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sef.sc.gov.br\DFS\Dior\Dior-Sef\GEPLA\Relatório de Gestão 2018\Tabelas 2018\"/>
    </mc:Choice>
  </mc:AlternateContent>
  <bookViews>
    <workbookView xWindow="0" yWindow="0" windowWidth="24000" windowHeight="9135"/>
  </bookViews>
  <sheets>
    <sheet name="Item_9-LOA_2019" sheetId="5" r:id="rId1"/>
    <sheet name="SQL Results" sheetId="1" state="hidden" r:id="rId2"/>
    <sheet name="Plan2" sheetId="4" state="hidden" r:id="rId3"/>
    <sheet name="SQL Statement" sheetId="2" state="hidden" r:id="rId4"/>
  </sheets>
  <definedNames>
    <definedName name="_xlnm._FilterDatabase" localSheetId="1" hidden="1">'SQL Results'!$A$1:$M$5159</definedName>
  </definedNames>
  <calcPr calcId="152511"/>
  <pivotCaches>
    <pivotCache cacheId="33" r:id="rId5"/>
  </pivotCaches>
</workbook>
</file>

<file path=xl/calcChain.xml><?xml version="1.0" encoding="utf-8"?>
<calcChain xmlns="http://schemas.openxmlformats.org/spreadsheetml/2006/main">
  <c r="A6" i="5" l="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37" i="1"/>
  <c r="P138" i="1"/>
  <c r="P139" i="1"/>
  <c r="P140" i="1"/>
  <c r="P141" i="1"/>
  <c r="P142" i="1"/>
  <c r="P143" i="1"/>
  <c r="P144" i="1"/>
  <c r="P145" i="1"/>
  <c r="P146"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P211" i="1"/>
  <c r="P212" i="1"/>
  <c r="P213" i="1"/>
  <c r="P214" i="1"/>
  <c r="P215" i="1"/>
  <c r="P216" i="1"/>
  <c r="P217" i="1"/>
  <c r="P218" i="1"/>
  <c r="P219" i="1"/>
  <c r="P220" i="1"/>
  <c r="P221" i="1"/>
  <c r="P222" i="1"/>
  <c r="P223" i="1"/>
  <c r="P224" i="1"/>
  <c r="P225" i="1"/>
  <c r="P226" i="1"/>
  <c r="P227" i="1"/>
  <c r="P228" i="1"/>
  <c r="P229" i="1"/>
  <c r="P230" i="1"/>
  <c r="P231" i="1"/>
  <c r="P232" i="1"/>
  <c r="P233" i="1"/>
  <c r="P234" i="1"/>
  <c r="P235" i="1"/>
  <c r="P236" i="1"/>
  <c r="P237" i="1"/>
  <c r="P238" i="1"/>
  <c r="P239" i="1"/>
  <c r="P240" i="1"/>
  <c r="P241" i="1"/>
  <c r="P242" i="1"/>
  <c r="P243" i="1"/>
  <c r="P244" i="1"/>
  <c r="P245" i="1"/>
  <c r="P246" i="1"/>
  <c r="P247" i="1"/>
  <c r="P248" i="1"/>
  <c r="P249" i="1"/>
  <c r="P250" i="1"/>
  <c r="P251" i="1"/>
  <c r="P252" i="1"/>
  <c r="P253" i="1"/>
  <c r="P254" i="1"/>
  <c r="P255" i="1"/>
  <c r="P256" i="1"/>
  <c r="P257" i="1"/>
  <c r="P258" i="1"/>
  <c r="P259" i="1"/>
  <c r="P260" i="1"/>
  <c r="P261" i="1"/>
  <c r="P262" i="1"/>
  <c r="P263" i="1"/>
  <c r="P264" i="1"/>
  <c r="P265" i="1"/>
  <c r="P266" i="1"/>
  <c r="P267" i="1"/>
  <c r="P268" i="1"/>
  <c r="P269" i="1"/>
  <c r="P270" i="1"/>
  <c r="P271" i="1"/>
  <c r="P272" i="1"/>
  <c r="P273" i="1"/>
  <c r="P274" i="1"/>
  <c r="P275" i="1"/>
  <c r="P276" i="1"/>
  <c r="P277" i="1"/>
  <c r="P278" i="1"/>
  <c r="P279" i="1"/>
  <c r="P280" i="1"/>
  <c r="P281" i="1"/>
  <c r="P282" i="1"/>
  <c r="P283" i="1"/>
  <c r="P284" i="1"/>
  <c r="P285" i="1"/>
  <c r="P286" i="1"/>
  <c r="P287" i="1"/>
  <c r="P288" i="1"/>
  <c r="P289" i="1"/>
  <c r="P290" i="1"/>
  <c r="P291" i="1"/>
  <c r="P292" i="1"/>
  <c r="P293" i="1"/>
  <c r="P294" i="1"/>
  <c r="P295" i="1"/>
  <c r="P296" i="1"/>
  <c r="P297" i="1"/>
  <c r="P298" i="1"/>
  <c r="P299" i="1"/>
  <c r="P300" i="1"/>
  <c r="P301" i="1"/>
  <c r="P302" i="1"/>
  <c r="P303" i="1"/>
  <c r="P304" i="1"/>
  <c r="P305" i="1"/>
  <c r="P306" i="1"/>
  <c r="P307" i="1"/>
  <c r="P308" i="1"/>
  <c r="P309" i="1"/>
  <c r="P310" i="1"/>
  <c r="P311" i="1"/>
  <c r="P312" i="1"/>
  <c r="P313" i="1"/>
  <c r="P314" i="1"/>
  <c r="P315" i="1"/>
  <c r="P316" i="1"/>
  <c r="P317" i="1"/>
  <c r="P318" i="1"/>
  <c r="P319" i="1"/>
  <c r="P320" i="1"/>
  <c r="P321" i="1"/>
  <c r="P322" i="1"/>
  <c r="P323" i="1"/>
  <c r="P324" i="1"/>
  <c r="P325" i="1"/>
  <c r="P326" i="1"/>
  <c r="P327" i="1"/>
  <c r="P328" i="1"/>
  <c r="P329" i="1"/>
  <c r="P330" i="1"/>
  <c r="P331" i="1"/>
  <c r="P332" i="1"/>
  <c r="P333" i="1"/>
  <c r="P334" i="1"/>
  <c r="P335" i="1"/>
  <c r="P336" i="1"/>
  <c r="P337" i="1"/>
  <c r="P338" i="1"/>
  <c r="P339" i="1"/>
  <c r="P340" i="1"/>
  <c r="P341" i="1"/>
  <c r="P342" i="1"/>
  <c r="P343" i="1"/>
  <c r="P344" i="1"/>
  <c r="P345" i="1"/>
  <c r="P346" i="1"/>
  <c r="P347" i="1"/>
  <c r="P348" i="1"/>
  <c r="P349" i="1"/>
  <c r="P350" i="1"/>
  <c r="P351" i="1"/>
  <c r="P352" i="1"/>
  <c r="P353" i="1"/>
  <c r="P354" i="1"/>
  <c r="P355" i="1"/>
  <c r="P356" i="1"/>
  <c r="P357" i="1"/>
  <c r="P358" i="1"/>
  <c r="P359" i="1"/>
  <c r="P360" i="1"/>
  <c r="P361" i="1"/>
  <c r="P362" i="1"/>
  <c r="P363" i="1"/>
  <c r="P364" i="1"/>
  <c r="P365" i="1"/>
  <c r="P366" i="1"/>
  <c r="P367" i="1"/>
  <c r="P368" i="1"/>
  <c r="P369" i="1"/>
  <c r="P370" i="1"/>
  <c r="P371" i="1"/>
  <c r="P372" i="1"/>
  <c r="P373" i="1"/>
  <c r="P374" i="1"/>
  <c r="P375" i="1"/>
  <c r="P376" i="1"/>
  <c r="P377" i="1"/>
  <c r="P378" i="1"/>
  <c r="P379" i="1"/>
  <c r="P380" i="1"/>
  <c r="P381" i="1"/>
  <c r="P382" i="1"/>
  <c r="P383" i="1"/>
  <c r="P384" i="1"/>
  <c r="P385" i="1"/>
  <c r="P386" i="1"/>
  <c r="P387" i="1"/>
  <c r="P388" i="1"/>
  <c r="P389" i="1"/>
  <c r="P390" i="1"/>
  <c r="P391" i="1"/>
  <c r="P392" i="1"/>
  <c r="P393" i="1"/>
  <c r="P394" i="1"/>
  <c r="P395" i="1"/>
  <c r="P396" i="1"/>
  <c r="P397" i="1"/>
  <c r="P398" i="1"/>
  <c r="P399" i="1"/>
  <c r="P400" i="1"/>
  <c r="P401" i="1"/>
  <c r="P402" i="1"/>
  <c r="P403" i="1"/>
  <c r="P404" i="1"/>
  <c r="P405" i="1"/>
  <c r="P406" i="1"/>
  <c r="P407" i="1"/>
  <c r="P408" i="1"/>
  <c r="P409" i="1"/>
  <c r="P410" i="1"/>
  <c r="P411" i="1"/>
  <c r="P412" i="1"/>
  <c r="P413" i="1"/>
  <c r="P414" i="1"/>
  <c r="P415" i="1"/>
  <c r="P416" i="1"/>
  <c r="P417" i="1"/>
  <c r="P418" i="1"/>
  <c r="P419" i="1"/>
  <c r="P420" i="1"/>
  <c r="P421" i="1"/>
  <c r="P422" i="1"/>
  <c r="P423" i="1"/>
  <c r="P424" i="1"/>
  <c r="P425" i="1"/>
  <c r="P426" i="1"/>
  <c r="P427" i="1"/>
  <c r="P428" i="1"/>
  <c r="P429" i="1"/>
  <c r="P430" i="1"/>
  <c r="P431" i="1"/>
  <c r="P432" i="1"/>
  <c r="P433" i="1"/>
  <c r="P434" i="1"/>
  <c r="P435" i="1"/>
  <c r="P436" i="1"/>
  <c r="P437" i="1"/>
  <c r="P438" i="1"/>
  <c r="P439" i="1"/>
  <c r="P440" i="1"/>
  <c r="P441" i="1"/>
  <c r="P442" i="1"/>
  <c r="P443" i="1"/>
  <c r="P444" i="1"/>
  <c r="P445" i="1"/>
  <c r="P446" i="1"/>
  <c r="P447" i="1"/>
  <c r="P448" i="1"/>
  <c r="P449" i="1"/>
  <c r="P450" i="1"/>
  <c r="P451" i="1"/>
  <c r="P452" i="1"/>
  <c r="P453" i="1"/>
  <c r="P454" i="1"/>
  <c r="P455" i="1"/>
  <c r="P456" i="1"/>
  <c r="P457" i="1"/>
  <c r="P458" i="1"/>
  <c r="P459" i="1"/>
  <c r="P460" i="1"/>
  <c r="P461" i="1"/>
  <c r="P462" i="1"/>
  <c r="P463" i="1"/>
  <c r="P464" i="1"/>
  <c r="P465" i="1"/>
  <c r="P466" i="1"/>
  <c r="P467" i="1"/>
  <c r="P468" i="1"/>
  <c r="P469" i="1"/>
  <c r="P470" i="1"/>
  <c r="P471" i="1"/>
  <c r="P472" i="1"/>
  <c r="P473" i="1"/>
  <c r="P474" i="1"/>
  <c r="P475" i="1"/>
  <c r="P476" i="1"/>
  <c r="P477" i="1"/>
  <c r="P478" i="1"/>
  <c r="P479" i="1"/>
  <c r="P480" i="1"/>
  <c r="P481" i="1"/>
  <c r="P482" i="1"/>
  <c r="P483" i="1"/>
  <c r="P484" i="1"/>
  <c r="P485" i="1"/>
  <c r="P486" i="1"/>
  <c r="P487" i="1"/>
  <c r="P488" i="1"/>
  <c r="P489" i="1"/>
  <c r="P490" i="1"/>
  <c r="P491" i="1"/>
  <c r="P492" i="1"/>
  <c r="P493" i="1"/>
  <c r="P494" i="1"/>
  <c r="P495" i="1"/>
  <c r="P496" i="1"/>
  <c r="P497" i="1"/>
  <c r="P498" i="1"/>
  <c r="P499" i="1"/>
  <c r="P500" i="1"/>
  <c r="P501" i="1"/>
  <c r="P502" i="1"/>
  <c r="P503" i="1"/>
  <c r="P504" i="1"/>
  <c r="P505" i="1"/>
  <c r="P506" i="1"/>
  <c r="P507" i="1"/>
  <c r="P508" i="1"/>
  <c r="P509" i="1"/>
  <c r="P510" i="1"/>
  <c r="P511" i="1"/>
  <c r="P512" i="1"/>
  <c r="P513" i="1"/>
  <c r="P514" i="1"/>
  <c r="P515" i="1"/>
  <c r="P516" i="1"/>
  <c r="P517" i="1"/>
  <c r="P518" i="1"/>
  <c r="P519" i="1"/>
  <c r="P520" i="1"/>
  <c r="P521" i="1"/>
  <c r="P522" i="1"/>
  <c r="P523" i="1"/>
  <c r="P524" i="1"/>
  <c r="P525" i="1"/>
  <c r="P526" i="1"/>
  <c r="P527" i="1"/>
  <c r="P528" i="1"/>
  <c r="P529" i="1"/>
  <c r="P530" i="1"/>
  <c r="P531" i="1"/>
  <c r="P532" i="1"/>
  <c r="P533" i="1"/>
  <c r="P534" i="1"/>
  <c r="P535" i="1"/>
  <c r="P536" i="1"/>
  <c r="P537" i="1"/>
  <c r="P538" i="1"/>
  <c r="P539" i="1"/>
  <c r="P540" i="1"/>
  <c r="P541" i="1"/>
  <c r="P542" i="1"/>
  <c r="P543" i="1"/>
  <c r="P544" i="1"/>
  <c r="P545" i="1"/>
  <c r="P546" i="1"/>
  <c r="P547" i="1"/>
  <c r="P548" i="1"/>
  <c r="P549" i="1"/>
  <c r="P550" i="1"/>
  <c r="P551" i="1"/>
  <c r="P552" i="1"/>
  <c r="P553" i="1"/>
  <c r="P554" i="1"/>
  <c r="P555" i="1"/>
  <c r="P556" i="1"/>
  <c r="P557" i="1"/>
  <c r="P558" i="1"/>
  <c r="P559" i="1"/>
  <c r="P560" i="1"/>
  <c r="P561" i="1"/>
  <c r="P562" i="1"/>
  <c r="P563" i="1"/>
  <c r="P564" i="1"/>
  <c r="P565" i="1"/>
  <c r="P566" i="1"/>
  <c r="P567" i="1"/>
  <c r="P568" i="1"/>
  <c r="P569" i="1"/>
  <c r="P570" i="1"/>
  <c r="P571" i="1"/>
  <c r="P572" i="1"/>
  <c r="P573" i="1"/>
  <c r="P574" i="1"/>
  <c r="P575" i="1"/>
  <c r="P576" i="1"/>
  <c r="P577" i="1"/>
  <c r="P578" i="1"/>
  <c r="P579" i="1"/>
  <c r="P580" i="1"/>
  <c r="P581" i="1"/>
  <c r="P582" i="1"/>
  <c r="P583" i="1"/>
  <c r="P584" i="1"/>
  <c r="P585" i="1"/>
  <c r="P586" i="1"/>
  <c r="P587" i="1"/>
  <c r="P588" i="1"/>
  <c r="P589" i="1"/>
  <c r="P590" i="1"/>
  <c r="P591" i="1"/>
  <c r="P592" i="1"/>
  <c r="P593" i="1"/>
  <c r="P594" i="1"/>
  <c r="P595" i="1"/>
  <c r="P596" i="1"/>
  <c r="P597" i="1"/>
  <c r="P598" i="1"/>
  <c r="P599" i="1"/>
  <c r="P600" i="1"/>
  <c r="P601" i="1"/>
  <c r="P602" i="1"/>
  <c r="P603" i="1"/>
  <c r="P604" i="1"/>
  <c r="P605" i="1"/>
  <c r="P606" i="1"/>
  <c r="P607" i="1"/>
  <c r="P608" i="1"/>
  <c r="P609" i="1"/>
  <c r="P610" i="1"/>
  <c r="P611" i="1"/>
  <c r="P612" i="1"/>
  <c r="P613" i="1"/>
  <c r="P614" i="1"/>
  <c r="P615" i="1"/>
  <c r="P616" i="1"/>
  <c r="P617" i="1"/>
  <c r="P618" i="1"/>
  <c r="P619" i="1"/>
  <c r="P620" i="1"/>
  <c r="P621" i="1"/>
  <c r="P622" i="1"/>
  <c r="P623" i="1"/>
  <c r="P624" i="1"/>
  <c r="P625" i="1"/>
  <c r="P626" i="1"/>
  <c r="P627" i="1"/>
  <c r="P628" i="1"/>
  <c r="P629" i="1"/>
  <c r="P630" i="1"/>
  <c r="P631" i="1"/>
  <c r="P632" i="1"/>
  <c r="P633" i="1"/>
  <c r="P634" i="1"/>
  <c r="P635" i="1"/>
  <c r="P636" i="1"/>
  <c r="P637" i="1"/>
  <c r="P638" i="1"/>
  <c r="P639" i="1"/>
  <c r="P640" i="1"/>
  <c r="P641" i="1"/>
  <c r="P642" i="1"/>
  <c r="P643" i="1"/>
  <c r="P644" i="1"/>
  <c r="P645" i="1"/>
  <c r="P646" i="1"/>
  <c r="P647" i="1"/>
  <c r="P648" i="1"/>
  <c r="P649" i="1"/>
  <c r="P650" i="1"/>
  <c r="P651" i="1"/>
  <c r="P652" i="1"/>
  <c r="P653" i="1"/>
  <c r="P654" i="1"/>
  <c r="P655" i="1"/>
  <c r="P656" i="1"/>
  <c r="P657" i="1"/>
  <c r="P658" i="1"/>
  <c r="P659" i="1"/>
  <c r="P660" i="1"/>
  <c r="P661" i="1"/>
  <c r="P662" i="1"/>
  <c r="P663" i="1"/>
  <c r="P664" i="1"/>
  <c r="P665" i="1"/>
  <c r="P666" i="1"/>
  <c r="P667" i="1"/>
  <c r="P668" i="1"/>
  <c r="P669" i="1"/>
  <c r="P670" i="1"/>
  <c r="P671" i="1"/>
  <c r="P672" i="1"/>
  <c r="P673" i="1"/>
  <c r="P674" i="1"/>
  <c r="P675" i="1"/>
  <c r="P676" i="1"/>
  <c r="P677" i="1"/>
  <c r="P678" i="1"/>
  <c r="P679" i="1"/>
  <c r="P680" i="1"/>
  <c r="P681" i="1"/>
  <c r="P682" i="1"/>
  <c r="P683" i="1"/>
  <c r="P684" i="1"/>
  <c r="P685" i="1"/>
  <c r="P686" i="1"/>
  <c r="P687" i="1"/>
  <c r="P688" i="1"/>
  <c r="P689" i="1"/>
  <c r="P690" i="1"/>
  <c r="P691" i="1"/>
  <c r="P692" i="1"/>
  <c r="P693" i="1"/>
  <c r="P694" i="1"/>
  <c r="P695" i="1"/>
  <c r="P696" i="1"/>
  <c r="P697" i="1"/>
  <c r="P698" i="1"/>
  <c r="P699" i="1"/>
  <c r="P700" i="1"/>
  <c r="P701" i="1"/>
  <c r="P702" i="1"/>
  <c r="P703" i="1"/>
  <c r="P704" i="1"/>
  <c r="P705" i="1"/>
  <c r="P706" i="1"/>
  <c r="P707" i="1"/>
  <c r="P708" i="1"/>
  <c r="P709" i="1"/>
  <c r="P710" i="1"/>
  <c r="P711" i="1"/>
  <c r="P712" i="1"/>
  <c r="P713" i="1"/>
  <c r="P714" i="1"/>
  <c r="P715" i="1"/>
  <c r="P716" i="1"/>
  <c r="P717" i="1"/>
  <c r="P718" i="1"/>
  <c r="P719" i="1"/>
  <c r="P720" i="1"/>
  <c r="P721" i="1"/>
  <c r="P722" i="1"/>
  <c r="P723" i="1"/>
  <c r="P724" i="1"/>
  <c r="P725" i="1"/>
  <c r="P726" i="1"/>
  <c r="P727" i="1"/>
  <c r="P728" i="1"/>
  <c r="P729" i="1"/>
  <c r="P730" i="1"/>
  <c r="P731" i="1"/>
  <c r="P732" i="1"/>
  <c r="P733" i="1"/>
  <c r="P734" i="1"/>
  <c r="P735" i="1"/>
  <c r="P736" i="1"/>
  <c r="P737" i="1"/>
  <c r="P738" i="1"/>
  <c r="P739" i="1"/>
  <c r="P740" i="1"/>
  <c r="P741" i="1"/>
  <c r="P742" i="1"/>
  <c r="P743" i="1"/>
  <c r="P744" i="1"/>
  <c r="P745" i="1"/>
  <c r="P746" i="1"/>
  <c r="P747" i="1"/>
  <c r="P748" i="1"/>
  <c r="P749" i="1"/>
  <c r="P750" i="1"/>
  <c r="P751" i="1"/>
  <c r="P752" i="1"/>
  <c r="P753" i="1"/>
  <c r="P754" i="1"/>
  <c r="P755" i="1"/>
  <c r="P756" i="1"/>
  <c r="P757" i="1"/>
  <c r="P758" i="1"/>
  <c r="P759" i="1"/>
  <c r="P760" i="1"/>
  <c r="P761" i="1"/>
  <c r="P762" i="1"/>
  <c r="P763" i="1"/>
  <c r="P764" i="1"/>
  <c r="P765" i="1"/>
  <c r="P766" i="1"/>
  <c r="P767" i="1"/>
  <c r="P768" i="1"/>
  <c r="P769" i="1"/>
  <c r="P770" i="1"/>
  <c r="P771" i="1"/>
  <c r="P772" i="1"/>
  <c r="P773" i="1"/>
  <c r="P774" i="1"/>
  <c r="P775" i="1"/>
  <c r="P776" i="1"/>
  <c r="P777" i="1"/>
  <c r="P778" i="1"/>
  <c r="P779" i="1"/>
  <c r="P780" i="1"/>
  <c r="P781" i="1"/>
  <c r="P782" i="1"/>
  <c r="P783" i="1"/>
  <c r="P784" i="1"/>
  <c r="P785" i="1"/>
  <c r="P786" i="1"/>
  <c r="P787" i="1"/>
  <c r="P788" i="1"/>
  <c r="P789" i="1"/>
  <c r="P790" i="1"/>
  <c r="P791" i="1"/>
  <c r="P792" i="1"/>
  <c r="P793" i="1"/>
  <c r="P794" i="1"/>
  <c r="P795" i="1"/>
  <c r="P796" i="1"/>
  <c r="P797" i="1"/>
  <c r="P798" i="1"/>
  <c r="P799" i="1"/>
  <c r="P800" i="1"/>
  <c r="P801" i="1"/>
  <c r="P802" i="1"/>
  <c r="P803" i="1"/>
  <c r="P804" i="1"/>
  <c r="P805" i="1"/>
  <c r="P806" i="1"/>
  <c r="P807" i="1"/>
  <c r="P808" i="1"/>
  <c r="P809" i="1"/>
  <c r="P810" i="1"/>
  <c r="P811" i="1"/>
  <c r="P812" i="1"/>
  <c r="P813" i="1"/>
  <c r="P814" i="1"/>
  <c r="P815" i="1"/>
  <c r="P816" i="1"/>
  <c r="P817" i="1"/>
  <c r="P818" i="1"/>
  <c r="P819" i="1"/>
  <c r="P820" i="1"/>
  <c r="P821" i="1"/>
  <c r="P822" i="1"/>
  <c r="P823" i="1"/>
  <c r="P824" i="1"/>
  <c r="P825" i="1"/>
  <c r="P826" i="1"/>
  <c r="P827" i="1"/>
  <c r="P828" i="1"/>
  <c r="P829" i="1"/>
  <c r="P830" i="1"/>
  <c r="P831" i="1"/>
  <c r="P832" i="1"/>
  <c r="P833" i="1"/>
  <c r="P834" i="1"/>
  <c r="P835" i="1"/>
  <c r="P836" i="1"/>
  <c r="P837" i="1"/>
  <c r="P838" i="1"/>
  <c r="P839" i="1"/>
  <c r="P840" i="1"/>
  <c r="P841" i="1"/>
  <c r="P842" i="1"/>
  <c r="P843" i="1"/>
  <c r="P844" i="1"/>
  <c r="P845" i="1"/>
  <c r="P846" i="1"/>
  <c r="P847" i="1"/>
  <c r="P848" i="1"/>
  <c r="P849" i="1"/>
  <c r="P850" i="1"/>
  <c r="P851" i="1"/>
  <c r="P852" i="1"/>
  <c r="P853" i="1"/>
  <c r="P854" i="1"/>
  <c r="P855" i="1"/>
  <c r="P856" i="1"/>
  <c r="P857" i="1"/>
  <c r="P858" i="1"/>
  <c r="P859" i="1"/>
  <c r="P860" i="1"/>
  <c r="P861" i="1"/>
  <c r="P862" i="1"/>
  <c r="P863" i="1"/>
  <c r="P864" i="1"/>
  <c r="P865" i="1"/>
  <c r="P866" i="1"/>
  <c r="P867" i="1"/>
  <c r="P868" i="1"/>
  <c r="P869" i="1"/>
  <c r="P870" i="1"/>
  <c r="P871" i="1"/>
  <c r="P872" i="1"/>
  <c r="P873" i="1"/>
  <c r="P874" i="1"/>
  <c r="P875" i="1"/>
  <c r="P876" i="1"/>
  <c r="P877" i="1"/>
  <c r="P878" i="1"/>
  <c r="P879" i="1"/>
  <c r="P880" i="1"/>
  <c r="P881" i="1"/>
  <c r="P882" i="1"/>
  <c r="P883" i="1"/>
  <c r="P884" i="1"/>
  <c r="P885" i="1"/>
  <c r="P886" i="1"/>
  <c r="P887" i="1"/>
  <c r="P888" i="1"/>
  <c r="P889" i="1"/>
  <c r="P890" i="1"/>
  <c r="P891" i="1"/>
  <c r="P892" i="1"/>
  <c r="P893" i="1"/>
  <c r="P894" i="1"/>
  <c r="P895" i="1"/>
  <c r="P896" i="1"/>
  <c r="P897" i="1"/>
  <c r="P898" i="1"/>
  <c r="P899" i="1"/>
  <c r="P900" i="1"/>
  <c r="P901" i="1"/>
  <c r="P902" i="1"/>
  <c r="P903" i="1"/>
  <c r="P904" i="1"/>
  <c r="P905" i="1"/>
  <c r="P906" i="1"/>
  <c r="P907" i="1"/>
  <c r="P908" i="1"/>
  <c r="P909" i="1"/>
  <c r="P910" i="1"/>
  <c r="P911" i="1"/>
  <c r="P912" i="1"/>
  <c r="P913" i="1"/>
  <c r="P914" i="1"/>
  <c r="P915" i="1"/>
  <c r="P916" i="1"/>
  <c r="P917" i="1"/>
  <c r="P918" i="1"/>
  <c r="P919" i="1"/>
  <c r="P920" i="1"/>
  <c r="P921" i="1"/>
  <c r="P922" i="1"/>
  <c r="P923" i="1"/>
  <c r="P924" i="1"/>
  <c r="P925" i="1"/>
  <c r="P926" i="1"/>
  <c r="P927" i="1"/>
  <c r="P928" i="1"/>
  <c r="P929" i="1"/>
  <c r="P930" i="1"/>
  <c r="P931" i="1"/>
  <c r="P932" i="1"/>
  <c r="P933" i="1"/>
  <c r="P934" i="1"/>
  <c r="P935" i="1"/>
  <c r="P936" i="1"/>
  <c r="P937" i="1"/>
  <c r="P938" i="1"/>
  <c r="P939" i="1"/>
  <c r="P940" i="1"/>
  <c r="P941" i="1"/>
  <c r="P942" i="1"/>
  <c r="P943" i="1"/>
  <c r="P944" i="1"/>
  <c r="P945" i="1"/>
  <c r="P946" i="1"/>
  <c r="P947" i="1"/>
  <c r="P948" i="1"/>
  <c r="P949" i="1"/>
  <c r="P950" i="1"/>
  <c r="P951" i="1"/>
  <c r="P952" i="1"/>
  <c r="P953" i="1"/>
  <c r="P954" i="1"/>
  <c r="P955" i="1"/>
  <c r="P956" i="1"/>
  <c r="P957" i="1"/>
  <c r="P958" i="1"/>
  <c r="P959" i="1"/>
  <c r="P960" i="1"/>
  <c r="P961" i="1"/>
  <c r="P962" i="1"/>
  <c r="P963" i="1"/>
  <c r="P964" i="1"/>
  <c r="P965" i="1"/>
  <c r="P966" i="1"/>
  <c r="P967" i="1"/>
  <c r="P968" i="1"/>
  <c r="P969" i="1"/>
  <c r="P970" i="1"/>
  <c r="P971" i="1"/>
  <c r="P972" i="1"/>
  <c r="P973" i="1"/>
  <c r="P974" i="1"/>
  <c r="P975" i="1"/>
  <c r="P976" i="1"/>
  <c r="P977" i="1"/>
  <c r="P978" i="1"/>
  <c r="P979" i="1"/>
  <c r="P980" i="1"/>
  <c r="P981" i="1"/>
  <c r="P982" i="1"/>
  <c r="P983" i="1"/>
  <c r="P984" i="1"/>
  <c r="P985" i="1"/>
  <c r="P986" i="1"/>
  <c r="P987" i="1"/>
  <c r="P988" i="1"/>
  <c r="P989" i="1"/>
  <c r="P990" i="1"/>
  <c r="P991" i="1"/>
  <c r="P992" i="1"/>
  <c r="P993" i="1"/>
  <c r="P994" i="1"/>
  <c r="P995" i="1"/>
  <c r="P996" i="1"/>
  <c r="P997" i="1"/>
  <c r="P998" i="1"/>
  <c r="P999" i="1"/>
  <c r="P1000" i="1"/>
  <c r="P1001" i="1"/>
  <c r="P1002" i="1"/>
  <c r="P1003" i="1"/>
  <c r="P1004" i="1"/>
  <c r="P1005" i="1"/>
  <c r="P1006" i="1"/>
  <c r="P1007" i="1"/>
  <c r="P1008" i="1"/>
  <c r="P1009" i="1"/>
  <c r="P1010" i="1"/>
  <c r="P1011" i="1"/>
  <c r="P1012" i="1"/>
  <c r="P1013" i="1"/>
  <c r="P1014" i="1"/>
  <c r="P1015" i="1"/>
  <c r="P1016" i="1"/>
  <c r="P1017" i="1"/>
  <c r="P1018" i="1"/>
  <c r="P1019" i="1"/>
  <c r="P1020" i="1"/>
  <c r="P1021" i="1"/>
  <c r="P1022" i="1"/>
  <c r="P1023" i="1"/>
  <c r="P1024" i="1"/>
  <c r="P1025" i="1"/>
  <c r="P1026" i="1"/>
  <c r="P1027" i="1"/>
  <c r="P1028" i="1"/>
  <c r="P1029" i="1"/>
  <c r="P1030" i="1"/>
  <c r="P1031" i="1"/>
  <c r="P1032" i="1"/>
  <c r="P1033" i="1"/>
  <c r="P1034" i="1"/>
  <c r="P1035" i="1"/>
  <c r="P1036" i="1"/>
  <c r="P1037" i="1"/>
  <c r="P1038" i="1"/>
  <c r="P1039" i="1"/>
  <c r="P1040" i="1"/>
  <c r="P1041" i="1"/>
  <c r="P1042" i="1"/>
  <c r="P1043" i="1"/>
  <c r="P1044" i="1"/>
  <c r="P1045" i="1"/>
  <c r="P1046" i="1"/>
  <c r="P1047" i="1"/>
  <c r="P1048" i="1"/>
  <c r="P1049" i="1"/>
  <c r="P1050" i="1"/>
  <c r="P1051" i="1"/>
  <c r="P1052" i="1"/>
  <c r="P1053" i="1"/>
  <c r="P1054" i="1"/>
  <c r="P1055" i="1"/>
  <c r="P1056" i="1"/>
  <c r="P1057" i="1"/>
  <c r="P1058" i="1"/>
  <c r="P1059" i="1"/>
  <c r="P1060" i="1"/>
  <c r="P1061" i="1"/>
  <c r="P1062" i="1"/>
  <c r="P1063" i="1"/>
  <c r="P1064" i="1"/>
  <c r="P1065" i="1"/>
  <c r="P1066" i="1"/>
  <c r="P1067" i="1"/>
  <c r="P1068" i="1"/>
  <c r="P1069" i="1"/>
  <c r="P1070" i="1"/>
  <c r="P1071" i="1"/>
  <c r="P1072" i="1"/>
  <c r="P1073" i="1"/>
  <c r="P1074" i="1"/>
  <c r="P1075" i="1"/>
  <c r="P1076" i="1"/>
  <c r="P1077" i="1"/>
  <c r="P1078" i="1"/>
  <c r="P1079" i="1"/>
  <c r="P1080" i="1"/>
  <c r="P1081" i="1"/>
  <c r="P1082" i="1"/>
  <c r="P1083" i="1"/>
  <c r="P1084" i="1"/>
  <c r="P1085" i="1"/>
  <c r="P1086" i="1"/>
  <c r="P1087" i="1"/>
  <c r="P1088" i="1"/>
  <c r="P1089" i="1"/>
  <c r="P1090" i="1"/>
  <c r="P1091" i="1"/>
  <c r="P1092" i="1"/>
  <c r="P1093" i="1"/>
  <c r="P1094" i="1"/>
  <c r="P1095" i="1"/>
  <c r="P1096" i="1"/>
  <c r="P1097" i="1"/>
  <c r="P1098" i="1"/>
  <c r="P1099" i="1"/>
  <c r="P1100" i="1"/>
  <c r="P1101" i="1"/>
  <c r="P1102" i="1"/>
  <c r="P1103" i="1"/>
  <c r="P1104" i="1"/>
  <c r="P1105" i="1"/>
  <c r="P1106" i="1"/>
  <c r="P1107" i="1"/>
  <c r="P1108" i="1"/>
  <c r="P1109" i="1"/>
  <c r="P1110" i="1"/>
  <c r="P1111" i="1"/>
  <c r="P1112" i="1"/>
  <c r="P1113" i="1"/>
  <c r="P1114" i="1"/>
  <c r="P1115" i="1"/>
  <c r="P1116" i="1"/>
  <c r="P1117" i="1"/>
  <c r="P1118" i="1"/>
  <c r="P1119" i="1"/>
  <c r="P1120" i="1"/>
  <c r="P1121" i="1"/>
  <c r="P1122" i="1"/>
  <c r="P1123" i="1"/>
  <c r="P1124" i="1"/>
  <c r="P1125" i="1"/>
  <c r="P1126" i="1"/>
  <c r="P1127" i="1"/>
  <c r="P1128" i="1"/>
  <c r="P1129" i="1"/>
  <c r="P1130" i="1"/>
  <c r="P1131" i="1"/>
  <c r="P1132" i="1"/>
  <c r="P1133" i="1"/>
  <c r="P1134" i="1"/>
  <c r="P1135" i="1"/>
  <c r="P1136" i="1"/>
  <c r="P1137" i="1"/>
  <c r="P1138" i="1"/>
  <c r="P1139" i="1"/>
  <c r="P1140" i="1"/>
  <c r="P1141" i="1"/>
  <c r="P1142" i="1"/>
  <c r="P1143" i="1"/>
  <c r="P1144" i="1"/>
  <c r="P1145" i="1"/>
  <c r="P1146" i="1"/>
  <c r="P1147" i="1"/>
  <c r="P1148" i="1"/>
  <c r="P1149" i="1"/>
  <c r="P1150" i="1"/>
  <c r="P1151" i="1"/>
  <c r="P1152" i="1"/>
  <c r="P1153" i="1"/>
  <c r="P1154" i="1"/>
  <c r="P1155" i="1"/>
  <c r="P1156" i="1"/>
  <c r="P1157" i="1"/>
  <c r="P1158" i="1"/>
  <c r="P1159" i="1"/>
  <c r="P1160" i="1"/>
  <c r="P1161" i="1"/>
  <c r="P1162" i="1"/>
  <c r="P1163" i="1"/>
  <c r="P1164" i="1"/>
  <c r="P1165" i="1"/>
  <c r="P1166" i="1"/>
  <c r="P1167" i="1"/>
  <c r="P1168" i="1"/>
  <c r="P1169" i="1"/>
  <c r="P1170" i="1"/>
  <c r="P1171" i="1"/>
  <c r="P1172" i="1"/>
  <c r="P1173" i="1"/>
  <c r="P1174" i="1"/>
  <c r="P1175" i="1"/>
  <c r="P1176" i="1"/>
  <c r="P1177" i="1"/>
  <c r="P1178" i="1"/>
  <c r="P1179" i="1"/>
  <c r="P1180" i="1"/>
  <c r="P1181" i="1"/>
  <c r="P1182" i="1"/>
  <c r="P1183" i="1"/>
  <c r="P1184" i="1"/>
  <c r="P1185" i="1"/>
  <c r="P1186" i="1"/>
  <c r="P1187" i="1"/>
  <c r="P1188" i="1"/>
  <c r="P1189" i="1"/>
  <c r="P1190" i="1"/>
  <c r="P1191" i="1"/>
  <c r="P1192" i="1"/>
  <c r="P1193" i="1"/>
  <c r="P1194" i="1"/>
  <c r="P1195" i="1"/>
  <c r="P1196" i="1"/>
  <c r="P1197" i="1"/>
  <c r="P1198" i="1"/>
  <c r="P1199" i="1"/>
  <c r="P1200" i="1"/>
  <c r="P1201" i="1"/>
  <c r="P1202" i="1"/>
  <c r="P1203" i="1"/>
  <c r="P1204" i="1"/>
  <c r="P1205" i="1"/>
  <c r="P1206" i="1"/>
  <c r="P1207" i="1"/>
  <c r="P1208" i="1"/>
  <c r="P1209" i="1"/>
  <c r="P1210" i="1"/>
  <c r="P1211" i="1"/>
  <c r="P1212" i="1"/>
  <c r="P1213" i="1"/>
  <c r="P1214" i="1"/>
  <c r="P1215" i="1"/>
  <c r="P1216" i="1"/>
  <c r="P1217" i="1"/>
  <c r="P1218" i="1"/>
  <c r="P1219" i="1"/>
  <c r="P1220" i="1"/>
  <c r="P1221" i="1"/>
  <c r="P1222" i="1"/>
  <c r="P1223" i="1"/>
  <c r="P1224" i="1"/>
  <c r="P1225" i="1"/>
  <c r="P1226" i="1"/>
  <c r="P1227" i="1"/>
  <c r="P1228" i="1"/>
  <c r="P1229" i="1"/>
  <c r="P1230" i="1"/>
  <c r="P1231" i="1"/>
  <c r="P1232" i="1"/>
  <c r="P1233" i="1"/>
  <c r="P1234" i="1"/>
  <c r="P1235" i="1"/>
  <c r="P1236" i="1"/>
  <c r="P1237" i="1"/>
  <c r="P1238" i="1"/>
  <c r="P1239" i="1"/>
  <c r="P1240" i="1"/>
  <c r="P1241" i="1"/>
  <c r="P1242" i="1"/>
  <c r="P1243" i="1"/>
  <c r="P1244" i="1"/>
  <c r="P1245" i="1"/>
  <c r="P1246" i="1"/>
  <c r="P1247" i="1"/>
  <c r="P1248" i="1"/>
  <c r="P1249" i="1"/>
  <c r="P1250" i="1"/>
  <c r="P1251" i="1"/>
  <c r="P1252" i="1"/>
  <c r="P1253" i="1"/>
  <c r="P1254" i="1"/>
  <c r="P1255" i="1"/>
  <c r="P1256" i="1"/>
  <c r="P1257" i="1"/>
  <c r="P1258" i="1"/>
  <c r="P1259" i="1"/>
  <c r="P1260" i="1"/>
  <c r="P1261" i="1"/>
  <c r="P1262" i="1"/>
  <c r="P1263" i="1"/>
  <c r="P1264" i="1"/>
  <c r="P1265" i="1"/>
  <c r="P1266" i="1"/>
  <c r="P1267" i="1"/>
  <c r="P1268" i="1"/>
  <c r="P1269" i="1"/>
  <c r="P1270" i="1"/>
  <c r="P1271" i="1"/>
  <c r="P1272" i="1"/>
  <c r="P1273" i="1"/>
  <c r="P1274" i="1"/>
  <c r="P1275" i="1"/>
  <c r="P1276" i="1"/>
  <c r="P1277" i="1"/>
  <c r="P1278" i="1"/>
  <c r="P1279" i="1"/>
  <c r="P1280" i="1"/>
  <c r="P1281" i="1"/>
  <c r="P1282" i="1"/>
  <c r="P1283" i="1"/>
  <c r="P1284" i="1"/>
  <c r="P1285" i="1"/>
  <c r="P1286" i="1"/>
  <c r="P1287" i="1"/>
  <c r="P1288" i="1"/>
  <c r="P1289" i="1"/>
  <c r="P1290" i="1"/>
  <c r="P1291" i="1"/>
  <c r="P1292" i="1"/>
  <c r="P1293" i="1"/>
  <c r="P1294" i="1"/>
  <c r="P1295" i="1"/>
  <c r="P1296" i="1"/>
  <c r="P1297" i="1"/>
  <c r="P1298" i="1"/>
  <c r="P1299" i="1"/>
  <c r="P1300" i="1"/>
  <c r="P1301" i="1"/>
  <c r="P1302" i="1"/>
  <c r="P1303" i="1"/>
  <c r="P1304" i="1"/>
  <c r="P1305" i="1"/>
  <c r="P1306" i="1"/>
  <c r="P1307" i="1"/>
  <c r="P1308" i="1"/>
  <c r="P1309" i="1"/>
  <c r="P1310" i="1"/>
  <c r="P1311" i="1"/>
  <c r="P1312" i="1"/>
  <c r="P1313" i="1"/>
  <c r="P1314" i="1"/>
  <c r="P1315" i="1"/>
  <c r="P1316" i="1"/>
  <c r="P1317" i="1"/>
  <c r="P1318" i="1"/>
  <c r="P1319" i="1"/>
  <c r="P1320" i="1"/>
  <c r="P1321" i="1"/>
  <c r="P1322" i="1"/>
  <c r="P1323" i="1"/>
  <c r="P1324" i="1"/>
  <c r="P1325" i="1"/>
  <c r="P1326" i="1"/>
  <c r="P1327" i="1"/>
  <c r="P1328" i="1"/>
  <c r="P1329" i="1"/>
  <c r="P1330" i="1"/>
  <c r="P1331" i="1"/>
  <c r="P1332" i="1"/>
  <c r="P1333" i="1"/>
  <c r="P1334" i="1"/>
  <c r="P1335" i="1"/>
  <c r="P1336" i="1"/>
  <c r="P1337" i="1"/>
  <c r="P1338" i="1"/>
  <c r="P1339" i="1"/>
  <c r="P1340" i="1"/>
  <c r="P1341" i="1"/>
  <c r="P1342" i="1"/>
  <c r="P1343" i="1"/>
  <c r="P1344" i="1"/>
  <c r="P1345" i="1"/>
  <c r="P1346" i="1"/>
  <c r="P1347" i="1"/>
  <c r="P1348" i="1"/>
  <c r="P1349" i="1"/>
  <c r="P1350" i="1"/>
  <c r="P1351" i="1"/>
  <c r="P1352" i="1"/>
  <c r="P1353" i="1"/>
  <c r="P1354" i="1"/>
  <c r="P1355" i="1"/>
  <c r="P1356" i="1"/>
  <c r="P1357" i="1"/>
  <c r="P1358" i="1"/>
  <c r="P1359" i="1"/>
  <c r="P1360" i="1"/>
  <c r="P1361" i="1"/>
  <c r="P1362" i="1"/>
  <c r="P1363" i="1"/>
  <c r="P1364" i="1"/>
  <c r="P1365" i="1"/>
  <c r="P1366" i="1"/>
  <c r="P1367" i="1"/>
  <c r="P1368" i="1"/>
  <c r="P1369" i="1"/>
  <c r="P1370" i="1"/>
  <c r="P1371" i="1"/>
  <c r="P1372" i="1"/>
  <c r="P1373" i="1"/>
  <c r="P1374" i="1"/>
  <c r="P1375" i="1"/>
  <c r="P1376" i="1"/>
  <c r="P1377" i="1"/>
  <c r="P1378" i="1"/>
  <c r="P1379" i="1"/>
  <c r="P1380" i="1"/>
  <c r="P1381" i="1"/>
  <c r="P1382" i="1"/>
  <c r="P1383" i="1"/>
  <c r="P1384" i="1"/>
  <c r="P1385" i="1"/>
  <c r="P1386" i="1"/>
  <c r="P1387" i="1"/>
  <c r="P1388" i="1"/>
  <c r="P1389" i="1"/>
  <c r="P1390" i="1"/>
  <c r="P1391" i="1"/>
  <c r="P1392" i="1"/>
  <c r="P1393" i="1"/>
  <c r="P1394" i="1"/>
  <c r="P1395" i="1"/>
  <c r="P1396" i="1"/>
  <c r="P1397" i="1"/>
  <c r="P1398" i="1"/>
  <c r="P1399" i="1"/>
  <c r="P1400" i="1"/>
  <c r="P1401" i="1"/>
  <c r="P1402" i="1"/>
  <c r="P1403" i="1"/>
  <c r="P1404" i="1"/>
  <c r="P1405" i="1"/>
  <c r="P1406" i="1"/>
  <c r="P1407" i="1"/>
  <c r="P1408" i="1"/>
  <c r="P1409" i="1"/>
  <c r="P1410" i="1"/>
  <c r="P1411" i="1"/>
  <c r="P1412" i="1"/>
  <c r="P1413" i="1"/>
  <c r="P1414" i="1"/>
  <c r="P1415" i="1"/>
  <c r="P1416" i="1"/>
  <c r="P1417" i="1"/>
  <c r="P1418" i="1"/>
  <c r="P1419" i="1"/>
  <c r="P1420" i="1"/>
  <c r="P1421" i="1"/>
  <c r="P1422" i="1"/>
  <c r="P1423" i="1"/>
  <c r="P1424" i="1"/>
  <c r="P1425" i="1"/>
  <c r="P1426" i="1"/>
  <c r="P1427" i="1"/>
  <c r="P1428" i="1"/>
  <c r="P1429" i="1"/>
  <c r="P1430" i="1"/>
  <c r="P1431" i="1"/>
  <c r="P1432" i="1"/>
  <c r="P1433" i="1"/>
  <c r="P1434" i="1"/>
  <c r="P1435" i="1"/>
  <c r="P1436" i="1"/>
  <c r="P1437" i="1"/>
  <c r="P1438" i="1"/>
  <c r="P1439" i="1"/>
  <c r="P1440" i="1"/>
  <c r="P1441" i="1"/>
  <c r="P1442" i="1"/>
  <c r="P1443" i="1"/>
  <c r="P1444" i="1"/>
  <c r="P1445" i="1"/>
  <c r="P1446" i="1"/>
  <c r="P1447" i="1"/>
  <c r="P1448" i="1"/>
  <c r="P1449" i="1"/>
  <c r="P1450" i="1"/>
  <c r="P1451" i="1"/>
  <c r="P1452" i="1"/>
  <c r="P1453" i="1"/>
  <c r="P1454" i="1"/>
  <c r="P1455" i="1"/>
  <c r="P1456" i="1"/>
  <c r="P1457" i="1"/>
  <c r="P1458" i="1"/>
  <c r="P1459" i="1"/>
  <c r="P1460" i="1"/>
  <c r="P1461" i="1"/>
  <c r="P1462" i="1"/>
  <c r="P1463" i="1"/>
  <c r="P1464" i="1"/>
  <c r="P1465" i="1"/>
  <c r="P1466" i="1"/>
  <c r="P1467" i="1"/>
  <c r="P1468" i="1"/>
  <c r="P1469" i="1"/>
  <c r="P1470" i="1"/>
  <c r="P1471" i="1"/>
  <c r="P1472" i="1"/>
  <c r="P1473" i="1"/>
  <c r="P1474" i="1"/>
  <c r="P1475" i="1"/>
  <c r="P1476" i="1"/>
  <c r="P1477" i="1"/>
  <c r="P1478" i="1"/>
  <c r="P1479" i="1"/>
  <c r="P1480" i="1"/>
  <c r="P1481" i="1"/>
  <c r="P1482" i="1"/>
  <c r="P1483" i="1"/>
  <c r="P1484" i="1"/>
  <c r="P1485" i="1"/>
  <c r="P1486" i="1"/>
  <c r="P1487" i="1"/>
  <c r="P1488" i="1"/>
  <c r="P1489" i="1"/>
  <c r="P1490" i="1"/>
  <c r="P1491" i="1"/>
  <c r="P1492" i="1"/>
  <c r="P1493" i="1"/>
  <c r="P1494" i="1"/>
  <c r="P1495" i="1"/>
  <c r="P1496" i="1"/>
  <c r="P1497" i="1"/>
  <c r="P1498" i="1"/>
  <c r="P1499" i="1"/>
  <c r="P1500" i="1"/>
  <c r="P1501" i="1"/>
  <c r="P1502" i="1"/>
  <c r="P1503" i="1"/>
  <c r="P1504" i="1"/>
  <c r="P1505" i="1"/>
  <c r="P1506" i="1"/>
  <c r="P1507" i="1"/>
  <c r="P1508" i="1"/>
  <c r="P1509" i="1"/>
  <c r="P1510" i="1"/>
  <c r="P1511" i="1"/>
  <c r="P1512" i="1"/>
  <c r="P1513" i="1"/>
  <c r="P1514" i="1"/>
  <c r="P1515" i="1"/>
  <c r="P1516" i="1"/>
  <c r="P1517" i="1"/>
  <c r="P1518" i="1"/>
  <c r="P1519" i="1"/>
  <c r="P1520" i="1"/>
  <c r="P1521" i="1"/>
  <c r="P1522" i="1"/>
  <c r="P1523" i="1"/>
  <c r="P1524" i="1"/>
  <c r="P1525" i="1"/>
  <c r="P1526" i="1"/>
  <c r="P1527" i="1"/>
  <c r="P1528" i="1"/>
  <c r="P1529" i="1"/>
  <c r="P1530" i="1"/>
  <c r="P1531" i="1"/>
  <c r="P1532" i="1"/>
  <c r="P1533" i="1"/>
  <c r="P1534" i="1"/>
  <c r="P1535" i="1"/>
  <c r="P1536" i="1"/>
  <c r="P1537" i="1"/>
  <c r="P1538" i="1"/>
  <c r="P1539" i="1"/>
  <c r="P1540" i="1"/>
  <c r="P1541" i="1"/>
  <c r="P1542" i="1"/>
  <c r="P1543" i="1"/>
  <c r="P1544" i="1"/>
  <c r="P1545" i="1"/>
  <c r="P1546" i="1"/>
  <c r="P1547" i="1"/>
  <c r="P1548" i="1"/>
  <c r="P1549" i="1"/>
  <c r="P1550" i="1"/>
  <c r="P1551" i="1"/>
  <c r="P1552" i="1"/>
  <c r="P1553" i="1"/>
  <c r="P1554" i="1"/>
  <c r="P1555" i="1"/>
  <c r="P1556" i="1"/>
  <c r="P1557" i="1"/>
  <c r="P1558" i="1"/>
  <c r="P1559" i="1"/>
  <c r="P1560" i="1"/>
  <c r="P1561" i="1"/>
  <c r="P1562" i="1"/>
  <c r="P1563" i="1"/>
  <c r="P1564" i="1"/>
  <c r="P1565" i="1"/>
  <c r="P1566" i="1"/>
  <c r="P1567" i="1"/>
  <c r="P1568" i="1"/>
  <c r="P1569" i="1"/>
  <c r="P1570" i="1"/>
  <c r="P1571" i="1"/>
  <c r="P1572" i="1"/>
  <c r="P1573" i="1"/>
  <c r="P1574" i="1"/>
  <c r="P1575" i="1"/>
  <c r="P1576" i="1"/>
  <c r="P1577" i="1"/>
  <c r="P1578" i="1"/>
  <c r="P1579" i="1"/>
  <c r="P1580" i="1"/>
  <c r="P1581" i="1"/>
  <c r="P1582" i="1"/>
  <c r="P1583" i="1"/>
  <c r="P1584" i="1"/>
  <c r="P1585" i="1"/>
  <c r="P1586" i="1"/>
  <c r="P1587" i="1"/>
  <c r="P1588" i="1"/>
  <c r="P1589" i="1"/>
  <c r="P1590" i="1"/>
  <c r="P1591" i="1"/>
  <c r="P1592" i="1"/>
  <c r="P1593" i="1"/>
  <c r="P1594" i="1"/>
  <c r="P1595" i="1"/>
  <c r="P1596" i="1"/>
  <c r="P1597" i="1"/>
  <c r="P1598" i="1"/>
  <c r="P1599" i="1"/>
  <c r="P1600" i="1"/>
  <c r="P1601" i="1"/>
  <c r="P1602" i="1"/>
  <c r="P1603" i="1"/>
  <c r="P1604" i="1"/>
  <c r="P1605" i="1"/>
  <c r="P1606" i="1"/>
  <c r="P1607" i="1"/>
  <c r="P1608" i="1"/>
  <c r="P1609" i="1"/>
  <c r="P1610" i="1"/>
  <c r="P1611" i="1"/>
  <c r="P1612" i="1"/>
  <c r="P1613" i="1"/>
  <c r="P1614" i="1"/>
  <c r="P1615" i="1"/>
  <c r="P1616" i="1"/>
  <c r="P1617" i="1"/>
  <c r="P1618" i="1"/>
  <c r="P1619" i="1"/>
  <c r="P1620" i="1"/>
  <c r="P1621" i="1"/>
  <c r="P1622" i="1"/>
  <c r="P1623" i="1"/>
  <c r="P1624" i="1"/>
  <c r="P1625" i="1"/>
  <c r="P1626" i="1"/>
  <c r="P1627" i="1"/>
  <c r="P1628" i="1"/>
  <c r="P1629" i="1"/>
  <c r="P1630" i="1"/>
  <c r="P1631" i="1"/>
  <c r="P1632" i="1"/>
  <c r="P1633" i="1"/>
  <c r="P1634" i="1"/>
  <c r="P1635" i="1"/>
  <c r="P1636" i="1"/>
  <c r="P1637" i="1"/>
  <c r="P1638" i="1"/>
  <c r="P1639" i="1"/>
  <c r="P1640" i="1"/>
  <c r="P1641" i="1"/>
  <c r="P1642" i="1"/>
  <c r="P1643" i="1"/>
  <c r="P1644" i="1"/>
  <c r="P1645" i="1"/>
  <c r="P1646" i="1"/>
  <c r="P1647" i="1"/>
  <c r="P1648" i="1"/>
  <c r="P1649" i="1"/>
  <c r="P1650" i="1"/>
  <c r="P1651" i="1"/>
  <c r="P1652" i="1"/>
  <c r="P1653" i="1"/>
  <c r="P1654" i="1"/>
  <c r="P1655" i="1"/>
  <c r="P1656" i="1"/>
  <c r="P1657" i="1"/>
  <c r="P1658" i="1"/>
  <c r="P1659" i="1"/>
  <c r="P1660" i="1"/>
  <c r="P1661" i="1"/>
  <c r="P1662" i="1"/>
  <c r="P1663" i="1"/>
  <c r="P1664" i="1"/>
  <c r="P1665" i="1"/>
  <c r="P1666" i="1"/>
  <c r="P1667" i="1"/>
  <c r="P1668" i="1"/>
  <c r="P1669" i="1"/>
  <c r="P1670" i="1"/>
  <c r="P1671" i="1"/>
  <c r="P1672" i="1"/>
  <c r="P1673" i="1"/>
  <c r="P1674" i="1"/>
  <c r="P1675" i="1"/>
  <c r="P1676" i="1"/>
  <c r="P1677" i="1"/>
  <c r="P1678" i="1"/>
  <c r="P1679" i="1"/>
  <c r="P1680" i="1"/>
  <c r="P1681" i="1"/>
  <c r="P1682" i="1"/>
  <c r="P1683" i="1"/>
  <c r="P1684" i="1"/>
  <c r="P1685" i="1"/>
  <c r="P1686" i="1"/>
  <c r="P1687" i="1"/>
  <c r="P1688" i="1"/>
  <c r="P1689" i="1"/>
  <c r="P1690" i="1"/>
  <c r="P1691" i="1"/>
  <c r="P1692" i="1"/>
  <c r="P1693" i="1"/>
  <c r="P1694" i="1"/>
  <c r="P1695" i="1"/>
  <c r="P1696" i="1"/>
  <c r="P1697" i="1"/>
  <c r="P1698" i="1"/>
  <c r="P1699" i="1"/>
  <c r="P1700" i="1"/>
  <c r="P1701" i="1"/>
  <c r="P1702" i="1"/>
  <c r="P1703" i="1"/>
  <c r="P1704" i="1"/>
  <c r="P1705" i="1"/>
  <c r="P1706" i="1"/>
  <c r="P1707" i="1"/>
  <c r="P1708" i="1"/>
  <c r="P1709" i="1"/>
  <c r="P1710" i="1"/>
  <c r="P1711" i="1"/>
  <c r="P1712" i="1"/>
  <c r="P1713" i="1"/>
  <c r="P1714" i="1"/>
  <c r="P1715" i="1"/>
  <c r="P1716" i="1"/>
  <c r="P1717" i="1"/>
  <c r="P1718" i="1"/>
  <c r="P1719" i="1"/>
  <c r="P1720" i="1"/>
  <c r="P1721" i="1"/>
  <c r="P1722" i="1"/>
  <c r="P1723" i="1"/>
  <c r="P1724" i="1"/>
  <c r="P1725" i="1"/>
  <c r="P1726" i="1"/>
  <c r="P1727" i="1"/>
  <c r="P1728" i="1"/>
  <c r="P1729" i="1"/>
  <c r="P1730" i="1"/>
  <c r="P1731" i="1"/>
  <c r="P1732" i="1"/>
  <c r="P1733" i="1"/>
  <c r="P1734" i="1"/>
  <c r="P1735" i="1"/>
  <c r="P1736" i="1"/>
  <c r="P1737" i="1"/>
  <c r="P1738" i="1"/>
  <c r="P1739" i="1"/>
  <c r="P1740" i="1"/>
  <c r="P1741" i="1"/>
  <c r="P1742" i="1"/>
  <c r="P1743" i="1"/>
  <c r="P1744" i="1"/>
  <c r="P1745" i="1"/>
  <c r="P1746" i="1"/>
  <c r="P1747" i="1"/>
  <c r="P1748" i="1"/>
  <c r="P1749" i="1"/>
  <c r="P1750" i="1"/>
  <c r="P1751" i="1"/>
  <c r="P1752" i="1"/>
  <c r="P1753" i="1"/>
  <c r="P1754" i="1"/>
  <c r="P1755" i="1"/>
  <c r="P1756" i="1"/>
  <c r="P1757" i="1"/>
  <c r="P1758" i="1"/>
  <c r="P1759" i="1"/>
  <c r="P1760" i="1"/>
  <c r="P1761" i="1"/>
  <c r="P1762" i="1"/>
  <c r="P1763" i="1"/>
  <c r="P1764" i="1"/>
  <c r="P1765" i="1"/>
  <c r="P1766" i="1"/>
  <c r="P1767" i="1"/>
  <c r="P1768" i="1"/>
  <c r="P1769" i="1"/>
  <c r="P1770" i="1"/>
  <c r="P1771" i="1"/>
  <c r="P1772" i="1"/>
  <c r="P1773" i="1"/>
  <c r="P1774" i="1"/>
  <c r="P1775" i="1"/>
  <c r="P1776" i="1"/>
  <c r="P1777" i="1"/>
  <c r="P1778" i="1"/>
  <c r="P1779" i="1"/>
  <c r="P1780" i="1"/>
  <c r="P1781" i="1"/>
  <c r="P1782" i="1"/>
  <c r="P1783" i="1"/>
  <c r="P1784" i="1"/>
  <c r="P1785" i="1"/>
  <c r="P1786" i="1"/>
  <c r="P1787" i="1"/>
  <c r="P1788" i="1"/>
  <c r="P1789" i="1"/>
  <c r="P1790" i="1"/>
  <c r="P1791" i="1"/>
  <c r="P1792" i="1"/>
  <c r="P1793" i="1"/>
  <c r="P1794" i="1"/>
  <c r="P1795" i="1"/>
  <c r="P1796" i="1"/>
  <c r="P1797" i="1"/>
  <c r="P1798" i="1"/>
  <c r="P1799" i="1"/>
  <c r="P1800" i="1"/>
  <c r="P1801" i="1"/>
  <c r="P1802" i="1"/>
  <c r="P1803" i="1"/>
  <c r="P1804" i="1"/>
  <c r="P1805" i="1"/>
  <c r="P1806" i="1"/>
  <c r="P1807" i="1"/>
  <c r="P1808" i="1"/>
  <c r="P1809" i="1"/>
  <c r="P1810" i="1"/>
  <c r="P1811" i="1"/>
  <c r="P1812" i="1"/>
  <c r="P1813" i="1"/>
  <c r="P1814" i="1"/>
  <c r="P1815" i="1"/>
  <c r="P1816" i="1"/>
  <c r="P1817" i="1"/>
  <c r="P1818" i="1"/>
  <c r="P1819" i="1"/>
  <c r="P1820" i="1"/>
  <c r="P1821" i="1"/>
  <c r="P1822" i="1"/>
  <c r="P1823" i="1"/>
  <c r="P1824" i="1"/>
  <c r="P1825" i="1"/>
  <c r="P1826" i="1"/>
  <c r="P1827" i="1"/>
  <c r="P1828" i="1"/>
  <c r="P1829" i="1"/>
  <c r="P1830" i="1"/>
  <c r="P1831" i="1"/>
  <c r="P1832" i="1"/>
  <c r="P1833" i="1"/>
  <c r="P1834" i="1"/>
  <c r="P1835" i="1"/>
  <c r="P1836" i="1"/>
  <c r="P1837" i="1"/>
  <c r="P1838" i="1"/>
  <c r="P1839" i="1"/>
  <c r="P1840" i="1"/>
  <c r="P1841" i="1"/>
  <c r="P1842" i="1"/>
  <c r="P1843" i="1"/>
  <c r="P1844" i="1"/>
  <c r="P1845" i="1"/>
  <c r="P1846" i="1"/>
  <c r="P1847" i="1"/>
  <c r="P1848" i="1"/>
  <c r="P1849" i="1"/>
  <c r="P1850" i="1"/>
  <c r="P1851" i="1"/>
  <c r="P1852" i="1"/>
  <c r="P1853" i="1"/>
  <c r="P1854" i="1"/>
  <c r="P1855" i="1"/>
  <c r="P1856" i="1"/>
  <c r="P1857" i="1"/>
  <c r="P1858" i="1"/>
  <c r="P1859" i="1"/>
  <c r="P1860" i="1"/>
  <c r="P1861" i="1"/>
  <c r="P1862" i="1"/>
  <c r="P1863" i="1"/>
  <c r="P1864" i="1"/>
  <c r="P1865" i="1"/>
  <c r="P1866" i="1"/>
  <c r="P1867" i="1"/>
  <c r="P1868" i="1"/>
  <c r="P1869" i="1"/>
  <c r="P1870" i="1"/>
  <c r="P1871" i="1"/>
  <c r="P1872" i="1"/>
  <c r="P1873" i="1"/>
  <c r="P1874" i="1"/>
  <c r="P1875" i="1"/>
  <c r="P1876" i="1"/>
  <c r="P1877" i="1"/>
  <c r="P1878" i="1"/>
  <c r="P1879" i="1"/>
  <c r="P1880" i="1"/>
  <c r="P1881" i="1"/>
  <c r="P1882" i="1"/>
  <c r="P1883" i="1"/>
  <c r="P1884" i="1"/>
  <c r="P1885" i="1"/>
  <c r="P1886" i="1"/>
  <c r="P1887" i="1"/>
  <c r="P1888" i="1"/>
  <c r="P1889" i="1"/>
  <c r="P1890" i="1"/>
  <c r="P1891" i="1"/>
  <c r="P1892" i="1"/>
  <c r="P1893" i="1"/>
  <c r="P1894" i="1"/>
  <c r="P1895" i="1"/>
  <c r="P1896" i="1"/>
  <c r="P1897" i="1"/>
  <c r="P1898" i="1"/>
  <c r="P1899" i="1"/>
  <c r="P1900" i="1"/>
  <c r="P1901" i="1"/>
  <c r="P1902" i="1"/>
  <c r="P1903" i="1"/>
  <c r="P1904" i="1"/>
  <c r="P1905" i="1"/>
  <c r="P1906" i="1"/>
  <c r="P1907" i="1"/>
  <c r="P1908" i="1"/>
  <c r="P1909" i="1"/>
  <c r="P1910" i="1"/>
  <c r="P1911" i="1"/>
  <c r="P1912" i="1"/>
  <c r="P1913" i="1"/>
  <c r="P1914" i="1"/>
  <c r="P1915" i="1"/>
  <c r="P1916" i="1"/>
  <c r="P1917" i="1"/>
  <c r="P1918" i="1"/>
  <c r="P1919" i="1"/>
  <c r="P1920" i="1"/>
  <c r="P1921" i="1"/>
  <c r="P1922" i="1"/>
  <c r="P1923" i="1"/>
  <c r="P1924" i="1"/>
  <c r="P1925" i="1"/>
  <c r="P1926" i="1"/>
  <c r="P1927" i="1"/>
  <c r="P1928" i="1"/>
  <c r="P1929" i="1"/>
  <c r="P1930" i="1"/>
  <c r="P1931" i="1"/>
  <c r="P1932" i="1"/>
  <c r="P1933" i="1"/>
  <c r="P1934" i="1"/>
  <c r="P1935" i="1"/>
  <c r="P1936" i="1"/>
  <c r="P1937" i="1"/>
  <c r="P1938" i="1"/>
  <c r="P1939" i="1"/>
  <c r="P1940" i="1"/>
  <c r="P1941" i="1"/>
  <c r="P1942" i="1"/>
  <c r="P1943" i="1"/>
  <c r="P1944" i="1"/>
  <c r="P1945" i="1"/>
  <c r="P1946" i="1"/>
  <c r="P1947" i="1"/>
  <c r="P1948" i="1"/>
  <c r="P1949" i="1"/>
  <c r="P1950" i="1"/>
  <c r="P1951" i="1"/>
  <c r="P1952" i="1"/>
  <c r="P1953" i="1"/>
  <c r="P1954" i="1"/>
  <c r="P1955" i="1"/>
  <c r="P1956" i="1"/>
  <c r="P1957" i="1"/>
  <c r="P1958" i="1"/>
  <c r="P1959" i="1"/>
  <c r="P1960" i="1"/>
  <c r="P1961" i="1"/>
  <c r="P1962" i="1"/>
  <c r="P1963" i="1"/>
  <c r="P1964" i="1"/>
  <c r="P1965" i="1"/>
  <c r="P1966" i="1"/>
  <c r="P1967" i="1"/>
  <c r="P1968" i="1"/>
  <c r="P1969" i="1"/>
  <c r="P1970" i="1"/>
  <c r="P1971" i="1"/>
  <c r="P1972" i="1"/>
  <c r="P1973" i="1"/>
  <c r="P1974" i="1"/>
  <c r="P1975" i="1"/>
  <c r="P1976" i="1"/>
  <c r="P1977" i="1"/>
  <c r="P1978" i="1"/>
  <c r="P1979" i="1"/>
  <c r="P1980" i="1"/>
  <c r="P1981" i="1"/>
  <c r="P1982" i="1"/>
  <c r="P1983" i="1"/>
  <c r="P1984" i="1"/>
  <c r="P1985" i="1"/>
  <c r="P1986" i="1"/>
  <c r="P1987" i="1"/>
  <c r="P1988" i="1"/>
  <c r="P1989" i="1"/>
  <c r="P1990" i="1"/>
  <c r="P1991" i="1"/>
  <c r="P1992" i="1"/>
  <c r="P1993" i="1"/>
  <c r="P1994" i="1"/>
  <c r="P1995" i="1"/>
  <c r="P1996" i="1"/>
  <c r="P1997" i="1"/>
  <c r="P1998" i="1"/>
  <c r="P1999" i="1"/>
  <c r="P2000" i="1"/>
  <c r="P2001" i="1"/>
  <c r="P2002" i="1"/>
  <c r="P2003" i="1"/>
  <c r="P2004" i="1"/>
  <c r="P2005" i="1"/>
  <c r="P2006" i="1"/>
  <c r="P2007" i="1"/>
  <c r="P2008" i="1"/>
  <c r="P2009" i="1"/>
  <c r="P2010" i="1"/>
  <c r="P2011" i="1"/>
  <c r="P2012" i="1"/>
  <c r="P2013" i="1"/>
  <c r="P2014" i="1"/>
  <c r="P2015" i="1"/>
  <c r="P2016" i="1"/>
  <c r="P2017" i="1"/>
  <c r="P2018" i="1"/>
  <c r="P2019" i="1"/>
  <c r="P2020" i="1"/>
  <c r="P2021" i="1"/>
  <c r="P2022" i="1"/>
  <c r="P2023" i="1"/>
  <c r="P2024" i="1"/>
  <c r="P2025" i="1"/>
  <c r="P2026" i="1"/>
  <c r="P2027" i="1"/>
  <c r="P2028" i="1"/>
  <c r="P2029" i="1"/>
  <c r="P2030" i="1"/>
  <c r="P2031" i="1"/>
  <c r="P2032" i="1"/>
  <c r="P2033" i="1"/>
  <c r="P2034" i="1"/>
  <c r="P2035" i="1"/>
  <c r="P2036" i="1"/>
  <c r="P2037" i="1"/>
  <c r="P2038" i="1"/>
  <c r="P2039" i="1"/>
  <c r="P2040" i="1"/>
  <c r="P2041" i="1"/>
  <c r="P2042" i="1"/>
  <c r="P2043" i="1"/>
  <c r="P2044" i="1"/>
  <c r="P2045" i="1"/>
  <c r="P2046" i="1"/>
  <c r="P2047" i="1"/>
  <c r="P2048" i="1"/>
  <c r="P2049" i="1"/>
  <c r="P2050" i="1"/>
  <c r="P2051" i="1"/>
  <c r="P2052" i="1"/>
  <c r="P2053" i="1"/>
  <c r="P2054" i="1"/>
  <c r="P2055" i="1"/>
  <c r="P2056" i="1"/>
  <c r="P2057" i="1"/>
  <c r="P2058" i="1"/>
  <c r="P2059" i="1"/>
  <c r="P2060" i="1"/>
  <c r="P2061" i="1"/>
  <c r="P2062" i="1"/>
  <c r="P2063" i="1"/>
  <c r="P2064" i="1"/>
  <c r="P2065" i="1"/>
  <c r="P2066" i="1"/>
  <c r="P2067" i="1"/>
  <c r="P2068" i="1"/>
  <c r="P2069" i="1"/>
  <c r="P2070" i="1"/>
  <c r="P2071" i="1"/>
  <c r="P2072" i="1"/>
  <c r="P2073" i="1"/>
  <c r="P2074" i="1"/>
  <c r="P2075" i="1"/>
  <c r="P2076" i="1"/>
  <c r="P2077" i="1"/>
  <c r="P2078" i="1"/>
  <c r="P2079" i="1"/>
  <c r="P2080" i="1"/>
  <c r="P2081" i="1"/>
  <c r="P2082" i="1"/>
  <c r="P2083" i="1"/>
  <c r="P2084" i="1"/>
  <c r="P2085" i="1"/>
  <c r="P2086" i="1"/>
  <c r="P2087" i="1"/>
  <c r="P2088" i="1"/>
  <c r="P2089" i="1"/>
  <c r="P2090" i="1"/>
  <c r="P2091" i="1"/>
  <c r="P2092" i="1"/>
  <c r="P2093" i="1"/>
  <c r="P2094" i="1"/>
  <c r="P2095" i="1"/>
  <c r="P2096" i="1"/>
  <c r="P2097" i="1"/>
  <c r="P2098" i="1"/>
  <c r="P2099" i="1"/>
  <c r="P2100" i="1"/>
  <c r="P2101" i="1"/>
  <c r="P2102" i="1"/>
  <c r="P2103" i="1"/>
  <c r="P2104" i="1"/>
  <c r="P2105" i="1"/>
  <c r="P2106" i="1"/>
  <c r="P2107" i="1"/>
  <c r="P2108" i="1"/>
  <c r="P2109" i="1"/>
  <c r="P2110" i="1"/>
  <c r="P2111" i="1"/>
  <c r="P2112" i="1"/>
  <c r="P2113" i="1"/>
  <c r="P2114" i="1"/>
  <c r="P2115" i="1"/>
  <c r="P2116" i="1"/>
  <c r="P2117" i="1"/>
  <c r="P2118" i="1"/>
  <c r="P2119" i="1"/>
  <c r="P2120" i="1"/>
  <c r="P2121" i="1"/>
  <c r="P2122" i="1"/>
  <c r="P2123" i="1"/>
  <c r="P2124" i="1"/>
  <c r="P2125" i="1"/>
  <c r="P2126" i="1"/>
  <c r="P2127" i="1"/>
  <c r="P2128" i="1"/>
  <c r="P2129" i="1"/>
  <c r="P2130" i="1"/>
  <c r="P2131" i="1"/>
  <c r="P2132" i="1"/>
  <c r="P2133" i="1"/>
  <c r="P2134" i="1"/>
  <c r="P2135" i="1"/>
  <c r="P2136" i="1"/>
  <c r="P2137" i="1"/>
  <c r="P2138" i="1"/>
  <c r="P2139" i="1"/>
  <c r="P2140" i="1"/>
  <c r="P2141" i="1"/>
  <c r="P2142" i="1"/>
  <c r="P2143" i="1"/>
  <c r="P2144" i="1"/>
  <c r="P2145" i="1"/>
  <c r="P2146" i="1"/>
  <c r="P2147" i="1"/>
  <c r="P2148" i="1"/>
  <c r="P2149" i="1"/>
  <c r="P2150" i="1"/>
  <c r="P2151" i="1"/>
  <c r="P2152" i="1"/>
  <c r="P2153" i="1"/>
  <c r="P2154" i="1"/>
  <c r="P2155" i="1"/>
  <c r="P2156" i="1"/>
  <c r="P2157" i="1"/>
  <c r="P2158" i="1"/>
  <c r="P2159" i="1"/>
  <c r="P2160" i="1"/>
  <c r="P2161" i="1"/>
  <c r="P2162" i="1"/>
  <c r="P2163" i="1"/>
  <c r="P2164" i="1"/>
  <c r="P2165" i="1"/>
  <c r="P2166" i="1"/>
  <c r="P2167" i="1"/>
  <c r="P2168" i="1"/>
  <c r="P2169" i="1"/>
  <c r="P2170" i="1"/>
  <c r="P2171" i="1"/>
  <c r="P2172" i="1"/>
  <c r="P2173" i="1"/>
  <c r="P2174" i="1"/>
  <c r="P2175" i="1"/>
  <c r="P2176" i="1"/>
  <c r="P2177" i="1"/>
  <c r="P2178" i="1"/>
  <c r="P2179" i="1"/>
  <c r="P2180" i="1"/>
  <c r="P2181" i="1"/>
  <c r="P2182" i="1"/>
  <c r="P2183" i="1"/>
  <c r="P2184" i="1"/>
  <c r="P2185" i="1"/>
  <c r="P2186" i="1"/>
  <c r="P2187" i="1"/>
  <c r="P2188" i="1"/>
  <c r="P2189" i="1"/>
  <c r="P2190" i="1"/>
  <c r="P2191" i="1"/>
  <c r="P2192" i="1"/>
  <c r="P2193" i="1"/>
  <c r="P2194" i="1"/>
  <c r="P2195" i="1"/>
  <c r="P2196" i="1"/>
  <c r="P2197" i="1"/>
  <c r="P2198" i="1"/>
  <c r="P2199" i="1"/>
  <c r="P2200" i="1"/>
  <c r="P2201" i="1"/>
  <c r="P2202" i="1"/>
  <c r="P2203" i="1"/>
  <c r="P2204" i="1"/>
  <c r="P2205" i="1"/>
  <c r="P2206" i="1"/>
  <c r="P2207" i="1"/>
  <c r="P2208" i="1"/>
  <c r="P2209" i="1"/>
  <c r="P2210" i="1"/>
  <c r="P2211" i="1"/>
  <c r="P2212" i="1"/>
  <c r="P2213" i="1"/>
  <c r="P2214" i="1"/>
  <c r="P2215" i="1"/>
  <c r="P2216" i="1"/>
  <c r="P2217" i="1"/>
  <c r="P2218" i="1"/>
  <c r="P2219" i="1"/>
  <c r="P2220" i="1"/>
  <c r="P2221" i="1"/>
  <c r="P2222" i="1"/>
  <c r="P2223" i="1"/>
  <c r="P2224" i="1"/>
  <c r="P2225" i="1"/>
  <c r="P2226" i="1"/>
  <c r="P2227" i="1"/>
  <c r="P2228" i="1"/>
  <c r="P2229" i="1"/>
  <c r="P2230" i="1"/>
  <c r="P2231" i="1"/>
  <c r="P2232" i="1"/>
  <c r="P2233" i="1"/>
  <c r="P2234" i="1"/>
  <c r="P2235" i="1"/>
  <c r="P2236" i="1"/>
  <c r="P2237" i="1"/>
  <c r="P2238" i="1"/>
  <c r="P2239" i="1"/>
  <c r="P2240" i="1"/>
  <c r="P2241" i="1"/>
  <c r="P2242" i="1"/>
  <c r="P2243" i="1"/>
  <c r="P2244" i="1"/>
  <c r="P2245" i="1"/>
  <c r="P2246" i="1"/>
  <c r="P2247" i="1"/>
  <c r="P2248" i="1"/>
  <c r="P2249" i="1"/>
  <c r="P2250" i="1"/>
  <c r="P2251" i="1"/>
  <c r="P2252" i="1"/>
  <c r="P2253" i="1"/>
  <c r="P2254" i="1"/>
  <c r="P2255" i="1"/>
  <c r="P2256" i="1"/>
  <c r="P2257" i="1"/>
  <c r="P2258" i="1"/>
  <c r="P2259" i="1"/>
  <c r="P2260" i="1"/>
  <c r="P2261" i="1"/>
  <c r="P2262" i="1"/>
  <c r="P2263" i="1"/>
  <c r="P2264" i="1"/>
  <c r="P2265" i="1"/>
  <c r="P2266" i="1"/>
  <c r="P2267" i="1"/>
  <c r="P2268" i="1"/>
  <c r="P2269" i="1"/>
  <c r="P2270" i="1"/>
  <c r="P2271" i="1"/>
  <c r="P2272" i="1"/>
  <c r="P2273" i="1"/>
  <c r="P2274" i="1"/>
  <c r="P2275" i="1"/>
  <c r="P2276" i="1"/>
  <c r="P2277" i="1"/>
  <c r="P2278" i="1"/>
  <c r="P2279" i="1"/>
  <c r="P2280" i="1"/>
  <c r="P2281" i="1"/>
  <c r="P2282" i="1"/>
  <c r="P2283" i="1"/>
  <c r="P2284" i="1"/>
  <c r="P2285" i="1"/>
  <c r="P2286" i="1"/>
  <c r="P2287" i="1"/>
  <c r="P2288" i="1"/>
  <c r="P2289" i="1"/>
  <c r="P2290" i="1"/>
  <c r="P2291" i="1"/>
  <c r="P2292" i="1"/>
  <c r="P2293" i="1"/>
  <c r="P2294" i="1"/>
  <c r="P2295" i="1"/>
  <c r="P2296" i="1"/>
  <c r="P2297" i="1"/>
  <c r="P2298" i="1"/>
  <c r="P2299" i="1"/>
  <c r="P2300" i="1"/>
  <c r="P2301" i="1"/>
  <c r="P2302" i="1"/>
  <c r="P2303" i="1"/>
  <c r="P2304" i="1"/>
  <c r="P2305" i="1"/>
  <c r="P2306" i="1"/>
  <c r="P2307" i="1"/>
  <c r="P2308" i="1"/>
  <c r="P2309" i="1"/>
  <c r="P2310" i="1"/>
  <c r="P2311" i="1"/>
  <c r="P2312" i="1"/>
  <c r="P2313" i="1"/>
  <c r="P2314" i="1"/>
  <c r="P2315" i="1"/>
  <c r="P2316" i="1"/>
  <c r="P2317" i="1"/>
  <c r="P2318" i="1"/>
  <c r="P2319" i="1"/>
  <c r="P2320" i="1"/>
  <c r="P2321" i="1"/>
  <c r="P2322" i="1"/>
  <c r="P2323" i="1"/>
  <c r="P2324" i="1"/>
  <c r="P2325" i="1"/>
  <c r="P2326" i="1"/>
  <c r="P2327" i="1"/>
  <c r="P2328" i="1"/>
  <c r="P2329" i="1"/>
  <c r="P2330" i="1"/>
  <c r="P2331" i="1"/>
  <c r="P2332" i="1"/>
  <c r="P2333" i="1"/>
  <c r="P2334" i="1"/>
  <c r="P2335" i="1"/>
  <c r="P2336" i="1"/>
  <c r="P2337" i="1"/>
  <c r="P2338" i="1"/>
  <c r="P2339" i="1"/>
  <c r="P2340" i="1"/>
  <c r="P2341" i="1"/>
  <c r="P2342" i="1"/>
  <c r="P2343" i="1"/>
  <c r="P2344" i="1"/>
  <c r="P2345" i="1"/>
  <c r="P2346" i="1"/>
  <c r="P2347" i="1"/>
  <c r="P2348" i="1"/>
  <c r="P2349" i="1"/>
  <c r="P2350" i="1"/>
  <c r="P2351" i="1"/>
  <c r="P2352" i="1"/>
  <c r="P2353" i="1"/>
  <c r="P2354" i="1"/>
  <c r="P2355" i="1"/>
  <c r="P2356" i="1"/>
  <c r="P2357" i="1"/>
  <c r="P2358" i="1"/>
  <c r="P2359" i="1"/>
  <c r="P2360" i="1"/>
  <c r="P2361" i="1"/>
  <c r="P2362" i="1"/>
  <c r="P2363" i="1"/>
  <c r="P2364" i="1"/>
  <c r="P2365" i="1"/>
  <c r="P2366" i="1"/>
  <c r="P2367" i="1"/>
  <c r="P2368" i="1"/>
  <c r="P2369" i="1"/>
  <c r="P2370" i="1"/>
  <c r="P2371" i="1"/>
  <c r="P2372" i="1"/>
  <c r="P2373" i="1"/>
  <c r="P2374" i="1"/>
  <c r="P2375" i="1"/>
  <c r="P2376" i="1"/>
  <c r="P2377" i="1"/>
  <c r="P2378" i="1"/>
  <c r="P2379" i="1"/>
  <c r="P2380" i="1"/>
  <c r="P2381" i="1"/>
  <c r="P2382" i="1"/>
  <c r="P2383" i="1"/>
  <c r="P2384" i="1"/>
  <c r="P2385" i="1"/>
  <c r="P2386" i="1"/>
  <c r="P2387" i="1"/>
  <c r="P2388" i="1"/>
  <c r="P2389" i="1"/>
  <c r="P2390" i="1"/>
  <c r="P2391" i="1"/>
  <c r="P2392" i="1"/>
  <c r="P2393" i="1"/>
  <c r="P2394" i="1"/>
  <c r="P2395" i="1"/>
  <c r="P2396" i="1"/>
  <c r="P2397" i="1"/>
  <c r="P2398" i="1"/>
  <c r="P2399" i="1"/>
  <c r="P2400" i="1"/>
  <c r="P2401" i="1"/>
  <c r="P2402" i="1"/>
  <c r="P2403" i="1"/>
  <c r="P2404" i="1"/>
  <c r="P2405" i="1"/>
  <c r="P2406" i="1"/>
  <c r="P2407" i="1"/>
  <c r="P2408" i="1"/>
  <c r="P2409" i="1"/>
  <c r="P2410" i="1"/>
  <c r="P2411" i="1"/>
  <c r="P2412" i="1"/>
  <c r="P2413" i="1"/>
  <c r="P2414" i="1"/>
  <c r="P2415" i="1"/>
  <c r="P2416" i="1"/>
  <c r="P2417" i="1"/>
  <c r="P2418" i="1"/>
  <c r="P2419" i="1"/>
  <c r="P2420" i="1"/>
  <c r="P2421" i="1"/>
  <c r="P2422" i="1"/>
  <c r="P2423" i="1"/>
  <c r="P2424" i="1"/>
  <c r="P2425" i="1"/>
  <c r="P2426" i="1"/>
  <c r="P2427" i="1"/>
  <c r="P2428" i="1"/>
  <c r="P2429" i="1"/>
  <c r="P2430" i="1"/>
  <c r="P2431" i="1"/>
  <c r="P2432" i="1"/>
  <c r="P2433" i="1"/>
  <c r="P2434" i="1"/>
  <c r="P2435" i="1"/>
  <c r="P2436" i="1"/>
  <c r="P2437" i="1"/>
  <c r="P2438" i="1"/>
  <c r="P2439" i="1"/>
  <c r="P2440" i="1"/>
  <c r="P2441" i="1"/>
  <c r="P2442" i="1"/>
  <c r="P2443" i="1"/>
  <c r="P2444" i="1"/>
  <c r="P2445" i="1"/>
  <c r="P2446" i="1"/>
  <c r="P2447" i="1"/>
  <c r="P2448" i="1"/>
  <c r="P2449" i="1"/>
  <c r="P2450" i="1"/>
  <c r="P2451" i="1"/>
  <c r="P2452" i="1"/>
  <c r="P2453" i="1"/>
  <c r="P2454" i="1"/>
  <c r="P2455" i="1"/>
  <c r="P2456" i="1"/>
  <c r="P2457" i="1"/>
  <c r="P2458" i="1"/>
  <c r="P2459" i="1"/>
  <c r="P2460" i="1"/>
  <c r="P2461" i="1"/>
  <c r="P2462" i="1"/>
  <c r="P2463" i="1"/>
  <c r="P2464" i="1"/>
  <c r="P2465" i="1"/>
  <c r="P2466" i="1"/>
  <c r="P2467" i="1"/>
  <c r="P2468" i="1"/>
  <c r="P2469" i="1"/>
  <c r="P2470" i="1"/>
  <c r="P2471" i="1"/>
  <c r="P2472" i="1"/>
  <c r="P2473" i="1"/>
  <c r="P2474" i="1"/>
  <c r="P2475" i="1"/>
  <c r="P2476" i="1"/>
  <c r="P2477" i="1"/>
  <c r="P2478" i="1"/>
  <c r="P2479" i="1"/>
  <c r="P2480" i="1"/>
  <c r="P2481" i="1"/>
  <c r="P2482" i="1"/>
  <c r="P2483" i="1"/>
  <c r="P2484" i="1"/>
  <c r="P2485" i="1"/>
  <c r="P2486" i="1"/>
  <c r="P2487" i="1"/>
  <c r="P2488" i="1"/>
  <c r="P2489" i="1"/>
  <c r="P2490" i="1"/>
  <c r="P2491" i="1"/>
  <c r="P2492" i="1"/>
  <c r="P2493" i="1"/>
  <c r="P2494" i="1"/>
  <c r="P2495" i="1"/>
  <c r="P2496" i="1"/>
  <c r="P2497" i="1"/>
  <c r="P2498" i="1"/>
  <c r="P2499" i="1"/>
  <c r="P2500" i="1"/>
  <c r="P2501" i="1"/>
  <c r="P2502" i="1"/>
  <c r="P2503" i="1"/>
  <c r="P2504" i="1"/>
  <c r="P2505" i="1"/>
  <c r="P2506" i="1"/>
  <c r="P2507" i="1"/>
  <c r="P2508" i="1"/>
  <c r="P2509" i="1"/>
  <c r="P2510" i="1"/>
  <c r="P2511" i="1"/>
  <c r="P2512" i="1"/>
  <c r="P2513" i="1"/>
  <c r="P2514" i="1"/>
  <c r="P2515" i="1"/>
  <c r="P2516" i="1"/>
  <c r="P2517" i="1"/>
  <c r="P2518" i="1"/>
  <c r="P2519" i="1"/>
  <c r="P2520" i="1"/>
  <c r="P2521" i="1"/>
  <c r="P2522" i="1"/>
  <c r="P2523" i="1"/>
  <c r="P2524" i="1"/>
  <c r="P2525" i="1"/>
  <c r="P2526" i="1"/>
  <c r="P2527" i="1"/>
  <c r="P2528" i="1"/>
  <c r="P2529" i="1"/>
  <c r="P2530" i="1"/>
  <c r="P2531" i="1"/>
  <c r="P2532" i="1"/>
  <c r="P2533" i="1"/>
  <c r="P2534" i="1"/>
  <c r="P2535" i="1"/>
  <c r="P2536" i="1"/>
  <c r="P2537" i="1"/>
  <c r="P2538" i="1"/>
  <c r="P2539" i="1"/>
  <c r="P2540" i="1"/>
  <c r="P2541" i="1"/>
  <c r="P2542" i="1"/>
  <c r="P2543" i="1"/>
  <c r="P2544" i="1"/>
  <c r="P2545" i="1"/>
  <c r="P2546" i="1"/>
  <c r="P2547" i="1"/>
  <c r="P2548" i="1"/>
  <c r="P2549" i="1"/>
  <c r="P2550" i="1"/>
  <c r="P2551" i="1"/>
  <c r="P2552" i="1"/>
  <c r="P2553" i="1"/>
  <c r="P2554" i="1"/>
  <c r="P2555" i="1"/>
  <c r="P2556" i="1"/>
  <c r="P2557" i="1"/>
  <c r="P2558" i="1"/>
  <c r="P2559" i="1"/>
  <c r="P2560" i="1"/>
  <c r="P2561" i="1"/>
  <c r="P2562" i="1"/>
  <c r="P2563" i="1"/>
  <c r="P2564" i="1"/>
  <c r="P2565" i="1"/>
  <c r="P2566" i="1"/>
  <c r="P2567" i="1"/>
  <c r="P2568" i="1"/>
  <c r="P2569" i="1"/>
  <c r="P2570" i="1"/>
  <c r="P2571" i="1"/>
  <c r="P2572" i="1"/>
  <c r="P2573" i="1"/>
  <c r="P2574" i="1"/>
  <c r="P2575" i="1"/>
  <c r="P2576" i="1"/>
  <c r="P2577" i="1"/>
  <c r="P2578" i="1"/>
  <c r="P2579" i="1"/>
  <c r="P2580" i="1"/>
  <c r="P2581" i="1"/>
  <c r="P2582" i="1"/>
  <c r="P2583" i="1"/>
  <c r="P2584" i="1"/>
  <c r="P2585" i="1"/>
  <c r="P2586" i="1"/>
  <c r="P2587" i="1"/>
  <c r="P2588" i="1"/>
  <c r="P2589" i="1"/>
  <c r="P2590" i="1"/>
  <c r="P2591" i="1"/>
  <c r="P2592" i="1"/>
  <c r="P2593" i="1"/>
  <c r="P2594" i="1"/>
  <c r="P2595" i="1"/>
  <c r="P2596" i="1"/>
  <c r="P2597" i="1"/>
  <c r="P2598" i="1"/>
  <c r="P2599" i="1"/>
  <c r="P2600" i="1"/>
  <c r="P2601" i="1"/>
  <c r="P2602" i="1"/>
  <c r="P2603" i="1"/>
  <c r="P2604" i="1"/>
  <c r="P2605" i="1"/>
  <c r="P2606" i="1"/>
  <c r="P2607" i="1"/>
  <c r="P2608" i="1"/>
  <c r="P2609" i="1"/>
  <c r="P2610" i="1"/>
  <c r="P2611" i="1"/>
  <c r="P2612" i="1"/>
  <c r="P2613" i="1"/>
  <c r="P2614" i="1"/>
  <c r="P2615" i="1"/>
  <c r="P2616" i="1"/>
  <c r="P2617" i="1"/>
  <c r="P2618" i="1"/>
  <c r="P2619" i="1"/>
  <c r="P2620" i="1"/>
  <c r="P2621" i="1"/>
  <c r="P2622" i="1"/>
  <c r="P2623" i="1"/>
  <c r="P2624" i="1"/>
  <c r="P2625" i="1"/>
  <c r="P2626" i="1"/>
  <c r="P2627" i="1"/>
  <c r="P2628" i="1"/>
  <c r="P2629" i="1"/>
  <c r="P2630" i="1"/>
  <c r="P2631" i="1"/>
  <c r="P2632" i="1"/>
  <c r="P2633" i="1"/>
  <c r="P2634" i="1"/>
  <c r="P2635" i="1"/>
  <c r="P2636" i="1"/>
  <c r="P2637" i="1"/>
  <c r="P2638" i="1"/>
  <c r="P2639" i="1"/>
  <c r="P2640" i="1"/>
  <c r="P2641" i="1"/>
  <c r="P2642" i="1"/>
  <c r="P2643" i="1"/>
  <c r="P2644" i="1"/>
  <c r="P2645" i="1"/>
  <c r="P2646" i="1"/>
  <c r="P2647" i="1"/>
  <c r="P2648" i="1"/>
  <c r="P2649" i="1"/>
  <c r="P2650" i="1"/>
  <c r="P2651" i="1"/>
  <c r="P2652" i="1"/>
  <c r="P2653" i="1"/>
  <c r="P2654" i="1"/>
  <c r="P2655" i="1"/>
  <c r="P2656" i="1"/>
  <c r="P2657" i="1"/>
  <c r="P2658" i="1"/>
  <c r="P2659" i="1"/>
  <c r="P2660" i="1"/>
  <c r="P2661" i="1"/>
  <c r="P2662" i="1"/>
  <c r="P2663" i="1"/>
  <c r="P2664" i="1"/>
  <c r="P2665" i="1"/>
  <c r="P2666" i="1"/>
  <c r="P2667" i="1"/>
  <c r="P2668" i="1"/>
  <c r="P2669" i="1"/>
  <c r="P2670" i="1"/>
  <c r="P2671" i="1"/>
  <c r="P2672" i="1"/>
  <c r="P2673" i="1"/>
  <c r="P2674" i="1"/>
  <c r="P2675" i="1"/>
  <c r="P2676" i="1"/>
  <c r="P2677" i="1"/>
  <c r="P2678" i="1"/>
  <c r="P2679" i="1"/>
  <c r="P2680" i="1"/>
  <c r="P2681" i="1"/>
  <c r="P2682" i="1"/>
  <c r="P2683" i="1"/>
  <c r="P2684" i="1"/>
  <c r="P2685" i="1"/>
  <c r="P2686" i="1"/>
  <c r="P2687" i="1"/>
  <c r="P2688" i="1"/>
  <c r="P2689" i="1"/>
  <c r="P2690" i="1"/>
  <c r="P2691" i="1"/>
  <c r="P2692" i="1"/>
  <c r="P2693" i="1"/>
  <c r="P2694" i="1"/>
  <c r="P2695" i="1"/>
  <c r="P2696" i="1"/>
  <c r="P2697" i="1"/>
  <c r="P2698" i="1"/>
  <c r="P2699" i="1"/>
  <c r="P2700" i="1"/>
  <c r="P2701" i="1"/>
  <c r="P2702" i="1"/>
  <c r="P2703" i="1"/>
  <c r="P2704" i="1"/>
  <c r="P2705" i="1"/>
  <c r="P2706" i="1"/>
  <c r="P2707" i="1"/>
  <c r="P2708" i="1"/>
  <c r="P2709" i="1"/>
  <c r="P2710" i="1"/>
  <c r="P2711" i="1"/>
  <c r="P2712" i="1"/>
  <c r="P2713" i="1"/>
  <c r="P2714" i="1"/>
  <c r="P2715" i="1"/>
  <c r="P2716" i="1"/>
  <c r="P2717" i="1"/>
  <c r="P2718" i="1"/>
  <c r="P2719" i="1"/>
  <c r="P2720" i="1"/>
  <c r="P2721" i="1"/>
  <c r="P2722" i="1"/>
  <c r="P2723" i="1"/>
  <c r="P2724" i="1"/>
  <c r="P2725" i="1"/>
  <c r="P2726" i="1"/>
  <c r="P2727" i="1"/>
  <c r="P2728" i="1"/>
  <c r="P2729" i="1"/>
  <c r="P2730" i="1"/>
  <c r="P2731" i="1"/>
  <c r="P2732" i="1"/>
  <c r="P2733" i="1"/>
  <c r="P2734" i="1"/>
  <c r="P2735" i="1"/>
  <c r="P2736" i="1"/>
  <c r="P2737" i="1"/>
  <c r="P2738" i="1"/>
  <c r="P2739" i="1"/>
  <c r="P2740" i="1"/>
  <c r="P2741" i="1"/>
  <c r="P2742" i="1"/>
  <c r="P2743" i="1"/>
  <c r="P2744" i="1"/>
  <c r="P2745" i="1"/>
  <c r="P2746" i="1"/>
  <c r="P2747" i="1"/>
  <c r="P2748" i="1"/>
  <c r="P2749" i="1"/>
  <c r="P2750" i="1"/>
  <c r="P2751" i="1"/>
  <c r="P2752" i="1"/>
  <c r="P2753" i="1"/>
  <c r="P2754" i="1"/>
  <c r="P2755" i="1"/>
  <c r="P2756" i="1"/>
  <c r="P2757" i="1"/>
  <c r="P2758" i="1"/>
  <c r="P2759" i="1"/>
  <c r="P2760" i="1"/>
  <c r="P2761" i="1"/>
  <c r="P2762" i="1"/>
  <c r="P2763" i="1"/>
  <c r="P2764" i="1"/>
  <c r="P2765" i="1"/>
  <c r="P2766" i="1"/>
  <c r="P2767" i="1"/>
  <c r="P2768" i="1"/>
  <c r="P2769" i="1"/>
  <c r="P2770" i="1"/>
  <c r="P2771" i="1"/>
  <c r="P2772" i="1"/>
  <c r="P2773" i="1"/>
  <c r="P2774" i="1"/>
  <c r="P2775" i="1"/>
  <c r="P2776" i="1"/>
  <c r="P2777" i="1"/>
  <c r="P2778" i="1"/>
  <c r="P2779" i="1"/>
  <c r="P2780" i="1"/>
  <c r="P2781" i="1"/>
  <c r="P2782" i="1"/>
  <c r="P2783" i="1"/>
  <c r="P2784" i="1"/>
  <c r="P2785" i="1"/>
  <c r="P2786" i="1"/>
  <c r="P2787" i="1"/>
  <c r="P2788" i="1"/>
  <c r="P2789" i="1"/>
  <c r="P2790" i="1"/>
  <c r="P2791" i="1"/>
  <c r="P2792" i="1"/>
  <c r="P2793" i="1"/>
  <c r="P2794" i="1"/>
  <c r="P2795" i="1"/>
  <c r="P2796" i="1"/>
  <c r="P2797" i="1"/>
  <c r="P2798" i="1"/>
  <c r="P2799" i="1"/>
  <c r="P2800" i="1"/>
  <c r="P2801" i="1"/>
  <c r="P2802" i="1"/>
  <c r="P2803" i="1"/>
  <c r="P2804" i="1"/>
  <c r="P2805" i="1"/>
  <c r="P2806" i="1"/>
  <c r="P2807" i="1"/>
  <c r="P2808" i="1"/>
  <c r="P2809" i="1"/>
  <c r="P2810" i="1"/>
  <c r="P2811" i="1"/>
  <c r="P2812" i="1"/>
  <c r="P2813" i="1"/>
  <c r="P2814" i="1"/>
  <c r="P2815" i="1"/>
  <c r="P2816" i="1"/>
  <c r="P2817" i="1"/>
  <c r="P2818" i="1"/>
  <c r="P2819" i="1"/>
  <c r="P2820" i="1"/>
  <c r="P2821" i="1"/>
  <c r="P2822" i="1"/>
  <c r="P2823" i="1"/>
  <c r="P2824" i="1"/>
  <c r="P2825" i="1"/>
  <c r="P2826" i="1"/>
  <c r="P2827" i="1"/>
  <c r="P2828" i="1"/>
  <c r="P2829" i="1"/>
  <c r="P2830" i="1"/>
  <c r="P2831" i="1"/>
  <c r="P2832" i="1"/>
  <c r="P2833" i="1"/>
  <c r="P2834" i="1"/>
  <c r="P2835" i="1"/>
  <c r="P2836" i="1"/>
  <c r="P2837" i="1"/>
  <c r="P2838" i="1"/>
  <c r="P2839" i="1"/>
  <c r="P2840" i="1"/>
  <c r="P2841" i="1"/>
  <c r="P2842" i="1"/>
  <c r="P2843" i="1"/>
  <c r="P2844" i="1"/>
  <c r="P2845" i="1"/>
  <c r="P2846" i="1"/>
  <c r="P2847" i="1"/>
  <c r="P2848" i="1"/>
  <c r="P2849" i="1"/>
  <c r="P2850" i="1"/>
  <c r="P2851" i="1"/>
  <c r="P2852" i="1"/>
  <c r="P2853" i="1"/>
  <c r="P2854" i="1"/>
  <c r="P2855" i="1"/>
  <c r="P2856" i="1"/>
  <c r="P2857" i="1"/>
  <c r="P2858" i="1"/>
  <c r="P2859" i="1"/>
  <c r="P2860" i="1"/>
  <c r="P2861" i="1"/>
  <c r="P2862" i="1"/>
  <c r="P2863" i="1"/>
  <c r="P2864" i="1"/>
  <c r="P2865" i="1"/>
  <c r="P2866" i="1"/>
  <c r="P2867" i="1"/>
  <c r="P2868" i="1"/>
  <c r="P2869" i="1"/>
  <c r="P2870" i="1"/>
  <c r="P2871" i="1"/>
  <c r="P2872" i="1"/>
  <c r="P2873" i="1"/>
  <c r="P2874" i="1"/>
  <c r="P2875" i="1"/>
  <c r="P2876" i="1"/>
  <c r="P2877" i="1"/>
  <c r="P2878" i="1"/>
  <c r="P2879" i="1"/>
  <c r="P2880" i="1"/>
  <c r="P2881" i="1"/>
  <c r="P2882" i="1"/>
  <c r="P2883" i="1"/>
  <c r="P2884" i="1"/>
  <c r="P2885" i="1"/>
  <c r="P2886" i="1"/>
  <c r="P2887" i="1"/>
  <c r="P2888" i="1"/>
  <c r="P2889" i="1"/>
  <c r="P2890" i="1"/>
  <c r="P2891" i="1"/>
  <c r="P2892" i="1"/>
  <c r="P2893" i="1"/>
  <c r="P2894" i="1"/>
  <c r="P2895" i="1"/>
  <c r="P2896" i="1"/>
  <c r="P2897" i="1"/>
  <c r="P2898" i="1"/>
  <c r="P2899" i="1"/>
  <c r="P2900" i="1"/>
  <c r="P2901" i="1"/>
  <c r="P2902" i="1"/>
  <c r="P2903" i="1"/>
  <c r="P2904" i="1"/>
  <c r="P2905" i="1"/>
  <c r="P2906" i="1"/>
  <c r="P2907" i="1"/>
  <c r="P2908" i="1"/>
  <c r="P2909" i="1"/>
  <c r="P2910" i="1"/>
  <c r="P2911" i="1"/>
  <c r="P2912" i="1"/>
  <c r="P2913" i="1"/>
  <c r="P2914" i="1"/>
  <c r="P2915" i="1"/>
  <c r="P2916" i="1"/>
  <c r="P2917" i="1"/>
  <c r="P2918" i="1"/>
  <c r="P2919" i="1"/>
  <c r="P2920" i="1"/>
  <c r="P2921" i="1"/>
  <c r="P2922" i="1"/>
  <c r="P2923" i="1"/>
  <c r="P2924" i="1"/>
  <c r="P2925" i="1"/>
  <c r="P2926" i="1"/>
  <c r="P2927" i="1"/>
  <c r="P2928" i="1"/>
  <c r="P2929" i="1"/>
  <c r="P2930" i="1"/>
  <c r="P2931" i="1"/>
  <c r="P2932" i="1"/>
  <c r="P2933" i="1"/>
  <c r="P2934" i="1"/>
  <c r="P2935" i="1"/>
  <c r="P2936" i="1"/>
  <c r="P2937" i="1"/>
  <c r="P2938" i="1"/>
  <c r="P2939" i="1"/>
  <c r="P2940" i="1"/>
  <c r="P2941" i="1"/>
  <c r="P2942" i="1"/>
  <c r="P2943" i="1"/>
  <c r="P2944" i="1"/>
  <c r="P2945" i="1"/>
  <c r="P2946" i="1"/>
  <c r="P2947" i="1"/>
  <c r="P2948" i="1"/>
  <c r="P2949" i="1"/>
  <c r="P2950" i="1"/>
  <c r="P2951" i="1"/>
  <c r="P2952" i="1"/>
  <c r="P2953" i="1"/>
  <c r="P2954" i="1"/>
  <c r="P2955" i="1"/>
  <c r="P2956" i="1"/>
  <c r="P2957" i="1"/>
  <c r="P2958" i="1"/>
  <c r="P2959" i="1"/>
  <c r="P2960" i="1"/>
  <c r="P2961" i="1"/>
  <c r="P2962" i="1"/>
  <c r="P2963" i="1"/>
  <c r="P2964" i="1"/>
  <c r="P2965" i="1"/>
  <c r="P2966" i="1"/>
  <c r="P2967" i="1"/>
  <c r="P2968" i="1"/>
  <c r="P2969" i="1"/>
  <c r="P2970" i="1"/>
  <c r="P2971" i="1"/>
  <c r="P2972" i="1"/>
  <c r="P2973" i="1"/>
  <c r="P2974" i="1"/>
  <c r="P2975" i="1"/>
  <c r="P2976" i="1"/>
  <c r="P2977" i="1"/>
  <c r="P2978" i="1"/>
  <c r="P2979" i="1"/>
  <c r="P2980" i="1"/>
  <c r="P2981" i="1"/>
  <c r="P2982" i="1"/>
  <c r="P2983" i="1"/>
  <c r="P2984" i="1"/>
  <c r="P2985" i="1"/>
  <c r="P2986" i="1"/>
  <c r="P2987" i="1"/>
  <c r="P2988" i="1"/>
  <c r="P2989" i="1"/>
  <c r="P2990" i="1"/>
  <c r="P2991" i="1"/>
  <c r="P2992" i="1"/>
  <c r="P2993" i="1"/>
  <c r="P2994" i="1"/>
  <c r="P2995" i="1"/>
  <c r="P2996" i="1"/>
  <c r="P2997" i="1"/>
  <c r="P2998" i="1"/>
  <c r="P2999" i="1"/>
  <c r="P3000" i="1"/>
  <c r="P3001" i="1"/>
  <c r="P3002" i="1"/>
  <c r="P3003" i="1"/>
  <c r="P3004" i="1"/>
  <c r="P3005" i="1"/>
  <c r="P3006" i="1"/>
  <c r="P3007" i="1"/>
  <c r="P3008" i="1"/>
  <c r="P3009" i="1"/>
  <c r="P3010" i="1"/>
  <c r="P3011" i="1"/>
  <c r="P3012" i="1"/>
  <c r="P3013" i="1"/>
  <c r="P3014" i="1"/>
  <c r="P3015" i="1"/>
  <c r="P3016" i="1"/>
  <c r="P3017" i="1"/>
  <c r="P3018" i="1"/>
  <c r="P3019" i="1"/>
  <c r="P3020" i="1"/>
  <c r="P3021" i="1"/>
  <c r="P3022" i="1"/>
  <c r="P3023" i="1"/>
  <c r="P3024" i="1"/>
  <c r="P3025" i="1"/>
  <c r="P3026" i="1"/>
  <c r="P3027" i="1"/>
  <c r="P3028" i="1"/>
  <c r="P3029" i="1"/>
  <c r="P3030" i="1"/>
  <c r="P3031" i="1"/>
  <c r="P3032" i="1"/>
  <c r="P3033" i="1"/>
  <c r="P3034" i="1"/>
  <c r="P3035" i="1"/>
  <c r="P3036" i="1"/>
  <c r="P3037" i="1"/>
  <c r="P3038" i="1"/>
  <c r="P3039" i="1"/>
  <c r="P3040" i="1"/>
  <c r="P3041" i="1"/>
  <c r="P3042" i="1"/>
  <c r="P3043" i="1"/>
  <c r="P3044" i="1"/>
  <c r="P3045" i="1"/>
  <c r="P3046" i="1"/>
  <c r="P3047" i="1"/>
  <c r="P3048" i="1"/>
  <c r="P3049" i="1"/>
  <c r="P3050" i="1"/>
  <c r="P3051" i="1"/>
  <c r="P3052" i="1"/>
  <c r="P3053" i="1"/>
  <c r="P3054" i="1"/>
  <c r="P3055" i="1"/>
  <c r="P3056" i="1"/>
  <c r="P3057" i="1"/>
  <c r="P3058" i="1"/>
  <c r="P3059" i="1"/>
  <c r="P3060" i="1"/>
  <c r="P3061" i="1"/>
  <c r="P3062" i="1"/>
  <c r="P3063" i="1"/>
  <c r="P3064" i="1"/>
  <c r="P3065" i="1"/>
  <c r="P3066" i="1"/>
  <c r="P3067" i="1"/>
  <c r="P3068" i="1"/>
  <c r="P3069" i="1"/>
  <c r="P3070" i="1"/>
  <c r="P3071" i="1"/>
  <c r="P3072" i="1"/>
  <c r="P3073" i="1"/>
  <c r="P3074" i="1"/>
  <c r="P3075" i="1"/>
  <c r="P3076" i="1"/>
  <c r="P3077" i="1"/>
  <c r="P3078" i="1"/>
  <c r="P3079" i="1"/>
  <c r="P3080" i="1"/>
  <c r="P3081" i="1"/>
  <c r="P3082" i="1"/>
  <c r="P3083" i="1"/>
  <c r="P3084" i="1"/>
  <c r="P3085" i="1"/>
  <c r="P3086" i="1"/>
  <c r="P3087" i="1"/>
  <c r="P3088" i="1"/>
  <c r="P3089" i="1"/>
  <c r="P3090" i="1"/>
  <c r="P3091" i="1"/>
  <c r="P3092" i="1"/>
  <c r="P3093" i="1"/>
  <c r="P3094" i="1"/>
  <c r="P3095" i="1"/>
  <c r="P3096" i="1"/>
  <c r="P3097" i="1"/>
  <c r="P3098" i="1"/>
  <c r="P3099" i="1"/>
  <c r="P3100" i="1"/>
  <c r="P3101" i="1"/>
  <c r="P3102" i="1"/>
  <c r="P3103" i="1"/>
  <c r="P3104" i="1"/>
  <c r="P3105" i="1"/>
  <c r="P3106" i="1"/>
  <c r="P3107" i="1"/>
  <c r="P3108" i="1"/>
  <c r="P3109" i="1"/>
  <c r="P3110" i="1"/>
  <c r="P3111" i="1"/>
  <c r="P3112" i="1"/>
  <c r="P3113" i="1"/>
  <c r="P3114" i="1"/>
  <c r="P3115" i="1"/>
  <c r="P3116" i="1"/>
  <c r="P3117" i="1"/>
  <c r="P3118" i="1"/>
  <c r="P3119" i="1"/>
  <c r="P3120" i="1"/>
  <c r="P3121" i="1"/>
  <c r="P3122" i="1"/>
  <c r="P3123" i="1"/>
  <c r="P3124" i="1"/>
  <c r="P3125" i="1"/>
  <c r="P3126" i="1"/>
  <c r="P3127" i="1"/>
  <c r="P3128" i="1"/>
  <c r="P3129" i="1"/>
  <c r="P3130" i="1"/>
  <c r="P3131" i="1"/>
  <c r="P3132" i="1"/>
  <c r="P3133" i="1"/>
  <c r="P3134" i="1"/>
  <c r="P3135" i="1"/>
  <c r="P3136" i="1"/>
  <c r="P3137" i="1"/>
  <c r="P3138" i="1"/>
  <c r="P3139" i="1"/>
  <c r="P3140" i="1"/>
  <c r="P3141" i="1"/>
  <c r="P3142" i="1"/>
  <c r="P3143" i="1"/>
  <c r="P3144" i="1"/>
  <c r="P3145" i="1"/>
  <c r="P3146" i="1"/>
  <c r="P3147" i="1"/>
  <c r="P3148" i="1"/>
  <c r="P3149" i="1"/>
  <c r="P3150" i="1"/>
  <c r="P3151" i="1"/>
  <c r="P3152" i="1"/>
  <c r="P3153" i="1"/>
  <c r="P3154" i="1"/>
  <c r="P3155" i="1"/>
  <c r="P3156" i="1"/>
  <c r="P3157" i="1"/>
  <c r="P3158" i="1"/>
  <c r="P3159" i="1"/>
  <c r="P3160" i="1"/>
  <c r="P3161" i="1"/>
  <c r="P3162" i="1"/>
  <c r="P3163" i="1"/>
  <c r="P3164" i="1"/>
  <c r="P3165" i="1"/>
  <c r="P3166" i="1"/>
  <c r="P3167" i="1"/>
  <c r="P3168" i="1"/>
  <c r="P3169" i="1"/>
  <c r="P3170" i="1"/>
  <c r="P3171" i="1"/>
  <c r="P3172" i="1"/>
  <c r="P3173" i="1"/>
  <c r="P3174" i="1"/>
  <c r="P3175" i="1"/>
  <c r="P3176" i="1"/>
  <c r="P3177" i="1"/>
  <c r="P3178" i="1"/>
  <c r="P3179" i="1"/>
  <c r="P3180" i="1"/>
  <c r="P3181" i="1"/>
  <c r="P3182" i="1"/>
  <c r="P3183" i="1"/>
  <c r="P3184" i="1"/>
  <c r="P3185" i="1"/>
  <c r="P3186" i="1"/>
  <c r="P3187" i="1"/>
  <c r="P3188" i="1"/>
  <c r="P3189" i="1"/>
  <c r="P3190" i="1"/>
  <c r="P3191" i="1"/>
  <c r="P3192" i="1"/>
  <c r="P3193" i="1"/>
  <c r="P3194" i="1"/>
  <c r="P3195" i="1"/>
  <c r="P3196" i="1"/>
  <c r="P3197" i="1"/>
  <c r="P3198" i="1"/>
  <c r="P3199" i="1"/>
  <c r="P3200" i="1"/>
  <c r="P3201" i="1"/>
  <c r="P3202" i="1"/>
  <c r="P3203" i="1"/>
  <c r="P3204" i="1"/>
  <c r="P3205" i="1"/>
  <c r="P3206" i="1"/>
  <c r="P3207" i="1"/>
  <c r="P3208" i="1"/>
  <c r="P3209" i="1"/>
  <c r="P3210" i="1"/>
  <c r="P3211" i="1"/>
  <c r="P3212" i="1"/>
  <c r="P3213" i="1"/>
  <c r="P3214" i="1"/>
  <c r="P3215" i="1"/>
  <c r="P3216" i="1"/>
  <c r="P3217" i="1"/>
  <c r="P3218" i="1"/>
  <c r="P3219" i="1"/>
  <c r="P3220" i="1"/>
  <c r="P3221" i="1"/>
  <c r="P3222" i="1"/>
  <c r="P3223" i="1"/>
  <c r="P3224" i="1"/>
  <c r="P3225" i="1"/>
  <c r="P3226" i="1"/>
  <c r="P3227" i="1"/>
  <c r="P3228" i="1"/>
  <c r="P3229" i="1"/>
  <c r="P3230" i="1"/>
  <c r="P3231" i="1"/>
  <c r="P3232" i="1"/>
  <c r="P3233" i="1"/>
  <c r="P3234" i="1"/>
  <c r="P3235" i="1"/>
  <c r="P3236" i="1"/>
  <c r="P3237" i="1"/>
  <c r="P3238" i="1"/>
  <c r="P3239" i="1"/>
  <c r="P3240" i="1"/>
  <c r="P3241" i="1"/>
  <c r="P3242" i="1"/>
  <c r="P3243" i="1"/>
  <c r="P3244" i="1"/>
  <c r="P3245" i="1"/>
  <c r="P3246" i="1"/>
  <c r="P3247" i="1"/>
  <c r="P3248" i="1"/>
  <c r="P3249" i="1"/>
  <c r="P3250" i="1"/>
  <c r="P3251" i="1"/>
  <c r="P3252" i="1"/>
  <c r="P3253" i="1"/>
  <c r="P3254" i="1"/>
  <c r="P3255" i="1"/>
  <c r="P3256" i="1"/>
  <c r="P3257" i="1"/>
  <c r="P3258" i="1"/>
  <c r="P3259" i="1"/>
  <c r="P3260" i="1"/>
  <c r="P3261" i="1"/>
  <c r="P3262" i="1"/>
  <c r="P3263" i="1"/>
  <c r="P3264" i="1"/>
  <c r="P3265" i="1"/>
  <c r="P3266" i="1"/>
  <c r="P3267" i="1"/>
  <c r="P3268" i="1"/>
  <c r="P3269" i="1"/>
  <c r="P3270" i="1"/>
  <c r="P3271" i="1"/>
  <c r="P3272" i="1"/>
  <c r="P3273" i="1"/>
  <c r="P3274" i="1"/>
  <c r="P3275" i="1"/>
  <c r="P3276" i="1"/>
  <c r="P3277" i="1"/>
  <c r="P3278" i="1"/>
  <c r="P3279" i="1"/>
  <c r="P3280" i="1"/>
  <c r="P3281" i="1"/>
  <c r="P3282" i="1"/>
  <c r="P3283" i="1"/>
  <c r="P3284" i="1"/>
  <c r="P3285" i="1"/>
  <c r="P3286" i="1"/>
  <c r="P3287" i="1"/>
  <c r="P3288" i="1"/>
  <c r="P3289" i="1"/>
  <c r="P3290" i="1"/>
  <c r="P3291" i="1"/>
  <c r="P3292" i="1"/>
  <c r="P3293" i="1"/>
  <c r="P3294" i="1"/>
  <c r="P3295" i="1"/>
  <c r="P3296" i="1"/>
  <c r="P3297" i="1"/>
  <c r="P3298" i="1"/>
  <c r="P3299" i="1"/>
  <c r="P3300" i="1"/>
  <c r="P3301" i="1"/>
  <c r="P3302" i="1"/>
  <c r="P3303" i="1"/>
  <c r="P3304" i="1"/>
  <c r="P3305" i="1"/>
  <c r="P3306" i="1"/>
  <c r="P3307" i="1"/>
  <c r="P3308" i="1"/>
  <c r="P3309" i="1"/>
  <c r="P3310" i="1"/>
  <c r="P3311" i="1"/>
  <c r="P3312" i="1"/>
  <c r="P3313" i="1"/>
  <c r="P3314" i="1"/>
  <c r="P3315" i="1"/>
  <c r="P3316" i="1"/>
  <c r="P3317" i="1"/>
  <c r="P3318" i="1"/>
  <c r="P3319" i="1"/>
  <c r="P3320" i="1"/>
  <c r="P3321" i="1"/>
  <c r="P3322" i="1"/>
  <c r="P3323" i="1"/>
  <c r="P3324" i="1"/>
  <c r="P3325" i="1"/>
  <c r="P3326" i="1"/>
  <c r="P3327" i="1"/>
  <c r="P3328" i="1"/>
  <c r="P3329" i="1"/>
  <c r="P3330" i="1"/>
  <c r="P3331" i="1"/>
  <c r="P3332" i="1"/>
  <c r="P3333" i="1"/>
  <c r="P3334" i="1"/>
  <c r="P3335" i="1"/>
  <c r="P3336" i="1"/>
  <c r="P3337" i="1"/>
  <c r="P3338" i="1"/>
  <c r="P3339" i="1"/>
  <c r="P3340" i="1"/>
  <c r="P3341" i="1"/>
  <c r="P3342" i="1"/>
  <c r="P3343" i="1"/>
  <c r="P3344" i="1"/>
  <c r="P3345" i="1"/>
  <c r="P3346" i="1"/>
  <c r="P3347" i="1"/>
  <c r="P3348" i="1"/>
  <c r="P3349" i="1"/>
  <c r="P3350" i="1"/>
  <c r="P3351" i="1"/>
  <c r="P3352" i="1"/>
  <c r="P3353" i="1"/>
  <c r="P3354" i="1"/>
  <c r="P3355" i="1"/>
  <c r="P3356" i="1"/>
  <c r="P3357" i="1"/>
  <c r="P3358" i="1"/>
  <c r="P3359" i="1"/>
  <c r="P3360" i="1"/>
  <c r="P3361" i="1"/>
  <c r="P3362" i="1"/>
  <c r="P3363" i="1"/>
  <c r="P3364" i="1"/>
  <c r="P3365" i="1"/>
  <c r="P3366" i="1"/>
  <c r="P3367" i="1"/>
  <c r="P3368" i="1"/>
  <c r="P3369" i="1"/>
  <c r="P3370" i="1"/>
  <c r="P3371" i="1"/>
  <c r="P3372" i="1"/>
  <c r="P3373" i="1"/>
  <c r="P3374" i="1"/>
  <c r="P3375" i="1"/>
  <c r="P3376" i="1"/>
  <c r="P3377" i="1"/>
  <c r="P3378" i="1"/>
  <c r="P3379" i="1"/>
  <c r="P3380" i="1"/>
  <c r="P3381" i="1"/>
  <c r="P3382" i="1"/>
  <c r="P3383" i="1"/>
  <c r="P3384" i="1"/>
  <c r="P3385" i="1"/>
  <c r="P3386" i="1"/>
  <c r="P3387" i="1"/>
  <c r="P3388" i="1"/>
  <c r="P3389" i="1"/>
  <c r="P3390" i="1"/>
  <c r="P3391" i="1"/>
  <c r="P3392" i="1"/>
  <c r="P3393" i="1"/>
  <c r="P3394" i="1"/>
  <c r="P3395" i="1"/>
  <c r="P3396" i="1"/>
  <c r="P3397" i="1"/>
  <c r="P3398" i="1"/>
  <c r="P3399" i="1"/>
  <c r="P3400" i="1"/>
  <c r="P3401" i="1"/>
  <c r="P3402" i="1"/>
  <c r="P3403" i="1"/>
  <c r="P3404" i="1"/>
  <c r="P3405" i="1"/>
  <c r="P3406" i="1"/>
  <c r="P3407" i="1"/>
  <c r="P3408" i="1"/>
  <c r="P3409" i="1"/>
  <c r="P3410" i="1"/>
  <c r="P3411" i="1"/>
  <c r="P3412" i="1"/>
  <c r="P3413" i="1"/>
  <c r="P3414" i="1"/>
  <c r="P3415" i="1"/>
  <c r="P3416" i="1"/>
  <c r="P3417" i="1"/>
  <c r="P3418" i="1"/>
  <c r="P3419" i="1"/>
  <c r="P3420" i="1"/>
  <c r="P3421" i="1"/>
  <c r="P3422" i="1"/>
  <c r="P3423" i="1"/>
  <c r="P3424" i="1"/>
  <c r="P3425" i="1"/>
  <c r="P3426" i="1"/>
  <c r="P3427" i="1"/>
  <c r="P3428" i="1"/>
  <c r="P3429" i="1"/>
  <c r="P3430" i="1"/>
  <c r="P3431" i="1"/>
  <c r="P3432" i="1"/>
  <c r="P3433" i="1"/>
  <c r="P3434" i="1"/>
  <c r="P3435" i="1"/>
  <c r="P3436" i="1"/>
  <c r="P3437" i="1"/>
  <c r="P3438" i="1"/>
  <c r="P3439" i="1"/>
  <c r="P3440" i="1"/>
  <c r="P3441" i="1"/>
  <c r="P3442" i="1"/>
  <c r="P3443" i="1"/>
  <c r="P3444" i="1"/>
  <c r="P3445" i="1"/>
  <c r="P3446" i="1"/>
  <c r="P3447" i="1"/>
  <c r="P3448" i="1"/>
  <c r="P3449" i="1"/>
  <c r="P3450" i="1"/>
  <c r="P3451" i="1"/>
  <c r="P3452" i="1"/>
  <c r="P3453" i="1"/>
  <c r="P3454" i="1"/>
  <c r="P3455" i="1"/>
  <c r="P3456" i="1"/>
  <c r="P3457" i="1"/>
  <c r="P3458" i="1"/>
  <c r="P3459" i="1"/>
  <c r="P3460" i="1"/>
  <c r="P3461" i="1"/>
  <c r="P3462" i="1"/>
  <c r="P3463" i="1"/>
  <c r="P3464" i="1"/>
  <c r="P3465" i="1"/>
  <c r="P3466" i="1"/>
  <c r="P3467" i="1"/>
  <c r="P3468" i="1"/>
  <c r="P3469" i="1"/>
  <c r="P3470" i="1"/>
  <c r="P3471" i="1"/>
  <c r="P3472" i="1"/>
  <c r="P3473" i="1"/>
  <c r="P3474" i="1"/>
  <c r="P3475" i="1"/>
  <c r="P3476" i="1"/>
  <c r="P3477" i="1"/>
  <c r="P3478" i="1"/>
  <c r="P3479" i="1"/>
  <c r="P3480" i="1"/>
  <c r="P3481" i="1"/>
  <c r="P3482" i="1"/>
  <c r="P3483" i="1"/>
  <c r="P3484" i="1"/>
  <c r="P3485" i="1"/>
  <c r="P3486" i="1"/>
  <c r="P3487" i="1"/>
  <c r="P3488" i="1"/>
  <c r="P3489" i="1"/>
  <c r="P3490" i="1"/>
  <c r="P3491" i="1"/>
  <c r="P3492" i="1"/>
  <c r="P3493" i="1"/>
  <c r="P3494" i="1"/>
  <c r="P3495" i="1"/>
  <c r="P3496" i="1"/>
  <c r="P3497" i="1"/>
  <c r="P3498" i="1"/>
  <c r="P3499" i="1"/>
  <c r="P3500" i="1"/>
  <c r="P3501" i="1"/>
  <c r="P3502" i="1"/>
  <c r="P3503" i="1"/>
  <c r="P3504" i="1"/>
  <c r="P3505" i="1"/>
  <c r="P3506" i="1"/>
  <c r="P3507" i="1"/>
  <c r="P3508" i="1"/>
  <c r="P3509" i="1"/>
  <c r="P3510" i="1"/>
  <c r="P3511" i="1"/>
  <c r="P3512" i="1"/>
  <c r="P3513" i="1"/>
  <c r="P3514" i="1"/>
  <c r="P3515" i="1"/>
  <c r="P3516" i="1"/>
  <c r="P3517" i="1"/>
  <c r="P3518" i="1"/>
  <c r="P3519" i="1"/>
  <c r="P3520" i="1"/>
  <c r="P3521" i="1"/>
  <c r="P3522" i="1"/>
  <c r="P3523" i="1"/>
  <c r="P3524" i="1"/>
  <c r="P3525" i="1"/>
  <c r="P3526" i="1"/>
  <c r="P3527" i="1"/>
  <c r="P3528" i="1"/>
  <c r="P3529" i="1"/>
  <c r="P3530" i="1"/>
  <c r="P3531" i="1"/>
  <c r="P3532" i="1"/>
  <c r="P3533" i="1"/>
  <c r="P3534" i="1"/>
  <c r="P3535" i="1"/>
  <c r="P3536" i="1"/>
  <c r="P3537" i="1"/>
  <c r="P3538" i="1"/>
  <c r="P3539" i="1"/>
  <c r="P3540" i="1"/>
  <c r="P3541" i="1"/>
  <c r="P3542" i="1"/>
  <c r="P3543" i="1"/>
  <c r="P3544" i="1"/>
  <c r="P3545" i="1"/>
  <c r="P3546" i="1"/>
  <c r="P3547" i="1"/>
  <c r="P3548" i="1"/>
  <c r="P3549" i="1"/>
  <c r="P3550" i="1"/>
  <c r="P3551" i="1"/>
  <c r="P3552" i="1"/>
  <c r="P3553" i="1"/>
  <c r="P3554" i="1"/>
  <c r="P3555" i="1"/>
  <c r="P3556" i="1"/>
  <c r="P3557" i="1"/>
  <c r="P3558" i="1"/>
  <c r="P3559" i="1"/>
  <c r="P3560" i="1"/>
  <c r="P3561" i="1"/>
  <c r="P3562" i="1"/>
  <c r="P3563" i="1"/>
  <c r="P3564" i="1"/>
  <c r="P3565" i="1"/>
  <c r="P3566" i="1"/>
  <c r="P3567" i="1"/>
  <c r="P3568" i="1"/>
  <c r="P3569" i="1"/>
  <c r="P3570" i="1"/>
  <c r="P3571" i="1"/>
  <c r="P3572" i="1"/>
  <c r="P3573" i="1"/>
  <c r="P3574" i="1"/>
  <c r="P3575" i="1"/>
  <c r="P3576" i="1"/>
  <c r="P3577" i="1"/>
  <c r="P3578" i="1"/>
  <c r="P3579" i="1"/>
  <c r="P3580" i="1"/>
  <c r="P3581" i="1"/>
  <c r="P3582" i="1"/>
  <c r="P3583" i="1"/>
  <c r="P3584" i="1"/>
  <c r="P3585" i="1"/>
  <c r="P3586" i="1"/>
  <c r="P3587" i="1"/>
  <c r="P3588" i="1"/>
  <c r="P3589" i="1"/>
  <c r="P3590" i="1"/>
  <c r="P3591" i="1"/>
  <c r="P3592" i="1"/>
  <c r="P3593" i="1"/>
  <c r="P3594" i="1"/>
  <c r="P3595" i="1"/>
  <c r="P3596" i="1"/>
  <c r="P3597" i="1"/>
  <c r="P3598" i="1"/>
  <c r="P3599" i="1"/>
  <c r="P3600" i="1"/>
  <c r="P3601" i="1"/>
  <c r="P3602" i="1"/>
  <c r="P3603" i="1"/>
  <c r="P3604" i="1"/>
  <c r="P3605" i="1"/>
  <c r="P3606" i="1"/>
  <c r="P3607" i="1"/>
  <c r="P3608" i="1"/>
  <c r="P3609" i="1"/>
  <c r="P3610" i="1"/>
  <c r="P3611" i="1"/>
  <c r="P3612" i="1"/>
  <c r="P3613" i="1"/>
  <c r="P3614" i="1"/>
  <c r="P3615" i="1"/>
  <c r="P3616" i="1"/>
  <c r="P3617" i="1"/>
  <c r="P3618" i="1"/>
  <c r="P3619" i="1"/>
  <c r="P3620" i="1"/>
  <c r="P3621" i="1"/>
  <c r="P3622" i="1"/>
  <c r="P3623" i="1"/>
  <c r="P3624" i="1"/>
  <c r="P3625" i="1"/>
  <c r="P3626" i="1"/>
  <c r="P3627" i="1"/>
  <c r="P3628" i="1"/>
  <c r="P3629" i="1"/>
  <c r="P3630" i="1"/>
  <c r="P3631" i="1"/>
  <c r="P3632" i="1"/>
  <c r="P3633" i="1"/>
  <c r="P3634" i="1"/>
  <c r="P3635" i="1"/>
  <c r="P3636" i="1"/>
  <c r="P3637" i="1"/>
  <c r="P3638" i="1"/>
  <c r="P3639" i="1"/>
  <c r="P3640" i="1"/>
  <c r="P3641" i="1"/>
  <c r="P3642" i="1"/>
  <c r="P3643" i="1"/>
  <c r="P3644" i="1"/>
  <c r="P3645" i="1"/>
  <c r="P3646" i="1"/>
  <c r="P3647" i="1"/>
  <c r="P3648" i="1"/>
  <c r="P3649" i="1"/>
  <c r="P3650" i="1"/>
  <c r="P3651" i="1"/>
  <c r="P3652" i="1"/>
  <c r="P3653" i="1"/>
  <c r="P3654" i="1"/>
  <c r="P3655" i="1"/>
  <c r="P3656" i="1"/>
  <c r="P3657" i="1"/>
  <c r="P3658" i="1"/>
  <c r="P3659" i="1"/>
  <c r="P3660" i="1"/>
  <c r="P3661" i="1"/>
  <c r="P3662" i="1"/>
  <c r="P3663" i="1"/>
  <c r="P3664" i="1"/>
  <c r="P3665" i="1"/>
  <c r="P3666" i="1"/>
  <c r="P3667" i="1"/>
  <c r="P3668" i="1"/>
  <c r="P3669" i="1"/>
  <c r="P3670" i="1"/>
  <c r="P3671" i="1"/>
  <c r="P3672" i="1"/>
  <c r="P3673" i="1"/>
  <c r="P3674" i="1"/>
  <c r="P3675" i="1"/>
  <c r="P3676" i="1"/>
  <c r="P3677" i="1"/>
  <c r="P3678" i="1"/>
  <c r="P3679" i="1"/>
  <c r="P3680" i="1"/>
  <c r="P3681" i="1"/>
  <c r="P3682" i="1"/>
  <c r="P3683" i="1"/>
  <c r="P3684" i="1"/>
  <c r="P3685" i="1"/>
  <c r="P3686" i="1"/>
  <c r="P3687" i="1"/>
  <c r="P3688" i="1"/>
  <c r="P3689" i="1"/>
  <c r="P3690" i="1"/>
  <c r="P3691" i="1"/>
  <c r="P3692" i="1"/>
  <c r="P3693" i="1"/>
  <c r="P3694" i="1"/>
  <c r="P3695" i="1"/>
  <c r="P3696" i="1"/>
  <c r="P3697" i="1"/>
  <c r="P3698" i="1"/>
  <c r="P3699" i="1"/>
  <c r="P3700" i="1"/>
  <c r="P3701" i="1"/>
  <c r="P3702" i="1"/>
  <c r="P3703" i="1"/>
  <c r="P3704" i="1"/>
  <c r="P3705" i="1"/>
  <c r="P3706" i="1"/>
  <c r="P3707" i="1"/>
  <c r="P3708" i="1"/>
  <c r="P3709" i="1"/>
  <c r="P3710" i="1"/>
  <c r="P3711" i="1"/>
  <c r="P3712" i="1"/>
  <c r="P3713" i="1"/>
  <c r="P3714" i="1"/>
  <c r="P3715" i="1"/>
  <c r="P3716" i="1"/>
  <c r="P3717" i="1"/>
  <c r="P3718" i="1"/>
  <c r="P3719" i="1"/>
  <c r="P3720" i="1"/>
  <c r="P3721" i="1"/>
  <c r="P3722" i="1"/>
  <c r="P3723" i="1"/>
  <c r="P3724" i="1"/>
  <c r="P3725" i="1"/>
  <c r="P3726" i="1"/>
  <c r="P3727" i="1"/>
  <c r="P3728" i="1"/>
  <c r="P3729" i="1"/>
  <c r="P3730" i="1"/>
  <c r="P3731" i="1"/>
  <c r="P3732" i="1"/>
  <c r="P3733" i="1"/>
  <c r="P3734" i="1"/>
  <c r="P3735" i="1"/>
  <c r="P3736" i="1"/>
  <c r="P3737" i="1"/>
  <c r="P3738" i="1"/>
  <c r="P3739" i="1"/>
  <c r="P3740" i="1"/>
  <c r="P3741" i="1"/>
  <c r="P3742" i="1"/>
  <c r="P3743" i="1"/>
  <c r="P3744" i="1"/>
  <c r="P3745" i="1"/>
  <c r="P3746" i="1"/>
  <c r="P3747" i="1"/>
  <c r="P3748" i="1"/>
  <c r="P3749" i="1"/>
  <c r="P3750" i="1"/>
  <c r="P3751" i="1"/>
  <c r="P3752" i="1"/>
  <c r="P3753" i="1"/>
  <c r="P3754" i="1"/>
  <c r="P3755" i="1"/>
  <c r="P3756" i="1"/>
  <c r="P3757" i="1"/>
  <c r="P3758" i="1"/>
  <c r="P3759" i="1"/>
  <c r="P3760" i="1"/>
  <c r="P3761" i="1"/>
  <c r="P3762" i="1"/>
  <c r="P3763" i="1"/>
  <c r="P3764" i="1"/>
  <c r="P3765" i="1"/>
  <c r="P3766" i="1"/>
  <c r="P3767" i="1"/>
  <c r="P3768" i="1"/>
  <c r="P3769" i="1"/>
  <c r="P3770" i="1"/>
  <c r="P3771" i="1"/>
  <c r="P3772" i="1"/>
  <c r="P3773" i="1"/>
  <c r="P3774" i="1"/>
  <c r="P3775" i="1"/>
  <c r="P3776" i="1"/>
  <c r="P3777" i="1"/>
  <c r="P3778" i="1"/>
  <c r="P3779" i="1"/>
  <c r="P3780" i="1"/>
  <c r="P3781" i="1"/>
  <c r="P3782" i="1"/>
  <c r="P3783" i="1"/>
  <c r="P3784" i="1"/>
  <c r="P3785" i="1"/>
  <c r="P3786" i="1"/>
  <c r="P3787" i="1"/>
  <c r="P3788" i="1"/>
  <c r="P3789" i="1"/>
  <c r="P3790" i="1"/>
  <c r="P3791" i="1"/>
  <c r="P3792" i="1"/>
  <c r="P3793" i="1"/>
  <c r="P3794" i="1"/>
  <c r="P3795" i="1"/>
  <c r="P3796" i="1"/>
  <c r="P3797" i="1"/>
  <c r="P3798" i="1"/>
  <c r="P3799" i="1"/>
  <c r="P3800" i="1"/>
  <c r="P3801" i="1"/>
  <c r="P3802" i="1"/>
  <c r="P3803" i="1"/>
  <c r="P3804" i="1"/>
  <c r="P3805" i="1"/>
  <c r="P3806" i="1"/>
  <c r="P3807" i="1"/>
  <c r="P3808" i="1"/>
  <c r="P3809" i="1"/>
  <c r="P3810" i="1"/>
  <c r="P3811" i="1"/>
  <c r="P3812" i="1"/>
  <c r="P3813" i="1"/>
  <c r="P3814" i="1"/>
  <c r="P3815" i="1"/>
  <c r="P3816" i="1"/>
  <c r="P3817" i="1"/>
  <c r="P3818" i="1"/>
  <c r="P3819" i="1"/>
  <c r="P3820" i="1"/>
  <c r="P3821" i="1"/>
  <c r="P3822" i="1"/>
  <c r="P3823" i="1"/>
  <c r="P3824" i="1"/>
  <c r="P3825" i="1"/>
  <c r="P3826" i="1"/>
  <c r="P3827" i="1"/>
  <c r="P3828" i="1"/>
  <c r="P3829" i="1"/>
  <c r="P3830" i="1"/>
  <c r="P3831" i="1"/>
  <c r="P3832" i="1"/>
  <c r="P3833" i="1"/>
  <c r="P3834" i="1"/>
  <c r="P3835" i="1"/>
  <c r="P3836" i="1"/>
  <c r="P3837" i="1"/>
  <c r="P3838" i="1"/>
  <c r="P3839" i="1"/>
  <c r="P3840" i="1"/>
  <c r="P3841" i="1"/>
  <c r="P3842" i="1"/>
  <c r="P3843" i="1"/>
  <c r="P3844" i="1"/>
  <c r="P3845" i="1"/>
  <c r="P3846" i="1"/>
  <c r="P3847" i="1"/>
  <c r="P3848" i="1"/>
  <c r="P3849" i="1"/>
  <c r="P3850" i="1"/>
  <c r="P3851" i="1"/>
  <c r="P3852" i="1"/>
  <c r="P3853" i="1"/>
  <c r="P3854" i="1"/>
  <c r="P3855" i="1"/>
  <c r="P3856" i="1"/>
  <c r="P3857" i="1"/>
  <c r="P3858" i="1"/>
  <c r="P3859" i="1"/>
  <c r="P3860" i="1"/>
  <c r="P3861" i="1"/>
  <c r="P3862" i="1"/>
  <c r="P3863" i="1"/>
  <c r="P3864" i="1"/>
  <c r="P3865" i="1"/>
  <c r="P3866" i="1"/>
  <c r="P3867" i="1"/>
  <c r="P3868" i="1"/>
  <c r="P3869" i="1"/>
  <c r="P3870" i="1"/>
  <c r="P3871" i="1"/>
  <c r="P3872" i="1"/>
  <c r="P3873" i="1"/>
  <c r="P3874" i="1"/>
  <c r="P3875" i="1"/>
  <c r="P3876" i="1"/>
  <c r="P3877" i="1"/>
  <c r="P3878" i="1"/>
  <c r="P3879" i="1"/>
  <c r="P3880" i="1"/>
  <c r="P3881" i="1"/>
  <c r="P3882" i="1"/>
  <c r="P3883" i="1"/>
  <c r="P3884" i="1"/>
  <c r="P3885" i="1"/>
  <c r="P3886" i="1"/>
  <c r="P3887" i="1"/>
  <c r="P3888" i="1"/>
  <c r="P3889" i="1"/>
  <c r="P3890" i="1"/>
  <c r="P3891" i="1"/>
  <c r="P3892" i="1"/>
  <c r="P3893" i="1"/>
  <c r="P3894" i="1"/>
  <c r="P3895" i="1"/>
  <c r="P3896" i="1"/>
  <c r="P3897" i="1"/>
  <c r="P3898" i="1"/>
  <c r="P3899" i="1"/>
  <c r="P3900" i="1"/>
  <c r="P3901" i="1"/>
  <c r="P3902" i="1"/>
  <c r="P3903" i="1"/>
  <c r="P3904" i="1"/>
  <c r="P3905" i="1"/>
  <c r="P3906" i="1"/>
  <c r="P3907" i="1"/>
  <c r="P3908" i="1"/>
  <c r="P3909" i="1"/>
  <c r="P3910" i="1"/>
  <c r="P3911" i="1"/>
  <c r="P3912" i="1"/>
  <c r="P3913" i="1"/>
  <c r="P3914" i="1"/>
  <c r="P3915" i="1"/>
  <c r="P3916" i="1"/>
  <c r="P3917" i="1"/>
  <c r="P3918" i="1"/>
  <c r="P3919" i="1"/>
  <c r="P3920" i="1"/>
  <c r="P3921" i="1"/>
  <c r="P3922" i="1"/>
  <c r="P3923" i="1"/>
  <c r="P3924" i="1"/>
  <c r="P3925" i="1"/>
  <c r="P3926" i="1"/>
  <c r="P3927" i="1"/>
  <c r="P3928" i="1"/>
  <c r="P3929" i="1"/>
  <c r="P3930" i="1"/>
  <c r="P3931" i="1"/>
  <c r="P3932" i="1"/>
  <c r="P3933" i="1"/>
  <c r="P3934" i="1"/>
  <c r="P3935" i="1"/>
  <c r="P3936" i="1"/>
  <c r="P3937" i="1"/>
  <c r="P3938" i="1"/>
  <c r="P3939" i="1"/>
  <c r="P3940" i="1"/>
  <c r="P3941" i="1"/>
  <c r="P3942" i="1"/>
  <c r="P3943" i="1"/>
  <c r="P3944" i="1"/>
  <c r="P3945" i="1"/>
  <c r="P3946" i="1"/>
  <c r="P3947" i="1"/>
  <c r="P3948" i="1"/>
  <c r="P3949" i="1"/>
  <c r="P3950" i="1"/>
  <c r="P3951" i="1"/>
  <c r="P3952" i="1"/>
  <c r="P3953" i="1"/>
  <c r="P3954" i="1"/>
  <c r="P3955" i="1"/>
  <c r="P3956" i="1"/>
  <c r="P3957" i="1"/>
  <c r="P3958" i="1"/>
  <c r="P3959" i="1"/>
  <c r="P3960" i="1"/>
  <c r="P3961" i="1"/>
  <c r="P3962" i="1"/>
  <c r="P3963" i="1"/>
  <c r="P3964" i="1"/>
  <c r="P3965" i="1"/>
  <c r="P3966" i="1"/>
  <c r="P3967" i="1"/>
  <c r="P3968" i="1"/>
  <c r="P3969" i="1"/>
  <c r="P3970" i="1"/>
  <c r="P3971" i="1"/>
  <c r="P3972" i="1"/>
  <c r="P3973" i="1"/>
  <c r="P3974" i="1"/>
  <c r="P3975" i="1"/>
  <c r="P3976" i="1"/>
  <c r="P3977" i="1"/>
  <c r="P3978" i="1"/>
  <c r="P3979" i="1"/>
  <c r="P3980" i="1"/>
  <c r="P3981" i="1"/>
  <c r="P3982" i="1"/>
  <c r="P3983" i="1"/>
  <c r="P3984" i="1"/>
  <c r="P3985" i="1"/>
  <c r="P3986" i="1"/>
  <c r="P3987" i="1"/>
  <c r="P3988" i="1"/>
  <c r="P3989" i="1"/>
  <c r="P3990" i="1"/>
  <c r="P3991" i="1"/>
  <c r="P3992" i="1"/>
  <c r="P3993" i="1"/>
  <c r="P3994" i="1"/>
  <c r="P3995" i="1"/>
  <c r="P3996" i="1"/>
  <c r="P3997" i="1"/>
  <c r="P3998" i="1"/>
  <c r="P3999" i="1"/>
  <c r="P4000" i="1"/>
  <c r="P4001" i="1"/>
  <c r="P4002" i="1"/>
  <c r="P4003" i="1"/>
  <c r="P4004" i="1"/>
  <c r="P4005" i="1"/>
  <c r="P4006" i="1"/>
  <c r="P4007" i="1"/>
  <c r="P4008" i="1"/>
  <c r="P4009" i="1"/>
  <c r="P4010" i="1"/>
  <c r="P4011" i="1"/>
  <c r="P4012" i="1"/>
  <c r="P4013" i="1"/>
  <c r="P4014" i="1"/>
  <c r="P4015" i="1"/>
  <c r="P4016" i="1"/>
  <c r="P4017" i="1"/>
  <c r="P4018" i="1"/>
  <c r="P4019" i="1"/>
  <c r="P4020" i="1"/>
  <c r="P4021" i="1"/>
  <c r="P4022" i="1"/>
  <c r="P4023" i="1"/>
  <c r="P4024" i="1"/>
  <c r="P4025" i="1"/>
  <c r="P4026" i="1"/>
  <c r="P4027" i="1"/>
  <c r="P4028" i="1"/>
  <c r="P4029" i="1"/>
  <c r="P4030" i="1"/>
  <c r="P4031" i="1"/>
  <c r="P4032" i="1"/>
  <c r="P4033" i="1"/>
  <c r="P4034" i="1"/>
  <c r="P4035" i="1"/>
  <c r="P4036" i="1"/>
  <c r="P4037" i="1"/>
  <c r="P4038" i="1"/>
  <c r="P4039" i="1"/>
  <c r="P4040" i="1"/>
  <c r="P4041" i="1"/>
  <c r="P4042" i="1"/>
  <c r="P4043" i="1"/>
  <c r="P4044" i="1"/>
  <c r="P4045" i="1"/>
  <c r="P4046" i="1"/>
  <c r="P4047" i="1"/>
  <c r="P4048" i="1"/>
  <c r="P4049" i="1"/>
  <c r="P4050" i="1"/>
  <c r="P4051" i="1"/>
  <c r="P4052" i="1"/>
  <c r="P4053" i="1"/>
  <c r="P4054" i="1"/>
  <c r="P4055" i="1"/>
  <c r="P4056" i="1"/>
  <c r="P4057" i="1"/>
  <c r="P4058" i="1"/>
  <c r="P4059" i="1"/>
  <c r="P4060" i="1"/>
  <c r="P4061" i="1"/>
  <c r="P4062" i="1"/>
  <c r="P4063" i="1"/>
  <c r="P4064" i="1"/>
  <c r="P4065" i="1"/>
  <c r="P4066" i="1"/>
  <c r="P4067" i="1"/>
  <c r="P4068" i="1"/>
  <c r="P4069" i="1"/>
  <c r="P4070" i="1"/>
  <c r="P4071" i="1"/>
  <c r="P4072" i="1"/>
  <c r="P4073" i="1"/>
  <c r="P4074" i="1"/>
  <c r="P4075" i="1"/>
  <c r="P4076" i="1"/>
  <c r="P4077" i="1"/>
  <c r="P4078" i="1"/>
  <c r="P4079" i="1"/>
  <c r="P4080" i="1"/>
  <c r="P4081" i="1"/>
  <c r="P4082" i="1"/>
  <c r="P4083" i="1"/>
  <c r="P4084" i="1"/>
  <c r="P4085" i="1"/>
  <c r="P4086" i="1"/>
  <c r="P4087" i="1"/>
  <c r="P4088" i="1"/>
  <c r="P4089" i="1"/>
  <c r="P4090" i="1"/>
  <c r="P4091" i="1"/>
  <c r="P4092" i="1"/>
  <c r="P4093" i="1"/>
  <c r="P4094" i="1"/>
  <c r="P4095" i="1"/>
  <c r="P4096" i="1"/>
  <c r="P4097" i="1"/>
  <c r="P4098" i="1"/>
  <c r="P4099" i="1"/>
  <c r="P4100" i="1"/>
  <c r="P4101" i="1"/>
  <c r="P4102" i="1"/>
  <c r="P4103" i="1"/>
  <c r="P4104" i="1"/>
  <c r="P4105" i="1"/>
  <c r="P4106" i="1"/>
  <c r="P4107" i="1"/>
  <c r="P4108" i="1"/>
  <c r="P4109" i="1"/>
  <c r="P4110" i="1"/>
  <c r="P4111" i="1"/>
  <c r="P4112" i="1"/>
  <c r="P4113" i="1"/>
  <c r="P4114" i="1"/>
  <c r="P4115" i="1"/>
  <c r="P4116" i="1"/>
  <c r="P4117" i="1"/>
  <c r="P4118" i="1"/>
  <c r="P4119" i="1"/>
  <c r="P4120" i="1"/>
  <c r="P4121" i="1"/>
  <c r="P4122" i="1"/>
  <c r="P4123" i="1"/>
  <c r="P4124" i="1"/>
  <c r="P4125" i="1"/>
  <c r="P4126" i="1"/>
  <c r="P4127" i="1"/>
  <c r="P4128" i="1"/>
  <c r="P4129" i="1"/>
  <c r="P4130" i="1"/>
  <c r="P4131" i="1"/>
  <c r="P4132" i="1"/>
  <c r="P4133" i="1"/>
  <c r="P4134" i="1"/>
  <c r="P4135" i="1"/>
  <c r="P4136" i="1"/>
  <c r="P4137" i="1"/>
  <c r="P4138" i="1"/>
  <c r="P4139" i="1"/>
  <c r="P4140" i="1"/>
  <c r="P4141" i="1"/>
  <c r="P4142" i="1"/>
  <c r="P4143" i="1"/>
  <c r="P4144" i="1"/>
  <c r="P4145" i="1"/>
  <c r="P4146" i="1"/>
  <c r="P4147" i="1"/>
  <c r="P4148" i="1"/>
  <c r="P4149" i="1"/>
  <c r="P4150" i="1"/>
  <c r="P4151" i="1"/>
  <c r="P4152" i="1"/>
  <c r="P4153" i="1"/>
  <c r="P4154" i="1"/>
  <c r="P4155" i="1"/>
  <c r="P4156" i="1"/>
  <c r="P4157" i="1"/>
  <c r="P4158" i="1"/>
  <c r="P4159" i="1"/>
  <c r="P4160" i="1"/>
  <c r="P4161" i="1"/>
  <c r="P4162" i="1"/>
  <c r="P4163" i="1"/>
  <c r="P4164" i="1"/>
  <c r="P4165" i="1"/>
  <c r="P4166" i="1"/>
  <c r="P4167" i="1"/>
  <c r="P4168" i="1"/>
  <c r="P4169" i="1"/>
  <c r="P4170" i="1"/>
  <c r="P4171" i="1"/>
  <c r="P4172" i="1"/>
  <c r="P4173" i="1"/>
  <c r="P4174" i="1"/>
  <c r="P4175" i="1"/>
  <c r="P4176" i="1"/>
  <c r="P4177" i="1"/>
  <c r="P4178" i="1"/>
  <c r="P4179" i="1"/>
  <c r="P4180" i="1"/>
  <c r="P4181" i="1"/>
  <c r="P4182" i="1"/>
  <c r="P4183" i="1"/>
  <c r="P4184" i="1"/>
  <c r="P4185" i="1"/>
  <c r="P4186" i="1"/>
  <c r="P4187" i="1"/>
  <c r="P4188" i="1"/>
  <c r="P4189" i="1"/>
  <c r="P4190" i="1"/>
  <c r="P4191" i="1"/>
  <c r="P4192" i="1"/>
  <c r="P4193" i="1"/>
  <c r="P4194" i="1"/>
  <c r="P4195" i="1"/>
  <c r="P4196" i="1"/>
  <c r="P4197" i="1"/>
  <c r="P4198" i="1"/>
  <c r="P4199" i="1"/>
  <c r="P4200" i="1"/>
  <c r="P4201" i="1"/>
  <c r="P4202" i="1"/>
  <c r="P4203" i="1"/>
  <c r="P4204" i="1"/>
  <c r="P4205" i="1"/>
  <c r="P4206" i="1"/>
  <c r="P4207" i="1"/>
  <c r="P4208" i="1"/>
  <c r="P4209" i="1"/>
  <c r="P4210" i="1"/>
  <c r="P4211" i="1"/>
  <c r="P4212" i="1"/>
  <c r="P4213" i="1"/>
  <c r="P4214" i="1"/>
  <c r="P4215" i="1"/>
  <c r="P4216" i="1"/>
  <c r="P4217" i="1"/>
  <c r="P4218" i="1"/>
  <c r="P4219" i="1"/>
  <c r="P4220" i="1"/>
  <c r="P4221" i="1"/>
  <c r="P4222" i="1"/>
  <c r="P4223" i="1"/>
  <c r="P4224" i="1"/>
  <c r="P4225" i="1"/>
  <c r="P4226" i="1"/>
  <c r="P4227" i="1"/>
  <c r="P4228" i="1"/>
  <c r="P4229" i="1"/>
  <c r="P4230" i="1"/>
  <c r="P4231" i="1"/>
  <c r="P4232" i="1"/>
  <c r="P4233" i="1"/>
  <c r="P4234" i="1"/>
  <c r="P4235" i="1"/>
  <c r="P4236" i="1"/>
  <c r="P4237" i="1"/>
  <c r="P4238" i="1"/>
  <c r="P4239" i="1"/>
  <c r="P4240" i="1"/>
  <c r="P4241" i="1"/>
  <c r="P4242" i="1"/>
  <c r="P4243" i="1"/>
  <c r="P4244" i="1"/>
  <c r="P4245" i="1"/>
  <c r="P4246" i="1"/>
  <c r="P4247" i="1"/>
  <c r="P4248" i="1"/>
  <c r="P4249" i="1"/>
  <c r="P4250" i="1"/>
  <c r="P4251" i="1"/>
  <c r="P4252" i="1"/>
  <c r="P4253" i="1"/>
  <c r="P4254" i="1"/>
  <c r="P4255" i="1"/>
  <c r="P4256" i="1"/>
  <c r="P4257" i="1"/>
  <c r="P4258" i="1"/>
  <c r="P4259" i="1"/>
  <c r="P4260" i="1"/>
  <c r="P4261" i="1"/>
  <c r="P4262" i="1"/>
  <c r="P4263" i="1"/>
  <c r="P4264" i="1"/>
  <c r="P4265" i="1"/>
  <c r="P4266" i="1"/>
  <c r="P4267" i="1"/>
  <c r="P4268" i="1"/>
  <c r="P4269" i="1"/>
  <c r="P4270" i="1"/>
  <c r="P4271" i="1"/>
  <c r="P4272" i="1"/>
  <c r="P4273" i="1"/>
  <c r="P4274" i="1"/>
  <c r="P4275" i="1"/>
  <c r="P4276" i="1"/>
  <c r="P4277" i="1"/>
  <c r="P4278" i="1"/>
  <c r="P4279" i="1"/>
  <c r="P4280" i="1"/>
  <c r="P4281" i="1"/>
  <c r="P4282" i="1"/>
  <c r="P4283" i="1"/>
  <c r="P4284" i="1"/>
  <c r="P4285" i="1"/>
  <c r="P4286" i="1"/>
  <c r="P4287" i="1"/>
  <c r="P4288" i="1"/>
  <c r="P4289" i="1"/>
  <c r="P4290" i="1"/>
  <c r="P4291" i="1"/>
  <c r="P4292" i="1"/>
  <c r="P4293" i="1"/>
  <c r="P4294" i="1"/>
  <c r="P4295" i="1"/>
  <c r="P4296" i="1"/>
  <c r="P4297" i="1"/>
  <c r="P4298" i="1"/>
  <c r="P4299" i="1"/>
  <c r="P4300" i="1"/>
  <c r="P4301" i="1"/>
  <c r="P4302" i="1"/>
  <c r="P4303" i="1"/>
  <c r="P4304" i="1"/>
  <c r="P4305" i="1"/>
  <c r="P4306" i="1"/>
  <c r="P4307" i="1"/>
  <c r="P4308" i="1"/>
  <c r="P4309" i="1"/>
  <c r="P4310" i="1"/>
  <c r="P4311" i="1"/>
  <c r="P4312" i="1"/>
  <c r="P4313" i="1"/>
  <c r="P4314" i="1"/>
  <c r="P4315" i="1"/>
  <c r="P4316" i="1"/>
  <c r="P4317" i="1"/>
  <c r="P4318" i="1"/>
  <c r="P4319" i="1"/>
  <c r="P4320" i="1"/>
  <c r="P4321" i="1"/>
  <c r="P4322" i="1"/>
  <c r="P4323" i="1"/>
  <c r="P4324" i="1"/>
  <c r="P4325" i="1"/>
  <c r="P4326" i="1"/>
  <c r="P4327" i="1"/>
  <c r="P4328" i="1"/>
  <c r="P4329" i="1"/>
  <c r="P4330" i="1"/>
  <c r="P4331" i="1"/>
  <c r="P4332" i="1"/>
  <c r="P4333" i="1"/>
  <c r="P4334" i="1"/>
  <c r="P4335" i="1"/>
  <c r="P4336" i="1"/>
  <c r="P4337" i="1"/>
  <c r="P4338" i="1"/>
  <c r="P4339" i="1"/>
  <c r="P4340" i="1"/>
  <c r="P4341" i="1"/>
  <c r="P4342" i="1"/>
  <c r="P4343" i="1"/>
  <c r="P4344" i="1"/>
  <c r="P4345" i="1"/>
  <c r="P4346" i="1"/>
  <c r="P4347" i="1"/>
  <c r="P4348" i="1"/>
  <c r="P4349" i="1"/>
  <c r="P4350" i="1"/>
  <c r="P4351" i="1"/>
  <c r="P4352" i="1"/>
  <c r="P4353" i="1"/>
  <c r="P4354" i="1"/>
  <c r="P4355" i="1"/>
  <c r="P4356" i="1"/>
  <c r="P4357" i="1"/>
  <c r="P4358" i="1"/>
  <c r="P4359" i="1"/>
  <c r="P4360" i="1"/>
  <c r="P4361" i="1"/>
  <c r="P4362" i="1"/>
  <c r="P4363" i="1"/>
  <c r="P4364" i="1"/>
  <c r="P4365" i="1"/>
  <c r="P4366" i="1"/>
  <c r="P4367" i="1"/>
  <c r="P4368" i="1"/>
  <c r="P4369" i="1"/>
  <c r="P4370" i="1"/>
  <c r="P4371" i="1"/>
  <c r="P4372" i="1"/>
  <c r="P4373" i="1"/>
  <c r="P4374" i="1"/>
  <c r="P4375" i="1"/>
  <c r="P4376" i="1"/>
  <c r="P4377" i="1"/>
  <c r="P4378" i="1"/>
  <c r="P4379" i="1"/>
  <c r="P4380" i="1"/>
  <c r="P4381" i="1"/>
  <c r="P4382" i="1"/>
  <c r="P4383" i="1"/>
  <c r="P4384" i="1"/>
  <c r="P4385" i="1"/>
  <c r="P4386" i="1"/>
  <c r="P4387" i="1"/>
  <c r="P4388" i="1"/>
  <c r="P4389" i="1"/>
  <c r="P4390" i="1"/>
  <c r="P4391" i="1"/>
  <c r="P4392" i="1"/>
  <c r="P4393" i="1"/>
  <c r="P4394" i="1"/>
  <c r="P4395" i="1"/>
  <c r="P4396" i="1"/>
  <c r="P4397" i="1"/>
  <c r="P4398" i="1"/>
  <c r="P4399" i="1"/>
  <c r="P4400" i="1"/>
  <c r="P4401" i="1"/>
  <c r="P4402" i="1"/>
  <c r="P4403" i="1"/>
  <c r="P4404" i="1"/>
  <c r="P4405" i="1"/>
  <c r="P4406" i="1"/>
  <c r="P4407" i="1"/>
  <c r="P4408" i="1"/>
  <c r="P4409" i="1"/>
  <c r="P4410" i="1"/>
  <c r="P4411" i="1"/>
  <c r="P4412" i="1"/>
  <c r="P4413" i="1"/>
  <c r="P4414" i="1"/>
  <c r="P4415" i="1"/>
  <c r="P4416" i="1"/>
  <c r="P4417" i="1"/>
  <c r="P4418" i="1"/>
  <c r="P4419" i="1"/>
  <c r="P4420" i="1"/>
  <c r="P4421" i="1"/>
  <c r="P4422" i="1"/>
  <c r="P4423" i="1"/>
  <c r="P4424" i="1"/>
  <c r="P4425" i="1"/>
  <c r="P4426" i="1"/>
  <c r="P4427" i="1"/>
  <c r="P4428" i="1"/>
  <c r="P4429" i="1"/>
  <c r="P4430" i="1"/>
  <c r="P4431" i="1"/>
  <c r="P4432" i="1"/>
  <c r="P4433" i="1"/>
  <c r="P4434" i="1"/>
  <c r="P4435" i="1"/>
  <c r="P4436" i="1"/>
  <c r="P4437" i="1"/>
  <c r="P4438" i="1"/>
  <c r="P4439" i="1"/>
  <c r="P4440" i="1"/>
  <c r="P4441" i="1"/>
  <c r="P4442" i="1"/>
  <c r="P4443" i="1"/>
  <c r="P4444" i="1"/>
  <c r="P4445" i="1"/>
  <c r="P4446" i="1"/>
  <c r="P4447" i="1"/>
  <c r="P4448" i="1"/>
  <c r="P4449" i="1"/>
  <c r="P4450" i="1"/>
  <c r="P4451" i="1"/>
  <c r="P4452" i="1"/>
  <c r="P4453" i="1"/>
  <c r="P4454" i="1"/>
  <c r="P4455" i="1"/>
  <c r="P4456" i="1"/>
  <c r="P4457" i="1"/>
  <c r="P4458" i="1"/>
  <c r="P4459" i="1"/>
  <c r="P4460" i="1"/>
  <c r="P4461" i="1"/>
  <c r="P4462" i="1"/>
  <c r="P4463" i="1"/>
  <c r="P4464" i="1"/>
  <c r="P4465" i="1"/>
  <c r="P4466" i="1"/>
  <c r="P4467" i="1"/>
  <c r="P4468" i="1"/>
  <c r="P4469" i="1"/>
  <c r="P4470" i="1"/>
  <c r="P4471" i="1"/>
  <c r="P4472" i="1"/>
  <c r="P4473" i="1"/>
  <c r="P4474" i="1"/>
  <c r="P4475" i="1"/>
  <c r="P4476" i="1"/>
  <c r="P4477" i="1"/>
  <c r="P4478" i="1"/>
  <c r="P4479" i="1"/>
  <c r="P4480" i="1"/>
  <c r="P4481" i="1"/>
  <c r="P4482" i="1"/>
  <c r="P4483" i="1"/>
  <c r="P4484" i="1"/>
  <c r="P4485" i="1"/>
  <c r="P4486" i="1"/>
  <c r="P4487" i="1"/>
  <c r="P4488" i="1"/>
  <c r="P4489" i="1"/>
  <c r="P4490" i="1"/>
  <c r="P4491" i="1"/>
  <c r="P4492" i="1"/>
  <c r="P4493" i="1"/>
  <c r="P4494" i="1"/>
  <c r="P4495" i="1"/>
  <c r="P4496" i="1"/>
  <c r="P4497" i="1"/>
  <c r="P4498" i="1"/>
  <c r="P4499" i="1"/>
  <c r="P4500" i="1"/>
  <c r="P4501" i="1"/>
  <c r="P4502" i="1"/>
  <c r="P4503" i="1"/>
  <c r="P4504" i="1"/>
  <c r="P4505" i="1"/>
  <c r="P4506" i="1"/>
  <c r="P4507" i="1"/>
  <c r="P4508" i="1"/>
  <c r="P4509" i="1"/>
  <c r="P4510" i="1"/>
  <c r="P4511" i="1"/>
  <c r="P4512" i="1"/>
  <c r="P4513" i="1"/>
  <c r="P4514" i="1"/>
  <c r="P4515" i="1"/>
  <c r="P4516" i="1"/>
  <c r="P4517" i="1"/>
  <c r="P4518" i="1"/>
  <c r="P4519" i="1"/>
  <c r="P4520" i="1"/>
  <c r="P4521" i="1"/>
  <c r="P4522" i="1"/>
  <c r="P4523" i="1"/>
  <c r="P4524" i="1"/>
  <c r="P4525" i="1"/>
  <c r="P4526" i="1"/>
  <c r="P4527" i="1"/>
  <c r="P4528" i="1"/>
  <c r="P4529" i="1"/>
  <c r="P4530" i="1"/>
  <c r="P4531" i="1"/>
  <c r="P4532" i="1"/>
  <c r="P4533" i="1"/>
  <c r="P4534" i="1"/>
  <c r="P4535" i="1"/>
  <c r="P4536" i="1"/>
  <c r="P4537" i="1"/>
  <c r="P4538" i="1"/>
  <c r="P4539" i="1"/>
  <c r="P4540" i="1"/>
  <c r="P4541" i="1"/>
  <c r="P4542" i="1"/>
  <c r="P4543" i="1"/>
  <c r="P4544" i="1"/>
  <c r="P4545" i="1"/>
  <c r="P4546" i="1"/>
  <c r="P4547" i="1"/>
  <c r="P4548" i="1"/>
  <c r="P4549" i="1"/>
  <c r="P4550" i="1"/>
  <c r="P4551" i="1"/>
  <c r="P4552" i="1"/>
  <c r="P4553" i="1"/>
  <c r="P4554" i="1"/>
  <c r="P4555" i="1"/>
  <c r="P4556" i="1"/>
  <c r="P4557" i="1"/>
  <c r="P4558" i="1"/>
  <c r="P4559" i="1"/>
  <c r="P4560" i="1"/>
  <c r="P4561" i="1"/>
  <c r="P4562" i="1"/>
  <c r="P4563" i="1"/>
  <c r="P4564" i="1"/>
  <c r="P4565" i="1"/>
  <c r="P4566" i="1"/>
  <c r="P4567" i="1"/>
  <c r="P4568" i="1"/>
  <c r="P4569" i="1"/>
  <c r="P4570" i="1"/>
  <c r="P4571" i="1"/>
  <c r="P4572" i="1"/>
  <c r="P4573" i="1"/>
  <c r="P4574" i="1"/>
  <c r="P4575" i="1"/>
  <c r="P4576" i="1"/>
  <c r="P4577" i="1"/>
  <c r="P4578" i="1"/>
  <c r="P4579" i="1"/>
  <c r="P4580" i="1"/>
  <c r="P4581" i="1"/>
  <c r="P4582" i="1"/>
  <c r="P4583" i="1"/>
  <c r="P4584" i="1"/>
  <c r="P4585" i="1"/>
  <c r="P4586" i="1"/>
  <c r="P4587" i="1"/>
  <c r="P4588" i="1"/>
  <c r="P4589" i="1"/>
  <c r="P4590" i="1"/>
  <c r="P4591" i="1"/>
  <c r="P4592" i="1"/>
  <c r="P4593" i="1"/>
  <c r="P4594" i="1"/>
  <c r="P4595" i="1"/>
  <c r="P4596" i="1"/>
  <c r="P4597" i="1"/>
  <c r="P4598" i="1"/>
  <c r="P4599" i="1"/>
  <c r="P4600" i="1"/>
  <c r="P4601" i="1"/>
  <c r="P4602" i="1"/>
  <c r="P4603" i="1"/>
  <c r="P4604" i="1"/>
  <c r="P4605" i="1"/>
  <c r="P4606" i="1"/>
  <c r="P4607" i="1"/>
  <c r="P4608" i="1"/>
  <c r="P4609" i="1"/>
  <c r="P4610" i="1"/>
  <c r="P4611" i="1"/>
  <c r="P4612" i="1"/>
  <c r="P4613" i="1"/>
  <c r="P4614" i="1"/>
  <c r="P4615" i="1"/>
  <c r="P4616" i="1"/>
  <c r="P4617" i="1"/>
  <c r="P4618" i="1"/>
  <c r="P4619" i="1"/>
  <c r="P4620" i="1"/>
  <c r="P4621" i="1"/>
  <c r="P4622" i="1"/>
  <c r="P4623" i="1"/>
  <c r="P4624" i="1"/>
  <c r="P4625" i="1"/>
  <c r="P4626" i="1"/>
  <c r="P4627" i="1"/>
  <c r="P4628" i="1"/>
  <c r="P4629" i="1"/>
  <c r="P4630" i="1"/>
  <c r="P4631" i="1"/>
  <c r="P4632" i="1"/>
  <c r="P4633" i="1"/>
  <c r="P4634" i="1"/>
  <c r="P4635" i="1"/>
  <c r="P4636" i="1"/>
  <c r="P4637" i="1"/>
  <c r="P4638" i="1"/>
  <c r="P4639" i="1"/>
  <c r="P4640" i="1"/>
  <c r="P4641" i="1"/>
  <c r="P4642" i="1"/>
  <c r="P4643" i="1"/>
  <c r="P4644" i="1"/>
  <c r="P4645" i="1"/>
  <c r="P4646" i="1"/>
  <c r="P4647" i="1"/>
  <c r="P4648" i="1"/>
  <c r="P4649" i="1"/>
  <c r="P4650" i="1"/>
  <c r="P4651" i="1"/>
  <c r="P4652" i="1"/>
  <c r="P4653" i="1"/>
  <c r="P4654" i="1"/>
  <c r="P4655" i="1"/>
  <c r="P4656" i="1"/>
  <c r="P4657" i="1"/>
  <c r="P4658" i="1"/>
  <c r="P4659" i="1"/>
  <c r="P4660" i="1"/>
  <c r="P4661" i="1"/>
  <c r="P4662" i="1"/>
  <c r="P4663" i="1"/>
  <c r="P4664" i="1"/>
  <c r="P4665" i="1"/>
  <c r="P4666" i="1"/>
  <c r="P4667" i="1"/>
  <c r="P4668" i="1"/>
  <c r="P4669" i="1"/>
  <c r="P4670" i="1"/>
  <c r="P4671" i="1"/>
  <c r="P4672" i="1"/>
  <c r="P4673" i="1"/>
  <c r="P4674" i="1"/>
  <c r="P4675" i="1"/>
  <c r="P4676" i="1"/>
  <c r="P4677" i="1"/>
  <c r="P4678" i="1"/>
  <c r="P4679" i="1"/>
  <c r="P4680" i="1"/>
  <c r="P4681" i="1"/>
  <c r="P4682" i="1"/>
  <c r="P4683" i="1"/>
  <c r="P4684" i="1"/>
  <c r="P4685" i="1"/>
  <c r="P4686" i="1"/>
  <c r="P4687" i="1"/>
  <c r="P4688" i="1"/>
  <c r="P4689" i="1"/>
  <c r="P4690" i="1"/>
  <c r="P4691" i="1"/>
  <c r="P4692" i="1"/>
  <c r="P4693" i="1"/>
  <c r="P4694" i="1"/>
  <c r="P4695" i="1"/>
  <c r="P4696" i="1"/>
  <c r="P4697" i="1"/>
  <c r="P4698" i="1"/>
  <c r="P4699" i="1"/>
  <c r="P4700" i="1"/>
  <c r="P4701" i="1"/>
  <c r="P4702" i="1"/>
  <c r="P4703" i="1"/>
  <c r="P4704" i="1"/>
  <c r="P4705" i="1"/>
  <c r="P4706" i="1"/>
  <c r="P4707" i="1"/>
  <c r="P4708" i="1"/>
  <c r="P4709" i="1"/>
  <c r="P4710" i="1"/>
  <c r="P4711" i="1"/>
  <c r="P4712" i="1"/>
  <c r="P4713" i="1"/>
  <c r="P4714" i="1"/>
  <c r="P4715" i="1"/>
  <c r="P4716" i="1"/>
  <c r="P4717" i="1"/>
  <c r="P4718" i="1"/>
  <c r="P4719" i="1"/>
  <c r="P4720" i="1"/>
  <c r="P4721" i="1"/>
  <c r="P4722" i="1"/>
  <c r="P4723" i="1"/>
  <c r="P4724" i="1"/>
  <c r="P4725" i="1"/>
  <c r="P4726" i="1"/>
  <c r="P4727" i="1"/>
  <c r="P4728" i="1"/>
  <c r="P4729" i="1"/>
  <c r="P4730" i="1"/>
  <c r="P4731" i="1"/>
  <c r="P4732" i="1"/>
  <c r="P4733" i="1"/>
  <c r="P4734" i="1"/>
  <c r="P4735" i="1"/>
  <c r="P4736" i="1"/>
  <c r="P4737" i="1"/>
  <c r="P4738" i="1"/>
  <c r="P4739" i="1"/>
  <c r="P4740" i="1"/>
  <c r="P4741" i="1"/>
  <c r="P4742" i="1"/>
  <c r="P4743" i="1"/>
  <c r="P4744" i="1"/>
  <c r="P4745" i="1"/>
  <c r="P4746" i="1"/>
  <c r="P4747" i="1"/>
  <c r="P4748" i="1"/>
  <c r="P4749" i="1"/>
  <c r="P4750" i="1"/>
  <c r="P4751" i="1"/>
  <c r="P4752" i="1"/>
  <c r="P4753" i="1"/>
  <c r="P4754" i="1"/>
  <c r="P4755" i="1"/>
  <c r="P4756" i="1"/>
  <c r="P4757" i="1"/>
  <c r="P4758" i="1"/>
  <c r="P4759" i="1"/>
  <c r="P4760" i="1"/>
  <c r="P4761" i="1"/>
  <c r="P4762" i="1"/>
  <c r="P4763" i="1"/>
  <c r="P4764" i="1"/>
  <c r="P4765" i="1"/>
  <c r="P4766" i="1"/>
  <c r="P4767" i="1"/>
  <c r="P4768" i="1"/>
  <c r="P4769" i="1"/>
  <c r="P4770" i="1"/>
  <c r="P4771" i="1"/>
  <c r="P4772" i="1"/>
  <c r="P4773" i="1"/>
  <c r="P4774" i="1"/>
  <c r="P4775" i="1"/>
  <c r="P4776" i="1"/>
  <c r="P4777" i="1"/>
  <c r="P4778" i="1"/>
  <c r="P4779" i="1"/>
  <c r="P4780" i="1"/>
  <c r="P4781" i="1"/>
  <c r="P4782" i="1"/>
  <c r="P4783" i="1"/>
  <c r="P4784" i="1"/>
  <c r="P4785" i="1"/>
  <c r="P4786" i="1"/>
  <c r="P4787" i="1"/>
  <c r="P4788" i="1"/>
  <c r="P4789" i="1"/>
  <c r="P4790" i="1"/>
  <c r="P4791" i="1"/>
  <c r="P4792" i="1"/>
  <c r="P4793" i="1"/>
  <c r="P4794" i="1"/>
  <c r="P4795" i="1"/>
  <c r="P4796" i="1"/>
  <c r="P4797" i="1"/>
  <c r="P4798" i="1"/>
  <c r="P4799" i="1"/>
  <c r="P4800" i="1"/>
  <c r="P4801" i="1"/>
  <c r="P4802" i="1"/>
  <c r="P4803" i="1"/>
  <c r="P4804" i="1"/>
  <c r="P4805" i="1"/>
  <c r="P4806" i="1"/>
  <c r="P4807" i="1"/>
  <c r="P4808" i="1"/>
  <c r="P4809" i="1"/>
  <c r="P4810" i="1"/>
  <c r="P4811" i="1"/>
  <c r="P4812" i="1"/>
  <c r="P4813" i="1"/>
  <c r="P4814" i="1"/>
  <c r="P4815" i="1"/>
  <c r="P4816" i="1"/>
  <c r="P4817" i="1"/>
  <c r="P4818" i="1"/>
  <c r="P4819" i="1"/>
  <c r="P4820" i="1"/>
  <c r="P4821" i="1"/>
  <c r="P4822" i="1"/>
  <c r="P4823" i="1"/>
  <c r="P4824" i="1"/>
  <c r="P4825" i="1"/>
  <c r="P4826" i="1"/>
  <c r="P4827" i="1"/>
  <c r="P4828" i="1"/>
  <c r="P4829" i="1"/>
  <c r="P4830" i="1"/>
  <c r="P4831" i="1"/>
  <c r="P4832" i="1"/>
  <c r="P4833" i="1"/>
  <c r="P4834" i="1"/>
  <c r="P4835" i="1"/>
  <c r="P4836" i="1"/>
  <c r="P4837" i="1"/>
  <c r="P4838" i="1"/>
  <c r="P4839" i="1"/>
  <c r="P4840" i="1"/>
  <c r="P4841" i="1"/>
  <c r="P4842" i="1"/>
  <c r="P4843" i="1"/>
  <c r="P4844" i="1"/>
  <c r="P4845" i="1"/>
  <c r="P4846" i="1"/>
  <c r="P4847" i="1"/>
  <c r="P4848" i="1"/>
  <c r="P4849" i="1"/>
  <c r="P4850" i="1"/>
  <c r="P4851" i="1"/>
  <c r="P4852" i="1"/>
  <c r="P4853" i="1"/>
  <c r="P4854" i="1"/>
  <c r="P4855" i="1"/>
  <c r="P4856" i="1"/>
  <c r="P4857" i="1"/>
  <c r="P4858" i="1"/>
  <c r="P4859" i="1"/>
  <c r="P4860" i="1"/>
  <c r="P4861" i="1"/>
  <c r="P4862" i="1"/>
  <c r="P4863" i="1"/>
  <c r="P4864" i="1"/>
  <c r="P4865" i="1"/>
  <c r="P4866" i="1"/>
  <c r="P4867" i="1"/>
  <c r="P4868" i="1"/>
  <c r="P4869" i="1"/>
  <c r="P4870" i="1"/>
  <c r="P4871" i="1"/>
  <c r="P4872" i="1"/>
  <c r="P4873" i="1"/>
  <c r="P4874" i="1"/>
  <c r="P4875" i="1"/>
  <c r="P4876" i="1"/>
  <c r="P4877" i="1"/>
  <c r="P4878" i="1"/>
  <c r="P4879" i="1"/>
  <c r="P4880" i="1"/>
  <c r="P4881" i="1"/>
  <c r="P4882" i="1"/>
  <c r="P4883" i="1"/>
  <c r="P4884" i="1"/>
  <c r="P4885" i="1"/>
  <c r="P4886" i="1"/>
  <c r="P4887" i="1"/>
  <c r="P4888" i="1"/>
  <c r="P4889" i="1"/>
  <c r="P4890" i="1"/>
  <c r="P4891" i="1"/>
  <c r="P4892" i="1"/>
  <c r="P4893" i="1"/>
  <c r="P4894" i="1"/>
  <c r="P4895" i="1"/>
  <c r="P4896" i="1"/>
  <c r="P4897" i="1"/>
  <c r="P4898" i="1"/>
  <c r="P4899" i="1"/>
  <c r="P4900" i="1"/>
  <c r="P4901" i="1"/>
  <c r="P4902" i="1"/>
  <c r="P4903" i="1"/>
  <c r="P4904" i="1"/>
  <c r="P4905" i="1"/>
  <c r="P4906" i="1"/>
  <c r="P4907" i="1"/>
  <c r="P4908" i="1"/>
  <c r="P4909" i="1"/>
  <c r="P4910" i="1"/>
  <c r="P4911" i="1"/>
  <c r="P4912" i="1"/>
  <c r="P4913" i="1"/>
  <c r="P4914" i="1"/>
  <c r="P4915" i="1"/>
  <c r="P4916" i="1"/>
  <c r="P4917" i="1"/>
  <c r="P4918" i="1"/>
  <c r="P4919" i="1"/>
  <c r="P4920" i="1"/>
  <c r="P4921" i="1"/>
  <c r="P4922" i="1"/>
  <c r="P4923" i="1"/>
  <c r="P4924" i="1"/>
  <c r="P4925" i="1"/>
  <c r="P4926" i="1"/>
  <c r="P4927" i="1"/>
  <c r="P4928" i="1"/>
  <c r="P4929" i="1"/>
  <c r="P4930" i="1"/>
  <c r="P4931" i="1"/>
  <c r="P4932" i="1"/>
  <c r="P4933" i="1"/>
  <c r="P4934" i="1"/>
  <c r="P4935" i="1"/>
  <c r="P4936" i="1"/>
  <c r="P4937" i="1"/>
  <c r="P4938" i="1"/>
  <c r="P4939" i="1"/>
  <c r="P4940" i="1"/>
  <c r="P4941" i="1"/>
  <c r="P4942" i="1"/>
  <c r="P4943" i="1"/>
  <c r="P4944" i="1"/>
  <c r="P4945" i="1"/>
  <c r="P4946" i="1"/>
  <c r="P4947" i="1"/>
  <c r="P4948" i="1"/>
  <c r="P4949" i="1"/>
  <c r="P4950" i="1"/>
  <c r="P4951" i="1"/>
  <c r="P4952" i="1"/>
  <c r="P4953" i="1"/>
  <c r="P4954" i="1"/>
  <c r="P4955" i="1"/>
  <c r="P4956" i="1"/>
  <c r="P4957" i="1"/>
  <c r="P4958" i="1"/>
  <c r="P4959" i="1"/>
  <c r="P4960" i="1"/>
  <c r="P4961" i="1"/>
  <c r="P4962" i="1"/>
  <c r="P4963" i="1"/>
  <c r="P4964" i="1"/>
  <c r="P4965" i="1"/>
  <c r="P4966" i="1"/>
  <c r="P4967" i="1"/>
  <c r="P4968" i="1"/>
  <c r="P4969" i="1"/>
  <c r="P4970" i="1"/>
  <c r="P4971" i="1"/>
  <c r="P4972" i="1"/>
  <c r="P4973" i="1"/>
  <c r="P4974" i="1"/>
  <c r="P4975" i="1"/>
  <c r="P4976" i="1"/>
  <c r="P4977" i="1"/>
  <c r="P4978" i="1"/>
  <c r="P4979" i="1"/>
  <c r="P4980" i="1"/>
  <c r="P4981" i="1"/>
  <c r="P4982" i="1"/>
  <c r="P4983" i="1"/>
  <c r="P4984" i="1"/>
  <c r="P4985" i="1"/>
  <c r="P4986" i="1"/>
  <c r="P4987" i="1"/>
  <c r="P4988" i="1"/>
  <c r="P4989" i="1"/>
  <c r="P4990" i="1"/>
  <c r="P4991" i="1"/>
  <c r="P4992" i="1"/>
  <c r="P4993" i="1"/>
  <c r="P4994" i="1"/>
  <c r="P4995" i="1"/>
  <c r="P4996" i="1"/>
  <c r="P4997" i="1"/>
  <c r="P4998" i="1"/>
  <c r="P4999" i="1"/>
  <c r="P5000" i="1"/>
  <c r="P5001" i="1"/>
  <c r="P5002" i="1"/>
  <c r="P5003" i="1"/>
  <c r="P5004" i="1"/>
  <c r="P5005" i="1"/>
  <c r="P5006" i="1"/>
  <c r="P5007" i="1"/>
  <c r="P5008" i="1"/>
  <c r="P5009" i="1"/>
  <c r="P5010" i="1"/>
  <c r="P5011" i="1"/>
  <c r="P5012" i="1"/>
  <c r="P5013" i="1"/>
  <c r="P5014" i="1"/>
  <c r="P5015" i="1"/>
  <c r="P5016" i="1"/>
  <c r="P5017" i="1"/>
  <c r="P5018" i="1"/>
  <c r="P5019" i="1"/>
  <c r="P5020" i="1"/>
  <c r="P5021" i="1"/>
  <c r="P5022" i="1"/>
  <c r="P5023" i="1"/>
  <c r="P5024" i="1"/>
  <c r="P5025" i="1"/>
  <c r="P5026" i="1"/>
  <c r="P5027" i="1"/>
  <c r="P5028" i="1"/>
  <c r="P5029" i="1"/>
  <c r="P5030" i="1"/>
  <c r="P5031" i="1"/>
  <c r="P5032" i="1"/>
  <c r="P5033" i="1"/>
  <c r="P5034" i="1"/>
  <c r="P5035" i="1"/>
  <c r="P5036" i="1"/>
  <c r="P5037" i="1"/>
  <c r="P5038" i="1"/>
  <c r="P5039" i="1"/>
  <c r="P5040" i="1"/>
  <c r="P5041" i="1"/>
  <c r="P5042" i="1"/>
  <c r="P5043" i="1"/>
  <c r="P5044" i="1"/>
  <c r="P5045" i="1"/>
  <c r="P5046" i="1"/>
  <c r="P5047" i="1"/>
  <c r="P5048" i="1"/>
  <c r="P5049" i="1"/>
  <c r="P5050" i="1"/>
  <c r="P5051" i="1"/>
  <c r="P5052" i="1"/>
  <c r="P5053" i="1"/>
  <c r="P5054" i="1"/>
  <c r="P5055" i="1"/>
  <c r="P5056" i="1"/>
  <c r="P5057" i="1"/>
  <c r="P5058" i="1"/>
  <c r="P5059" i="1"/>
  <c r="P5060" i="1"/>
  <c r="P5061" i="1"/>
  <c r="P5062" i="1"/>
  <c r="P5063" i="1"/>
  <c r="P5064" i="1"/>
  <c r="P5065" i="1"/>
  <c r="P5066" i="1"/>
  <c r="P5067" i="1"/>
  <c r="P5068" i="1"/>
  <c r="P5069" i="1"/>
  <c r="P5070" i="1"/>
  <c r="P5071" i="1"/>
  <c r="P5072" i="1"/>
  <c r="P5073" i="1"/>
  <c r="P5074" i="1"/>
  <c r="P5075" i="1"/>
  <c r="P5076" i="1"/>
  <c r="P5077" i="1"/>
  <c r="P5078" i="1"/>
  <c r="P5079" i="1"/>
  <c r="P5080" i="1"/>
  <c r="P5081" i="1"/>
  <c r="P5082" i="1"/>
  <c r="P5083" i="1"/>
  <c r="P5084" i="1"/>
  <c r="P5085" i="1"/>
  <c r="P5086" i="1"/>
  <c r="P5087" i="1"/>
  <c r="P5088" i="1"/>
  <c r="P5089" i="1"/>
  <c r="P5090" i="1"/>
  <c r="P5091" i="1"/>
  <c r="P5092" i="1"/>
  <c r="P5093" i="1"/>
  <c r="P5094" i="1"/>
  <c r="P5095" i="1"/>
  <c r="P5096" i="1"/>
  <c r="P5097" i="1"/>
  <c r="P5098" i="1"/>
  <c r="P5099" i="1"/>
  <c r="P5100" i="1"/>
  <c r="P5101" i="1"/>
  <c r="P5102" i="1"/>
  <c r="P5103" i="1"/>
  <c r="P5104" i="1"/>
  <c r="P5105" i="1"/>
  <c r="P5106" i="1"/>
  <c r="P5107" i="1"/>
  <c r="P5108" i="1"/>
  <c r="P5109" i="1"/>
  <c r="P5110" i="1"/>
  <c r="P5111" i="1"/>
  <c r="P5112" i="1"/>
  <c r="P5113" i="1"/>
  <c r="P5114" i="1"/>
  <c r="P5115" i="1"/>
  <c r="P5116" i="1"/>
  <c r="P5117" i="1"/>
  <c r="P5118" i="1"/>
  <c r="P5119" i="1"/>
  <c r="P5120" i="1"/>
  <c r="P5121" i="1"/>
  <c r="P5122" i="1"/>
  <c r="P5123" i="1"/>
  <c r="P5124" i="1"/>
  <c r="P5125" i="1"/>
  <c r="P5126" i="1"/>
  <c r="P5127" i="1"/>
  <c r="P5128" i="1"/>
  <c r="P5129" i="1"/>
  <c r="P5130" i="1"/>
  <c r="P5131" i="1"/>
  <c r="P5132" i="1"/>
  <c r="P5133" i="1"/>
  <c r="P5134" i="1"/>
  <c r="P5135" i="1"/>
  <c r="P5136" i="1"/>
  <c r="P5137" i="1"/>
  <c r="P5138" i="1"/>
  <c r="P5139" i="1"/>
  <c r="P5140" i="1"/>
  <c r="P5141" i="1"/>
  <c r="P5142" i="1"/>
  <c r="P5143" i="1"/>
  <c r="P5144" i="1"/>
  <c r="P5145" i="1"/>
  <c r="P5146" i="1"/>
  <c r="P5147" i="1"/>
  <c r="P5148" i="1"/>
  <c r="P5149" i="1"/>
  <c r="P5150" i="1"/>
  <c r="P5151" i="1"/>
  <c r="P5152" i="1"/>
  <c r="P5153" i="1"/>
  <c r="P5154" i="1"/>
  <c r="P5155" i="1"/>
  <c r="P5156" i="1"/>
  <c r="P5157" i="1"/>
  <c r="P5158" i="1"/>
  <c r="P5159" i="1"/>
  <c r="P3" i="1"/>
  <c r="P4" i="1"/>
  <c r="P5" i="1"/>
  <c r="P6" i="1"/>
  <c r="P7" i="1"/>
  <c r="P8" i="1"/>
  <c r="P9" i="1"/>
  <c r="P10" i="1"/>
  <c r="P11" i="1"/>
  <c r="P12" i="1"/>
  <c r="P13" i="1"/>
  <c r="P14" i="1"/>
  <c r="P15" i="1"/>
  <c r="P16" i="1"/>
  <c r="P17" i="1"/>
  <c r="P18" i="1"/>
  <c r="P19" i="1"/>
  <c r="P20" i="1"/>
  <c r="P21" i="1"/>
  <c r="P22" i="1"/>
  <c r="P2" i="1"/>
  <c r="O3" i="1"/>
  <c r="O4" i="1"/>
  <c r="O5" i="1"/>
  <c r="O6"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O456" i="1"/>
  <c r="O457" i="1"/>
  <c r="O458" i="1"/>
  <c r="O459"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O501" i="1"/>
  <c r="O502" i="1"/>
  <c r="O503" i="1"/>
  <c r="O504"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O546" i="1"/>
  <c r="O547" i="1"/>
  <c r="O548" i="1"/>
  <c r="O549" i="1"/>
  <c r="O550" i="1"/>
  <c r="O551" i="1"/>
  <c r="O552" i="1"/>
  <c r="O553" i="1"/>
  <c r="O554" i="1"/>
  <c r="O555" i="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O585" i="1"/>
  <c r="O586" i="1"/>
  <c r="O587" i="1"/>
  <c r="O588" i="1"/>
  <c r="O589" i="1"/>
  <c r="O590" i="1"/>
  <c r="O591" i="1"/>
  <c r="O592" i="1"/>
  <c r="O593" i="1"/>
  <c r="O594" i="1"/>
  <c r="O595" i="1"/>
  <c r="O596" i="1"/>
  <c r="O597" i="1"/>
  <c r="O598" i="1"/>
  <c r="O599" i="1"/>
  <c r="O600" i="1"/>
  <c r="O601" i="1"/>
  <c r="O602" i="1"/>
  <c r="O603" i="1"/>
  <c r="O604" i="1"/>
  <c r="O605" i="1"/>
  <c r="O606" i="1"/>
  <c r="O607" i="1"/>
  <c r="O608" i="1"/>
  <c r="O609" i="1"/>
  <c r="O610" i="1"/>
  <c r="O611" i="1"/>
  <c r="O612" i="1"/>
  <c r="O613" i="1"/>
  <c r="O614" i="1"/>
  <c r="O615" i="1"/>
  <c r="O616" i="1"/>
  <c r="O617" i="1"/>
  <c r="O618" i="1"/>
  <c r="O619" i="1"/>
  <c r="O620" i="1"/>
  <c r="O621" i="1"/>
  <c r="O622" i="1"/>
  <c r="O623" i="1"/>
  <c r="O624" i="1"/>
  <c r="O625" i="1"/>
  <c r="O626" i="1"/>
  <c r="O627" i="1"/>
  <c r="O628" i="1"/>
  <c r="O629" i="1"/>
  <c r="O630" i="1"/>
  <c r="O631" i="1"/>
  <c r="O632" i="1"/>
  <c r="O633" i="1"/>
  <c r="O634" i="1"/>
  <c r="O635" i="1"/>
  <c r="O636" i="1"/>
  <c r="O637" i="1"/>
  <c r="O638" i="1"/>
  <c r="O639" i="1"/>
  <c r="O640" i="1"/>
  <c r="O641" i="1"/>
  <c r="O642" i="1"/>
  <c r="O643" i="1"/>
  <c r="O644" i="1"/>
  <c r="O645" i="1"/>
  <c r="O646" i="1"/>
  <c r="O647" i="1"/>
  <c r="O648" i="1"/>
  <c r="O649" i="1"/>
  <c r="O650" i="1"/>
  <c r="O651" i="1"/>
  <c r="O652" i="1"/>
  <c r="O653" i="1"/>
  <c r="O654" i="1"/>
  <c r="O655" i="1"/>
  <c r="O656" i="1"/>
  <c r="O657" i="1"/>
  <c r="O658" i="1"/>
  <c r="O659" i="1"/>
  <c r="O660" i="1"/>
  <c r="O661" i="1"/>
  <c r="O662" i="1"/>
  <c r="O663" i="1"/>
  <c r="O664" i="1"/>
  <c r="O665" i="1"/>
  <c r="O666" i="1"/>
  <c r="O667" i="1"/>
  <c r="O668" i="1"/>
  <c r="O669" i="1"/>
  <c r="O670" i="1"/>
  <c r="O671" i="1"/>
  <c r="O672" i="1"/>
  <c r="O673" i="1"/>
  <c r="O674" i="1"/>
  <c r="O675" i="1"/>
  <c r="O676" i="1"/>
  <c r="O677" i="1"/>
  <c r="O678" i="1"/>
  <c r="O679" i="1"/>
  <c r="O680" i="1"/>
  <c r="O681" i="1"/>
  <c r="O682" i="1"/>
  <c r="O683" i="1"/>
  <c r="O684" i="1"/>
  <c r="O685" i="1"/>
  <c r="O686" i="1"/>
  <c r="O687" i="1"/>
  <c r="O688" i="1"/>
  <c r="O689" i="1"/>
  <c r="O690" i="1"/>
  <c r="O691" i="1"/>
  <c r="O692" i="1"/>
  <c r="O693" i="1"/>
  <c r="O694" i="1"/>
  <c r="O695" i="1"/>
  <c r="O696" i="1"/>
  <c r="O697" i="1"/>
  <c r="O698" i="1"/>
  <c r="O699" i="1"/>
  <c r="O700" i="1"/>
  <c r="O701" i="1"/>
  <c r="O702" i="1"/>
  <c r="O703" i="1"/>
  <c r="O704" i="1"/>
  <c r="O705" i="1"/>
  <c r="O706" i="1"/>
  <c r="O707" i="1"/>
  <c r="O708" i="1"/>
  <c r="O709" i="1"/>
  <c r="O710" i="1"/>
  <c r="O711" i="1"/>
  <c r="O712" i="1"/>
  <c r="O713" i="1"/>
  <c r="O714" i="1"/>
  <c r="O715" i="1"/>
  <c r="O716" i="1"/>
  <c r="O717" i="1"/>
  <c r="O718" i="1"/>
  <c r="O719" i="1"/>
  <c r="O720" i="1"/>
  <c r="O721" i="1"/>
  <c r="O722" i="1"/>
  <c r="O723" i="1"/>
  <c r="O724" i="1"/>
  <c r="O725" i="1"/>
  <c r="O726" i="1"/>
  <c r="O727" i="1"/>
  <c r="O728" i="1"/>
  <c r="O729" i="1"/>
  <c r="O730" i="1"/>
  <c r="O731" i="1"/>
  <c r="O732" i="1"/>
  <c r="O733" i="1"/>
  <c r="O734" i="1"/>
  <c r="O735" i="1"/>
  <c r="O736" i="1"/>
  <c r="O737" i="1"/>
  <c r="O738" i="1"/>
  <c r="O739" i="1"/>
  <c r="O740" i="1"/>
  <c r="O741" i="1"/>
  <c r="O742" i="1"/>
  <c r="O743" i="1"/>
  <c r="O744" i="1"/>
  <c r="O745" i="1"/>
  <c r="O746" i="1"/>
  <c r="O747" i="1"/>
  <c r="O748" i="1"/>
  <c r="O749" i="1"/>
  <c r="O750" i="1"/>
  <c r="O751" i="1"/>
  <c r="O752" i="1"/>
  <c r="O753" i="1"/>
  <c r="O754" i="1"/>
  <c r="O755" i="1"/>
  <c r="O756" i="1"/>
  <c r="O757" i="1"/>
  <c r="O758" i="1"/>
  <c r="O759" i="1"/>
  <c r="O760" i="1"/>
  <c r="O761" i="1"/>
  <c r="O762" i="1"/>
  <c r="O763" i="1"/>
  <c r="O764" i="1"/>
  <c r="O765" i="1"/>
  <c r="O766" i="1"/>
  <c r="O767" i="1"/>
  <c r="O768" i="1"/>
  <c r="O769" i="1"/>
  <c r="O770" i="1"/>
  <c r="O771" i="1"/>
  <c r="O772" i="1"/>
  <c r="O773" i="1"/>
  <c r="O774" i="1"/>
  <c r="O775" i="1"/>
  <c r="O776" i="1"/>
  <c r="O777" i="1"/>
  <c r="O778" i="1"/>
  <c r="O779" i="1"/>
  <c r="O780" i="1"/>
  <c r="O781" i="1"/>
  <c r="O782" i="1"/>
  <c r="O783" i="1"/>
  <c r="O784" i="1"/>
  <c r="O785" i="1"/>
  <c r="O786" i="1"/>
  <c r="O787" i="1"/>
  <c r="O788" i="1"/>
  <c r="O789" i="1"/>
  <c r="O790" i="1"/>
  <c r="O791" i="1"/>
  <c r="O792" i="1"/>
  <c r="O793" i="1"/>
  <c r="O794" i="1"/>
  <c r="O795" i="1"/>
  <c r="O796" i="1"/>
  <c r="O797" i="1"/>
  <c r="O798" i="1"/>
  <c r="O799" i="1"/>
  <c r="O800" i="1"/>
  <c r="O801" i="1"/>
  <c r="O802" i="1"/>
  <c r="O803" i="1"/>
  <c r="O804" i="1"/>
  <c r="O805" i="1"/>
  <c r="O806" i="1"/>
  <c r="O807" i="1"/>
  <c r="O808" i="1"/>
  <c r="O809" i="1"/>
  <c r="O810" i="1"/>
  <c r="O811" i="1"/>
  <c r="O812" i="1"/>
  <c r="O813" i="1"/>
  <c r="O814" i="1"/>
  <c r="O815" i="1"/>
  <c r="O816" i="1"/>
  <c r="O817" i="1"/>
  <c r="O818" i="1"/>
  <c r="O819" i="1"/>
  <c r="O820" i="1"/>
  <c r="O821" i="1"/>
  <c r="O822" i="1"/>
  <c r="O823" i="1"/>
  <c r="O824" i="1"/>
  <c r="O825" i="1"/>
  <c r="O826" i="1"/>
  <c r="O827" i="1"/>
  <c r="O828" i="1"/>
  <c r="O829" i="1"/>
  <c r="O830" i="1"/>
  <c r="O831" i="1"/>
  <c r="O832" i="1"/>
  <c r="O833" i="1"/>
  <c r="O834" i="1"/>
  <c r="O835" i="1"/>
  <c r="O836" i="1"/>
  <c r="O837" i="1"/>
  <c r="O838" i="1"/>
  <c r="O839" i="1"/>
  <c r="O840" i="1"/>
  <c r="O841" i="1"/>
  <c r="O842" i="1"/>
  <c r="O843" i="1"/>
  <c r="O844" i="1"/>
  <c r="O845" i="1"/>
  <c r="O846" i="1"/>
  <c r="O847" i="1"/>
  <c r="O848" i="1"/>
  <c r="O849" i="1"/>
  <c r="O850" i="1"/>
  <c r="O851" i="1"/>
  <c r="O852" i="1"/>
  <c r="O853" i="1"/>
  <c r="O854" i="1"/>
  <c r="O855" i="1"/>
  <c r="O856" i="1"/>
  <c r="O857" i="1"/>
  <c r="O858" i="1"/>
  <c r="O859" i="1"/>
  <c r="O860" i="1"/>
  <c r="O861" i="1"/>
  <c r="O862" i="1"/>
  <c r="O863" i="1"/>
  <c r="O864" i="1"/>
  <c r="O865" i="1"/>
  <c r="O866" i="1"/>
  <c r="O867" i="1"/>
  <c r="O868" i="1"/>
  <c r="O869" i="1"/>
  <c r="O870" i="1"/>
  <c r="O871" i="1"/>
  <c r="O872" i="1"/>
  <c r="O873" i="1"/>
  <c r="O874" i="1"/>
  <c r="O875" i="1"/>
  <c r="O876" i="1"/>
  <c r="O877" i="1"/>
  <c r="O878" i="1"/>
  <c r="O879" i="1"/>
  <c r="O880" i="1"/>
  <c r="O881" i="1"/>
  <c r="O882" i="1"/>
  <c r="O883" i="1"/>
  <c r="O884" i="1"/>
  <c r="O885" i="1"/>
  <c r="O886" i="1"/>
  <c r="O887" i="1"/>
  <c r="O888" i="1"/>
  <c r="O889" i="1"/>
  <c r="O890" i="1"/>
  <c r="O891" i="1"/>
  <c r="O892" i="1"/>
  <c r="O893" i="1"/>
  <c r="O894" i="1"/>
  <c r="O895" i="1"/>
  <c r="O896" i="1"/>
  <c r="O897" i="1"/>
  <c r="O898" i="1"/>
  <c r="O899" i="1"/>
  <c r="O900" i="1"/>
  <c r="O901" i="1"/>
  <c r="O902" i="1"/>
  <c r="O903" i="1"/>
  <c r="O904" i="1"/>
  <c r="O905" i="1"/>
  <c r="O906" i="1"/>
  <c r="O907" i="1"/>
  <c r="O908" i="1"/>
  <c r="O909" i="1"/>
  <c r="O910" i="1"/>
  <c r="O911" i="1"/>
  <c r="O912" i="1"/>
  <c r="O913" i="1"/>
  <c r="O914" i="1"/>
  <c r="O915" i="1"/>
  <c r="O916" i="1"/>
  <c r="O917" i="1"/>
  <c r="O918" i="1"/>
  <c r="O919" i="1"/>
  <c r="O920" i="1"/>
  <c r="O921" i="1"/>
  <c r="O922" i="1"/>
  <c r="O923" i="1"/>
  <c r="O924" i="1"/>
  <c r="O925" i="1"/>
  <c r="O926" i="1"/>
  <c r="O927" i="1"/>
  <c r="O928" i="1"/>
  <c r="O929" i="1"/>
  <c r="O930" i="1"/>
  <c r="O931" i="1"/>
  <c r="O932" i="1"/>
  <c r="O933" i="1"/>
  <c r="O934" i="1"/>
  <c r="O935" i="1"/>
  <c r="O936" i="1"/>
  <c r="O937" i="1"/>
  <c r="O938" i="1"/>
  <c r="O939" i="1"/>
  <c r="O940" i="1"/>
  <c r="O941" i="1"/>
  <c r="O942" i="1"/>
  <c r="O943" i="1"/>
  <c r="O944" i="1"/>
  <c r="O945" i="1"/>
  <c r="O946" i="1"/>
  <c r="O947" i="1"/>
  <c r="O948" i="1"/>
  <c r="O949" i="1"/>
  <c r="O950" i="1"/>
  <c r="O951" i="1"/>
  <c r="O952" i="1"/>
  <c r="O953" i="1"/>
  <c r="O954" i="1"/>
  <c r="O955" i="1"/>
  <c r="O956" i="1"/>
  <c r="O957" i="1"/>
  <c r="O958" i="1"/>
  <c r="O959" i="1"/>
  <c r="O960" i="1"/>
  <c r="O961" i="1"/>
  <c r="O962" i="1"/>
  <c r="O963" i="1"/>
  <c r="O964" i="1"/>
  <c r="O965" i="1"/>
  <c r="O966" i="1"/>
  <c r="O967" i="1"/>
  <c r="O968" i="1"/>
  <c r="O969" i="1"/>
  <c r="O970" i="1"/>
  <c r="O971" i="1"/>
  <c r="O972" i="1"/>
  <c r="O973" i="1"/>
  <c r="O974" i="1"/>
  <c r="O975" i="1"/>
  <c r="O976" i="1"/>
  <c r="O977" i="1"/>
  <c r="O978" i="1"/>
  <c r="O979" i="1"/>
  <c r="O980" i="1"/>
  <c r="O981" i="1"/>
  <c r="O982" i="1"/>
  <c r="O983" i="1"/>
  <c r="O984" i="1"/>
  <c r="O985" i="1"/>
  <c r="O986" i="1"/>
  <c r="O987" i="1"/>
  <c r="O988" i="1"/>
  <c r="O989" i="1"/>
  <c r="O990" i="1"/>
  <c r="O991" i="1"/>
  <c r="O992" i="1"/>
  <c r="O993" i="1"/>
  <c r="O994" i="1"/>
  <c r="O995" i="1"/>
  <c r="O996" i="1"/>
  <c r="O997" i="1"/>
  <c r="O998" i="1"/>
  <c r="O999" i="1"/>
  <c r="O1000" i="1"/>
  <c r="O1001" i="1"/>
  <c r="O1002" i="1"/>
  <c r="O1003" i="1"/>
  <c r="O1004" i="1"/>
  <c r="O1005" i="1"/>
  <c r="O1006" i="1"/>
  <c r="O1007" i="1"/>
  <c r="O1008" i="1"/>
  <c r="O1009" i="1"/>
  <c r="O1010" i="1"/>
  <c r="O1011" i="1"/>
  <c r="O1012" i="1"/>
  <c r="O1013" i="1"/>
  <c r="O1014" i="1"/>
  <c r="O1015" i="1"/>
  <c r="O1016" i="1"/>
  <c r="O1017" i="1"/>
  <c r="O1018" i="1"/>
  <c r="O1019" i="1"/>
  <c r="O1020" i="1"/>
  <c r="O1021" i="1"/>
  <c r="O1022" i="1"/>
  <c r="O1023" i="1"/>
  <c r="O1024" i="1"/>
  <c r="O1025" i="1"/>
  <c r="O1026" i="1"/>
  <c r="O1027" i="1"/>
  <c r="O1028" i="1"/>
  <c r="O1029" i="1"/>
  <c r="O1030" i="1"/>
  <c r="O1031" i="1"/>
  <c r="O1032" i="1"/>
  <c r="O1033" i="1"/>
  <c r="O1034" i="1"/>
  <c r="O1035" i="1"/>
  <c r="O1036" i="1"/>
  <c r="O1037" i="1"/>
  <c r="O1038" i="1"/>
  <c r="O1039" i="1"/>
  <c r="O1040" i="1"/>
  <c r="O1041" i="1"/>
  <c r="O1042" i="1"/>
  <c r="O1043" i="1"/>
  <c r="O1044" i="1"/>
  <c r="O1045" i="1"/>
  <c r="O1046" i="1"/>
  <c r="O1047" i="1"/>
  <c r="O1048" i="1"/>
  <c r="O1049" i="1"/>
  <c r="O1050" i="1"/>
  <c r="O1051" i="1"/>
  <c r="O1052" i="1"/>
  <c r="O1053" i="1"/>
  <c r="O1054" i="1"/>
  <c r="O1055" i="1"/>
  <c r="O1056" i="1"/>
  <c r="O1057" i="1"/>
  <c r="O1058" i="1"/>
  <c r="O1059" i="1"/>
  <c r="O1060" i="1"/>
  <c r="O1061" i="1"/>
  <c r="O1062" i="1"/>
  <c r="O1063" i="1"/>
  <c r="O1064" i="1"/>
  <c r="O1065" i="1"/>
  <c r="O1066" i="1"/>
  <c r="O1067" i="1"/>
  <c r="O1068" i="1"/>
  <c r="O1069" i="1"/>
  <c r="O1070" i="1"/>
  <c r="O1071" i="1"/>
  <c r="O1072" i="1"/>
  <c r="O1073" i="1"/>
  <c r="O1074" i="1"/>
  <c r="O1075" i="1"/>
  <c r="O1076" i="1"/>
  <c r="O1077" i="1"/>
  <c r="O1078" i="1"/>
  <c r="O1079" i="1"/>
  <c r="O1080" i="1"/>
  <c r="O1081" i="1"/>
  <c r="O1082" i="1"/>
  <c r="O1083" i="1"/>
  <c r="O1084" i="1"/>
  <c r="O1085" i="1"/>
  <c r="O1086" i="1"/>
  <c r="O1087" i="1"/>
  <c r="O1088" i="1"/>
  <c r="O1089" i="1"/>
  <c r="O1090" i="1"/>
  <c r="O1091" i="1"/>
  <c r="O1092" i="1"/>
  <c r="O1093" i="1"/>
  <c r="O1094" i="1"/>
  <c r="O1095" i="1"/>
  <c r="O1096" i="1"/>
  <c r="O1097" i="1"/>
  <c r="O1098" i="1"/>
  <c r="O1099" i="1"/>
  <c r="O1100" i="1"/>
  <c r="O1101" i="1"/>
  <c r="O1102" i="1"/>
  <c r="O1103" i="1"/>
  <c r="O1104" i="1"/>
  <c r="O1105" i="1"/>
  <c r="O1106" i="1"/>
  <c r="O1107" i="1"/>
  <c r="O1108" i="1"/>
  <c r="O1109" i="1"/>
  <c r="O1110" i="1"/>
  <c r="O1111" i="1"/>
  <c r="O1112" i="1"/>
  <c r="O1113" i="1"/>
  <c r="O1114" i="1"/>
  <c r="O1115" i="1"/>
  <c r="O1116" i="1"/>
  <c r="O1117" i="1"/>
  <c r="O1118" i="1"/>
  <c r="O1119" i="1"/>
  <c r="O1120" i="1"/>
  <c r="O1121" i="1"/>
  <c r="O1122" i="1"/>
  <c r="O1123" i="1"/>
  <c r="O1124" i="1"/>
  <c r="O1125" i="1"/>
  <c r="O1126" i="1"/>
  <c r="O1127" i="1"/>
  <c r="O1128" i="1"/>
  <c r="O1129" i="1"/>
  <c r="O1130" i="1"/>
  <c r="O1131" i="1"/>
  <c r="O1132" i="1"/>
  <c r="O1133" i="1"/>
  <c r="O1134" i="1"/>
  <c r="O1135" i="1"/>
  <c r="O1136" i="1"/>
  <c r="O1137" i="1"/>
  <c r="O1138" i="1"/>
  <c r="O1139" i="1"/>
  <c r="O1140" i="1"/>
  <c r="O1141" i="1"/>
  <c r="O1142" i="1"/>
  <c r="O1143" i="1"/>
  <c r="O1144" i="1"/>
  <c r="O1145" i="1"/>
  <c r="O1146" i="1"/>
  <c r="O1147" i="1"/>
  <c r="O1148" i="1"/>
  <c r="O1149" i="1"/>
  <c r="O1150" i="1"/>
  <c r="O1151" i="1"/>
  <c r="O1152" i="1"/>
  <c r="O1153" i="1"/>
  <c r="O1154" i="1"/>
  <c r="O1155" i="1"/>
  <c r="O1156" i="1"/>
  <c r="O1157" i="1"/>
  <c r="O1158" i="1"/>
  <c r="O1159" i="1"/>
  <c r="O1160" i="1"/>
  <c r="O1161" i="1"/>
  <c r="O1162" i="1"/>
  <c r="O1163" i="1"/>
  <c r="O1164" i="1"/>
  <c r="O1165" i="1"/>
  <c r="O1166" i="1"/>
  <c r="O1167" i="1"/>
  <c r="O1168" i="1"/>
  <c r="O1169" i="1"/>
  <c r="O1170" i="1"/>
  <c r="O1171" i="1"/>
  <c r="O1172" i="1"/>
  <c r="O1173" i="1"/>
  <c r="O1174" i="1"/>
  <c r="O1175" i="1"/>
  <c r="O1176" i="1"/>
  <c r="O1177" i="1"/>
  <c r="O1178" i="1"/>
  <c r="O1179" i="1"/>
  <c r="O1180" i="1"/>
  <c r="O1181" i="1"/>
  <c r="O1182" i="1"/>
  <c r="O1183" i="1"/>
  <c r="O1184" i="1"/>
  <c r="O1185" i="1"/>
  <c r="O1186" i="1"/>
  <c r="O1187" i="1"/>
  <c r="O1188" i="1"/>
  <c r="O1189" i="1"/>
  <c r="O1190" i="1"/>
  <c r="O1191" i="1"/>
  <c r="O1192" i="1"/>
  <c r="O1193" i="1"/>
  <c r="O1194" i="1"/>
  <c r="O1195" i="1"/>
  <c r="O1196" i="1"/>
  <c r="O1197" i="1"/>
  <c r="O1198" i="1"/>
  <c r="O1199" i="1"/>
  <c r="O1200" i="1"/>
  <c r="O1201" i="1"/>
  <c r="O1202" i="1"/>
  <c r="O1203" i="1"/>
  <c r="O1204" i="1"/>
  <c r="O1205" i="1"/>
  <c r="O1206" i="1"/>
  <c r="O1207" i="1"/>
  <c r="O1208" i="1"/>
  <c r="O1209" i="1"/>
  <c r="O1210" i="1"/>
  <c r="O1211" i="1"/>
  <c r="O1212" i="1"/>
  <c r="O1213" i="1"/>
  <c r="O1214" i="1"/>
  <c r="O1215" i="1"/>
  <c r="O1216" i="1"/>
  <c r="O1217" i="1"/>
  <c r="O1218" i="1"/>
  <c r="O1219" i="1"/>
  <c r="O1220" i="1"/>
  <c r="O1221" i="1"/>
  <c r="O1222" i="1"/>
  <c r="O1223" i="1"/>
  <c r="O1224" i="1"/>
  <c r="O1225" i="1"/>
  <c r="O1226" i="1"/>
  <c r="O1227" i="1"/>
  <c r="O1228" i="1"/>
  <c r="O1229" i="1"/>
  <c r="O1230" i="1"/>
  <c r="O1231" i="1"/>
  <c r="O1232" i="1"/>
  <c r="O1233" i="1"/>
  <c r="O1234" i="1"/>
  <c r="O1235" i="1"/>
  <c r="O1236" i="1"/>
  <c r="O1237" i="1"/>
  <c r="O1238" i="1"/>
  <c r="O1239" i="1"/>
  <c r="O1240" i="1"/>
  <c r="O1241" i="1"/>
  <c r="O1242" i="1"/>
  <c r="O1243" i="1"/>
  <c r="O1244" i="1"/>
  <c r="O1245" i="1"/>
  <c r="O1246" i="1"/>
  <c r="O1247" i="1"/>
  <c r="O1248" i="1"/>
  <c r="O1249" i="1"/>
  <c r="O1250" i="1"/>
  <c r="O1251" i="1"/>
  <c r="O1252" i="1"/>
  <c r="O1253" i="1"/>
  <c r="O1254" i="1"/>
  <c r="O1255" i="1"/>
  <c r="O1256" i="1"/>
  <c r="O1257" i="1"/>
  <c r="O1258" i="1"/>
  <c r="O1259" i="1"/>
  <c r="O1260" i="1"/>
  <c r="O1261" i="1"/>
  <c r="O1262" i="1"/>
  <c r="O1263" i="1"/>
  <c r="O1264" i="1"/>
  <c r="O1265" i="1"/>
  <c r="O1266" i="1"/>
  <c r="O1267" i="1"/>
  <c r="O1268" i="1"/>
  <c r="O1269" i="1"/>
  <c r="O1270" i="1"/>
  <c r="O1271" i="1"/>
  <c r="O1272" i="1"/>
  <c r="O1273" i="1"/>
  <c r="O1274" i="1"/>
  <c r="O1275" i="1"/>
  <c r="O1276" i="1"/>
  <c r="O1277" i="1"/>
  <c r="O1278" i="1"/>
  <c r="O1279" i="1"/>
  <c r="O1280" i="1"/>
  <c r="O1281" i="1"/>
  <c r="O1282" i="1"/>
  <c r="O1283" i="1"/>
  <c r="O1284" i="1"/>
  <c r="O1285" i="1"/>
  <c r="O1286" i="1"/>
  <c r="O1287" i="1"/>
  <c r="O1288" i="1"/>
  <c r="O1289" i="1"/>
  <c r="O1290" i="1"/>
  <c r="O1291" i="1"/>
  <c r="O1292" i="1"/>
  <c r="O1293" i="1"/>
  <c r="O1294" i="1"/>
  <c r="O1295" i="1"/>
  <c r="O1296" i="1"/>
  <c r="O1297" i="1"/>
  <c r="O1298" i="1"/>
  <c r="O1299" i="1"/>
  <c r="O1300" i="1"/>
  <c r="O1301" i="1"/>
  <c r="O1302" i="1"/>
  <c r="O1303" i="1"/>
  <c r="O1304" i="1"/>
  <c r="O1305" i="1"/>
  <c r="O1306" i="1"/>
  <c r="O1307" i="1"/>
  <c r="O1308" i="1"/>
  <c r="O1309" i="1"/>
  <c r="O1310" i="1"/>
  <c r="O1311" i="1"/>
  <c r="O1312" i="1"/>
  <c r="O1313" i="1"/>
  <c r="O1314" i="1"/>
  <c r="O1315" i="1"/>
  <c r="O1316" i="1"/>
  <c r="O1317" i="1"/>
  <c r="O1318" i="1"/>
  <c r="O1319" i="1"/>
  <c r="O1320" i="1"/>
  <c r="O1321" i="1"/>
  <c r="O1322" i="1"/>
  <c r="O1323" i="1"/>
  <c r="O1324" i="1"/>
  <c r="O1325" i="1"/>
  <c r="O1326" i="1"/>
  <c r="O1327" i="1"/>
  <c r="O1328" i="1"/>
  <c r="O1329" i="1"/>
  <c r="O1330" i="1"/>
  <c r="O1331" i="1"/>
  <c r="O1332" i="1"/>
  <c r="O1333" i="1"/>
  <c r="O1334" i="1"/>
  <c r="O1335" i="1"/>
  <c r="O1336" i="1"/>
  <c r="O1337" i="1"/>
  <c r="O1338" i="1"/>
  <c r="O1339" i="1"/>
  <c r="O1340" i="1"/>
  <c r="O1341" i="1"/>
  <c r="O1342" i="1"/>
  <c r="O1343" i="1"/>
  <c r="O1344" i="1"/>
  <c r="O1345" i="1"/>
  <c r="O1346" i="1"/>
  <c r="O1347" i="1"/>
  <c r="O1348" i="1"/>
  <c r="O1349" i="1"/>
  <c r="O1350" i="1"/>
  <c r="O1351" i="1"/>
  <c r="O1352" i="1"/>
  <c r="O1353" i="1"/>
  <c r="O1354" i="1"/>
  <c r="O1355" i="1"/>
  <c r="O1356" i="1"/>
  <c r="O1357" i="1"/>
  <c r="O1358" i="1"/>
  <c r="O1359" i="1"/>
  <c r="O1360" i="1"/>
  <c r="O1361" i="1"/>
  <c r="O1362" i="1"/>
  <c r="O1363" i="1"/>
  <c r="O1364" i="1"/>
  <c r="O1365" i="1"/>
  <c r="O1366" i="1"/>
  <c r="O1367" i="1"/>
  <c r="O1368" i="1"/>
  <c r="O1369" i="1"/>
  <c r="O1370" i="1"/>
  <c r="O1371" i="1"/>
  <c r="O1372" i="1"/>
  <c r="O1373" i="1"/>
  <c r="O1374" i="1"/>
  <c r="O1375" i="1"/>
  <c r="O1376" i="1"/>
  <c r="O1377" i="1"/>
  <c r="O1378" i="1"/>
  <c r="O1379" i="1"/>
  <c r="O1380" i="1"/>
  <c r="O1381" i="1"/>
  <c r="O1382" i="1"/>
  <c r="O1383" i="1"/>
  <c r="O1384" i="1"/>
  <c r="O1385" i="1"/>
  <c r="O1386" i="1"/>
  <c r="O1387" i="1"/>
  <c r="O1388" i="1"/>
  <c r="O1389" i="1"/>
  <c r="O1390" i="1"/>
  <c r="O1391" i="1"/>
  <c r="O1392" i="1"/>
  <c r="O1393" i="1"/>
  <c r="O1394" i="1"/>
  <c r="O1395" i="1"/>
  <c r="O1396" i="1"/>
  <c r="O1397" i="1"/>
  <c r="O1398" i="1"/>
  <c r="O1399" i="1"/>
  <c r="O1400" i="1"/>
  <c r="O1401" i="1"/>
  <c r="O1402" i="1"/>
  <c r="O1403" i="1"/>
  <c r="O1404" i="1"/>
  <c r="O1405" i="1"/>
  <c r="O1406" i="1"/>
  <c r="O1407" i="1"/>
  <c r="O1408" i="1"/>
  <c r="O1409" i="1"/>
  <c r="O1410" i="1"/>
  <c r="O1411" i="1"/>
  <c r="O1412" i="1"/>
  <c r="O1413" i="1"/>
  <c r="O1414" i="1"/>
  <c r="O1415" i="1"/>
  <c r="O1416" i="1"/>
  <c r="O1417" i="1"/>
  <c r="O1418" i="1"/>
  <c r="O1419" i="1"/>
  <c r="O1420" i="1"/>
  <c r="O1421" i="1"/>
  <c r="O1422" i="1"/>
  <c r="O1423" i="1"/>
  <c r="O1424" i="1"/>
  <c r="O1425" i="1"/>
  <c r="O1426" i="1"/>
  <c r="O1427" i="1"/>
  <c r="O1428" i="1"/>
  <c r="O1429" i="1"/>
  <c r="O1430" i="1"/>
  <c r="O1431" i="1"/>
  <c r="O1432" i="1"/>
  <c r="O1433" i="1"/>
  <c r="O1434" i="1"/>
  <c r="O1435" i="1"/>
  <c r="O1436" i="1"/>
  <c r="O1437" i="1"/>
  <c r="O1438" i="1"/>
  <c r="O1439" i="1"/>
  <c r="O1440" i="1"/>
  <c r="O1441" i="1"/>
  <c r="O1442" i="1"/>
  <c r="O1443" i="1"/>
  <c r="O1444" i="1"/>
  <c r="O1445" i="1"/>
  <c r="O1446" i="1"/>
  <c r="O1447" i="1"/>
  <c r="O1448" i="1"/>
  <c r="O1449" i="1"/>
  <c r="O1450" i="1"/>
  <c r="O1451" i="1"/>
  <c r="O1452" i="1"/>
  <c r="O1453" i="1"/>
  <c r="O1454" i="1"/>
  <c r="O1455" i="1"/>
  <c r="O1456" i="1"/>
  <c r="O1457" i="1"/>
  <c r="O1458" i="1"/>
  <c r="O1459" i="1"/>
  <c r="O1460" i="1"/>
  <c r="O1461" i="1"/>
  <c r="O1462" i="1"/>
  <c r="O1463" i="1"/>
  <c r="O1464" i="1"/>
  <c r="O1465" i="1"/>
  <c r="O1466" i="1"/>
  <c r="O1467" i="1"/>
  <c r="O1468" i="1"/>
  <c r="O1469" i="1"/>
  <c r="O1470" i="1"/>
  <c r="O1471" i="1"/>
  <c r="O1472" i="1"/>
  <c r="O1473" i="1"/>
  <c r="O1474" i="1"/>
  <c r="O1475" i="1"/>
  <c r="O1476" i="1"/>
  <c r="O1477" i="1"/>
  <c r="O1478" i="1"/>
  <c r="O1479" i="1"/>
  <c r="O1480" i="1"/>
  <c r="O1481" i="1"/>
  <c r="O1482" i="1"/>
  <c r="O1483" i="1"/>
  <c r="O1484" i="1"/>
  <c r="O1485" i="1"/>
  <c r="O1486" i="1"/>
  <c r="O1487" i="1"/>
  <c r="O1488" i="1"/>
  <c r="O1489" i="1"/>
  <c r="O1490" i="1"/>
  <c r="O1491" i="1"/>
  <c r="O1492" i="1"/>
  <c r="O1493" i="1"/>
  <c r="O1494" i="1"/>
  <c r="O1495" i="1"/>
  <c r="O1496" i="1"/>
  <c r="O1497" i="1"/>
  <c r="O1498" i="1"/>
  <c r="O1499" i="1"/>
  <c r="O1500" i="1"/>
  <c r="O1501" i="1"/>
  <c r="O1502" i="1"/>
  <c r="O1503" i="1"/>
  <c r="O1504" i="1"/>
  <c r="O1505" i="1"/>
  <c r="O1506" i="1"/>
  <c r="O1507" i="1"/>
  <c r="O1508" i="1"/>
  <c r="O1509" i="1"/>
  <c r="O1510" i="1"/>
  <c r="O1511" i="1"/>
  <c r="O1512" i="1"/>
  <c r="O1513" i="1"/>
  <c r="O1514" i="1"/>
  <c r="O1515" i="1"/>
  <c r="O1516" i="1"/>
  <c r="O1517" i="1"/>
  <c r="O1518" i="1"/>
  <c r="O1519" i="1"/>
  <c r="O1520" i="1"/>
  <c r="O1521" i="1"/>
  <c r="O1522" i="1"/>
  <c r="O1523" i="1"/>
  <c r="O1524" i="1"/>
  <c r="O1525" i="1"/>
  <c r="O1526" i="1"/>
  <c r="O1527" i="1"/>
  <c r="O1528" i="1"/>
  <c r="O1529" i="1"/>
  <c r="O1530" i="1"/>
  <c r="O1531" i="1"/>
  <c r="O1532" i="1"/>
  <c r="O1533" i="1"/>
  <c r="O1534" i="1"/>
  <c r="O1535" i="1"/>
  <c r="O1536" i="1"/>
  <c r="O1537" i="1"/>
  <c r="O1538" i="1"/>
  <c r="O1539" i="1"/>
  <c r="O1540" i="1"/>
  <c r="O1541" i="1"/>
  <c r="O1542" i="1"/>
  <c r="O1543" i="1"/>
  <c r="O1544" i="1"/>
  <c r="O1545" i="1"/>
  <c r="O1546" i="1"/>
  <c r="O1547" i="1"/>
  <c r="O1548" i="1"/>
  <c r="O1549" i="1"/>
  <c r="O1550" i="1"/>
  <c r="O1551" i="1"/>
  <c r="O1552" i="1"/>
  <c r="O1553" i="1"/>
  <c r="O1554" i="1"/>
  <c r="O1555" i="1"/>
  <c r="O1556" i="1"/>
  <c r="O1557" i="1"/>
  <c r="O1558" i="1"/>
  <c r="O1559" i="1"/>
  <c r="O1560" i="1"/>
  <c r="O1561" i="1"/>
  <c r="O1562" i="1"/>
  <c r="O1563" i="1"/>
  <c r="O1564" i="1"/>
  <c r="O1565" i="1"/>
  <c r="O1566" i="1"/>
  <c r="O1567" i="1"/>
  <c r="O1568" i="1"/>
  <c r="O1569" i="1"/>
  <c r="O1570" i="1"/>
  <c r="O1571" i="1"/>
  <c r="O1572" i="1"/>
  <c r="O1573" i="1"/>
  <c r="O1574" i="1"/>
  <c r="O1575" i="1"/>
  <c r="O1576" i="1"/>
  <c r="O1577" i="1"/>
  <c r="O1578" i="1"/>
  <c r="O1579" i="1"/>
  <c r="O1580" i="1"/>
  <c r="O1581" i="1"/>
  <c r="O1582" i="1"/>
  <c r="O1583" i="1"/>
  <c r="O1584" i="1"/>
  <c r="O1585" i="1"/>
  <c r="O1586" i="1"/>
  <c r="O1587" i="1"/>
  <c r="O1588" i="1"/>
  <c r="O1589" i="1"/>
  <c r="O1590" i="1"/>
  <c r="O1591" i="1"/>
  <c r="O1592" i="1"/>
  <c r="O1593" i="1"/>
  <c r="O1594" i="1"/>
  <c r="O1595" i="1"/>
  <c r="O1596" i="1"/>
  <c r="O1597" i="1"/>
  <c r="O1598" i="1"/>
  <c r="O1599" i="1"/>
  <c r="O1600" i="1"/>
  <c r="O1601" i="1"/>
  <c r="O1602" i="1"/>
  <c r="O1603" i="1"/>
  <c r="O1604" i="1"/>
  <c r="O1605" i="1"/>
  <c r="O1606" i="1"/>
  <c r="O1607" i="1"/>
  <c r="O1608" i="1"/>
  <c r="O1609" i="1"/>
  <c r="O1610" i="1"/>
  <c r="O1611" i="1"/>
  <c r="O1612" i="1"/>
  <c r="O1613" i="1"/>
  <c r="O1614" i="1"/>
  <c r="O1615" i="1"/>
  <c r="O1616" i="1"/>
  <c r="O1617" i="1"/>
  <c r="O1618" i="1"/>
  <c r="O1619" i="1"/>
  <c r="O1620" i="1"/>
  <c r="O1621" i="1"/>
  <c r="O1622" i="1"/>
  <c r="O1623" i="1"/>
  <c r="O1624" i="1"/>
  <c r="O1625" i="1"/>
  <c r="O1626" i="1"/>
  <c r="O1627" i="1"/>
  <c r="O1628" i="1"/>
  <c r="O1629" i="1"/>
  <c r="O1630" i="1"/>
  <c r="O1631" i="1"/>
  <c r="O1632" i="1"/>
  <c r="O1633" i="1"/>
  <c r="O1634" i="1"/>
  <c r="O1635" i="1"/>
  <c r="O1636" i="1"/>
  <c r="O1637" i="1"/>
  <c r="O1638" i="1"/>
  <c r="O1639" i="1"/>
  <c r="O1640" i="1"/>
  <c r="O1641" i="1"/>
  <c r="O1642" i="1"/>
  <c r="O1643" i="1"/>
  <c r="O1644" i="1"/>
  <c r="O1645" i="1"/>
  <c r="O1646" i="1"/>
  <c r="O1647" i="1"/>
  <c r="O1648" i="1"/>
  <c r="O1649" i="1"/>
  <c r="O1650" i="1"/>
  <c r="O1651" i="1"/>
  <c r="O1652" i="1"/>
  <c r="O1653" i="1"/>
  <c r="O1654" i="1"/>
  <c r="O1655" i="1"/>
  <c r="O1656" i="1"/>
  <c r="O1657" i="1"/>
  <c r="O1658" i="1"/>
  <c r="O1659" i="1"/>
  <c r="O1660" i="1"/>
  <c r="O1661" i="1"/>
  <c r="O1662" i="1"/>
  <c r="O1663" i="1"/>
  <c r="O1664" i="1"/>
  <c r="O1665" i="1"/>
  <c r="O1666" i="1"/>
  <c r="O1667" i="1"/>
  <c r="O1668" i="1"/>
  <c r="O1669" i="1"/>
  <c r="O1670" i="1"/>
  <c r="O1671" i="1"/>
  <c r="O1672" i="1"/>
  <c r="O1673" i="1"/>
  <c r="O1674" i="1"/>
  <c r="O1675" i="1"/>
  <c r="O1676" i="1"/>
  <c r="O1677" i="1"/>
  <c r="O1678" i="1"/>
  <c r="O1679" i="1"/>
  <c r="O1680" i="1"/>
  <c r="O1681" i="1"/>
  <c r="O1682" i="1"/>
  <c r="O1683" i="1"/>
  <c r="O1684" i="1"/>
  <c r="O1685" i="1"/>
  <c r="O1686" i="1"/>
  <c r="O1687" i="1"/>
  <c r="O1688" i="1"/>
  <c r="O1689" i="1"/>
  <c r="O1690" i="1"/>
  <c r="O1691" i="1"/>
  <c r="O1692" i="1"/>
  <c r="O1693" i="1"/>
  <c r="O1694" i="1"/>
  <c r="O1695" i="1"/>
  <c r="O1696" i="1"/>
  <c r="O1697" i="1"/>
  <c r="O1698" i="1"/>
  <c r="O1699" i="1"/>
  <c r="O1700" i="1"/>
  <c r="O1701" i="1"/>
  <c r="O1702" i="1"/>
  <c r="O1703" i="1"/>
  <c r="O1704" i="1"/>
  <c r="O1705" i="1"/>
  <c r="O1706" i="1"/>
  <c r="O1707" i="1"/>
  <c r="O1708" i="1"/>
  <c r="O1709" i="1"/>
  <c r="O1710" i="1"/>
  <c r="O1711" i="1"/>
  <c r="O1712" i="1"/>
  <c r="O1713" i="1"/>
  <c r="O1714" i="1"/>
  <c r="O1715" i="1"/>
  <c r="O1716" i="1"/>
  <c r="O1717" i="1"/>
  <c r="O1718" i="1"/>
  <c r="O1719" i="1"/>
  <c r="O1720" i="1"/>
  <c r="O1721" i="1"/>
  <c r="O1722" i="1"/>
  <c r="O1723" i="1"/>
  <c r="O1724" i="1"/>
  <c r="O1725" i="1"/>
  <c r="O1726" i="1"/>
  <c r="O1727" i="1"/>
  <c r="O1728" i="1"/>
  <c r="O1729" i="1"/>
  <c r="O1730" i="1"/>
  <c r="O1731" i="1"/>
  <c r="O1732" i="1"/>
  <c r="O1733" i="1"/>
  <c r="O1734" i="1"/>
  <c r="O1735" i="1"/>
  <c r="O1736" i="1"/>
  <c r="O1737" i="1"/>
  <c r="O1738" i="1"/>
  <c r="O1739" i="1"/>
  <c r="O1740" i="1"/>
  <c r="O1741" i="1"/>
  <c r="O1742" i="1"/>
  <c r="O1743" i="1"/>
  <c r="O1744" i="1"/>
  <c r="O1745" i="1"/>
  <c r="O1746" i="1"/>
  <c r="O1747" i="1"/>
  <c r="O1748" i="1"/>
  <c r="O1749" i="1"/>
  <c r="O1750" i="1"/>
  <c r="O1751" i="1"/>
  <c r="O1752" i="1"/>
  <c r="O1753" i="1"/>
  <c r="O1754" i="1"/>
  <c r="O1755" i="1"/>
  <c r="O1756" i="1"/>
  <c r="O1757" i="1"/>
  <c r="O1758" i="1"/>
  <c r="O1759" i="1"/>
  <c r="O1760" i="1"/>
  <c r="O1761" i="1"/>
  <c r="O1762" i="1"/>
  <c r="O1763" i="1"/>
  <c r="O1764" i="1"/>
  <c r="O1765" i="1"/>
  <c r="O1766" i="1"/>
  <c r="O1767" i="1"/>
  <c r="O1768" i="1"/>
  <c r="O1769" i="1"/>
  <c r="O1770" i="1"/>
  <c r="O1771" i="1"/>
  <c r="O1772" i="1"/>
  <c r="O1773" i="1"/>
  <c r="O1774" i="1"/>
  <c r="O1775" i="1"/>
  <c r="O1776" i="1"/>
  <c r="O1777" i="1"/>
  <c r="O1778" i="1"/>
  <c r="O1779" i="1"/>
  <c r="O1780" i="1"/>
  <c r="O1781" i="1"/>
  <c r="O1782" i="1"/>
  <c r="O1783" i="1"/>
  <c r="O1784" i="1"/>
  <c r="O1785" i="1"/>
  <c r="O1786" i="1"/>
  <c r="O1787" i="1"/>
  <c r="O1788" i="1"/>
  <c r="O1789" i="1"/>
  <c r="O1790" i="1"/>
  <c r="O1791" i="1"/>
  <c r="O1792" i="1"/>
  <c r="O1793" i="1"/>
  <c r="O1794" i="1"/>
  <c r="O1795" i="1"/>
  <c r="O1796" i="1"/>
  <c r="O1797" i="1"/>
  <c r="O1798" i="1"/>
  <c r="O1799" i="1"/>
  <c r="O1800" i="1"/>
  <c r="O1801" i="1"/>
  <c r="O1802" i="1"/>
  <c r="O1803" i="1"/>
  <c r="O1804" i="1"/>
  <c r="O1805" i="1"/>
  <c r="O1806" i="1"/>
  <c r="O1807" i="1"/>
  <c r="O1808" i="1"/>
  <c r="O1809" i="1"/>
  <c r="O1810" i="1"/>
  <c r="O1811" i="1"/>
  <c r="O1812" i="1"/>
  <c r="O1813" i="1"/>
  <c r="O1814" i="1"/>
  <c r="O1815" i="1"/>
  <c r="O1816" i="1"/>
  <c r="O1817" i="1"/>
  <c r="O1818" i="1"/>
  <c r="O1819" i="1"/>
  <c r="O1820" i="1"/>
  <c r="O1821" i="1"/>
  <c r="O1822" i="1"/>
  <c r="O1823" i="1"/>
  <c r="O1824" i="1"/>
  <c r="O1825" i="1"/>
  <c r="O1826" i="1"/>
  <c r="O1827" i="1"/>
  <c r="O1828" i="1"/>
  <c r="O1829" i="1"/>
  <c r="O1830" i="1"/>
  <c r="O1831" i="1"/>
  <c r="O1832" i="1"/>
  <c r="O1833" i="1"/>
  <c r="O1834" i="1"/>
  <c r="O1835" i="1"/>
  <c r="O1836" i="1"/>
  <c r="O1837" i="1"/>
  <c r="O1838" i="1"/>
  <c r="O1839" i="1"/>
  <c r="O1840" i="1"/>
  <c r="O1841" i="1"/>
  <c r="O1842" i="1"/>
  <c r="O1843" i="1"/>
  <c r="O1844" i="1"/>
  <c r="O1845" i="1"/>
  <c r="O1846" i="1"/>
  <c r="O1847" i="1"/>
  <c r="O1848" i="1"/>
  <c r="O1849" i="1"/>
  <c r="O1850" i="1"/>
  <c r="O1851" i="1"/>
  <c r="O1852" i="1"/>
  <c r="O1853" i="1"/>
  <c r="O1854" i="1"/>
  <c r="O1855" i="1"/>
  <c r="O1856" i="1"/>
  <c r="O1857" i="1"/>
  <c r="O1858" i="1"/>
  <c r="O1859" i="1"/>
  <c r="O1860" i="1"/>
  <c r="O1861" i="1"/>
  <c r="O1862" i="1"/>
  <c r="O1863" i="1"/>
  <c r="O1864" i="1"/>
  <c r="O1865" i="1"/>
  <c r="O1866" i="1"/>
  <c r="O1867" i="1"/>
  <c r="O1868" i="1"/>
  <c r="O1869" i="1"/>
  <c r="O1870" i="1"/>
  <c r="O1871" i="1"/>
  <c r="O1872" i="1"/>
  <c r="O1873" i="1"/>
  <c r="O1874" i="1"/>
  <c r="O1875" i="1"/>
  <c r="O1876" i="1"/>
  <c r="O1877" i="1"/>
  <c r="O1878" i="1"/>
  <c r="O1879" i="1"/>
  <c r="O1880" i="1"/>
  <c r="O1881" i="1"/>
  <c r="O1882" i="1"/>
  <c r="O1883" i="1"/>
  <c r="O1884" i="1"/>
  <c r="O1885" i="1"/>
  <c r="O1886" i="1"/>
  <c r="O1887" i="1"/>
  <c r="O1888" i="1"/>
  <c r="O1889" i="1"/>
  <c r="O1890" i="1"/>
  <c r="O1891" i="1"/>
  <c r="O1892" i="1"/>
  <c r="O1893" i="1"/>
  <c r="O1894" i="1"/>
  <c r="O1895" i="1"/>
  <c r="O1896" i="1"/>
  <c r="O1897" i="1"/>
  <c r="O1898" i="1"/>
  <c r="O1899" i="1"/>
  <c r="O1900" i="1"/>
  <c r="O1901" i="1"/>
  <c r="O1902" i="1"/>
  <c r="O1903" i="1"/>
  <c r="O1904" i="1"/>
  <c r="O1905" i="1"/>
  <c r="O1906" i="1"/>
  <c r="O1907" i="1"/>
  <c r="O1908" i="1"/>
  <c r="O1909" i="1"/>
  <c r="O1910" i="1"/>
  <c r="O1911" i="1"/>
  <c r="O1912" i="1"/>
  <c r="O1913" i="1"/>
  <c r="O1914" i="1"/>
  <c r="O1915" i="1"/>
  <c r="O1916" i="1"/>
  <c r="O1917" i="1"/>
  <c r="O1918" i="1"/>
  <c r="O1919" i="1"/>
  <c r="O1920" i="1"/>
  <c r="O1921" i="1"/>
  <c r="O1922" i="1"/>
  <c r="O1923" i="1"/>
  <c r="O1924" i="1"/>
  <c r="O1925" i="1"/>
  <c r="O1926" i="1"/>
  <c r="O1927" i="1"/>
  <c r="O1928" i="1"/>
  <c r="O1929" i="1"/>
  <c r="O1930" i="1"/>
  <c r="O1931" i="1"/>
  <c r="O1932" i="1"/>
  <c r="O1933" i="1"/>
  <c r="O1934" i="1"/>
  <c r="O1935" i="1"/>
  <c r="O1936" i="1"/>
  <c r="O1937" i="1"/>
  <c r="O1938" i="1"/>
  <c r="O1939" i="1"/>
  <c r="O1940" i="1"/>
  <c r="O1941" i="1"/>
  <c r="O1942" i="1"/>
  <c r="O1943" i="1"/>
  <c r="O1944" i="1"/>
  <c r="O1945" i="1"/>
  <c r="O1946" i="1"/>
  <c r="O1947" i="1"/>
  <c r="O1948" i="1"/>
  <c r="O1949" i="1"/>
  <c r="O1950" i="1"/>
  <c r="O1951" i="1"/>
  <c r="O1952" i="1"/>
  <c r="O1953" i="1"/>
  <c r="O1954" i="1"/>
  <c r="O1955" i="1"/>
  <c r="O1956" i="1"/>
  <c r="O1957" i="1"/>
  <c r="O1958" i="1"/>
  <c r="O1959" i="1"/>
  <c r="O1960" i="1"/>
  <c r="O1961" i="1"/>
  <c r="O1962" i="1"/>
  <c r="O1963" i="1"/>
  <c r="O1964" i="1"/>
  <c r="O1965" i="1"/>
  <c r="O1966" i="1"/>
  <c r="O1967" i="1"/>
  <c r="O1968" i="1"/>
  <c r="O1969" i="1"/>
  <c r="O1970" i="1"/>
  <c r="O1971" i="1"/>
  <c r="O1972" i="1"/>
  <c r="O1973" i="1"/>
  <c r="O1974" i="1"/>
  <c r="O1975" i="1"/>
  <c r="O1976" i="1"/>
  <c r="O1977" i="1"/>
  <c r="O1978" i="1"/>
  <c r="O1979" i="1"/>
  <c r="O1980" i="1"/>
  <c r="O1981" i="1"/>
  <c r="O1982" i="1"/>
  <c r="O1983" i="1"/>
  <c r="O1984" i="1"/>
  <c r="O1985" i="1"/>
  <c r="O1986" i="1"/>
  <c r="O1987" i="1"/>
  <c r="O1988" i="1"/>
  <c r="O1989" i="1"/>
  <c r="O1990" i="1"/>
  <c r="O1991" i="1"/>
  <c r="O1992" i="1"/>
  <c r="O1993" i="1"/>
  <c r="O1994" i="1"/>
  <c r="O1995" i="1"/>
  <c r="O1996" i="1"/>
  <c r="O1997" i="1"/>
  <c r="O1998" i="1"/>
  <c r="O1999" i="1"/>
  <c r="O2000" i="1"/>
  <c r="O2001" i="1"/>
  <c r="O2002" i="1"/>
  <c r="O2003" i="1"/>
  <c r="O2004" i="1"/>
  <c r="O2005" i="1"/>
  <c r="O2006" i="1"/>
  <c r="O2007" i="1"/>
  <c r="O2008" i="1"/>
  <c r="O2009" i="1"/>
  <c r="O2010" i="1"/>
  <c r="O2011" i="1"/>
  <c r="O2012" i="1"/>
  <c r="O2013" i="1"/>
  <c r="O2014" i="1"/>
  <c r="O2015" i="1"/>
  <c r="O2016" i="1"/>
  <c r="O2017" i="1"/>
  <c r="O2018" i="1"/>
  <c r="O2019" i="1"/>
  <c r="O2020" i="1"/>
  <c r="O2021" i="1"/>
  <c r="O2022" i="1"/>
  <c r="O2023" i="1"/>
  <c r="O2024" i="1"/>
  <c r="O2025" i="1"/>
  <c r="O2026" i="1"/>
  <c r="O2027" i="1"/>
  <c r="O2028" i="1"/>
  <c r="O2029" i="1"/>
  <c r="O2030" i="1"/>
  <c r="O2031" i="1"/>
  <c r="O2032" i="1"/>
  <c r="O2033" i="1"/>
  <c r="O2034" i="1"/>
  <c r="O2035" i="1"/>
  <c r="O2036" i="1"/>
  <c r="O2037" i="1"/>
  <c r="O2038" i="1"/>
  <c r="O2039" i="1"/>
  <c r="O2040" i="1"/>
  <c r="O2041" i="1"/>
  <c r="O2042" i="1"/>
  <c r="O2043" i="1"/>
  <c r="O2044" i="1"/>
  <c r="O2045" i="1"/>
  <c r="O2046" i="1"/>
  <c r="O2047" i="1"/>
  <c r="O2048" i="1"/>
  <c r="O2049" i="1"/>
  <c r="O2050" i="1"/>
  <c r="O2051" i="1"/>
  <c r="O2052" i="1"/>
  <c r="O2053" i="1"/>
  <c r="O2054" i="1"/>
  <c r="O2055" i="1"/>
  <c r="O2056" i="1"/>
  <c r="O2057" i="1"/>
  <c r="O2058" i="1"/>
  <c r="O2059" i="1"/>
  <c r="O2060" i="1"/>
  <c r="O2061" i="1"/>
  <c r="O2062" i="1"/>
  <c r="O2063" i="1"/>
  <c r="O2064" i="1"/>
  <c r="O2065" i="1"/>
  <c r="O2066" i="1"/>
  <c r="O2067" i="1"/>
  <c r="O2068" i="1"/>
  <c r="O2069" i="1"/>
  <c r="O2070" i="1"/>
  <c r="O2071" i="1"/>
  <c r="O2072" i="1"/>
  <c r="O2073" i="1"/>
  <c r="O2074" i="1"/>
  <c r="O2075" i="1"/>
  <c r="O2076" i="1"/>
  <c r="O2077" i="1"/>
  <c r="O2078" i="1"/>
  <c r="O2079" i="1"/>
  <c r="O2080" i="1"/>
  <c r="O2081" i="1"/>
  <c r="O2082" i="1"/>
  <c r="O2083" i="1"/>
  <c r="O2084" i="1"/>
  <c r="O2085" i="1"/>
  <c r="O2086" i="1"/>
  <c r="O2087" i="1"/>
  <c r="O2088" i="1"/>
  <c r="O2089" i="1"/>
  <c r="O2090" i="1"/>
  <c r="O2091" i="1"/>
  <c r="O2092" i="1"/>
  <c r="O2093" i="1"/>
  <c r="O2094" i="1"/>
  <c r="O2095" i="1"/>
  <c r="O2096" i="1"/>
  <c r="O2097" i="1"/>
  <c r="O2098" i="1"/>
  <c r="O2099" i="1"/>
  <c r="O2100" i="1"/>
  <c r="O2101" i="1"/>
  <c r="O2102" i="1"/>
  <c r="O2103" i="1"/>
  <c r="O2104" i="1"/>
  <c r="O2105" i="1"/>
  <c r="O2106" i="1"/>
  <c r="O2107" i="1"/>
  <c r="O2108" i="1"/>
  <c r="O2109" i="1"/>
  <c r="O2110" i="1"/>
  <c r="O2111" i="1"/>
  <c r="O2112" i="1"/>
  <c r="O2113" i="1"/>
  <c r="O2114" i="1"/>
  <c r="O2115" i="1"/>
  <c r="O2116" i="1"/>
  <c r="O2117" i="1"/>
  <c r="O2118" i="1"/>
  <c r="O2119" i="1"/>
  <c r="O2120" i="1"/>
  <c r="O2121" i="1"/>
  <c r="O2122" i="1"/>
  <c r="O2123" i="1"/>
  <c r="O2124" i="1"/>
  <c r="O2125" i="1"/>
  <c r="O2126" i="1"/>
  <c r="O2127" i="1"/>
  <c r="O2128" i="1"/>
  <c r="O2129" i="1"/>
  <c r="O2130" i="1"/>
  <c r="O2131" i="1"/>
  <c r="O2132" i="1"/>
  <c r="O2133" i="1"/>
  <c r="O2134" i="1"/>
  <c r="O2135" i="1"/>
  <c r="O2136" i="1"/>
  <c r="O2137" i="1"/>
  <c r="O2138" i="1"/>
  <c r="O2139" i="1"/>
  <c r="O2140" i="1"/>
  <c r="O2141" i="1"/>
  <c r="O2142" i="1"/>
  <c r="O2143" i="1"/>
  <c r="O2144" i="1"/>
  <c r="O2145" i="1"/>
  <c r="O2146" i="1"/>
  <c r="O2147" i="1"/>
  <c r="O2148" i="1"/>
  <c r="O2149" i="1"/>
  <c r="O2150" i="1"/>
  <c r="O2151" i="1"/>
  <c r="O2152" i="1"/>
  <c r="O2153" i="1"/>
  <c r="O2154" i="1"/>
  <c r="O2155" i="1"/>
  <c r="O2156" i="1"/>
  <c r="O2157" i="1"/>
  <c r="O2158" i="1"/>
  <c r="O2159" i="1"/>
  <c r="O2160" i="1"/>
  <c r="O2161" i="1"/>
  <c r="O2162" i="1"/>
  <c r="O2163" i="1"/>
  <c r="O2164" i="1"/>
  <c r="O2165" i="1"/>
  <c r="O2166" i="1"/>
  <c r="O2167" i="1"/>
  <c r="O2168" i="1"/>
  <c r="O2169" i="1"/>
  <c r="O2170" i="1"/>
  <c r="O2171" i="1"/>
  <c r="O2172" i="1"/>
  <c r="O2173" i="1"/>
  <c r="O2174" i="1"/>
  <c r="O2175" i="1"/>
  <c r="O2176" i="1"/>
  <c r="O2177" i="1"/>
  <c r="O2178" i="1"/>
  <c r="O2179" i="1"/>
  <c r="O2180" i="1"/>
  <c r="O2181" i="1"/>
  <c r="O2182" i="1"/>
  <c r="O2183" i="1"/>
  <c r="O2184" i="1"/>
  <c r="O2185" i="1"/>
  <c r="O2186" i="1"/>
  <c r="O2187" i="1"/>
  <c r="O2188" i="1"/>
  <c r="O2189" i="1"/>
  <c r="O2190" i="1"/>
  <c r="O2191" i="1"/>
  <c r="O2192" i="1"/>
  <c r="O2193" i="1"/>
  <c r="O2194" i="1"/>
  <c r="O2195" i="1"/>
  <c r="O2196" i="1"/>
  <c r="O2197" i="1"/>
  <c r="O2198" i="1"/>
  <c r="O2199" i="1"/>
  <c r="O2200" i="1"/>
  <c r="O2201" i="1"/>
  <c r="O2202" i="1"/>
  <c r="O2203" i="1"/>
  <c r="O2204" i="1"/>
  <c r="O2205" i="1"/>
  <c r="O2206" i="1"/>
  <c r="O2207" i="1"/>
  <c r="O2208" i="1"/>
  <c r="O2209" i="1"/>
  <c r="O2210" i="1"/>
  <c r="O2211" i="1"/>
  <c r="O2212" i="1"/>
  <c r="O2213" i="1"/>
  <c r="O2214" i="1"/>
  <c r="O2215" i="1"/>
  <c r="O2216" i="1"/>
  <c r="O2217" i="1"/>
  <c r="O2218" i="1"/>
  <c r="O2219" i="1"/>
  <c r="O2220" i="1"/>
  <c r="O2221" i="1"/>
  <c r="O2222" i="1"/>
  <c r="O2223" i="1"/>
  <c r="O2224" i="1"/>
  <c r="O2225" i="1"/>
  <c r="O2226" i="1"/>
  <c r="O2227" i="1"/>
  <c r="O2228" i="1"/>
  <c r="O2229" i="1"/>
  <c r="O2230" i="1"/>
  <c r="O2231" i="1"/>
  <c r="O2232" i="1"/>
  <c r="O2233" i="1"/>
  <c r="O2234" i="1"/>
  <c r="O2235" i="1"/>
  <c r="O2236" i="1"/>
  <c r="O2237" i="1"/>
  <c r="O2238" i="1"/>
  <c r="O2239" i="1"/>
  <c r="O2240" i="1"/>
  <c r="O2241" i="1"/>
  <c r="O2242" i="1"/>
  <c r="O2243" i="1"/>
  <c r="O2244" i="1"/>
  <c r="O2245" i="1"/>
  <c r="O2246" i="1"/>
  <c r="O2247" i="1"/>
  <c r="O2248" i="1"/>
  <c r="O2249" i="1"/>
  <c r="O2250" i="1"/>
  <c r="O2251" i="1"/>
  <c r="O2252" i="1"/>
  <c r="O2253" i="1"/>
  <c r="O2254" i="1"/>
  <c r="O2255" i="1"/>
  <c r="O2256" i="1"/>
  <c r="O2257" i="1"/>
  <c r="O2258" i="1"/>
  <c r="O2259" i="1"/>
  <c r="O2260" i="1"/>
  <c r="O2261" i="1"/>
  <c r="O2262" i="1"/>
  <c r="O2263" i="1"/>
  <c r="O2264" i="1"/>
  <c r="O2265" i="1"/>
  <c r="O2266" i="1"/>
  <c r="O2267" i="1"/>
  <c r="O2268" i="1"/>
  <c r="O2269" i="1"/>
  <c r="O2270" i="1"/>
  <c r="O2271" i="1"/>
  <c r="O2272" i="1"/>
  <c r="O2273" i="1"/>
  <c r="O2274" i="1"/>
  <c r="O2275" i="1"/>
  <c r="O2276" i="1"/>
  <c r="O2277" i="1"/>
  <c r="O2278" i="1"/>
  <c r="O2279" i="1"/>
  <c r="O2280" i="1"/>
  <c r="O2281" i="1"/>
  <c r="O2282" i="1"/>
  <c r="O2283" i="1"/>
  <c r="O2284" i="1"/>
  <c r="O2285" i="1"/>
  <c r="O2286" i="1"/>
  <c r="O2287" i="1"/>
  <c r="O2288" i="1"/>
  <c r="O2289" i="1"/>
  <c r="O2290" i="1"/>
  <c r="O2291" i="1"/>
  <c r="O2292" i="1"/>
  <c r="O2293" i="1"/>
  <c r="O2294" i="1"/>
  <c r="O2295" i="1"/>
  <c r="O2296" i="1"/>
  <c r="O2297" i="1"/>
  <c r="O2298" i="1"/>
  <c r="O2299" i="1"/>
  <c r="O2300" i="1"/>
  <c r="O2301" i="1"/>
  <c r="O2302" i="1"/>
  <c r="O2303" i="1"/>
  <c r="O2304" i="1"/>
  <c r="O2305" i="1"/>
  <c r="O2306" i="1"/>
  <c r="O2307" i="1"/>
  <c r="O2308" i="1"/>
  <c r="O2309" i="1"/>
  <c r="O2310" i="1"/>
  <c r="O2311" i="1"/>
  <c r="O2312" i="1"/>
  <c r="O2313" i="1"/>
  <c r="O2314" i="1"/>
  <c r="O2315" i="1"/>
  <c r="O2316" i="1"/>
  <c r="O2317" i="1"/>
  <c r="O2318" i="1"/>
  <c r="O2319" i="1"/>
  <c r="O2320" i="1"/>
  <c r="O2321" i="1"/>
  <c r="O2322" i="1"/>
  <c r="O2323" i="1"/>
  <c r="O2324" i="1"/>
  <c r="O2325" i="1"/>
  <c r="O2326" i="1"/>
  <c r="O2327" i="1"/>
  <c r="O2328" i="1"/>
  <c r="O2329" i="1"/>
  <c r="O2330" i="1"/>
  <c r="O2331" i="1"/>
  <c r="O2332" i="1"/>
  <c r="O2333" i="1"/>
  <c r="O2334" i="1"/>
  <c r="O2335" i="1"/>
  <c r="O2336" i="1"/>
  <c r="O2337" i="1"/>
  <c r="O2338" i="1"/>
  <c r="O2339" i="1"/>
  <c r="O2340" i="1"/>
  <c r="O2341" i="1"/>
  <c r="O2342" i="1"/>
  <c r="O2343" i="1"/>
  <c r="O2344" i="1"/>
  <c r="O2345" i="1"/>
  <c r="O2346" i="1"/>
  <c r="O2347" i="1"/>
  <c r="O2348" i="1"/>
  <c r="O2349" i="1"/>
  <c r="O2350" i="1"/>
  <c r="O2351" i="1"/>
  <c r="O2352" i="1"/>
  <c r="O2353" i="1"/>
  <c r="O2354" i="1"/>
  <c r="O2355" i="1"/>
  <c r="O2356" i="1"/>
  <c r="O2357" i="1"/>
  <c r="O2358" i="1"/>
  <c r="O2359" i="1"/>
  <c r="O2360" i="1"/>
  <c r="O2361" i="1"/>
  <c r="O2362" i="1"/>
  <c r="O2363" i="1"/>
  <c r="O2364" i="1"/>
  <c r="O2365" i="1"/>
  <c r="O2366" i="1"/>
  <c r="O2367" i="1"/>
  <c r="O2368" i="1"/>
  <c r="O2369" i="1"/>
  <c r="O2370" i="1"/>
  <c r="O2371" i="1"/>
  <c r="O2372" i="1"/>
  <c r="O2373" i="1"/>
  <c r="O2374" i="1"/>
  <c r="O2375" i="1"/>
  <c r="O2376" i="1"/>
  <c r="O2377" i="1"/>
  <c r="O2378" i="1"/>
  <c r="O2379" i="1"/>
  <c r="O2380" i="1"/>
  <c r="O2381" i="1"/>
  <c r="O2382" i="1"/>
  <c r="O2383" i="1"/>
  <c r="O2384" i="1"/>
  <c r="O2385" i="1"/>
  <c r="O2386" i="1"/>
  <c r="O2387" i="1"/>
  <c r="O2388" i="1"/>
  <c r="O2389" i="1"/>
  <c r="O2390" i="1"/>
  <c r="O2391" i="1"/>
  <c r="O2392" i="1"/>
  <c r="O2393" i="1"/>
  <c r="O2394" i="1"/>
  <c r="O2395" i="1"/>
  <c r="O2396" i="1"/>
  <c r="O2397" i="1"/>
  <c r="O2398" i="1"/>
  <c r="O2399" i="1"/>
  <c r="O2400" i="1"/>
  <c r="O2401" i="1"/>
  <c r="O2402" i="1"/>
  <c r="O2403" i="1"/>
  <c r="O2404" i="1"/>
  <c r="O2405" i="1"/>
  <c r="O2406" i="1"/>
  <c r="O2407" i="1"/>
  <c r="O2408" i="1"/>
  <c r="O2409" i="1"/>
  <c r="O2410" i="1"/>
  <c r="O2411" i="1"/>
  <c r="O2412" i="1"/>
  <c r="O2413" i="1"/>
  <c r="O2414" i="1"/>
  <c r="O2415" i="1"/>
  <c r="O2416" i="1"/>
  <c r="O2417" i="1"/>
  <c r="O2418" i="1"/>
  <c r="O2419" i="1"/>
  <c r="O2420" i="1"/>
  <c r="O2421" i="1"/>
  <c r="O2422" i="1"/>
  <c r="O2423" i="1"/>
  <c r="O2424" i="1"/>
  <c r="O2425" i="1"/>
  <c r="O2426" i="1"/>
  <c r="O2427" i="1"/>
  <c r="O2428" i="1"/>
  <c r="O2429" i="1"/>
  <c r="O2430" i="1"/>
  <c r="O2431" i="1"/>
  <c r="O2432" i="1"/>
  <c r="O2433" i="1"/>
  <c r="O2434" i="1"/>
  <c r="O2435" i="1"/>
  <c r="O2436" i="1"/>
  <c r="O2437" i="1"/>
  <c r="O2438" i="1"/>
  <c r="O2439" i="1"/>
  <c r="O2440" i="1"/>
  <c r="O2441" i="1"/>
  <c r="O2442" i="1"/>
  <c r="O2443" i="1"/>
  <c r="O2444" i="1"/>
  <c r="O2445" i="1"/>
  <c r="O2446" i="1"/>
  <c r="O2447" i="1"/>
  <c r="O2448" i="1"/>
  <c r="O2449" i="1"/>
  <c r="O2450" i="1"/>
  <c r="O2451" i="1"/>
  <c r="O2452" i="1"/>
  <c r="O2453" i="1"/>
  <c r="O2454" i="1"/>
  <c r="O2455" i="1"/>
  <c r="O2456" i="1"/>
  <c r="O2457" i="1"/>
  <c r="O2458" i="1"/>
  <c r="O2459" i="1"/>
  <c r="O2460" i="1"/>
  <c r="O2461" i="1"/>
  <c r="O2462" i="1"/>
  <c r="O2463" i="1"/>
  <c r="O2464" i="1"/>
  <c r="O2465" i="1"/>
  <c r="O2466" i="1"/>
  <c r="O2467" i="1"/>
  <c r="O2468" i="1"/>
  <c r="O2469" i="1"/>
  <c r="O2470" i="1"/>
  <c r="O2471" i="1"/>
  <c r="O2472" i="1"/>
  <c r="O2473" i="1"/>
  <c r="O2474" i="1"/>
  <c r="O2475" i="1"/>
  <c r="O2476" i="1"/>
  <c r="O2477" i="1"/>
  <c r="O2478" i="1"/>
  <c r="O2479" i="1"/>
  <c r="O2480" i="1"/>
  <c r="O2481" i="1"/>
  <c r="O2482" i="1"/>
  <c r="O2483" i="1"/>
  <c r="O2484" i="1"/>
  <c r="O2485" i="1"/>
  <c r="O2486" i="1"/>
  <c r="O2487" i="1"/>
  <c r="O2488" i="1"/>
  <c r="O2489" i="1"/>
  <c r="O2490" i="1"/>
  <c r="O2491" i="1"/>
  <c r="O2492" i="1"/>
  <c r="O2493" i="1"/>
  <c r="O2494" i="1"/>
  <c r="O2495" i="1"/>
  <c r="O2496" i="1"/>
  <c r="O2497" i="1"/>
  <c r="O2498" i="1"/>
  <c r="O2499" i="1"/>
  <c r="O2500" i="1"/>
  <c r="O2501" i="1"/>
  <c r="O2502" i="1"/>
  <c r="O2503" i="1"/>
  <c r="O2504" i="1"/>
  <c r="O2505" i="1"/>
  <c r="O2506" i="1"/>
  <c r="O2507" i="1"/>
  <c r="O2508" i="1"/>
  <c r="O2509" i="1"/>
  <c r="O2510" i="1"/>
  <c r="O2511" i="1"/>
  <c r="O2512" i="1"/>
  <c r="O2513" i="1"/>
  <c r="O2514" i="1"/>
  <c r="O2515" i="1"/>
  <c r="O2516" i="1"/>
  <c r="O2517" i="1"/>
  <c r="O2518" i="1"/>
  <c r="O2519" i="1"/>
  <c r="O2520" i="1"/>
  <c r="O2521" i="1"/>
  <c r="O2522" i="1"/>
  <c r="O2523" i="1"/>
  <c r="O2524" i="1"/>
  <c r="O2525" i="1"/>
  <c r="O2526" i="1"/>
  <c r="O2527" i="1"/>
  <c r="O2528" i="1"/>
  <c r="O2529" i="1"/>
  <c r="O2530" i="1"/>
  <c r="O2531" i="1"/>
  <c r="O2532" i="1"/>
  <c r="O2533" i="1"/>
  <c r="O2534" i="1"/>
  <c r="O2535" i="1"/>
  <c r="O2536" i="1"/>
  <c r="O2537" i="1"/>
  <c r="O2538" i="1"/>
  <c r="O2539" i="1"/>
  <c r="O2540" i="1"/>
  <c r="O2541" i="1"/>
  <c r="O2542" i="1"/>
  <c r="O2543" i="1"/>
  <c r="O2544" i="1"/>
  <c r="O2545" i="1"/>
  <c r="O2546" i="1"/>
  <c r="O2547" i="1"/>
  <c r="O2548" i="1"/>
  <c r="O2549" i="1"/>
  <c r="O2550" i="1"/>
  <c r="O2551" i="1"/>
  <c r="O2552" i="1"/>
  <c r="O2553" i="1"/>
  <c r="O2554" i="1"/>
  <c r="O2555" i="1"/>
  <c r="O2556" i="1"/>
  <c r="O2557" i="1"/>
  <c r="O2558" i="1"/>
  <c r="O2559" i="1"/>
  <c r="O2560" i="1"/>
  <c r="O2561" i="1"/>
  <c r="O2562" i="1"/>
  <c r="O2563" i="1"/>
  <c r="O2564" i="1"/>
  <c r="O2565" i="1"/>
  <c r="O2566" i="1"/>
  <c r="O2567" i="1"/>
  <c r="O2568" i="1"/>
  <c r="O2569" i="1"/>
  <c r="O2570" i="1"/>
  <c r="O2571" i="1"/>
  <c r="O2572" i="1"/>
  <c r="O2573" i="1"/>
  <c r="O2574" i="1"/>
  <c r="O2575" i="1"/>
  <c r="O2576" i="1"/>
  <c r="O2577" i="1"/>
  <c r="O2578" i="1"/>
  <c r="O2579" i="1"/>
  <c r="O2580" i="1"/>
  <c r="O2581" i="1"/>
  <c r="O2582" i="1"/>
  <c r="O2583" i="1"/>
  <c r="O2584" i="1"/>
  <c r="O2585" i="1"/>
  <c r="O2586" i="1"/>
  <c r="O2587" i="1"/>
  <c r="O2588" i="1"/>
  <c r="O2589" i="1"/>
  <c r="O2590" i="1"/>
  <c r="O2591" i="1"/>
  <c r="O2592" i="1"/>
  <c r="O2593" i="1"/>
  <c r="O2594" i="1"/>
  <c r="O2595" i="1"/>
  <c r="O2596" i="1"/>
  <c r="O2597" i="1"/>
  <c r="O2598" i="1"/>
  <c r="O2599" i="1"/>
  <c r="O2600" i="1"/>
  <c r="O2601" i="1"/>
  <c r="O2602" i="1"/>
  <c r="O2603" i="1"/>
  <c r="O2604" i="1"/>
  <c r="O2605" i="1"/>
  <c r="O2606" i="1"/>
  <c r="O2607" i="1"/>
  <c r="O2608" i="1"/>
  <c r="O2609" i="1"/>
  <c r="O2610" i="1"/>
  <c r="O2611" i="1"/>
  <c r="O2612" i="1"/>
  <c r="O2613" i="1"/>
  <c r="O2614" i="1"/>
  <c r="O2615" i="1"/>
  <c r="O2616" i="1"/>
  <c r="O2617" i="1"/>
  <c r="O2618" i="1"/>
  <c r="O2619" i="1"/>
  <c r="O2620" i="1"/>
  <c r="O2621" i="1"/>
  <c r="O2622" i="1"/>
  <c r="O2623" i="1"/>
  <c r="O2624" i="1"/>
  <c r="O2625" i="1"/>
  <c r="O2626" i="1"/>
  <c r="O2627" i="1"/>
  <c r="O2628" i="1"/>
  <c r="O2629" i="1"/>
  <c r="O2630" i="1"/>
  <c r="O2631" i="1"/>
  <c r="O2632" i="1"/>
  <c r="O2633" i="1"/>
  <c r="O2634" i="1"/>
  <c r="O2635" i="1"/>
  <c r="O2636" i="1"/>
  <c r="O2637" i="1"/>
  <c r="O2638" i="1"/>
  <c r="O2639" i="1"/>
  <c r="O2640" i="1"/>
  <c r="O2641" i="1"/>
  <c r="O2642" i="1"/>
  <c r="O2643" i="1"/>
  <c r="O2644" i="1"/>
  <c r="O2645" i="1"/>
  <c r="O2646" i="1"/>
  <c r="O2647" i="1"/>
  <c r="O2648" i="1"/>
  <c r="O2649" i="1"/>
  <c r="O2650" i="1"/>
  <c r="O2651" i="1"/>
  <c r="O2652" i="1"/>
  <c r="O2653" i="1"/>
  <c r="O2654" i="1"/>
  <c r="O2655" i="1"/>
  <c r="O2656" i="1"/>
  <c r="O2657" i="1"/>
  <c r="O2658" i="1"/>
  <c r="O2659" i="1"/>
  <c r="O2660" i="1"/>
  <c r="O2661" i="1"/>
  <c r="O2662" i="1"/>
  <c r="O2663" i="1"/>
  <c r="O2664" i="1"/>
  <c r="O2665" i="1"/>
  <c r="O2666" i="1"/>
  <c r="O2667" i="1"/>
  <c r="O2668" i="1"/>
  <c r="O2669" i="1"/>
  <c r="O2670" i="1"/>
  <c r="O2671" i="1"/>
  <c r="O2672" i="1"/>
  <c r="O2673" i="1"/>
  <c r="O2674" i="1"/>
  <c r="O2675" i="1"/>
  <c r="O2676" i="1"/>
  <c r="O2677" i="1"/>
  <c r="O2678" i="1"/>
  <c r="O2679" i="1"/>
  <c r="O2680" i="1"/>
  <c r="O2681" i="1"/>
  <c r="O2682" i="1"/>
  <c r="O2683" i="1"/>
  <c r="O2684" i="1"/>
  <c r="O2685" i="1"/>
  <c r="O2686" i="1"/>
  <c r="O2687" i="1"/>
  <c r="O2688" i="1"/>
  <c r="O2689" i="1"/>
  <c r="O2690" i="1"/>
  <c r="O2691" i="1"/>
  <c r="O2692" i="1"/>
  <c r="O2693" i="1"/>
  <c r="O2694" i="1"/>
  <c r="O2695" i="1"/>
  <c r="O2696" i="1"/>
  <c r="O2697" i="1"/>
  <c r="O2698" i="1"/>
  <c r="O2699" i="1"/>
  <c r="O2700" i="1"/>
  <c r="O2701" i="1"/>
  <c r="O2702" i="1"/>
  <c r="O2703" i="1"/>
  <c r="O2704" i="1"/>
  <c r="O2705" i="1"/>
  <c r="O2706" i="1"/>
  <c r="O2707" i="1"/>
  <c r="O2708" i="1"/>
  <c r="O2709" i="1"/>
  <c r="O2710" i="1"/>
  <c r="O2711" i="1"/>
  <c r="O2712" i="1"/>
  <c r="O2713" i="1"/>
  <c r="O2714" i="1"/>
  <c r="O2715" i="1"/>
  <c r="O2716" i="1"/>
  <c r="O2717" i="1"/>
  <c r="O2718" i="1"/>
  <c r="O2719" i="1"/>
  <c r="O2720" i="1"/>
  <c r="O2721" i="1"/>
  <c r="O2722" i="1"/>
  <c r="O2723" i="1"/>
  <c r="O2724" i="1"/>
  <c r="O2725" i="1"/>
  <c r="O2726" i="1"/>
  <c r="O2727" i="1"/>
  <c r="O2728" i="1"/>
  <c r="O2729" i="1"/>
  <c r="O2730" i="1"/>
  <c r="O2731" i="1"/>
  <c r="O2732" i="1"/>
  <c r="O2733" i="1"/>
  <c r="O2734" i="1"/>
  <c r="O2735" i="1"/>
  <c r="O2736" i="1"/>
  <c r="O2737" i="1"/>
  <c r="O2738" i="1"/>
  <c r="O2739" i="1"/>
  <c r="O2740" i="1"/>
  <c r="O2741" i="1"/>
  <c r="O2742" i="1"/>
  <c r="O2743" i="1"/>
  <c r="O2744" i="1"/>
  <c r="O2745" i="1"/>
  <c r="O2746" i="1"/>
  <c r="O2747" i="1"/>
  <c r="O2748" i="1"/>
  <c r="O2749" i="1"/>
  <c r="O2750" i="1"/>
  <c r="O2751" i="1"/>
  <c r="O2752" i="1"/>
  <c r="O2753" i="1"/>
  <c r="O2754" i="1"/>
  <c r="O2755" i="1"/>
  <c r="O2756" i="1"/>
  <c r="O2757" i="1"/>
  <c r="O2758" i="1"/>
  <c r="O2759" i="1"/>
  <c r="O2760" i="1"/>
  <c r="O2761" i="1"/>
  <c r="O2762" i="1"/>
  <c r="O2763" i="1"/>
  <c r="O2764" i="1"/>
  <c r="O2765" i="1"/>
  <c r="O2766" i="1"/>
  <c r="O2767" i="1"/>
  <c r="O2768" i="1"/>
  <c r="O2769" i="1"/>
  <c r="O2770" i="1"/>
  <c r="O2771" i="1"/>
  <c r="O2772" i="1"/>
  <c r="O2773" i="1"/>
  <c r="O2774" i="1"/>
  <c r="O2775" i="1"/>
  <c r="O2776" i="1"/>
  <c r="O2777" i="1"/>
  <c r="O2778" i="1"/>
  <c r="O2779" i="1"/>
  <c r="O2780" i="1"/>
  <c r="O2781" i="1"/>
  <c r="O2782" i="1"/>
  <c r="O2783" i="1"/>
  <c r="O2784" i="1"/>
  <c r="O2785" i="1"/>
  <c r="O2786" i="1"/>
  <c r="O2787" i="1"/>
  <c r="O2788" i="1"/>
  <c r="O2789" i="1"/>
  <c r="O2790" i="1"/>
  <c r="O2791" i="1"/>
  <c r="O2792" i="1"/>
  <c r="O2793" i="1"/>
  <c r="O2794" i="1"/>
  <c r="O2795" i="1"/>
  <c r="O2796" i="1"/>
  <c r="O2797" i="1"/>
  <c r="O2798" i="1"/>
  <c r="O2799" i="1"/>
  <c r="O2800" i="1"/>
  <c r="O2801" i="1"/>
  <c r="O2802" i="1"/>
  <c r="O2803" i="1"/>
  <c r="O2804" i="1"/>
  <c r="O2805" i="1"/>
  <c r="O2806" i="1"/>
  <c r="O2807" i="1"/>
  <c r="O2808" i="1"/>
  <c r="O2809" i="1"/>
  <c r="O2810" i="1"/>
  <c r="O2811" i="1"/>
  <c r="O2812" i="1"/>
  <c r="O2813" i="1"/>
  <c r="O2814" i="1"/>
  <c r="O2815" i="1"/>
  <c r="O2816" i="1"/>
  <c r="O2817" i="1"/>
  <c r="O2818" i="1"/>
  <c r="O2819" i="1"/>
  <c r="O2820" i="1"/>
  <c r="O2821" i="1"/>
  <c r="O2822" i="1"/>
  <c r="O2823" i="1"/>
  <c r="O2824" i="1"/>
  <c r="O2825" i="1"/>
  <c r="O2826" i="1"/>
  <c r="O2827" i="1"/>
  <c r="O2828" i="1"/>
  <c r="O2829" i="1"/>
  <c r="O2830" i="1"/>
  <c r="O2831" i="1"/>
  <c r="O2832" i="1"/>
  <c r="O2833" i="1"/>
  <c r="O2834" i="1"/>
  <c r="O2835" i="1"/>
  <c r="O2836" i="1"/>
  <c r="O2837" i="1"/>
  <c r="O2838" i="1"/>
  <c r="O2839" i="1"/>
  <c r="O2840" i="1"/>
  <c r="O2841" i="1"/>
  <c r="O2842" i="1"/>
  <c r="O2843" i="1"/>
  <c r="O2844" i="1"/>
  <c r="O2845" i="1"/>
  <c r="O2846" i="1"/>
  <c r="O2847" i="1"/>
  <c r="O2848" i="1"/>
  <c r="O2849" i="1"/>
  <c r="O2850" i="1"/>
  <c r="O2851" i="1"/>
  <c r="O2852" i="1"/>
  <c r="O2853" i="1"/>
  <c r="O2854" i="1"/>
  <c r="O2855" i="1"/>
  <c r="O2856" i="1"/>
  <c r="O2857" i="1"/>
  <c r="O2858" i="1"/>
  <c r="O2859" i="1"/>
  <c r="O2860" i="1"/>
  <c r="O2861" i="1"/>
  <c r="O2862" i="1"/>
  <c r="O2863" i="1"/>
  <c r="O2864" i="1"/>
  <c r="O2865" i="1"/>
  <c r="O2866" i="1"/>
  <c r="O2867" i="1"/>
  <c r="O2868" i="1"/>
  <c r="O2869" i="1"/>
  <c r="O2870" i="1"/>
  <c r="O2871" i="1"/>
  <c r="O2872" i="1"/>
  <c r="O2873" i="1"/>
  <c r="O2874" i="1"/>
  <c r="O2875" i="1"/>
  <c r="O2876" i="1"/>
  <c r="O2877" i="1"/>
  <c r="O2878" i="1"/>
  <c r="O2879" i="1"/>
  <c r="O2880" i="1"/>
  <c r="O2881" i="1"/>
  <c r="O2882" i="1"/>
  <c r="O2883" i="1"/>
  <c r="O2884" i="1"/>
  <c r="O2885" i="1"/>
  <c r="O2886" i="1"/>
  <c r="O2887" i="1"/>
  <c r="O2888" i="1"/>
  <c r="O2889" i="1"/>
  <c r="O2890" i="1"/>
  <c r="O2891" i="1"/>
  <c r="O2892" i="1"/>
  <c r="O2893" i="1"/>
  <c r="O2894" i="1"/>
  <c r="O2895" i="1"/>
  <c r="O2896" i="1"/>
  <c r="O2897" i="1"/>
  <c r="O2898" i="1"/>
  <c r="O2899" i="1"/>
  <c r="O2900" i="1"/>
  <c r="O2901" i="1"/>
  <c r="O2902" i="1"/>
  <c r="O2903" i="1"/>
  <c r="O2904" i="1"/>
  <c r="O2905" i="1"/>
  <c r="O2906" i="1"/>
  <c r="O2907" i="1"/>
  <c r="O2908" i="1"/>
  <c r="O2909" i="1"/>
  <c r="O2910" i="1"/>
  <c r="O2911" i="1"/>
  <c r="O2912" i="1"/>
  <c r="O2913" i="1"/>
  <c r="O2914" i="1"/>
  <c r="O2915" i="1"/>
  <c r="O2916" i="1"/>
  <c r="O2917" i="1"/>
  <c r="O2918" i="1"/>
  <c r="O2919" i="1"/>
  <c r="O2920" i="1"/>
  <c r="O2921" i="1"/>
  <c r="O2922" i="1"/>
  <c r="O2923" i="1"/>
  <c r="O2924" i="1"/>
  <c r="O2925" i="1"/>
  <c r="O2926" i="1"/>
  <c r="O2927" i="1"/>
  <c r="O2928" i="1"/>
  <c r="O2929" i="1"/>
  <c r="O2930" i="1"/>
  <c r="O2931" i="1"/>
  <c r="O2932" i="1"/>
  <c r="O2933" i="1"/>
  <c r="O2934" i="1"/>
  <c r="O2935" i="1"/>
  <c r="O2936" i="1"/>
  <c r="O2937" i="1"/>
  <c r="O2938" i="1"/>
  <c r="O2939" i="1"/>
  <c r="O2940" i="1"/>
  <c r="O2941" i="1"/>
  <c r="O2942" i="1"/>
  <c r="O2943" i="1"/>
  <c r="O2944" i="1"/>
  <c r="O2945" i="1"/>
  <c r="O2946" i="1"/>
  <c r="O2947" i="1"/>
  <c r="O2948" i="1"/>
  <c r="O2949" i="1"/>
  <c r="O2950" i="1"/>
  <c r="O2951" i="1"/>
  <c r="O2952" i="1"/>
  <c r="O2953" i="1"/>
  <c r="O2954" i="1"/>
  <c r="O2955" i="1"/>
  <c r="O2956" i="1"/>
  <c r="O2957" i="1"/>
  <c r="O2958" i="1"/>
  <c r="O2959" i="1"/>
  <c r="O2960" i="1"/>
  <c r="O2961" i="1"/>
  <c r="O2962" i="1"/>
  <c r="O2963" i="1"/>
  <c r="O2964" i="1"/>
  <c r="O2965" i="1"/>
  <c r="O2966" i="1"/>
  <c r="O2967" i="1"/>
  <c r="O2968" i="1"/>
  <c r="O2969" i="1"/>
  <c r="O2970" i="1"/>
  <c r="O2971" i="1"/>
  <c r="O2972" i="1"/>
  <c r="O2973" i="1"/>
  <c r="O2974" i="1"/>
  <c r="O2975" i="1"/>
  <c r="O2976" i="1"/>
  <c r="O2977" i="1"/>
  <c r="O2978" i="1"/>
  <c r="O2979" i="1"/>
  <c r="O2980" i="1"/>
  <c r="O2981" i="1"/>
  <c r="O2982" i="1"/>
  <c r="O2983" i="1"/>
  <c r="O2984" i="1"/>
  <c r="O2985" i="1"/>
  <c r="O2986" i="1"/>
  <c r="O2987" i="1"/>
  <c r="O2988" i="1"/>
  <c r="O2989" i="1"/>
  <c r="O2990" i="1"/>
  <c r="O2991" i="1"/>
  <c r="O2992" i="1"/>
  <c r="O2993" i="1"/>
  <c r="O2994" i="1"/>
  <c r="O2995" i="1"/>
  <c r="O2996" i="1"/>
  <c r="O2997" i="1"/>
  <c r="O2998" i="1"/>
  <c r="O2999" i="1"/>
  <c r="O3000" i="1"/>
  <c r="O3001" i="1"/>
  <c r="O3002" i="1"/>
  <c r="O3003" i="1"/>
  <c r="O3004" i="1"/>
  <c r="O3005" i="1"/>
  <c r="O3006" i="1"/>
  <c r="O3007" i="1"/>
  <c r="O3008" i="1"/>
  <c r="O3009" i="1"/>
  <c r="O3010" i="1"/>
  <c r="O3011" i="1"/>
  <c r="O3012" i="1"/>
  <c r="O3013" i="1"/>
  <c r="O3014" i="1"/>
  <c r="O3015" i="1"/>
  <c r="O3016" i="1"/>
  <c r="O3017" i="1"/>
  <c r="O3018" i="1"/>
  <c r="O3019" i="1"/>
  <c r="O3020" i="1"/>
  <c r="O3021" i="1"/>
  <c r="O3022" i="1"/>
  <c r="O3023" i="1"/>
  <c r="O3024" i="1"/>
  <c r="O3025" i="1"/>
  <c r="O3026" i="1"/>
  <c r="O3027" i="1"/>
  <c r="O3028" i="1"/>
  <c r="O3029" i="1"/>
  <c r="O3030" i="1"/>
  <c r="O3031" i="1"/>
  <c r="O3032" i="1"/>
  <c r="O3033" i="1"/>
  <c r="O3034" i="1"/>
  <c r="O3035" i="1"/>
  <c r="O3036" i="1"/>
  <c r="O3037" i="1"/>
  <c r="O3038" i="1"/>
  <c r="O3039" i="1"/>
  <c r="O3040" i="1"/>
  <c r="O3041" i="1"/>
  <c r="O3042" i="1"/>
  <c r="O3043" i="1"/>
  <c r="O3044" i="1"/>
  <c r="O3045" i="1"/>
  <c r="O3046" i="1"/>
  <c r="O3047" i="1"/>
  <c r="O3048" i="1"/>
  <c r="O3049" i="1"/>
  <c r="O3050" i="1"/>
  <c r="O3051" i="1"/>
  <c r="O3052" i="1"/>
  <c r="O3053" i="1"/>
  <c r="O3054" i="1"/>
  <c r="O3055" i="1"/>
  <c r="O3056" i="1"/>
  <c r="O3057" i="1"/>
  <c r="O3058" i="1"/>
  <c r="O3059" i="1"/>
  <c r="O3060" i="1"/>
  <c r="O3061" i="1"/>
  <c r="O3062" i="1"/>
  <c r="O3063" i="1"/>
  <c r="O3064" i="1"/>
  <c r="O3065" i="1"/>
  <c r="O3066" i="1"/>
  <c r="O3067" i="1"/>
  <c r="O3068" i="1"/>
  <c r="O3069" i="1"/>
  <c r="O3070" i="1"/>
  <c r="O3071" i="1"/>
  <c r="O3072" i="1"/>
  <c r="O3073" i="1"/>
  <c r="O3074" i="1"/>
  <c r="O3075" i="1"/>
  <c r="O3076" i="1"/>
  <c r="O3077" i="1"/>
  <c r="O3078" i="1"/>
  <c r="O3079" i="1"/>
  <c r="O3080" i="1"/>
  <c r="O3081" i="1"/>
  <c r="O3082" i="1"/>
  <c r="O3083" i="1"/>
  <c r="O3084" i="1"/>
  <c r="O3085" i="1"/>
  <c r="O3086" i="1"/>
  <c r="O3087" i="1"/>
  <c r="O3088" i="1"/>
  <c r="O3089" i="1"/>
  <c r="O3090" i="1"/>
  <c r="O3091" i="1"/>
  <c r="O3092" i="1"/>
  <c r="O3093" i="1"/>
  <c r="O3094" i="1"/>
  <c r="O3095" i="1"/>
  <c r="O3096" i="1"/>
  <c r="O3097" i="1"/>
  <c r="O3098" i="1"/>
  <c r="O3099" i="1"/>
  <c r="O3100" i="1"/>
  <c r="O3101" i="1"/>
  <c r="O3102" i="1"/>
  <c r="O3103" i="1"/>
  <c r="O3104" i="1"/>
  <c r="O3105" i="1"/>
  <c r="O3106" i="1"/>
  <c r="O3107" i="1"/>
  <c r="O3108" i="1"/>
  <c r="O3109" i="1"/>
  <c r="O3110" i="1"/>
  <c r="O3111" i="1"/>
  <c r="O3112" i="1"/>
  <c r="O3113" i="1"/>
  <c r="O3114" i="1"/>
  <c r="O3115" i="1"/>
  <c r="O3116" i="1"/>
  <c r="O3117" i="1"/>
  <c r="O3118" i="1"/>
  <c r="O3119" i="1"/>
  <c r="O3120" i="1"/>
  <c r="O3121" i="1"/>
  <c r="O3122" i="1"/>
  <c r="O3123" i="1"/>
  <c r="O3124" i="1"/>
  <c r="O3125" i="1"/>
  <c r="O3126" i="1"/>
  <c r="O3127" i="1"/>
  <c r="O3128" i="1"/>
  <c r="O3129" i="1"/>
  <c r="O3130" i="1"/>
  <c r="O3131" i="1"/>
  <c r="O3132" i="1"/>
  <c r="O3133" i="1"/>
  <c r="O3134" i="1"/>
  <c r="O3135" i="1"/>
  <c r="O3136" i="1"/>
  <c r="O3137" i="1"/>
  <c r="O3138" i="1"/>
  <c r="O3139" i="1"/>
  <c r="O3140" i="1"/>
  <c r="O3141" i="1"/>
  <c r="O3142" i="1"/>
  <c r="O3143" i="1"/>
  <c r="O3144" i="1"/>
  <c r="O3145" i="1"/>
  <c r="O3146" i="1"/>
  <c r="O3147" i="1"/>
  <c r="O3148" i="1"/>
  <c r="O3149" i="1"/>
  <c r="O3150" i="1"/>
  <c r="O3151" i="1"/>
  <c r="O3152" i="1"/>
  <c r="O3153" i="1"/>
  <c r="O3154" i="1"/>
  <c r="O3155" i="1"/>
  <c r="O3156" i="1"/>
  <c r="O3157" i="1"/>
  <c r="O3158" i="1"/>
  <c r="O3159" i="1"/>
  <c r="O3160" i="1"/>
  <c r="O3161" i="1"/>
  <c r="O3162" i="1"/>
  <c r="O3163" i="1"/>
  <c r="O3164" i="1"/>
  <c r="O3165" i="1"/>
  <c r="O3166" i="1"/>
  <c r="O3167" i="1"/>
  <c r="O3168" i="1"/>
  <c r="O3169" i="1"/>
  <c r="O3170" i="1"/>
  <c r="O3171" i="1"/>
  <c r="O3172" i="1"/>
  <c r="O3173" i="1"/>
  <c r="O3174" i="1"/>
  <c r="O3175" i="1"/>
  <c r="O3176" i="1"/>
  <c r="O3177" i="1"/>
  <c r="O3178" i="1"/>
  <c r="O3179" i="1"/>
  <c r="O3180" i="1"/>
  <c r="O3181" i="1"/>
  <c r="O3182" i="1"/>
  <c r="O3183" i="1"/>
  <c r="O3184" i="1"/>
  <c r="O3185" i="1"/>
  <c r="O3186" i="1"/>
  <c r="O3187" i="1"/>
  <c r="O3188" i="1"/>
  <c r="O3189" i="1"/>
  <c r="O3190" i="1"/>
  <c r="O3191" i="1"/>
  <c r="O3192" i="1"/>
  <c r="O3193" i="1"/>
  <c r="O3194" i="1"/>
  <c r="O3195" i="1"/>
  <c r="O3196" i="1"/>
  <c r="O3197" i="1"/>
  <c r="O3198" i="1"/>
  <c r="O3199" i="1"/>
  <c r="O3200" i="1"/>
  <c r="O3201" i="1"/>
  <c r="O3202" i="1"/>
  <c r="O3203" i="1"/>
  <c r="O3204" i="1"/>
  <c r="O3205" i="1"/>
  <c r="O3206" i="1"/>
  <c r="O3207" i="1"/>
  <c r="O3208" i="1"/>
  <c r="O3209" i="1"/>
  <c r="O3210" i="1"/>
  <c r="O3211" i="1"/>
  <c r="O3212" i="1"/>
  <c r="O3213" i="1"/>
  <c r="O3214" i="1"/>
  <c r="O3215" i="1"/>
  <c r="O3216" i="1"/>
  <c r="O3217" i="1"/>
  <c r="O3218" i="1"/>
  <c r="O3219" i="1"/>
  <c r="O3220" i="1"/>
  <c r="O3221" i="1"/>
  <c r="O3222" i="1"/>
  <c r="O3223" i="1"/>
  <c r="O3224" i="1"/>
  <c r="O3225" i="1"/>
  <c r="O3226" i="1"/>
  <c r="O3227" i="1"/>
  <c r="O3228" i="1"/>
  <c r="O3229" i="1"/>
  <c r="O3230" i="1"/>
  <c r="O3231" i="1"/>
  <c r="O3232" i="1"/>
  <c r="O3233" i="1"/>
  <c r="O3234" i="1"/>
  <c r="O3235" i="1"/>
  <c r="O3236" i="1"/>
  <c r="O3237" i="1"/>
  <c r="O3238" i="1"/>
  <c r="O3239" i="1"/>
  <c r="O3240" i="1"/>
  <c r="O3241" i="1"/>
  <c r="O3242" i="1"/>
  <c r="O3243" i="1"/>
  <c r="O3244" i="1"/>
  <c r="O3245" i="1"/>
  <c r="O3246" i="1"/>
  <c r="O3247" i="1"/>
  <c r="O3248" i="1"/>
  <c r="O3249" i="1"/>
  <c r="O3250" i="1"/>
  <c r="O3251" i="1"/>
  <c r="O3252" i="1"/>
  <c r="O3253" i="1"/>
  <c r="O3254" i="1"/>
  <c r="O3255" i="1"/>
  <c r="O3256" i="1"/>
  <c r="O3257" i="1"/>
  <c r="O3258" i="1"/>
  <c r="O3259" i="1"/>
  <c r="O3260" i="1"/>
  <c r="O3261" i="1"/>
  <c r="O3262" i="1"/>
  <c r="O3263" i="1"/>
  <c r="O3264" i="1"/>
  <c r="O3265" i="1"/>
  <c r="O3266" i="1"/>
  <c r="O3267" i="1"/>
  <c r="O3268" i="1"/>
  <c r="O3269" i="1"/>
  <c r="O3270" i="1"/>
  <c r="O3271" i="1"/>
  <c r="O3272" i="1"/>
  <c r="O3273" i="1"/>
  <c r="O3274" i="1"/>
  <c r="O3275" i="1"/>
  <c r="O3276" i="1"/>
  <c r="O3277" i="1"/>
  <c r="O3278" i="1"/>
  <c r="O3279" i="1"/>
  <c r="O3280" i="1"/>
  <c r="O3281" i="1"/>
  <c r="O3282" i="1"/>
  <c r="O3283" i="1"/>
  <c r="O3284" i="1"/>
  <c r="O3285" i="1"/>
  <c r="O3286" i="1"/>
  <c r="O3287" i="1"/>
  <c r="O3288" i="1"/>
  <c r="O3289" i="1"/>
  <c r="O3290" i="1"/>
  <c r="O3291" i="1"/>
  <c r="O3292" i="1"/>
  <c r="O3293" i="1"/>
  <c r="O3294" i="1"/>
  <c r="O3295" i="1"/>
  <c r="O3296" i="1"/>
  <c r="O3297" i="1"/>
  <c r="O3298" i="1"/>
  <c r="O3299" i="1"/>
  <c r="O3300" i="1"/>
  <c r="O3301" i="1"/>
  <c r="O3302" i="1"/>
  <c r="O3303" i="1"/>
  <c r="O3304" i="1"/>
  <c r="O3305" i="1"/>
  <c r="O3306" i="1"/>
  <c r="O3307" i="1"/>
  <c r="O3308" i="1"/>
  <c r="O3309" i="1"/>
  <c r="O3310" i="1"/>
  <c r="O3311" i="1"/>
  <c r="O3312" i="1"/>
  <c r="O3313" i="1"/>
  <c r="O3314" i="1"/>
  <c r="O3315" i="1"/>
  <c r="O3316" i="1"/>
  <c r="O3317" i="1"/>
  <c r="O3318" i="1"/>
  <c r="O3319" i="1"/>
  <c r="O3320" i="1"/>
  <c r="O3321" i="1"/>
  <c r="O3322" i="1"/>
  <c r="O3323" i="1"/>
  <c r="O3324" i="1"/>
  <c r="O3325" i="1"/>
  <c r="O3326" i="1"/>
  <c r="O3327" i="1"/>
  <c r="O3328" i="1"/>
  <c r="O3329" i="1"/>
  <c r="O3330" i="1"/>
  <c r="O3331" i="1"/>
  <c r="O3332" i="1"/>
  <c r="O3333" i="1"/>
  <c r="O3334" i="1"/>
  <c r="O3335" i="1"/>
  <c r="O3336" i="1"/>
  <c r="O3337" i="1"/>
  <c r="O3338" i="1"/>
  <c r="O3339" i="1"/>
  <c r="O3340" i="1"/>
  <c r="O3341" i="1"/>
  <c r="O3342" i="1"/>
  <c r="O3343" i="1"/>
  <c r="O3344" i="1"/>
  <c r="O3345" i="1"/>
  <c r="O3346" i="1"/>
  <c r="O3347" i="1"/>
  <c r="O3348" i="1"/>
  <c r="O3349" i="1"/>
  <c r="O3350" i="1"/>
  <c r="O3351" i="1"/>
  <c r="O3352" i="1"/>
  <c r="O3353" i="1"/>
  <c r="O3354" i="1"/>
  <c r="O3355" i="1"/>
  <c r="O3356" i="1"/>
  <c r="O3357" i="1"/>
  <c r="O3358" i="1"/>
  <c r="O3359" i="1"/>
  <c r="O3360" i="1"/>
  <c r="O3361" i="1"/>
  <c r="O3362" i="1"/>
  <c r="O3363" i="1"/>
  <c r="O3364" i="1"/>
  <c r="O3365" i="1"/>
  <c r="O3366" i="1"/>
  <c r="O3367" i="1"/>
  <c r="O3368" i="1"/>
  <c r="O3369" i="1"/>
  <c r="O3370" i="1"/>
  <c r="O3371" i="1"/>
  <c r="O3372" i="1"/>
  <c r="O3373" i="1"/>
  <c r="O3374" i="1"/>
  <c r="O3375" i="1"/>
  <c r="O3376" i="1"/>
  <c r="O3377" i="1"/>
  <c r="O3378" i="1"/>
  <c r="O3379" i="1"/>
  <c r="O3380" i="1"/>
  <c r="O3381" i="1"/>
  <c r="O3382" i="1"/>
  <c r="O3383" i="1"/>
  <c r="O3384" i="1"/>
  <c r="O3385" i="1"/>
  <c r="O3386" i="1"/>
  <c r="O3387" i="1"/>
  <c r="O3388" i="1"/>
  <c r="O3389" i="1"/>
  <c r="O3390" i="1"/>
  <c r="O3391" i="1"/>
  <c r="O3392" i="1"/>
  <c r="O3393" i="1"/>
  <c r="O3394" i="1"/>
  <c r="O3395" i="1"/>
  <c r="O3396" i="1"/>
  <c r="O3397" i="1"/>
  <c r="O3398" i="1"/>
  <c r="O3399" i="1"/>
  <c r="O3400" i="1"/>
  <c r="O3401" i="1"/>
  <c r="O3402" i="1"/>
  <c r="O3403" i="1"/>
  <c r="O3404" i="1"/>
  <c r="O3405" i="1"/>
  <c r="O3406" i="1"/>
  <c r="O3407" i="1"/>
  <c r="O3408" i="1"/>
  <c r="O3409" i="1"/>
  <c r="O3410" i="1"/>
  <c r="O3411" i="1"/>
  <c r="O3412" i="1"/>
  <c r="O3413" i="1"/>
  <c r="O3414" i="1"/>
  <c r="O3415" i="1"/>
  <c r="O3416" i="1"/>
  <c r="O3417" i="1"/>
  <c r="O3418" i="1"/>
  <c r="O3419" i="1"/>
  <c r="O3420" i="1"/>
  <c r="O3421" i="1"/>
  <c r="O3422" i="1"/>
  <c r="O3423" i="1"/>
  <c r="O3424" i="1"/>
  <c r="O3425" i="1"/>
  <c r="O3426" i="1"/>
  <c r="O3427" i="1"/>
  <c r="O3428" i="1"/>
  <c r="O3429" i="1"/>
  <c r="O3430" i="1"/>
  <c r="O3431" i="1"/>
  <c r="O3432" i="1"/>
  <c r="O3433" i="1"/>
  <c r="O3434" i="1"/>
  <c r="O3435" i="1"/>
  <c r="O3436" i="1"/>
  <c r="O3437" i="1"/>
  <c r="O3438" i="1"/>
  <c r="O3439" i="1"/>
  <c r="O3440" i="1"/>
  <c r="O3441" i="1"/>
  <c r="O3442" i="1"/>
  <c r="O3443" i="1"/>
  <c r="O3444" i="1"/>
  <c r="O3445" i="1"/>
  <c r="O3446" i="1"/>
  <c r="O3447" i="1"/>
  <c r="O3448" i="1"/>
  <c r="O3449" i="1"/>
  <c r="O3450" i="1"/>
  <c r="O3451" i="1"/>
  <c r="O3452" i="1"/>
  <c r="O3453" i="1"/>
  <c r="O3454" i="1"/>
  <c r="O3455" i="1"/>
  <c r="O3456" i="1"/>
  <c r="O3457" i="1"/>
  <c r="O3458" i="1"/>
  <c r="O3459" i="1"/>
  <c r="O3460" i="1"/>
  <c r="O3461" i="1"/>
  <c r="O3462" i="1"/>
  <c r="O3463" i="1"/>
  <c r="O3464" i="1"/>
  <c r="O3465" i="1"/>
  <c r="O3466" i="1"/>
  <c r="O3467" i="1"/>
  <c r="O3468" i="1"/>
  <c r="O3469" i="1"/>
  <c r="O3470" i="1"/>
  <c r="O3471" i="1"/>
  <c r="O3472" i="1"/>
  <c r="O3473" i="1"/>
  <c r="O3474" i="1"/>
  <c r="O3475" i="1"/>
  <c r="O3476" i="1"/>
  <c r="O3477" i="1"/>
  <c r="O3478" i="1"/>
  <c r="O3479" i="1"/>
  <c r="O3480" i="1"/>
  <c r="O3481" i="1"/>
  <c r="O3482" i="1"/>
  <c r="O3483" i="1"/>
  <c r="O3484" i="1"/>
  <c r="O3485" i="1"/>
  <c r="O3486" i="1"/>
  <c r="O3487" i="1"/>
  <c r="O3488" i="1"/>
  <c r="O3489" i="1"/>
  <c r="O3490" i="1"/>
  <c r="O3491" i="1"/>
  <c r="O3492" i="1"/>
  <c r="O3493" i="1"/>
  <c r="O3494" i="1"/>
  <c r="O3495" i="1"/>
  <c r="O3496" i="1"/>
  <c r="O3497" i="1"/>
  <c r="O3498" i="1"/>
  <c r="O3499" i="1"/>
  <c r="O3500" i="1"/>
  <c r="O3501" i="1"/>
  <c r="O3502" i="1"/>
  <c r="O3503" i="1"/>
  <c r="O3504" i="1"/>
  <c r="O3505" i="1"/>
  <c r="O3506" i="1"/>
  <c r="O3507" i="1"/>
  <c r="O3508" i="1"/>
  <c r="O3509" i="1"/>
  <c r="O3510" i="1"/>
  <c r="O3511" i="1"/>
  <c r="O3512" i="1"/>
  <c r="O3513" i="1"/>
  <c r="O3514" i="1"/>
  <c r="O3515" i="1"/>
  <c r="O3516" i="1"/>
  <c r="O3517" i="1"/>
  <c r="O3518" i="1"/>
  <c r="O3519" i="1"/>
  <c r="O3520" i="1"/>
  <c r="O3521" i="1"/>
  <c r="O3522" i="1"/>
  <c r="O3523" i="1"/>
  <c r="O3524" i="1"/>
  <c r="O3525" i="1"/>
  <c r="O3526" i="1"/>
  <c r="O3527" i="1"/>
  <c r="O3528" i="1"/>
  <c r="O3529" i="1"/>
  <c r="O3530" i="1"/>
  <c r="O3531" i="1"/>
  <c r="O3532" i="1"/>
  <c r="O3533" i="1"/>
  <c r="O3534" i="1"/>
  <c r="O3535" i="1"/>
  <c r="O3536" i="1"/>
  <c r="O3537" i="1"/>
  <c r="O3538" i="1"/>
  <c r="O3539" i="1"/>
  <c r="O3540" i="1"/>
  <c r="O3541" i="1"/>
  <c r="O3542" i="1"/>
  <c r="O3543" i="1"/>
  <c r="O3544" i="1"/>
  <c r="O3545" i="1"/>
  <c r="O3546" i="1"/>
  <c r="O3547" i="1"/>
  <c r="O3548" i="1"/>
  <c r="O3549" i="1"/>
  <c r="O3550" i="1"/>
  <c r="O3551" i="1"/>
  <c r="O3552" i="1"/>
  <c r="O3553" i="1"/>
  <c r="O3554" i="1"/>
  <c r="O3555" i="1"/>
  <c r="O3556" i="1"/>
  <c r="O3557" i="1"/>
  <c r="O3558" i="1"/>
  <c r="O3559" i="1"/>
  <c r="O3560" i="1"/>
  <c r="O3561" i="1"/>
  <c r="O3562" i="1"/>
  <c r="O3563" i="1"/>
  <c r="O3564" i="1"/>
  <c r="O3565" i="1"/>
  <c r="O3566" i="1"/>
  <c r="O3567" i="1"/>
  <c r="O3568" i="1"/>
  <c r="O3569" i="1"/>
  <c r="O3570" i="1"/>
  <c r="O3571" i="1"/>
  <c r="O3572" i="1"/>
  <c r="O3573" i="1"/>
  <c r="O3574" i="1"/>
  <c r="O3575" i="1"/>
  <c r="O3576" i="1"/>
  <c r="O3577" i="1"/>
  <c r="O3578" i="1"/>
  <c r="O3579" i="1"/>
  <c r="O3580" i="1"/>
  <c r="O3581" i="1"/>
  <c r="O3582" i="1"/>
  <c r="O3583" i="1"/>
  <c r="O3584" i="1"/>
  <c r="O3585" i="1"/>
  <c r="O3586" i="1"/>
  <c r="O3587" i="1"/>
  <c r="O3588" i="1"/>
  <c r="O3589" i="1"/>
  <c r="O3590" i="1"/>
  <c r="O3591" i="1"/>
  <c r="O3592" i="1"/>
  <c r="O3593" i="1"/>
  <c r="O3594" i="1"/>
  <c r="O3595" i="1"/>
  <c r="O3596" i="1"/>
  <c r="O3597" i="1"/>
  <c r="O3598" i="1"/>
  <c r="O3599" i="1"/>
  <c r="O3600" i="1"/>
  <c r="O3601" i="1"/>
  <c r="O3602" i="1"/>
  <c r="O3603" i="1"/>
  <c r="O3604" i="1"/>
  <c r="O3605" i="1"/>
  <c r="O3606" i="1"/>
  <c r="O3607" i="1"/>
  <c r="O3608" i="1"/>
  <c r="O3609" i="1"/>
  <c r="O3610" i="1"/>
  <c r="O3611" i="1"/>
  <c r="O3612" i="1"/>
  <c r="O3613" i="1"/>
  <c r="O3614" i="1"/>
  <c r="O3615" i="1"/>
  <c r="O3616" i="1"/>
  <c r="O3617" i="1"/>
  <c r="O3618" i="1"/>
  <c r="O3619" i="1"/>
  <c r="O3620" i="1"/>
  <c r="O3621" i="1"/>
  <c r="O3622" i="1"/>
  <c r="O3623" i="1"/>
  <c r="O3624" i="1"/>
  <c r="O3625" i="1"/>
  <c r="O3626" i="1"/>
  <c r="O3627" i="1"/>
  <c r="O3628" i="1"/>
  <c r="O3629" i="1"/>
  <c r="O3630" i="1"/>
  <c r="O3631" i="1"/>
  <c r="O3632" i="1"/>
  <c r="O3633" i="1"/>
  <c r="O3634" i="1"/>
  <c r="O3635" i="1"/>
  <c r="O3636" i="1"/>
  <c r="O3637" i="1"/>
  <c r="O3638" i="1"/>
  <c r="O3639" i="1"/>
  <c r="O3640" i="1"/>
  <c r="O3641" i="1"/>
  <c r="O3642" i="1"/>
  <c r="O3643" i="1"/>
  <c r="O3644" i="1"/>
  <c r="O3645" i="1"/>
  <c r="O3646" i="1"/>
  <c r="O3647" i="1"/>
  <c r="O3648" i="1"/>
  <c r="O3649" i="1"/>
  <c r="O3650" i="1"/>
  <c r="O3651" i="1"/>
  <c r="O3652" i="1"/>
  <c r="O3653" i="1"/>
  <c r="O3654" i="1"/>
  <c r="O3655" i="1"/>
  <c r="O3656" i="1"/>
  <c r="O3657" i="1"/>
  <c r="O3658" i="1"/>
  <c r="O3659" i="1"/>
  <c r="O3660" i="1"/>
  <c r="O3661" i="1"/>
  <c r="O3662" i="1"/>
  <c r="O3663" i="1"/>
  <c r="O3664" i="1"/>
  <c r="O3665" i="1"/>
  <c r="O3666" i="1"/>
  <c r="O3667" i="1"/>
  <c r="O3668" i="1"/>
  <c r="O3669" i="1"/>
  <c r="O3670" i="1"/>
  <c r="O3671" i="1"/>
  <c r="O3672" i="1"/>
  <c r="O3673" i="1"/>
  <c r="O3674" i="1"/>
  <c r="O3675" i="1"/>
  <c r="O3676" i="1"/>
  <c r="O3677" i="1"/>
  <c r="O3678" i="1"/>
  <c r="O3679" i="1"/>
  <c r="O3680" i="1"/>
  <c r="O3681" i="1"/>
  <c r="O3682" i="1"/>
  <c r="O3683" i="1"/>
  <c r="O3684" i="1"/>
  <c r="O3685" i="1"/>
  <c r="O3686" i="1"/>
  <c r="O3687" i="1"/>
  <c r="O3688" i="1"/>
  <c r="O3689" i="1"/>
  <c r="O3690" i="1"/>
  <c r="O3691" i="1"/>
  <c r="O3692" i="1"/>
  <c r="O3693" i="1"/>
  <c r="O3694" i="1"/>
  <c r="O3695" i="1"/>
  <c r="O3696" i="1"/>
  <c r="O3697" i="1"/>
  <c r="O3698" i="1"/>
  <c r="O3699" i="1"/>
  <c r="O3700" i="1"/>
  <c r="O3701" i="1"/>
  <c r="O3702" i="1"/>
  <c r="O3703" i="1"/>
  <c r="O3704" i="1"/>
  <c r="O3705" i="1"/>
  <c r="O3706" i="1"/>
  <c r="O3707" i="1"/>
  <c r="O3708" i="1"/>
  <c r="O3709" i="1"/>
  <c r="O3710" i="1"/>
  <c r="O3711" i="1"/>
  <c r="O3712" i="1"/>
  <c r="O3713" i="1"/>
  <c r="O3714" i="1"/>
  <c r="O3715" i="1"/>
  <c r="O3716" i="1"/>
  <c r="O3717" i="1"/>
  <c r="O3718" i="1"/>
  <c r="O3719" i="1"/>
  <c r="O3720" i="1"/>
  <c r="O3721" i="1"/>
  <c r="O3722" i="1"/>
  <c r="O3723" i="1"/>
  <c r="O3724" i="1"/>
  <c r="O3725" i="1"/>
  <c r="O3726" i="1"/>
  <c r="O3727" i="1"/>
  <c r="O3728" i="1"/>
  <c r="O3729" i="1"/>
  <c r="O3730" i="1"/>
  <c r="O3731" i="1"/>
  <c r="O3732" i="1"/>
  <c r="O3733" i="1"/>
  <c r="O3734" i="1"/>
  <c r="O3735" i="1"/>
  <c r="O3736" i="1"/>
  <c r="O3737" i="1"/>
  <c r="O3738" i="1"/>
  <c r="O3739" i="1"/>
  <c r="O3740" i="1"/>
  <c r="O3741" i="1"/>
  <c r="O3742" i="1"/>
  <c r="O3743" i="1"/>
  <c r="O3744" i="1"/>
  <c r="O3745" i="1"/>
  <c r="O3746" i="1"/>
  <c r="O3747" i="1"/>
  <c r="O3748" i="1"/>
  <c r="O3749" i="1"/>
  <c r="O3750" i="1"/>
  <c r="O3751" i="1"/>
  <c r="O3752" i="1"/>
  <c r="O3753" i="1"/>
  <c r="O3754" i="1"/>
  <c r="O3755" i="1"/>
  <c r="O3756" i="1"/>
  <c r="O3757" i="1"/>
  <c r="O3758" i="1"/>
  <c r="O3759" i="1"/>
  <c r="O3760" i="1"/>
  <c r="O3761" i="1"/>
  <c r="O3762" i="1"/>
  <c r="O3763" i="1"/>
  <c r="O3764" i="1"/>
  <c r="O3765" i="1"/>
  <c r="O3766" i="1"/>
  <c r="O3767" i="1"/>
  <c r="O3768" i="1"/>
  <c r="O3769" i="1"/>
  <c r="O3770" i="1"/>
  <c r="O3771" i="1"/>
  <c r="O3772" i="1"/>
  <c r="O3773" i="1"/>
  <c r="O3774" i="1"/>
  <c r="O3775" i="1"/>
  <c r="O3776" i="1"/>
  <c r="O3777" i="1"/>
  <c r="O3778" i="1"/>
  <c r="O3779" i="1"/>
  <c r="O3780" i="1"/>
  <c r="O3781" i="1"/>
  <c r="O3782" i="1"/>
  <c r="O3783" i="1"/>
  <c r="O3784" i="1"/>
  <c r="O3785" i="1"/>
  <c r="O3786" i="1"/>
  <c r="O3787" i="1"/>
  <c r="O3788" i="1"/>
  <c r="O3789" i="1"/>
  <c r="O3790" i="1"/>
  <c r="O3791" i="1"/>
  <c r="O3792" i="1"/>
  <c r="O3793" i="1"/>
  <c r="O3794" i="1"/>
  <c r="O3795" i="1"/>
  <c r="O3796" i="1"/>
  <c r="O3797" i="1"/>
  <c r="O3798" i="1"/>
  <c r="O3799" i="1"/>
  <c r="O3800" i="1"/>
  <c r="O3801" i="1"/>
  <c r="O3802" i="1"/>
  <c r="O3803" i="1"/>
  <c r="O3804" i="1"/>
  <c r="O3805" i="1"/>
  <c r="O3806" i="1"/>
  <c r="O3807" i="1"/>
  <c r="O3808" i="1"/>
  <c r="O3809" i="1"/>
  <c r="O3810" i="1"/>
  <c r="O3811" i="1"/>
  <c r="O3812" i="1"/>
  <c r="O3813" i="1"/>
  <c r="O3814" i="1"/>
  <c r="O3815" i="1"/>
  <c r="O3816" i="1"/>
  <c r="O3817" i="1"/>
  <c r="O3818" i="1"/>
  <c r="O3819" i="1"/>
  <c r="O3820" i="1"/>
  <c r="O3821" i="1"/>
  <c r="O3822" i="1"/>
  <c r="O3823" i="1"/>
  <c r="O3824" i="1"/>
  <c r="O3825" i="1"/>
  <c r="O3826" i="1"/>
  <c r="O3827" i="1"/>
  <c r="O3828" i="1"/>
  <c r="O3829" i="1"/>
  <c r="O3830" i="1"/>
  <c r="O3831" i="1"/>
  <c r="O3832" i="1"/>
  <c r="O3833" i="1"/>
  <c r="O3834" i="1"/>
  <c r="O3835" i="1"/>
  <c r="O3836" i="1"/>
  <c r="O3837" i="1"/>
  <c r="O3838" i="1"/>
  <c r="O3839" i="1"/>
  <c r="O3840" i="1"/>
  <c r="O3841" i="1"/>
  <c r="O3842" i="1"/>
  <c r="O3843" i="1"/>
  <c r="O3844" i="1"/>
  <c r="O3845" i="1"/>
  <c r="O3846" i="1"/>
  <c r="O3847" i="1"/>
  <c r="O3848" i="1"/>
  <c r="O3849" i="1"/>
  <c r="O3850" i="1"/>
  <c r="O3851" i="1"/>
  <c r="O3852" i="1"/>
  <c r="O3853" i="1"/>
  <c r="O3854" i="1"/>
  <c r="O3855" i="1"/>
  <c r="O3856" i="1"/>
  <c r="O3857" i="1"/>
  <c r="O3858" i="1"/>
  <c r="O3859" i="1"/>
  <c r="O3860" i="1"/>
  <c r="O3861" i="1"/>
  <c r="O3862" i="1"/>
  <c r="O3863" i="1"/>
  <c r="O3864" i="1"/>
  <c r="O3865" i="1"/>
  <c r="O3866" i="1"/>
  <c r="O3867" i="1"/>
  <c r="O3868" i="1"/>
  <c r="O3869" i="1"/>
  <c r="O3870" i="1"/>
  <c r="O3871" i="1"/>
  <c r="O3872" i="1"/>
  <c r="O3873" i="1"/>
  <c r="O3874" i="1"/>
  <c r="O3875" i="1"/>
  <c r="O3876" i="1"/>
  <c r="O3877" i="1"/>
  <c r="O3878" i="1"/>
  <c r="O3879" i="1"/>
  <c r="O3880" i="1"/>
  <c r="O3881" i="1"/>
  <c r="O3882" i="1"/>
  <c r="O3883" i="1"/>
  <c r="O3884" i="1"/>
  <c r="O3885" i="1"/>
  <c r="O3886" i="1"/>
  <c r="O3887" i="1"/>
  <c r="O3888" i="1"/>
  <c r="O3889" i="1"/>
  <c r="O3890" i="1"/>
  <c r="O3891" i="1"/>
  <c r="O3892" i="1"/>
  <c r="O3893" i="1"/>
  <c r="O3894" i="1"/>
  <c r="O3895" i="1"/>
  <c r="O3896" i="1"/>
  <c r="O3897" i="1"/>
  <c r="O3898" i="1"/>
  <c r="O3899" i="1"/>
  <c r="O3900" i="1"/>
  <c r="O3901" i="1"/>
  <c r="O3902" i="1"/>
  <c r="O3903" i="1"/>
  <c r="O3904" i="1"/>
  <c r="O3905" i="1"/>
  <c r="O3906" i="1"/>
  <c r="O3907" i="1"/>
  <c r="O3908" i="1"/>
  <c r="O3909" i="1"/>
  <c r="O3910" i="1"/>
  <c r="O3911" i="1"/>
  <c r="O3912" i="1"/>
  <c r="O3913" i="1"/>
  <c r="O3914" i="1"/>
  <c r="O3915" i="1"/>
  <c r="O3916" i="1"/>
  <c r="O3917" i="1"/>
  <c r="O3918" i="1"/>
  <c r="O3919" i="1"/>
  <c r="O3920" i="1"/>
  <c r="O3921" i="1"/>
  <c r="O3922" i="1"/>
  <c r="O3923" i="1"/>
  <c r="O3924" i="1"/>
  <c r="O3925" i="1"/>
  <c r="O3926" i="1"/>
  <c r="O3927" i="1"/>
  <c r="O3928" i="1"/>
  <c r="O3929" i="1"/>
  <c r="O3930" i="1"/>
  <c r="O3931" i="1"/>
  <c r="O3932" i="1"/>
  <c r="O3933" i="1"/>
  <c r="O3934" i="1"/>
  <c r="O3935" i="1"/>
  <c r="O3936" i="1"/>
  <c r="O3937" i="1"/>
  <c r="O3938" i="1"/>
  <c r="O3939" i="1"/>
  <c r="O3940" i="1"/>
  <c r="O3941" i="1"/>
  <c r="O3942" i="1"/>
  <c r="O3943" i="1"/>
  <c r="O3944" i="1"/>
  <c r="O3945" i="1"/>
  <c r="O3946" i="1"/>
  <c r="O3947" i="1"/>
  <c r="O3948" i="1"/>
  <c r="O3949" i="1"/>
  <c r="O3950" i="1"/>
  <c r="O3951" i="1"/>
  <c r="O3952" i="1"/>
  <c r="O3953" i="1"/>
  <c r="O3954" i="1"/>
  <c r="O3955" i="1"/>
  <c r="O3956" i="1"/>
  <c r="O3957" i="1"/>
  <c r="O3958" i="1"/>
  <c r="O3959" i="1"/>
  <c r="O3960" i="1"/>
  <c r="O3961" i="1"/>
  <c r="O3962" i="1"/>
  <c r="O3963" i="1"/>
  <c r="O3964" i="1"/>
  <c r="O3965" i="1"/>
  <c r="O3966" i="1"/>
  <c r="O3967" i="1"/>
  <c r="O3968" i="1"/>
  <c r="O3969" i="1"/>
  <c r="O3970" i="1"/>
  <c r="O3971" i="1"/>
  <c r="O3972" i="1"/>
  <c r="O3973" i="1"/>
  <c r="O3974" i="1"/>
  <c r="O3975" i="1"/>
  <c r="O3976" i="1"/>
  <c r="O3977" i="1"/>
  <c r="O3978" i="1"/>
  <c r="O3979" i="1"/>
  <c r="O3980" i="1"/>
  <c r="O3981" i="1"/>
  <c r="O3982" i="1"/>
  <c r="O3983" i="1"/>
  <c r="O3984" i="1"/>
  <c r="O3985" i="1"/>
  <c r="O3986" i="1"/>
  <c r="O3987" i="1"/>
  <c r="O3988" i="1"/>
  <c r="O3989" i="1"/>
  <c r="O3990" i="1"/>
  <c r="O3991" i="1"/>
  <c r="O3992" i="1"/>
  <c r="O3993" i="1"/>
  <c r="O3994" i="1"/>
  <c r="O3995" i="1"/>
  <c r="O3996" i="1"/>
  <c r="O3997" i="1"/>
  <c r="O3998" i="1"/>
  <c r="O3999" i="1"/>
  <c r="O4000" i="1"/>
  <c r="O4001" i="1"/>
  <c r="O4002" i="1"/>
  <c r="O4003" i="1"/>
  <c r="O4004" i="1"/>
  <c r="O4005" i="1"/>
  <c r="O4006" i="1"/>
  <c r="O4007" i="1"/>
  <c r="O4008" i="1"/>
  <c r="O4009" i="1"/>
  <c r="O4010" i="1"/>
  <c r="O4011" i="1"/>
  <c r="O4012" i="1"/>
  <c r="O4013" i="1"/>
  <c r="O4014" i="1"/>
  <c r="O4015" i="1"/>
  <c r="O4016" i="1"/>
  <c r="O4017" i="1"/>
  <c r="O4018" i="1"/>
  <c r="O4019" i="1"/>
  <c r="O4020" i="1"/>
  <c r="O4021" i="1"/>
  <c r="O4022" i="1"/>
  <c r="O4023" i="1"/>
  <c r="O4024" i="1"/>
  <c r="O4025" i="1"/>
  <c r="O4026" i="1"/>
  <c r="O4027" i="1"/>
  <c r="O4028" i="1"/>
  <c r="O4029" i="1"/>
  <c r="O4030" i="1"/>
  <c r="O4031" i="1"/>
  <c r="O4032" i="1"/>
  <c r="O4033" i="1"/>
  <c r="O4034" i="1"/>
  <c r="O4035" i="1"/>
  <c r="O4036" i="1"/>
  <c r="O4037" i="1"/>
  <c r="O4038" i="1"/>
  <c r="O4039" i="1"/>
  <c r="O4040" i="1"/>
  <c r="O4041" i="1"/>
  <c r="O4042" i="1"/>
  <c r="O4043" i="1"/>
  <c r="O4044" i="1"/>
  <c r="O4045" i="1"/>
  <c r="O4046" i="1"/>
  <c r="O4047" i="1"/>
  <c r="O4048" i="1"/>
  <c r="O4049" i="1"/>
  <c r="O4050" i="1"/>
  <c r="O4051" i="1"/>
  <c r="O4052" i="1"/>
  <c r="O4053" i="1"/>
  <c r="O4054" i="1"/>
  <c r="O4055" i="1"/>
  <c r="O4056" i="1"/>
  <c r="O4057" i="1"/>
  <c r="O4058" i="1"/>
  <c r="O4059" i="1"/>
  <c r="O4060" i="1"/>
  <c r="O4061" i="1"/>
  <c r="O4062" i="1"/>
  <c r="O4063" i="1"/>
  <c r="O4064" i="1"/>
  <c r="O4065" i="1"/>
  <c r="O4066" i="1"/>
  <c r="O4067" i="1"/>
  <c r="O4068" i="1"/>
  <c r="O4069" i="1"/>
  <c r="O4070" i="1"/>
  <c r="O4071" i="1"/>
  <c r="O4072" i="1"/>
  <c r="O4073" i="1"/>
  <c r="O4074" i="1"/>
  <c r="O4075" i="1"/>
  <c r="O4076" i="1"/>
  <c r="O4077" i="1"/>
  <c r="O4078" i="1"/>
  <c r="O4079" i="1"/>
  <c r="O4080" i="1"/>
  <c r="O4081" i="1"/>
  <c r="O4082" i="1"/>
  <c r="O4083" i="1"/>
  <c r="O4084" i="1"/>
  <c r="O4085" i="1"/>
  <c r="O4086" i="1"/>
  <c r="O4087" i="1"/>
  <c r="O4088" i="1"/>
  <c r="O4089" i="1"/>
  <c r="O4090" i="1"/>
  <c r="O4091" i="1"/>
  <c r="O4092" i="1"/>
  <c r="O4093" i="1"/>
  <c r="O4094" i="1"/>
  <c r="O4095" i="1"/>
  <c r="O4096" i="1"/>
  <c r="O4097" i="1"/>
  <c r="O4098" i="1"/>
  <c r="O4099" i="1"/>
  <c r="O4100" i="1"/>
  <c r="O4101" i="1"/>
  <c r="O4102" i="1"/>
  <c r="O4103" i="1"/>
  <c r="O4104" i="1"/>
  <c r="O4105" i="1"/>
  <c r="O4106" i="1"/>
  <c r="O4107" i="1"/>
  <c r="O4108" i="1"/>
  <c r="O4109" i="1"/>
  <c r="O4110" i="1"/>
  <c r="O4111" i="1"/>
  <c r="O4112" i="1"/>
  <c r="O4113" i="1"/>
  <c r="O4114" i="1"/>
  <c r="O4115" i="1"/>
  <c r="O4116" i="1"/>
  <c r="O4117" i="1"/>
  <c r="O4118" i="1"/>
  <c r="O4119" i="1"/>
  <c r="O4120" i="1"/>
  <c r="O4121" i="1"/>
  <c r="O4122" i="1"/>
  <c r="O4123" i="1"/>
  <c r="O4124" i="1"/>
  <c r="O4125" i="1"/>
  <c r="O4126" i="1"/>
  <c r="O4127" i="1"/>
  <c r="O4128" i="1"/>
  <c r="O4129" i="1"/>
  <c r="O4130" i="1"/>
  <c r="O4131" i="1"/>
  <c r="O4132" i="1"/>
  <c r="O4133" i="1"/>
  <c r="O4134" i="1"/>
  <c r="O4135" i="1"/>
  <c r="O4136" i="1"/>
  <c r="O4137" i="1"/>
  <c r="O4138" i="1"/>
  <c r="O4139" i="1"/>
  <c r="O4140" i="1"/>
  <c r="O4141" i="1"/>
  <c r="O4142" i="1"/>
  <c r="O4143" i="1"/>
  <c r="O4144" i="1"/>
  <c r="O4145" i="1"/>
  <c r="O4146" i="1"/>
  <c r="O4147" i="1"/>
  <c r="O4148" i="1"/>
  <c r="O4149" i="1"/>
  <c r="O4150" i="1"/>
  <c r="O4151" i="1"/>
  <c r="O4152" i="1"/>
  <c r="O4153" i="1"/>
  <c r="O4154" i="1"/>
  <c r="O4155" i="1"/>
  <c r="O4156" i="1"/>
  <c r="O4157" i="1"/>
  <c r="O4158" i="1"/>
  <c r="O4159" i="1"/>
  <c r="O4160" i="1"/>
  <c r="O4161" i="1"/>
  <c r="O4162" i="1"/>
  <c r="O4163" i="1"/>
  <c r="O4164" i="1"/>
  <c r="O4165" i="1"/>
  <c r="O4166" i="1"/>
  <c r="O4167" i="1"/>
  <c r="O4168" i="1"/>
  <c r="O4169" i="1"/>
  <c r="O4170" i="1"/>
  <c r="O4171" i="1"/>
  <c r="O4172" i="1"/>
  <c r="O4173" i="1"/>
  <c r="O4174" i="1"/>
  <c r="O4175" i="1"/>
  <c r="O4176" i="1"/>
  <c r="O4177" i="1"/>
  <c r="O4178" i="1"/>
  <c r="O4179" i="1"/>
  <c r="O4180" i="1"/>
  <c r="O4181" i="1"/>
  <c r="O4182" i="1"/>
  <c r="O4183" i="1"/>
  <c r="O4184" i="1"/>
  <c r="O4185" i="1"/>
  <c r="O4186" i="1"/>
  <c r="O4187" i="1"/>
  <c r="O4188" i="1"/>
  <c r="O4189" i="1"/>
  <c r="O4190" i="1"/>
  <c r="O4191" i="1"/>
  <c r="O4192" i="1"/>
  <c r="O4193" i="1"/>
  <c r="O4194" i="1"/>
  <c r="O4195" i="1"/>
  <c r="O4196" i="1"/>
  <c r="O4197" i="1"/>
  <c r="O4198" i="1"/>
  <c r="O4199" i="1"/>
  <c r="O4200" i="1"/>
  <c r="O4201" i="1"/>
  <c r="O4202" i="1"/>
  <c r="O4203" i="1"/>
  <c r="O4204" i="1"/>
  <c r="O4205" i="1"/>
  <c r="O4206" i="1"/>
  <c r="O4207" i="1"/>
  <c r="O4208" i="1"/>
  <c r="O4209" i="1"/>
  <c r="O4210" i="1"/>
  <c r="O4211" i="1"/>
  <c r="O4212" i="1"/>
  <c r="O4213" i="1"/>
  <c r="O4214" i="1"/>
  <c r="O4215" i="1"/>
  <c r="O4216" i="1"/>
  <c r="O4217" i="1"/>
  <c r="O4218" i="1"/>
  <c r="O4219" i="1"/>
  <c r="O4220" i="1"/>
  <c r="O4221" i="1"/>
  <c r="O4222" i="1"/>
  <c r="O4223" i="1"/>
  <c r="O4224" i="1"/>
  <c r="O4225" i="1"/>
  <c r="O4226" i="1"/>
  <c r="O4227" i="1"/>
  <c r="O4228" i="1"/>
  <c r="O4229" i="1"/>
  <c r="O4230" i="1"/>
  <c r="O4231" i="1"/>
  <c r="O4232" i="1"/>
  <c r="O4233" i="1"/>
  <c r="O4234" i="1"/>
  <c r="O4235" i="1"/>
  <c r="O4236" i="1"/>
  <c r="O4237" i="1"/>
  <c r="O4238" i="1"/>
  <c r="O4239" i="1"/>
  <c r="O4240" i="1"/>
  <c r="O4241" i="1"/>
  <c r="O4242" i="1"/>
  <c r="O4243" i="1"/>
  <c r="O4244" i="1"/>
  <c r="O4245" i="1"/>
  <c r="O4246" i="1"/>
  <c r="O4247" i="1"/>
  <c r="O4248" i="1"/>
  <c r="O4249" i="1"/>
  <c r="O4250" i="1"/>
  <c r="O4251" i="1"/>
  <c r="O4252" i="1"/>
  <c r="O4253" i="1"/>
  <c r="O4254" i="1"/>
  <c r="O4255" i="1"/>
  <c r="O4256" i="1"/>
  <c r="O4257" i="1"/>
  <c r="O4258" i="1"/>
  <c r="O4259" i="1"/>
  <c r="O4260" i="1"/>
  <c r="O4261" i="1"/>
  <c r="O4262" i="1"/>
  <c r="O4263" i="1"/>
  <c r="O4264" i="1"/>
  <c r="O4265" i="1"/>
  <c r="O4266" i="1"/>
  <c r="O4267" i="1"/>
  <c r="O4268" i="1"/>
  <c r="O4269" i="1"/>
  <c r="O4270" i="1"/>
  <c r="O4271" i="1"/>
  <c r="O4272" i="1"/>
  <c r="O4273" i="1"/>
  <c r="O4274" i="1"/>
  <c r="O4275" i="1"/>
  <c r="O4276" i="1"/>
  <c r="O4277" i="1"/>
  <c r="O4278" i="1"/>
  <c r="O4279" i="1"/>
  <c r="O4280" i="1"/>
  <c r="O4281" i="1"/>
  <c r="O4282" i="1"/>
  <c r="O4283" i="1"/>
  <c r="O4284" i="1"/>
  <c r="O4285" i="1"/>
  <c r="O4286" i="1"/>
  <c r="O4287" i="1"/>
  <c r="O4288" i="1"/>
  <c r="O4289" i="1"/>
  <c r="O4290" i="1"/>
  <c r="O4291" i="1"/>
  <c r="O4292" i="1"/>
  <c r="O4293" i="1"/>
  <c r="O4294" i="1"/>
  <c r="O4295" i="1"/>
  <c r="O4296" i="1"/>
  <c r="O4297" i="1"/>
  <c r="O4298" i="1"/>
  <c r="O4299" i="1"/>
  <c r="O4300" i="1"/>
  <c r="O4301" i="1"/>
  <c r="O4302" i="1"/>
  <c r="O4303" i="1"/>
  <c r="O4304" i="1"/>
  <c r="O4305" i="1"/>
  <c r="O4306" i="1"/>
  <c r="O4307" i="1"/>
  <c r="O4308" i="1"/>
  <c r="O4309" i="1"/>
  <c r="O4310" i="1"/>
  <c r="O4311" i="1"/>
  <c r="O4312" i="1"/>
  <c r="O4313" i="1"/>
  <c r="O4314" i="1"/>
  <c r="O4315" i="1"/>
  <c r="O4316" i="1"/>
  <c r="O4317" i="1"/>
  <c r="O4318" i="1"/>
  <c r="O4319" i="1"/>
  <c r="O4320" i="1"/>
  <c r="O4321" i="1"/>
  <c r="O4322" i="1"/>
  <c r="O4323" i="1"/>
  <c r="O4324" i="1"/>
  <c r="O4325" i="1"/>
  <c r="O4326" i="1"/>
  <c r="O4327" i="1"/>
  <c r="O4328" i="1"/>
  <c r="O4329" i="1"/>
  <c r="O4330" i="1"/>
  <c r="O4331" i="1"/>
  <c r="O4332" i="1"/>
  <c r="O4333" i="1"/>
  <c r="O4334" i="1"/>
  <c r="O4335" i="1"/>
  <c r="O4336" i="1"/>
  <c r="O4337" i="1"/>
  <c r="O4338" i="1"/>
  <c r="O4339" i="1"/>
  <c r="O4340" i="1"/>
  <c r="O4341" i="1"/>
  <c r="O4342" i="1"/>
  <c r="O4343" i="1"/>
  <c r="O4344" i="1"/>
  <c r="O4345" i="1"/>
  <c r="O4346" i="1"/>
  <c r="O4347" i="1"/>
  <c r="O4348" i="1"/>
  <c r="O4349" i="1"/>
  <c r="O4350" i="1"/>
  <c r="O4351" i="1"/>
  <c r="O4352" i="1"/>
  <c r="O4353" i="1"/>
  <c r="O4354" i="1"/>
  <c r="O4355" i="1"/>
  <c r="O4356" i="1"/>
  <c r="O4357" i="1"/>
  <c r="O4358" i="1"/>
  <c r="O4359" i="1"/>
  <c r="O4360" i="1"/>
  <c r="O4361" i="1"/>
  <c r="O4362" i="1"/>
  <c r="O4363" i="1"/>
  <c r="O4364" i="1"/>
  <c r="O4365" i="1"/>
  <c r="O4366" i="1"/>
  <c r="O4367" i="1"/>
  <c r="O4368" i="1"/>
  <c r="O4369" i="1"/>
  <c r="O4370" i="1"/>
  <c r="O4371" i="1"/>
  <c r="O4372" i="1"/>
  <c r="O4373" i="1"/>
  <c r="O4374" i="1"/>
  <c r="O4375" i="1"/>
  <c r="O4376" i="1"/>
  <c r="O4377" i="1"/>
  <c r="O4378" i="1"/>
  <c r="O4379" i="1"/>
  <c r="O4380" i="1"/>
  <c r="O4381" i="1"/>
  <c r="O4382" i="1"/>
  <c r="O4383" i="1"/>
  <c r="O4384" i="1"/>
  <c r="O4385" i="1"/>
  <c r="O4386" i="1"/>
  <c r="O4387" i="1"/>
  <c r="O4388" i="1"/>
  <c r="O4389" i="1"/>
  <c r="O4390" i="1"/>
  <c r="O4391" i="1"/>
  <c r="O4392" i="1"/>
  <c r="O4393" i="1"/>
  <c r="O4394" i="1"/>
  <c r="O4395" i="1"/>
  <c r="O4396" i="1"/>
  <c r="O4397" i="1"/>
  <c r="O4398" i="1"/>
  <c r="O4399" i="1"/>
  <c r="O4400" i="1"/>
  <c r="O4401" i="1"/>
  <c r="O4402" i="1"/>
  <c r="O4403" i="1"/>
  <c r="O4404" i="1"/>
  <c r="O4405" i="1"/>
  <c r="O4406" i="1"/>
  <c r="O4407" i="1"/>
  <c r="O4408" i="1"/>
  <c r="O4409" i="1"/>
  <c r="O4410" i="1"/>
  <c r="O4411" i="1"/>
  <c r="O4412" i="1"/>
  <c r="O4413" i="1"/>
  <c r="O4414" i="1"/>
  <c r="O4415" i="1"/>
  <c r="O4416" i="1"/>
  <c r="O4417" i="1"/>
  <c r="O4418" i="1"/>
  <c r="O4419" i="1"/>
  <c r="O4420" i="1"/>
  <c r="O4421" i="1"/>
  <c r="O4422" i="1"/>
  <c r="O4423" i="1"/>
  <c r="O4424" i="1"/>
  <c r="O4425" i="1"/>
  <c r="O4426" i="1"/>
  <c r="O4427" i="1"/>
  <c r="O4428" i="1"/>
  <c r="O4429" i="1"/>
  <c r="O4430" i="1"/>
  <c r="O4431" i="1"/>
  <c r="O4432" i="1"/>
  <c r="O4433" i="1"/>
  <c r="O4434" i="1"/>
  <c r="O4435" i="1"/>
  <c r="O4436" i="1"/>
  <c r="O4437" i="1"/>
  <c r="O4438" i="1"/>
  <c r="O4439" i="1"/>
  <c r="O4440" i="1"/>
  <c r="O4441" i="1"/>
  <c r="O4442" i="1"/>
  <c r="O4443" i="1"/>
  <c r="O4444" i="1"/>
  <c r="O4445" i="1"/>
  <c r="O4446" i="1"/>
  <c r="O4447" i="1"/>
  <c r="O4448" i="1"/>
  <c r="O4449" i="1"/>
  <c r="O4450" i="1"/>
  <c r="O4451" i="1"/>
  <c r="O4452" i="1"/>
  <c r="O4453" i="1"/>
  <c r="O4454" i="1"/>
  <c r="O4455" i="1"/>
  <c r="O4456" i="1"/>
  <c r="O4457" i="1"/>
  <c r="O4458" i="1"/>
  <c r="O4459" i="1"/>
  <c r="O4460" i="1"/>
  <c r="O4461" i="1"/>
  <c r="O4462" i="1"/>
  <c r="O4463" i="1"/>
  <c r="O4464" i="1"/>
  <c r="O4465" i="1"/>
  <c r="O4466" i="1"/>
  <c r="O4467" i="1"/>
  <c r="O4468" i="1"/>
  <c r="O4469" i="1"/>
  <c r="O4470" i="1"/>
  <c r="O4471" i="1"/>
  <c r="O4472" i="1"/>
  <c r="O4473" i="1"/>
  <c r="O4474" i="1"/>
  <c r="O4475" i="1"/>
  <c r="O4476" i="1"/>
  <c r="O4477" i="1"/>
  <c r="O4478" i="1"/>
  <c r="O4479" i="1"/>
  <c r="O4480" i="1"/>
  <c r="O4481" i="1"/>
  <c r="O4482" i="1"/>
  <c r="O4483" i="1"/>
  <c r="O4484" i="1"/>
  <c r="O4485" i="1"/>
  <c r="O4486" i="1"/>
  <c r="O4487" i="1"/>
  <c r="O4488" i="1"/>
  <c r="O4489" i="1"/>
  <c r="O4490" i="1"/>
  <c r="O4491" i="1"/>
  <c r="O4492" i="1"/>
  <c r="O4493" i="1"/>
  <c r="O4494" i="1"/>
  <c r="O4495" i="1"/>
  <c r="O4496" i="1"/>
  <c r="O4497" i="1"/>
  <c r="O4498" i="1"/>
  <c r="O4499" i="1"/>
  <c r="O4500" i="1"/>
  <c r="O4501" i="1"/>
  <c r="O4502" i="1"/>
  <c r="O4503" i="1"/>
  <c r="O4504" i="1"/>
  <c r="O4505" i="1"/>
  <c r="O4506" i="1"/>
  <c r="O4507" i="1"/>
  <c r="O4508" i="1"/>
  <c r="O4509" i="1"/>
  <c r="O4510" i="1"/>
  <c r="O4511" i="1"/>
  <c r="O4512" i="1"/>
  <c r="O4513" i="1"/>
  <c r="O4514" i="1"/>
  <c r="O4515" i="1"/>
  <c r="O4516" i="1"/>
  <c r="O4517" i="1"/>
  <c r="O4518" i="1"/>
  <c r="O4519" i="1"/>
  <c r="O4520" i="1"/>
  <c r="O4521" i="1"/>
  <c r="O4522" i="1"/>
  <c r="O4523" i="1"/>
  <c r="O4524" i="1"/>
  <c r="O4525" i="1"/>
  <c r="O4526" i="1"/>
  <c r="O4527" i="1"/>
  <c r="O4528" i="1"/>
  <c r="O4529" i="1"/>
  <c r="O4530" i="1"/>
  <c r="O4531" i="1"/>
  <c r="O4532" i="1"/>
  <c r="O4533" i="1"/>
  <c r="O4534" i="1"/>
  <c r="O4535" i="1"/>
  <c r="O4536" i="1"/>
  <c r="O4537" i="1"/>
  <c r="O4538" i="1"/>
  <c r="O4539" i="1"/>
  <c r="O4540" i="1"/>
  <c r="O4541" i="1"/>
  <c r="O4542" i="1"/>
  <c r="O4543" i="1"/>
  <c r="O4544" i="1"/>
  <c r="O4545" i="1"/>
  <c r="O4546" i="1"/>
  <c r="O4547" i="1"/>
  <c r="O4548" i="1"/>
  <c r="O4549" i="1"/>
  <c r="O4550" i="1"/>
  <c r="O4551" i="1"/>
  <c r="O4552" i="1"/>
  <c r="O4553" i="1"/>
  <c r="O4554" i="1"/>
  <c r="O4555" i="1"/>
  <c r="O4556" i="1"/>
  <c r="O4557" i="1"/>
  <c r="O4558" i="1"/>
  <c r="O4559" i="1"/>
  <c r="O4560" i="1"/>
  <c r="O4561" i="1"/>
  <c r="O4562" i="1"/>
  <c r="O4563" i="1"/>
  <c r="O4564" i="1"/>
  <c r="O4565" i="1"/>
  <c r="O4566" i="1"/>
  <c r="O4567" i="1"/>
  <c r="O4568" i="1"/>
  <c r="O4569" i="1"/>
  <c r="O4570" i="1"/>
  <c r="O4571" i="1"/>
  <c r="O4572" i="1"/>
  <c r="O4573" i="1"/>
  <c r="O4574" i="1"/>
  <c r="O4575" i="1"/>
  <c r="O4576" i="1"/>
  <c r="O4577" i="1"/>
  <c r="O4578" i="1"/>
  <c r="O4579" i="1"/>
  <c r="O4580" i="1"/>
  <c r="O4581" i="1"/>
  <c r="O4582" i="1"/>
  <c r="O4583" i="1"/>
  <c r="O4584" i="1"/>
  <c r="O4585" i="1"/>
  <c r="O4586" i="1"/>
  <c r="O4587" i="1"/>
  <c r="O4588" i="1"/>
  <c r="O4589" i="1"/>
  <c r="O4590" i="1"/>
  <c r="O4591" i="1"/>
  <c r="O4592" i="1"/>
  <c r="O4593" i="1"/>
  <c r="O4594" i="1"/>
  <c r="O4595" i="1"/>
  <c r="O4596" i="1"/>
  <c r="O4597" i="1"/>
  <c r="O4598" i="1"/>
  <c r="O4599" i="1"/>
  <c r="O4600" i="1"/>
  <c r="O4601" i="1"/>
  <c r="O4602" i="1"/>
  <c r="O4603" i="1"/>
  <c r="O4604" i="1"/>
  <c r="O4605" i="1"/>
  <c r="O4606" i="1"/>
  <c r="O4607" i="1"/>
  <c r="O4608" i="1"/>
  <c r="O4609" i="1"/>
  <c r="O4610" i="1"/>
  <c r="O4611" i="1"/>
  <c r="O4612" i="1"/>
  <c r="O4613" i="1"/>
  <c r="O4614" i="1"/>
  <c r="O4615" i="1"/>
  <c r="O4616" i="1"/>
  <c r="O4617" i="1"/>
  <c r="O4618" i="1"/>
  <c r="O4619" i="1"/>
  <c r="O4620" i="1"/>
  <c r="O4621" i="1"/>
  <c r="O4622" i="1"/>
  <c r="O4623" i="1"/>
  <c r="O4624" i="1"/>
  <c r="O4625" i="1"/>
  <c r="O4626" i="1"/>
  <c r="O4627" i="1"/>
  <c r="O4628" i="1"/>
  <c r="O4629" i="1"/>
  <c r="O4630" i="1"/>
  <c r="O4631" i="1"/>
  <c r="O4632" i="1"/>
  <c r="O4633" i="1"/>
  <c r="O4634" i="1"/>
  <c r="O4635" i="1"/>
  <c r="O4636" i="1"/>
  <c r="O4637" i="1"/>
  <c r="O4638" i="1"/>
  <c r="O4639" i="1"/>
  <c r="O4640" i="1"/>
  <c r="O4641" i="1"/>
  <c r="O4642" i="1"/>
  <c r="O4643" i="1"/>
  <c r="O4644" i="1"/>
  <c r="O4645" i="1"/>
  <c r="O4646" i="1"/>
  <c r="O4647" i="1"/>
  <c r="O4648" i="1"/>
  <c r="O4649" i="1"/>
  <c r="O4650" i="1"/>
  <c r="O4651" i="1"/>
  <c r="O4652" i="1"/>
  <c r="O4653" i="1"/>
  <c r="O4654" i="1"/>
  <c r="O4655" i="1"/>
  <c r="O4656" i="1"/>
  <c r="O4657" i="1"/>
  <c r="O4658" i="1"/>
  <c r="O4659" i="1"/>
  <c r="O4660" i="1"/>
  <c r="O4661" i="1"/>
  <c r="O4662" i="1"/>
  <c r="O4663" i="1"/>
  <c r="O4664" i="1"/>
  <c r="O4665" i="1"/>
  <c r="O4666" i="1"/>
  <c r="O4667" i="1"/>
  <c r="O4668" i="1"/>
  <c r="O4669" i="1"/>
  <c r="O4670" i="1"/>
  <c r="O4671" i="1"/>
  <c r="O4672" i="1"/>
  <c r="O4673" i="1"/>
  <c r="O4674" i="1"/>
  <c r="O4675" i="1"/>
  <c r="O4676" i="1"/>
  <c r="O4677" i="1"/>
  <c r="O4678" i="1"/>
  <c r="O4679" i="1"/>
  <c r="O4680" i="1"/>
  <c r="O4681" i="1"/>
  <c r="O4682" i="1"/>
  <c r="O4683" i="1"/>
  <c r="O4684" i="1"/>
  <c r="O4685" i="1"/>
  <c r="O4686" i="1"/>
  <c r="O4687" i="1"/>
  <c r="O4688" i="1"/>
  <c r="O4689" i="1"/>
  <c r="O4690" i="1"/>
  <c r="O4691" i="1"/>
  <c r="O4692" i="1"/>
  <c r="O4693" i="1"/>
  <c r="O4694" i="1"/>
  <c r="O4695" i="1"/>
  <c r="O4696" i="1"/>
  <c r="O4697" i="1"/>
  <c r="O4698" i="1"/>
  <c r="O4699" i="1"/>
  <c r="O4700" i="1"/>
  <c r="O4701" i="1"/>
  <c r="O4702" i="1"/>
  <c r="O4703" i="1"/>
  <c r="O4704" i="1"/>
  <c r="O4705" i="1"/>
  <c r="O4706" i="1"/>
  <c r="O4707" i="1"/>
  <c r="O4708" i="1"/>
  <c r="O4709" i="1"/>
  <c r="O4710" i="1"/>
  <c r="O4711" i="1"/>
  <c r="O4712" i="1"/>
  <c r="O4713" i="1"/>
  <c r="O4714" i="1"/>
  <c r="O4715" i="1"/>
  <c r="O4716" i="1"/>
  <c r="O4717" i="1"/>
  <c r="O4718" i="1"/>
  <c r="O4719" i="1"/>
  <c r="O4720" i="1"/>
  <c r="O4721" i="1"/>
  <c r="O4722" i="1"/>
  <c r="O4723" i="1"/>
  <c r="O4724" i="1"/>
  <c r="O4725" i="1"/>
  <c r="O4726" i="1"/>
  <c r="O4727" i="1"/>
  <c r="O4728" i="1"/>
  <c r="O4729" i="1"/>
  <c r="O4730" i="1"/>
  <c r="O4731" i="1"/>
  <c r="O4732" i="1"/>
  <c r="O4733" i="1"/>
  <c r="O4734" i="1"/>
  <c r="O4735" i="1"/>
  <c r="O4736" i="1"/>
  <c r="O4737" i="1"/>
  <c r="O4738" i="1"/>
  <c r="O4739" i="1"/>
  <c r="O4740" i="1"/>
  <c r="O4741" i="1"/>
  <c r="O4742" i="1"/>
  <c r="O4743" i="1"/>
  <c r="O4744" i="1"/>
  <c r="O4745" i="1"/>
  <c r="O4746" i="1"/>
  <c r="O4747" i="1"/>
  <c r="O4748" i="1"/>
  <c r="O4749" i="1"/>
  <c r="O4750" i="1"/>
  <c r="O4751" i="1"/>
  <c r="O4752" i="1"/>
  <c r="O4753" i="1"/>
  <c r="O4754" i="1"/>
  <c r="O4755" i="1"/>
  <c r="O4756" i="1"/>
  <c r="O4757" i="1"/>
  <c r="O4758" i="1"/>
  <c r="O4759" i="1"/>
  <c r="O4760" i="1"/>
  <c r="O4761" i="1"/>
  <c r="O4762" i="1"/>
  <c r="O4763" i="1"/>
  <c r="O4764" i="1"/>
  <c r="O4765" i="1"/>
  <c r="O4766" i="1"/>
  <c r="O4767" i="1"/>
  <c r="O4768" i="1"/>
  <c r="O4769" i="1"/>
  <c r="O4770" i="1"/>
  <c r="O4771" i="1"/>
  <c r="O4772" i="1"/>
  <c r="O4773" i="1"/>
  <c r="O4774" i="1"/>
  <c r="O4775" i="1"/>
  <c r="O4776" i="1"/>
  <c r="O4777" i="1"/>
  <c r="O4778" i="1"/>
  <c r="O4779" i="1"/>
  <c r="O4780" i="1"/>
  <c r="O4781" i="1"/>
  <c r="O4782" i="1"/>
  <c r="O4783" i="1"/>
  <c r="O4784" i="1"/>
  <c r="O4785" i="1"/>
  <c r="O4786" i="1"/>
  <c r="O4787" i="1"/>
  <c r="O4788" i="1"/>
  <c r="O4789" i="1"/>
  <c r="O4790" i="1"/>
  <c r="O4791" i="1"/>
  <c r="O4792" i="1"/>
  <c r="O4793" i="1"/>
  <c r="O4794" i="1"/>
  <c r="O4795" i="1"/>
  <c r="O4796" i="1"/>
  <c r="O4797" i="1"/>
  <c r="O4798" i="1"/>
  <c r="O4799" i="1"/>
  <c r="O4800" i="1"/>
  <c r="O4801" i="1"/>
  <c r="O4802" i="1"/>
  <c r="O4803" i="1"/>
  <c r="O4804" i="1"/>
  <c r="O4805" i="1"/>
  <c r="O4806" i="1"/>
  <c r="O4807" i="1"/>
  <c r="O4808" i="1"/>
  <c r="O4809" i="1"/>
  <c r="O4810" i="1"/>
  <c r="O4811" i="1"/>
  <c r="O4812" i="1"/>
  <c r="O4813" i="1"/>
  <c r="O4814" i="1"/>
  <c r="O4815" i="1"/>
  <c r="O4816" i="1"/>
  <c r="O4817" i="1"/>
  <c r="O4818" i="1"/>
  <c r="O4819" i="1"/>
  <c r="O4820" i="1"/>
  <c r="O4821" i="1"/>
  <c r="O4822" i="1"/>
  <c r="O4823" i="1"/>
  <c r="O4824" i="1"/>
  <c r="O4825" i="1"/>
  <c r="O4826" i="1"/>
  <c r="O4827" i="1"/>
  <c r="O4828" i="1"/>
  <c r="O4829" i="1"/>
  <c r="O4830" i="1"/>
  <c r="O4831" i="1"/>
  <c r="O4832" i="1"/>
  <c r="O4833" i="1"/>
  <c r="O4834" i="1"/>
  <c r="O4835" i="1"/>
  <c r="O4836" i="1"/>
  <c r="O4837" i="1"/>
  <c r="O4838" i="1"/>
  <c r="O4839" i="1"/>
  <c r="O4840" i="1"/>
  <c r="O4841" i="1"/>
  <c r="O4842" i="1"/>
  <c r="O4843" i="1"/>
  <c r="O4844" i="1"/>
  <c r="O4845" i="1"/>
  <c r="O4846" i="1"/>
  <c r="O4847" i="1"/>
  <c r="O4848" i="1"/>
  <c r="O4849" i="1"/>
  <c r="O4850" i="1"/>
  <c r="O4851" i="1"/>
  <c r="O4852" i="1"/>
  <c r="O4853" i="1"/>
  <c r="O4854" i="1"/>
  <c r="O4855" i="1"/>
  <c r="O4856" i="1"/>
  <c r="O4857" i="1"/>
  <c r="O4858" i="1"/>
  <c r="O4859" i="1"/>
  <c r="O4860" i="1"/>
  <c r="O4861" i="1"/>
  <c r="O4862" i="1"/>
  <c r="O4863" i="1"/>
  <c r="O4864" i="1"/>
  <c r="O4865" i="1"/>
  <c r="O4866" i="1"/>
  <c r="O4867" i="1"/>
  <c r="O4868" i="1"/>
  <c r="O4869" i="1"/>
  <c r="O4870" i="1"/>
  <c r="O4871" i="1"/>
  <c r="O4872" i="1"/>
  <c r="O4873" i="1"/>
  <c r="O4874" i="1"/>
  <c r="O4875" i="1"/>
  <c r="O4876" i="1"/>
  <c r="O4877" i="1"/>
  <c r="O4878" i="1"/>
  <c r="O4879" i="1"/>
  <c r="O4880" i="1"/>
  <c r="O4881" i="1"/>
  <c r="O4882" i="1"/>
  <c r="O4883" i="1"/>
  <c r="O4884" i="1"/>
  <c r="O4885" i="1"/>
  <c r="O4886" i="1"/>
  <c r="O4887" i="1"/>
  <c r="O4888" i="1"/>
  <c r="O4889" i="1"/>
  <c r="O4890" i="1"/>
  <c r="O4891" i="1"/>
  <c r="O4892" i="1"/>
  <c r="O4893" i="1"/>
  <c r="O4894" i="1"/>
  <c r="O4895" i="1"/>
  <c r="O4896" i="1"/>
  <c r="O4897" i="1"/>
  <c r="O4898" i="1"/>
  <c r="O4899" i="1"/>
  <c r="O4900" i="1"/>
  <c r="O4901" i="1"/>
  <c r="O4902" i="1"/>
  <c r="O4903" i="1"/>
  <c r="O4904" i="1"/>
  <c r="O4905" i="1"/>
  <c r="O4906" i="1"/>
  <c r="O4907" i="1"/>
  <c r="O4908" i="1"/>
  <c r="O4909" i="1"/>
  <c r="O4910" i="1"/>
  <c r="O4911" i="1"/>
  <c r="O4912" i="1"/>
  <c r="O4913" i="1"/>
  <c r="O4914" i="1"/>
  <c r="O4915" i="1"/>
  <c r="O4916" i="1"/>
  <c r="O4917" i="1"/>
  <c r="O4918" i="1"/>
  <c r="O4919" i="1"/>
  <c r="O4920" i="1"/>
  <c r="O4921" i="1"/>
  <c r="O4922" i="1"/>
  <c r="O4923" i="1"/>
  <c r="O4924" i="1"/>
  <c r="O4925" i="1"/>
  <c r="O4926" i="1"/>
  <c r="O4927" i="1"/>
  <c r="O4928" i="1"/>
  <c r="O4929" i="1"/>
  <c r="O4930" i="1"/>
  <c r="O4931" i="1"/>
  <c r="O4932" i="1"/>
  <c r="O4933" i="1"/>
  <c r="O4934" i="1"/>
  <c r="O4935" i="1"/>
  <c r="O4936" i="1"/>
  <c r="O4937" i="1"/>
  <c r="O4938" i="1"/>
  <c r="O4939" i="1"/>
  <c r="O4940" i="1"/>
  <c r="O4941" i="1"/>
  <c r="O4942" i="1"/>
  <c r="O4943" i="1"/>
  <c r="O4944" i="1"/>
  <c r="O4945" i="1"/>
  <c r="O4946" i="1"/>
  <c r="O4947" i="1"/>
  <c r="O4948" i="1"/>
  <c r="O4949" i="1"/>
  <c r="O4950" i="1"/>
  <c r="O4951" i="1"/>
  <c r="O4952" i="1"/>
  <c r="O4953" i="1"/>
  <c r="O4954" i="1"/>
  <c r="O4955" i="1"/>
  <c r="O4956" i="1"/>
  <c r="O4957" i="1"/>
  <c r="O4958" i="1"/>
  <c r="O4959" i="1"/>
  <c r="O4960" i="1"/>
  <c r="O4961" i="1"/>
  <c r="O4962" i="1"/>
  <c r="O4963" i="1"/>
  <c r="O4964" i="1"/>
  <c r="O4965" i="1"/>
  <c r="O4966" i="1"/>
  <c r="O4967" i="1"/>
  <c r="O4968" i="1"/>
  <c r="O4969" i="1"/>
  <c r="O4970" i="1"/>
  <c r="O4971" i="1"/>
  <c r="O4972" i="1"/>
  <c r="O4973" i="1"/>
  <c r="O4974" i="1"/>
  <c r="O4975" i="1"/>
  <c r="O4976" i="1"/>
  <c r="O4977" i="1"/>
  <c r="O4978" i="1"/>
  <c r="O4979" i="1"/>
  <c r="O4980" i="1"/>
  <c r="O4981" i="1"/>
  <c r="O4982" i="1"/>
  <c r="O4983" i="1"/>
  <c r="O4984" i="1"/>
  <c r="O4985" i="1"/>
  <c r="O4986" i="1"/>
  <c r="O4987" i="1"/>
  <c r="O4988" i="1"/>
  <c r="O4989" i="1"/>
  <c r="O4990" i="1"/>
  <c r="O4991" i="1"/>
  <c r="O4992" i="1"/>
  <c r="O4993" i="1"/>
  <c r="O4994" i="1"/>
  <c r="O4995" i="1"/>
  <c r="O4996" i="1"/>
  <c r="O4997" i="1"/>
  <c r="O4998" i="1"/>
  <c r="O4999" i="1"/>
  <c r="O5000" i="1"/>
  <c r="O5001" i="1"/>
  <c r="O5002" i="1"/>
  <c r="O5003" i="1"/>
  <c r="O5004" i="1"/>
  <c r="O5005" i="1"/>
  <c r="O5006" i="1"/>
  <c r="O5007" i="1"/>
  <c r="O5008" i="1"/>
  <c r="O5009" i="1"/>
  <c r="O5010" i="1"/>
  <c r="O5011" i="1"/>
  <c r="O5012" i="1"/>
  <c r="O5013" i="1"/>
  <c r="O5014" i="1"/>
  <c r="O5015" i="1"/>
  <c r="O5016" i="1"/>
  <c r="O5017" i="1"/>
  <c r="O5018" i="1"/>
  <c r="O5019" i="1"/>
  <c r="O5020" i="1"/>
  <c r="O5021" i="1"/>
  <c r="O5022" i="1"/>
  <c r="O5023" i="1"/>
  <c r="O5024" i="1"/>
  <c r="O5025" i="1"/>
  <c r="O5026" i="1"/>
  <c r="O5027" i="1"/>
  <c r="O5028" i="1"/>
  <c r="O5029" i="1"/>
  <c r="O5030" i="1"/>
  <c r="O5031" i="1"/>
  <c r="O5032" i="1"/>
  <c r="O5033" i="1"/>
  <c r="O5034" i="1"/>
  <c r="O5035" i="1"/>
  <c r="O5036" i="1"/>
  <c r="O5037" i="1"/>
  <c r="O5038" i="1"/>
  <c r="O5039" i="1"/>
  <c r="O5040" i="1"/>
  <c r="O5041" i="1"/>
  <c r="O5042" i="1"/>
  <c r="O5043" i="1"/>
  <c r="O5044" i="1"/>
  <c r="O5045" i="1"/>
  <c r="O5046" i="1"/>
  <c r="O5047" i="1"/>
  <c r="O5048" i="1"/>
  <c r="O5049" i="1"/>
  <c r="O5050" i="1"/>
  <c r="O5051" i="1"/>
  <c r="O5052" i="1"/>
  <c r="O5053" i="1"/>
  <c r="O5054" i="1"/>
  <c r="O5055" i="1"/>
  <c r="O5056" i="1"/>
  <c r="O5057" i="1"/>
  <c r="O5058" i="1"/>
  <c r="O5059" i="1"/>
  <c r="O5060" i="1"/>
  <c r="O5061" i="1"/>
  <c r="O5062" i="1"/>
  <c r="O5063" i="1"/>
  <c r="O5064" i="1"/>
  <c r="O5065" i="1"/>
  <c r="O5066" i="1"/>
  <c r="O5067" i="1"/>
  <c r="O5068" i="1"/>
  <c r="O5069" i="1"/>
  <c r="O5070" i="1"/>
  <c r="O5071" i="1"/>
  <c r="O5072" i="1"/>
  <c r="O5073" i="1"/>
  <c r="O5074" i="1"/>
  <c r="O5075" i="1"/>
  <c r="O5076" i="1"/>
  <c r="O5077" i="1"/>
  <c r="O5078" i="1"/>
  <c r="O5079" i="1"/>
  <c r="O5080" i="1"/>
  <c r="O5081" i="1"/>
  <c r="O5082" i="1"/>
  <c r="O5083" i="1"/>
  <c r="O5084" i="1"/>
  <c r="O5085" i="1"/>
  <c r="O5086" i="1"/>
  <c r="O5087" i="1"/>
  <c r="O5088" i="1"/>
  <c r="O5089" i="1"/>
  <c r="O5090" i="1"/>
  <c r="O5091" i="1"/>
  <c r="O5092" i="1"/>
  <c r="O5093" i="1"/>
  <c r="O5094" i="1"/>
  <c r="O5095" i="1"/>
  <c r="O5096" i="1"/>
  <c r="O5097" i="1"/>
  <c r="O5098" i="1"/>
  <c r="O5099" i="1"/>
  <c r="O5100" i="1"/>
  <c r="O5101" i="1"/>
  <c r="O5102" i="1"/>
  <c r="O5103" i="1"/>
  <c r="O5104" i="1"/>
  <c r="O5105" i="1"/>
  <c r="O5106" i="1"/>
  <c r="O5107" i="1"/>
  <c r="O5108" i="1"/>
  <c r="O5109" i="1"/>
  <c r="O5110" i="1"/>
  <c r="O5111" i="1"/>
  <c r="O5112" i="1"/>
  <c r="O5113" i="1"/>
  <c r="O5114" i="1"/>
  <c r="O5115" i="1"/>
  <c r="O5116" i="1"/>
  <c r="O5117" i="1"/>
  <c r="O5118" i="1"/>
  <c r="O5119" i="1"/>
  <c r="O5120" i="1"/>
  <c r="O5121" i="1"/>
  <c r="O5122" i="1"/>
  <c r="O5123" i="1"/>
  <c r="O5124" i="1"/>
  <c r="O5125" i="1"/>
  <c r="O5126" i="1"/>
  <c r="O5127" i="1"/>
  <c r="O5128" i="1"/>
  <c r="O5129" i="1"/>
  <c r="O5130" i="1"/>
  <c r="O5131" i="1"/>
  <c r="O5132" i="1"/>
  <c r="O5133" i="1"/>
  <c r="O5134" i="1"/>
  <c r="O5135" i="1"/>
  <c r="O5136" i="1"/>
  <c r="O5137" i="1"/>
  <c r="O5138" i="1"/>
  <c r="O5139" i="1"/>
  <c r="O5140" i="1"/>
  <c r="O5141" i="1"/>
  <c r="O5142" i="1"/>
  <c r="O5143" i="1"/>
  <c r="O5144" i="1"/>
  <c r="O5145" i="1"/>
  <c r="O5146" i="1"/>
  <c r="O5147" i="1"/>
  <c r="O5148" i="1"/>
  <c r="O5149" i="1"/>
  <c r="O5150" i="1"/>
  <c r="O5151" i="1"/>
  <c r="O5152" i="1"/>
  <c r="O5153" i="1"/>
  <c r="O5154" i="1"/>
  <c r="O5155" i="1"/>
  <c r="O5156" i="1"/>
  <c r="O5157" i="1"/>
  <c r="O5158" i="1"/>
  <c r="O5159" i="1"/>
  <c r="O2" i="1"/>
  <c r="A4" i="4"/>
  <c r="A5" i="4"/>
  <c r="A6" i="4"/>
  <c r="A7" i="4"/>
  <c r="A8" i="4"/>
  <c r="A3" i="4"/>
  <c r="N3" i="1"/>
  <c r="N4" i="1"/>
  <c r="N5" i="1"/>
  <c r="N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31" i="1"/>
  <c r="N232" i="1"/>
  <c r="N233" i="1"/>
  <c r="N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N269" i="1"/>
  <c r="N270" i="1"/>
  <c r="N271" i="1"/>
  <c r="N272" i="1"/>
  <c r="N273" i="1"/>
  <c r="N274" i="1"/>
  <c r="N275" i="1"/>
  <c r="N276" i="1"/>
  <c r="N277" i="1"/>
  <c r="N278" i="1"/>
  <c r="N279" i="1"/>
  <c r="N280" i="1"/>
  <c r="N281" i="1"/>
  <c r="N282" i="1"/>
  <c r="N283" i="1"/>
  <c r="N284" i="1"/>
  <c r="N285" i="1"/>
  <c r="N286" i="1"/>
  <c r="N287" i="1"/>
  <c r="N288" i="1"/>
  <c r="N289" i="1"/>
  <c r="N290" i="1"/>
  <c r="N291" i="1"/>
  <c r="N292" i="1"/>
  <c r="N293" i="1"/>
  <c r="N294" i="1"/>
  <c r="N295" i="1"/>
  <c r="N296" i="1"/>
  <c r="N297" i="1"/>
  <c r="N298" i="1"/>
  <c r="N299" i="1"/>
  <c r="N300" i="1"/>
  <c r="N301" i="1"/>
  <c r="N302" i="1"/>
  <c r="N303" i="1"/>
  <c r="N304" i="1"/>
  <c r="N305" i="1"/>
  <c r="N306" i="1"/>
  <c r="N307" i="1"/>
  <c r="N308" i="1"/>
  <c r="N309" i="1"/>
  <c r="N310" i="1"/>
  <c r="N311" i="1"/>
  <c r="N312" i="1"/>
  <c r="N313" i="1"/>
  <c r="N314" i="1"/>
  <c r="N315" i="1"/>
  <c r="N316" i="1"/>
  <c r="N317" i="1"/>
  <c r="N318" i="1"/>
  <c r="N319" i="1"/>
  <c r="N320" i="1"/>
  <c r="N321" i="1"/>
  <c r="N322" i="1"/>
  <c r="N323" i="1"/>
  <c r="N324" i="1"/>
  <c r="N325" i="1"/>
  <c r="N326" i="1"/>
  <c r="N327" i="1"/>
  <c r="N328" i="1"/>
  <c r="N329" i="1"/>
  <c r="N330" i="1"/>
  <c r="N331" i="1"/>
  <c r="N332" i="1"/>
  <c r="N333" i="1"/>
  <c r="N334" i="1"/>
  <c r="N335" i="1"/>
  <c r="N336" i="1"/>
  <c r="N337" i="1"/>
  <c r="N338" i="1"/>
  <c r="N339" i="1"/>
  <c r="N340" i="1"/>
  <c r="N341" i="1"/>
  <c r="N342" i="1"/>
  <c r="N343" i="1"/>
  <c r="N344" i="1"/>
  <c r="N345" i="1"/>
  <c r="N346" i="1"/>
  <c r="N347" i="1"/>
  <c r="N348" i="1"/>
  <c r="N349" i="1"/>
  <c r="N350" i="1"/>
  <c r="N351" i="1"/>
  <c r="N352" i="1"/>
  <c r="N353" i="1"/>
  <c r="N354" i="1"/>
  <c r="N355" i="1"/>
  <c r="N356" i="1"/>
  <c r="N357" i="1"/>
  <c r="N358" i="1"/>
  <c r="N359" i="1"/>
  <c r="N360" i="1"/>
  <c r="N361" i="1"/>
  <c r="N362" i="1"/>
  <c r="N363" i="1"/>
  <c r="N364" i="1"/>
  <c r="N365" i="1"/>
  <c r="N366" i="1"/>
  <c r="N367" i="1"/>
  <c r="N368" i="1"/>
  <c r="N369" i="1"/>
  <c r="N370" i="1"/>
  <c r="N371" i="1"/>
  <c r="N372" i="1"/>
  <c r="N373" i="1"/>
  <c r="N374" i="1"/>
  <c r="N375" i="1"/>
  <c r="N376" i="1"/>
  <c r="N377" i="1"/>
  <c r="N378" i="1"/>
  <c r="N379" i="1"/>
  <c r="N380" i="1"/>
  <c r="N381" i="1"/>
  <c r="N382" i="1"/>
  <c r="N383" i="1"/>
  <c r="N384" i="1"/>
  <c r="N385" i="1"/>
  <c r="N386" i="1"/>
  <c r="N387" i="1"/>
  <c r="N388" i="1"/>
  <c r="N389" i="1"/>
  <c r="N390" i="1"/>
  <c r="N391" i="1"/>
  <c r="N392" i="1"/>
  <c r="N393" i="1"/>
  <c r="N394" i="1"/>
  <c r="N395" i="1"/>
  <c r="N396" i="1"/>
  <c r="N397" i="1"/>
  <c r="N398" i="1"/>
  <c r="N399" i="1"/>
  <c r="N400" i="1"/>
  <c r="N401" i="1"/>
  <c r="N402" i="1"/>
  <c r="N403" i="1"/>
  <c r="N404" i="1"/>
  <c r="N405" i="1"/>
  <c r="N406" i="1"/>
  <c r="N407" i="1"/>
  <c r="N408" i="1"/>
  <c r="N409" i="1"/>
  <c r="N410" i="1"/>
  <c r="N411" i="1"/>
  <c r="N412" i="1"/>
  <c r="N413" i="1"/>
  <c r="N414" i="1"/>
  <c r="N415" i="1"/>
  <c r="N416" i="1"/>
  <c r="N417" i="1"/>
  <c r="N418" i="1"/>
  <c r="N419" i="1"/>
  <c r="N420" i="1"/>
  <c r="N421" i="1"/>
  <c r="N422" i="1"/>
  <c r="N423" i="1"/>
  <c r="N424" i="1"/>
  <c r="N425" i="1"/>
  <c r="N426" i="1"/>
  <c r="N427" i="1"/>
  <c r="N428" i="1"/>
  <c r="N429" i="1"/>
  <c r="N430" i="1"/>
  <c r="N431" i="1"/>
  <c r="N432" i="1"/>
  <c r="N433" i="1"/>
  <c r="N434" i="1"/>
  <c r="N435" i="1"/>
  <c r="N436" i="1"/>
  <c r="N437" i="1"/>
  <c r="N438" i="1"/>
  <c r="N439" i="1"/>
  <c r="N440" i="1"/>
  <c r="N441" i="1"/>
  <c r="N442" i="1"/>
  <c r="N443" i="1"/>
  <c r="N444" i="1"/>
  <c r="N445" i="1"/>
  <c r="N446" i="1"/>
  <c r="N447" i="1"/>
  <c r="N448" i="1"/>
  <c r="N449" i="1"/>
  <c r="N450" i="1"/>
  <c r="N451" i="1"/>
  <c r="N452" i="1"/>
  <c r="N453" i="1"/>
  <c r="N454" i="1"/>
  <c r="N455" i="1"/>
  <c r="N456" i="1"/>
  <c r="N457" i="1"/>
  <c r="N458" i="1"/>
  <c r="N459" i="1"/>
  <c r="N460" i="1"/>
  <c r="N461" i="1"/>
  <c r="N462" i="1"/>
  <c r="N463" i="1"/>
  <c r="N464" i="1"/>
  <c r="N465" i="1"/>
  <c r="N466" i="1"/>
  <c r="N467" i="1"/>
  <c r="N468" i="1"/>
  <c r="N469" i="1"/>
  <c r="N470" i="1"/>
  <c r="N471" i="1"/>
  <c r="N472" i="1"/>
  <c r="N473" i="1"/>
  <c r="N474" i="1"/>
  <c r="N475" i="1"/>
  <c r="N476" i="1"/>
  <c r="N477" i="1"/>
  <c r="N478" i="1"/>
  <c r="N479" i="1"/>
  <c r="N480" i="1"/>
  <c r="N481" i="1"/>
  <c r="N482" i="1"/>
  <c r="N483" i="1"/>
  <c r="N484" i="1"/>
  <c r="N485" i="1"/>
  <c r="N486" i="1"/>
  <c r="N487" i="1"/>
  <c r="N488" i="1"/>
  <c r="N489" i="1"/>
  <c r="N490" i="1"/>
  <c r="N491" i="1"/>
  <c r="N492" i="1"/>
  <c r="N493" i="1"/>
  <c r="N494" i="1"/>
  <c r="N495" i="1"/>
  <c r="N496" i="1"/>
  <c r="N497" i="1"/>
  <c r="N498" i="1"/>
  <c r="N499" i="1"/>
  <c r="N500" i="1"/>
  <c r="N501" i="1"/>
  <c r="N502" i="1"/>
  <c r="N503" i="1"/>
  <c r="N504" i="1"/>
  <c r="N505" i="1"/>
  <c r="N506" i="1"/>
  <c r="N507" i="1"/>
  <c r="N508" i="1"/>
  <c r="N509" i="1"/>
  <c r="N510" i="1"/>
  <c r="N511" i="1"/>
  <c r="N512" i="1"/>
  <c r="N513" i="1"/>
  <c r="N514" i="1"/>
  <c r="N515" i="1"/>
  <c r="N516" i="1"/>
  <c r="N517" i="1"/>
  <c r="N518" i="1"/>
  <c r="N519" i="1"/>
  <c r="N520" i="1"/>
  <c r="N521" i="1"/>
  <c r="N522" i="1"/>
  <c r="N523" i="1"/>
  <c r="N524" i="1"/>
  <c r="N525" i="1"/>
  <c r="N526" i="1"/>
  <c r="N527" i="1"/>
  <c r="N528" i="1"/>
  <c r="N529" i="1"/>
  <c r="N530" i="1"/>
  <c r="N531" i="1"/>
  <c r="N532" i="1"/>
  <c r="N533" i="1"/>
  <c r="N534" i="1"/>
  <c r="N535" i="1"/>
  <c r="N536" i="1"/>
  <c r="N537" i="1"/>
  <c r="N538" i="1"/>
  <c r="N539" i="1"/>
  <c r="N540" i="1"/>
  <c r="N541" i="1"/>
  <c r="N542" i="1"/>
  <c r="N543" i="1"/>
  <c r="N544" i="1"/>
  <c r="N545" i="1"/>
  <c r="N546" i="1"/>
  <c r="N547" i="1"/>
  <c r="N548" i="1"/>
  <c r="N549" i="1"/>
  <c r="N550" i="1"/>
  <c r="N551" i="1"/>
  <c r="N552" i="1"/>
  <c r="N553" i="1"/>
  <c r="N554" i="1"/>
  <c r="N555" i="1"/>
  <c r="N556" i="1"/>
  <c r="N557" i="1"/>
  <c r="N558" i="1"/>
  <c r="N559" i="1"/>
  <c r="N560" i="1"/>
  <c r="N561" i="1"/>
  <c r="N562" i="1"/>
  <c r="N563" i="1"/>
  <c r="N564" i="1"/>
  <c r="N565" i="1"/>
  <c r="N566" i="1"/>
  <c r="N567" i="1"/>
  <c r="N568" i="1"/>
  <c r="N569" i="1"/>
  <c r="N570" i="1"/>
  <c r="N571" i="1"/>
  <c r="N572" i="1"/>
  <c r="N573" i="1"/>
  <c r="N574" i="1"/>
  <c r="N575" i="1"/>
  <c r="N576" i="1"/>
  <c r="N577" i="1"/>
  <c r="N578" i="1"/>
  <c r="N579" i="1"/>
  <c r="N580" i="1"/>
  <c r="N581" i="1"/>
  <c r="N582" i="1"/>
  <c r="N583" i="1"/>
  <c r="N584" i="1"/>
  <c r="N585" i="1"/>
  <c r="N586" i="1"/>
  <c r="N587" i="1"/>
  <c r="N588" i="1"/>
  <c r="N589" i="1"/>
  <c r="N590" i="1"/>
  <c r="N591" i="1"/>
  <c r="N592" i="1"/>
  <c r="N593" i="1"/>
  <c r="N594" i="1"/>
  <c r="N595" i="1"/>
  <c r="N596" i="1"/>
  <c r="N597" i="1"/>
  <c r="N598" i="1"/>
  <c r="N599" i="1"/>
  <c r="N600" i="1"/>
  <c r="N601" i="1"/>
  <c r="N602" i="1"/>
  <c r="N603" i="1"/>
  <c r="N604" i="1"/>
  <c r="N605" i="1"/>
  <c r="N606" i="1"/>
  <c r="N607" i="1"/>
  <c r="N608" i="1"/>
  <c r="N609" i="1"/>
  <c r="N610" i="1"/>
  <c r="N611" i="1"/>
  <c r="N612" i="1"/>
  <c r="N613" i="1"/>
  <c r="N614" i="1"/>
  <c r="N615" i="1"/>
  <c r="N616" i="1"/>
  <c r="N617" i="1"/>
  <c r="N618" i="1"/>
  <c r="N619" i="1"/>
  <c r="N620" i="1"/>
  <c r="N621" i="1"/>
  <c r="N622" i="1"/>
  <c r="N623" i="1"/>
  <c r="N624" i="1"/>
  <c r="N625" i="1"/>
  <c r="N626" i="1"/>
  <c r="N627" i="1"/>
  <c r="N628" i="1"/>
  <c r="N629" i="1"/>
  <c r="N630" i="1"/>
  <c r="N631" i="1"/>
  <c r="N632" i="1"/>
  <c r="N633" i="1"/>
  <c r="N634" i="1"/>
  <c r="N635" i="1"/>
  <c r="N636" i="1"/>
  <c r="N637" i="1"/>
  <c r="N638" i="1"/>
  <c r="N639" i="1"/>
  <c r="N640" i="1"/>
  <c r="N641" i="1"/>
  <c r="N642" i="1"/>
  <c r="N643" i="1"/>
  <c r="N644" i="1"/>
  <c r="N645" i="1"/>
  <c r="N646" i="1"/>
  <c r="N647" i="1"/>
  <c r="N648" i="1"/>
  <c r="N649" i="1"/>
  <c r="N650" i="1"/>
  <c r="N651" i="1"/>
  <c r="N652" i="1"/>
  <c r="N653" i="1"/>
  <c r="N654" i="1"/>
  <c r="N655" i="1"/>
  <c r="N656" i="1"/>
  <c r="N657" i="1"/>
  <c r="N658" i="1"/>
  <c r="N659" i="1"/>
  <c r="N660" i="1"/>
  <c r="N661" i="1"/>
  <c r="N662" i="1"/>
  <c r="N663" i="1"/>
  <c r="N664" i="1"/>
  <c r="N665" i="1"/>
  <c r="N666" i="1"/>
  <c r="N667" i="1"/>
  <c r="N668" i="1"/>
  <c r="N669" i="1"/>
  <c r="N670" i="1"/>
  <c r="N671" i="1"/>
  <c r="N672" i="1"/>
  <c r="N673" i="1"/>
  <c r="N674" i="1"/>
  <c r="N675" i="1"/>
  <c r="N676" i="1"/>
  <c r="N677" i="1"/>
  <c r="N678" i="1"/>
  <c r="N679" i="1"/>
  <c r="N680" i="1"/>
  <c r="N681" i="1"/>
  <c r="N682" i="1"/>
  <c r="N683" i="1"/>
  <c r="N684" i="1"/>
  <c r="N685" i="1"/>
  <c r="N686" i="1"/>
  <c r="N687" i="1"/>
  <c r="N688" i="1"/>
  <c r="N689" i="1"/>
  <c r="N690" i="1"/>
  <c r="N691" i="1"/>
  <c r="N692" i="1"/>
  <c r="N693" i="1"/>
  <c r="N694" i="1"/>
  <c r="N695" i="1"/>
  <c r="N696" i="1"/>
  <c r="N697" i="1"/>
  <c r="N698" i="1"/>
  <c r="N699" i="1"/>
  <c r="N700" i="1"/>
  <c r="N701" i="1"/>
  <c r="N702" i="1"/>
  <c r="N703" i="1"/>
  <c r="N704" i="1"/>
  <c r="N705" i="1"/>
  <c r="N706" i="1"/>
  <c r="N707" i="1"/>
  <c r="N708" i="1"/>
  <c r="N709" i="1"/>
  <c r="N710" i="1"/>
  <c r="N711" i="1"/>
  <c r="N712" i="1"/>
  <c r="N713" i="1"/>
  <c r="N714" i="1"/>
  <c r="N715" i="1"/>
  <c r="N716" i="1"/>
  <c r="N717" i="1"/>
  <c r="N718" i="1"/>
  <c r="N719" i="1"/>
  <c r="N720" i="1"/>
  <c r="N721" i="1"/>
  <c r="N722" i="1"/>
  <c r="N723" i="1"/>
  <c r="N724" i="1"/>
  <c r="N725" i="1"/>
  <c r="N726" i="1"/>
  <c r="N727" i="1"/>
  <c r="N728" i="1"/>
  <c r="N729" i="1"/>
  <c r="N730" i="1"/>
  <c r="N731" i="1"/>
  <c r="N732" i="1"/>
  <c r="N733" i="1"/>
  <c r="N734" i="1"/>
  <c r="N735" i="1"/>
  <c r="N736" i="1"/>
  <c r="N737" i="1"/>
  <c r="N738" i="1"/>
  <c r="N739" i="1"/>
  <c r="N740" i="1"/>
  <c r="N741" i="1"/>
  <c r="N742" i="1"/>
  <c r="N743" i="1"/>
  <c r="N744" i="1"/>
  <c r="N745" i="1"/>
  <c r="N746" i="1"/>
  <c r="N747" i="1"/>
  <c r="N748" i="1"/>
  <c r="N749" i="1"/>
  <c r="N750" i="1"/>
  <c r="N751" i="1"/>
  <c r="N752" i="1"/>
  <c r="N753" i="1"/>
  <c r="N754" i="1"/>
  <c r="N755" i="1"/>
  <c r="N756" i="1"/>
  <c r="N757" i="1"/>
  <c r="N758" i="1"/>
  <c r="N759" i="1"/>
  <c r="N760" i="1"/>
  <c r="N761" i="1"/>
  <c r="N762" i="1"/>
  <c r="N763" i="1"/>
  <c r="N764" i="1"/>
  <c r="N765" i="1"/>
  <c r="N766" i="1"/>
  <c r="N767" i="1"/>
  <c r="N768" i="1"/>
  <c r="N769" i="1"/>
  <c r="N770" i="1"/>
  <c r="N771" i="1"/>
  <c r="N772" i="1"/>
  <c r="N773" i="1"/>
  <c r="N774" i="1"/>
  <c r="N775" i="1"/>
  <c r="N776" i="1"/>
  <c r="N777" i="1"/>
  <c r="N778" i="1"/>
  <c r="N779" i="1"/>
  <c r="N780" i="1"/>
  <c r="N781" i="1"/>
  <c r="N782" i="1"/>
  <c r="N783" i="1"/>
  <c r="N784" i="1"/>
  <c r="N785" i="1"/>
  <c r="N786" i="1"/>
  <c r="N787" i="1"/>
  <c r="N788" i="1"/>
  <c r="N789" i="1"/>
  <c r="N790" i="1"/>
  <c r="N791" i="1"/>
  <c r="N792" i="1"/>
  <c r="N793" i="1"/>
  <c r="N794" i="1"/>
  <c r="N795" i="1"/>
  <c r="N796" i="1"/>
  <c r="N797" i="1"/>
  <c r="N798" i="1"/>
  <c r="N799" i="1"/>
  <c r="N800" i="1"/>
  <c r="N801" i="1"/>
  <c r="N802" i="1"/>
  <c r="N803" i="1"/>
  <c r="N804" i="1"/>
  <c r="N805" i="1"/>
  <c r="N806" i="1"/>
  <c r="N807" i="1"/>
  <c r="N808" i="1"/>
  <c r="N809" i="1"/>
  <c r="N810" i="1"/>
  <c r="N811" i="1"/>
  <c r="N812" i="1"/>
  <c r="N813" i="1"/>
  <c r="N814" i="1"/>
  <c r="N815" i="1"/>
  <c r="N816" i="1"/>
  <c r="N817" i="1"/>
  <c r="N818" i="1"/>
  <c r="N819" i="1"/>
  <c r="N820" i="1"/>
  <c r="N821" i="1"/>
  <c r="N822" i="1"/>
  <c r="N823" i="1"/>
  <c r="N824" i="1"/>
  <c r="N825" i="1"/>
  <c r="N826" i="1"/>
  <c r="N827" i="1"/>
  <c r="N828" i="1"/>
  <c r="N829" i="1"/>
  <c r="N830" i="1"/>
  <c r="N831" i="1"/>
  <c r="N832" i="1"/>
  <c r="N833" i="1"/>
  <c r="N834" i="1"/>
  <c r="N835" i="1"/>
  <c r="N836" i="1"/>
  <c r="N837" i="1"/>
  <c r="N838" i="1"/>
  <c r="N839" i="1"/>
  <c r="N840" i="1"/>
  <c r="N841" i="1"/>
  <c r="N842" i="1"/>
  <c r="N843" i="1"/>
  <c r="N844" i="1"/>
  <c r="N845" i="1"/>
  <c r="N846" i="1"/>
  <c r="N847" i="1"/>
  <c r="N848" i="1"/>
  <c r="N849" i="1"/>
  <c r="N850" i="1"/>
  <c r="N851" i="1"/>
  <c r="N852" i="1"/>
  <c r="N853" i="1"/>
  <c r="N854" i="1"/>
  <c r="N855" i="1"/>
  <c r="N856" i="1"/>
  <c r="N857" i="1"/>
  <c r="N858" i="1"/>
  <c r="N859" i="1"/>
  <c r="N860" i="1"/>
  <c r="N861" i="1"/>
  <c r="N862" i="1"/>
  <c r="N863" i="1"/>
  <c r="N864" i="1"/>
  <c r="N865" i="1"/>
  <c r="N866" i="1"/>
  <c r="N867" i="1"/>
  <c r="N868" i="1"/>
  <c r="N869" i="1"/>
  <c r="N870" i="1"/>
  <c r="N871" i="1"/>
  <c r="N872" i="1"/>
  <c r="N873" i="1"/>
  <c r="N874" i="1"/>
  <c r="N875" i="1"/>
  <c r="N876" i="1"/>
  <c r="N877" i="1"/>
  <c r="N878" i="1"/>
  <c r="N879" i="1"/>
  <c r="N880" i="1"/>
  <c r="N881" i="1"/>
  <c r="N882" i="1"/>
  <c r="N883" i="1"/>
  <c r="N884" i="1"/>
  <c r="N885" i="1"/>
  <c r="N886" i="1"/>
  <c r="N887" i="1"/>
  <c r="N888" i="1"/>
  <c r="N889" i="1"/>
  <c r="N890" i="1"/>
  <c r="N891" i="1"/>
  <c r="N892" i="1"/>
  <c r="N893" i="1"/>
  <c r="N894" i="1"/>
  <c r="N895" i="1"/>
  <c r="N896" i="1"/>
  <c r="N897" i="1"/>
  <c r="N898" i="1"/>
  <c r="N899" i="1"/>
  <c r="N900" i="1"/>
  <c r="N901" i="1"/>
  <c r="N902" i="1"/>
  <c r="N903" i="1"/>
  <c r="N904" i="1"/>
  <c r="N905" i="1"/>
  <c r="N906" i="1"/>
  <c r="N907" i="1"/>
  <c r="N908" i="1"/>
  <c r="N909" i="1"/>
  <c r="N910" i="1"/>
  <c r="N911" i="1"/>
  <c r="N912" i="1"/>
  <c r="N913" i="1"/>
  <c r="N914" i="1"/>
  <c r="N915" i="1"/>
  <c r="N916" i="1"/>
  <c r="N917" i="1"/>
  <c r="N918" i="1"/>
  <c r="N919" i="1"/>
  <c r="N920" i="1"/>
  <c r="N921" i="1"/>
  <c r="N922" i="1"/>
  <c r="N923" i="1"/>
  <c r="N924" i="1"/>
  <c r="N925" i="1"/>
  <c r="N926" i="1"/>
  <c r="N927" i="1"/>
  <c r="N928" i="1"/>
  <c r="N929" i="1"/>
  <c r="N930" i="1"/>
  <c r="N931" i="1"/>
  <c r="N932" i="1"/>
  <c r="N933" i="1"/>
  <c r="N934" i="1"/>
  <c r="N935" i="1"/>
  <c r="N936" i="1"/>
  <c r="N937" i="1"/>
  <c r="N938" i="1"/>
  <c r="N939" i="1"/>
  <c r="N940" i="1"/>
  <c r="N941" i="1"/>
  <c r="N942" i="1"/>
  <c r="N943" i="1"/>
  <c r="N944" i="1"/>
  <c r="N945" i="1"/>
  <c r="N946" i="1"/>
  <c r="N947" i="1"/>
  <c r="N948" i="1"/>
  <c r="N949" i="1"/>
  <c r="N950" i="1"/>
  <c r="N951" i="1"/>
  <c r="N952" i="1"/>
  <c r="N953" i="1"/>
  <c r="N954" i="1"/>
  <c r="N955" i="1"/>
  <c r="N956" i="1"/>
  <c r="N957" i="1"/>
  <c r="N958" i="1"/>
  <c r="N959" i="1"/>
  <c r="N960" i="1"/>
  <c r="N961" i="1"/>
  <c r="N962" i="1"/>
  <c r="N963" i="1"/>
  <c r="N964" i="1"/>
  <c r="N965" i="1"/>
  <c r="N966" i="1"/>
  <c r="N967" i="1"/>
  <c r="N968" i="1"/>
  <c r="N969" i="1"/>
  <c r="N970" i="1"/>
  <c r="N971" i="1"/>
  <c r="N972" i="1"/>
  <c r="N973" i="1"/>
  <c r="N974" i="1"/>
  <c r="N975" i="1"/>
  <c r="N976" i="1"/>
  <c r="N977" i="1"/>
  <c r="N978" i="1"/>
  <c r="N979" i="1"/>
  <c r="N980" i="1"/>
  <c r="N981" i="1"/>
  <c r="N982" i="1"/>
  <c r="N983" i="1"/>
  <c r="N984" i="1"/>
  <c r="N985" i="1"/>
  <c r="N986" i="1"/>
  <c r="N987" i="1"/>
  <c r="N988" i="1"/>
  <c r="N989" i="1"/>
  <c r="N990" i="1"/>
  <c r="N991" i="1"/>
  <c r="N992" i="1"/>
  <c r="N993" i="1"/>
  <c r="N994" i="1"/>
  <c r="N995" i="1"/>
  <c r="N996" i="1"/>
  <c r="N997" i="1"/>
  <c r="N998" i="1"/>
  <c r="N999" i="1"/>
  <c r="N1000" i="1"/>
  <c r="N1001" i="1"/>
  <c r="N1002" i="1"/>
  <c r="N1003" i="1"/>
  <c r="N1004" i="1"/>
  <c r="N1005" i="1"/>
  <c r="N1006" i="1"/>
  <c r="N1007" i="1"/>
  <c r="N1008" i="1"/>
  <c r="N1009" i="1"/>
  <c r="N1010" i="1"/>
  <c r="N1011" i="1"/>
  <c r="N1012" i="1"/>
  <c r="N1013" i="1"/>
  <c r="N1014" i="1"/>
  <c r="N1015" i="1"/>
  <c r="N1016" i="1"/>
  <c r="N1017" i="1"/>
  <c r="N1018" i="1"/>
  <c r="N1019" i="1"/>
  <c r="N1020" i="1"/>
  <c r="N1021" i="1"/>
  <c r="N1022" i="1"/>
  <c r="N1023" i="1"/>
  <c r="N1024" i="1"/>
  <c r="N1025" i="1"/>
  <c r="N1026" i="1"/>
  <c r="N1027" i="1"/>
  <c r="N1028" i="1"/>
  <c r="N1029" i="1"/>
  <c r="N1030" i="1"/>
  <c r="N1031" i="1"/>
  <c r="N1032" i="1"/>
  <c r="N1033" i="1"/>
  <c r="N1034" i="1"/>
  <c r="N1035" i="1"/>
  <c r="N1036" i="1"/>
  <c r="N1037" i="1"/>
  <c r="N1038" i="1"/>
  <c r="N1039" i="1"/>
  <c r="N1040" i="1"/>
  <c r="N1041" i="1"/>
  <c r="N1042" i="1"/>
  <c r="N1043" i="1"/>
  <c r="N1044" i="1"/>
  <c r="N1045" i="1"/>
  <c r="N1046" i="1"/>
  <c r="N1047" i="1"/>
  <c r="N1048" i="1"/>
  <c r="N1049" i="1"/>
  <c r="N1050" i="1"/>
  <c r="N1051" i="1"/>
  <c r="N1052" i="1"/>
  <c r="N1053" i="1"/>
  <c r="N1054" i="1"/>
  <c r="N1055" i="1"/>
  <c r="N1056" i="1"/>
  <c r="N1057" i="1"/>
  <c r="N1058" i="1"/>
  <c r="N1059" i="1"/>
  <c r="N1060" i="1"/>
  <c r="N1061" i="1"/>
  <c r="N1062" i="1"/>
  <c r="N1063" i="1"/>
  <c r="N1064" i="1"/>
  <c r="N1065" i="1"/>
  <c r="N1066" i="1"/>
  <c r="N1067" i="1"/>
  <c r="N1068" i="1"/>
  <c r="N1069" i="1"/>
  <c r="N1070" i="1"/>
  <c r="N1071" i="1"/>
  <c r="N1072" i="1"/>
  <c r="N1073" i="1"/>
  <c r="N1074" i="1"/>
  <c r="N1075" i="1"/>
  <c r="N1076" i="1"/>
  <c r="N1077" i="1"/>
  <c r="N1078" i="1"/>
  <c r="N1079" i="1"/>
  <c r="N1080" i="1"/>
  <c r="N1081" i="1"/>
  <c r="N1082" i="1"/>
  <c r="N1083" i="1"/>
  <c r="N1084" i="1"/>
  <c r="N1085" i="1"/>
  <c r="N1086" i="1"/>
  <c r="N1087" i="1"/>
  <c r="N1088" i="1"/>
  <c r="N1089" i="1"/>
  <c r="N1090" i="1"/>
  <c r="N1091" i="1"/>
  <c r="N1092" i="1"/>
  <c r="N1093" i="1"/>
  <c r="N1094" i="1"/>
  <c r="N1095" i="1"/>
  <c r="N1096" i="1"/>
  <c r="N1097" i="1"/>
  <c r="N1098" i="1"/>
  <c r="N1099" i="1"/>
  <c r="N1100" i="1"/>
  <c r="N1101" i="1"/>
  <c r="N1102" i="1"/>
  <c r="N1103" i="1"/>
  <c r="N1104" i="1"/>
  <c r="N1105" i="1"/>
  <c r="N1106" i="1"/>
  <c r="N1107" i="1"/>
  <c r="N1108" i="1"/>
  <c r="N1109" i="1"/>
  <c r="N1110" i="1"/>
  <c r="N1111" i="1"/>
  <c r="N1112" i="1"/>
  <c r="N1113" i="1"/>
  <c r="N1114" i="1"/>
  <c r="N1115" i="1"/>
  <c r="N1116" i="1"/>
  <c r="N1117" i="1"/>
  <c r="N1118" i="1"/>
  <c r="N1119" i="1"/>
  <c r="N1120" i="1"/>
  <c r="N1121" i="1"/>
  <c r="N1122" i="1"/>
  <c r="N1123" i="1"/>
  <c r="N1124" i="1"/>
  <c r="N1125" i="1"/>
  <c r="N1126" i="1"/>
  <c r="N1127" i="1"/>
  <c r="N1128" i="1"/>
  <c r="N1129" i="1"/>
  <c r="N1130" i="1"/>
  <c r="N1131" i="1"/>
  <c r="N1132" i="1"/>
  <c r="N1133" i="1"/>
  <c r="N1134" i="1"/>
  <c r="N1135" i="1"/>
  <c r="N1136" i="1"/>
  <c r="N1137" i="1"/>
  <c r="N1138" i="1"/>
  <c r="N1139" i="1"/>
  <c r="N1140" i="1"/>
  <c r="N1141" i="1"/>
  <c r="N1142" i="1"/>
  <c r="N1143" i="1"/>
  <c r="N1144" i="1"/>
  <c r="N1145" i="1"/>
  <c r="N1146" i="1"/>
  <c r="N1147" i="1"/>
  <c r="N1148" i="1"/>
  <c r="N1149" i="1"/>
  <c r="N1150" i="1"/>
  <c r="N1151" i="1"/>
  <c r="N1152" i="1"/>
  <c r="N1153" i="1"/>
  <c r="N1154" i="1"/>
  <c r="N1155" i="1"/>
  <c r="N1156" i="1"/>
  <c r="N1157" i="1"/>
  <c r="N1158" i="1"/>
  <c r="N1159" i="1"/>
  <c r="N1160" i="1"/>
  <c r="N1161" i="1"/>
  <c r="N1162" i="1"/>
  <c r="N1163" i="1"/>
  <c r="N1164" i="1"/>
  <c r="N1165" i="1"/>
  <c r="N1166" i="1"/>
  <c r="N1167" i="1"/>
  <c r="N1168" i="1"/>
  <c r="N1169" i="1"/>
  <c r="N1170" i="1"/>
  <c r="N1171" i="1"/>
  <c r="N1172" i="1"/>
  <c r="N1173" i="1"/>
  <c r="N1174" i="1"/>
  <c r="N1175" i="1"/>
  <c r="N1176" i="1"/>
  <c r="N1177" i="1"/>
  <c r="N1178" i="1"/>
  <c r="N1179" i="1"/>
  <c r="N1180" i="1"/>
  <c r="N1181" i="1"/>
  <c r="N1182" i="1"/>
  <c r="N1183" i="1"/>
  <c r="N1184" i="1"/>
  <c r="N1185" i="1"/>
  <c r="N1186" i="1"/>
  <c r="N1187" i="1"/>
  <c r="N1188" i="1"/>
  <c r="N1189" i="1"/>
  <c r="N1190" i="1"/>
  <c r="N1191" i="1"/>
  <c r="N1192" i="1"/>
  <c r="N1193" i="1"/>
  <c r="N1194" i="1"/>
  <c r="N1195" i="1"/>
  <c r="N1196" i="1"/>
  <c r="N1197" i="1"/>
  <c r="N1198" i="1"/>
  <c r="N1199" i="1"/>
  <c r="N1200" i="1"/>
  <c r="N1201" i="1"/>
  <c r="N1202" i="1"/>
  <c r="N1203" i="1"/>
  <c r="N1204" i="1"/>
  <c r="N1205" i="1"/>
  <c r="N1206" i="1"/>
  <c r="N1207" i="1"/>
  <c r="N1208" i="1"/>
  <c r="N1209" i="1"/>
  <c r="N1210" i="1"/>
  <c r="N1211" i="1"/>
  <c r="N1212" i="1"/>
  <c r="N1213" i="1"/>
  <c r="N1214" i="1"/>
  <c r="N1215" i="1"/>
  <c r="N1216" i="1"/>
  <c r="N1217" i="1"/>
  <c r="N1218" i="1"/>
  <c r="N1219" i="1"/>
  <c r="N1220" i="1"/>
  <c r="N1221" i="1"/>
  <c r="N1222" i="1"/>
  <c r="N1223" i="1"/>
  <c r="N1224" i="1"/>
  <c r="N1225" i="1"/>
  <c r="N1226" i="1"/>
  <c r="N1227" i="1"/>
  <c r="N1228" i="1"/>
  <c r="N1229" i="1"/>
  <c r="N1230" i="1"/>
  <c r="N1231" i="1"/>
  <c r="N1232" i="1"/>
  <c r="N1233" i="1"/>
  <c r="N1234" i="1"/>
  <c r="N1235" i="1"/>
  <c r="N1236" i="1"/>
  <c r="N1237" i="1"/>
  <c r="N1238" i="1"/>
  <c r="N1239" i="1"/>
  <c r="N1240" i="1"/>
  <c r="N1241" i="1"/>
  <c r="N1242" i="1"/>
  <c r="N1243" i="1"/>
  <c r="N1244" i="1"/>
  <c r="N1245" i="1"/>
  <c r="N1246" i="1"/>
  <c r="N1247" i="1"/>
  <c r="N1248" i="1"/>
  <c r="N1249" i="1"/>
  <c r="N1250" i="1"/>
  <c r="N1251" i="1"/>
  <c r="N1252" i="1"/>
  <c r="N1253" i="1"/>
  <c r="N1254" i="1"/>
  <c r="N1255" i="1"/>
  <c r="N1256" i="1"/>
  <c r="N1257" i="1"/>
  <c r="N1258" i="1"/>
  <c r="N1259" i="1"/>
  <c r="N1260" i="1"/>
  <c r="N1261" i="1"/>
  <c r="N1262" i="1"/>
  <c r="N1263" i="1"/>
  <c r="N1264" i="1"/>
  <c r="N1265" i="1"/>
  <c r="N1266" i="1"/>
  <c r="N1267" i="1"/>
  <c r="N1268" i="1"/>
  <c r="N1269" i="1"/>
  <c r="N1270" i="1"/>
  <c r="N1271" i="1"/>
  <c r="N1272" i="1"/>
  <c r="N1273" i="1"/>
  <c r="N1274" i="1"/>
  <c r="N1275" i="1"/>
  <c r="N1276" i="1"/>
  <c r="N1277" i="1"/>
  <c r="N1278" i="1"/>
  <c r="N1279" i="1"/>
  <c r="N1280" i="1"/>
  <c r="N1281" i="1"/>
  <c r="N1282" i="1"/>
  <c r="N1283" i="1"/>
  <c r="N1284" i="1"/>
  <c r="N1285" i="1"/>
  <c r="N1286" i="1"/>
  <c r="N1287" i="1"/>
  <c r="N1288" i="1"/>
  <c r="N1289" i="1"/>
  <c r="N1290" i="1"/>
  <c r="N1291" i="1"/>
  <c r="N1292" i="1"/>
  <c r="N1293" i="1"/>
  <c r="N1294" i="1"/>
  <c r="N1295" i="1"/>
  <c r="N1296" i="1"/>
  <c r="N1297" i="1"/>
  <c r="N1298" i="1"/>
  <c r="N1299" i="1"/>
  <c r="N1300" i="1"/>
  <c r="N1301" i="1"/>
  <c r="N1302" i="1"/>
  <c r="N1303" i="1"/>
  <c r="N1304" i="1"/>
  <c r="N1305" i="1"/>
  <c r="N1306" i="1"/>
  <c r="N1307" i="1"/>
  <c r="N1308" i="1"/>
  <c r="N1309" i="1"/>
  <c r="N1310" i="1"/>
  <c r="N1311" i="1"/>
  <c r="N1312" i="1"/>
  <c r="N1313" i="1"/>
  <c r="N1314" i="1"/>
  <c r="N1315" i="1"/>
  <c r="N1316" i="1"/>
  <c r="N1317" i="1"/>
  <c r="N1318" i="1"/>
  <c r="N1319" i="1"/>
  <c r="N1320" i="1"/>
  <c r="N1321" i="1"/>
  <c r="N1322" i="1"/>
  <c r="N1323" i="1"/>
  <c r="N1324" i="1"/>
  <c r="N1325" i="1"/>
  <c r="N1326" i="1"/>
  <c r="N1327" i="1"/>
  <c r="N1328" i="1"/>
  <c r="N1329" i="1"/>
  <c r="N1330" i="1"/>
  <c r="N1331" i="1"/>
  <c r="N1332" i="1"/>
  <c r="N1333" i="1"/>
  <c r="N1334" i="1"/>
  <c r="N1335" i="1"/>
  <c r="N1336" i="1"/>
  <c r="N1337" i="1"/>
  <c r="N1338" i="1"/>
  <c r="N1339" i="1"/>
  <c r="N1340" i="1"/>
  <c r="N1341" i="1"/>
  <c r="N1342" i="1"/>
  <c r="N1343" i="1"/>
  <c r="N1344" i="1"/>
  <c r="N1345" i="1"/>
  <c r="N1346" i="1"/>
  <c r="N1347" i="1"/>
  <c r="N1348" i="1"/>
  <c r="N1349" i="1"/>
  <c r="N1350" i="1"/>
  <c r="N1351" i="1"/>
  <c r="N1352" i="1"/>
  <c r="N1353" i="1"/>
  <c r="N1354" i="1"/>
  <c r="N1355" i="1"/>
  <c r="N1356" i="1"/>
  <c r="N1357" i="1"/>
  <c r="N1358" i="1"/>
  <c r="N1359" i="1"/>
  <c r="N1360" i="1"/>
  <c r="N1361" i="1"/>
  <c r="N1362" i="1"/>
  <c r="N1363" i="1"/>
  <c r="N1364" i="1"/>
  <c r="N1365" i="1"/>
  <c r="N1366" i="1"/>
  <c r="N1367" i="1"/>
  <c r="N1368" i="1"/>
  <c r="N1369" i="1"/>
  <c r="N1370" i="1"/>
  <c r="N1371" i="1"/>
  <c r="N1372" i="1"/>
  <c r="N1373" i="1"/>
  <c r="N1374" i="1"/>
  <c r="N1375" i="1"/>
  <c r="N1376" i="1"/>
  <c r="N1377" i="1"/>
  <c r="N1378" i="1"/>
  <c r="N1379" i="1"/>
  <c r="N1380" i="1"/>
  <c r="N1381" i="1"/>
  <c r="N1382" i="1"/>
  <c r="N1383" i="1"/>
  <c r="N1384" i="1"/>
  <c r="N1385" i="1"/>
  <c r="N1386" i="1"/>
  <c r="N1387" i="1"/>
  <c r="N1388" i="1"/>
  <c r="N1389" i="1"/>
  <c r="N1390" i="1"/>
  <c r="N1391" i="1"/>
  <c r="N1392" i="1"/>
  <c r="N1393" i="1"/>
  <c r="N1394" i="1"/>
  <c r="N1395" i="1"/>
  <c r="N1396" i="1"/>
  <c r="N1397" i="1"/>
  <c r="N1398" i="1"/>
  <c r="N1399" i="1"/>
  <c r="N1400" i="1"/>
  <c r="N1401" i="1"/>
  <c r="N1402" i="1"/>
  <c r="N1403" i="1"/>
  <c r="N1404" i="1"/>
  <c r="N1405" i="1"/>
  <c r="N1406" i="1"/>
  <c r="N1407" i="1"/>
  <c r="N1408" i="1"/>
  <c r="N1409" i="1"/>
  <c r="N1410" i="1"/>
  <c r="N1411" i="1"/>
  <c r="N1412" i="1"/>
  <c r="N1413" i="1"/>
  <c r="N1414" i="1"/>
  <c r="N1415" i="1"/>
  <c r="N1416" i="1"/>
  <c r="N1417" i="1"/>
  <c r="N1418" i="1"/>
  <c r="N1419" i="1"/>
  <c r="N1420" i="1"/>
  <c r="N1421" i="1"/>
  <c r="N1422" i="1"/>
  <c r="N1423" i="1"/>
  <c r="N1424" i="1"/>
  <c r="N1425" i="1"/>
  <c r="N1426" i="1"/>
  <c r="N1427" i="1"/>
  <c r="N1428" i="1"/>
  <c r="N1429" i="1"/>
  <c r="N1430" i="1"/>
  <c r="N1431" i="1"/>
  <c r="N1432" i="1"/>
  <c r="N1433" i="1"/>
  <c r="N1434" i="1"/>
  <c r="N1435" i="1"/>
  <c r="N1436" i="1"/>
  <c r="N1437" i="1"/>
  <c r="N1438" i="1"/>
  <c r="N1439" i="1"/>
  <c r="N1440" i="1"/>
  <c r="N1441" i="1"/>
  <c r="N1442" i="1"/>
  <c r="N1443" i="1"/>
  <c r="N1444" i="1"/>
  <c r="N1445" i="1"/>
  <c r="N1446" i="1"/>
  <c r="N1447" i="1"/>
  <c r="N1448" i="1"/>
  <c r="N1449" i="1"/>
  <c r="N1450" i="1"/>
  <c r="N1451" i="1"/>
  <c r="N1452" i="1"/>
  <c r="N1453" i="1"/>
  <c r="N1454" i="1"/>
  <c r="N1455" i="1"/>
  <c r="N1456" i="1"/>
  <c r="N1457" i="1"/>
  <c r="N1458" i="1"/>
  <c r="N1459" i="1"/>
  <c r="N1460" i="1"/>
  <c r="N1461" i="1"/>
  <c r="N1462" i="1"/>
  <c r="N1463" i="1"/>
  <c r="N1464" i="1"/>
  <c r="N1465" i="1"/>
  <c r="N1466" i="1"/>
  <c r="N1467" i="1"/>
  <c r="N1468" i="1"/>
  <c r="N1469" i="1"/>
  <c r="N1470" i="1"/>
  <c r="N1471" i="1"/>
  <c r="N1472" i="1"/>
  <c r="N1473" i="1"/>
  <c r="N1474" i="1"/>
  <c r="N1475" i="1"/>
  <c r="N1476" i="1"/>
  <c r="N1477" i="1"/>
  <c r="N1478" i="1"/>
  <c r="N1479" i="1"/>
  <c r="N1480" i="1"/>
  <c r="N1481" i="1"/>
  <c r="N1482" i="1"/>
  <c r="N1483" i="1"/>
  <c r="N1484" i="1"/>
  <c r="N1485" i="1"/>
  <c r="N1486" i="1"/>
  <c r="N1487" i="1"/>
  <c r="N1488" i="1"/>
  <c r="N1489" i="1"/>
  <c r="N1490" i="1"/>
  <c r="N1491" i="1"/>
  <c r="N1492" i="1"/>
  <c r="N1493" i="1"/>
  <c r="N1494" i="1"/>
  <c r="N1495" i="1"/>
  <c r="N1496" i="1"/>
  <c r="N1497" i="1"/>
  <c r="N1498" i="1"/>
  <c r="N1499" i="1"/>
  <c r="N1500" i="1"/>
  <c r="N1501" i="1"/>
  <c r="N1502" i="1"/>
  <c r="N1503" i="1"/>
  <c r="N1504" i="1"/>
  <c r="N1505" i="1"/>
  <c r="N1506" i="1"/>
  <c r="N1507" i="1"/>
  <c r="N1508" i="1"/>
  <c r="N1509" i="1"/>
  <c r="N1510" i="1"/>
  <c r="N1511" i="1"/>
  <c r="N1512" i="1"/>
  <c r="N1513" i="1"/>
  <c r="N1514" i="1"/>
  <c r="N1515" i="1"/>
  <c r="N1516" i="1"/>
  <c r="N1517" i="1"/>
  <c r="N1518" i="1"/>
  <c r="N1519" i="1"/>
  <c r="N1520" i="1"/>
  <c r="N1521" i="1"/>
  <c r="N1522" i="1"/>
  <c r="N1523" i="1"/>
  <c r="N1524" i="1"/>
  <c r="N1525" i="1"/>
  <c r="N1526" i="1"/>
  <c r="N1527" i="1"/>
  <c r="N1528" i="1"/>
  <c r="N1529" i="1"/>
  <c r="N1530" i="1"/>
  <c r="N1531" i="1"/>
  <c r="N1532" i="1"/>
  <c r="N1533" i="1"/>
  <c r="N1534" i="1"/>
  <c r="N1535" i="1"/>
  <c r="N1536" i="1"/>
  <c r="N1537" i="1"/>
  <c r="N1538" i="1"/>
  <c r="N1539" i="1"/>
  <c r="N1540" i="1"/>
  <c r="N1541" i="1"/>
  <c r="N1542" i="1"/>
  <c r="N1543" i="1"/>
  <c r="N1544" i="1"/>
  <c r="N1545" i="1"/>
  <c r="N1546" i="1"/>
  <c r="N1547" i="1"/>
  <c r="N1548" i="1"/>
  <c r="N1549" i="1"/>
  <c r="N1550" i="1"/>
  <c r="N1551" i="1"/>
  <c r="N1552" i="1"/>
  <c r="N1553" i="1"/>
  <c r="N1554" i="1"/>
  <c r="N1555" i="1"/>
  <c r="N1556" i="1"/>
  <c r="N1557" i="1"/>
  <c r="N1558" i="1"/>
  <c r="N1559" i="1"/>
  <c r="N1560" i="1"/>
  <c r="N1561" i="1"/>
  <c r="N1562" i="1"/>
  <c r="N1563" i="1"/>
  <c r="N1564" i="1"/>
  <c r="N1565" i="1"/>
  <c r="N1566" i="1"/>
  <c r="N1567" i="1"/>
  <c r="N1568" i="1"/>
  <c r="N1569" i="1"/>
  <c r="N1570" i="1"/>
  <c r="N1571" i="1"/>
  <c r="N1572" i="1"/>
  <c r="N1573" i="1"/>
  <c r="N1574" i="1"/>
  <c r="N1575" i="1"/>
  <c r="N1576" i="1"/>
  <c r="N1577" i="1"/>
  <c r="N1578" i="1"/>
  <c r="N1579" i="1"/>
  <c r="N1580" i="1"/>
  <c r="N1581" i="1"/>
  <c r="N1582" i="1"/>
  <c r="N1583" i="1"/>
  <c r="N1584" i="1"/>
  <c r="N1585" i="1"/>
  <c r="N1586" i="1"/>
  <c r="N1587" i="1"/>
  <c r="N1588" i="1"/>
  <c r="N1589" i="1"/>
  <c r="N1590" i="1"/>
  <c r="N1591" i="1"/>
  <c r="N1592" i="1"/>
  <c r="N1593" i="1"/>
  <c r="N1594" i="1"/>
  <c r="N1595" i="1"/>
  <c r="N1596" i="1"/>
  <c r="N1597" i="1"/>
  <c r="N1598" i="1"/>
  <c r="N1599" i="1"/>
  <c r="N1600" i="1"/>
  <c r="N1601" i="1"/>
  <c r="N1602" i="1"/>
  <c r="N1603" i="1"/>
  <c r="N1604" i="1"/>
  <c r="N1605" i="1"/>
  <c r="N1606" i="1"/>
  <c r="N1607" i="1"/>
  <c r="N1608" i="1"/>
  <c r="N1609" i="1"/>
  <c r="N1610" i="1"/>
  <c r="N1611" i="1"/>
  <c r="N1612" i="1"/>
  <c r="N1613" i="1"/>
  <c r="N1614" i="1"/>
  <c r="N1615" i="1"/>
  <c r="N1616" i="1"/>
  <c r="N1617" i="1"/>
  <c r="N1618" i="1"/>
  <c r="N1619" i="1"/>
  <c r="N1620" i="1"/>
  <c r="N1621" i="1"/>
  <c r="N1622" i="1"/>
  <c r="N1623" i="1"/>
  <c r="N1624" i="1"/>
  <c r="N1625" i="1"/>
  <c r="N1626" i="1"/>
  <c r="N1627" i="1"/>
  <c r="N1628" i="1"/>
  <c r="N1629" i="1"/>
  <c r="N1630" i="1"/>
  <c r="N1631" i="1"/>
  <c r="N1632" i="1"/>
  <c r="N1633" i="1"/>
  <c r="N1634" i="1"/>
  <c r="N1635" i="1"/>
  <c r="N1636" i="1"/>
  <c r="N1637" i="1"/>
  <c r="N1638" i="1"/>
  <c r="N1639" i="1"/>
  <c r="N1640" i="1"/>
  <c r="N1641" i="1"/>
  <c r="N1642" i="1"/>
  <c r="N1643" i="1"/>
  <c r="N1644" i="1"/>
  <c r="N1645" i="1"/>
  <c r="N1646" i="1"/>
  <c r="N1647" i="1"/>
  <c r="N1648" i="1"/>
  <c r="N1649" i="1"/>
  <c r="N1650" i="1"/>
  <c r="N1651" i="1"/>
  <c r="N1652" i="1"/>
  <c r="N1653" i="1"/>
  <c r="N1654" i="1"/>
  <c r="N1655" i="1"/>
  <c r="N1656" i="1"/>
  <c r="N1657" i="1"/>
  <c r="N1658" i="1"/>
  <c r="N1659" i="1"/>
  <c r="N1660" i="1"/>
  <c r="N1661" i="1"/>
  <c r="N1662" i="1"/>
  <c r="N1663" i="1"/>
  <c r="N1664" i="1"/>
  <c r="N1665" i="1"/>
  <c r="N1666" i="1"/>
  <c r="N1667" i="1"/>
  <c r="N1668" i="1"/>
  <c r="N1669" i="1"/>
  <c r="N1670" i="1"/>
  <c r="N1671" i="1"/>
  <c r="N1672" i="1"/>
  <c r="N1673" i="1"/>
  <c r="N1674" i="1"/>
  <c r="N1675" i="1"/>
  <c r="N1676" i="1"/>
  <c r="N1677" i="1"/>
  <c r="N1678" i="1"/>
  <c r="N1679" i="1"/>
  <c r="N1680" i="1"/>
  <c r="N1681" i="1"/>
  <c r="N1682" i="1"/>
  <c r="N1683" i="1"/>
  <c r="N1684" i="1"/>
  <c r="N1685" i="1"/>
  <c r="N1686" i="1"/>
  <c r="N1687" i="1"/>
  <c r="N1688" i="1"/>
  <c r="N1689" i="1"/>
  <c r="N1690" i="1"/>
  <c r="N1691" i="1"/>
  <c r="N1692" i="1"/>
  <c r="N1693" i="1"/>
  <c r="N1694" i="1"/>
  <c r="N1695" i="1"/>
  <c r="N1696" i="1"/>
  <c r="N1697" i="1"/>
  <c r="N1698" i="1"/>
  <c r="N1699" i="1"/>
  <c r="N1700" i="1"/>
  <c r="N1701" i="1"/>
  <c r="N1702" i="1"/>
  <c r="N1703" i="1"/>
  <c r="N1704" i="1"/>
  <c r="N1705" i="1"/>
  <c r="N1706" i="1"/>
  <c r="N1707" i="1"/>
  <c r="N1708" i="1"/>
  <c r="N1709" i="1"/>
  <c r="N1710" i="1"/>
  <c r="N1711" i="1"/>
  <c r="N1712" i="1"/>
  <c r="N1713" i="1"/>
  <c r="N1714" i="1"/>
  <c r="N1715" i="1"/>
  <c r="N1716" i="1"/>
  <c r="N1717" i="1"/>
  <c r="N1718" i="1"/>
  <c r="N1719" i="1"/>
  <c r="N1720" i="1"/>
  <c r="N1721" i="1"/>
  <c r="N1722" i="1"/>
  <c r="N1723" i="1"/>
  <c r="N1724" i="1"/>
  <c r="N1725" i="1"/>
  <c r="N1726" i="1"/>
  <c r="N1727" i="1"/>
  <c r="N1728" i="1"/>
  <c r="N1729" i="1"/>
  <c r="N1730" i="1"/>
  <c r="N1731" i="1"/>
  <c r="N1732" i="1"/>
  <c r="N1733" i="1"/>
  <c r="N1734" i="1"/>
  <c r="N1735" i="1"/>
  <c r="N1736" i="1"/>
  <c r="N1737" i="1"/>
  <c r="N1738" i="1"/>
  <c r="N1739" i="1"/>
  <c r="N1740" i="1"/>
  <c r="N1741" i="1"/>
  <c r="N1742" i="1"/>
  <c r="N1743" i="1"/>
  <c r="N1744" i="1"/>
  <c r="N1745" i="1"/>
  <c r="N1746" i="1"/>
  <c r="N1747" i="1"/>
  <c r="N1748" i="1"/>
  <c r="N1749" i="1"/>
  <c r="N1750" i="1"/>
  <c r="N1751" i="1"/>
  <c r="N1752" i="1"/>
  <c r="N1753" i="1"/>
  <c r="N1754" i="1"/>
  <c r="N1755" i="1"/>
  <c r="N1756" i="1"/>
  <c r="N1757" i="1"/>
  <c r="N1758" i="1"/>
  <c r="N1759" i="1"/>
  <c r="N1760" i="1"/>
  <c r="N1761" i="1"/>
  <c r="N1762" i="1"/>
  <c r="N1763" i="1"/>
  <c r="N1764" i="1"/>
  <c r="N1765" i="1"/>
  <c r="N1766" i="1"/>
  <c r="N1767" i="1"/>
  <c r="N1768" i="1"/>
  <c r="N1769" i="1"/>
  <c r="N1770" i="1"/>
  <c r="N1771" i="1"/>
  <c r="N1772" i="1"/>
  <c r="N1773" i="1"/>
  <c r="N1774" i="1"/>
  <c r="N1775" i="1"/>
  <c r="N1776" i="1"/>
  <c r="N1777" i="1"/>
  <c r="N1778" i="1"/>
  <c r="N1779" i="1"/>
  <c r="N1780" i="1"/>
  <c r="N1781" i="1"/>
  <c r="N1782" i="1"/>
  <c r="N1783" i="1"/>
  <c r="N1784" i="1"/>
  <c r="N1785" i="1"/>
  <c r="N1786" i="1"/>
  <c r="N1787" i="1"/>
  <c r="N1788" i="1"/>
  <c r="N1789" i="1"/>
  <c r="N1790" i="1"/>
  <c r="N1791" i="1"/>
  <c r="N1792" i="1"/>
  <c r="N1793" i="1"/>
  <c r="N1794" i="1"/>
  <c r="N1795" i="1"/>
  <c r="N1796" i="1"/>
  <c r="N1797" i="1"/>
  <c r="N1798" i="1"/>
  <c r="N1799" i="1"/>
  <c r="N1800" i="1"/>
  <c r="N1801" i="1"/>
  <c r="N1802" i="1"/>
  <c r="N1803" i="1"/>
  <c r="N1804" i="1"/>
  <c r="N1805" i="1"/>
  <c r="N1806" i="1"/>
  <c r="N1807" i="1"/>
  <c r="N1808" i="1"/>
  <c r="N1809" i="1"/>
  <c r="N1810" i="1"/>
  <c r="N1811" i="1"/>
  <c r="N1812" i="1"/>
  <c r="N1813" i="1"/>
  <c r="N1814" i="1"/>
  <c r="N1815" i="1"/>
  <c r="N1816" i="1"/>
  <c r="N1817" i="1"/>
  <c r="N1818" i="1"/>
  <c r="N1819" i="1"/>
  <c r="N1820" i="1"/>
  <c r="N1821" i="1"/>
  <c r="N1822" i="1"/>
  <c r="N1823" i="1"/>
  <c r="N1824" i="1"/>
  <c r="N1825" i="1"/>
  <c r="N1826" i="1"/>
  <c r="N1827" i="1"/>
  <c r="N1828" i="1"/>
  <c r="N1829" i="1"/>
  <c r="N1830" i="1"/>
  <c r="N1831" i="1"/>
  <c r="N1832" i="1"/>
  <c r="N1833" i="1"/>
  <c r="N1834" i="1"/>
  <c r="N1835" i="1"/>
  <c r="N1836" i="1"/>
  <c r="N1837" i="1"/>
  <c r="N1838" i="1"/>
  <c r="N1839" i="1"/>
  <c r="N1840" i="1"/>
  <c r="N1841" i="1"/>
  <c r="N1842" i="1"/>
  <c r="N1843" i="1"/>
  <c r="N1844" i="1"/>
  <c r="N1845" i="1"/>
  <c r="N1846" i="1"/>
  <c r="N1847" i="1"/>
  <c r="N1848" i="1"/>
  <c r="N1849" i="1"/>
  <c r="N1850" i="1"/>
  <c r="N1851" i="1"/>
  <c r="N1852" i="1"/>
  <c r="N1853" i="1"/>
  <c r="N1854" i="1"/>
  <c r="N1855" i="1"/>
  <c r="N1856" i="1"/>
  <c r="N1857" i="1"/>
  <c r="N1858" i="1"/>
  <c r="N1859" i="1"/>
  <c r="N1860" i="1"/>
  <c r="N1861" i="1"/>
  <c r="N1862" i="1"/>
  <c r="N1863" i="1"/>
  <c r="N1864" i="1"/>
  <c r="N1865" i="1"/>
  <c r="N1866" i="1"/>
  <c r="N1867" i="1"/>
  <c r="N1868" i="1"/>
  <c r="N1869" i="1"/>
  <c r="N1870" i="1"/>
  <c r="N1871" i="1"/>
  <c r="N1872" i="1"/>
  <c r="N1873" i="1"/>
  <c r="N1874" i="1"/>
  <c r="N1875" i="1"/>
  <c r="N1876" i="1"/>
  <c r="N1877" i="1"/>
  <c r="N1878" i="1"/>
  <c r="N1879" i="1"/>
  <c r="N1880" i="1"/>
  <c r="N1881" i="1"/>
  <c r="N1882" i="1"/>
  <c r="N1883" i="1"/>
  <c r="N1884" i="1"/>
  <c r="N1885" i="1"/>
  <c r="N1886" i="1"/>
  <c r="N1887" i="1"/>
  <c r="N1888" i="1"/>
  <c r="N1889" i="1"/>
  <c r="N1890" i="1"/>
  <c r="N1891" i="1"/>
  <c r="N1892" i="1"/>
  <c r="N1893" i="1"/>
  <c r="N1894" i="1"/>
  <c r="N1895" i="1"/>
  <c r="N1896" i="1"/>
  <c r="N1897" i="1"/>
  <c r="N1898" i="1"/>
  <c r="N1899" i="1"/>
  <c r="N1900" i="1"/>
  <c r="N1901" i="1"/>
  <c r="N1902" i="1"/>
  <c r="N1903" i="1"/>
  <c r="N1904" i="1"/>
  <c r="N1905" i="1"/>
  <c r="N1906" i="1"/>
  <c r="N1907" i="1"/>
  <c r="N1908" i="1"/>
  <c r="N1909" i="1"/>
  <c r="N1910" i="1"/>
  <c r="N1911" i="1"/>
  <c r="N1912" i="1"/>
  <c r="N1913" i="1"/>
  <c r="N1914" i="1"/>
  <c r="N1915" i="1"/>
  <c r="N1916" i="1"/>
  <c r="N1917" i="1"/>
  <c r="N1918" i="1"/>
  <c r="N1919" i="1"/>
  <c r="N1920" i="1"/>
  <c r="N1921" i="1"/>
  <c r="N1922" i="1"/>
  <c r="N1923" i="1"/>
  <c r="N1924" i="1"/>
  <c r="N1925" i="1"/>
  <c r="N1926" i="1"/>
  <c r="N1927" i="1"/>
  <c r="N1928" i="1"/>
  <c r="N1929" i="1"/>
  <c r="N1930" i="1"/>
  <c r="N1931" i="1"/>
  <c r="N1932" i="1"/>
  <c r="N1933" i="1"/>
  <c r="N1934" i="1"/>
  <c r="N1935" i="1"/>
  <c r="N1936" i="1"/>
  <c r="N1937" i="1"/>
  <c r="N1938" i="1"/>
  <c r="N1939" i="1"/>
  <c r="N1940" i="1"/>
  <c r="N1941" i="1"/>
  <c r="N1942" i="1"/>
  <c r="N1943" i="1"/>
  <c r="N1944" i="1"/>
  <c r="N1945" i="1"/>
  <c r="N1946" i="1"/>
  <c r="N1947" i="1"/>
  <c r="N1948" i="1"/>
  <c r="N1949" i="1"/>
  <c r="N1950" i="1"/>
  <c r="N1951" i="1"/>
  <c r="N1952" i="1"/>
  <c r="N1953" i="1"/>
  <c r="N1954" i="1"/>
  <c r="N1955" i="1"/>
  <c r="N1956" i="1"/>
  <c r="N1957" i="1"/>
  <c r="N1958" i="1"/>
  <c r="N1959" i="1"/>
  <c r="N1960" i="1"/>
  <c r="N1961" i="1"/>
  <c r="N1962" i="1"/>
  <c r="N1963" i="1"/>
  <c r="N1964" i="1"/>
  <c r="N1965" i="1"/>
  <c r="N1966" i="1"/>
  <c r="N1967" i="1"/>
  <c r="N1968" i="1"/>
  <c r="N1969" i="1"/>
  <c r="N1970" i="1"/>
  <c r="N1971" i="1"/>
  <c r="N1972" i="1"/>
  <c r="N1973" i="1"/>
  <c r="N1974" i="1"/>
  <c r="N1975" i="1"/>
  <c r="N1976" i="1"/>
  <c r="N1977" i="1"/>
  <c r="N1978" i="1"/>
  <c r="N1979" i="1"/>
  <c r="N1980" i="1"/>
  <c r="N1981" i="1"/>
  <c r="N1982" i="1"/>
  <c r="N1983" i="1"/>
  <c r="N1984" i="1"/>
  <c r="N1985" i="1"/>
  <c r="N1986" i="1"/>
  <c r="N1987" i="1"/>
  <c r="N1988" i="1"/>
  <c r="N1989" i="1"/>
  <c r="N1990" i="1"/>
  <c r="N1991" i="1"/>
  <c r="N1992" i="1"/>
  <c r="N1993" i="1"/>
  <c r="N1994" i="1"/>
  <c r="N1995" i="1"/>
  <c r="N1996" i="1"/>
  <c r="N1997" i="1"/>
  <c r="N1998" i="1"/>
  <c r="N1999" i="1"/>
  <c r="N2000" i="1"/>
  <c r="N2001" i="1"/>
  <c r="N2002" i="1"/>
  <c r="N2003" i="1"/>
  <c r="N2004" i="1"/>
  <c r="N2005" i="1"/>
  <c r="N2006" i="1"/>
  <c r="N2007" i="1"/>
  <c r="N2008" i="1"/>
  <c r="N2009" i="1"/>
  <c r="N2010" i="1"/>
  <c r="N2011" i="1"/>
  <c r="N2012" i="1"/>
  <c r="N2013" i="1"/>
  <c r="N2014" i="1"/>
  <c r="N2015" i="1"/>
  <c r="N2016" i="1"/>
  <c r="N2017" i="1"/>
  <c r="N2018" i="1"/>
  <c r="N2019" i="1"/>
  <c r="N2020" i="1"/>
  <c r="N2021" i="1"/>
  <c r="N2022" i="1"/>
  <c r="N2023" i="1"/>
  <c r="N2024" i="1"/>
  <c r="N2025" i="1"/>
  <c r="N2026" i="1"/>
  <c r="N2027" i="1"/>
  <c r="N2028" i="1"/>
  <c r="N2029" i="1"/>
  <c r="N2030" i="1"/>
  <c r="N2031" i="1"/>
  <c r="N2032" i="1"/>
  <c r="N2033" i="1"/>
  <c r="N2034" i="1"/>
  <c r="N2035" i="1"/>
  <c r="N2036" i="1"/>
  <c r="N2037" i="1"/>
  <c r="N2038" i="1"/>
  <c r="N2039" i="1"/>
  <c r="N2040" i="1"/>
  <c r="N2041" i="1"/>
  <c r="N2042" i="1"/>
  <c r="N2043" i="1"/>
  <c r="N2044" i="1"/>
  <c r="N2045" i="1"/>
  <c r="N2046" i="1"/>
  <c r="N2047" i="1"/>
  <c r="N2048" i="1"/>
  <c r="N2049" i="1"/>
  <c r="N2050" i="1"/>
  <c r="N2051" i="1"/>
  <c r="N2052" i="1"/>
  <c r="N2053" i="1"/>
  <c r="N2054" i="1"/>
  <c r="N2055" i="1"/>
  <c r="N2056" i="1"/>
  <c r="N2057" i="1"/>
  <c r="N2058" i="1"/>
  <c r="N2059" i="1"/>
  <c r="N2060" i="1"/>
  <c r="N2061" i="1"/>
  <c r="N2062" i="1"/>
  <c r="N2063" i="1"/>
  <c r="N2064" i="1"/>
  <c r="N2065" i="1"/>
  <c r="N2066" i="1"/>
  <c r="N2067" i="1"/>
  <c r="N2068" i="1"/>
  <c r="N2069" i="1"/>
  <c r="N2070" i="1"/>
  <c r="N2071" i="1"/>
  <c r="N2072" i="1"/>
  <c r="N2073" i="1"/>
  <c r="N2074" i="1"/>
  <c r="N2075" i="1"/>
  <c r="N2076" i="1"/>
  <c r="N2077" i="1"/>
  <c r="N2078" i="1"/>
  <c r="N2079" i="1"/>
  <c r="N2080" i="1"/>
  <c r="N2081" i="1"/>
  <c r="N2082" i="1"/>
  <c r="N2083" i="1"/>
  <c r="N2084" i="1"/>
  <c r="N2085" i="1"/>
  <c r="N2086" i="1"/>
  <c r="N2087" i="1"/>
  <c r="N2088" i="1"/>
  <c r="N2089" i="1"/>
  <c r="N2090" i="1"/>
  <c r="N2091" i="1"/>
  <c r="N2092" i="1"/>
  <c r="N2093" i="1"/>
  <c r="N2094" i="1"/>
  <c r="N2095" i="1"/>
  <c r="N2096" i="1"/>
  <c r="N2097" i="1"/>
  <c r="N2098" i="1"/>
  <c r="N2099" i="1"/>
  <c r="N2100" i="1"/>
  <c r="N2101" i="1"/>
  <c r="N2102" i="1"/>
  <c r="N2103" i="1"/>
  <c r="N2104" i="1"/>
  <c r="N2105" i="1"/>
  <c r="N2106" i="1"/>
  <c r="N2107" i="1"/>
  <c r="N2108" i="1"/>
  <c r="N2109" i="1"/>
  <c r="N2110" i="1"/>
  <c r="N2111" i="1"/>
  <c r="N2112" i="1"/>
  <c r="N2113" i="1"/>
  <c r="N2114" i="1"/>
  <c r="N2115" i="1"/>
  <c r="N2116" i="1"/>
  <c r="N2117" i="1"/>
  <c r="N2118" i="1"/>
  <c r="N2119" i="1"/>
  <c r="N2120" i="1"/>
  <c r="N2121" i="1"/>
  <c r="N2122" i="1"/>
  <c r="N2123" i="1"/>
  <c r="N2124" i="1"/>
  <c r="N2125" i="1"/>
  <c r="N2126" i="1"/>
  <c r="N2127" i="1"/>
  <c r="N2128" i="1"/>
  <c r="N2129" i="1"/>
  <c r="N2130" i="1"/>
  <c r="N2131" i="1"/>
  <c r="N2132" i="1"/>
  <c r="N2133" i="1"/>
  <c r="N2134" i="1"/>
  <c r="N2135" i="1"/>
  <c r="N2136" i="1"/>
  <c r="N2137" i="1"/>
  <c r="N2138" i="1"/>
  <c r="N2139" i="1"/>
  <c r="N2140" i="1"/>
  <c r="N2141" i="1"/>
  <c r="N2142" i="1"/>
  <c r="N2143" i="1"/>
  <c r="N2144" i="1"/>
  <c r="N2145" i="1"/>
  <c r="N2146" i="1"/>
  <c r="N2147" i="1"/>
  <c r="N2148" i="1"/>
  <c r="N2149" i="1"/>
  <c r="N2150" i="1"/>
  <c r="N2151" i="1"/>
  <c r="N2152" i="1"/>
  <c r="N2153" i="1"/>
  <c r="N2154" i="1"/>
  <c r="N2155" i="1"/>
  <c r="N2156" i="1"/>
  <c r="N2157" i="1"/>
  <c r="N2158" i="1"/>
  <c r="N2159" i="1"/>
  <c r="N2160" i="1"/>
  <c r="N2161" i="1"/>
  <c r="N2162" i="1"/>
  <c r="N2163" i="1"/>
  <c r="N2164" i="1"/>
  <c r="N2165" i="1"/>
  <c r="N2166" i="1"/>
  <c r="N2167" i="1"/>
  <c r="N2168" i="1"/>
  <c r="N2169" i="1"/>
  <c r="N2170" i="1"/>
  <c r="N2171" i="1"/>
  <c r="N2172" i="1"/>
  <c r="N2173" i="1"/>
  <c r="N2174" i="1"/>
  <c r="N2175" i="1"/>
  <c r="N2176" i="1"/>
  <c r="N2177" i="1"/>
  <c r="N2178" i="1"/>
  <c r="N2179" i="1"/>
  <c r="N2180" i="1"/>
  <c r="N2181" i="1"/>
  <c r="N2182" i="1"/>
  <c r="N2183" i="1"/>
  <c r="N2184" i="1"/>
  <c r="N2185" i="1"/>
  <c r="N2186" i="1"/>
  <c r="N2187" i="1"/>
  <c r="N2188" i="1"/>
  <c r="N2189" i="1"/>
  <c r="N2190" i="1"/>
  <c r="N2191" i="1"/>
  <c r="N2192" i="1"/>
  <c r="N2193" i="1"/>
  <c r="N2194" i="1"/>
  <c r="N2195" i="1"/>
  <c r="N2196" i="1"/>
  <c r="N2197" i="1"/>
  <c r="N2198" i="1"/>
  <c r="N2199" i="1"/>
  <c r="N2200" i="1"/>
  <c r="N2201" i="1"/>
  <c r="N2202" i="1"/>
  <c r="N2203" i="1"/>
  <c r="N2204" i="1"/>
  <c r="N2205" i="1"/>
  <c r="N2206" i="1"/>
  <c r="N2207" i="1"/>
  <c r="N2208" i="1"/>
  <c r="N2209" i="1"/>
  <c r="N2210" i="1"/>
  <c r="N2211" i="1"/>
  <c r="N2212" i="1"/>
  <c r="N2213" i="1"/>
  <c r="N2214" i="1"/>
  <c r="N2215" i="1"/>
  <c r="N2216" i="1"/>
  <c r="N2217" i="1"/>
  <c r="N2218" i="1"/>
  <c r="N2219" i="1"/>
  <c r="N2220" i="1"/>
  <c r="N2221" i="1"/>
  <c r="N2222" i="1"/>
  <c r="N2223" i="1"/>
  <c r="N2224" i="1"/>
  <c r="N2225" i="1"/>
  <c r="N2226" i="1"/>
  <c r="N2227" i="1"/>
  <c r="N2228" i="1"/>
  <c r="N2229" i="1"/>
  <c r="N2230" i="1"/>
  <c r="N2231" i="1"/>
  <c r="N2232" i="1"/>
  <c r="N2233" i="1"/>
  <c r="N2234" i="1"/>
  <c r="N2235" i="1"/>
  <c r="N2236" i="1"/>
  <c r="N2237" i="1"/>
  <c r="N2238" i="1"/>
  <c r="N2239" i="1"/>
  <c r="N2240" i="1"/>
  <c r="N2241" i="1"/>
  <c r="N2242" i="1"/>
  <c r="N2243" i="1"/>
  <c r="N2244" i="1"/>
  <c r="N2245" i="1"/>
  <c r="N2246" i="1"/>
  <c r="N2247" i="1"/>
  <c r="N2248" i="1"/>
  <c r="N2249" i="1"/>
  <c r="N2250" i="1"/>
  <c r="N2251" i="1"/>
  <c r="N2252" i="1"/>
  <c r="N2253" i="1"/>
  <c r="N2254" i="1"/>
  <c r="N2255" i="1"/>
  <c r="N2256" i="1"/>
  <c r="N2257" i="1"/>
  <c r="N2258" i="1"/>
  <c r="N2259" i="1"/>
  <c r="N2260" i="1"/>
  <c r="N2261" i="1"/>
  <c r="N2262" i="1"/>
  <c r="N2263" i="1"/>
  <c r="N2264" i="1"/>
  <c r="N2265" i="1"/>
  <c r="N2266" i="1"/>
  <c r="N2267" i="1"/>
  <c r="N2268" i="1"/>
  <c r="N2269" i="1"/>
  <c r="N2270" i="1"/>
  <c r="N2271" i="1"/>
  <c r="N2272" i="1"/>
  <c r="N2273" i="1"/>
  <c r="N2274" i="1"/>
  <c r="N2275" i="1"/>
  <c r="N2276" i="1"/>
  <c r="N2277" i="1"/>
  <c r="N2278" i="1"/>
  <c r="N2279" i="1"/>
  <c r="N2280" i="1"/>
  <c r="N2281" i="1"/>
  <c r="N2282" i="1"/>
  <c r="N2283" i="1"/>
  <c r="N2284" i="1"/>
  <c r="N2285" i="1"/>
  <c r="N2286" i="1"/>
  <c r="N2287" i="1"/>
  <c r="N2288" i="1"/>
  <c r="N2289" i="1"/>
  <c r="N2290" i="1"/>
  <c r="N2291" i="1"/>
  <c r="N2292" i="1"/>
  <c r="N2293" i="1"/>
  <c r="N2294" i="1"/>
  <c r="N2295" i="1"/>
  <c r="N2296" i="1"/>
  <c r="N2297" i="1"/>
  <c r="N2298" i="1"/>
  <c r="N2299" i="1"/>
  <c r="N2300" i="1"/>
  <c r="N2301" i="1"/>
  <c r="N2302" i="1"/>
  <c r="N2303" i="1"/>
  <c r="N2304" i="1"/>
  <c r="N2305" i="1"/>
  <c r="N2306" i="1"/>
  <c r="N2307" i="1"/>
  <c r="N2308" i="1"/>
  <c r="N2309" i="1"/>
  <c r="N2310" i="1"/>
  <c r="N2311" i="1"/>
  <c r="N2312" i="1"/>
  <c r="N2313" i="1"/>
  <c r="N2314" i="1"/>
  <c r="N2315" i="1"/>
  <c r="N2316" i="1"/>
  <c r="N2317" i="1"/>
  <c r="N2318" i="1"/>
  <c r="N2319" i="1"/>
  <c r="N2320" i="1"/>
  <c r="N2321" i="1"/>
  <c r="N2322" i="1"/>
  <c r="N2323" i="1"/>
  <c r="N2324" i="1"/>
  <c r="N2325" i="1"/>
  <c r="N2326" i="1"/>
  <c r="N2327" i="1"/>
  <c r="N2328" i="1"/>
  <c r="N2329" i="1"/>
  <c r="N2330" i="1"/>
  <c r="N2331" i="1"/>
  <c r="N2332" i="1"/>
  <c r="N2333" i="1"/>
  <c r="N2334" i="1"/>
  <c r="N2335" i="1"/>
  <c r="N2336" i="1"/>
  <c r="N2337" i="1"/>
  <c r="N2338" i="1"/>
  <c r="N2339" i="1"/>
  <c r="N2340" i="1"/>
  <c r="N2341" i="1"/>
  <c r="N2342" i="1"/>
  <c r="N2343" i="1"/>
  <c r="N2344" i="1"/>
  <c r="N2345" i="1"/>
  <c r="N2346" i="1"/>
  <c r="N2347" i="1"/>
  <c r="N2348" i="1"/>
  <c r="N2349" i="1"/>
  <c r="N2350" i="1"/>
  <c r="N2351" i="1"/>
  <c r="N2352" i="1"/>
  <c r="N2353" i="1"/>
  <c r="N2354" i="1"/>
  <c r="N2355" i="1"/>
  <c r="N2356" i="1"/>
  <c r="N2357" i="1"/>
  <c r="N2358" i="1"/>
  <c r="N2359" i="1"/>
  <c r="N2360" i="1"/>
  <c r="N2361" i="1"/>
  <c r="N2362" i="1"/>
  <c r="N2363" i="1"/>
  <c r="N2364" i="1"/>
  <c r="N2365" i="1"/>
  <c r="N2366" i="1"/>
  <c r="N2367" i="1"/>
  <c r="N2368" i="1"/>
  <c r="N2369" i="1"/>
  <c r="N2370" i="1"/>
  <c r="N2371" i="1"/>
  <c r="N2372" i="1"/>
  <c r="N2373" i="1"/>
  <c r="N2374" i="1"/>
  <c r="N2375" i="1"/>
  <c r="N2376" i="1"/>
  <c r="N2377" i="1"/>
  <c r="N2378" i="1"/>
  <c r="N2379" i="1"/>
  <c r="N2380" i="1"/>
  <c r="N2381" i="1"/>
  <c r="N2382" i="1"/>
  <c r="N2383" i="1"/>
  <c r="N2384" i="1"/>
  <c r="N2385" i="1"/>
  <c r="N2386" i="1"/>
  <c r="N2387" i="1"/>
  <c r="N2388" i="1"/>
  <c r="N2389" i="1"/>
  <c r="N2390" i="1"/>
  <c r="N2391" i="1"/>
  <c r="N2392" i="1"/>
  <c r="N2393" i="1"/>
  <c r="N2394" i="1"/>
  <c r="N2395" i="1"/>
  <c r="N2396" i="1"/>
  <c r="N2397" i="1"/>
  <c r="N2398" i="1"/>
  <c r="N2399" i="1"/>
  <c r="N2400" i="1"/>
  <c r="N2401" i="1"/>
  <c r="N2402" i="1"/>
  <c r="N2403" i="1"/>
  <c r="N2404" i="1"/>
  <c r="N2405" i="1"/>
  <c r="N2406" i="1"/>
  <c r="N2407" i="1"/>
  <c r="N2408" i="1"/>
  <c r="N2409" i="1"/>
  <c r="N2410" i="1"/>
  <c r="N2411" i="1"/>
  <c r="N2412" i="1"/>
  <c r="N2413" i="1"/>
  <c r="N2414" i="1"/>
  <c r="N2415" i="1"/>
  <c r="N2416" i="1"/>
  <c r="N2417" i="1"/>
  <c r="N2418" i="1"/>
  <c r="N2419" i="1"/>
  <c r="N2420" i="1"/>
  <c r="N2421" i="1"/>
  <c r="N2422" i="1"/>
  <c r="N2423" i="1"/>
  <c r="N2424" i="1"/>
  <c r="N2425" i="1"/>
  <c r="N2426" i="1"/>
  <c r="N2427" i="1"/>
  <c r="N2428" i="1"/>
  <c r="N2429" i="1"/>
  <c r="N2430" i="1"/>
  <c r="N2431" i="1"/>
  <c r="N2432" i="1"/>
  <c r="N2433" i="1"/>
  <c r="N2434" i="1"/>
  <c r="N2435" i="1"/>
  <c r="N2436" i="1"/>
  <c r="N2437" i="1"/>
  <c r="N2438" i="1"/>
  <c r="N2439" i="1"/>
  <c r="N2440" i="1"/>
  <c r="N2441" i="1"/>
  <c r="N2442" i="1"/>
  <c r="N2443" i="1"/>
  <c r="N2444" i="1"/>
  <c r="N2445" i="1"/>
  <c r="N2446" i="1"/>
  <c r="N2447" i="1"/>
  <c r="N2448" i="1"/>
  <c r="N2449" i="1"/>
  <c r="N2450" i="1"/>
  <c r="N2451" i="1"/>
  <c r="N2452" i="1"/>
  <c r="N2453" i="1"/>
  <c r="N2454" i="1"/>
  <c r="N2455" i="1"/>
  <c r="N2456" i="1"/>
  <c r="N2457" i="1"/>
  <c r="N2458" i="1"/>
  <c r="N2459" i="1"/>
  <c r="N2460" i="1"/>
  <c r="N2461" i="1"/>
  <c r="N2462" i="1"/>
  <c r="N2463" i="1"/>
  <c r="N2464" i="1"/>
  <c r="N2465" i="1"/>
  <c r="N2466" i="1"/>
  <c r="N2467" i="1"/>
  <c r="N2468" i="1"/>
  <c r="N2469" i="1"/>
  <c r="N2470" i="1"/>
  <c r="N2471" i="1"/>
  <c r="N2472" i="1"/>
  <c r="N2473" i="1"/>
  <c r="N2474" i="1"/>
  <c r="N2475" i="1"/>
  <c r="N2476" i="1"/>
  <c r="N2477" i="1"/>
  <c r="N2478" i="1"/>
  <c r="N2479" i="1"/>
  <c r="N2480" i="1"/>
  <c r="N2481" i="1"/>
  <c r="N2482" i="1"/>
  <c r="N2483" i="1"/>
  <c r="N2484" i="1"/>
  <c r="N2485" i="1"/>
  <c r="N2486" i="1"/>
  <c r="N2487" i="1"/>
  <c r="N2488" i="1"/>
  <c r="N2489" i="1"/>
  <c r="N2490" i="1"/>
  <c r="N2491" i="1"/>
  <c r="N2492" i="1"/>
  <c r="N2493" i="1"/>
  <c r="N2494" i="1"/>
  <c r="N2495" i="1"/>
  <c r="N2496" i="1"/>
  <c r="N2497" i="1"/>
  <c r="N2498" i="1"/>
  <c r="N2499" i="1"/>
  <c r="N2500" i="1"/>
  <c r="N2501" i="1"/>
  <c r="N2502" i="1"/>
  <c r="N2503" i="1"/>
  <c r="N2504" i="1"/>
  <c r="N2505" i="1"/>
  <c r="N2506" i="1"/>
  <c r="N2507" i="1"/>
  <c r="N2508" i="1"/>
  <c r="N2509" i="1"/>
  <c r="N2510" i="1"/>
  <c r="N2511" i="1"/>
  <c r="N2512" i="1"/>
  <c r="N2513" i="1"/>
  <c r="N2514" i="1"/>
  <c r="N2515" i="1"/>
  <c r="N2516" i="1"/>
  <c r="N2517" i="1"/>
  <c r="N2518" i="1"/>
  <c r="N2519" i="1"/>
  <c r="N2520" i="1"/>
  <c r="N2521" i="1"/>
  <c r="N2522" i="1"/>
  <c r="N2523" i="1"/>
  <c r="N2524" i="1"/>
  <c r="N2525" i="1"/>
  <c r="N2526" i="1"/>
  <c r="N2527" i="1"/>
  <c r="N2528" i="1"/>
  <c r="N2529" i="1"/>
  <c r="N2530" i="1"/>
  <c r="N2531" i="1"/>
  <c r="N2532" i="1"/>
  <c r="N2533" i="1"/>
  <c r="N2534" i="1"/>
  <c r="N2535" i="1"/>
  <c r="N2536" i="1"/>
  <c r="N2537" i="1"/>
  <c r="N2538" i="1"/>
  <c r="N2539" i="1"/>
  <c r="N2540" i="1"/>
  <c r="N2541" i="1"/>
  <c r="N2542" i="1"/>
  <c r="N2543" i="1"/>
  <c r="N2544" i="1"/>
  <c r="N2545" i="1"/>
  <c r="N2546" i="1"/>
  <c r="N2547" i="1"/>
  <c r="N2548" i="1"/>
  <c r="N2549" i="1"/>
  <c r="N2550" i="1"/>
  <c r="N2551" i="1"/>
  <c r="N2552" i="1"/>
  <c r="N2553" i="1"/>
  <c r="N2554" i="1"/>
  <c r="N2555" i="1"/>
  <c r="N2556" i="1"/>
  <c r="N2557" i="1"/>
  <c r="N2558" i="1"/>
  <c r="N2559" i="1"/>
  <c r="N2560" i="1"/>
  <c r="N2561" i="1"/>
  <c r="N2562" i="1"/>
  <c r="N2563" i="1"/>
  <c r="N2564" i="1"/>
  <c r="N2565" i="1"/>
  <c r="N2566" i="1"/>
  <c r="N2567" i="1"/>
  <c r="N2568" i="1"/>
  <c r="N2569" i="1"/>
  <c r="N2570" i="1"/>
  <c r="N2571" i="1"/>
  <c r="N2572" i="1"/>
  <c r="N2573" i="1"/>
  <c r="N2574" i="1"/>
  <c r="N2575" i="1"/>
  <c r="N2576" i="1"/>
  <c r="N2577" i="1"/>
  <c r="N2578" i="1"/>
  <c r="N2579" i="1"/>
  <c r="N2580" i="1"/>
  <c r="N2581" i="1"/>
  <c r="N2582" i="1"/>
  <c r="N2583" i="1"/>
  <c r="N2584" i="1"/>
  <c r="N2585" i="1"/>
  <c r="N2586" i="1"/>
  <c r="N2587" i="1"/>
  <c r="N2588" i="1"/>
  <c r="N2589" i="1"/>
  <c r="N2590" i="1"/>
  <c r="N2591" i="1"/>
  <c r="N2592" i="1"/>
  <c r="N2593" i="1"/>
  <c r="N2594" i="1"/>
  <c r="N2595" i="1"/>
  <c r="N2596" i="1"/>
  <c r="N2597" i="1"/>
  <c r="N2598" i="1"/>
  <c r="N2599" i="1"/>
  <c r="N2600" i="1"/>
  <c r="N2601" i="1"/>
  <c r="N2602" i="1"/>
  <c r="N2603" i="1"/>
  <c r="N2604" i="1"/>
  <c r="N2605" i="1"/>
  <c r="N2606" i="1"/>
  <c r="N2607" i="1"/>
  <c r="N2608" i="1"/>
  <c r="N2609" i="1"/>
  <c r="N2610" i="1"/>
  <c r="N2611" i="1"/>
  <c r="N2612" i="1"/>
  <c r="N2613" i="1"/>
  <c r="N2614" i="1"/>
  <c r="N2615" i="1"/>
  <c r="N2616" i="1"/>
  <c r="N2617" i="1"/>
  <c r="N2618" i="1"/>
  <c r="N2619" i="1"/>
  <c r="N2620" i="1"/>
  <c r="N2621" i="1"/>
  <c r="N2622" i="1"/>
  <c r="N2623" i="1"/>
  <c r="N2624" i="1"/>
  <c r="N2625" i="1"/>
  <c r="N2626" i="1"/>
  <c r="N2627" i="1"/>
  <c r="N2628" i="1"/>
  <c r="N2629" i="1"/>
  <c r="N2630" i="1"/>
  <c r="N2631" i="1"/>
  <c r="N2632" i="1"/>
  <c r="N2633" i="1"/>
  <c r="N2634" i="1"/>
  <c r="N2635" i="1"/>
  <c r="N2636" i="1"/>
  <c r="N2637" i="1"/>
  <c r="N2638" i="1"/>
  <c r="N2639" i="1"/>
  <c r="N2640" i="1"/>
  <c r="N2641" i="1"/>
  <c r="N2642" i="1"/>
  <c r="N2643" i="1"/>
  <c r="N2644" i="1"/>
  <c r="N2645" i="1"/>
  <c r="N2646" i="1"/>
  <c r="N2647" i="1"/>
  <c r="N2648" i="1"/>
  <c r="N2649" i="1"/>
  <c r="N2650" i="1"/>
  <c r="N2651" i="1"/>
  <c r="N2652" i="1"/>
  <c r="N2653" i="1"/>
  <c r="N2654" i="1"/>
  <c r="N2655" i="1"/>
  <c r="N2656" i="1"/>
  <c r="N2657" i="1"/>
  <c r="N2658" i="1"/>
  <c r="N2659" i="1"/>
  <c r="N2660" i="1"/>
  <c r="N2661" i="1"/>
  <c r="N2662" i="1"/>
  <c r="N2663" i="1"/>
  <c r="N2664" i="1"/>
  <c r="N2665" i="1"/>
  <c r="N2666" i="1"/>
  <c r="N2667" i="1"/>
  <c r="N2668" i="1"/>
  <c r="N2669" i="1"/>
  <c r="N2670" i="1"/>
  <c r="N2671" i="1"/>
  <c r="N2672" i="1"/>
  <c r="N2673" i="1"/>
  <c r="N2674" i="1"/>
  <c r="N2675" i="1"/>
  <c r="N2676" i="1"/>
  <c r="N2677" i="1"/>
  <c r="N2678" i="1"/>
  <c r="N2679" i="1"/>
  <c r="N2680" i="1"/>
  <c r="N2681" i="1"/>
  <c r="N2682" i="1"/>
  <c r="N2683" i="1"/>
  <c r="N2684" i="1"/>
  <c r="N2685" i="1"/>
  <c r="N2686" i="1"/>
  <c r="N2687" i="1"/>
  <c r="N2688" i="1"/>
  <c r="N2689" i="1"/>
  <c r="N2690" i="1"/>
  <c r="N2691" i="1"/>
  <c r="N2692" i="1"/>
  <c r="N2693" i="1"/>
  <c r="N2694" i="1"/>
  <c r="N2695" i="1"/>
  <c r="N2696" i="1"/>
  <c r="N2697" i="1"/>
  <c r="N2698" i="1"/>
  <c r="N2699" i="1"/>
  <c r="N2700" i="1"/>
  <c r="N2701" i="1"/>
  <c r="N2702" i="1"/>
  <c r="N2703" i="1"/>
  <c r="N2704" i="1"/>
  <c r="N2705" i="1"/>
  <c r="N2706" i="1"/>
  <c r="N2707" i="1"/>
  <c r="N2708" i="1"/>
  <c r="N2709" i="1"/>
  <c r="N2710" i="1"/>
  <c r="N2711" i="1"/>
  <c r="N2712" i="1"/>
  <c r="N2713" i="1"/>
  <c r="N2714" i="1"/>
  <c r="N2715" i="1"/>
  <c r="N2716" i="1"/>
  <c r="N2717" i="1"/>
  <c r="N2718" i="1"/>
  <c r="N2719" i="1"/>
  <c r="N2720" i="1"/>
  <c r="N2721" i="1"/>
  <c r="N2722" i="1"/>
  <c r="N2723" i="1"/>
  <c r="N2724" i="1"/>
  <c r="N2725" i="1"/>
  <c r="N2726" i="1"/>
  <c r="N2727" i="1"/>
  <c r="N2728" i="1"/>
  <c r="N2729" i="1"/>
  <c r="N2730" i="1"/>
  <c r="N2731" i="1"/>
  <c r="N2732" i="1"/>
  <c r="N2733" i="1"/>
  <c r="N2734" i="1"/>
  <c r="N2735" i="1"/>
  <c r="N2736" i="1"/>
  <c r="N2737" i="1"/>
  <c r="N2738" i="1"/>
  <c r="N2739" i="1"/>
  <c r="N2740" i="1"/>
  <c r="N2741" i="1"/>
  <c r="N2742" i="1"/>
  <c r="N2743" i="1"/>
  <c r="N2744" i="1"/>
  <c r="N2745" i="1"/>
  <c r="N2746" i="1"/>
  <c r="N2747" i="1"/>
  <c r="N2748" i="1"/>
  <c r="N2749" i="1"/>
  <c r="N2750" i="1"/>
  <c r="N2751" i="1"/>
  <c r="N2752" i="1"/>
  <c r="N2753" i="1"/>
  <c r="N2754" i="1"/>
  <c r="N2755" i="1"/>
  <c r="N2756" i="1"/>
  <c r="N2757" i="1"/>
  <c r="N2758" i="1"/>
  <c r="N2759" i="1"/>
  <c r="N2760" i="1"/>
  <c r="N2761" i="1"/>
  <c r="N2762" i="1"/>
  <c r="N2763" i="1"/>
  <c r="N2764" i="1"/>
  <c r="N2765" i="1"/>
  <c r="N2766" i="1"/>
  <c r="N2767" i="1"/>
  <c r="N2768" i="1"/>
  <c r="N2769" i="1"/>
  <c r="N2770" i="1"/>
  <c r="N2771" i="1"/>
  <c r="N2772" i="1"/>
  <c r="N2773" i="1"/>
  <c r="N2774" i="1"/>
  <c r="N2775" i="1"/>
  <c r="N2776" i="1"/>
  <c r="N2777" i="1"/>
  <c r="N2778" i="1"/>
  <c r="N2779" i="1"/>
  <c r="N2780" i="1"/>
  <c r="N2781" i="1"/>
  <c r="N2782" i="1"/>
  <c r="N2783" i="1"/>
  <c r="N2784" i="1"/>
  <c r="N2785" i="1"/>
  <c r="N2786" i="1"/>
  <c r="N2787" i="1"/>
  <c r="N2788" i="1"/>
  <c r="N2789" i="1"/>
  <c r="N2790" i="1"/>
  <c r="N2791" i="1"/>
  <c r="N2792" i="1"/>
  <c r="N2793" i="1"/>
  <c r="N2794" i="1"/>
  <c r="N2795" i="1"/>
  <c r="N2796" i="1"/>
  <c r="N2797" i="1"/>
  <c r="N2798" i="1"/>
  <c r="N2799" i="1"/>
  <c r="N2800" i="1"/>
  <c r="N2801" i="1"/>
  <c r="N2802" i="1"/>
  <c r="N2803" i="1"/>
  <c r="N2804" i="1"/>
  <c r="N2805" i="1"/>
  <c r="N2806" i="1"/>
  <c r="N2807" i="1"/>
  <c r="N2808" i="1"/>
  <c r="N2809" i="1"/>
  <c r="N2810" i="1"/>
  <c r="N2811" i="1"/>
  <c r="N2812" i="1"/>
  <c r="N2813" i="1"/>
  <c r="N2814" i="1"/>
  <c r="N2815" i="1"/>
  <c r="N2816" i="1"/>
  <c r="N2817" i="1"/>
  <c r="N2818" i="1"/>
  <c r="N2819" i="1"/>
  <c r="N2820" i="1"/>
  <c r="N2821" i="1"/>
  <c r="N2822" i="1"/>
  <c r="N2823" i="1"/>
  <c r="N2824" i="1"/>
  <c r="N2825" i="1"/>
  <c r="N2826" i="1"/>
  <c r="N2827" i="1"/>
  <c r="N2828" i="1"/>
  <c r="N2829" i="1"/>
  <c r="N2830" i="1"/>
  <c r="N2831" i="1"/>
  <c r="N2832" i="1"/>
  <c r="N2833" i="1"/>
  <c r="N2834" i="1"/>
  <c r="N2835" i="1"/>
  <c r="N2836" i="1"/>
  <c r="N2837" i="1"/>
  <c r="N2838" i="1"/>
  <c r="N2839" i="1"/>
  <c r="N2840" i="1"/>
  <c r="N2841" i="1"/>
  <c r="N2842" i="1"/>
  <c r="N2843" i="1"/>
  <c r="N2844" i="1"/>
  <c r="N2845" i="1"/>
  <c r="N2846" i="1"/>
  <c r="N2847" i="1"/>
  <c r="N2848" i="1"/>
  <c r="N2849" i="1"/>
  <c r="N2850" i="1"/>
  <c r="N2851" i="1"/>
  <c r="N2852" i="1"/>
  <c r="N2853" i="1"/>
  <c r="N2854" i="1"/>
  <c r="N2855" i="1"/>
  <c r="N2856" i="1"/>
  <c r="N2857" i="1"/>
  <c r="N2858" i="1"/>
  <c r="N2859" i="1"/>
  <c r="N2860" i="1"/>
  <c r="N2861" i="1"/>
  <c r="N2862" i="1"/>
  <c r="N2863" i="1"/>
  <c r="N2864" i="1"/>
  <c r="N2865" i="1"/>
  <c r="N2866" i="1"/>
  <c r="N2867" i="1"/>
  <c r="N2868" i="1"/>
  <c r="N2869" i="1"/>
  <c r="N2870" i="1"/>
  <c r="N2871" i="1"/>
  <c r="N2872" i="1"/>
  <c r="N2873" i="1"/>
  <c r="N2874" i="1"/>
  <c r="N2875" i="1"/>
  <c r="N2876" i="1"/>
  <c r="N2877" i="1"/>
  <c r="N2878" i="1"/>
  <c r="N2879" i="1"/>
  <c r="N2880" i="1"/>
  <c r="N2881" i="1"/>
  <c r="N2882" i="1"/>
  <c r="N2883" i="1"/>
  <c r="N2884" i="1"/>
  <c r="N2885" i="1"/>
  <c r="N2886" i="1"/>
  <c r="N2887" i="1"/>
  <c r="N2888" i="1"/>
  <c r="N2889" i="1"/>
  <c r="N2890" i="1"/>
  <c r="N2891" i="1"/>
  <c r="N2892" i="1"/>
  <c r="N2893" i="1"/>
  <c r="N2894" i="1"/>
  <c r="N2895" i="1"/>
  <c r="N2896" i="1"/>
  <c r="N2897" i="1"/>
  <c r="N2898" i="1"/>
  <c r="N2899" i="1"/>
  <c r="N2900" i="1"/>
  <c r="N2901" i="1"/>
  <c r="N2902" i="1"/>
  <c r="N2903" i="1"/>
  <c r="N2904" i="1"/>
  <c r="N2905" i="1"/>
  <c r="N2906" i="1"/>
  <c r="N2907" i="1"/>
  <c r="N2908" i="1"/>
  <c r="N2909" i="1"/>
  <c r="N2910" i="1"/>
  <c r="N2911" i="1"/>
  <c r="N2912" i="1"/>
  <c r="N2913" i="1"/>
  <c r="N2914" i="1"/>
  <c r="N2915" i="1"/>
  <c r="N2916" i="1"/>
  <c r="N2917" i="1"/>
  <c r="N2918" i="1"/>
  <c r="N2919" i="1"/>
  <c r="N2920" i="1"/>
  <c r="N2921" i="1"/>
  <c r="N2922" i="1"/>
  <c r="N2923" i="1"/>
  <c r="N2924" i="1"/>
  <c r="N2925" i="1"/>
  <c r="N2926" i="1"/>
  <c r="N2927" i="1"/>
  <c r="N2928" i="1"/>
  <c r="N2929" i="1"/>
  <c r="N2930" i="1"/>
  <c r="N2931" i="1"/>
  <c r="N2932" i="1"/>
  <c r="N2933" i="1"/>
  <c r="N2934" i="1"/>
  <c r="N2935" i="1"/>
  <c r="N2936" i="1"/>
  <c r="N2937" i="1"/>
  <c r="N2938" i="1"/>
  <c r="N2939" i="1"/>
  <c r="N2940" i="1"/>
  <c r="N2941" i="1"/>
  <c r="N2942" i="1"/>
  <c r="N2943" i="1"/>
  <c r="N2944" i="1"/>
  <c r="N2945" i="1"/>
  <c r="N2946" i="1"/>
  <c r="N2947" i="1"/>
  <c r="N2948" i="1"/>
  <c r="N2949" i="1"/>
  <c r="N2950" i="1"/>
  <c r="N2951" i="1"/>
  <c r="N2952" i="1"/>
  <c r="N2953" i="1"/>
  <c r="N2954" i="1"/>
  <c r="N2955" i="1"/>
  <c r="N2956" i="1"/>
  <c r="N2957" i="1"/>
  <c r="N2958" i="1"/>
  <c r="N2959" i="1"/>
  <c r="N2960" i="1"/>
  <c r="N2961" i="1"/>
  <c r="N2962" i="1"/>
  <c r="N2963" i="1"/>
  <c r="N2964" i="1"/>
  <c r="N2965" i="1"/>
  <c r="N2966" i="1"/>
  <c r="N2967" i="1"/>
  <c r="N2968" i="1"/>
  <c r="N2969" i="1"/>
  <c r="N2970" i="1"/>
  <c r="N2971" i="1"/>
  <c r="N2972" i="1"/>
  <c r="N2973" i="1"/>
  <c r="N2974" i="1"/>
  <c r="N2975" i="1"/>
  <c r="N2976" i="1"/>
  <c r="N2977" i="1"/>
  <c r="N2978" i="1"/>
  <c r="N2979" i="1"/>
  <c r="N2980" i="1"/>
  <c r="N2981" i="1"/>
  <c r="N2982" i="1"/>
  <c r="N2983" i="1"/>
  <c r="N2984" i="1"/>
  <c r="N2985" i="1"/>
  <c r="N2986" i="1"/>
  <c r="N2987" i="1"/>
  <c r="N2988" i="1"/>
  <c r="N2989" i="1"/>
  <c r="N2990" i="1"/>
  <c r="N2991" i="1"/>
  <c r="N2992" i="1"/>
  <c r="N2993" i="1"/>
  <c r="N2994" i="1"/>
  <c r="N2995" i="1"/>
  <c r="N2996" i="1"/>
  <c r="N2997" i="1"/>
  <c r="N2998" i="1"/>
  <c r="N2999" i="1"/>
  <c r="N3000" i="1"/>
  <c r="N3001" i="1"/>
  <c r="N3002" i="1"/>
  <c r="N3003" i="1"/>
  <c r="N3004" i="1"/>
  <c r="N3005" i="1"/>
  <c r="N3006" i="1"/>
  <c r="N3007" i="1"/>
  <c r="N3008" i="1"/>
  <c r="N3009" i="1"/>
  <c r="N3010" i="1"/>
  <c r="N3011" i="1"/>
  <c r="N3012" i="1"/>
  <c r="N3013" i="1"/>
  <c r="N3014" i="1"/>
  <c r="N3015" i="1"/>
  <c r="N3016" i="1"/>
  <c r="N3017" i="1"/>
  <c r="N3018" i="1"/>
  <c r="N3019" i="1"/>
  <c r="N3020" i="1"/>
  <c r="N3021" i="1"/>
  <c r="N3022" i="1"/>
  <c r="N3023" i="1"/>
  <c r="N3024" i="1"/>
  <c r="N3025" i="1"/>
  <c r="N3026" i="1"/>
  <c r="N3027" i="1"/>
  <c r="N3028" i="1"/>
  <c r="N3029" i="1"/>
  <c r="N3030" i="1"/>
  <c r="N3031" i="1"/>
  <c r="N3032" i="1"/>
  <c r="N3033" i="1"/>
  <c r="N3034" i="1"/>
  <c r="N3035" i="1"/>
  <c r="N3036" i="1"/>
  <c r="N3037" i="1"/>
  <c r="N3038" i="1"/>
  <c r="N3039" i="1"/>
  <c r="N3040" i="1"/>
  <c r="N3041" i="1"/>
  <c r="N3042" i="1"/>
  <c r="N3043" i="1"/>
  <c r="N3044" i="1"/>
  <c r="N3045" i="1"/>
  <c r="N3046" i="1"/>
  <c r="N3047" i="1"/>
  <c r="N3048" i="1"/>
  <c r="N3049" i="1"/>
  <c r="N3050" i="1"/>
  <c r="N3051" i="1"/>
  <c r="N3052" i="1"/>
  <c r="N3053" i="1"/>
  <c r="N3054" i="1"/>
  <c r="N3055" i="1"/>
  <c r="N3056" i="1"/>
  <c r="N3057" i="1"/>
  <c r="N3058" i="1"/>
  <c r="N3059" i="1"/>
  <c r="N3060" i="1"/>
  <c r="N3061" i="1"/>
  <c r="N3062" i="1"/>
  <c r="N3063" i="1"/>
  <c r="N3064" i="1"/>
  <c r="N3065" i="1"/>
  <c r="N3066" i="1"/>
  <c r="N3067" i="1"/>
  <c r="N3068" i="1"/>
  <c r="N3069" i="1"/>
  <c r="N3070" i="1"/>
  <c r="N3071" i="1"/>
  <c r="N3072" i="1"/>
  <c r="N3073" i="1"/>
  <c r="N3074" i="1"/>
  <c r="N3075" i="1"/>
  <c r="N3076" i="1"/>
  <c r="N3077" i="1"/>
  <c r="N3078" i="1"/>
  <c r="N3079" i="1"/>
  <c r="N3080" i="1"/>
  <c r="N3081" i="1"/>
  <c r="N3082" i="1"/>
  <c r="N3083" i="1"/>
  <c r="N3084" i="1"/>
  <c r="N3085" i="1"/>
  <c r="N3086" i="1"/>
  <c r="N3087" i="1"/>
  <c r="N3088" i="1"/>
  <c r="N3089" i="1"/>
  <c r="N3090" i="1"/>
  <c r="N3091" i="1"/>
  <c r="N3092" i="1"/>
  <c r="N3093" i="1"/>
  <c r="N3094" i="1"/>
  <c r="N3095" i="1"/>
  <c r="N3096" i="1"/>
  <c r="N3097" i="1"/>
  <c r="N3098" i="1"/>
  <c r="N3099" i="1"/>
  <c r="N3100" i="1"/>
  <c r="N3101" i="1"/>
  <c r="N3102" i="1"/>
  <c r="N3103" i="1"/>
  <c r="N3104" i="1"/>
  <c r="N3105" i="1"/>
  <c r="N3106" i="1"/>
  <c r="N3107" i="1"/>
  <c r="N3108" i="1"/>
  <c r="N3109" i="1"/>
  <c r="N3110" i="1"/>
  <c r="N3111" i="1"/>
  <c r="N3112" i="1"/>
  <c r="N3113" i="1"/>
  <c r="N3114" i="1"/>
  <c r="N3115" i="1"/>
  <c r="N3116" i="1"/>
  <c r="N3117" i="1"/>
  <c r="N3118" i="1"/>
  <c r="N3119" i="1"/>
  <c r="N3120" i="1"/>
  <c r="N3121" i="1"/>
  <c r="N3122" i="1"/>
  <c r="N3123" i="1"/>
  <c r="N3124" i="1"/>
  <c r="N3125" i="1"/>
  <c r="N3126" i="1"/>
  <c r="N3127" i="1"/>
  <c r="N3128" i="1"/>
  <c r="N3129" i="1"/>
  <c r="N3130" i="1"/>
  <c r="N3131" i="1"/>
  <c r="N3132" i="1"/>
  <c r="N3133" i="1"/>
  <c r="N3134" i="1"/>
  <c r="N3135" i="1"/>
  <c r="N3136" i="1"/>
  <c r="N3137" i="1"/>
  <c r="N3138" i="1"/>
  <c r="N3139" i="1"/>
  <c r="N3140" i="1"/>
  <c r="N3141" i="1"/>
  <c r="N3142" i="1"/>
  <c r="N3143" i="1"/>
  <c r="N3144" i="1"/>
  <c r="N3145" i="1"/>
  <c r="N3146" i="1"/>
  <c r="N3147" i="1"/>
  <c r="N3148" i="1"/>
  <c r="N3149" i="1"/>
  <c r="N3150" i="1"/>
  <c r="N3151" i="1"/>
  <c r="N3152" i="1"/>
  <c r="N3153" i="1"/>
  <c r="N3154" i="1"/>
  <c r="N3155" i="1"/>
  <c r="N3156" i="1"/>
  <c r="N3157" i="1"/>
  <c r="N3158" i="1"/>
  <c r="N3159" i="1"/>
  <c r="N3160" i="1"/>
  <c r="N3161" i="1"/>
  <c r="N3162" i="1"/>
  <c r="N3163" i="1"/>
  <c r="N3164" i="1"/>
  <c r="N3165" i="1"/>
  <c r="N3166" i="1"/>
  <c r="N3167" i="1"/>
  <c r="N3168" i="1"/>
  <c r="N3169" i="1"/>
  <c r="N3170" i="1"/>
  <c r="N3171" i="1"/>
  <c r="N3172" i="1"/>
  <c r="N3173" i="1"/>
  <c r="N3174" i="1"/>
  <c r="N3175" i="1"/>
  <c r="N3176" i="1"/>
  <c r="N3177" i="1"/>
  <c r="N3178" i="1"/>
  <c r="N3179" i="1"/>
  <c r="N3180" i="1"/>
  <c r="N3181" i="1"/>
  <c r="N3182" i="1"/>
  <c r="N3183" i="1"/>
  <c r="N3184" i="1"/>
  <c r="N3185" i="1"/>
  <c r="N3186" i="1"/>
  <c r="N3187" i="1"/>
  <c r="N3188" i="1"/>
  <c r="N3189" i="1"/>
  <c r="N3190" i="1"/>
  <c r="N3191" i="1"/>
  <c r="N3192" i="1"/>
  <c r="N3193" i="1"/>
  <c r="N3194" i="1"/>
  <c r="N3195" i="1"/>
  <c r="N3196" i="1"/>
  <c r="N3197" i="1"/>
  <c r="N3198" i="1"/>
  <c r="N3199" i="1"/>
  <c r="N3200" i="1"/>
  <c r="N3201" i="1"/>
  <c r="N3202" i="1"/>
  <c r="N3203" i="1"/>
  <c r="N3204" i="1"/>
  <c r="N3205" i="1"/>
  <c r="N3206" i="1"/>
  <c r="N3207" i="1"/>
  <c r="N3208" i="1"/>
  <c r="N3209" i="1"/>
  <c r="N3210" i="1"/>
  <c r="N3211" i="1"/>
  <c r="N3212" i="1"/>
  <c r="N3213" i="1"/>
  <c r="N3214" i="1"/>
  <c r="N3215" i="1"/>
  <c r="N3216" i="1"/>
  <c r="N3217" i="1"/>
  <c r="N3218" i="1"/>
  <c r="N3219" i="1"/>
  <c r="N3220" i="1"/>
  <c r="N3221" i="1"/>
  <c r="N3222" i="1"/>
  <c r="N3223" i="1"/>
  <c r="N3224" i="1"/>
  <c r="N3225" i="1"/>
  <c r="N3226" i="1"/>
  <c r="N3227" i="1"/>
  <c r="N3228" i="1"/>
  <c r="N3229" i="1"/>
  <c r="N3230" i="1"/>
  <c r="N3231" i="1"/>
  <c r="N3232" i="1"/>
  <c r="N3233" i="1"/>
  <c r="N3234" i="1"/>
  <c r="N3235" i="1"/>
  <c r="N3236" i="1"/>
  <c r="N3237" i="1"/>
  <c r="N3238" i="1"/>
  <c r="N3239" i="1"/>
  <c r="N3240" i="1"/>
  <c r="N3241" i="1"/>
  <c r="N3242" i="1"/>
  <c r="N3243" i="1"/>
  <c r="N3244" i="1"/>
  <c r="N3245" i="1"/>
  <c r="N3246" i="1"/>
  <c r="N3247" i="1"/>
  <c r="N3248" i="1"/>
  <c r="N3249" i="1"/>
  <c r="N3250" i="1"/>
  <c r="N3251" i="1"/>
  <c r="N3252" i="1"/>
  <c r="N3253" i="1"/>
  <c r="N3254" i="1"/>
  <c r="N3255" i="1"/>
  <c r="N3256" i="1"/>
  <c r="N3257" i="1"/>
  <c r="N3258" i="1"/>
  <c r="N3259" i="1"/>
  <c r="N3260" i="1"/>
  <c r="N3261" i="1"/>
  <c r="N3262" i="1"/>
  <c r="N3263" i="1"/>
  <c r="N3264" i="1"/>
  <c r="N3265" i="1"/>
  <c r="N3266" i="1"/>
  <c r="N3267" i="1"/>
  <c r="N3268" i="1"/>
  <c r="N3269" i="1"/>
  <c r="N3270" i="1"/>
  <c r="N3271" i="1"/>
  <c r="N3272" i="1"/>
  <c r="N3273" i="1"/>
  <c r="N3274" i="1"/>
  <c r="N3275" i="1"/>
  <c r="N3276" i="1"/>
  <c r="N3277" i="1"/>
  <c r="N3278" i="1"/>
  <c r="N3279" i="1"/>
  <c r="N3280" i="1"/>
  <c r="N3281" i="1"/>
  <c r="N3282" i="1"/>
  <c r="N3283" i="1"/>
  <c r="N3284" i="1"/>
  <c r="N3285" i="1"/>
  <c r="N3286" i="1"/>
  <c r="N3287" i="1"/>
  <c r="N3288" i="1"/>
  <c r="N3289" i="1"/>
  <c r="N3290" i="1"/>
  <c r="N3291" i="1"/>
  <c r="N3292" i="1"/>
  <c r="N3293" i="1"/>
  <c r="N3294" i="1"/>
  <c r="N3295" i="1"/>
  <c r="N3296" i="1"/>
  <c r="N3297" i="1"/>
  <c r="N3298" i="1"/>
  <c r="N3299" i="1"/>
  <c r="N3300" i="1"/>
  <c r="N3301" i="1"/>
  <c r="N3302" i="1"/>
  <c r="N3303" i="1"/>
  <c r="N3304" i="1"/>
  <c r="N3305" i="1"/>
  <c r="N3306" i="1"/>
  <c r="N3307" i="1"/>
  <c r="N3308" i="1"/>
  <c r="N3309" i="1"/>
  <c r="N3310" i="1"/>
  <c r="N3311" i="1"/>
  <c r="N3312" i="1"/>
  <c r="N3313" i="1"/>
  <c r="N3314" i="1"/>
  <c r="N3315" i="1"/>
  <c r="N3316" i="1"/>
  <c r="N3317" i="1"/>
  <c r="N3318" i="1"/>
  <c r="N3319" i="1"/>
  <c r="N3320" i="1"/>
  <c r="N3321" i="1"/>
  <c r="N3322" i="1"/>
  <c r="N3323" i="1"/>
  <c r="N3324" i="1"/>
  <c r="N3325" i="1"/>
  <c r="N3326" i="1"/>
  <c r="N3327" i="1"/>
  <c r="N3328" i="1"/>
  <c r="N3329" i="1"/>
  <c r="N3330" i="1"/>
  <c r="N3331" i="1"/>
  <c r="N3332" i="1"/>
  <c r="N3333" i="1"/>
  <c r="N3334" i="1"/>
  <c r="N3335" i="1"/>
  <c r="N3336" i="1"/>
  <c r="N3337" i="1"/>
  <c r="N3338" i="1"/>
  <c r="N3339" i="1"/>
  <c r="N3340" i="1"/>
  <c r="N3341" i="1"/>
  <c r="N3342" i="1"/>
  <c r="N3343" i="1"/>
  <c r="N3344" i="1"/>
  <c r="N3345" i="1"/>
  <c r="N3346" i="1"/>
  <c r="N3347" i="1"/>
  <c r="N3348" i="1"/>
  <c r="N3349" i="1"/>
  <c r="N3350" i="1"/>
  <c r="N3351" i="1"/>
  <c r="N3352" i="1"/>
  <c r="N3353" i="1"/>
  <c r="N3354" i="1"/>
  <c r="N3355" i="1"/>
  <c r="N3356" i="1"/>
  <c r="N3357" i="1"/>
  <c r="N3358" i="1"/>
  <c r="N3359" i="1"/>
  <c r="N3360" i="1"/>
  <c r="N3361" i="1"/>
  <c r="N3362" i="1"/>
  <c r="N3363" i="1"/>
  <c r="N3364" i="1"/>
  <c r="N3365" i="1"/>
  <c r="N3366" i="1"/>
  <c r="N3367" i="1"/>
  <c r="N3368" i="1"/>
  <c r="N3369" i="1"/>
  <c r="N3370" i="1"/>
  <c r="N3371" i="1"/>
  <c r="N3372" i="1"/>
  <c r="N3373" i="1"/>
  <c r="N3374" i="1"/>
  <c r="N3375" i="1"/>
  <c r="N3376" i="1"/>
  <c r="N3377" i="1"/>
  <c r="N3378" i="1"/>
  <c r="N3379" i="1"/>
  <c r="N3380" i="1"/>
  <c r="N3381" i="1"/>
  <c r="N3382" i="1"/>
  <c r="N3383" i="1"/>
  <c r="N3384" i="1"/>
  <c r="N3385" i="1"/>
  <c r="N3386" i="1"/>
  <c r="N3387" i="1"/>
  <c r="N3388" i="1"/>
  <c r="N3389" i="1"/>
  <c r="N3390" i="1"/>
  <c r="N3391" i="1"/>
  <c r="N3392" i="1"/>
  <c r="N3393" i="1"/>
  <c r="N3394" i="1"/>
  <c r="N3395" i="1"/>
  <c r="N3396" i="1"/>
  <c r="N3397" i="1"/>
  <c r="N3398" i="1"/>
  <c r="N3399" i="1"/>
  <c r="N3400" i="1"/>
  <c r="N3401" i="1"/>
  <c r="N3402" i="1"/>
  <c r="N3403" i="1"/>
  <c r="N3404" i="1"/>
  <c r="N3405" i="1"/>
  <c r="N3406" i="1"/>
  <c r="N3407" i="1"/>
  <c r="N3408" i="1"/>
  <c r="N3409" i="1"/>
  <c r="N3410" i="1"/>
  <c r="N3411" i="1"/>
  <c r="N3412" i="1"/>
  <c r="N3413" i="1"/>
  <c r="N3414" i="1"/>
  <c r="N3415" i="1"/>
  <c r="N3416" i="1"/>
  <c r="N3417" i="1"/>
  <c r="N3418" i="1"/>
  <c r="N3419" i="1"/>
  <c r="N3420" i="1"/>
  <c r="N3421" i="1"/>
  <c r="N3422" i="1"/>
  <c r="N3423" i="1"/>
  <c r="N3424" i="1"/>
  <c r="N3425" i="1"/>
  <c r="N3426" i="1"/>
  <c r="N3427" i="1"/>
  <c r="N3428" i="1"/>
  <c r="N3429" i="1"/>
  <c r="N3430" i="1"/>
  <c r="N3431" i="1"/>
  <c r="N3432" i="1"/>
  <c r="N3433" i="1"/>
  <c r="N3434" i="1"/>
  <c r="N3435" i="1"/>
  <c r="N3436" i="1"/>
  <c r="N3437" i="1"/>
  <c r="N3438" i="1"/>
  <c r="N3439" i="1"/>
  <c r="N3440" i="1"/>
  <c r="N3441" i="1"/>
  <c r="N3442" i="1"/>
  <c r="N3443" i="1"/>
  <c r="N3444" i="1"/>
  <c r="N3445" i="1"/>
  <c r="N3446" i="1"/>
  <c r="N3447" i="1"/>
  <c r="N3448" i="1"/>
  <c r="N3449" i="1"/>
  <c r="N3450" i="1"/>
  <c r="N3451" i="1"/>
  <c r="N3452" i="1"/>
  <c r="N3453" i="1"/>
  <c r="N3454" i="1"/>
  <c r="N3455" i="1"/>
  <c r="N3456" i="1"/>
  <c r="N3457" i="1"/>
  <c r="N3458" i="1"/>
  <c r="N3459" i="1"/>
  <c r="N3460" i="1"/>
  <c r="N3461" i="1"/>
  <c r="N3462" i="1"/>
  <c r="N3463" i="1"/>
  <c r="N3464" i="1"/>
  <c r="N3465" i="1"/>
  <c r="N3466" i="1"/>
  <c r="N3467" i="1"/>
  <c r="N3468" i="1"/>
  <c r="N3469" i="1"/>
  <c r="N3470" i="1"/>
  <c r="N3471" i="1"/>
  <c r="N3472" i="1"/>
  <c r="N3473" i="1"/>
  <c r="N3474" i="1"/>
  <c r="N3475" i="1"/>
  <c r="N3476" i="1"/>
  <c r="N3477" i="1"/>
  <c r="N3478" i="1"/>
  <c r="N3479" i="1"/>
  <c r="N3480" i="1"/>
  <c r="N3481" i="1"/>
  <c r="N3482" i="1"/>
  <c r="N3483" i="1"/>
  <c r="N3484" i="1"/>
  <c r="N3485" i="1"/>
  <c r="N3486" i="1"/>
  <c r="N3487" i="1"/>
  <c r="N3488" i="1"/>
  <c r="N3489" i="1"/>
  <c r="N3490" i="1"/>
  <c r="N3491" i="1"/>
  <c r="N3492" i="1"/>
  <c r="N3493" i="1"/>
  <c r="N3494" i="1"/>
  <c r="N3495" i="1"/>
  <c r="N3496" i="1"/>
  <c r="N3497" i="1"/>
  <c r="N3498" i="1"/>
  <c r="N3499" i="1"/>
  <c r="N3500" i="1"/>
  <c r="N3501" i="1"/>
  <c r="N3502" i="1"/>
  <c r="N3503" i="1"/>
  <c r="N3504" i="1"/>
  <c r="N3505" i="1"/>
  <c r="N3506" i="1"/>
  <c r="N3507" i="1"/>
  <c r="N3508" i="1"/>
  <c r="N3509" i="1"/>
  <c r="N3510" i="1"/>
  <c r="N3511" i="1"/>
  <c r="N3512" i="1"/>
  <c r="N3513" i="1"/>
  <c r="N3514" i="1"/>
  <c r="N3515" i="1"/>
  <c r="N3516" i="1"/>
  <c r="N3517" i="1"/>
  <c r="N3518" i="1"/>
  <c r="N3519" i="1"/>
  <c r="N3520" i="1"/>
  <c r="N3521" i="1"/>
  <c r="N3522" i="1"/>
  <c r="N3523" i="1"/>
  <c r="N3524" i="1"/>
  <c r="N3525" i="1"/>
  <c r="N3526" i="1"/>
  <c r="N3527" i="1"/>
  <c r="N3528" i="1"/>
  <c r="N3529" i="1"/>
  <c r="N3530" i="1"/>
  <c r="N3531" i="1"/>
  <c r="N3532" i="1"/>
  <c r="N3533" i="1"/>
  <c r="N3534" i="1"/>
  <c r="N3535" i="1"/>
  <c r="N3536" i="1"/>
  <c r="N3537" i="1"/>
  <c r="N3538" i="1"/>
  <c r="N3539" i="1"/>
  <c r="N3540" i="1"/>
  <c r="N3541" i="1"/>
  <c r="N3542" i="1"/>
  <c r="N3543" i="1"/>
  <c r="N3544" i="1"/>
  <c r="N3545" i="1"/>
  <c r="N3546" i="1"/>
  <c r="N3547" i="1"/>
  <c r="N3548" i="1"/>
  <c r="N3549" i="1"/>
  <c r="N3550" i="1"/>
  <c r="N3551" i="1"/>
  <c r="N3552" i="1"/>
  <c r="N3553" i="1"/>
  <c r="N3554" i="1"/>
  <c r="N3555" i="1"/>
  <c r="N3556" i="1"/>
  <c r="N3557" i="1"/>
  <c r="N3558" i="1"/>
  <c r="N3559" i="1"/>
  <c r="N3560" i="1"/>
  <c r="N3561" i="1"/>
  <c r="N3562" i="1"/>
  <c r="N3563" i="1"/>
  <c r="N3564" i="1"/>
  <c r="N3565" i="1"/>
  <c r="N3566" i="1"/>
  <c r="N3567" i="1"/>
  <c r="N3568" i="1"/>
  <c r="N3569" i="1"/>
  <c r="N3570" i="1"/>
  <c r="N3571" i="1"/>
  <c r="N3572" i="1"/>
  <c r="N3573" i="1"/>
  <c r="N3574" i="1"/>
  <c r="N3575" i="1"/>
  <c r="N3576" i="1"/>
  <c r="N3577" i="1"/>
  <c r="N3578" i="1"/>
  <c r="N3579" i="1"/>
  <c r="N3580" i="1"/>
  <c r="N3581" i="1"/>
  <c r="N3582" i="1"/>
  <c r="N3583" i="1"/>
  <c r="N3584" i="1"/>
  <c r="N3585" i="1"/>
  <c r="N3586" i="1"/>
  <c r="N3587" i="1"/>
  <c r="N3588" i="1"/>
  <c r="N3589" i="1"/>
  <c r="N3590" i="1"/>
  <c r="N3591" i="1"/>
  <c r="N3592" i="1"/>
  <c r="N3593" i="1"/>
  <c r="N3594" i="1"/>
  <c r="N3595" i="1"/>
  <c r="N3596" i="1"/>
  <c r="N3597" i="1"/>
  <c r="N3598" i="1"/>
  <c r="N3599" i="1"/>
  <c r="N3600" i="1"/>
  <c r="N3601" i="1"/>
  <c r="N3602" i="1"/>
  <c r="N3603" i="1"/>
  <c r="N3604" i="1"/>
  <c r="N3605" i="1"/>
  <c r="N3606" i="1"/>
  <c r="N3607" i="1"/>
  <c r="N3608" i="1"/>
  <c r="N3609" i="1"/>
  <c r="N3610" i="1"/>
  <c r="N3611" i="1"/>
  <c r="N3612" i="1"/>
  <c r="N3613" i="1"/>
  <c r="N3614" i="1"/>
  <c r="N3615" i="1"/>
  <c r="N3616" i="1"/>
  <c r="N3617" i="1"/>
  <c r="N3618" i="1"/>
  <c r="N3619" i="1"/>
  <c r="N3620" i="1"/>
  <c r="N3621" i="1"/>
  <c r="N3622" i="1"/>
  <c r="N3623" i="1"/>
  <c r="N3624" i="1"/>
  <c r="N3625" i="1"/>
  <c r="N3626" i="1"/>
  <c r="N3627" i="1"/>
  <c r="N3628" i="1"/>
  <c r="N3629" i="1"/>
  <c r="N3630" i="1"/>
  <c r="N3631" i="1"/>
  <c r="N3632" i="1"/>
  <c r="N3633" i="1"/>
  <c r="N3634" i="1"/>
  <c r="N3635" i="1"/>
  <c r="N3636" i="1"/>
  <c r="N3637" i="1"/>
  <c r="N3638" i="1"/>
  <c r="N3639" i="1"/>
  <c r="N3640" i="1"/>
  <c r="N3641" i="1"/>
  <c r="N3642" i="1"/>
  <c r="N3643" i="1"/>
  <c r="N3644" i="1"/>
  <c r="N3645" i="1"/>
  <c r="N3646" i="1"/>
  <c r="N3647" i="1"/>
  <c r="N3648" i="1"/>
  <c r="N3649" i="1"/>
  <c r="N3650" i="1"/>
  <c r="N3651" i="1"/>
  <c r="N3652" i="1"/>
  <c r="N3653" i="1"/>
  <c r="N3654" i="1"/>
  <c r="N3655" i="1"/>
  <c r="N3656" i="1"/>
  <c r="N3657" i="1"/>
  <c r="N3658" i="1"/>
  <c r="N3659" i="1"/>
  <c r="N3660" i="1"/>
  <c r="N3661" i="1"/>
  <c r="N3662" i="1"/>
  <c r="N3663" i="1"/>
  <c r="N3664" i="1"/>
  <c r="N3665" i="1"/>
  <c r="N3666" i="1"/>
  <c r="N3667" i="1"/>
  <c r="N3668" i="1"/>
  <c r="N3669" i="1"/>
  <c r="N3670" i="1"/>
  <c r="N3671" i="1"/>
  <c r="N3672" i="1"/>
  <c r="N3673" i="1"/>
  <c r="N3674" i="1"/>
  <c r="N3675" i="1"/>
  <c r="N3676" i="1"/>
  <c r="N3677" i="1"/>
  <c r="N3678" i="1"/>
  <c r="N3679" i="1"/>
  <c r="N3680" i="1"/>
  <c r="N3681" i="1"/>
  <c r="N3682" i="1"/>
  <c r="N3683" i="1"/>
  <c r="N3684" i="1"/>
  <c r="N3685" i="1"/>
  <c r="N3686" i="1"/>
  <c r="N3687" i="1"/>
  <c r="N3688" i="1"/>
  <c r="N3689" i="1"/>
  <c r="N3690" i="1"/>
  <c r="N3691" i="1"/>
  <c r="N3692" i="1"/>
  <c r="N3693" i="1"/>
  <c r="N3694" i="1"/>
  <c r="N3695" i="1"/>
  <c r="N3696" i="1"/>
  <c r="N3697" i="1"/>
  <c r="N3698" i="1"/>
  <c r="N3699" i="1"/>
  <c r="N3700" i="1"/>
  <c r="N3701" i="1"/>
  <c r="N3702" i="1"/>
  <c r="N3703" i="1"/>
  <c r="N3704" i="1"/>
  <c r="N3705" i="1"/>
  <c r="N3706" i="1"/>
  <c r="N3707" i="1"/>
  <c r="N3708" i="1"/>
  <c r="N3709" i="1"/>
  <c r="N3710" i="1"/>
  <c r="N3711" i="1"/>
  <c r="N3712" i="1"/>
  <c r="N3713" i="1"/>
  <c r="N3714" i="1"/>
  <c r="N3715" i="1"/>
  <c r="N3716" i="1"/>
  <c r="N3717" i="1"/>
  <c r="N3718" i="1"/>
  <c r="N3719" i="1"/>
  <c r="N3720" i="1"/>
  <c r="N3721" i="1"/>
  <c r="N3722" i="1"/>
  <c r="N3723" i="1"/>
  <c r="N3724" i="1"/>
  <c r="N3725" i="1"/>
  <c r="N3726" i="1"/>
  <c r="N3727" i="1"/>
  <c r="N3728" i="1"/>
  <c r="N3729" i="1"/>
  <c r="N3730" i="1"/>
  <c r="N3731" i="1"/>
  <c r="N3732" i="1"/>
  <c r="N3733" i="1"/>
  <c r="N3734" i="1"/>
  <c r="N3735" i="1"/>
  <c r="N3736" i="1"/>
  <c r="N3737" i="1"/>
  <c r="N3738" i="1"/>
  <c r="N3739" i="1"/>
  <c r="N3740" i="1"/>
  <c r="N3741" i="1"/>
  <c r="N3742" i="1"/>
  <c r="N3743" i="1"/>
  <c r="N3744" i="1"/>
  <c r="N3745" i="1"/>
  <c r="N3746" i="1"/>
  <c r="N3747" i="1"/>
  <c r="N3748" i="1"/>
  <c r="N3749" i="1"/>
  <c r="N3750" i="1"/>
  <c r="N3751" i="1"/>
  <c r="N3752" i="1"/>
  <c r="N3753" i="1"/>
  <c r="N3754" i="1"/>
  <c r="N3755" i="1"/>
  <c r="N3756" i="1"/>
  <c r="N3757" i="1"/>
  <c r="N3758" i="1"/>
  <c r="N3759" i="1"/>
  <c r="N3760" i="1"/>
  <c r="N3761" i="1"/>
  <c r="N3762" i="1"/>
  <c r="N3763" i="1"/>
  <c r="N3764" i="1"/>
  <c r="N3765" i="1"/>
  <c r="N3766" i="1"/>
  <c r="N3767" i="1"/>
  <c r="N3768" i="1"/>
  <c r="N3769" i="1"/>
  <c r="N3770" i="1"/>
  <c r="N3771" i="1"/>
  <c r="N3772" i="1"/>
  <c r="N3773" i="1"/>
  <c r="N3774" i="1"/>
  <c r="N3775" i="1"/>
  <c r="N3776" i="1"/>
  <c r="N3777" i="1"/>
  <c r="N3778" i="1"/>
  <c r="N3779" i="1"/>
  <c r="N3780" i="1"/>
  <c r="N3781" i="1"/>
  <c r="N3782" i="1"/>
  <c r="N3783" i="1"/>
  <c r="N3784" i="1"/>
  <c r="N3785" i="1"/>
  <c r="N3786" i="1"/>
  <c r="N3787" i="1"/>
  <c r="N3788" i="1"/>
  <c r="N3789" i="1"/>
  <c r="N3790" i="1"/>
  <c r="N3791" i="1"/>
  <c r="N3792" i="1"/>
  <c r="N3793" i="1"/>
  <c r="N3794" i="1"/>
  <c r="N3795" i="1"/>
  <c r="N3796" i="1"/>
  <c r="N3797" i="1"/>
  <c r="N3798" i="1"/>
  <c r="N3799" i="1"/>
  <c r="N3800" i="1"/>
  <c r="N3801" i="1"/>
  <c r="N3802" i="1"/>
  <c r="N3803" i="1"/>
  <c r="N3804" i="1"/>
  <c r="N3805" i="1"/>
  <c r="N3806" i="1"/>
  <c r="N3807" i="1"/>
  <c r="N3808" i="1"/>
  <c r="N3809" i="1"/>
  <c r="N3810" i="1"/>
  <c r="N3811" i="1"/>
  <c r="N3812" i="1"/>
  <c r="N3813" i="1"/>
  <c r="N3814" i="1"/>
  <c r="N3815" i="1"/>
  <c r="N3816" i="1"/>
  <c r="N3817" i="1"/>
  <c r="N3818" i="1"/>
  <c r="N3819" i="1"/>
  <c r="N3820" i="1"/>
  <c r="N3821" i="1"/>
  <c r="N3822" i="1"/>
  <c r="N3823" i="1"/>
  <c r="N3824" i="1"/>
  <c r="N3825" i="1"/>
  <c r="N3826" i="1"/>
  <c r="N3827" i="1"/>
  <c r="N3828" i="1"/>
  <c r="N3829" i="1"/>
  <c r="N3830" i="1"/>
  <c r="N3831" i="1"/>
  <c r="N3832" i="1"/>
  <c r="N3833" i="1"/>
  <c r="N3834" i="1"/>
  <c r="N3835" i="1"/>
  <c r="N3836" i="1"/>
  <c r="N3837" i="1"/>
  <c r="N3838" i="1"/>
  <c r="N3839" i="1"/>
  <c r="N3840" i="1"/>
  <c r="N3841" i="1"/>
  <c r="N3842" i="1"/>
  <c r="N3843" i="1"/>
  <c r="N3844" i="1"/>
  <c r="N3845" i="1"/>
  <c r="N3846" i="1"/>
  <c r="N3847" i="1"/>
  <c r="N3848" i="1"/>
  <c r="N3849" i="1"/>
  <c r="N3850" i="1"/>
  <c r="N3851" i="1"/>
  <c r="N3852" i="1"/>
  <c r="N3853" i="1"/>
  <c r="N3854" i="1"/>
  <c r="N3855" i="1"/>
  <c r="N3856" i="1"/>
  <c r="N3857" i="1"/>
  <c r="N3858" i="1"/>
  <c r="N3859" i="1"/>
  <c r="N3860" i="1"/>
  <c r="N3861" i="1"/>
  <c r="N3862" i="1"/>
  <c r="N3863" i="1"/>
  <c r="N3864" i="1"/>
  <c r="N3865" i="1"/>
  <c r="N3866" i="1"/>
  <c r="N3867" i="1"/>
  <c r="N3868" i="1"/>
  <c r="N3869" i="1"/>
  <c r="N3870" i="1"/>
  <c r="N3871" i="1"/>
  <c r="N3872" i="1"/>
  <c r="N3873" i="1"/>
  <c r="N3874" i="1"/>
  <c r="N3875" i="1"/>
  <c r="N3876" i="1"/>
  <c r="N3877" i="1"/>
  <c r="N3878" i="1"/>
  <c r="N3879" i="1"/>
  <c r="N3880" i="1"/>
  <c r="N3881" i="1"/>
  <c r="N3882" i="1"/>
  <c r="N3883" i="1"/>
  <c r="N3884" i="1"/>
  <c r="N3885" i="1"/>
  <c r="N3886" i="1"/>
  <c r="N3887" i="1"/>
  <c r="N3888" i="1"/>
  <c r="N3889" i="1"/>
  <c r="N3890" i="1"/>
  <c r="N3891" i="1"/>
  <c r="N3892" i="1"/>
  <c r="N3893" i="1"/>
  <c r="N3894" i="1"/>
  <c r="N3895" i="1"/>
  <c r="N3896" i="1"/>
  <c r="N3897" i="1"/>
  <c r="N3898" i="1"/>
  <c r="N3899" i="1"/>
  <c r="N3900" i="1"/>
  <c r="N3901" i="1"/>
  <c r="N3902" i="1"/>
  <c r="N3903" i="1"/>
  <c r="N3904" i="1"/>
  <c r="N3905" i="1"/>
  <c r="N3906" i="1"/>
  <c r="N3907" i="1"/>
  <c r="N3908" i="1"/>
  <c r="N3909" i="1"/>
  <c r="N3910" i="1"/>
  <c r="N3911" i="1"/>
  <c r="N3912" i="1"/>
  <c r="N3913" i="1"/>
  <c r="N3914" i="1"/>
  <c r="N3915" i="1"/>
  <c r="N3916" i="1"/>
  <c r="N3917" i="1"/>
  <c r="N3918" i="1"/>
  <c r="N3919" i="1"/>
  <c r="N3920" i="1"/>
  <c r="N3921" i="1"/>
  <c r="N3922" i="1"/>
  <c r="N3923" i="1"/>
  <c r="N3924" i="1"/>
  <c r="N3925" i="1"/>
  <c r="N3926" i="1"/>
  <c r="N3927" i="1"/>
  <c r="N3928" i="1"/>
  <c r="N3929" i="1"/>
  <c r="N3930" i="1"/>
  <c r="N3931" i="1"/>
  <c r="N3932" i="1"/>
  <c r="N3933" i="1"/>
  <c r="N3934" i="1"/>
  <c r="N3935" i="1"/>
  <c r="N3936" i="1"/>
  <c r="N3937" i="1"/>
  <c r="N3938" i="1"/>
  <c r="N3939" i="1"/>
  <c r="N3940" i="1"/>
  <c r="N3941" i="1"/>
  <c r="N3942" i="1"/>
  <c r="N3943" i="1"/>
  <c r="N3944" i="1"/>
  <c r="N3945" i="1"/>
  <c r="N3946" i="1"/>
  <c r="N3947" i="1"/>
  <c r="N3948" i="1"/>
  <c r="N3949" i="1"/>
  <c r="N3950" i="1"/>
  <c r="N3951" i="1"/>
  <c r="N3952" i="1"/>
  <c r="N3953" i="1"/>
  <c r="N3954" i="1"/>
  <c r="N3955" i="1"/>
  <c r="N3956" i="1"/>
  <c r="N3957" i="1"/>
  <c r="N3958" i="1"/>
  <c r="N3959" i="1"/>
  <c r="N3960" i="1"/>
  <c r="N3961" i="1"/>
  <c r="N3962" i="1"/>
  <c r="N3963" i="1"/>
  <c r="N3964" i="1"/>
  <c r="N3965" i="1"/>
  <c r="N3966" i="1"/>
  <c r="N3967" i="1"/>
  <c r="N3968" i="1"/>
  <c r="N3969" i="1"/>
  <c r="N3970" i="1"/>
  <c r="N3971" i="1"/>
  <c r="N3972" i="1"/>
  <c r="N3973" i="1"/>
  <c r="N3974" i="1"/>
  <c r="N3975" i="1"/>
  <c r="N3976" i="1"/>
  <c r="N3977" i="1"/>
  <c r="N3978" i="1"/>
  <c r="N3979" i="1"/>
  <c r="N3980" i="1"/>
  <c r="N3981" i="1"/>
  <c r="N3982" i="1"/>
  <c r="N3983" i="1"/>
  <c r="N3984" i="1"/>
  <c r="N3985" i="1"/>
  <c r="N3986" i="1"/>
  <c r="N3987" i="1"/>
  <c r="N3988" i="1"/>
  <c r="N3989" i="1"/>
  <c r="N3990" i="1"/>
  <c r="N3991" i="1"/>
  <c r="N3992" i="1"/>
  <c r="N3993" i="1"/>
  <c r="N3994" i="1"/>
  <c r="N3995" i="1"/>
  <c r="N3996" i="1"/>
  <c r="N3997" i="1"/>
  <c r="N3998" i="1"/>
  <c r="N3999" i="1"/>
  <c r="N4000" i="1"/>
  <c r="N4001" i="1"/>
  <c r="N4002" i="1"/>
  <c r="N4003" i="1"/>
  <c r="N4004" i="1"/>
  <c r="N4005" i="1"/>
  <c r="N4006" i="1"/>
  <c r="N4007" i="1"/>
  <c r="N4008" i="1"/>
  <c r="N4009" i="1"/>
  <c r="N4010" i="1"/>
  <c r="N4011" i="1"/>
  <c r="N4012" i="1"/>
  <c r="N4013" i="1"/>
  <c r="N4014" i="1"/>
  <c r="N4015" i="1"/>
  <c r="N4016" i="1"/>
  <c r="N4017" i="1"/>
  <c r="N4018" i="1"/>
  <c r="N4019" i="1"/>
  <c r="N4020" i="1"/>
  <c r="N4021" i="1"/>
  <c r="N4022" i="1"/>
  <c r="N4023" i="1"/>
  <c r="N4024" i="1"/>
  <c r="N4025" i="1"/>
  <c r="N4026" i="1"/>
  <c r="N4027" i="1"/>
  <c r="N4028" i="1"/>
  <c r="N4029" i="1"/>
  <c r="N4030" i="1"/>
  <c r="N4031" i="1"/>
  <c r="N4032" i="1"/>
  <c r="N4033" i="1"/>
  <c r="N4034" i="1"/>
  <c r="N4035" i="1"/>
  <c r="N4036" i="1"/>
  <c r="N4037" i="1"/>
  <c r="N4038" i="1"/>
  <c r="N4039" i="1"/>
  <c r="N4040" i="1"/>
  <c r="N4041" i="1"/>
  <c r="N4042" i="1"/>
  <c r="N4043" i="1"/>
  <c r="N4044" i="1"/>
  <c r="N4045" i="1"/>
  <c r="N4046" i="1"/>
  <c r="N4047" i="1"/>
  <c r="N4048" i="1"/>
  <c r="N4049" i="1"/>
  <c r="N4050" i="1"/>
  <c r="N4051" i="1"/>
  <c r="N4052" i="1"/>
  <c r="N4053" i="1"/>
  <c r="N4054" i="1"/>
  <c r="N4055" i="1"/>
  <c r="N4056" i="1"/>
  <c r="N4057" i="1"/>
  <c r="N4058" i="1"/>
  <c r="N4059" i="1"/>
  <c r="N4060" i="1"/>
  <c r="N4061" i="1"/>
  <c r="N4062" i="1"/>
  <c r="N4063" i="1"/>
  <c r="N4064" i="1"/>
  <c r="N4065" i="1"/>
  <c r="N4066" i="1"/>
  <c r="N4067" i="1"/>
  <c r="N4068" i="1"/>
  <c r="N4069" i="1"/>
  <c r="N4070" i="1"/>
  <c r="N4071" i="1"/>
  <c r="N4072" i="1"/>
  <c r="N4073" i="1"/>
  <c r="N4074" i="1"/>
  <c r="N4075" i="1"/>
  <c r="N4076" i="1"/>
  <c r="N4077" i="1"/>
  <c r="N4078" i="1"/>
  <c r="N4079" i="1"/>
  <c r="N4080" i="1"/>
  <c r="N4081" i="1"/>
  <c r="N4082" i="1"/>
  <c r="N4083" i="1"/>
  <c r="N4084" i="1"/>
  <c r="N4085" i="1"/>
  <c r="N4086" i="1"/>
  <c r="N4087" i="1"/>
  <c r="N4088" i="1"/>
  <c r="N4089" i="1"/>
  <c r="N4090" i="1"/>
  <c r="N4091" i="1"/>
  <c r="N4092" i="1"/>
  <c r="N4093" i="1"/>
  <c r="N4094" i="1"/>
  <c r="N4095" i="1"/>
  <c r="N4096" i="1"/>
  <c r="N4097" i="1"/>
  <c r="N4098" i="1"/>
  <c r="N4099" i="1"/>
  <c r="N4100" i="1"/>
  <c r="N4101" i="1"/>
  <c r="N4102" i="1"/>
  <c r="N4103" i="1"/>
  <c r="N4104" i="1"/>
  <c r="N4105" i="1"/>
  <c r="N4106" i="1"/>
  <c r="N4107" i="1"/>
  <c r="N4108" i="1"/>
  <c r="N4109" i="1"/>
  <c r="N4110" i="1"/>
  <c r="N4111" i="1"/>
  <c r="N4112" i="1"/>
  <c r="N4113" i="1"/>
  <c r="N4114" i="1"/>
  <c r="N4115" i="1"/>
  <c r="N4116" i="1"/>
  <c r="N4117" i="1"/>
  <c r="N4118" i="1"/>
  <c r="N4119" i="1"/>
  <c r="N4120" i="1"/>
  <c r="N4121" i="1"/>
  <c r="N4122" i="1"/>
  <c r="N4123" i="1"/>
  <c r="N4124" i="1"/>
  <c r="N4125" i="1"/>
  <c r="N4126" i="1"/>
  <c r="N4127" i="1"/>
  <c r="N4128" i="1"/>
  <c r="N4129" i="1"/>
  <c r="N4130" i="1"/>
  <c r="N4131" i="1"/>
  <c r="N4132" i="1"/>
  <c r="N4133" i="1"/>
  <c r="N4134" i="1"/>
  <c r="N4135" i="1"/>
  <c r="N4136" i="1"/>
  <c r="N4137" i="1"/>
  <c r="N4138" i="1"/>
  <c r="N4139" i="1"/>
  <c r="N4140" i="1"/>
  <c r="N4141" i="1"/>
  <c r="N4142" i="1"/>
  <c r="N4143" i="1"/>
  <c r="N4144" i="1"/>
  <c r="N4145" i="1"/>
  <c r="N4146" i="1"/>
  <c r="N4147" i="1"/>
  <c r="N4148" i="1"/>
  <c r="N4149" i="1"/>
  <c r="N4150" i="1"/>
  <c r="N4151" i="1"/>
  <c r="N4152" i="1"/>
  <c r="N4153" i="1"/>
  <c r="N4154" i="1"/>
  <c r="N4155" i="1"/>
  <c r="N4156" i="1"/>
  <c r="N4157" i="1"/>
  <c r="N4158" i="1"/>
  <c r="N4159" i="1"/>
  <c r="N4160" i="1"/>
  <c r="N4161" i="1"/>
  <c r="N4162" i="1"/>
  <c r="N4163" i="1"/>
  <c r="N4164" i="1"/>
  <c r="N4165" i="1"/>
  <c r="N4166" i="1"/>
  <c r="N4167" i="1"/>
  <c r="N4168" i="1"/>
  <c r="N4169" i="1"/>
  <c r="N4170" i="1"/>
  <c r="N4171" i="1"/>
  <c r="N4172" i="1"/>
  <c r="N4173" i="1"/>
  <c r="N4174" i="1"/>
  <c r="N4175" i="1"/>
  <c r="N4176" i="1"/>
  <c r="N4177" i="1"/>
  <c r="N4178" i="1"/>
  <c r="N4179" i="1"/>
  <c r="N4180" i="1"/>
  <c r="N4181" i="1"/>
  <c r="N4182" i="1"/>
  <c r="N4183" i="1"/>
  <c r="N4184" i="1"/>
  <c r="N4185" i="1"/>
  <c r="N4186" i="1"/>
  <c r="N4187" i="1"/>
  <c r="N4188" i="1"/>
  <c r="N4189" i="1"/>
  <c r="N4190" i="1"/>
  <c r="N4191" i="1"/>
  <c r="N4192" i="1"/>
  <c r="N4193" i="1"/>
  <c r="N4194" i="1"/>
  <c r="N4195" i="1"/>
  <c r="N4196" i="1"/>
  <c r="N4197" i="1"/>
  <c r="N4198" i="1"/>
  <c r="N4199" i="1"/>
  <c r="N4200" i="1"/>
  <c r="N4201" i="1"/>
  <c r="N4202" i="1"/>
  <c r="N4203" i="1"/>
  <c r="N4204" i="1"/>
  <c r="N4205" i="1"/>
  <c r="N4206" i="1"/>
  <c r="N4207" i="1"/>
  <c r="N4208" i="1"/>
  <c r="N4209" i="1"/>
  <c r="N4210" i="1"/>
  <c r="N4211" i="1"/>
  <c r="N4212" i="1"/>
  <c r="N4213" i="1"/>
  <c r="N4214" i="1"/>
  <c r="N4215" i="1"/>
  <c r="N4216" i="1"/>
  <c r="N4217" i="1"/>
  <c r="N4218" i="1"/>
  <c r="N4219" i="1"/>
  <c r="N4220" i="1"/>
  <c r="N4221" i="1"/>
  <c r="N4222" i="1"/>
  <c r="N4223" i="1"/>
  <c r="N4224" i="1"/>
  <c r="N4225" i="1"/>
  <c r="N4226" i="1"/>
  <c r="N4227" i="1"/>
  <c r="N4228" i="1"/>
  <c r="N4229" i="1"/>
  <c r="N4230" i="1"/>
  <c r="N4231" i="1"/>
  <c r="N4232" i="1"/>
  <c r="N4233" i="1"/>
  <c r="N4234" i="1"/>
  <c r="N4235" i="1"/>
  <c r="N4236" i="1"/>
  <c r="N4237" i="1"/>
  <c r="N4238" i="1"/>
  <c r="N4239" i="1"/>
  <c r="N4240" i="1"/>
  <c r="N4241" i="1"/>
  <c r="N4242" i="1"/>
  <c r="N4243" i="1"/>
  <c r="N4244" i="1"/>
  <c r="N4245" i="1"/>
  <c r="N4246" i="1"/>
  <c r="N4247" i="1"/>
  <c r="N4248" i="1"/>
  <c r="N4249" i="1"/>
  <c r="N4250" i="1"/>
  <c r="N4251" i="1"/>
  <c r="N4252" i="1"/>
  <c r="N4253" i="1"/>
  <c r="N4254" i="1"/>
  <c r="N4255" i="1"/>
  <c r="N4256" i="1"/>
  <c r="N4257" i="1"/>
  <c r="N4258" i="1"/>
  <c r="N4259" i="1"/>
  <c r="N4260" i="1"/>
  <c r="N4261" i="1"/>
  <c r="N4262" i="1"/>
  <c r="N4263" i="1"/>
  <c r="N4264" i="1"/>
  <c r="N4265" i="1"/>
  <c r="N4266" i="1"/>
  <c r="N4267" i="1"/>
  <c r="N4268" i="1"/>
  <c r="N4269" i="1"/>
  <c r="N4270" i="1"/>
  <c r="N4271" i="1"/>
  <c r="N4272" i="1"/>
  <c r="N4273" i="1"/>
  <c r="N4274" i="1"/>
  <c r="N4275" i="1"/>
  <c r="N4276" i="1"/>
  <c r="N4277" i="1"/>
  <c r="N4278" i="1"/>
  <c r="N4279" i="1"/>
  <c r="N4280" i="1"/>
  <c r="N4281" i="1"/>
  <c r="N4282" i="1"/>
  <c r="N4283" i="1"/>
  <c r="N4284" i="1"/>
  <c r="N4285" i="1"/>
  <c r="N4286" i="1"/>
  <c r="N4287" i="1"/>
  <c r="N4288" i="1"/>
  <c r="N4289" i="1"/>
  <c r="N4290" i="1"/>
  <c r="N4291" i="1"/>
  <c r="N4292" i="1"/>
  <c r="N4293" i="1"/>
  <c r="N4294" i="1"/>
  <c r="N4295" i="1"/>
  <c r="N4296" i="1"/>
  <c r="N4297" i="1"/>
  <c r="N4298" i="1"/>
  <c r="N4299" i="1"/>
  <c r="N4300" i="1"/>
  <c r="N4301" i="1"/>
  <c r="N4302" i="1"/>
  <c r="N4303" i="1"/>
  <c r="N4304" i="1"/>
  <c r="N4305" i="1"/>
  <c r="N4306" i="1"/>
  <c r="N4307" i="1"/>
  <c r="N4308" i="1"/>
  <c r="N4309" i="1"/>
  <c r="N4310" i="1"/>
  <c r="N4311" i="1"/>
  <c r="N4312" i="1"/>
  <c r="N4313" i="1"/>
  <c r="N4314" i="1"/>
  <c r="N4315" i="1"/>
  <c r="N4316" i="1"/>
  <c r="N4317" i="1"/>
  <c r="N4318" i="1"/>
  <c r="N4319" i="1"/>
  <c r="N4320" i="1"/>
  <c r="N4321" i="1"/>
  <c r="N4322" i="1"/>
  <c r="N4323" i="1"/>
  <c r="N4324" i="1"/>
  <c r="N4325" i="1"/>
  <c r="N4326" i="1"/>
  <c r="N4327" i="1"/>
  <c r="N4328" i="1"/>
  <c r="N4329" i="1"/>
  <c r="N4330" i="1"/>
  <c r="N4331" i="1"/>
  <c r="N4332" i="1"/>
  <c r="N4333" i="1"/>
  <c r="N4334" i="1"/>
  <c r="N4335" i="1"/>
  <c r="N4336" i="1"/>
  <c r="N4337" i="1"/>
  <c r="N4338" i="1"/>
  <c r="N4339" i="1"/>
  <c r="N4340" i="1"/>
  <c r="N4341" i="1"/>
  <c r="N4342" i="1"/>
  <c r="N4343" i="1"/>
  <c r="N4344" i="1"/>
  <c r="N4345" i="1"/>
  <c r="N4346" i="1"/>
  <c r="N4347" i="1"/>
  <c r="N4348" i="1"/>
  <c r="N4349" i="1"/>
  <c r="N4350" i="1"/>
  <c r="N4351" i="1"/>
  <c r="N4352" i="1"/>
  <c r="N4353" i="1"/>
  <c r="N4354" i="1"/>
  <c r="N4355" i="1"/>
  <c r="N4356" i="1"/>
  <c r="N4357" i="1"/>
  <c r="N4358" i="1"/>
  <c r="N4359" i="1"/>
  <c r="N4360" i="1"/>
  <c r="N4361" i="1"/>
  <c r="N4362" i="1"/>
  <c r="N4363" i="1"/>
  <c r="N4364" i="1"/>
  <c r="N4365" i="1"/>
  <c r="N4366" i="1"/>
  <c r="N4367" i="1"/>
  <c r="N4368" i="1"/>
  <c r="N4369" i="1"/>
  <c r="N4370" i="1"/>
  <c r="N4371" i="1"/>
  <c r="N4372" i="1"/>
  <c r="N4373" i="1"/>
  <c r="N4374" i="1"/>
  <c r="N4375" i="1"/>
  <c r="N4376" i="1"/>
  <c r="N4377" i="1"/>
  <c r="N4378" i="1"/>
  <c r="N4379" i="1"/>
  <c r="N4380" i="1"/>
  <c r="N4381" i="1"/>
  <c r="N4382" i="1"/>
  <c r="N4383" i="1"/>
  <c r="N4384" i="1"/>
  <c r="N4385" i="1"/>
  <c r="N4386" i="1"/>
  <c r="N4387" i="1"/>
  <c r="N4388" i="1"/>
  <c r="N4389" i="1"/>
  <c r="N4390" i="1"/>
  <c r="N4391" i="1"/>
  <c r="N4392" i="1"/>
  <c r="N4393" i="1"/>
  <c r="N4394" i="1"/>
  <c r="N4395" i="1"/>
  <c r="N4396" i="1"/>
  <c r="N4397" i="1"/>
  <c r="N4398" i="1"/>
  <c r="N4399" i="1"/>
  <c r="N4400" i="1"/>
  <c r="N4401" i="1"/>
  <c r="N4402" i="1"/>
  <c r="N4403" i="1"/>
  <c r="N4404" i="1"/>
  <c r="N4405" i="1"/>
  <c r="N4406" i="1"/>
  <c r="N4407" i="1"/>
  <c r="N4408" i="1"/>
  <c r="N4409" i="1"/>
  <c r="N4410" i="1"/>
  <c r="N4411" i="1"/>
  <c r="N4412" i="1"/>
  <c r="N4413" i="1"/>
  <c r="N4414" i="1"/>
  <c r="N4415" i="1"/>
  <c r="N4416" i="1"/>
  <c r="N4417" i="1"/>
  <c r="N4418" i="1"/>
  <c r="N4419" i="1"/>
  <c r="N4420" i="1"/>
  <c r="N4421" i="1"/>
  <c r="N4422" i="1"/>
  <c r="N4423" i="1"/>
  <c r="N4424" i="1"/>
  <c r="N4425" i="1"/>
  <c r="N4426" i="1"/>
  <c r="N4427" i="1"/>
  <c r="N4428" i="1"/>
  <c r="N4429" i="1"/>
  <c r="N4430" i="1"/>
  <c r="N4431" i="1"/>
  <c r="N4432" i="1"/>
  <c r="N4433" i="1"/>
  <c r="N4434" i="1"/>
  <c r="N4435" i="1"/>
  <c r="N4436" i="1"/>
  <c r="N4437" i="1"/>
  <c r="N4438" i="1"/>
  <c r="N4439" i="1"/>
  <c r="N4440" i="1"/>
  <c r="N4441" i="1"/>
  <c r="N4442" i="1"/>
  <c r="N4443" i="1"/>
  <c r="N4444" i="1"/>
  <c r="N4445" i="1"/>
  <c r="N4446" i="1"/>
  <c r="N4447" i="1"/>
  <c r="N4448" i="1"/>
  <c r="N4449" i="1"/>
  <c r="N4450" i="1"/>
  <c r="N4451" i="1"/>
  <c r="N4452" i="1"/>
  <c r="N4453" i="1"/>
  <c r="N4454" i="1"/>
  <c r="N4455" i="1"/>
  <c r="N4456" i="1"/>
  <c r="N4457" i="1"/>
  <c r="N4458" i="1"/>
  <c r="N4459" i="1"/>
  <c r="N4460" i="1"/>
  <c r="N4461" i="1"/>
  <c r="N4462" i="1"/>
  <c r="N4463" i="1"/>
  <c r="N4464" i="1"/>
  <c r="N4465" i="1"/>
  <c r="N4466" i="1"/>
  <c r="N4467" i="1"/>
  <c r="N4468" i="1"/>
  <c r="N4469" i="1"/>
  <c r="N4470" i="1"/>
  <c r="N4471" i="1"/>
  <c r="N4472" i="1"/>
  <c r="N4473" i="1"/>
  <c r="N4474" i="1"/>
  <c r="N4475" i="1"/>
  <c r="N4476" i="1"/>
  <c r="N4477" i="1"/>
  <c r="N4478" i="1"/>
  <c r="N4479" i="1"/>
  <c r="N4480" i="1"/>
  <c r="N4481" i="1"/>
  <c r="N4482" i="1"/>
  <c r="N4483" i="1"/>
  <c r="N4484" i="1"/>
  <c r="N4485" i="1"/>
  <c r="N4486" i="1"/>
  <c r="N4487" i="1"/>
  <c r="N4488" i="1"/>
  <c r="N4489" i="1"/>
  <c r="N4490" i="1"/>
  <c r="N4491" i="1"/>
  <c r="N4492" i="1"/>
  <c r="N4493" i="1"/>
  <c r="N4494" i="1"/>
  <c r="N4495" i="1"/>
  <c r="N4496" i="1"/>
  <c r="N4497" i="1"/>
  <c r="N4498" i="1"/>
  <c r="N4499" i="1"/>
  <c r="N4500" i="1"/>
  <c r="N4501" i="1"/>
  <c r="N4502" i="1"/>
  <c r="N4503" i="1"/>
  <c r="N4504" i="1"/>
  <c r="N4505" i="1"/>
  <c r="N4506" i="1"/>
  <c r="N4507" i="1"/>
  <c r="N4508" i="1"/>
  <c r="N4509" i="1"/>
  <c r="N4510" i="1"/>
  <c r="N4511" i="1"/>
  <c r="N4512" i="1"/>
  <c r="N4513" i="1"/>
  <c r="N4514" i="1"/>
  <c r="N4515" i="1"/>
  <c r="N4516" i="1"/>
  <c r="N4517" i="1"/>
  <c r="N4518" i="1"/>
  <c r="N4519" i="1"/>
  <c r="N4520" i="1"/>
  <c r="N4521" i="1"/>
  <c r="N4522" i="1"/>
  <c r="N4523" i="1"/>
  <c r="N4524" i="1"/>
  <c r="N4525" i="1"/>
  <c r="N4526" i="1"/>
  <c r="N4527" i="1"/>
  <c r="N4528" i="1"/>
  <c r="N4529" i="1"/>
  <c r="N4530" i="1"/>
  <c r="N4531" i="1"/>
  <c r="N4532" i="1"/>
  <c r="N4533" i="1"/>
  <c r="N4534" i="1"/>
  <c r="N4535" i="1"/>
  <c r="N4536" i="1"/>
  <c r="N4537" i="1"/>
  <c r="N4538" i="1"/>
  <c r="N4539" i="1"/>
  <c r="N4540" i="1"/>
  <c r="N4541" i="1"/>
  <c r="N4542" i="1"/>
  <c r="N4543" i="1"/>
  <c r="N4544" i="1"/>
  <c r="N4545" i="1"/>
  <c r="N4546" i="1"/>
  <c r="N4547" i="1"/>
  <c r="N4548" i="1"/>
  <c r="N4549" i="1"/>
  <c r="N4550" i="1"/>
  <c r="N4551" i="1"/>
  <c r="N4552" i="1"/>
  <c r="N4553" i="1"/>
  <c r="N4554" i="1"/>
  <c r="N4555" i="1"/>
  <c r="N4556" i="1"/>
  <c r="N4557" i="1"/>
  <c r="N4558" i="1"/>
  <c r="N4559" i="1"/>
  <c r="N4560" i="1"/>
  <c r="N4561" i="1"/>
  <c r="N4562" i="1"/>
  <c r="N4563" i="1"/>
  <c r="N4564" i="1"/>
  <c r="N4565" i="1"/>
  <c r="N4566" i="1"/>
  <c r="N4567" i="1"/>
  <c r="N4568" i="1"/>
  <c r="N4569" i="1"/>
  <c r="N4570" i="1"/>
  <c r="N4571" i="1"/>
  <c r="N4572" i="1"/>
  <c r="N4573" i="1"/>
  <c r="N4574" i="1"/>
  <c r="N4575" i="1"/>
  <c r="N4576" i="1"/>
  <c r="N4577" i="1"/>
  <c r="N4578" i="1"/>
  <c r="N4579" i="1"/>
  <c r="N4580" i="1"/>
  <c r="N4581" i="1"/>
  <c r="N4582" i="1"/>
  <c r="N4583" i="1"/>
  <c r="N4584" i="1"/>
  <c r="N4585" i="1"/>
  <c r="N4586" i="1"/>
  <c r="N4587" i="1"/>
  <c r="N4588" i="1"/>
  <c r="N4589" i="1"/>
  <c r="N4590" i="1"/>
  <c r="N4591" i="1"/>
  <c r="N4592" i="1"/>
  <c r="N4593" i="1"/>
  <c r="N4594" i="1"/>
  <c r="N4595" i="1"/>
  <c r="N4596" i="1"/>
  <c r="N4597" i="1"/>
  <c r="N4598" i="1"/>
  <c r="N4599" i="1"/>
  <c r="N4600" i="1"/>
  <c r="N4601" i="1"/>
  <c r="N4602" i="1"/>
  <c r="N4603" i="1"/>
  <c r="N4604" i="1"/>
  <c r="N4605" i="1"/>
  <c r="N4606" i="1"/>
  <c r="N4607" i="1"/>
  <c r="N4608" i="1"/>
  <c r="N4609" i="1"/>
  <c r="N4610" i="1"/>
  <c r="N4611" i="1"/>
  <c r="N4612" i="1"/>
  <c r="N4613" i="1"/>
  <c r="N4614" i="1"/>
  <c r="N4615" i="1"/>
  <c r="N4616" i="1"/>
  <c r="N4617" i="1"/>
  <c r="N4618" i="1"/>
  <c r="N4619" i="1"/>
  <c r="N4620" i="1"/>
  <c r="N4621" i="1"/>
  <c r="N4622" i="1"/>
  <c r="N4623" i="1"/>
  <c r="N4624" i="1"/>
  <c r="N4625" i="1"/>
  <c r="N4626" i="1"/>
  <c r="N4627" i="1"/>
  <c r="N4628" i="1"/>
  <c r="N4629" i="1"/>
  <c r="N4630" i="1"/>
  <c r="N4631" i="1"/>
  <c r="N4632" i="1"/>
  <c r="N4633" i="1"/>
  <c r="N4634" i="1"/>
  <c r="N4635" i="1"/>
  <c r="N4636" i="1"/>
  <c r="N4637" i="1"/>
  <c r="N4638" i="1"/>
  <c r="N4639" i="1"/>
  <c r="N4640" i="1"/>
  <c r="N4641" i="1"/>
  <c r="N4642" i="1"/>
  <c r="N4643" i="1"/>
  <c r="N4644" i="1"/>
  <c r="N4645" i="1"/>
  <c r="N4646" i="1"/>
  <c r="N4647" i="1"/>
  <c r="N4648" i="1"/>
  <c r="N4649" i="1"/>
  <c r="N4650" i="1"/>
  <c r="N4651" i="1"/>
  <c r="N4652" i="1"/>
  <c r="N4653" i="1"/>
  <c r="N4654" i="1"/>
  <c r="N4655" i="1"/>
  <c r="N4656" i="1"/>
  <c r="N4657" i="1"/>
  <c r="N4658" i="1"/>
  <c r="N4659" i="1"/>
  <c r="N4660" i="1"/>
  <c r="N4661" i="1"/>
  <c r="N4662" i="1"/>
  <c r="N4663" i="1"/>
  <c r="N4664" i="1"/>
  <c r="N4665" i="1"/>
  <c r="N4666" i="1"/>
  <c r="N4667" i="1"/>
  <c r="N4668" i="1"/>
  <c r="N4669" i="1"/>
  <c r="N4670" i="1"/>
  <c r="N4671" i="1"/>
  <c r="N4672" i="1"/>
  <c r="N4673" i="1"/>
  <c r="N4674" i="1"/>
  <c r="N4675" i="1"/>
  <c r="N4676" i="1"/>
  <c r="N4677" i="1"/>
  <c r="N4678" i="1"/>
  <c r="N4679" i="1"/>
  <c r="N4680" i="1"/>
  <c r="N4681" i="1"/>
  <c r="N4682" i="1"/>
  <c r="N4683" i="1"/>
  <c r="N4684" i="1"/>
  <c r="N4685" i="1"/>
  <c r="N4686" i="1"/>
  <c r="N4687" i="1"/>
  <c r="N4688" i="1"/>
  <c r="N4689" i="1"/>
  <c r="N4690" i="1"/>
  <c r="N4691" i="1"/>
  <c r="N4692" i="1"/>
  <c r="N4693" i="1"/>
  <c r="N4694" i="1"/>
  <c r="N4695" i="1"/>
  <c r="N4696" i="1"/>
  <c r="N4697" i="1"/>
  <c r="N4698" i="1"/>
  <c r="N4699" i="1"/>
  <c r="N4700" i="1"/>
  <c r="N4701" i="1"/>
  <c r="N4702" i="1"/>
  <c r="N4703" i="1"/>
  <c r="N4704" i="1"/>
  <c r="N4705" i="1"/>
  <c r="N4706" i="1"/>
  <c r="N4707" i="1"/>
  <c r="N4708" i="1"/>
  <c r="N4709" i="1"/>
  <c r="N4710" i="1"/>
  <c r="N4711" i="1"/>
  <c r="N4712" i="1"/>
  <c r="N4713" i="1"/>
  <c r="N4714" i="1"/>
  <c r="N4715" i="1"/>
  <c r="N4716" i="1"/>
  <c r="N4717" i="1"/>
  <c r="N4718" i="1"/>
  <c r="N4719" i="1"/>
  <c r="N4720" i="1"/>
  <c r="N4721" i="1"/>
  <c r="N4722" i="1"/>
  <c r="N4723" i="1"/>
  <c r="N4724" i="1"/>
  <c r="N4725" i="1"/>
  <c r="N4726" i="1"/>
  <c r="N4727" i="1"/>
  <c r="N4728" i="1"/>
  <c r="N4729" i="1"/>
  <c r="N4730" i="1"/>
  <c r="N4731" i="1"/>
  <c r="N4732" i="1"/>
  <c r="N4733" i="1"/>
  <c r="N4734" i="1"/>
  <c r="N4735" i="1"/>
  <c r="N4736" i="1"/>
  <c r="N4737" i="1"/>
  <c r="N4738" i="1"/>
  <c r="N4739" i="1"/>
  <c r="N4740" i="1"/>
  <c r="N4741" i="1"/>
  <c r="N4742" i="1"/>
  <c r="N4743" i="1"/>
  <c r="N4744" i="1"/>
  <c r="N4745" i="1"/>
  <c r="N4746" i="1"/>
  <c r="N4747" i="1"/>
  <c r="N4748" i="1"/>
  <c r="N4749" i="1"/>
  <c r="N4750" i="1"/>
  <c r="N4751" i="1"/>
  <c r="N4752" i="1"/>
  <c r="N4753" i="1"/>
  <c r="N4754" i="1"/>
  <c r="N4755" i="1"/>
  <c r="N4756" i="1"/>
  <c r="N4757" i="1"/>
  <c r="N4758" i="1"/>
  <c r="N4759" i="1"/>
  <c r="N4760" i="1"/>
  <c r="N4761" i="1"/>
  <c r="N4762" i="1"/>
  <c r="N4763" i="1"/>
  <c r="N4764" i="1"/>
  <c r="N4765" i="1"/>
  <c r="N4766" i="1"/>
  <c r="N4767" i="1"/>
  <c r="N4768" i="1"/>
  <c r="N4769" i="1"/>
  <c r="N4770" i="1"/>
  <c r="N4771" i="1"/>
  <c r="N4772" i="1"/>
  <c r="N4773" i="1"/>
  <c r="N4774" i="1"/>
  <c r="N4775" i="1"/>
  <c r="N4776" i="1"/>
  <c r="N4777" i="1"/>
  <c r="N4778" i="1"/>
  <c r="N4779" i="1"/>
  <c r="N4780" i="1"/>
  <c r="N4781" i="1"/>
  <c r="N4782" i="1"/>
  <c r="N4783" i="1"/>
  <c r="N4784" i="1"/>
  <c r="N4785" i="1"/>
  <c r="N4786" i="1"/>
  <c r="N4787" i="1"/>
  <c r="N4788" i="1"/>
  <c r="N4789" i="1"/>
  <c r="N4790" i="1"/>
  <c r="N4791" i="1"/>
  <c r="N4792" i="1"/>
  <c r="N4793" i="1"/>
  <c r="N4794" i="1"/>
  <c r="N4795" i="1"/>
  <c r="N4796" i="1"/>
  <c r="N4797" i="1"/>
  <c r="N4798" i="1"/>
  <c r="N4799" i="1"/>
  <c r="N4800" i="1"/>
  <c r="N4801" i="1"/>
  <c r="N4802" i="1"/>
  <c r="N4803" i="1"/>
  <c r="N4804" i="1"/>
  <c r="N4805" i="1"/>
  <c r="N4806" i="1"/>
  <c r="N4807" i="1"/>
  <c r="N4808" i="1"/>
  <c r="N4809" i="1"/>
  <c r="N4810" i="1"/>
  <c r="N4811" i="1"/>
  <c r="N4812" i="1"/>
  <c r="N4813" i="1"/>
  <c r="N4814" i="1"/>
  <c r="N4815" i="1"/>
  <c r="N4816" i="1"/>
  <c r="N4817" i="1"/>
  <c r="N4818" i="1"/>
  <c r="N4819" i="1"/>
  <c r="N4820" i="1"/>
  <c r="N4821" i="1"/>
  <c r="N4822" i="1"/>
  <c r="N4823" i="1"/>
  <c r="N4824" i="1"/>
  <c r="N4825" i="1"/>
  <c r="N4826" i="1"/>
  <c r="N4827" i="1"/>
  <c r="N4828" i="1"/>
  <c r="N4829" i="1"/>
  <c r="N4830" i="1"/>
  <c r="N4831" i="1"/>
  <c r="N4832" i="1"/>
  <c r="N4833" i="1"/>
  <c r="N4834" i="1"/>
  <c r="N4835" i="1"/>
  <c r="N4836" i="1"/>
  <c r="N4837" i="1"/>
  <c r="N4838" i="1"/>
  <c r="N4839" i="1"/>
  <c r="N4840" i="1"/>
  <c r="N4841" i="1"/>
  <c r="N4842" i="1"/>
  <c r="N4843" i="1"/>
  <c r="N4844" i="1"/>
  <c r="N4845" i="1"/>
  <c r="N4846" i="1"/>
  <c r="N4847" i="1"/>
  <c r="N4848" i="1"/>
  <c r="N4849" i="1"/>
  <c r="N4850" i="1"/>
  <c r="N4851" i="1"/>
  <c r="N4852" i="1"/>
  <c r="N4853" i="1"/>
  <c r="N4854" i="1"/>
  <c r="N4855" i="1"/>
  <c r="N4856" i="1"/>
  <c r="N4857" i="1"/>
  <c r="N4858" i="1"/>
  <c r="N4859" i="1"/>
  <c r="N4860" i="1"/>
  <c r="N4861" i="1"/>
  <c r="N4862" i="1"/>
  <c r="N4863" i="1"/>
  <c r="N4864" i="1"/>
  <c r="N4865" i="1"/>
  <c r="N4866" i="1"/>
  <c r="N4867" i="1"/>
  <c r="N4868" i="1"/>
  <c r="N4869" i="1"/>
  <c r="N4870" i="1"/>
  <c r="N4871" i="1"/>
  <c r="N4872" i="1"/>
  <c r="N4873" i="1"/>
  <c r="N4874" i="1"/>
  <c r="N4875" i="1"/>
  <c r="N4876" i="1"/>
  <c r="N4877" i="1"/>
  <c r="N4878" i="1"/>
  <c r="N4879" i="1"/>
  <c r="N4880" i="1"/>
  <c r="N4881" i="1"/>
  <c r="N4882" i="1"/>
  <c r="N4883" i="1"/>
  <c r="N4884" i="1"/>
  <c r="N4885" i="1"/>
  <c r="N4886" i="1"/>
  <c r="N4887" i="1"/>
  <c r="N4888" i="1"/>
  <c r="N4889" i="1"/>
  <c r="N4890" i="1"/>
  <c r="N4891" i="1"/>
  <c r="N4892" i="1"/>
  <c r="N4893" i="1"/>
  <c r="N4894" i="1"/>
  <c r="N4895" i="1"/>
  <c r="N4896" i="1"/>
  <c r="N4897" i="1"/>
  <c r="N4898" i="1"/>
  <c r="N4899" i="1"/>
  <c r="N4900" i="1"/>
  <c r="N4901" i="1"/>
  <c r="N4902" i="1"/>
  <c r="N4903" i="1"/>
  <c r="N4904" i="1"/>
  <c r="N4905" i="1"/>
  <c r="N4906" i="1"/>
  <c r="N4907" i="1"/>
  <c r="N4908" i="1"/>
  <c r="N4909" i="1"/>
  <c r="N4910" i="1"/>
  <c r="N4911" i="1"/>
  <c r="N4912" i="1"/>
  <c r="N4913" i="1"/>
  <c r="N4914" i="1"/>
  <c r="N4915" i="1"/>
  <c r="N4916" i="1"/>
  <c r="N4917" i="1"/>
  <c r="N4918" i="1"/>
  <c r="N4919" i="1"/>
  <c r="N4920" i="1"/>
  <c r="N4921" i="1"/>
  <c r="N4922" i="1"/>
  <c r="N4923" i="1"/>
  <c r="N4924" i="1"/>
  <c r="N4925" i="1"/>
  <c r="N4926" i="1"/>
  <c r="N4927" i="1"/>
  <c r="N4928" i="1"/>
  <c r="N4929" i="1"/>
  <c r="N4930" i="1"/>
  <c r="N4931" i="1"/>
  <c r="N4932" i="1"/>
  <c r="N4933" i="1"/>
  <c r="N4934" i="1"/>
  <c r="N4935" i="1"/>
  <c r="N4936" i="1"/>
  <c r="N4937" i="1"/>
  <c r="N4938" i="1"/>
  <c r="N4939" i="1"/>
  <c r="N4940" i="1"/>
  <c r="N4941" i="1"/>
  <c r="N4942" i="1"/>
  <c r="N4943" i="1"/>
  <c r="N4944" i="1"/>
  <c r="N4945" i="1"/>
  <c r="N4946" i="1"/>
  <c r="N4947" i="1"/>
  <c r="N4948" i="1"/>
  <c r="N4949" i="1"/>
  <c r="N4950" i="1"/>
  <c r="N4951" i="1"/>
  <c r="N4952" i="1"/>
  <c r="N4953" i="1"/>
  <c r="N4954" i="1"/>
  <c r="N4955" i="1"/>
  <c r="N4956" i="1"/>
  <c r="N4957" i="1"/>
  <c r="N4958" i="1"/>
  <c r="N4959" i="1"/>
  <c r="N4960" i="1"/>
  <c r="N4961" i="1"/>
  <c r="N4962" i="1"/>
  <c r="N4963" i="1"/>
  <c r="N4964" i="1"/>
  <c r="N4965" i="1"/>
  <c r="N4966" i="1"/>
  <c r="N4967" i="1"/>
  <c r="N4968" i="1"/>
  <c r="N4969" i="1"/>
  <c r="N4970" i="1"/>
  <c r="N4971" i="1"/>
  <c r="N4972" i="1"/>
  <c r="N4973" i="1"/>
  <c r="N4974" i="1"/>
  <c r="N4975" i="1"/>
  <c r="N4976" i="1"/>
  <c r="N4977" i="1"/>
  <c r="N4978" i="1"/>
  <c r="N4979" i="1"/>
  <c r="N4980" i="1"/>
  <c r="N4981" i="1"/>
  <c r="N4982" i="1"/>
  <c r="N4983" i="1"/>
  <c r="N4984" i="1"/>
  <c r="N4985" i="1"/>
  <c r="N4986" i="1"/>
  <c r="N4987" i="1"/>
  <c r="N4988" i="1"/>
  <c r="N4989" i="1"/>
  <c r="N4990" i="1"/>
  <c r="N4991" i="1"/>
  <c r="N4992" i="1"/>
  <c r="N4993" i="1"/>
  <c r="N4994" i="1"/>
  <c r="N4995" i="1"/>
  <c r="N4996" i="1"/>
  <c r="N4997" i="1"/>
  <c r="N4998" i="1"/>
  <c r="N4999" i="1"/>
  <c r="N5000" i="1"/>
  <c r="N5001" i="1"/>
  <c r="N5002" i="1"/>
  <c r="N5003" i="1"/>
  <c r="N5004" i="1"/>
  <c r="N5005" i="1"/>
  <c r="N5006" i="1"/>
  <c r="N5007" i="1"/>
  <c r="N5008" i="1"/>
  <c r="N5009" i="1"/>
  <c r="N5010" i="1"/>
  <c r="N5011" i="1"/>
  <c r="N5012" i="1"/>
  <c r="N5013" i="1"/>
  <c r="N5014" i="1"/>
  <c r="N5015" i="1"/>
  <c r="N5016" i="1"/>
  <c r="N5017" i="1"/>
  <c r="N5018" i="1"/>
  <c r="N5019" i="1"/>
  <c r="N5020" i="1"/>
  <c r="N5021" i="1"/>
  <c r="N5022" i="1"/>
  <c r="N5023" i="1"/>
  <c r="N5024" i="1"/>
  <c r="N5025" i="1"/>
  <c r="N5026" i="1"/>
  <c r="N5027" i="1"/>
  <c r="N5028" i="1"/>
  <c r="N5029" i="1"/>
  <c r="N5030" i="1"/>
  <c r="N5031" i="1"/>
  <c r="N5032" i="1"/>
  <c r="N5033" i="1"/>
  <c r="N5034" i="1"/>
  <c r="N5035" i="1"/>
  <c r="N5036" i="1"/>
  <c r="N5037" i="1"/>
  <c r="N5038" i="1"/>
  <c r="N5039" i="1"/>
  <c r="N5040" i="1"/>
  <c r="N5041" i="1"/>
  <c r="N5042" i="1"/>
  <c r="N5043" i="1"/>
  <c r="N5044" i="1"/>
  <c r="N5045" i="1"/>
  <c r="N5046" i="1"/>
  <c r="N5047" i="1"/>
  <c r="N5048" i="1"/>
  <c r="N5049" i="1"/>
  <c r="N5050" i="1"/>
  <c r="N5051" i="1"/>
  <c r="N5052" i="1"/>
  <c r="N5053" i="1"/>
  <c r="N5054" i="1"/>
  <c r="N5055" i="1"/>
  <c r="N5056" i="1"/>
  <c r="N5057" i="1"/>
  <c r="N5058" i="1"/>
  <c r="N5059" i="1"/>
  <c r="N5060" i="1"/>
  <c r="N5061" i="1"/>
  <c r="N5062" i="1"/>
  <c r="N5063" i="1"/>
  <c r="N5064" i="1"/>
  <c r="N5065" i="1"/>
  <c r="N5066" i="1"/>
  <c r="N5067" i="1"/>
  <c r="N5068" i="1"/>
  <c r="N5069" i="1"/>
  <c r="N5070" i="1"/>
  <c r="N5071" i="1"/>
  <c r="N5072" i="1"/>
  <c r="N5073" i="1"/>
  <c r="N5074" i="1"/>
  <c r="N5075" i="1"/>
  <c r="N5076" i="1"/>
  <c r="N5077" i="1"/>
  <c r="N5078" i="1"/>
  <c r="N5079" i="1"/>
  <c r="N5080" i="1"/>
  <c r="N5081" i="1"/>
  <c r="N5082" i="1"/>
  <c r="N5083" i="1"/>
  <c r="N5084" i="1"/>
  <c r="N5085" i="1"/>
  <c r="N5086" i="1"/>
  <c r="N5087" i="1"/>
  <c r="N5088" i="1"/>
  <c r="N5089" i="1"/>
  <c r="N5090" i="1"/>
  <c r="N5091" i="1"/>
  <c r="N5092" i="1"/>
  <c r="N5093" i="1"/>
  <c r="N5094" i="1"/>
  <c r="N5095" i="1"/>
  <c r="N5096" i="1"/>
  <c r="N5097" i="1"/>
  <c r="N5098" i="1"/>
  <c r="N5099" i="1"/>
  <c r="N5100" i="1"/>
  <c r="N5101" i="1"/>
  <c r="N5102" i="1"/>
  <c r="N5103" i="1"/>
  <c r="N5104" i="1"/>
  <c r="N5105" i="1"/>
  <c r="N5106" i="1"/>
  <c r="N5107" i="1"/>
  <c r="N5108" i="1"/>
  <c r="N5109" i="1"/>
  <c r="N5110" i="1"/>
  <c r="N5111" i="1"/>
  <c r="N5112" i="1"/>
  <c r="N5113" i="1"/>
  <c r="N5114" i="1"/>
  <c r="N5115" i="1"/>
  <c r="N5116" i="1"/>
  <c r="N5117" i="1"/>
  <c r="N5118" i="1"/>
  <c r="N5119" i="1"/>
  <c r="N5120" i="1"/>
  <c r="N5121" i="1"/>
  <c r="N5122" i="1"/>
  <c r="N5123" i="1"/>
  <c r="N5124" i="1"/>
  <c r="N5125" i="1"/>
  <c r="N5126" i="1"/>
  <c r="N5127" i="1"/>
  <c r="N5128" i="1"/>
  <c r="N5129" i="1"/>
  <c r="N5130" i="1"/>
  <c r="N5131" i="1"/>
  <c r="N5132" i="1"/>
  <c r="N5133" i="1"/>
  <c r="N5134" i="1"/>
  <c r="N5135" i="1"/>
  <c r="N5136" i="1"/>
  <c r="N5137" i="1"/>
  <c r="N5138" i="1"/>
  <c r="N5139" i="1"/>
  <c r="N5140" i="1"/>
  <c r="N5141" i="1"/>
  <c r="N5142" i="1"/>
  <c r="N5143" i="1"/>
  <c r="N5144" i="1"/>
  <c r="N5145" i="1"/>
  <c r="N5146" i="1"/>
  <c r="N5147" i="1"/>
  <c r="N5148" i="1"/>
  <c r="N5149" i="1"/>
  <c r="N5150" i="1"/>
  <c r="N5151" i="1"/>
  <c r="N5152" i="1"/>
  <c r="N5153" i="1"/>
  <c r="N5154" i="1"/>
  <c r="N5155" i="1"/>
  <c r="N5156" i="1"/>
  <c r="N5157" i="1"/>
  <c r="N5158" i="1"/>
  <c r="N5159" i="1"/>
  <c r="N2" i="1"/>
  <c r="M3" i="1"/>
  <c r="M4" i="1"/>
  <c r="M5" i="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M276" i="1"/>
  <c r="M277" i="1"/>
  <c r="M278" i="1"/>
  <c r="M279"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M321" i="1"/>
  <c r="M322" i="1"/>
  <c r="M323" i="1"/>
  <c r="M324" i="1"/>
  <c r="M325" i="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423" i="1"/>
  <c r="M424" i="1"/>
  <c r="M425" i="1"/>
  <c r="M426" i="1"/>
  <c r="M427" i="1"/>
  <c r="M428" i="1"/>
  <c r="M429" i="1"/>
  <c r="M430" i="1"/>
  <c r="M431" i="1"/>
  <c r="M432" i="1"/>
  <c r="M433" i="1"/>
  <c r="M434" i="1"/>
  <c r="M435" i="1"/>
  <c r="M436" i="1"/>
  <c r="M437" i="1"/>
  <c r="M438" i="1"/>
  <c r="M439" i="1"/>
  <c r="M440" i="1"/>
  <c r="M441" i="1"/>
  <c r="M442" i="1"/>
  <c r="M443" i="1"/>
  <c r="M444" i="1"/>
  <c r="M445" i="1"/>
  <c r="M446" i="1"/>
  <c r="M447" i="1"/>
  <c r="M448" i="1"/>
  <c r="M449" i="1"/>
  <c r="M450" i="1"/>
  <c r="M451" i="1"/>
  <c r="M452" i="1"/>
  <c r="M453" i="1"/>
  <c r="M454" i="1"/>
  <c r="M455" i="1"/>
  <c r="M456" i="1"/>
  <c r="M457" i="1"/>
  <c r="M458" i="1"/>
  <c r="M459" i="1"/>
  <c r="M460" i="1"/>
  <c r="M461" i="1"/>
  <c r="M462" i="1"/>
  <c r="M463" i="1"/>
  <c r="M464" i="1"/>
  <c r="M465" i="1"/>
  <c r="M466" i="1"/>
  <c r="M467" i="1"/>
  <c r="M468" i="1"/>
  <c r="M469" i="1"/>
  <c r="M470" i="1"/>
  <c r="M471" i="1"/>
  <c r="M472" i="1"/>
  <c r="M473" i="1"/>
  <c r="M474" i="1"/>
  <c r="M475" i="1"/>
  <c r="M476" i="1"/>
  <c r="M477" i="1"/>
  <c r="M478" i="1"/>
  <c r="M479" i="1"/>
  <c r="M480" i="1"/>
  <c r="M481" i="1"/>
  <c r="M482" i="1"/>
  <c r="M483" i="1"/>
  <c r="M484" i="1"/>
  <c r="M485" i="1"/>
  <c r="M486" i="1"/>
  <c r="M487" i="1"/>
  <c r="M488" i="1"/>
  <c r="M489" i="1"/>
  <c r="M490" i="1"/>
  <c r="M491" i="1"/>
  <c r="M492" i="1"/>
  <c r="M493" i="1"/>
  <c r="M494" i="1"/>
  <c r="M495" i="1"/>
  <c r="M496" i="1"/>
  <c r="M497" i="1"/>
  <c r="M498" i="1"/>
  <c r="M499" i="1"/>
  <c r="M500" i="1"/>
  <c r="M501" i="1"/>
  <c r="M502" i="1"/>
  <c r="M503" i="1"/>
  <c r="M504" i="1"/>
  <c r="M505" i="1"/>
  <c r="M506" i="1"/>
  <c r="M507" i="1"/>
  <c r="M508" i="1"/>
  <c r="M509" i="1"/>
  <c r="M510" i="1"/>
  <c r="M511" i="1"/>
  <c r="M512" i="1"/>
  <c r="M513" i="1"/>
  <c r="M514" i="1"/>
  <c r="M515" i="1"/>
  <c r="M516" i="1"/>
  <c r="M517" i="1"/>
  <c r="M518" i="1"/>
  <c r="M519" i="1"/>
  <c r="M520" i="1"/>
  <c r="M521" i="1"/>
  <c r="M522" i="1"/>
  <c r="M523" i="1"/>
  <c r="M524" i="1"/>
  <c r="M525" i="1"/>
  <c r="M526" i="1"/>
  <c r="M527" i="1"/>
  <c r="M528" i="1"/>
  <c r="M529" i="1"/>
  <c r="M530" i="1"/>
  <c r="M531" i="1"/>
  <c r="M532" i="1"/>
  <c r="M533" i="1"/>
  <c r="M534" i="1"/>
  <c r="M535" i="1"/>
  <c r="M536" i="1"/>
  <c r="M537" i="1"/>
  <c r="M538" i="1"/>
  <c r="M539" i="1"/>
  <c r="M540" i="1"/>
  <c r="M541" i="1"/>
  <c r="M542" i="1"/>
  <c r="M543" i="1"/>
  <c r="M544" i="1"/>
  <c r="M545" i="1"/>
  <c r="M546" i="1"/>
  <c r="M547" i="1"/>
  <c r="M548" i="1"/>
  <c r="M549" i="1"/>
  <c r="M550" i="1"/>
  <c r="M551" i="1"/>
  <c r="M552" i="1"/>
  <c r="M553" i="1"/>
  <c r="M554" i="1"/>
  <c r="M555" i="1"/>
  <c r="M556" i="1"/>
  <c r="M557" i="1"/>
  <c r="M558" i="1"/>
  <c r="M559" i="1"/>
  <c r="M560" i="1"/>
  <c r="M561" i="1"/>
  <c r="M562" i="1"/>
  <c r="M563" i="1"/>
  <c r="M564" i="1"/>
  <c r="M565" i="1"/>
  <c r="M566" i="1"/>
  <c r="M567" i="1"/>
  <c r="M568" i="1"/>
  <c r="M569" i="1"/>
  <c r="M570" i="1"/>
  <c r="M571" i="1"/>
  <c r="M572" i="1"/>
  <c r="M573" i="1"/>
  <c r="M574" i="1"/>
  <c r="M575" i="1"/>
  <c r="M576" i="1"/>
  <c r="M577" i="1"/>
  <c r="M578" i="1"/>
  <c r="M579" i="1"/>
  <c r="M580" i="1"/>
  <c r="M581" i="1"/>
  <c r="M582" i="1"/>
  <c r="M583" i="1"/>
  <c r="M584" i="1"/>
  <c r="M585" i="1"/>
  <c r="M586" i="1"/>
  <c r="M587" i="1"/>
  <c r="M588" i="1"/>
  <c r="M589" i="1"/>
  <c r="M590" i="1"/>
  <c r="M591" i="1"/>
  <c r="M592" i="1"/>
  <c r="M593" i="1"/>
  <c r="M594" i="1"/>
  <c r="M595" i="1"/>
  <c r="M596" i="1"/>
  <c r="M597" i="1"/>
  <c r="M598" i="1"/>
  <c r="M599" i="1"/>
  <c r="M600" i="1"/>
  <c r="M601" i="1"/>
  <c r="M602" i="1"/>
  <c r="M603" i="1"/>
  <c r="M604" i="1"/>
  <c r="M605" i="1"/>
  <c r="M606" i="1"/>
  <c r="M607" i="1"/>
  <c r="M608" i="1"/>
  <c r="M609" i="1"/>
  <c r="M610" i="1"/>
  <c r="M611" i="1"/>
  <c r="M612" i="1"/>
  <c r="M613" i="1"/>
  <c r="M614" i="1"/>
  <c r="M615" i="1"/>
  <c r="M616" i="1"/>
  <c r="M617" i="1"/>
  <c r="M618" i="1"/>
  <c r="M619" i="1"/>
  <c r="M620" i="1"/>
  <c r="M621" i="1"/>
  <c r="M622" i="1"/>
  <c r="M623" i="1"/>
  <c r="M624" i="1"/>
  <c r="M625" i="1"/>
  <c r="M626" i="1"/>
  <c r="M627" i="1"/>
  <c r="M628" i="1"/>
  <c r="M629" i="1"/>
  <c r="M630" i="1"/>
  <c r="M631" i="1"/>
  <c r="M632" i="1"/>
  <c r="M633" i="1"/>
  <c r="M634" i="1"/>
  <c r="M635" i="1"/>
  <c r="M636" i="1"/>
  <c r="M637" i="1"/>
  <c r="M638" i="1"/>
  <c r="M639" i="1"/>
  <c r="M640" i="1"/>
  <c r="M641" i="1"/>
  <c r="M642" i="1"/>
  <c r="M643" i="1"/>
  <c r="M644" i="1"/>
  <c r="M645" i="1"/>
  <c r="M646" i="1"/>
  <c r="M647" i="1"/>
  <c r="M648" i="1"/>
  <c r="M649" i="1"/>
  <c r="M650" i="1"/>
  <c r="M651" i="1"/>
  <c r="M652" i="1"/>
  <c r="M653" i="1"/>
  <c r="M654" i="1"/>
  <c r="M655" i="1"/>
  <c r="M656" i="1"/>
  <c r="M657" i="1"/>
  <c r="M658" i="1"/>
  <c r="M659" i="1"/>
  <c r="M660" i="1"/>
  <c r="M661" i="1"/>
  <c r="M662" i="1"/>
  <c r="M663" i="1"/>
  <c r="M664" i="1"/>
  <c r="M665" i="1"/>
  <c r="M666" i="1"/>
  <c r="M667" i="1"/>
  <c r="M668" i="1"/>
  <c r="M669" i="1"/>
  <c r="M670" i="1"/>
  <c r="M671" i="1"/>
  <c r="M672" i="1"/>
  <c r="M673" i="1"/>
  <c r="M674" i="1"/>
  <c r="M675" i="1"/>
  <c r="M676" i="1"/>
  <c r="M677" i="1"/>
  <c r="M678" i="1"/>
  <c r="M679" i="1"/>
  <c r="M680" i="1"/>
  <c r="M681" i="1"/>
  <c r="M682" i="1"/>
  <c r="M683" i="1"/>
  <c r="M684" i="1"/>
  <c r="M685" i="1"/>
  <c r="M686" i="1"/>
  <c r="M687" i="1"/>
  <c r="M688" i="1"/>
  <c r="M689" i="1"/>
  <c r="M690" i="1"/>
  <c r="M691" i="1"/>
  <c r="M692" i="1"/>
  <c r="M693" i="1"/>
  <c r="M694" i="1"/>
  <c r="M695" i="1"/>
  <c r="M696" i="1"/>
  <c r="M697" i="1"/>
  <c r="M698" i="1"/>
  <c r="M699" i="1"/>
  <c r="M700" i="1"/>
  <c r="M701" i="1"/>
  <c r="M702" i="1"/>
  <c r="M703" i="1"/>
  <c r="M704" i="1"/>
  <c r="M705" i="1"/>
  <c r="M706" i="1"/>
  <c r="M707" i="1"/>
  <c r="M708" i="1"/>
  <c r="M709" i="1"/>
  <c r="M710" i="1"/>
  <c r="M711" i="1"/>
  <c r="M712" i="1"/>
  <c r="M713" i="1"/>
  <c r="M714" i="1"/>
  <c r="M715" i="1"/>
  <c r="M716" i="1"/>
  <c r="M717" i="1"/>
  <c r="M718" i="1"/>
  <c r="M719" i="1"/>
  <c r="M720" i="1"/>
  <c r="M721" i="1"/>
  <c r="M722" i="1"/>
  <c r="M723" i="1"/>
  <c r="M724" i="1"/>
  <c r="M725" i="1"/>
  <c r="M726" i="1"/>
  <c r="M727" i="1"/>
  <c r="M728" i="1"/>
  <c r="M729" i="1"/>
  <c r="M730" i="1"/>
  <c r="M731" i="1"/>
  <c r="M732" i="1"/>
  <c r="M733" i="1"/>
  <c r="M734" i="1"/>
  <c r="M735" i="1"/>
  <c r="M736" i="1"/>
  <c r="M737" i="1"/>
  <c r="M738" i="1"/>
  <c r="M739" i="1"/>
  <c r="M740" i="1"/>
  <c r="M741" i="1"/>
  <c r="M742" i="1"/>
  <c r="M743" i="1"/>
  <c r="M744" i="1"/>
  <c r="M745" i="1"/>
  <c r="M746" i="1"/>
  <c r="M747" i="1"/>
  <c r="M748" i="1"/>
  <c r="M749" i="1"/>
  <c r="M750" i="1"/>
  <c r="M751" i="1"/>
  <c r="M752" i="1"/>
  <c r="M753" i="1"/>
  <c r="M754" i="1"/>
  <c r="M755" i="1"/>
  <c r="M756" i="1"/>
  <c r="M757" i="1"/>
  <c r="M758" i="1"/>
  <c r="M759" i="1"/>
  <c r="M760" i="1"/>
  <c r="M761" i="1"/>
  <c r="M762" i="1"/>
  <c r="M763" i="1"/>
  <c r="M764" i="1"/>
  <c r="M765" i="1"/>
  <c r="M766" i="1"/>
  <c r="M767" i="1"/>
  <c r="M768" i="1"/>
  <c r="M769" i="1"/>
  <c r="M770" i="1"/>
  <c r="M771" i="1"/>
  <c r="M772" i="1"/>
  <c r="M773" i="1"/>
  <c r="M774" i="1"/>
  <c r="M775" i="1"/>
  <c r="M776" i="1"/>
  <c r="M777" i="1"/>
  <c r="M778" i="1"/>
  <c r="M779" i="1"/>
  <c r="M780" i="1"/>
  <c r="M781" i="1"/>
  <c r="M782" i="1"/>
  <c r="M783" i="1"/>
  <c r="M784" i="1"/>
  <c r="M785" i="1"/>
  <c r="M786" i="1"/>
  <c r="M787" i="1"/>
  <c r="M788" i="1"/>
  <c r="M789" i="1"/>
  <c r="M790" i="1"/>
  <c r="M791" i="1"/>
  <c r="M792" i="1"/>
  <c r="M793" i="1"/>
  <c r="M794" i="1"/>
  <c r="M795" i="1"/>
  <c r="M796" i="1"/>
  <c r="M797" i="1"/>
  <c r="M798" i="1"/>
  <c r="M799" i="1"/>
  <c r="M800" i="1"/>
  <c r="M801" i="1"/>
  <c r="M802" i="1"/>
  <c r="M803" i="1"/>
  <c r="M804" i="1"/>
  <c r="M805" i="1"/>
  <c r="M806" i="1"/>
  <c r="M807" i="1"/>
  <c r="M808" i="1"/>
  <c r="M809" i="1"/>
  <c r="M810" i="1"/>
  <c r="M811" i="1"/>
  <c r="M812" i="1"/>
  <c r="M813" i="1"/>
  <c r="M814" i="1"/>
  <c r="M815" i="1"/>
  <c r="M816" i="1"/>
  <c r="M817" i="1"/>
  <c r="M818" i="1"/>
  <c r="M819" i="1"/>
  <c r="M820" i="1"/>
  <c r="M821" i="1"/>
  <c r="M822" i="1"/>
  <c r="M823" i="1"/>
  <c r="M824" i="1"/>
  <c r="M825" i="1"/>
  <c r="M826" i="1"/>
  <c r="M827" i="1"/>
  <c r="M828" i="1"/>
  <c r="M829" i="1"/>
  <c r="M830" i="1"/>
  <c r="M831" i="1"/>
  <c r="M832" i="1"/>
  <c r="M833" i="1"/>
  <c r="M834" i="1"/>
  <c r="M835" i="1"/>
  <c r="M836" i="1"/>
  <c r="M837" i="1"/>
  <c r="M838" i="1"/>
  <c r="M839" i="1"/>
  <c r="M840" i="1"/>
  <c r="M841" i="1"/>
  <c r="M842" i="1"/>
  <c r="M843" i="1"/>
  <c r="M844" i="1"/>
  <c r="M845" i="1"/>
  <c r="M846" i="1"/>
  <c r="M847" i="1"/>
  <c r="M848" i="1"/>
  <c r="M849" i="1"/>
  <c r="M850" i="1"/>
  <c r="M851" i="1"/>
  <c r="M852" i="1"/>
  <c r="M853" i="1"/>
  <c r="M854" i="1"/>
  <c r="M855" i="1"/>
  <c r="M856" i="1"/>
  <c r="M857" i="1"/>
  <c r="M858" i="1"/>
  <c r="M859" i="1"/>
  <c r="M860" i="1"/>
  <c r="M861" i="1"/>
  <c r="M862" i="1"/>
  <c r="M863" i="1"/>
  <c r="M864" i="1"/>
  <c r="M865" i="1"/>
  <c r="M866" i="1"/>
  <c r="M867" i="1"/>
  <c r="M868" i="1"/>
  <c r="M869" i="1"/>
  <c r="M870" i="1"/>
  <c r="M871" i="1"/>
  <c r="M872" i="1"/>
  <c r="M873" i="1"/>
  <c r="M874" i="1"/>
  <c r="M875" i="1"/>
  <c r="M876" i="1"/>
  <c r="M877" i="1"/>
  <c r="M878" i="1"/>
  <c r="M879" i="1"/>
  <c r="M880" i="1"/>
  <c r="M881" i="1"/>
  <c r="M882" i="1"/>
  <c r="M883" i="1"/>
  <c r="M884" i="1"/>
  <c r="M885" i="1"/>
  <c r="M886" i="1"/>
  <c r="M887" i="1"/>
  <c r="M888" i="1"/>
  <c r="M889" i="1"/>
  <c r="M890" i="1"/>
  <c r="M891" i="1"/>
  <c r="M892" i="1"/>
  <c r="M893" i="1"/>
  <c r="M894" i="1"/>
  <c r="M895" i="1"/>
  <c r="M896" i="1"/>
  <c r="M897" i="1"/>
  <c r="M898" i="1"/>
  <c r="M899" i="1"/>
  <c r="M900" i="1"/>
  <c r="M901" i="1"/>
  <c r="M902" i="1"/>
  <c r="M903" i="1"/>
  <c r="M904" i="1"/>
  <c r="M905" i="1"/>
  <c r="M906" i="1"/>
  <c r="M907" i="1"/>
  <c r="M908" i="1"/>
  <c r="M909" i="1"/>
  <c r="M910" i="1"/>
  <c r="M911" i="1"/>
  <c r="M912" i="1"/>
  <c r="M913" i="1"/>
  <c r="M914" i="1"/>
  <c r="M915" i="1"/>
  <c r="M916" i="1"/>
  <c r="M917" i="1"/>
  <c r="M918" i="1"/>
  <c r="M919" i="1"/>
  <c r="M920" i="1"/>
  <c r="M921" i="1"/>
  <c r="M922" i="1"/>
  <c r="M923" i="1"/>
  <c r="M924" i="1"/>
  <c r="M925" i="1"/>
  <c r="M926" i="1"/>
  <c r="M927" i="1"/>
  <c r="M928" i="1"/>
  <c r="M929" i="1"/>
  <c r="M930" i="1"/>
  <c r="M931" i="1"/>
  <c r="M932" i="1"/>
  <c r="M933" i="1"/>
  <c r="M934" i="1"/>
  <c r="M935" i="1"/>
  <c r="M936" i="1"/>
  <c r="M937" i="1"/>
  <c r="M938" i="1"/>
  <c r="M939" i="1"/>
  <c r="M940" i="1"/>
  <c r="M941" i="1"/>
  <c r="M942" i="1"/>
  <c r="M943" i="1"/>
  <c r="M944" i="1"/>
  <c r="M945" i="1"/>
  <c r="M946" i="1"/>
  <c r="M947" i="1"/>
  <c r="M948" i="1"/>
  <c r="M949" i="1"/>
  <c r="M950" i="1"/>
  <c r="M951" i="1"/>
  <c r="M952" i="1"/>
  <c r="M953" i="1"/>
  <c r="M954" i="1"/>
  <c r="M955" i="1"/>
  <c r="M956" i="1"/>
  <c r="M957" i="1"/>
  <c r="M958" i="1"/>
  <c r="M959" i="1"/>
  <c r="M960" i="1"/>
  <c r="M961" i="1"/>
  <c r="M962" i="1"/>
  <c r="M963" i="1"/>
  <c r="M964" i="1"/>
  <c r="M965" i="1"/>
  <c r="M966" i="1"/>
  <c r="M967" i="1"/>
  <c r="M968" i="1"/>
  <c r="M969" i="1"/>
  <c r="M970" i="1"/>
  <c r="M971" i="1"/>
  <c r="M972" i="1"/>
  <c r="M973" i="1"/>
  <c r="M974" i="1"/>
  <c r="M975" i="1"/>
  <c r="M976" i="1"/>
  <c r="M977" i="1"/>
  <c r="M978" i="1"/>
  <c r="M979" i="1"/>
  <c r="M980" i="1"/>
  <c r="M981" i="1"/>
  <c r="M982" i="1"/>
  <c r="M983" i="1"/>
  <c r="M984" i="1"/>
  <c r="M985" i="1"/>
  <c r="M986" i="1"/>
  <c r="M987" i="1"/>
  <c r="M988" i="1"/>
  <c r="M989" i="1"/>
  <c r="M990" i="1"/>
  <c r="M991" i="1"/>
  <c r="M992" i="1"/>
  <c r="M993" i="1"/>
  <c r="M994" i="1"/>
  <c r="M995" i="1"/>
  <c r="M996" i="1"/>
  <c r="M997" i="1"/>
  <c r="M998" i="1"/>
  <c r="M999" i="1"/>
  <c r="M1000" i="1"/>
  <c r="M1001" i="1"/>
  <c r="M1002" i="1"/>
  <c r="M1003" i="1"/>
  <c r="M1004" i="1"/>
  <c r="M1005" i="1"/>
  <c r="M1006" i="1"/>
  <c r="M1007" i="1"/>
  <c r="M1008" i="1"/>
  <c r="M1009" i="1"/>
  <c r="M1010" i="1"/>
  <c r="M1011" i="1"/>
  <c r="M1012" i="1"/>
  <c r="M1013" i="1"/>
  <c r="M1014" i="1"/>
  <c r="M1015" i="1"/>
  <c r="M1016" i="1"/>
  <c r="M1017" i="1"/>
  <c r="M1018" i="1"/>
  <c r="M1019" i="1"/>
  <c r="M1020" i="1"/>
  <c r="M1021" i="1"/>
  <c r="M1022" i="1"/>
  <c r="M1023" i="1"/>
  <c r="M1024" i="1"/>
  <c r="M1025" i="1"/>
  <c r="M1026" i="1"/>
  <c r="M1027" i="1"/>
  <c r="M1028" i="1"/>
  <c r="M1029" i="1"/>
  <c r="M1030" i="1"/>
  <c r="M1031" i="1"/>
  <c r="M1032" i="1"/>
  <c r="M1033" i="1"/>
  <c r="M1034" i="1"/>
  <c r="M1035" i="1"/>
  <c r="M1036" i="1"/>
  <c r="M1037" i="1"/>
  <c r="M1038" i="1"/>
  <c r="M1039" i="1"/>
  <c r="M1040" i="1"/>
  <c r="M1041" i="1"/>
  <c r="M1042" i="1"/>
  <c r="M1043" i="1"/>
  <c r="M1044" i="1"/>
  <c r="M1045" i="1"/>
  <c r="M1046" i="1"/>
  <c r="M1047" i="1"/>
  <c r="M1048" i="1"/>
  <c r="M1049" i="1"/>
  <c r="M1050" i="1"/>
  <c r="M1051" i="1"/>
  <c r="M1052" i="1"/>
  <c r="M1053" i="1"/>
  <c r="M1054" i="1"/>
  <c r="M1055" i="1"/>
  <c r="M1056" i="1"/>
  <c r="M1057" i="1"/>
  <c r="M1058" i="1"/>
  <c r="M1059" i="1"/>
  <c r="M1060" i="1"/>
  <c r="M1061" i="1"/>
  <c r="M1062" i="1"/>
  <c r="M1063" i="1"/>
  <c r="M1064" i="1"/>
  <c r="M1065" i="1"/>
  <c r="M1066" i="1"/>
  <c r="M1067" i="1"/>
  <c r="M1068" i="1"/>
  <c r="M1069" i="1"/>
  <c r="M1070" i="1"/>
  <c r="M1071" i="1"/>
  <c r="M1072" i="1"/>
  <c r="M1073" i="1"/>
  <c r="M1074" i="1"/>
  <c r="M1075" i="1"/>
  <c r="M1076" i="1"/>
  <c r="M1077" i="1"/>
  <c r="M1078" i="1"/>
  <c r="M1079" i="1"/>
  <c r="M1080" i="1"/>
  <c r="M1081" i="1"/>
  <c r="M1082" i="1"/>
  <c r="M1083" i="1"/>
  <c r="M1084" i="1"/>
  <c r="M1085" i="1"/>
  <c r="M1086" i="1"/>
  <c r="M1087" i="1"/>
  <c r="M1088" i="1"/>
  <c r="M1089" i="1"/>
  <c r="M1090" i="1"/>
  <c r="M1091" i="1"/>
  <c r="M1092" i="1"/>
  <c r="M1093" i="1"/>
  <c r="M1094" i="1"/>
  <c r="M1095" i="1"/>
  <c r="M1096" i="1"/>
  <c r="M1097" i="1"/>
  <c r="M1098" i="1"/>
  <c r="M1099" i="1"/>
  <c r="M1100" i="1"/>
  <c r="M1101" i="1"/>
  <c r="M1102" i="1"/>
  <c r="M1103" i="1"/>
  <c r="M1104" i="1"/>
  <c r="M1105" i="1"/>
  <c r="M1106" i="1"/>
  <c r="M1107" i="1"/>
  <c r="M1108" i="1"/>
  <c r="M1109" i="1"/>
  <c r="M1110" i="1"/>
  <c r="M1111" i="1"/>
  <c r="M1112" i="1"/>
  <c r="M1113" i="1"/>
  <c r="M1114" i="1"/>
  <c r="M1115" i="1"/>
  <c r="M1116" i="1"/>
  <c r="M1117" i="1"/>
  <c r="M1118" i="1"/>
  <c r="M1119" i="1"/>
  <c r="M1120" i="1"/>
  <c r="M1121" i="1"/>
  <c r="M1122" i="1"/>
  <c r="M1123" i="1"/>
  <c r="M1124" i="1"/>
  <c r="M1125" i="1"/>
  <c r="M1126" i="1"/>
  <c r="M1127" i="1"/>
  <c r="M1128" i="1"/>
  <c r="M1129" i="1"/>
  <c r="M1130" i="1"/>
  <c r="M1131" i="1"/>
  <c r="M1132" i="1"/>
  <c r="M1133" i="1"/>
  <c r="M1134" i="1"/>
  <c r="M1135" i="1"/>
  <c r="M1136" i="1"/>
  <c r="M1137" i="1"/>
  <c r="M1138" i="1"/>
  <c r="M1139" i="1"/>
  <c r="M1140" i="1"/>
  <c r="M1141" i="1"/>
  <c r="M1142" i="1"/>
  <c r="M1143" i="1"/>
  <c r="M1144" i="1"/>
  <c r="M1145" i="1"/>
  <c r="M1146" i="1"/>
  <c r="M1147" i="1"/>
  <c r="M1148" i="1"/>
  <c r="M1149" i="1"/>
  <c r="M1150" i="1"/>
  <c r="M1151" i="1"/>
  <c r="M1152" i="1"/>
  <c r="M1153" i="1"/>
  <c r="M1154" i="1"/>
  <c r="M1155" i="1"/>
  <c r="M1156" i="1"/>
  <c r="M1157" i="1"/>
  <c r="M1158" i="1"/>
  <c r="M1159" i="1"/>
  <c r="M1160" i="1"/>
  <c r="M1161" i="1"/>
  <c r="M1162" i="1"/>
  <c r="M1163" i="1"/>
  <c r="M1164" i="1"/>
  <c r="M1165" i="1"/>
  <c r="M1166" i="1"/>
  <c r="M1167" i="1"/>
  <c r="M1168" i="1"/>
  <c r="M1169" i="1"/>
  <c r="M1170" i="1"/>
  <c r="M1171" i="1"/>
  <c r="M1172" i="1"/>
  <c r="M1173" i="1"/>
  <c r="M1174" i="1"/>
  <c r="M1175" i="1"/>
  <c r="M1176" i="1"/>
  <c r="M1177" i="1"/>
  <c r="M1178" i="1"/>
  <c r="M1179" i="1"/>
  <c r="M1180" i="1"/>
  <c r="M1181" i="1"/>
  <c r="M1182" i="1"/>
  <c r="M1183" i="1"/>
  <c r="M1184" i="1"/>
  <c r="M1185" i="1"/>
  <c r="M1186" i="1"/>
  <c r="M1187" i="1"/>
  <c r="M1188" i="1"/>
  <c r="M1189" i="1"/>
  <c r="M1190" i="1"/>
  <c r="M1191" i="1"/>
  <c r="M1192" i="1"/>
  <c r="M1193" i="1"/>
  <c r="M1194" i="1"/>
  <c r="M1195" i="1"/>
  <c r="M1196" i="1"/>
  <c r="M1197" i="1"/>
  <c r="M1198" i="1"/>
  <c r="M1199" i="1"/>
  <c r="M1200" i="1"/>
  <c r="M1201" i="1"/>
  <c r="M1202" i="1"/>
  <c r="M1203" i="1"/>
  <c r="M1204" i="1"/>
  <c r="M1205" i="1"/>
  <c r="M1206" i="1"/>
  <c r="M1207" i="1"/>
  <c r="M1208" i="1"/>
  <c r="M1209" i="1"/>
  <c r="M1210" i="1"/>
  <c r="M1211" i="1"/>
  <c r="M1212" i="1"/>
  <c r="M1213" i="1"/>
  <c r="M1214" i="1"/>
  <c r="M1215" i="1"/>
  <c r="M1216" i="1"/>
  <c r="M1217" i="1"/>
  <c r="M1218" i="1"/>
  <c r="M1219" i="1"/>
  <c r="M1220" i="1"/>
  <c r="M1221" i="1"/>
  <c r="M1222" i="1"/>
  <c r="M1223" i="1"/>
  <c r="M1224" i="1"/>
  <c r="M1225" i="1"/>
  <c r="M1226" i="1"/>
  <c r="M1227" i="1"/>
  <c r="M1228" i="1"/>
  <c r="M1229" i="1"/>
  <c r="M1230" i="1"/>
  <c r="M1231" i="1"/>
  <c r="M1232" i="1"/>
  <c r="M1233" i="1"/>
  <c r="M1234" i="1"/>
  <c r="M1235" i="1"/>
  <c r="M1236" i="1"/>
  <c r="M1237" i="1"/>
  <c r="M1238" i="1"/>
  <c r="M1239" i="1"/>
  <c r="M1240" i="1"/>
  <c r="M1241" i="1"/>
  <c r="M1242" i="1"/>
  <c r="M1243" i="1"/>
  <c r="M1244" i="1"/>
  <c r="M1245" i="1"/>
  <c r="M1246" i="1"/>
  <c r="M1247" i="1"/>
  <c r="M1248" i="1"/>
  <c r="M1249" i="1"/>
  <c r="M1250" i="1"/>
  <c r="M1251" i="1"/>
  <c r="M1252" i="1"/>
  <c r="M1253" i="1"/>
  <c r="M1254" i="1"/>
  <c r="M1255" i="1"/>
  <c r="M1256" i="1"/>
  <c r="M1257" i="1"/>
  <c r="M1258" i="1"/>
  <c r="M1259" i="1"/>
  <c r="M1260" i="1"/>
  <c r="M1261" i="1"/>
  <c r="M1262" i="1"/>
  <c r="M1263" i="1"/>
  <c r="M1264" i="1"/>
  <c r="M1265" i="1"/>
  <c r="M1266" i="1"/>
  <c r="M1267" i="1"/>
  <c r="M1268" i="1"/>
  <c r="M1269" i="1"/>
  <c r="M1270" i="1"/>
  <c r="M1271" i="1"/>
  <c r="M1272" i="1"/>
  <c r="M1273" i="1"/>
  <c r="M1274" i="1"/>
  <c r="M1275" i="1"/>
  <c r="M1276" i="1"/>
  <c r="M1277" i="1"/>
  <c r="M1278" i="1"/>
  <c r="M1279" i="1"/>
  <c r="M1280" i="1"/>
  <c r="M1281" i="1"/>
  <c r="M1282" i="1"/>
  <c r="M1283" i="1"/>
  <c r="M1284" i="1"/>
  <c r="M1285" i="1"/>
  <c r="M1286" i="1"/>
  <c r="M1287" i="1"/>
  <c r="M1288" i="1"/>
  <c r="M1289" i="1"/>
  <c r="M1290" i="1"/>
  <c r="M1291" i="1"/>
  <c r="M1292" i="1"/>
  <c r="M1293" i="1"/>
  <c r="M1294" i="1"/>
  <c r="M1295" i="1"/>
  <c r="M1296" i="1"/>
  <c r="M1297" i="1"/>
  <c r="M1298" i="1"/>
  <c r="M1299" i="1"/>
  <c r="M1300" i="1"/>
  <c r="M1301" i="1"/>
  <c r="M1302" i="1"/>
  <c r="M1303" i="1"/>
  <c r="M1304" i="1"/>
  <c r="M1305" i="1"/>
  <c r="M1306" i="1"/>
  <c r="M1307" i="1"/>
  <c r="M1308" i="1"/>
  <c r="M1309" i="1"/>
  <c r="M1310" i="1"/>
  <c r="M1311" i="1"/>
  <c r="M1312" i="1"/>
  <c r="M1313" i="1"/>
  <c r="M1314" i="1"/>
  <c r="M1315" i="1"/>
  <c r="M1316" i="1"/>
  <c r="M1317" i="1"/>
  <c r="M1318" i="1"/>
  <c r="M1319" i="1"/>
  <c r="M1320" i="1"/>
  <c r="M1321" i="1"/>
  <c r="M1322" i="1"/>
  <c r="M1323" i="1"/>
  <c r="M1324" i="1"/>
  <c r="M1325" i="1"/>
  <c r="M1326" i="1"/>
  <c r="M1327" i="1"/>
  <c r="M1328" i="1"/>
  <c r="M1329" i="1"/>
  <c r="M1330" i="1"/>
  <c r="M1331" i="1"/>
  <c r="M1332" i="1"/>
  <c r="M1333" i="1"/>
  <c r="M1334" i="1"/>
  <c r="M1335" i="1"/>
  <c r="M1336" i="1"/>
  <c r="M1337" i="1"/>
  <c r="M1338" i="1"/>
  <c r="M1339" i="1"/>
  <c r="M1340" i="1"/>
  <c r="M1341" i="1"/>
  <c r="M1342" i="1"/>
  <c r="M1343" i="1"/>
  <c r="M1344" i="1"/>
  <c r="M1345" i="1"/>
  <c r="M1346" i="1"/>
  <c r="M1347" i="1"/>
  <c r="M1348" i="1"/>
  <c r="M1349" i="1"/>
  <c r="M1350" i="1"/>
  <c r="M1351" i="1"/>
  <c r="M1352" i="1"/>
  <c r="M1353" i="1"/>
  <c r="M1354" i="1"/>
  <c r="M1355" i="1"/>
  <c r="M1356" i="1"/>
  <c r="M1357" i="1"/>
  <c r="M1358" i="1"/>
  <c r="M1359" i="1"/>
  <c r="M1360" i="1"/>
  <c r="M1361" i="1"/>
  <c r="M1362" i="1"/>
  <c r="M1363" i="1"/>
  <c r="M1364" i="1"/>
  <c r="M1365" i="1"/>
  <c r="M1366" i="1"/>
  <c r="M1367" i="1"/>
  <c r="M1368" i="1"/>
  <c r="M1369" i="1"/>
  <c r="M1370" i="1"/>
  <c r="M1371" i="1"/>
  <c r="M1372" i="1"/>
  <c r="M1373" i="1"/>
  <c r="M1374" i="1"/>
  <c r="M1375" i="1"/>
  <c r="M1376" i="1"/>
  <c r="M1377" i="1"/>
  <c r="M1378" i="1"/>
  <c r="M1379" i="1"/>
  <c r="M1380" i="1"/>
  <c r="M1381" i="1"/>
  <c r="M1382" i="1"/>
  <c r="M1383" i="1"/>
  <c r="M1384" i="1"/>
  <c r="M1385" i="1"/>
  <c r="M1386" i="1"/>
  <c r="M1387" i="1"/>
  <c r="M1388" i="1"/>
  <c r="M1389" i="1"/>
  <c r="M1390" i="1"/>
  <c r="M1391" i="1"/>
  <c r="M1392" i="1"/>
  <c r="M1393" i="1"/>
  <c r="M1394" i="1"/>
  <c r="M1395" i="1"/>
  <c r="M1396" i="1"/>
  <c r="M1397" i="1"/>
  <c r="M1398" i="1"/>
  <c r="M1399" i="1"/>
  <c r="M1400" i="1"/>
  <c r="M1401" i="1"/>
  <c r="M1402" i="1"/>
  <c r="M1403" i="1"/>
  <c r="M1404" i="1"/>
  <c r="M1405" i="1"/>
  <c r="M1406" i="1"/>
  <c r="M1407" i="1"/>
  <c r="M1408" i="1"/>
  <c r="M1409" i="1"/>
  <c r="M1410" i="1"/>
  <c r="M1411" i="1"/>
  <c r="M1412" i="1"/>
  <c r="M1413" i="1"/>
  <c r="M1414" i="1"/>
  <c r="M1415" i="1"/>
  <c r="M1416" i="1"/>
  <c r="M1417" i="1"/>
  <c r="M1418" i="1"/>
  <c r="M1419" i="1"/>
  <c r="M1420" i="1"/>
  <c r="M1421" i="1"/>
  <c r="M1422" i="1"/>
  <c r="M1423" i="1"/>
  <c r="M1424" i="1"/>
  <c r="M1425" i="1"/>
  <c r="M1426" i="1"/>
  <c r="M1427" i="1"/>
  <c r="M1428" i="1"/>
  <c r="M1429" i="1"/>
  <c r="M1430" i="1"/>
  <c r="M1431" i="1"/>
  <c r="M1432" i="1"/>
  <c r="M1433" i="1"/>
  <c r="M1434" i="1"/>
  <c r="M1435" i="1"/>
  <c r="M1436" i="1"/>
  <c r="M1437" i="1"/>
  <c r="M1438" i="1"/>
  <c r="M1439" i="1"/>
  <c r="M1440" i="1"/>
  <c r="M1441" i="1"/>
  <c r="M1442" i="1"/>
  <c r="M1443" i="1"/>
  <c r="M1444" i="1"/>
  <c r="M1445" i="1"/>
  <c r="M1446" i="1"/>
  <c r="M1447" i="1"/>
  <c r="M1448" i="1"/>
  <c r="M1449" i="1"/>
  <c r="M1450" i="1"/>
  <c r="M1451" i="1"/>
  <c r="M1452" i="1"/>
  <c r="M1453" i="1"/>
  <c r="M1454" i="1"/>
  <c r="M1455" i="1"/>
  <c r="M1456" i="1"/>
  <c r="M1457" i="1"/>
  <c r="M1458" i="1"/>
  <c r="M1459" i="1"/>
  <c r="M1460" i="1"/>
  <c r="M1461" i="1"/>
  <c r="M1462" i="1"/>
  <c r="M1463" i="1"/>
  <c r="M1464" i="1"/>
  <c r="M1465" i="1"/>
  <c r="M1466" i="1"/>
  <c r="M1467" i="1"/>
  <c r="M1468" i="1"/>
  <c r="M1469" i="1"/>
  <c r="M1470" i="1"/>
  <c r="M1471" i="1"/>
  <c r="M1472" i="1"/>
  <c r="M1473" i="1"/>
  <c r="M1474" i="1"/>
  <c r="M1475" i="1"/>
  <c r="M1476" i="1"/>
  <c r="M1477" i="1"/>
  <c r="M1478" i="1"/>
  <c r="M1479" i="1"/>
  <c r="M1480" i="1"/>
  <c r="M1481" i="1"/>
  <c r="M1482" i="1"/>
  <c r="M1483" i="1"/>
  <c r="M1484" i="1"/>
  <c r="M1485" i="1"/>
  <c r="M1486" i="1"/>
  <c r="M1487" i="1"/>
  <c r="M1488" i="1"/>
  <c r="M1489" i="1"/>
  <c r="M1490" i="1"/>
  <c r="M1491" i="1"/>
  <c r="M1492" i="1"/>
  <c r="M1493" i="1"/>
  <c r="M1494" i="1"/>
  <c r="M1495" i="1"/>
  <c r="M1496" i="1"/>
  <c r="M1497" i="1"/>
  <c r="M1498" i="1"/>
  <c r="M1499" i="1"/>
  <c r="M1500" i="1"/>
  <c r="M1501" i="1"/>
  <c r="M1502" i="1"/>
  <c r="M1503" i="1"/>
  <c r="M1504" i="1"/>
  <c r="M1505" i="1"/>
  <c r="M1506" i="1"/>
  <c r="M1507" i="1"/>
  <c r="M1508" i="1"/>
  <c r="M1509" i="1"/>
  <c r="M1510" i="1"/>
  <c r="M1511" i="1"/>
  <c r="M1512" i="1"/>
  <c r="M1513" i="1"/>
  <c r="M1514" i="1"/>
  <c r="M1515" i="1"/>
  <c r="M1516" i="1"/>
  <c r="M1517" i="1"/>
  <c r="M1518" i="1"/>
  <c r="M1519" i="1"/>
  <c r="M1520" i="1"/>
  <c r="M1521" i="1"/>
  <c r="M1522" i="1"/>
  <c r="M1523" i="1"/>
  <c r="M1524" i="1"/>
  <c r="M1525" i="1"/>
  <c r="M1526" i="1"/>
  <c r="M1527" i="1"/>
  <c r="M1528" i="1"/>
  <c r="M1529" i="1"/>
  <c r="M1530" i="1"/>
  <c r="M1531" i="1"/>
  <c r="M1532" i="1"/>
  <c r="M1533" i="1"/>
  <c r="M1534" i="1"/>
  <c r="M1535" i="1"/>
  <c r="M1536" i="1"/>
  <c r="M1537" i="1"/>
  <c r="M1538" i="1"/>
  <c r="M1539" i="1"/>
  <c r="M1540" i="1"/>
  <c r="M1541" i="1"/>
  <c r="M1542" i="1"/>
  <c r="M1543" i="1"/>
  <c r="M1544" i="1"/>
  <c r="M1545" i="1"/>
  <c r="M1546" i="1"/>
  <c r="M1547" i="1"/>
  <c r="M1548" i="1"/>
  <c r="M1549" i="1"/>
  <c r="M1550" i="1"/>
  <c r="M1551" i="1"/>
  <c r="M1552" i="1"/>
  <c r="M1553" i="1"/>
  <c r="M1554" i="1"/>
  <c r="M1555" i="1"/>
  <c r="M1556" i="1"/>
  <c r="M1557" i="1"/>
  <c r="M1558" i="1"/>
  <c r="M1559" i="1"/>
  <c r="M1560" i="1"/>
  <c r="M1561" i="1"/>
  <c r="M1562" i="1"/>
  <c r="M1563" i="1"/>
  <c r="M1564" i="1"/>
  <c r="M1565" i="1"/>
  <c r="M1566" i="1"/>
  <c r="M1567" i="1"/>
  <c r="M1568" i="1"/>
  <c r="M1569" i="1"/>
  <c r="M1570" i="1"/>
  <c r="M1571" i="1"/>
  <c r="M1572" i="1"/>
  <c r="M1573" i="1"/>
  <c r="M1574" i="1"/>
  <c r="M1575" i="1"/>
  <c r="M1576" i="1"/>
  <c r="M1577" i="1"/>
  <c r="M1578" i="1"/>
  <c r="M1579" i="1"/>
  <c r="M1580" i="1"/>
  <c r="M1581" i="1"/>
  <c r="M1582" i="1"/>
  <c r="M1583" i="1"/>
  <c r="M1584" i="1"/>
  <c r="M1585" i="1"/>
  <c r="M1586" i="1"/>
  <c r="M1587" i="1"/>
  <c r="M1588" i="1"/>
  <c r="M1589" i="1"/>
  <c r="M1590" i="1"/>
  <c r="M1591" i="1"/>
  <c r="M1592" i="1"/>
  <c r="M1593" i="1"/>
  <c r="M1594" i="1"/>
  <c r="M1595" i="1"/>
  <c r="M1596" i="1"/>
  <c r="M1597" i="1"/>
  <c r="M1598" i="1"/>
  <c r="M1599" i="1"/>
  <c r="M1600" i="1"/>
  <c r="M1601" i="1"/>
  <c r="M1602" i="1"/>
  <c r="M1603" i="1"/>
  <c r="M1604" i="1"/>
  <c r="M1605" i="1"/>
  <c r="M1606" i="1"/>
  <c r="M1607" i="1"/>
  <c r="M1608" i="1"/>
  <c r="M1609" i="1"/>
  <c r="M1610" i="1"/>
  <c r="M1611" i="1"/>
  <c r="M1612" i="1"/>
  <c r="M1613" i="1"/>
  <c r="M1614" i="1"/>
  <c r="M1615" i="1"/>
  <c r="M1616" i="1"/>
  <c r="M1617" i="1"/>
  <c r="M1618" i="1"/>
  <c r="M1619" i="1"/>
  <c r="M1620" i="1"/>
  <c r="M1621" i="1"/>
  <c r="M1622" i="1"/>
  <c r="M1623" i="1"/>
  <c r="M1624" i="1"/>
  <c r="M1625" i="1"/>
  <c r="M1626" i="1"/>
  <c r="M1627" i="1"/>
  <c r="M1628" i="1"/>
  <c r="M1629" i="1"/>
  <c r="M1630" i="1"/>
  <c r="M1631" i="1"/>
  <c r="M1632" i="1"/>
  <c r="M1633" i="1"/>
  <c r="M1634" i="1"/>
  <c r="M1635" i="1"/>
  <c r="M1636" i="1"/>
  <c r="M1637" i="1"/>
  <c r="M1638" i="1"/>
  <c r="M1639" i="1"/>
  <c r="M1640" i="1"/>
  <c r="M1641" i="1"/>
  <c r="M1642" i="1"/>
  <c r="M1643" i="1"/>
  <c r="M1644" i="1"/>
  <c r="M1645" i="1"/>
  <c r="M1646" i="1"/>
  <c r="M1647" i="1"/>
  <c r="M1648" i="1"/>
  <c r="M1649" i="1"/>
  <c r="M1650" i="1"/>
  <c r="M1651" i="1"/>
  <c r="M1652" i="1"/>
  <c r="M1653" i="1"/>
  <c r="M1654" i="1"/>
  <c r="M1655" i="1"/>
  <c r="M1656" i="1"/>
  <c r="M1657" i="1"/>
  <c r="M1658" i="1"/>
  <c r="M1659" i="1"/>
  <c r="M1660" i="1"/>
  <c r="M1661" i="1"/>
  <c r="M1662" i="1"/>
  <c r="M1663" i="1"/>
  <c r="M1664" i="1"/>
  <c r="M1665" i="1"/>
  <c r="M1666" i="1"/>
  <c r="M1667" i="1"/>
  <c r="M1668" i="1"/>
  <c r="M1669" i="1"/>
  <c r="M1670" i="1"/>
  <c r="M1671" i="1"/>
  <c r="M1672" i="1"/>
  <c r="M1673" i="1"/>
  <c r="M1674" i="1"/>
  <c r="M1675" i="1"/>
  <c r="M1676" i="1"/>
  <c r="M1677" i="1"/>
  <c r="M1678" i="1"/>
  <c r="M1679" i="1"/>
  <c r="M1680" i="1"/>
  <c r="M1681" i="1"/>
  <c r="M1682" i="1"/>
  <c r="M1683" i="1"/>
  <c r="M1684" i="1"/>
  <c r="M1685" i="1"/>
  <c r="M1686" i="1"/>
  <c r="M1687" i="1"/>
  <c r="M1688" i="1"/>
  <c r="M1689" i="1"/>
  <c r="M1690" i="1"/>
  <c r="M1691" i="1"/>
  <c r="M1692" i="1"/>
  <c r="M1693" i="1"/>
  <c r="M1694" i="1"/>
  <c r="M1695" i="1"/>
  <c r="M1696" i="1"/>
  <c r="M1697" i="1"/>
  <c r="M1698" i="1"/>
  <c r="M1699" i="1"/>
  <c r="M1700" i="1"/>
  <c r="M1701" i="1"/>
  <c r="M1702" i="1"/>
  <c r="M1703" i="1"/>
  <c r="M1704" i="1"/>
  <c r="M1705" i="1"/>
  <c r="M1706" i="1"/>
  <c r="M1707" i="1"/>
  <c r="M1708" i="1"/>
  <c r="M1709" i="1"/>
  <c r="M1710" i="1"/>
  <c r="M1711" i="1"/>
  <c r="M1712" i="1"/>
  <c r="M1713" i="1"/>
  <c r="M1714" i="1"/>
  <c r="M1715" i="1"/>
  <c r="M1716" i="1"/>
  <c r="M1717" i="1"/>
  <c r="M1718" i="1"/>
  <c r="M1719" i="1"/>
  <c r="M1720" i="1"/>
  <c r="M1721" i="1"/>
  <c r="M1722" i="1"/>
  <c r="M1723" i="1"/>
  <c r="M1724" i="1"/>
  <c r="M1725" i="1"/>
  <c r="M1726" i="1"/>
  <c r="M1727" i="1"/>
  <c r="M1728" i="1"/>
  <c r="M1729" i="1"/>
  <c r="M1730" i="1"/>
  <c r="M1731" i="1"/>
  <c r="M1732" i="1"/>
  <c r="M1733" i="1"/>
  <c r="M1734" i="1"/>
  <c r="M1735" i="1"/>
  <c r="M1736" i="1"/>
  <c r="M1737" i="1"/>
  <c r="M1738" i="1"/>
  <c r="M1739" i="1"/>
  <c r="M1740" i="1"/>
  <c r="M1741" i="1"/>
  <c r="M1742" i="1"/>
  <c r="M1743" i="1"/>
  <c r="M1744" i="1"/>
  <c r="M1745" i="1"/>
  <c r="M1746" i="1"/>
  <c r="M1747" i="1"/>
  <c r="M1748" i="1"/>
  <c r="M1749" i="1"/>
  <c r="M1750" i="1"/>
  <c r="M1751" i="1"/>
  <c r="M1752" i="1"/>
  <c r="M1753" i="1"/>
  <c r="M1754" i="1"/>
  <c r="M1755" i="1"/>
  <c r="M1756" i="1"/>
  <c r="M1757" i="1"/>
  <c r="M1758" i="1"/>
  <c r="M1759" i="1"/>
  <c r="M1760" i="1"/>
  <c r="M1761" i="1"/>
  <c r="M1762" i="1"/>
  <c r="M1763" i="1"/>
  <c r="M1764" i="1"/>
  <c r="M1765" i="1"/>
  <c r="M1766" i="1"/>
  <c r="M1767" i="1"/>
  <c r="M1768" i="1"/>
  <c r="M1769" i="1"/>
  <c r="M1770" i="1"/>
  <c r="M1771" i="1"/>
  <c r="M1772" i="1"/>
  <c r="M1773" i="1"/>
  <c r="M1774" i="1"/>
  <c r="M1775" i="1"/>
  <c r="M1776" i="1"/>
  <c r="M1777" i="1"/>
  <c r="M1778" i="1"/>
  <c r="M1779" i="1"/>
  <c r="M1780" i="1"/>
  <c r="M1781" i="1"/>
  <c r="M1782" i="1"/>
  <c r="M1783" i="1"/>
  <c r="M1784" i="1"/>
  <c r="M1785" i="1"/>
  <c r="M1786" i="1"/>
  <c r="M1787" i="1"/>
  <c r="M1788" i="1"/>
  <c r="M1789" i="1"/>
  <c r="M1790" i="1"/>
  <c r="M1791" i="1"/>
  <c r="M1792" i="1"/>
  <c r="M1793" i="1"/>
  <c r="M1794" i="1"/>
  <c r="M1795" i="1"/>
  <c r="M1796" i="1"/>
  <c r="M1797" i="1"/>
  <c r="M1798" i="1"/>
  <c r="M1799" i="1"/>
  <c r="M1800" i="1"/>
  <c r="M1801" i="1"/>
  <c r="M1802" i="1"/>
  <c r="M1803" i="1"/>
  <c r="M1804" i="1"/>
  <c r="M1805" i="1"/>
  <c r="M1806" i="1"/>
  <c r="M1807" i="1"/>
  <c r="M1808" i="1"/>
  <c r="M1809" i="1"/>
  <c r="M1810" i="1"/>
  <c r="M1811" i="1"/>
  <c r="M1812" i="1"/>
  <c r="M1813" i="1"/>
  <c r="M1814" i="1"/>
  <c r="M1815" i="1"/>
  <c r="M1816" i="1"/>
  <c r="M1817" i="1"/>
  <c r="M1818" i="1"/>
  <c r="M1819" i="1"/>
  <c r="M1820" i="1"/>
  <c r="M1821" i="1"/>
  <c r="M1822" i="1"/>
  <c r="M1823" i="1"/>
  <c r="M1824" i="1"/>
  <c r="M1825" i="1"/>
  <c r="M1826" i="1"/>
  <c r="M1827" i="1"/>
  <c r="M1828" i="1"/>
  <c r="M1829" i="1"/>
  <c r="M1830" i="1"/>
  <c r="M1831" i="1"/>
  <c r="M1832" i="1"/>
  <c r="M1833" i="1"/>
  <c r="M1834" i="1"/>
  <c r="M1835" i="1"/>
  <c r="M1836" i="1"/>
  <c r="M1837" i="1"/>
  <c r="M1838" i="1"/>
  <c r="M1839" i="1"/>
  <c r="M1840" i="1"/>
  <c r="M1841" i="1"/>
  <c r="M1842" i="1"/>
  <c r="M1843" i="1"/>
  <c r="M1844" i="1"/>
  <c r="M1845" i="1"/>
  <c r="M1846" i="1"/>
  <c r="M1847" i="1"/>
  <c r="M1848" i="1"/>
  <c r="M1849" i="1"/>
  <c r="M1850" i="1"/>
  <c r="M1851" i="1"/>
  <c r="M1852" i="1"/>
  <c r="M1853" i="1"/>
  <c r="M1854" i="1"/>
  <c r="M1855" i="1"/>
  <c r="M1856" i="1"/>
  <c r="M1857" i="1"/>
  <c r="M1858" i="1"/>
  <c r="M1859" i="1"/>
  <c r="M1860" i="1"/>
  <c r="M1861" i="1"/>
  <c r="M1862" i="1"/>
  <c r="M1863" i="1"/>
  <c r="M1864" i="1"/>
  <c r="M1865" i="1"/>
  <c r="M1866" i="1"/>
  <c r="M1867" i="1"/>
  <c r="M1868" i="1"/>
  <c r="M1869" i="1"/>
  <c r="M1870" i="1"/>
  <c r="M1871" i="1"/>
  <c r="M1872" i="1"/>
  <c r="M1873" i="1"/>
  <c r="M1874" i="1"/>
  <c r="M1875" i="1"/>
  <c r="M1876" i="1"/>
  <c r="M1877" i="1"/>
  <c r="M1878" i="1"/>
  <c r="M1879" i="1"/>
  <c r="M1880" i="1"/>
  <c r="M1881" i="1"/>
  <c r="M1882" i="1"/>
  <c r="M1883" i="1"/>
  <c r="M1884" i="1"/>
  <c r="M1885" i="1"/>
  <c r="M1886" i="1"/>
  <c r="M1887" i="1"/>
  <c r="M1888" i="1"/>
  <c r="M1889" i="1"/>
  <c r="M1890" i="1"/>
  <c r="M1891" i="1"/>
  <c r="M1892" i="1"/>
  <c r="M1893" i="1"/>
  <c r="M1894" i="1"/>
  <c r="M1895" i="1"/>
  <c r="M1896" i="1"/>
  <c r="M1897" i="1"/>
  <c r="M1898" i="1"/>
  <c r="M1899" i="1"/>
  <c r="M1900" i="1"/>
  <c r="M1901" i="1"/>
  <c r="M1902" i="1"/>
  <c r="M1903" i="1"/>
  <c r="M1904" i="1"/>
  <c r="M1905" i="1"/>
  <c r="M1906" i="1"/>
  <c r="M1907" i="1"/>
  <c r="M1908" i="1"/>
  <c r="M1909" i="1"/>
  <c r="M1910" i="1"/>
  <c r="M1911" i="1"/>
  <c r="M1912" i="1"/>
  <c r="M1913" i="1"/>
  <c r="M1914" i="1"/>
  <c r="M1915" i="1"/>
  <c r="M1916" i="1"/>
  <c r="M1917" i="1"/>
  <c r="M1918" i="1"/>
  <c r="M1919" i="1"/>
  <c r="M1920" i="1"/>
  <c r="M1921" i="1"/>
  <c r="M1922" i="1"/>
  <c r="M1923" i="1"/>
  <c r="M1924" i="1"/>
  <c r="M1925" i="1"/>
  <c r="M1926" i="1"/>
  <c r="M1927" i="1"/>
  <c r="M1928" i="1"/>
  <c r="M1929" i="1"/>
  <c r="M1930" i="1"/>
  <c r="M1931" i="1"/>
  <c r="M1932" i="1"/>
  <c r="M1933" i="1"/>
  <c r="M1934" i="1"/>
  <c r="M1935" i="1"/>
  <c r="M1936" i="1"/>
  <c r="M1937" i="1"/>
  <c r="M1938" i="1"/>
  <c r="M1939" i="1"/>
  <c r="M1940" i="1"/>
  <c r="M1941" i="1"/>
  <c r="M1942" i="1"/>
  <c r="M1943" i="1"/>
  <c r="M1944" i="1"/>
  <c r="M1945" i="1"/>
  <c r="M1946" i="1"/>
  <c r="M1947" i="1"/>
  <c r="M1948" i="1"/>
  <c r="M1949" i="1"/>
  <c r="M1950" i="1"/>
  <c r="M1951" i="1"/>
  <c r="M1952" i="1"/>
  <c r="M1953" i="1"/>
  <c r="M1954" i="1"/>
  <c r="M1955" i="1"/>
  <c r="M1956" i="1"/>
  <c r="M1957" i="1"/>
  <c r="M1958" i="1"/>
  <c r="M1959" i="1"/>
  <c r="M1960" i="1"/>
  <c r="M1961" i="1"/>
  <c r="M1962" i="1"/>
  <c r="M1963" i="1"/>
  <c r="M1964" i="1"/>
  <c r="M1965" i="1"/>
  <c r="M1966" i="1"/>
  <c r="M1967" i="1"/>
  <c r="M1968" i="1"/>
  <c r="M1969" i="1"/>
  <c r="M1970" i="1"/>
  <c r="M1971" i="1"/>
  <c r="M1972" i="1"/>
  <c r="M1973" i="1"/>
  <c r="M1974" i="1"/>
  <c r="M1975" i="1"/>
  <c r="M1976" i="1"/>
  <c r="M1977" i="1"/>
  <c r="M1978" i="1"/>
  <c r="M1979" i="1"/>
  <c r="M1980" i="1"/>
  <c r="M1981" i="1"/>
  <c r="M1982" i="1"/>
  <c r="M1983" i="1"/>
  <c r="M1984" i="1"/>
  <c r="M1985" i="1"/>
  <c r="M1986" i="1"/>
  <c r="M1987" i="1"/>
  <c r="M1988" i="1"/>
  <c r="M1989" i="1"/>
  <c r="M1990" i="1"/>
  <c r="M1991" i="1"/>
  <c r="M1992" i="1"/>
  <c r="M1993" i="1"/>
  <c r="M1994" i="1"/>
  <c r="M1995" i="1"/>
  <c r="M1996" i="1"/>
  <c r="M1997" i="1"/>
  <c r="M1998" i="1"/>
  <c r="M1999" i="1"/>
  <c r="M2000" i="1"/>
  <c r="M2001" i="1"/>
  <c r="M2002" i="1"/>
  <c r="M2003" i="1"/>
  <c r="M2004" i="1"/>
  <c r="M2005" i="1"/>
  <c r="M2006" i="1"/>
  <c r="M2007" i="1"/>
  <c r="M2008" i="1"/>
  <c r="M2009" i="1"/>
  <c r="M2010" i="1"/>
  <c r="M2011" i="1"/>
  <c r="M2012" i="1"/>
  <c r="M2013" i="1"/>
  <c r="M2014" i="1"/>
  <c r="M2015" i="1"/>
  <c r="M2016" i="1"/>
  <c r="M2017" i="1"/>
  <c r="M2018" i="1"/>
  <c r="M2019" i="1"/>
  <c r="M2020" i="1"/>
  <c r="M2021" i="1"/>
  <c r="M2022" i="1"/>
  <c r="M2023" i="1"/>
  <c r="M2024" i="1"/>
  <c r="M2025" i="1"/>
  <c r="M2026" i="1"/>
  <c r="M2027" i="1"/>
  <c r="M2028" i="1"/>
  <c r="M2029" i="1"/>
  <c r="M2030" i="1"/>
  <c r="M2031" i="1"/>
  <c r="M2032" i="1"/>
  <c r="M2033" i="1"/>
  <c r="M2034" i="1"/>
  <c r="M2035" i="1"/>
  <c r="M2036" i="1"/>
  <c r="M2037" i="1"/>
  <c r="M2038" i="1"/>
  <c r="M2039" i="1"/>
  <c r="M2040" i="1"/>
  <c r="M2041" i="1"/>
  <c r="M2042" i="1"/>
  <c r="M2043" i="1"/>
  <c r="M2044" i="1"/>
  <c r="M2045" i="1"/>
  <c r="M2046" i="1"/>
  <c r="M2047" i="1"/>
  <c r="M2048" i="1"/>
  <c r="M2049" i="1"/>
  <c r="M2050" i="1"/>
  <c r="M2051" i="1"/>
  <c r="M2052" i="1"/>
  <c r="M2053" i="1"/>
  <c r="M2054" i="1"/>
  <c r="M2055" i="1"/>
  <c r="M2056" i="1"/>
  <c r="M2057" i="1"/>
  <c r="M2058" i="1"/>
  <c r="M2059" i="1"/>
  <c r="M2060" i="1"/>
  <c r="M2061" i="1"/>
  <c r="M2062" i="1"/>
  <c r="M2063" i="1"/>
  <c r="M2064" i="1"/>
  <c r="M2065" i="1"/>
  <c r="M2066" i="1"/>
  <c r="M2067" i="1"/>
  <c r="M2068" i="1"/>
  <c r="M2069" i="1"/>
  <c r="M2070" i="1"/>
  <c r="M2071" i="1"/>
  <c r="M2072" i="1"/>
  <c r="M2073" i="1"/>
  <c r="M2074" i="1"/>
  <c r="M2075" i="1"/>
  <c r="M2076" i="1"/>
  <c r="M2077" i="1"/>
  <c r="M2078" i="1"/>
  <c r="M2079" i="1"/>
  <c r="M2080" i="1"/>
  <c r="M2081" i="1"/>
  <c r="M2082" i="1"/>
  <c r="M2083" i="1"/>
  <c r="M2084" i="1"/>
  <c r="M2085" i="1"/>
  <c r="M2086" i="1"/>
  <c r="M2087" i="1"/>
  <c r="M2088" i="1"/>
  <c r="M2089" i="1"/>
  <c r="M2090" i="1"/>
  <c r="M2091" i="1"/>
  <c r="M2092" i="1"/>
  <c r="M2093" i="1"/>
  <c r="M2094" i="1"/>
  <c r="M2095" i="1"/>
  <c r="M2096" i="1"/>
  <c r="M2097" i="1"/>
  <c r="M2098" i="1"/>
  <c r="M2099" i="1"/>
  <c r="M2100" i="1"/>
  <c r="M2101" i="1"/>
  <c r="M2102" i="1"/>
  <c r="M2103" i="1"/>
  <c r="M2104" i="1"/>
  <c r="M2105" i="1"/>
  <c r="M2106" i="1"/>
  <c r="M2107" i="1"/>
  <c r="M2108" i="1"/>
  <c r="M2109" i="1"/>
  <c r="M2110" i="1"/>
  <c r="M2111" i="1"/>
  <c r="M2112" i="1"/>
  <c r="M2113" i="1"/>
  <c r="M2114" i="1"/>
  <c r="M2115" i="1"/>
  <c r="M2116" i="1"/>
  <c r="M2117" i="1"/>
  <c r="M2118" i="1"/>
  <c r="M2119" i="1"/>
  <c r="M2120" i="1"/>
  <c r="M2121" i="1"/>
  <c r="M2122" i="1"/>
  <c r="M2123" i="1"/>
  <c r="M2124" i="1"/>
  <c r="M2125" i="1"/>
  <c r="M2126" i="1"/>
  <c r="M2127" i="1"/>
  <c r="M2128" i="1"/>
  <c r="M2129" i="1"/>
  <c r="M2130" i="1"/>
  <c r="M2131" i="1"/>
  <c r="M2132" i="1"/>
  <c r="M2133" i="1"/>
  <c r="M2134" i="1"/>
  <c r="M2135" i="1"/>
  <c r="M2136" i="1"/>
  <c r="M2137" i="1"/>
  <c r="M2138" i="1"/>
  <c r="M2139" i="1"/>
  <c r="M2140" i="1"/>
  <c r="M2141" i="1"/>
  <c r="M2142" i="1"/>
  <c r="M2143" i="1"/>
  <c r="M2144" i="1"/>
  <c r="M2145" i="1"/>
  <c r="M2146" i="1"/>
  <c r="M2147" i="1"/>
  <c r="M2148" i="1"/>
  <c r="M2149" i="1"/>
  <c r="M2150" i="1"/>
  <c r="M2151" i="1"/>
  <c r="M2152" i="1"/>
  <c r="M2153" i="1"/>
  <c r="M2154" i="1"/>
  <c r="M2155" i="1"/>
  <c r="M2156" i="1"/>
  <c r="M2157" i="1"/>
  <c r="M2158" i="1"/>
  <c r="M2159" i="1"/>
  <c r="M2160" i="1"/>
  <c r="M2161" i="1"/>
  <c r="M2162" i="1"/>
  <c r="M2163" i="1"/>
  <c r="M2164" i="1"/>
  <c r="M2165" i="1"/>
  <c r="M2166" i="1"/>
  <c r="M2167" i="1"/>
  <c r="M2168" i="1"/>
  <c r="M2169" i="1"/>
  <c r="M2170" i="1"/>
  <c r="M2171" i="1"/>
  <c r="M2172" i="1"/>
  <c r="M2173" i="1"/>
  <c r="M2174" i="1"/>
  <c r="M2175" i="1"/>
  <c r="M2176" i="1"/>
  <c r="M2177" i="1"/>
  <c r="M2178" i="1"/>
  <c r="M2179" i="1"/>
  <c r="M2180" i="1"/>
  <c r="M2181" i="1"/>
  <c r="M2182" i="1"/>
  <c r="M2183" i="1"/>
  <c r="M2184" i="1"/>
  <c r="M2185" i="1"/>
  <c r="M2186" i="1"/>
  <c r="M2187" i="1"/>
  <c r="M2188" i="1"/>
  <c r="M2189" i="1"/>
  <c r="M2190" i="1"/>
  <c r="M2191" i="1"/>
  <c r="M2192" i="1"/>
  <c r="M2193" i="1"/>
  <c r="M2194" i="1"/>
  <c r="M2195" i="1"/>
  <c r="M2196" i="1"/>
  <c r="M2197" i="1"/>
  <c r="M2198" i="1"/>
  <c r="M2199" i="1"/>
  <c r="M2200" i="1"/>
  <c r="M2201" i="1"/>
  <c r="M2202" i="1"/>
  <c r="M2203" i="1"/>
  <c r="M2204" i="1"/>
  <c r="M2205" i="1"/>
  <c r="M2206" i="1"/>
  <c r="M2207" i="1"/>
  <c r="M2208" i="1"/>
  <c r="M2209" i="1"/>
  <c r="M2210" i="1"/>
  <c r="M2211" i="1"/>
  <c r="M2212" i="1"/>
  <c r="M2213" i="1"/>
  <c r="M2214" i="1"/>
  <c r="M2215" i="1"/>
  <c r="M2216" i="1"/>
  <c r="M2217" i="1"/>
  <c r="M2218" i="1"/>
  <c r="M2219" i="1"/>
  <c r="M2220" i="1"/>
  <c r="M2221" i="1"/>
  <c r="M2222" i="1"/>
  <c r="M2223" i="1"/>
  <c r="M2224" i="1"/>
  <c r="M2225" i="1"/>
  <c r="M2226" i="1"/>
  <c r="M2227" i="1"/>
  <c r="M2228" i="1"/>
  <c r="M2229" i="1"/>
  <c r="M2230" i="1"/>
  <c r="M2231" i="1"/>
  <c r="M2232" i="1"/>
  <c r="M2233" i="1"/>
  <c r="M2234" i="1"/>
  <c r="M2235" i="1"/>
  <c r="M2236" i="1"/>
  <c r="M2237" i="1"/>
  <c r="M2238" i="1"/>
  <c r="M2239" i="1"/>
  <c r="M2240" i="1"/>
  <c r="M2241" i="1"/>
  <c r="M2242" i="1"/>
  <c r="M2243" i="1"/>
  <c r="M2244" i="1"/>
  <c r="M2245" i="1"/>
  <c r="M2246" i="1"/>
  <c r="M2247" i="1"/>
  <c r="M2248" i="1"/>
  <c r="M2249" i="1"/>
  <c r="M2250" i="1"/>
  <c r="M2251" i="1"/>
  <c r="M2252" i="1"/>
  <c r="M2253" i="1"/>
  <c r="M2254" i="1"/>
  <c r="M2255" i="1"/>
  <c r="M2256" i="1"/>
  <c r="M2257" i="1"/>
  <c r="M2258" i="1"/>
  <c r="M2259" i="1"/>
  <c r="M2260" i="1"/>
  <c r="M2261" i="1"/>
  <c r="M2262" i="1"/>
  <c r="M2263" i="1"/>
  <c r="M2264" i="1"/>
  <c r="M2265" i="1"/>
  <c r="M2266" i="1"/>
  <c r="M2267" i="1"/>
  <c r="M2268" i="1"/>
  <c r="M2269" i="1"/>
  <c r="M2270" i="1"/>
  <c r="M2271" i="1"/>
  <c r="M2272" i="1"/>
  <c r="M2273" i="1"/>
  <c r="M2274" i="1"/>
  <c r="M2275" i="1"/>
  <c r="M2276" i="1"/>
  <c r="M2277" i="1"/>
  <c r="M2278" i="1"/>
  <c r="M2279" i="1"/>
  <c r="M2280" i="1"/>
  <c r="M2281" i="1"/>
  <c r="M2282" i="1"/>
  <c r="M2283" i="1"/>
  <c r="M2284" i="1"/>
  <c r="M2285" i="1"/>
  <c r="M2286" i="1"/>
  <c r="M2287" i="1"/>
  <c r="M2288" i="1"/>
  <c r="M2289" i="1"/>
  <c r="M2290" i="1"/>
  <c r="M2291" i="1"/>
  <c r="M2292" i="1"/>
  <c r="M2293" i="1"/>
  <c r="M2294" i="1"/>
  <c r="M2295" i="1"/>
  <c r="M2296" i="1"/>
  <c r="M2297" i="1"/>
  <c r="M2298" i="1"/>
  <c r="M2299" i="1"/>
  <c r="M2300" i="1"/>
  <c r="M2301" i="1"/>
  <c r="M2302" i="1"/>
  <c r="M2303" i="1"/>
  <c r="M2304" i="1"/>
  <c r="M2305" i="1"/>
  <c r="M2306" i="1"/>
  <c r="M2307" i="1"/>
  <c r="M2308" i="1"/>
  <c r="M2309" i="1"/>
  <c r="M2310" i="1"/>
  <c r="M2311" i="1"/>
  <c r="M2312" i="1"/>
  <c r="M2313" i="1"/>
  <c r="M2314" i="1"/>
  <c r="M2315" i="1"/>
  <c r="M2316" i="1"/>
  <c r="M2317" i="1"/>
  <c r="M2318" i="1"/>
  <c r="M2319" i="1"/>
  <c r="M2320" i="1"/>
  <c r="M2321" i="1"/>
  <c r="M2322" i="1"/>
  <c r="M2323" i="1"/>
  <c r="M2324" i="1"/>
  <c r="M2325" i="1"/>
  <c r="M2326" i="1"/>
  <c r="M2327" i="1"/>
  <c r="M2328" i="1"/>
  <c r="M2329" i="1"/>
  <c r="M2330" i="1"/>
  <c r="M2331" i="1"/>
  <c r="M2332" i="1"/>
  <c r="M2333" i="1"/>
  <c r="M2334" i="1"/>
  <c r="M2335" i="1"/>
  <c r="M2336" i="1"/>
  <c r="M2337" i="1"/>
  <c r="M2338" i="1"/>
  <c r="M2339" i="1"/>
  <c r="M2340" i="1"/>
  <c r="M2341" i="1"/>
  <c r="M2342" i="1"/>
  <c r="M2343" i="1"/>
  <c r="M2344" i="1"/>
  <c r="M2345" i="1"/>
  <c r="M2346" i="1"/>
  <c r="M2347" i="1"/>
  <c r="M2348" i="1"/>
  <c r="M2349" i="1"/>
  <c r="M2350" i="1"/>
  <c r="M2351" i="1"/>
  <c r="M2352" i="1"/>
  <c r="M2353" i="1"/>
  <c r="M2354" i="1"/>
  <c r="M2355" i="1"/>
  <c r="M2356" i="1"/>
  <c r="M2357" i="1"/>
  <c r="M2358" i="1"/>
  <c r="M2359" i="1"/>
  <c r="M2360" i="1"/>
  <c r="M2361" i="1"/>
  <c r="M2362" i="1"/>
  <c r="M2363" i="1"/>
  <c r="M2364" i="1"/>
  <c r="M2365" i="1"/>
  <c r="M2366" i="1"/>
  <c r="M2367" i="1"/>
  <c r="M2368" i="1"/>
  <c r="M2369" i="1"/>
  <c r="M2370" i="1"/>
  <c r="M2371" i="1"/>
  <c r="M2372" i="1"/>
  <c r="M2373" i="1"/>
  <c r="M2374" i="1"/>
  <c r="M2375" i="1"/>
  <c r="M2376" i="1"/>
  <c r="M2377" i="1"/>
  <c r="M2378" i="1"/>
  <c r="M2379" i="1"/>
  <c r="M2380" i="1"/>
  <c r="M2381" i="1"/>
  <c r="M2382" i="1"/>
  <c r="M2383" i="1"/>
  <c r="M2384" i="1"/>
  <c r="M2385" i="1"/>
  <c r="M2386" i="1"/>
  <c r="M2387" i="1"/>
  <c r="M2388" i="1"/>
  <c r="M2389" i="1"/>
  <c r="M2390" i="1"/>
  <c r="M2391" i="1"/>
  <c r="M2392" i="1"/>
  <c r="M2393" i="1"/>
  <c r="M2394" i="1"/>
  <c r="M2395" i="1"/>
  <c r="M2396" i="1"/>
  <c r="M2397" i="1"/>
  <c r="M2398" i="1"/>
  <c r="M2399" i="1"/>
  <c r="M2400" i="1"/>
  <c r="M2401" i="1"/>
  <c r="M2402" i="1"/>
  <c r="M2403" i="1"/>
  <c r="M2404" i="1"/>
  <c r="M2405" i="1"/>
  <c r="M2406" i="1"/>
  <c r="M2407" i="1"/>
  <c r="M2408" i="1"/>
  <c r="M2409" i="1"/>
  <c r="M2410" i="1"/>
  <c r="M2411" i="1"/>
  <c r="M2412" i="1"/>
  <c r="M2413" i="1"/>
  <c r="M2414" i="1"/>
  <c r="M2415" i="1"/>
  <c r="M2416" i="1"/>
  <c r="M2417" i="1"/>
  <c r="M2418" i="1"/>
  <c r="M2419" i="1"/>
  <c r="M2420" i="1"/>
  <c r="M2421" i="1"/>
  <c r="M2422" i="1"/>
  <c r="M2423" i="1"/>
  <c r="M2424" i="1"/>
  <c r="M2425" i="1"/>
  <c r="M2426" i="1"/>
  <c r="M2427" i="1"/>
  <c r="M2428" i="1"/>
  <c r="M2429" i="1"/>
  <c r="M2430" i="1"/>
  <c r="M2431" i="1"/>
  <c r="M2432" i="1"/>
  <c r="M2433" i="1"/>
  <c r="M2434" i="1"/>
  <c r="M2435" i="1"/>
  <c r="M2436" i="1"/>
  <c r="M2437" i="1"/>
  <c r="M2438" i="1"/>
  <c r="M2439" i="1"/>
  <c r="M2440" i="1"/>
  <c r="M2441" i="1"/>
  <c r="M2442" i="1"/>
  <c r="M2443" i="1"/>
  <c r="M2444" i="1"/>
  <c r="M2445" i="1"/>
  <c r="M2446" i="1"/>
  <c r="M2447" i="1"/>
  <c r="M2448" i="1"/>
  <c r="M2449" i="1"/>
  <c r="M2450" i="1"/>
  <c r="M2451" i="1"/>
  <c r="M2452" i="1"/>
  <c r="M2453" i="1"/>
  <c r="M2454" i="1"/>
  <c r="M2455" i="1"/>
  <c r="M2456" i="1"/>
  <c r="M2457" i="1"/>
  <c r="M2458" i="1"/>
  <c r="M2459" i="1"/>
  <c r="M2460" i="1"/>
  <c r="M2461" i="1"/>
  <c r="M2462" i="1"/>
  <c r="M2463" i="1"/>
  <c r="M2464" i="1"/>
  <c r="M2465" i="1"/>
  <c r="M2466" i="1"/>
  <c r="M2467" i="1"/>
  <c r="M2468" i="1"/>
  <c r="M2469" i="1"/>
  <c r="M2470" i="1"/>
  <c r="M2471" i="1"/>
  <c r="M2472" i="1"/>
  <c r="M2473" i="1"/>
  <c r="M2474" i="1"/>
  <c r="M2475" i="1"/>
  <c r="M2476" i="1"/>
  <c r="M2477" i="1"/>
  <c r="M2478" i="1"/>
  <c r="M2479" i="1"/>
  <c r="M2480" i="1"/>
  <c r="M2481" i="1"/>
  <c r="M2482" i="1"/>
  <c r="M2483" i="1"/>
  <c r="M2484" i="1"/>
  <c r="M2485" i="1"/>
  <c r="M2486" i="1"/>
  <c r="M2487" i="1"/>
  <c r="M2488" i="1"/>
  <c r="M2489" i="1"/>
  <c r="M2490" i="1"/>
  <c r="M2491" i="1"/>
  <c r="M2492" i="1"/>
  <c r="M2493" i="1"/>
  <c r="M2494" i="1"/>
  <c r="M2495" i="1"/>
  <c r="M2496" i="1"/>
  <c r="M2497" i="1"/>
  <c r="M2498" i="1"/>
  <c r="M2499" i="1"/>
  <c r="M2500" i="1"/>
  <c r="M2501" i="1"/>
  <c r="M2502" i="1"/>
  <c r="M2503" i="1"/>
  <c r="M2504" i="1"/>
  <c r="M2505" i="1"/>
  <c r="M2506" i="1"/>
  <c r="M2507" i="1"/>
  <c r="M2508" i="1"/>
  <c r="M2509" i="1"/>
  <c r="M2510" i="1"/>
  <c r="M2511" i="1"/>
  <c r="M2512" i="1"/>
  <c r="M2513" i="1"/>
  <c r="M2514" i="1"/>
  <c r="M2515" i="1"/>
  <c r="M2516" i="1"/>
  <c r="M2517" i="1"/>
  <c r="M2518" i="1"/>
  <c r="M2519" i="1"/>
  <c r="M2520" i="1"/>
  <c r="M2521" i="1"/>
  <c r="M2522" i="1"/>
  <c r="M2523" i="1"/>
  <c r="M2524" i="1"/>
  <c r="M2525" i="1"/>
  <c r="M2526" i="1"/>
  <c r="M2527" i="1"/>
  <c r="M2528" i="1"/>
  <c r="M2529" i="1"/>
  <c r="M2530" i="1"/>
  <c r="M2531" i="1"/>
  <c r="M2532" i="1"/>
  <c r="M2533" i="1"/>
  <c r="M2534" i="1"/>
  <c r="M2535" i="1"/>
  <c r="M2536" i="1"/>
  <c r="M2537" i="1"/>
  <c r="M2538" i="1"/>
  <c r="M2539" i="1"/>
  <c r="M2540" i="1"/>
  <c r="M2541" i="1"/>
  <c r="M2542" i="1"/>
  <c r="M2543" i="1"/>
  <c r="M2544" i="1"/>
  <c r="M2545" i="1"/>
  <c r="M2546" i="1"/>
  <c r="M2547" i="1"/>
  <c r="M2548" i="1"/>
  <c r="M2549" i="1"/>
  <c r="M2550" i="1"/>
  <c r="M2551" i="1"/>
  <c r="M2552" i="1"/>
  <c r="M2553" i="1"/>
  <c r="M2554" i="1"/>
  <c r="M2555" i="1"/>
  <c r="M2556" i="1"/>
  <c r="M2557" i="1"/>
  <c r="M2558" i="1"/>
  <c r="M2559" i="1"/>
  <c r="M2560" i="1"/>
  <c r="M2561" i="1"/>
  <c r="M2562" i="1"/>
  <c r="M2563" i="1"/>
  <c r="M2564" i="1"/>
  <c r="M2565" i="1"/>
  <c r="M2566" i="1"/>
  <c r="M2567" i="1"/>
  <c r="M2568" i="1"/>
  <c r="M2569" i="1"/>
  <c r="M2570" i="1"/>
  <c r="M2571" i="1"/>
  <c r="M2572" i="1"/>
  <c r="M2573" i="1"/>
  <c r="M2574" i="1"/>
  <c r="M2575" i="1"/>
  <c r="M2576" i="1"/>
  <c r="M2577" i="1"/>
  <c r="M2578" i="1"/>
  <c r="M2579" i="1"/>
  <c r="M2580" i="1"/>
  <c r="M2581" i="1"/>
  <c r="M2582" i="1"/>
  <c r="M2583" i="1"/>
  <c r="M2584" i="1"/>
  <c r="M2585" i="1"/>
  <c r="M2586" i="1"/>
  <c r="M2587" i="1"/>
  <c r="M2588" i="1"/>
  <c r="M2589" i="1"/>
  <c r="M2590" i="1"/>
  <c r="M2591" i="1"/>
  <c r="M2592" i="1"/>
  <c r="M2593" i="1"/>
  <c r="M2594" i="1"/>
  <c r="M2595" i="1"/>
  <c r="M2596" i="1"/>
  <c r="M2597" i="1"/>
  <c r="M2598" i="1"/>
  <c r="M2599" i="1"/>
  <c r="M2600" i="1"/>
  <c r="M2601" i="1"/>
  <c r="M2602" i="1"/>
  <c r="M2603" i="1"/>
  <c r="M2604" i="1"/>
  <c r="M2605" i="1"/>
  <c r="M2606" i="1"/>
  <c r="M2607" i="1"/>
  <c r="M2608" i="1"/>
  <c r="M2609" i="1"/>
  <c r="M2610" i="1"/>
  <c r="M2611" i="1"/>
  <c r="M2612" i="1"/>
  <c r="M2613" i="1"/>
  <c r="M2614" i="1"/>
  <c r="M2615" i="1"/>
  <c r="M2616" i="1"/>
  <c r="M2617" i="1"/>
  <c r="M2618" i="1"/>
  <c r="M2619" i="1"/>
  <c r="M2620" i="1"/>
  <c r="M2621" i="1"/>
  <c r="M2622" i="1"/>
  <c r="M2623" i="1"/>
  <c r="M2624" i="1"/>
  <c r="M2625" i="1"/>
  <c r="M2626" i="1"/>
  <c r="M2627" i="1"/>
  <c r="M2628" i="1"/>
  <c r="M2629" i="1"/>
  <c r="M2630" i="1"/>
  <c r="M2631" i="1"/>
  <c r="M2632" i="1"/>
  <c r="M2633" i="1"/>
  <c r="M2634" i="1"/>
  <c r="M2635" i="1"/>
  <c r="M2636" i="1"/>
  <c r="M2637" i="1"/>
  <c r="M2638" i="1"/>
  <c r="M2639" i="1"/>
  <c r="M2640" i="1"/>
  <c r="M2641" i="1"/>
  <c r="M2642" i="1"/>
  <c r="M2643" i="1"/>
  <c r="M2644" i="1"/>
  <c r="M2645" i="1"/>
  <c r="M2646" i="1"/>
  <c r="M2647" i="1"/>
  <c r="M2648" i="1"/>
  <c r="M2649" i="1"/>
  <c r="M2650" i="1"/>
  <c r="M2651" i="1"/>
  <c r="M2652" i="1"/>
  <c r="M2653" i="1"/>
  <c r="M2654" i="1"/>
  <c r="M2655" i="1"/>
  <c r="M2656" i="1"/>
  <c r="M2657" i="1"/>
  <c r="M2658" i="1"/>
  <c r="M2659" i="1"/>
  <c r="M2660" i="1"/>
  <c r="M2661" i="1"/>
  <c r="M2662" i="1"/>
  <c r="M2663" i="1"/>
  <c r="M2664" i="1"/>
  <c r="M2665" i="1"/>
  <c r="M2666" i="1"/>
  <c r="M2667" i="1"/>
  <c r="M2668" i="1"/>
  <c r="M2669" i="1"/>
  <c r="M2670" i="1"/>
  <c r="M2671" i="1"/>
  <c r="M2672" i="1"/>
  <c r="M2673" i="1"/>
  <c r="M2674" i="1"/>
  <c r="M2675" i="1"/>
  <c r="M2676" i="1"/>
  <c r="M2677" i="1"/>
  <c r="M2678" i="1"/>
  <c r="M2679" i="1"/>
  <c r="M2680" i="1"/>
  <c r="M2681" i="1"/>
  <c r="M2682" i="1"/>
  <c r="M2683" i="1"/>
  <c r="M2684" i="1"/>
  <c r="M2685" i="1"/>
  <c r="M2686" i="1"/>
  <c r="M2687" i="1"/>
  <c r="M2688" i="1"/>
  <c r="M2689" i="1"/>
  <c r="M2690" i="1"/>
  <c r="M2691" i="1"/>
  <c r="M2692" i="1"/>
  <c r="M2693" i="1"/>
  <c r="M2694" i="1"/>
  <c r="M2695" i="1"/>
  <c r="M2696" i="1"/>
  <c r="M2697" i="1"/>
  <c r="M2698" i="1"/>
  <c r="M2699" i="1"/>
  <c r="M2700" i="1"/>
  <c r="M2701" i="1"/>
  <c r="M2702" i="1"/>
  <c r="M2703" i="1"/>
  <c r="M2704" i="1"/>
  <c r="M2705" i="1"/>
  <c r="M2706" i="1"/>
  <c r="M2707" i="1"/>
  <c r="M2708" i="1"/>
  <c r="M2709" i="1"/>
  <c r="M2710" i="1"/>
  <c r="M2711" i="1"/>
  <c r="M2712" i="1"/>
  <c r="M2713" i="1"/>
  <c r="M2714" i="1"/>
  <c r="M2715" i="1"/>
  <c r="M2716" i="1"/>
  <c r="M2717" i="1"/>
  <c r="M2718" i="1"/>
  <c r="M2719" i="1"/>
  <c r="M2720" i="1"/>
  <c r="M2721" i="1"/>
  <c r="M2722" i="1"/>
  <c r="M2723" i="1"/>
  <c r="M2724" i="1"/>
  <c r="M2725" i="1"/>
  <c r="M2726" i="1"/>
  <c r="M2727" i="1"/>
  <c r="M2728" i="1"/>
  <c r="M2729" i="1"/>
  <c r="M2730" i="1"/>
  <c r="M2731" i="1"/>
  <c r="M2732" i="1"/>
  <c r="M2733" i="1"/>
  <c r="M2734" i="1"/>
  <c r="M2735" i="1"/>
  <c r="M2736" i="1"/>
  <c r="M2737" i="1"/>
  <c r="M2738" i="1"/>
  <c r="M2739" i="1"/>
  <c r="M2740" i="1"/>
  <c r="M2741" i="1"/>
  <c r="M2742" i="1"/>
  <c r="M2743" i="1"/>
  <c r="M2744" i="1"/>
  <c r="M2745" i="1"/>
  <c r="M2746" i="1"/>
  <c r="M2747" i="1"/>
  <c r="M2748" i="1"/>
  <c r="M2749" i="1"/>
  <c r="M2750" i="1"/>
  <c r="M2751" i="1"/>
  <c r="M2752" i="1"/>
  <c r="M2753" i="1"/>
  <c r="M2754" i="1"/>
  <c r="M2755" i="1"/>
  <c r="M2756" i="1"/>
  <c r="M2757" i="1"/>
  <c r="M2758" i="1"/>
  <c r="M2759" i="1"/>
  <c r="M2760" i="1"/>
  <c r="M2761" i="1"/>
  <c r="M2762" i="1"/>
  <c r="M2763" i="1"/>
  <c r="M2764" i="1"/>
  <c r="M2765" i="1"/>
  <c r="M2766" i="1"/>
  <c r="M2767" i="1"/>
  <c r="M2768" i="1"/>
  <c r="M2769" i="1"/>
  <c r="M2770" i="1"/>
  <c r="M2771" i="1"/>
  <c r="M2772" i="1"/>
  <c r="M2773" i="1"/>
  <c r="M2774" i="1"/>
  <c r="M2775" i="1"/>
  <c r="M2776" i="1"/>
  <c r="M2777" i="1"/>
  <c r="M2778" i="1"/>
  <c r="M2779" i="1"/>
  <c r="M2780" i="1"/>
  <c r="M2781" i="1"/>
  <c r="M2782" i="1"/>
  <c r="M2783" i="1"/>
  <c r="M2784" i="1"/>
  <c r="M2785" i="1"/>
  <c r="M2786" i="1"/>
  <c r="M2787" i="1"/>
  <c r="M2788" i="1"/>
  <c r="M2789" i="1"/>
  <c r="M2790" i="1"/>
  <c r="M2791" i="1"/>
  <c r="M2792" i="1"/>
  <c r="M2793" i="1"/>
  <c r="M2794" i="1"/>
  <c r="M2795" i="1"/>
  <c r="M2796" i="1"/>
  <c r="M2797" i="1"/>
  <c r="M2798" i="1"/>
  <c r="M2799" i="1"/>
  <c r="M2800" i="1"/>
  <c r="M2801" i="1"/>
  <c r="M2802" i="1"/>
  <c r="M2803" i="1"/>
  <c r="M2804" i="1"/>
  <c r="M2805" i="1"/>
  <c r="M2806" i="1"/>
  <c r="M2807" i="1"/>
  <c r="M2808" i="1"/>
  <c r="M2809" i="1"/>
  <c r="M2810" i="1"/>
  <c r="M2811" i="1"/>
  <c r="M2812" i="1"/>
  <c r="M2813" i="1"/>
  <c r="M2814" i="1"/>
  <c r="M2815" i="1"/>
  <c r="M2816" i="1"/>
  <c r="M2817" i="1"/>
  <c r="M2818" i="1"/>
  <c r="M2819" i="1"/>
  <c r="M2820" i="1"/>
  <c r="M2821" i="1"/>
  <c r="M2822" i="1"/>
  <c r="M2823" i="1"/>
  <c r="M2824" i="1"/>
  <c r="M2825" i="1"/>
  <c r="M2826" i="1"/>
  <c r="M2827" i="1"/>
  <c r="M2828" i="1"/>
  <c r="M2829" i="1"/>
  <c r="M2830" i="1"/>
  <c r="M2831" i="1"/>
  <c r="M2832" i="1"/>
  <c r="M2833" i="1"/>
  <c r="M2834" i="1"/>
  <c r="M2835" i="1"/>
  <c r="M2836" i="1"/>
  <c r="M2837" i="1"/>
  <c r="M2838" i="1"/>
  <c r="M2839" i="1"/>
  <c r="M2840" i="1"/>
  <c r="M2841" i="1"/>
  <c r="M2842" i="1"/>
  <c r="M2843" i="1"/>
  <c r="M2844" i="1"/>
  <c r="M2845" i="1"/>
  <c r="M2846" i="1"/>
  <c r="M2847" i="1"/>
  <c r="M2848" i="1"/>
  <c r="M2849" i="1"/>
  <c r="M2850" i="1"/>
  <c r="M2851" i="1"/>
  <c r="M2852" i="1"/>
  <c r="M2853" i="1"/>
  <c r="M2854" i="1"/>
  <c r="M2855" i="1"/>
  <c r="M2856" i="1"/>
  <c r="M2857" i="1"/>
  <c r="M2858" i="1"/>
  <c r="M2859" i="1"/>
  <c r="M2860" i="1"/>
  <c r="M2861" i="1"/>
  <c r="M2862" i="1"/>
  <c r="M2863" i="1"/>
  <c r="M2864" i="1"/>
  <c r="M2865" i="1"/>
  <c r="M2866" i="1"/>
  <c r="M2867" i="1"/>
  <c r="M2868" i="1"/>
  <c r="M2869" i="1"/>
  <c r="M2870" i="1"/>
  <c r="M2871" i="1"/>
  <c r="M2872" i="1"/>
  <c r="M2873" i="1"/>
  <c r="M2874" i="1"/>
  <c r="M2875" i="1"/>
  <c r="M2876" i="1"/>
  <c r="M2877" i="1"/>
  <c r="M2878" i="1"/>
  <c r="M2879" i="1"/>
  <c r="M2880" i="1"/>
  <c r="M2881" i="1"/>
  <c r="M2882" i="1"/>
  <c r="M2883" i="1"/>
  <c r="M2884" i="1"/>
  <c r="M2885" i="1"/>
  <c r="M2886" i="1"/>
  <c r="M2887" i="1"/>
  <c r="M2888" i="1"/>
  <c r="M2889" i="1"/>
  <c r="M2890" i="1"/>
  <c r="M2891" i="1"/>
  <c r="M2892" i="1"/>
  <c r="M2893" i="1"/>
  <c r="M2894" i="1"/>
  <c r="M2895" i="1"/>
  <c r="M2896" i="1"/>
  <c r="M2897" i="1"/>
  <c r="M2898" i="1"/>
  <c r="M2899" i="1"/>
  <c r="M2900" i="1"/>
  <c r="M2901" i="1"/>
  <c r="M2902" i="1"/>
  <c r="M2903" i="1"/>
  <c r="M2904" i="1"/>
  <c r="M2905" i="1"/>
  <c r="M2906" i="1"/>
  <c r="M2907" i="1"/>
  <c r="M2908" i="1"/>
  <c r="M2909" i="1"/>
  <c r="M2910" i="1"/>
  <c r="M2911" i="1"/>
  <c r="M2912" i="1"/>
  <c r="M2913" i="1"/>
  <c r="M2914" i="1"/>
  <c r="M2915" i="1"/>
  <c r="M2916" i="1"/>
  <c r="M2917" i="1"/>
  <c r="M2918" i="1"/>
  <c r="M2919" i="1"/>
  <c r="M2920" i="1"/>
  <c r="M2921" i="1"/>
  <c r="M2922" i="1"/>
  <c r="M2923" i="1"/>
  <c r="M2924" i="1"/>
  <c r="M2925" i="1"/>
  <c r="M2926" i="1"/>
  <c r="M2927" i="1"/>
  <c r="M2928" i="1"/>
  <c r="M2929" i="1"/>
  <c r="M2930" i="1"/>
  <c r="M2931" i="1"/>
  <c r="M2932" i="1"/>
  <c r="M2933" i="1"/>
  <c r="M2934" i="1"/>
  <c r="M2935" i="1"/>
  <c r="M2936" i="1"/>
  <c r="M2937" i="1"/>
  <c r="M2938" i="1"/>
  <c r="M2939" i="1"/>
  <c r="M2940" i="1"/>
  <c r="M2941" i="1"/>
  <c r="M2942" i="1"/>
  <c r="M2943" i="1"/>
  <c r="M2944" i="1"/>
  <c r="M2945" i="1"/>
  <c r="M2946" i="1"/>
  <c r="M2947" i="1"/>
  <c r="M2948" i="1"/>
  <c r="M2949" i="1"/>
  <c r="M2950" i="1"/>
  <c r="M2951" i="1"/>
  <c r="M2952" i="1"/>
  <c r="M2953" i="1"/>
  <c r="M2954" i="1"/>
  <c r="M2955" i="1"/>
  <c r="M2956" i="1"/>
  <c r="M2957" i="1"/>
  <c r="M2958" i="1"/>
  <c r="M2959" i="1"/>
  <c r="M2960" i="1"/>
  <c r="M2961" i="1"/>
  <c r="M2962" i="1"/>
  <c r="M2963" i="1"/>
  <c r="M2964" i="1"/>
  <c r="M2965" i="1"/>
  <c r="M2966" i="1"/>
  <c r="M2967" i="1"/>
  <c r="M2968" i="1"/>
  <c r="M2969" i="1"/>
  <c r="M2970" i="1"/>
  <c r="M2971" i="1"/>
  <c r="M2972" i="1"/>
  <c r="M2973" i="1"/>
  <c r="M2974" i="1"/>
  <c r="M2975" i="1"/>
  <c r="M2976" i="1"/>
  <c r="M2977" i="1"/>
  <c r="M2978" i="1"/>
  <c r="M2979" i="1"/>
  <c r="M2980" i="1"/>
  <c r="M2981" i="1"/>
  <c r="M2982" i="1"/>
  <c r="M2983" i="1"/>
  <c r="M2984" i="1"/>
  <c r="M2985" i="1"/>
  <c r="M2986" i="1"/>
  <c r="M2987" i="1"/>
  <c r="M2988" i="1"/>
  <c r="M2989" i="1"/>
  <c r="M2990" i="1"/>
  <c r="M2991" i="1"/>
  <c r="M2992" i="1"/>
  <c r="M2993" i="1"/>
  <c r="M2994" i="1"/>
  <c r="M2995" i="1"/>
  <c r="M2996" i="1"/>
  <c r="M2997" i="1"/>
  <c r="M2998" i="1"/>
  <c r="M2999" i="1"/>
  <c r="M3000" i="1"/>
  <c r="M3001" i="1"/>
  <c r="M3002" i="1"/>
  <c r="M3003" i="1"/>
  <c r="M3004" i="1"/>
  <c r="M3005" i="1"/>
  <c r="M3006" i="1"/>
  <c r="M3007" i="1"/>
  <c r="M3008" i="1"/>
  <c r="M3009" i="1"/>
  <c r="M3010" i="1"/>
  <c r="M3011" i="1"/>
  <c r="M3012" i="1"/>
  <c r="M3013" i="1"/>
  <c r="M3014" i="1"/>
  <c r="M3015" i="1"/>
  <c r="M3016" i="1"/>
  <c r="M3017" i="1"/>
  <c r="M3018" i="1"/>
  <c r="M3019" i="1"/>
  <c r="M3020" i="1"/>
  <c r="M3021" i="1"/>
  <c r="M3022" i="1"/>
  <c r="M3023" i="1"/>
  <c r="M3024" i="1"/>
  <c r="M3025" i="1"/>
  <c r="M3026" i="1"/>
  <c r="M3027" i="1"/>
  <c r="M3028" i="1"/>
  <c r="M3029" i="1"/>
  <c r="M3030" i="1"/>
  <c r="M3031" i="1"/>
  <c r="M3032" i="1"/>
  <c r="M3033" i="1"/>
  <c r="M3034" i="1"/>
  <c r="M3035" i="1"/>
  <c r="M3036" i="1"/>
  <c r="M3037" i="1"/>
  <c r="M3038" i="1"/>
  <c r="M3039" i="1"/>
  <c r="M3040" i="1"/>
  <c r="M3041" i="1"/>
  <c r="M3042" i="1"/>
  <c r="M3043" i="1"/>
  <c r="M3044" i="1"/>
  <c r="M3045" i="1"/>
  <c r="M3046" i="1"/>
  <c r="M3047" i="1"/>
  <c r="M3048" i="1"/>
  <c r="M3049" i="1"/>
  <c r="M3050" i="1"/>
  <c r="M3051" i="1"/>
  <c r="M3052" i="1"/>
  <c r="M3053" i="1"/>
  <c r="M3054" i="1"/>
  <c r="M3055" i="1"/>
  <c r="M3056" i="1"/>
  <c r="M3057" i="1"/>
  <c r="M3058" i="1"/>
  <c r="M3059" i="1"/>
  <c r="M3060" i="1"/>
  <c r="M3061" i="1"/>
  <c r="M3062" i="1"/>
  <c r="M3063" i="1"/>
  <c r="M3064" i="1"/>
  <c r="M3065" i="1"/>
  <c r="M3066" i="1"/>
  <c r="M3067" i="1"/>
  <c r="M3068" i="1"/>
  <c r="M3069" i="1"/>
  <c r="M3070" i="1"/>
  <c r="M3071" i="1"/>
  <c r="M3072" i="1"/>
  <c r="M3073" i="1"/>
  <c r="M3074" i="1"/>
  <c r="M3075" i="1"/>
  <c r="M3076" i="1"/>
  <c r="M3077" i="1"/>
  <c r="M3078" i="1"/>
  <c r="M3079" i="1"/>
  <c r="M3080" i="1"/>
  <c r="M3081" i="1"/>
  <c r="M3082" i="1"/>
  <c r="M3083" i="1"/>
  <c r="M3084" i="1"/>
  <c r="M3085" i="1"/>
  <c r="M3086" i="1"/>
  <c r="M3087" i="1"/>
  <c r="M3088" i="1"/>
  <c r="M3089" i="1"/>
  <c r="M3090" i="1"/>
  <c r="M3091" i="1"/>
  <c r="M3092" i="1"/>
  <c r="M3093" i="1"/>
  <c r="M3094" i="1"/>
  <c r="M3095" i="1"/>
  <c r="M3096" i="1"/>
  <c r="M3097" i="1"/>
  <c r="M3098" i="1"/>
  <c r="M3099" i="1"/>
  <c r="M3100" i="1"/>
  <c r="M3101" i="1"/>
  <c r="M3102" i="1"/>
  <c r="M3103" i="1"/>
  <c r="M3104" i="1"/>
  <c r="M3105" i="1"/>
  <c r="M3106" i="1"/>
  <c r="M3107" i="1"/>
  <c r="M3108" i="1"/>
  <c r="M3109" i="1"/>
  <c r="M3110" i="1"/>
  <c r="M3111" i="1"/>
  <c r="M3112" i="1"/>
  <c r="M3113" i="1"/>
  <c r="M3114" i="1"/>
  <c r="M3115" i="1"/>
  <c r="M3116" i="1"/>
  <c r="M3117" i="1"/>
  <c r="M3118" i="1"/>
  <c r="M3119" i="1"/>
  <c r="M3120" i="1"/>
  <c r="M3121" i="1"/>
  <c r="M3122" i="1"/>
  <c r="M3123" i="1"/>
  <c r="M3124" i="1"/>
  <c r="M3125" i="1"/>
  <c r="M3126" i="1"/>
  <c r="M3127" i="1"/>
  <c r="M3128" i="1"/>
  <c r="M3129" i="1"/>
  <c r="M3130" i="1"/>
  <c r="M3131" i="1"/>
  <c r="M3132" i="1"/>
  <c r="M3133" i="1"/>
  <c r="M3134" i="1"/>
  <c r="M3135" i="1"/>
  <c r="M3136" i="1"/>
  <c r="M3137" i="1"/>
  <c r="M3138" i="1"/>
  <c r="M3139" i="1"/>
  <c r="M3140" i="1"/>
  <c r="M3141" i="1"/>
  <c r="M3142" i="1"/>
  <c r="M3143" i="1"/>
  <c r="M3144" i="1"/>
  <c r="M3145" i="1"/>
  <c r="M3146" i="1"/>
  <c r="M3147" i="1"/>
  <c r="M3148" i="1"/>
  <c r="M3149" i="1"/>
  <c r="M3150" i="1"/>
  <c r="M3151" i="1"/>
  <c r="M3152" i="1"/>
  <c r="M3153" i="1"/>
  <c r="M3154" i="1"/>
  <c r="M3155" i="1"/>
  <c r="M3156" i="1"/>
  <c r="M3157" i="1"/>
  <c r="M3158" i="1"/>
  <c r="M3159" i="1"/>
  <c r="M3160" i="1"/>
  <c r="M3161" i="1"/>
  <c r="M3162" i="1"/>
  <c r="M3163" i="1"/>
  <c r="M3164" i="1"/>
  <c r="M3165" i="1"/>
  <c r="M3166" i="1"/>
  <c r="M3167" i="1"/>
  <c r="M3168" i="1"/>
  <c r="M3169" i="1"/>
  <c r="M3170" i="1"/>
  <c r="M3171" i="1"/>
  <c r="M3172" i="1"/>
  <c r="M3173" i="1"/>
  <c r="M3174" i="1"/>
  <c r="M3175" i="1"/>
  <c r="M3176" i="1"/>
  <c r="M3177" i="1"/>
  <c r="M3178" i="1"/>
  <c r="M3179" i="1"/>
  <c r="M3180" i="1"/>
  <c r="M3181" i="1"/>
  <c r="M3182" i="1"/>
  <c r="M3183" i="1"/>
  <c r="M3184" i="1"/>
  <c r="M3185" i="1"/>
  <c r="M3186" i="1"/>
  <c r="M3187" i="1"/>
  <c r="M3188" i="1"/>
  <c r="M3189" i="1"/>
  <c r="M3190" i="1"/>
  <c r="M3191" i="1"/>
  <c r="M3192" i="1"/>
  <c r="M3193" i="1"/>
  <c r="M3194" i="1"/>
  <c r="M3195" i="1"/>
  <c r="M3196" i="1"/>
  <c r="M3197" i="1"/>
  <c r="M3198" i="1"/>
  <c r="M3199" i="1"/>
  <c r="M3200" i="1"/>
  <c r="M3201" i="1"/>
  <c r="M3202" i="1"/>
  <c r="M3203" i="1"/>
  <c r="M3204" i="1"/>
  <c r="M3205" i="1"/>
  <c r="M3206" i="1"/>
  <c r="M3207" i="1"/>
  <c r="M3208" i="1"/>
  <c r="M3209" i="1"/>
  <c r="M3210" i="1"/>
  <c r="M3211" i="1"/>
  <c r="M3212" i="1"/>
  <c r="M3213" i="1"/>
  <c r="M3214" i="1"/>
  <c r="M3215" i="1"/>
  <c r="M3216" i="1"/>
  <c r="M3217" i="1"/>
  <c r="M3218" i="1"/>
  <c r="M3219" i="1"/>
  <c r="M3220" i="1"/>
  <c r="M3221" i="1"/>
  <c r="M3222" i="1"/>
  <c r="M3223" i="1"/>
  <c r="M3224" i="1"/>
  <c r="M3225" i="1"/>
  <c r="M3226" i="1"/>
  <c r="M3227" i="1"/>
  <c r="M3228" i="1"/>
  <c r="M3229" i="1"/>
  <c r="M3230" i="1"/>
  <c r="M3231" i="1"/>
  <c r="M3232" i="1"/>
  <c r="M3233" i="1"/>
  <c r="M3234" i="1"/>
  <c r="M3235" i="1"/>
  <c r="M3236" i="1"/>
  <c r="M3237" i="1"/>
  <c r="M3238" i="1"/>
  <c r="M3239" i="1"/>
  <c r="M3240" i="1"/>
  <c r="M3241" i="1"/>
  <c r="M3242" i="1"/>
  <c r="M3243" i="1"/>
  <c r="M3244" i="1"/>
  <c r="M3245" i="1"/>
  <c r="M3246" i="1"/>
  <c r="M3247" i="1"/>
  <c r="M3248" i="1"/>
  <c r="M3249" i="1"/>
  <c r="M3250" i="1"/>
  <c r="M3251" i="1"/>
  <c r="M3252" i="1"/>
  <c r="M3253" i="1"/>
  <c r="M3254" i="1"/>
  <c r="M3255" i="1"/>
  <c r="M3256" i="1"/>
  <c r="M3257" i="1"/>
  <c r="M3258" i="1"/>
  <c r="M3259" i="1"/>
  <c r="M3260" i="1"/>
  <c r="M3261" i="1"/>
  <c r="M3262" i="1"/>
  <c r="M3263" i="1"/>
  <c r="M3264" i="1"/>
  <c r="M3265" i="1"/>
  <c r="M3266" i="1"/>
  <c r="M3267" i="1"/>
  <c r="M3268" i="1"/>
  <c r="M3269" i="1"/>
  <c r="M3270" i="1"/>
  <c r="M3271" i="1"/>
  <c r="M3272" i="1"/>
  <c r="M3273" i="1"/>
  <c r="M3274" i="1"/>
  <c r="M3275" i="1"/>
  <c r="M3276" i="1"/>
  <c r="M3277" i="1"/>
  <c r="M3278" i="1"/>
  <c r="M3279" i="1"/>
  <c r="M3280" i="1"/>
  <c r="M3281" i="1"/>
  <c r="M3282" i="1"/>
  <c r="M3283" i="1"/>
  <c r="M3284" i="1"/>
  <c r="M3285" i="1"/>
  <c r="M3286" i="1"/>
  <c r="M3287" i="1"/>
  <c r="M3288" i="1"/>
  <c r="M3289" i="1"/>
  <c r="M3290" i="1"/>
  <c r="M3291" i="1"/>
  <c r="M3292" i="1"/>
  <c r="M3293" i="1"/>
  <c r="M3294" i="1"/>
  <c r="M3295" i="1"/>
  <c r="M3296" i="1"/>
  <c r="M3297" i="1"/>
  <c r="M3298" i="1"/>
  <c r="M3299" i="1"/>
  <c r="M3300" i="1"/>
  <c r="M3301" i="1"/>
  <c r="M3302" i="1"/>
  <c r="M3303" i="1"/>
  <c r="M3304" i="1"/>
  <c r="M3305" i="1"/>
  <c r="M3306" i="1"/>
  <c r="M3307" i="1"/>
  <c r="M3308" i="1"/>
  <c r="M3309" i="1"/>
  <c r="M3310" i="1"/>
  <c r="M3311" i="1"/>
  <c r="M3312" i="1"/>
  <c r="M3313" i="1"/>
  <c r="M3314" i="1"/>
  <c r="M3315" i="1"/>
  <c r="M3316" i="1"/>
  <c r="M3317" i="1"/>
  <c r="M3318" i="1"/>
  <c r="M3319" i="1"/>
  <c r="M3320" i="1"/>
  <c r="M3321" i="1"/>
  <c r="M3322" i="1"/>
  <c r="M3323" i="1"/>
  <c r="M3324" i="1"/>
  <c r="M3325" i="1"/>
  <c r="M3326" i="1"/>
  <c r="M3327" i="1"/>
  <c r="M3328" i="1"/>
  <c r="M3329" i="1"/>
  <c r="M3330" i="1"/>
  <c r="M3331" i="1"/>
  <c r="M3332" i="1"/>
  <c r="M3333" i="1"/>
  <c r="M3334" i="1"/>
  <c r="M3335" i="1"/>
  <c r="M3336" i="1"/>
  <c r="M3337" i="1"/>
  <c r="M3338" i="1"/>
  <c r="M3339" i="1"/>
  <c r="M3340" i="1"/>
  <c r="M3341" i="1"/>
  <c r="M3342" i="1"/>
  <c r="M3343" i="1"/>
  <c r="M3344" i="1"/>
  <c r="M3345" i="1"/>
  <c r="M3346" i="1"/>
  <c r="M3347" i="1"/>
  <c r="M3348" i="1"/>
  <c r="M3349" i="1"/>
  <c r="M3350" i="1"/>
  <c r="M3351" i="1"/>
  <c r="M3352" i="1"/>
  <c r="M3353" i="1"/>
  <c r="M3354" i="1"/>
  <c r="M3355" i="1"/>
  <c r="M3356" i="1"/>
  <c r="M3357" i="1"/>
  <c r="M3358" i="1"/>
  <c r="M3359" i="1"/>
  <c r="M3360" i="1"/>
  <c r="M3361" i="1"/>
  <c r="M3362" i="1"/>
  <c r="M3363" i="1"/>
  <c r="M3364" i="1"/>
  <c r="M3365" i="1"/>
  <c r="M3366" i="1"/>
  <c r="M3367" i="1"/>
  <c r="M3368" i="1"/>
  <c r="M3369" i="1"/>
  <c r="M3370" i="1"/>
  <c r="M3371" i="1"/>
  <c r="M3372" i="1"/>
  <c r="M3373" i="1"/>
  <c r="M3374" i="1"/>
  <c r="M3375" i="1"/>
  <c r="M3376" i="1"/>
  <c r="M3377" i="1"/>
  <c r="M3378" i="1"/>
  <c r="M3379" i="1"/>
  <c r="M3380" i="1"/>
  <c r="M3381" i="1"/>
  <c r="M3382" i="1"/>
  <c r="M3383" i="1"/>
  <c r="M3384" i="1"/>
  <c r="M3385" i="1"/>
  <c r="M3386" i="1"/>
  <c r="M3387" i="1"/>
  <c r="M3388" i="1"/>
  <c r="M3389" i="1"/>
  <c r="M3390" i="1"/>
  <c r="M3391" i="1"/>
  <c r="M3392" i="1"/>
  <c r="M3393" i="1"/>
  <c r="M3394" i="1"/>
  <c r="M3395" i="1"/>
  <c r="M3396" i="1"/>
  <c r="M3397" i="1"/>
  <c r="M3398" i="1"/>
  <c r="M3399" i="1"/>
  <c r="M3400" i="1"/>
  <c r="M3401" i="1"/>
  <c r="M3402" i="1"/>
  <c r="M3403" i="1"/>
  <c r="M3404" i="1"/>
  <c r="M3405" i="1"/>
  <c r="M3406" i="1"/>
  <c r="M3407" i="1"/>
  <c r="M3408" i="1"/>
  <c r="M3409" i="1"/>
  <c r="M3410" i="1"/>
  <c r="M3411" i="1"/>
  <c r="M3412" i="1"/>
  <c r="M3413" i="1"/>
  <c r="M3414" i="1"/>
  <c r="M3415" i="1"/>
  <c r="M3416" i="1"/>
  <c r="M3417" i="1"/>
  <c r="M3418" i="1"/>
  <c r="M3419" i="1"/>
  <c r="M3420" i="1"/>
  <c r="M3421" i="1"/>
  <c r="M3422" i="1"/>
  <c r="M3423" i="1"/>
  <c r="M3424" i="1"/>
  <c r="M3425" i="1"/>
  <c r="M3426" i="1"/>
  <c r="M3427" i="1"/>
  <c r="M3428" i="1"/>
  <c r="M3429" i="1"/>
  <c r="M3430" i="1"/>
  <c r="M3431" i="1"/>
  <c r="M3432" i="1"/>
  <c r="M3433" i="1"/>
  <c r="M3434" i="1"/>
  <c r="M3435" i="1"/>
  <c r="M3436" i="1"/>
  <c r="M3437" i="1"/>
  <c r="M3438" i="1"/>
  <c r="M3439" i="1"/>
  <c r="M3440" i="1"/>
  <c r="M3441" i="1"/>
  <c r="M3442" i="1"/>
  <c r="M3443" i="1"/>
  <c r="M3444" i="1"/>
  <c r="M3445" i="1"/>
  <c r="M3446" i="1"/>
  <c r="M3447" i="1"/>
  <c r="M3448" i="1"/>
  <c r="M3449" i="1"/>
  <c r="M3450" i="1"/>
  <c r="M3451" i="1"/>
  <c r="M3452" i="1"/>
  <c r="M3453" i="1"/>
  <c r="M3454" i="1"/>
  <c r="M3455" i="1"/>
  <c r="M3456" i="1"/>
  <c r="M3457" i="1"/>
  <c r="M3458" i="1"/>
  <c r="M3459" i="1"/>
  <c r="M3460" i="1"/>
  <c r="M3461" i="1"/>
  <c r="M3462" i="1"/>
  <c r="M3463" i="1"/>
  <c r="M3464" i="1"/>
  <c r="M3465" i="1"/>
  <c r="M3466" i="1"/>
  <c r="M3467" i="1"/>
  <c r="M3468" i="1"/>
  <c r="M3469" i="1"/>
  <c r="M3470" i="1"/>
  <c r="M3471" i="1"/>
  <c r="M3472" i="1"/>
  <c r="M3473" i="1"/>
  <c r="M3474" i="1"/>
  <c r="M3475" i="1"/>
  <c r="M3476" i="1"/>
  <c r="M3477" i="1"/>
  <c r="M3478" i="1"/>
  <c r="M3479" i="1"/>
  <c r="M3480" i="1"/>
  <c r="M3481" i="1"/>
  <c r="M3482" i="1"/>
  <c r="M3483" i="1"/>
  <c r="M3484" i="1"/>
  <c r="M3485" i="1"/>
  <c r="M3486" i="1"/>
  <c r="M3487" i="1"/>
  <c r="M3488" i="1"/>
  <c r="M3489" i="1"/>
  <c r="M3490" i="1"/>
  <c r="M3491" i="1"/>
  <c r="M3492" i="1"/>
  <c r="M3493" i="1"/>
  <c r="M3494" i="1"/>
  <c r="M3495" i="1"/>
  <c r="M3496" i="1"/>
  <c r="M3497" i="1"/>
  <c r="M3498" i="1"/>
  <c r="M3499" i="1"/>
  <c r="M3500" i="1"/>
  <c r="M3501" i="1"/>
  <c r="M3502" i="1"/>
  <c r="M3503" i="1"/>
  <c r="M3504" i="1"/>
  <c r="M3505" i="1"/>
  <c r="M3506" i="1"/>
  <c r="M3507" i="1"/>
  <c r="M3508" i="1"/>
  <c r="M3509" i="1"/>
  <c r="M3510" i="1"/>
  <c r="M3511" i="1"/>
  <c r="M3512" i="1"/>
  <c r="M3513" i="1"/>
  <c r="M3514" i="1"/>
  <c r="M3515" i="1"/>
  <c r="M3516" i="1"/>
  <c r="M3517" i="1"/>
  <c r="M3518" i="1"/>
  <c r="M3519" i="1"/>
  <c r="M3520" i="1"/>
  <c r="M3521" i="1"/>
  <c r="M3522" i="1"/>
  <c r="M3523" i="1"/>
  <c r="M3524" i="1"/>
  <c r="M3525" i="1"/>
  <c r="M3526" i="1"/>
  <c r="M3527" i="1"/>
  <c r="M3528" i="1"/>
  <c r="M3529" i="1"/>
  <c r="M3530" i="1"/>
  <c r="M3531" i="1"/>
  <c r="M3532" i="1"/>
  <c r="M3533" i="1"/>
  <c r="M3534" i="1"/>
  <c r="M3535" i="1"/>
  <c r="M3536" i="1"/>
  <c r="M3537" i="1"/>
  <c r="M3538" i="1"/>
  <c r="M3539" i="1"/>
  <c r="M3540" i="1"/>
  <c r="M3541" i="1"/>
  <c r="M3542" i="1"/>
  <c r="M3543" i="1"/>
  <c r="M3544" i="1"/>
  <c r="M3545" i="1"/>
  <c r="M3546" i="1"/>
  <c r="M3547" i="1"/>
  <c r="M3548" i="1"/>
  <c r="M3549" i="1"/>
  <c r="M3550" i="1"/>
  <c r="M3551" i="1"/>
  <c r="M3552" i="1"/>
  <c r="M3553" i="1"/>
  <c r="M3554" i="1"/>
  <c r="M3555" i="1"/>
  <c r="M3556" i="1"/>
  <c r="M3557" i="1"/>
  <c r="M3558" i="1"/>
  <c r="M3559" i="1"/>
  <c r="M3560" i="1"/>
  <c r="M3561" i="1"/>
  <c r="M3562" i="1"/>
  <c r="M3563" i="1"/>
  <c r="M3564" i="1"/>
  <c r="M3565" i="1"/>
  <c r="M3566" i="1"/>
  <c r="M3567" i="1"/>
  <c r="M3568" i="1"/>
  <c r="M3569" i="1"/>
  <c r="M3570" i="1"/>
  <c r="M3571" i="1"/>
  <c r="M3572" i="1"/>
  <c r="M3573" i="1"/>
  <c r="M3574" i="1"/>
  <c r="M3575" i="1"/>
  <c r="M3576" i="1"/>
  <c r="M3577" i="1"/>
  <c r="M3578" i="1"/>
  <c r="M3579" i="1"/>
  <c r="M3580" i="1"/>
  <c r="M3581" i="1"/>
  <c r="M3582" i="1"/>
  <c r="M3583" i="1"/>
  <c r="M3584" i="1"/>
  <c r="M3585" i="1"/>
  <c r="M3586" i="1"/>
  <c r="M3587" i="1"/>
  <c r="M3588" i="1"/>
  <c r="M3589" i="1"/>
  <c r="M3590" i="1"/>
  <c r="M3591" i="1"/>
  <c r="M3592" i="1"/>
  <c r="M3593" i="1"/>
  <c r="M3594" i="1"/>
  <c r="M3595" i="1"/>
  <c r="M3596" i="1"/>
  <c r="M3597" i="1"/>
  <c r="M3598" i="1"/>
  <c r="M3599" i="1"/>
  <c r="M3600" i="1"/>
  <c r="M3601" i="1"/>
  <c r="M3602" i="1"/>
  <c r="M3603" i="1"/>
  <c r="M3604" i="1"/>
  <c r="M3605" i="1"/>
  <c r="M3606" i="1"/>
  <c r="M3607" i="1"/>
  <c r="M3608" i="1"/>
  <c r="M3609" i="1"/>
  <c r="M3610" i="1"/>
  <c r="M3611" i="1"/>
  <c r="M3612" i="1"/>
  <c r="M3613" i="1"/>
  <c r="M3614" i="1"/>
  <c r="M3615" i="1"/>
  <c r="M3616" i="1"/>
  <c r="M3617" i="1"/>
  <c r="M3618" i="1"/>
  <c r="M3619" i="1"/>
  <c r="M3620" i="1"/>
  <c r="M3621" i="1"/>
  <c r="M3622" i="1"/>
  <c r="M3623" i="1"/>
  <c r="M3624" i="1"/>
  <c r="M3625" i="1"/>
  <c r="M3626" i="1"/>
  <c r="M3627" i="1"/>
  <c r="M3628" i="1"/>
  <c r="M3629" i="1"/>
  <c r="M3630" i="1"/>
  <c r="M3631" i="1"/>
  <c r="M3632" i="1"/>
  <c r="M3633" i="1"/>
  <c r="M3634" i="1"/>
  <c r="M3635" i="1"/>
  <c r="M3636" i="1"/>
  <c r="M3637" i="1"/>
  <c r="M3638" i="1"/>
  <c r="M3639" i="1"/>
  <c r="M3640" i="1"/>
  <c r="M3641" i="1"/>
  <c r="M3642" i="1"/>
  <c r="M3643" i="1"/>
  <c r="M3644" i="1"/>
  <c r="M3645" i="1"/>
  <c r="M3646" i="1"/>
  <c r="M3647" i="1"/>
  <c r="M3648" i="1"/>
  <c r="M3649" i="1"/>
  <c r="M3650" i="1"/>
  <c r="M3651" i="1"/>
  <c r="M3652" i="1"/>
  <c r="M3653" i="1"/>
  <c r="M3654" i="1"/>
  <c r="M3655" i="1"/>
  <c r="M3656" i="1"/>
  <c r="M3657" i="1"/>
  <c r="M3658" i="1"/>
  <c r="M3659" i="1"/>
  <c r="M3660" i="1"/>
  <c r="M3661" i="1"/>
  <c r="M3662" i="1"/>
  <c r="M3663" i="1"/>
  <c r="M3664" i="1"/>
  <c r="M3665" i="1"/>
  <c r="M3666" i="1"/>
  <c r="M3667" i="1"/>
  <c r="M3668" i="1"/>
  <c r="M3669" i="1"/>
  <c r="M3670" i="1"/>
  <c r="M3671" i="1"/>
  <c r="M3672" i="1"/>
  <c r="M3673" i="1"/>
  <c r="M3674" i="1"/>
  <c r="M3675" i="1"/>
  <c r="M3676" i="1"/>
  <c r="M3677" i="1"/>
  <c r="M3678" i="1"/>
  <c r="M3679" i="1"/>
  <c r="M3680" i="1"/>
  <c r="M3681" i="1"/>
  <c r="M3682" i="1"/>
  <c r="M3683" i="1"/>
  <c r="M3684" i="1"/>
  <c r="M3685" i="1"/>
  <c r="M3686" i="1"/>
  <c r="M3687" i="1"/>
  <c r="M3688" i="1"/>
  <c r="M3689" i="1"/>
  <c r="M3690" i="1"/>
  <c r="M3691" i="1"/>
  <c r="M3692" i="1"/>
  <c r="M3693" i="1"/>
  <c r="M3694" i="1"/>
  <c r="M3695" i="1"/>
  <c r="M3696" i="1"/>
  <c r="M3697" i="1"/>
  <c r="M3698" i="1"/>
  <c r="M3699" i="1"/>
  <c r="M3700" i="1"/>
  <c r="M3701" i="1"/>
  <c r="M3702" i="1"/>
  <c r="M3703" i="1"/>
  <c r="M3704" i="1"/>
  <c r="M3705" i="1"/>
  <c r="M3706" i="1"/>
  <c r="M3707" i="1"/>
  <c r="M3708" i="1"/>
  <c r="M3709" i="1"/>
  <c r="M3710" i="1"/>
  <c r="M3711" i="1"/>
  <c r="M3712" i="1"/>
  <c r="M3713" i="1"/>
  <c r="M3714" i="1"/>
  <c r="M3715" i="1"/>
  <c r="M3716" i="1"/>
  <c r="M3717" i="1"/>
  <c r="M3718" i="1"/>
  <c r="M3719" i="1"/>
  <c r="M3720" i="1"/>
  <c r="M3721" i="1"/>
  <c r="M3722" i="1"/>
  <c r="M3723" i="1"/>
  <c r="M3724" i="1"/>
  <c r="M3725" i="1"/>
  <c r="M3726" i="1"/>
  <c r="M3727" i="1"/>
  <c r="M3728" i="1"/>
  <c r="M3729" i="1"/>
  <c r="M3730" i="1"/>
  <c r="M3731" i="1"/>
  <c r="M3732" i="1"/>
  <c r="M3733" i="1"/>
  <c r="M3734" i="1"/>
  <c r="M3735" i="1"/>
  <c r="M3736" i="1"/>
  <c r="M3737" i="1"/>
  <c r="M3738" i="1"/>
  <c r="M3739" i="1"/>
  <c r="M3740" i="1"/>
  <c r="M3741" i="1"/>
  <c r="M3742" i="1"/>
  <c r="M3743" i="1"/>
  <c r="M3744" i="1"/>
  <c r="M3745" i="1"/>
  <c r="M3746" i="1"/>
  <c r="M3747" i="1"/>
  <c r="M3748" i="1"/>
  <c r="M3749" i="1"/>
  <c r="M3750" i="1"/>
  <c r="M3751" i="1"/>
  <c r="M3752" i="1"/>
  <c r="M3753" i="1"/>
  <c r="M3754" i="1"/>
  <c r="M3755" i="1"/>
  <c r="M3756" i="1"/>
  <c r="M3757" i="1"/>
  <c r="M3758" i="1"/>
  <c r="M3759" i="1"/>
  <c r="M3760" i="1"/>
  <c r="M3761" i="1"/>
  <c r="M3762" i="1"/>
  <c r="M3763" i="1"/>
  <c r="M3764" i="1"/>
  <c r="M3765" i="1"/>
  <c r="M3766" i="1"/>
  <c r="M3767" i="1"/>
  <c r="M3768" i="1"/>
  <c r="M3769" i="1"/>
  <c r="M3770" i="1"/>
  <c r="M3771" i="1"/>
  <c r="M3772" i="1"/>
  <c r="M3773" i="1"/>
  <c r="M3774" i="1"/>
  <c r="M3775" i="1"/>
  <c r="M3776" i="1"/>
  <c r="M3777" i="1"/>
  <c r="M3778" i="1"/>
  <c r="M3779" i="1"/>
  <c r="M3780" i="1"/>
  <c r="M3781" i="1"/>
  <c r="M3782" i="1"/>
  <c r="M3783" i="1"/>
  <c r="M3784" i="1"/>
  <c r="M3785" i="1"/>
  <c r="M3786" i="1"/>
  <c r="M3787" i="1"/>
  <c r="M3788" i="1"/>
  <c r="M3789" i="1"/>
  <c r="M3790" i="1"/>
  <c r="M3791" i="1"/>
  <c r="M3792" i="1"/>
  <c r="M3793" i="1"/>
  <c r="M3794" i="1"/>
  <c r="M3795" i="1"/>
  <c r="M3796" i="1"/>
  <c r="M3797" i="1"/>
  <c r="M3798" i="1"/>
  <c r="M3799" i="1"/>
  <c r="M3800" i="1"/>
  <c r="M3801" i="1"/>
  <c r="M3802" i="1"/>
  <c r="M3803" i="1"/>
  <c r="M3804" i="1"/>
  <c r="M3805" i="1"/>
  <c r="M3806" i="1"/>
  <c r="M3807" i="1"/>
  <c r="M3808" i="1"/>
  <c r="M3809" i="1"/>
  <c r="M3810" i="1"/>
  <c r="M3811" i="1"/>
  <c r="M3812" i="1"/>
  <c r="M3813" i="1"/>
  <c r="M3814" i="1"/>
  <c r="M3815" i="1"/>
  <c r="M3816" i="1"/>
  <c r="M3817" i="1"/>
  <c r="M3818" i="1"/>
  <c r="M3819" i="1"/>
  <c r="M3820" i="1"/>
  <c r="M3821" i="1"/>
  <c r="M3822" i="1"/>
  <c r="M3823" i="1"/>
  <c r="M3824" i="1"/>
  <c r="M3825" i="1"/>
  <c r="M3826" i="1"/>
  <c r="M3827" i="1"/>
  <c r="M3828" i="1"/>
  <c r="M3829" i="1"/>
  <c r="M3830" i="1"/>
  <c r="M3831" i="1"/>
  <c r="M3832" i="1"/>
  <c r="M3833" i="1"/>
  <c r="M3834" i="1"/>
  <c r="M3835" i="1"/>
  <c r="M3836" i="1"/>
  <c r="M3837" i="1"/>
  <c r="M3838" i="1"/>
  <c r="M3839" i="1"/>
  <c r="M3840" i="1"/>
  <c r="M3841" i="1"/>
  <c r="M3842" i="1"/>
  <c r="M3843" i="1"/>
  <c r="M3844" i="1"/>
  <c r="M3845" i="1"/>
  <c r="M3846" i="1"/>
  <c r="M3847" i="1"/>
  <c r="M3848" i="1"/>
  <c r="M3849" i="1"/>
  <c r="M3850" i="1"/>
  <c r="M3851" i="1"/>
  <c r="M3852" i="1"/>
  <c r="M3853" i="1"/>
  <c r="M3854" i="1"/>
  <c r="M3855" i="1"/>
  <c r="M3856" i="1"/>
  <c r="M3857" i="1"/>
  <c r="M3858" i="1"/>
  <c r="M3859" i="1"/>
  <c r="M3860" i="1"/>
  <c r="M3861" i="1"/>
  <c r="M3862" i="1"/>
  <c r="M3863" i="1"/>
  <c r="M3864" i="1"/>
  <c r="M3865" i="1"/>
  <c r="M3866" i="1"/>
  <c r="M3867" i="1"/>
  <c r="M3868" i="1"/>
  <c r="M3869" i="1"/>
  <c r="M3870" i="1"/>
  <c r="M3871" i="1"/>
  <c r="M3872" i="1"/>
  <c r="M3873" i="1"/>
  <c r="M3874" i="1"/>
  <c r="M3875" i="1"/>
  <c r="M3876" i="1"/>
  <c r="M3877" i="1"/>
  <c r="M3878" i="1"/>
  <c r="M3879" i="1"/>
  <c r="M3880" i="1"/>
  <c r="M3881" i="1"/>
  <c r="M3882" i="1"/>
  <c r="M3883" i="1"/>
  <c r="M3884" i="1"/>
  <c r="M3885" i="1"/>
  <c r="M3886" i="1"/>
  <c r="M3887" i="1"/>
  <c r="M3888" i="1"/>
  <c r="M3889" i="1"/>
  <c r="M3890" i="1"/>
  <c r="M3891" i="1"/>
  <c r="M3892" i="1"/>
  <c r="M3893" i="1"/>
  <c r="M3894" i="1"/>
  <c r="M3895" i="1"/>
  <c r="M3896" i="1"/>
  <c r="M3897" i="1"/>
  <c r="M3898" i="1"/>
  <c r="M3899" i="1"/>
  <c r="M3900" i="1"/>
  <c r="M3901" i="1"/>
  <c r="M3902" i="1"/>
  <c r="M3903" i="1"/>
  <c r="M3904" i="1"/>
  <c r="M3905" i="1"/>
  <c r="M3906" i="1"/>
  <c r="M3907" i="1"/>
  <c r="M3908" i="1"/>
  <c r="M3909" i="1"/>
  <c r="M3910" i="1"/>
  <c r="M3911" i="1"/>
  <c r="M3912" i="1"/>
  <c r="M3913" i="1"/>
  <c r="M3914" i="1"/>
  <c r="M3915" i="1"/>
  <c r="M3916" i="1"/>
  <c r="M3917" i="1"/>
  <c r="M3918" i="1"/>
  <c r="M3919" i="1"/>
  <c r="M3920" i="1"/>
  <c r="M3921" i="1"/>
  <c r="M3922" i="1"/>
  <c r="M3923" i="1"/>
  <c r="M3924" i="1"/>
  <c r="M3925" i="1"/>
  <c r="M3926" i="1"/>
  <c r="M3927" i="1"/>
  <c r="M3928" i="1"/>
  <c r="M3929" i="1"/>
  <c r="M3930" i="1"/>
  <c r="M3931" i="1"/>
  <c r="M3932" i="1"/>
  <c r="M3933" i="1"/>
  <c r="M3934" i="1"/>
  <c r="M3935" i="1"/>
  <c r="M3936" i="1"/>
  <c r="M3937" i="1"/>
  <c r="M3938" i="1"/>
  <c r="M3939" i="1"/>
  <c r="M3940" i="1"/>
  <c r="M3941" i="1"/>
  <c r="M3942" i="1"/>
  <c r="M3943" i="1"/>
  <c r="M3944" i="1"/>
  <c r="M3945" i="1"/>
  <c r="M3946" i="1"/>
  <c r="M3947" i="1"/>
  <c r="M3948" i="1"/>
  <c r="M3949" i="1"/>
  <c r="M3950" i="1"/>
  <c r="M3951" i="1"/>
  <c r="M3952" i="1"/>
  <c r="M3953" i="1"/>
  <c r="M3954" i="1"/>
  <c r="M3955" i="1"/>
  <c r="M3956" i="1"/>
  <c r="M3957" i="1"/>
  <c r="M3958" i="1"/>
  <c r="M3959" i="1"/>
  <c r="M3960" i="1"/>
  <c r="M3961" i="1"/>
  <c r="M3962" i="1"/>
  <c r="M3963" i="1"/>
  <c r="M3964" i="1"/>
  <c r="M3965" i="1"/>
  <c r="M3966" i="1"/>
  <c r="M3967" i="1"/>
  <c r="M3968" i="1"/>
  <c r="M3969" i="1"/>
  <c r="M3970" i="1"/>
  <c r="M3971" i="1"/>
  <c r="M3972" i="1"/>
  <c r="M3973" i="1"/>
  <c r="M3974" i="1"/>
  <c r="M3975" i="1"/>
  <c r="M3976" i="1"/>
  <c r="M3977" i="1"/>
  <c r="M3978" i="1"/>
  <c r="M3979" i="1"/>
  <c r="M3980" i="1"/>
  <c r="M3981" i="1"/>
  <c r="M3982" i="1"/>
  <c r="M3983" i="1"/>
  <c r="M3984" i="1"/>
  <c r="M3985" i="1"/>
  <c r="M3986" i="1"/>
  <c r="M3987" i="1"/>
  <c r="M3988" i="1"/>
  <c r="M3989" i="1"/>
  <c r="M3990" i="1"/>
  <c r="M3991" i="1"/>
  <c r="M3992" i="1"/>
  <c r="M3993" i="1"/>
  <c r="M3994" i="1"/>
  <c r="M3995" i="1"/>
  <c r="M3996" i="1"/>
  <c r="M3997" i="1"/>
  <c r="M3998" i="1"/>
  <c r="M3999" i="1"/>
  <c r="M4000" i="1"/>
  <c r="M4001" i="1"/>
  <c r="M4002" i="1"/>
  <c r="M4003" i="1"/>
  <c r="M4004" i="1"/>
  <c r="M4005" i="1"/>
  <c r="M4006" i="1"/>
  <c r="M4007" i="1"/>
  <c r="M4008" i="1"/>
  <c r="M4009" i="1"/>
  <c r="M4010" i="1"/>
  <c r="M4011" i="1"/>
  <c r="M4012" i="1"/>
  <c r="M4013" i="1"/>
  <c r="M4014" i="1"/>
  <c r="M4015" i="1"/>
  <c r="M4016" i="1"/>
  <c r="M4017" i="1"/>
  <c r="M4018" i="1"/>
  <c r="M4019" i="1"/>
  <c r="M4020" i="1"/>
  <c r="M4021" i="1"/>
  <c r="M4022" i="1"/>
  <c r="M4023" i="1"/>
  <c r="M4024" i="1"/>
  <c r="M4025" i="1"/>
  <c r="M4026" i="1"/>
  <c r="M4027" i="1"/>
  <c r="M4028" i="1"/>
  <c r="M4029" i="1"/>
  <c r="M4030" i="1"/>
  <c r="M4031" i="1"/>
  <c r="M4032" i="1"/>
  <c r="M4033" i="1"/>
  <c r="M4034" i="1"/>
  <c r="M4035" i="1"/>
  <c r="M4036" i="1"/>
  <c r="M4037" i="1"/>
  <c r="M4038" i="1"/>
  <c r="M4039" i="1"/>
  <c r="M4040" i="1"/>
  <c r="M4041" i="1"/>
  <c r="M4042" i="1"/>
  <c r="M4043" i="1"/>
  <c r="M4044" i="1"/>
  <c r="M4045" i="1"/>
  <c r="M4046" i="1"/>
  <c r="M4047" i="1"/>
  <c r="M4048" i="1"/>
  <c r="M4049" i="1"/>
  <c r="M4050" i="1"/>
  <c r="M4051" i="1"/>
  <c r="M4052" i="1"/>
  <c r="M4053" i="1"/>
  <c r="M4054" i="1"/>
  <c r="M4055" i="1"/>
  <c r="M4056" i="1"/>
  <c r="M4057" i="1"/>
  <c r="M4058" i="1"/>
  <c r="M4059" i="1"/>
  <c r="M4060" i="1"/>
  <c r="M4061" i="1"/>
  <c r="M4062" i="1"/>
  <c r="M4063" i="1"/>
  <c r="M4064" i="1"/>
  <c r="M4065" i="1"/>
  <c r="M4066" i="1"/>
  <c r="M4067" i="1"/>
  <c r="M4068" i="1"/>
  <c r="M4069" i="1"/>
  <c r="M4070" i="1"/>
  <c r="M4071" i="1"/>
  <c r="M4072" i="1"/>
  <c r="M4073" i="1"/>
  <c r="M4074" i="1"/>
  <c r="M4075" i="1"/>
  <c r="M4076" i="1"/>
  <c r="M4077" i="1"/>
  <c r="M4078" i="1"/>
  <c r="M4079" i="1"/>
  <c r="M4080" i="1"/>
  <c r="M4081" i="1"/>
  <c r="M4082" i="1"/>
  <c r="M4083" i="1"/>
  <c r="M4084" i="1"/>
  <c r="M4085" i="1"/>
  <c r="M4086" i="1"/>
  <c r="M4087" i="1"/>
  <c r="M4088" i="1"/>
  <c r="M4089" i="1"/>
  <c r="M4090" i="1"/>
  <c r="M4091" i="1"/>
  <c r="M4092" i="1"/>
  <c r="M4093" i="1"/>
  <c r="M4094" i="1"/>
  <c r="M4095" i="1"/>
  <c r="M4096" i="1"/>
  <c r="M4097" i="1"/>
  <c r="M4098" i="1"/>
  <c r="M4099" i="1"/>
  <c r="M4100" i="1"/>
  <c r="M4101" i="1"/>
  <c r="M4102" i="1"/>
  <c r="M4103" i="1"/>
  <c r="M4104" i="1"/>
  <c r="M4105" i="1"/>
  <c r="M4106" i="1"/>
  <c r="M4107" i="1"/>
  <c r="M4108" i="1"/>
  <c r="M4109" i="1"/>
  <c r="M4110" i="1"/>
  <c r="M4111" i="1"/>
  <c r="M4112" i="1"/>
  <c r="M4113" i="1"/>
  <c r="M4114" i="1"/>
  <c r="M4115" i="1"/>
  <c r="M4116" i="1"/>
  <c r="M4117" i="1"/>
  <c r="M4118" i="1"/>
  <c r="M4119" i="1"/>
  <c r="M4120" i="1"/>
  <c r="M4121" i="1"/>
  <c r="M4122" i="1"/>
  <c r="M4123" i="1"/>
  <c r="M4124" i="1"/>
  <c r="M4125" i="1"/>
  <c r="M4126" i="1"/>
  <c r="M4127" i="1"/>
  <c r="M4128" i="1"/>
  <c r="M4129" i="1"/>
  <c r="M4130" i="1"/>
  <c r="M4131" i="1"/>
  <c r="M4132" i="1"/>
  <c r="M4133" i="1"/>
  <c r="M4134" i="1"/>
  <c r="M4135" i="1"/>
  <c r="M4136" i="1"/>
  <c r="M4137" i="1"/>
  <c r="M4138" i="1"/>
  <c r="M4139" i="1"/>
  <c r="M4140" i="1"/>
  <c r="M4141" i="1"/>
  <c r="M4142" i="1"/>
  <c r="M4143" i="1"/>
  <c r="M4144" i="1"/>
  <c r="M4145" i="1"/>
  <c r="M4146" i="1"/>
  <c r="M4147" i="1"/>
  <c r="M4148" i="1"/>
  <c r="M4149" i="1"/>
  <c r="M4150" i="1"/>
  <c r="M4151" i="1"/>
  <c r="M4152" i="1"/>
  <c r="M4153" i="1"/>
  <c r="M4154" i="1"/>
  <c r="M4155" i="1"/>
  <c r="M4156" i="1"/>
  <c r="M4157" i="1"/>
  <c r="M4158" i="1"/>
  <c r="M4159" i="1"/>
  <c r="M4160" i="1"/>
  <c r="M4161" i="1"/>
  <c r="M4162" i="1"/>
  <c r="M4163" i="1"/>
  <c r="M4164" i="1"/>
  <c r="M4165" i="1"/>
  <c r="M4166" i="1"/>
  <c r="M4167" i="1"/>
  <c r="M4168" i="1"/>
  <c r="M4169" i="1"/>
  <c r="M4170" i="1"/>
  <c r="M4171" i="1"/>
  <c r="M4172" i="1"/>
  <c r="M4173" i="1"/>
  <c r="M4174" i="1"/>
  <c r="M4175" i="1"/>
  <c r="M4176" i="1"/>
  <c r="M4177" i="1"/>
  <c r="M4178" i="1"/>
  <c r="M4179" i="1"/>
  <c r="M4180" i="1"/>
  <c r="M4181" i="1"/>
  <c r="M4182" i="1"/>
  <c r="M4183" i="1"/>
  <c r="M4184" i="1"/>
  <c r="M4185" i="1"/>
  <c r="M4186" i="1"/>
  <c r="M4187" i="1"/>
  <c r="M4188" i="1"/>
  <c r="M4189" i="1"/>
  <c r="M4190" i="1"/>
  <c r="M4191" i="1"/>
  <c r="M4192" i="1"/>
  <c r="M4193" i="1"/>
  <c r="M4194" i="1"/>
  <c r="M4195" i="1"/>
  <c r="M4196" i="1"/>
  <c r="M4197" i="1"/>
  <c r="M4198" i="1"/>
  <c r="M4199" i="1"/>
  <c r="M4200" i="1"/>
  <c r="M4201" i="1"/>
  <c r="M4202" i="1"/>
  <c r="M4203" i="1"/>
  <c r="M4204" i="1"/>
  <c r="M4205" i="1"/>
  <c r="M4206" i="1"/>
  <c r="M4207" i="1"/>
  <c r="M4208" i="1"/>
  <c r="M4209" i="1"/>
  <c r="M4210" i="1"/>
  <c r="M4211" i="1"/>
  <c r="M4212" i="1"/>
  <c r="M4213" i="1"/>
  <c r="M4214" i="1"/>
  <c r="M4215" i="1"/>
  <c r="M4216" i="1"/>
  <c r="M4217" i="1"/>
  <c r="M4218" i="1"/>
  <c r="M4219" i="1"/>
  <c r="M4220" i="1"/>
  <c r="M4221" i="1"/>
  <c r="M4222" i="1"/>
  <c r="M4223" i="1"/>
  <c r="M4224" i="1"/>
  <c r="M4225" i="1"/>
  <c r="M4226" i="1"/>
  <c r="M4227" i="1"/>
  <c r="M4228" i="1"/>
  <c r="M4229" i="1"/>
  <c r="M4230" i="1"/>
  <c r="M4231" i="1"/>
  <c r="M4232" i="1"/>
  <c r="M4233" i="1"/>
  <c r="M4234" i="1"/>
  <c r="M4235" i="1"/>
  <c r="M4236" i="1"/>
  <c r="M4237" i="1"/>
  <c r="M4238" i="1"/>
  <c r="M4239" i="1"/>
  <c r="M4240" i="1"/>
  <c r="M4241" i="1"/>
  <c r="M4242" i="1"/>
  <c r="M4243" i="1"/>
  <c r="M4244" i="1"/>
  <c r="M4245" i="1"/>
  <c r="M4246" i="1"/>
  <c r="M4247" i="1"/>
  <c r="M4248" i="1"/>
  <c r="M4249" i="1"/>
  <c r="M4250" i="1"/>
  <c r="M4251" i="1"/>
  <c r="M4252" i="1"/>
  <c r="M4253" i="1"/>
  <c r="M4254" i="1"/>
  <c r="M4255" i="1"/>
  <c r="M4256" i="1"/>
  <c r="M4257" i="1"/>
  <c r="M4258" i="1"/>
  <c r="M4259" i="1"/>
  <c r="M4260" i="1"/>
  <c r="M4261" i="1"/>
  <c r="M4262" i="1"/>
  <c r="M4263" i="1"/>
  <c r="M4264" i="1"/>
  <c r="M4265" i="1"/>
  <c r="M4266" i="1"/>
  <c r="M4267" i="1"/>
  <c r="M4268" i="1"/>
  <c r="M4269" i="1"/>
  <c r="M4270" i="1"/>
  <c r="M4271" i="1"/>
  <c r="M4272" i="1"/>
  <c r="M4273" i="1"/>
  <c r="M4274" i="1"/>
  <c r="M4275" i="1"/>
  <c r="M4276" i="1"/>
  <c r="M4277" i="1"/>
  <c r="M4278" i="1"/>
  <c r="M4279" i="1"/>
  <c r="M4280" i="1"/>
  <c r="M4281" i="1"/>
  <c r="M4282" i="1"/>
  <c r="M4283" i="1"/>
  <c r="M4284" i="1"/>
  <c r="M4285" i="1"/>
  <c r="M4286" i="1"/>
  <c r="M4287" i="1"/>
  <c r="M4288" i="1"/>
  <c r="M4289" i="1"/>
  <c r="M4290" i="1"/>
  <c r="M4291" i="1"/>
  <c r="M4292" i="1"/>
  <c r="M4293" i="1"/>
  <c r="M4294" i="1"/>
  <c r="M4295" i="1"/>
  <c r="M4296" i="1"/>
  <c r="M4297" i="1"/>
  <c r="M4298" i="1"/>
  <c r="M4299" i="1"/>
  <c r="M4300" i="1"/>
  <c r="M4301" i="1"/>
  <c r="M4302" i="1"/>
  <c r="M4303" i="1"/>
  <c r="M4304" i="1"/>
  <c r="M4305" i="1"/>
  <c r="M4306" i="1"/>
  <c r="M4307" i="1"/>
  <c r="M4308" i="1"/>
  <c r="M4309" i="1"/>
  <c r="M4310" i="1"/>
  <c r="M4311" i="1"/>
  <c r="M4312" i="1"/>
  <c r="M4313" i="1"/>
  <c r="M4314" i="1"/>
  <c r="M4315" i="1"/>
  <c r="M4316" i="1"/>
  <c r="M4317" i="1"/>
  <c r="M4318" i="1"/>
  <c r="M4319" i="1"/>
  <c r="M4320" i="1"/>
  <c r="M4321" i="1"/>
  <c r="M4322" i="1"/>
  <c r="M4323" i="1"/>
  <c r="M4324" i="1"/>
  <c r="M4325" i="1"/>
  <c r="M4326" i="1"/>
  <c r="M4327" i="1"/>
  <c r="M4328" i="1"/>
  <c r="M4329" i="1"/>
  <c r="M4330" i="1"/>
  <c r="M4331" i="1"/>
  <c r="M4332" i="1"/>
  <c r="M4333" i="1"/>
  <c r="M4334" i="1"/>
  <c r="M4335" i="1"/>
  <c r="M4336" i="1"/>
  <c r="M4337" i="1"/>
  <c r="M4338" i="1"/>
  <c r="M4339" i="1"/>
  <c r="M4340" i="1"/>
  <c r="M4341" i="1"/>
  <c r="M4342" i="1"/>
  <c r="M4343" i="1"/>
  <c r="M4344" i="1"/>
  <c r="M4345" i="1"/>
  <c r="M4346" i="1"/>
  <c r="M4347" i="1"/>
  <c r="M4348" i="1"/>
  <c r="M4349" i="1"/>
  <c r="M4350" i="1"/>
  <c r="M4351" i="1"/>
  <c r="M4352" i="1"/>
  <c r="M4353" i="1"/>
  <c r="M4354" i="1"/>
  <c r="M4355" i="1"/>
  <c r="M4356" i="1"/>
  <c r="M4357" i="1"/>
  <c r="M4358" i="1"/>
  <c r="M4359" i="1"/>
  <c r="M4360" i="1"/>
  <c r="M4361" i="1"/>
  <c r="M4362" i="1"/>
  <c r="M4363" i="1"/>
  <c r="M4364" i="1"/>
  <c r="M4365" i="1"/>
  <c r="M4366" i="1"/>
  <c r="M4367" i="1"/>
  <c r="M4368" i="1"/>
  <c r="M4369" i="1"/>
  <c r="M4370" i="1"/>
  <c r="M4371" i="1"/>
  <c r="M4372" i="1"/>
  <c r="M4373" i="1"/>
  <c r="M4374" i="1"/>
  <c r="M4375" i="1"/>
  <c r="M4376" i="1"/>
  <c r="M4377" i="1"/>
  <c r="M4378" i="1"/>
  <c r="M4379" i="1"/>
  <c r="M4380" i="1"/>
  <c r="M4381" i="1"/>
  <c r="M4382" i="1"/>
  <c r="M4383" i="1"/>
  <c r="M4384" i="1"/>
  <c r="M4385" i="1"/>
  <c r="M4386" i="1"/>
  <c r="M4387" i="1"/>
  <c r="M4388" i="1"/>
  <c r="M4389" i="1"/>
  <c r="M4390" i="1"/>
  <c r="M4391" i="1"/>
  <c r="M4392" i="1"/>
  <c r="M4393" i="1"/>
  <c r="M4394" i="1"/>
  <c r="M4395" i="1"/>
  <c r="M4396" i="1"/>
  <c r="M4397" i="1"/>
  <c r="M4398" i="1"/>
  <c r="M4399" i="1"/>
  <c r="M4400" i="1"/>
  <c r="M4401" i="1"/>
  <c r="M4402" i="1"/>
  <c r="M4403" i="1"/>
  <c r="M4404" i="1"/>
  <c r="M4405" i="1"/>
  <c r="M4406" i="1"/>
  <c r="M4407" i="1"/>
  <c r="M4408" i="1"/>
  <c r="M4409" i="1"/>
  <c r="M4410" i="1"/>
  <c r="M4411" i="1"/>
  <c r="M4412" i="1"/>
  <c r="M4413" i="1"/>
  <c r="M4414" i="1"/>
  <c r="M4415" i="1"/>
  <c r="M4416" i="1"/>
  <c r="M4417" i="1"/>
  <c r="M4418" i="1"/>
  <c r="M4419" i="1"/>
  <c r="M4420" i="1"/>
  <c r="M4421" i="1"/>
  <c r="M4422" i="1"/>
  <c r="M4423" i="1"/>
  <c r="M4424" i="1"/>
  <c r="M4425" i="1"/>
  <c r="M4426" i="1"/>
  <c r="M4427" i="1"/>
  <c r="M4428" i="1"/>
  <c r="M4429" i="1"/>
  <c r="M4430" i="1"/>
  <c r="M4431" i="1"/>
  <c r="M4432" i="1"/>
  <c r="M4433" i="1"/>
  <c r="M4434" i="1"/>
  <c r="M4435" i="1"/>
  <c r="M4436" i="1"/>
  <c r="M4437" i="1"/>
  <c r="M4438" i="1"/>
  <c r="M4439" i="1"/>
  <c r="M4440" i="1"/>
  <c r="M4441" i="1"/>
  <c r="M4442" i="1"/>
  <c r="M4443" i="1"/>
  <c r="M4444" i="1"/>
  <c r="M4445" i="1"/>
  <c r="M4446" i="1"/>
  <c r="M4447" i="1"/>
  <c r="M4448" i="1"/>
  <c r="M4449" i="1"/>
  <c r="M4450" i="1"/>
  <c r="M4451" i="1"/>
  <c r="M4452" i="1"/>
  <c r="M4453" i="1"/>
  <c r="M4454" i="1"/>
  <c r="M4455" i="1"/>
  <c r="M4456" i="1"/>
  <c r="M4457" i="1"/>
  <c r="M4458" i="1"/>
  <c r="M4459" i="1"/>
  <c r="M4460" i="1"/>
  <c r="M4461" i="1"/>
  <c r="M4462" i="1"/>
  <c r="M4463" i="1"/>
  <c r="M4464" i="1"/>
  <c r="M4465" i="1"/>
  <c r="M4466" i="1"/>
  <c r="M4467" i="1"/>
  <c r="M4468" i="1"/>
  <c r="M4469" i="1"/>
  <c r="M4470" i="1"/>
  <c r="M4471" i="1"/>
  <c r="M4472" i="1"/>
  <c r="M4473" i="1"/>
  <c r="M4474" i="1"/>
  <c r="M4475" i="1"/>
  <c r="M4476" i="1"/>
  <c r="M4477" i="1"/>
  <c r="M4478" i="1"/>
  <c r="M4479" i="1"/>
  <c r="M4480" i="1"/>
  <c r="M4481" i="1"/>
  <c r="M4482" i="1"/>
  <c r="M4483" i="1"/>
  <c r="M4484" i="1"/>
  <c r="M4485" i="1"/>
  <c r="M4486" i="1"/>
  <c r="M4487" i="1"/>
  <c r="M4488" i="1"/>
  <c r="M4489" i="1"/>
  <c r="M4490" i="1"/>
  <c r="M4491" i="1"/>
  <c r="M4492" i="1"/>
  <c r="M4493" i="1"/>
  <c r="M4494" i="1"/>
  <c r="M4495" i="1"/>
  <c r="M4496" i="1"/>
  <c r="M4497" i="1"/>
  <c r="M4498" i="1"/>
  <c r="M4499" i="1"/>
  <c r="M4500" i="1"/>
  <c r="M4501" i="1"/>
  <c r="M4502" i="1"/>
  <c r="M4503" i="1"/>
  <c r="M4504" i="1"/>
  <c r="M4505" i="1"/>
  <c r="M4506" i="1"/>
  <c r="M4507" i="1"/>
  <c r="M4508" i="1"/>
  <c r="M4509" i="1"/>
  <c r="M4510" i="1"/>
  <c r="M4511" i="1"/>
  <c r="M4512" i="1"/>
  <c r="M4513" i="1"/>
  <c r="M4514" i="1"/>
  <c r="M4515" i="1"/>
  <c r="M4516" i="1"/>
  <c r="M4517" i="1"/>
  <c r="M4518" i="1"/>
  <c r="M4519" i="1"/>
  <c r="M4520" i="1"/>
  <c r="M4521" i="1"/>
  <c r="M4522" i="1"/>
  <c r="M4523" i="1"/>
  <c r="M4524" i="1"/>
  <c r="M4525" i="1"/>
  <c r="M4526" i="1"/>
  <c r="M4527" i="1"/>
  <c r="M4528" i="1"/>
  <c r="M4529" i="1"/>
  <c r="M4530" i="1"/>
  <c r="M4531" i="1"/>
  <c r="M4532" i="1"/>
  <c r="M4533" i="1"/>
  <c r="M4534" i="1"/>
  <c r="M4535" i="1"/>
  <c r="M4536" i="1"/>
  <c r="M4537" i="1"/>
  <c r="M4538" i="1"/>
  <c r="M4539" i="1"/>
  <c r="M4540" i="1"/>
  <c r="M4541" i="1"/>
  <c r="M4542" i="1"/>
  <c r="M4543" i="1"/>
  <c r="M4544" i="1"/>
  <c r="M4545" i="1"/>
  <c r="M4546" i="1"/>
  <c r="M4547" i="1"/>
  <c r="M4548" i="1"/>
  <c r="M4549" i="1"/>
  <c r="M4550" i="1"/>
  <c r="M4551" i="1"/>
  <c r="M4552" i="1"/>
  <c r="M4553" i="1"/>
  <c r="M4554" i="1"/>
  <c r="M4555" i="1"/>
  <c r="M4556" i="1"/>
  <c r="M4557" i="1"/>
  <c r="M4558" i="1"/>
  <c r="M4559" i="1"/>
  <c r="M4560" i="1"/>
  <c r="M4561" i="1"/>
  <c r="M4562" i="1"/>
  <c r="M4563" i="1"/>
  <c r="M4564" i="1"/>
  <c r="M4565" i="1"/>
  <c r="M4566" i="1"/>
  <c r="M4567" i="1"/>
  <c r="M4568" i="1"/>
  <c r="M4569" i="1"/>
  <c r="M4570" i="1"/>
  <c r="M4571" i="1"/>
  <c r="M4572" i="1"/>
  <c r="M4573" i="1"/>
  <c r="M4574" i="1"/>
  <c r="M4575" i="1"/>
  <c r="M4576" i="1"/>
  <c r="M4577" i="1"/>
  <c r="M4578" i="1"/>
  <c r="M4579" i="1"/>
  <c r="M4580" i="1"/>
  <c r="M4581" i="1"/>
  <c r="M4582" i="1"/>
  <c r="M4583" i="1"/>
  <c r="M4584" i="1"/>
  <c r="M4585" i="1"/>
  <c r="M4586" i="1"/>
  <c r="M4587" i="1"/>
  <c r="M4588" i="1"/>
  <c r="M4589" i="1"/>
  <c r="M4590" i="1"/>
  <c r="M4591" i="1"/>
  <c r="M4592" i="1"/>
  <c r="M4593" i="1"/>
  <c r="M4594" i="1"/>
  <c r="M4595" i="1"/>
  <c r="M4596" i="1"/>
  <c r="M4597" i="1"/>
  <c r="M4598" i="1"/>
  <c r="M4599" i="1"/>
  <c r="M4600" i="1"/>
  <c r="M4601" i="1"/>
  <c r="M4602" i="1"/>
  <c r="M4603" i="1"/>
  <c r="M4604" i="1"/>
  <c r="M4605" i="1"/>
  <c r="M4606" i="1"/>
  <c r="M4607" i="1"/>
  <c r="M4608" i="1"/>
  <c r="M4609" i="1"/>
  <c r="M4610" i="1"/>
  <c r="M4611" i="1"/>
  <c r="M4612" i="1"/>
  <c r="M4613" i="1"/>
  <c r="M4614" i="1"/>
  <c r="M4615" i="1"/>
  <c r="M4616" i="1"/>
  <c r="M4617" i="1"/>
  <c r="M4618" i="1"/>
  <c r="M4619" i="1"/>
  <c r="M4620" i="1"/>
  <c r="M4621" i="1"/>
  <c r="M4622" i="1"/>
  <c r="M4623" i="1"/>
  <c r="M4624" i="1"/>
  <c r="M4625" i="1"/>
  <c r="M4626" i="1"/>
  <c r="M4627" i="1"/>
  <c r="M4628" i="1"/>
  <c r="M4629" i="1"/>
  <c r="M4630" i="1"/>
  <c r="M4631" i="1"/>
  <c r="M4632" i="1"/>
  <c r="M4633" i="1"/>
  <c r="M4634" i="1"/>
  <c r="M4635" i="1"/>
  <c r="M4636" i="1"/>
  <c r="M4637" i="1"/>
  <c r="M4638" i="1"/>
  <c r="M4639" i="1"/>
  <c r="M4640" i="1"/>
  <c r="M4641" i="1"/>
  <c r="M4642" i="1"/>
  <c r="M4643" i="1"/>
  <c r="M4644" i="1"/>
  <c r="M4645" i="1"/>
  <c r="M4646" i="1"/>
  <c r="M4647" i="1"/>
  <c r="M4648" i="1"/>
  <c r="M4649" i="1"/>
  <c r="M4650" i="1"/>
  <c r="M4651" i="1"/>
  <c r="M4652" i="1"/>
  <c r="M4653" i="1"/>
  <c r="M4654" i="1"/>
  <c r="M4655" i="1"/>
  <c r="M4656" i="1"/>
  <c r="M4657" i="1"/>
  <c r="M4658" i="1"/>
  <c r="M4659" i="1"/>
  <c r="M4660" i="1"/>
  <c r="M4661" i="1"/>
  <c r="M4662" i="1"/>
  <c r="M4663" i="1"/>
  <c r="M4664" i="1"/>
  <c r="M4665" i="1"/>
  <c r="M4666" i="1"/>
  <c r="M4667" i="1"/>
  <c r="M4668" i="1"/>
  <c r="M4669" i="1"/>
  <c r="M4670" i="1"/>
  <c r="M4671" i="1"/>
  <c r="M4672" i="1"/>
  <c r="M4673" i="1"/>
  <c r="M4674" i="1"/>
  <c r="M4675" i="1"/>
  <c r="M4676" i="1"/>
  <c r="M4677" i="1"/>
  <c r="M4678" i="1"/>
  <c r="M4679" i="1"/>
  <c r="M4680" i="1"/>
  <c r="M4681" i="1"/>
  <c r="M4682" i="1"/>
  <c r="M4683" i="1"/>
  <c r="M4684" i="1"/>
  <c r="M4685" i="1"/>
  <c r="M4686" i="1"/>
  <c r="M4687" i="1"/>
  <c r="M4688" i="1"/>
  <c r="M4689" i="1"/>
  <c r="M4690" i="1"/>
  <c r="M4691" i="1"/>
  <c r="M4692" i="1"/>
  <c r="M4693" i="1"/>
  <c r="M4694" i="1"/>
  <c r="M4695" i="1"/>
  <c r="M4696" i="1"/>
  <c r="M4697" i="1"/>
  <c r="M4698" i="1"/>
  <c r="M4699" i="1"/>
  <c r="M4700" i="1"/>
  <c r="M4701" i="1"/>
  <c r="M4702" i="1"/>
  <c r="M4703" i="1"/>
  <c r="M4704" i="1"/>
  <c r="M4705" i="1"/>
  <c r="M4706" i="1"/>
  <c r="M4707" i="1"/>
  <c r="M4708" i="1"/>
  <c r="M4709" i="1"/>
  <c r="M4710" i="1"/>
  <c r="M4711" i="1"/>
  <c r="M4712" i="1"/>
  <c r="M4713" i="1"/>
  <c r="M4714" i="1"/>
  <c r="M4715" i="1"/>
  <c r="M4716" i="1"/>
  <c r="M4717" i="1"/>
  <c r="M4718" i="1"/>
  <c r="M4719" i="1"/>
  <c r="M4720" i="1"/>
  <c r="M4721" i="1"/>
  <c r="M4722" i="1"/>
  <c r="M4723" i="1"/>
  <c r="M4724" i="1"/>
  <c r="M4725" i="1"/>
  <c r="M4726" i="1"/>
  <c r="M4727" i="1"/>
  <c r="M4728" i="1"/>
  <c r="M4729" i="1"/>
  <c r="M4730" i="1"/>
  <c r="M4731" i="1"/>
  <c r="M4732" i="1"/>
  <c r="M4733" i="1"/>
  <c r="M4734" i="1"/>
  <c r="M4735" i="1"/>
  <c r="M4736" i="1"/>
  <c r="M4737" i="1"/>
  <c r="M4738" i="1"/>
  <c r="M4739" i="1"/>
  <c r="M4740" i="1"/>
  <c r="M4741" i="1"/>
  <c r="M4742" i="1"/>
  <c r="M4743" i="1"/>
  <c r="M4744" i="1"/>
  <c r="M4745" i="1"/>
  <c r="M4746" i="1"/>
  <c r="M4747" i="1"/>
  <c r="M4748" i="1"/>
  <c r="M4749" i="1"/>
  <c r="M4750" i="1"/>
  <c r="M4751" i="1"/>
  <c r="M4752" i="1"/>
  <c r="M4753" i="1"/>
  <c r="M4754" i="1"/>
  <c r="M4755" i="1"/>
  <c r="M4756" i="1"/>
  <c r="M4757" i="1"/>
  <c r="M4758" i="1"/>
  <c r="M4759" i="1"/>
  <c r="M4760" i="1"/>
  <c r="M4761" i="1"/>
  <c r="M4762" i="1"/>
  <c r="M4763" i="1"/>
  <c r="M4764" i="1"/>
  <c r="M4765" i="1"/>
  <c r="M4766" i="1"/>
  <c r="M4767" i="1"/>
  <c r="M4768" i="1"/>
  <c r="M4769" i="1"/>
  <c r="M4770" i="1"/>
  <c r="M4771" i="1"/>
  <c r="M4772" i="1"/>
  <c r="M4773" i="1"/>
  <c r="M4774" i="1"/>
  <c r="M4775" i="1"/>
  <c r="M4776" i="1"/>
  <c r="M4777" i="1"/>
  <c r="M4778" i="1"/>
  <c r="M4779" i="1"/>
  <c r="M4780" i="1"/>
  <c r="M4781" i="1"/>
  <c r="M4782" i="1"/>
  <c r="M4783" i="1"/>
  <c r="M4784" i="1"/>
  <c r="M4785" i="1"/>
  <c r="M4786" i="1"/>
  <c r="M4787" i="1"/>
  <c r="M4788" i="1"/>
  <c r="M4789" i="1"/>
  <c r="M4790" i="1"/>
  <c r="M4791" i="1"/>
  <c r="M4792" i="1"/>
  <c r="M4793" i="1"/>
  <c r="M4794" i="1"/>
  <c r="M4795" i="1"/>
  <c r="M4796" i="1"/>
  <c r="M4797" i="1"/>
  <c r="M4798" i="1"/>
  <c r="M4799" i="1"/>
  <c r="M4800" i="1"/>
  <c r="M4801" i="1"/>
  <c r="M4802" i="1"/>
  <c r="M4803" i="1"/>
  <c r="M4804" i="1"/>
  <c r="M4805" i="1"/>
  <c r="M4806" i="1"/>
  <c r="M4807" i="1"/>
  <c r="M4808" i="1"/>
  <c r="M4809" i="1"/>
  <c r="M4810" i="1"/>
  <c r="M4811" i="1"/>
  <c r="M4812" i="1"/>
  <c r="M4813" i="1"/>
  <c r="M4814" i="1"/>
  <c r="M4815" i="1"/>
  <c r="M4816" i="1"/>
  <c r="M4817" i="1"/>
  <c r="M4818" i="1"/>
  <c r="M4819" i="1"/>
  <c r="M4820" i="1"/>
  <c r="M4821" i="1"/>
  <c r="M4822" i="1"/>
  <c r="M4823" i="1"/>
  <c r="M4824" i="1"/>
  <c r="M4825" i="1"/>
  <c r="M4826" i="1"/>
  <c r="M4827" i="1"/>
  <c r="M4828" i="1"/>
  <c r="M4829" i="1"/>
  <c r="M4830" i="1"/>
  <c r="M4831" i="1"/>
  <c r="M4832" i="1"/>
  <c r="M4833" i="1"/>
  <c r="M4834" i="1"/>
  <c r="M4835" i="1"/>
  <c r="M4836" i="1"/>
  <c r="M4837" i="1"/>
  <c r="M4838" i="1"/>
  <c r="M4839" i="1"/>
  <c r="M4840" i="1"/>
  <c r="M4841" i="1"/>
  <c r="M4842" i="1"/>
  <c r="M4843" i="1"/>
  <c r="M4844" i="1"/>
  <c r="M4845" i="1"/>
  <c r="M4846" i="1"/>
  <c r="M4847" i="1"/>
  <c r="M4848" i="1"/>
  <c r="M4849" i="1"/>
  <c r="M4850" i="1"/>
  <c r="M4851" i="1"/>
  <c r="M4852" i="1"/>
  <c r="M4853" i="1"/>
  <c r="M4854" i="1"/>
  <c r="M4855" i="1"/>
  <c r="M4856" i="1"/>
  <c r="M4857" i="1"/>
  <c r="M4858" i="1"/>
  <c r="M4859" i="1"/>
  <c r="M4860" i="1"/>
  <c r="M4861" i="1"/>
  <c r="M4862" i="1"/>
  <c r="M4863" i="1"/>
  <c r="M4864" i="1"/>
  <c r="M4865" i="1"/>
  <c r="M4866" i="1"/>
  <c r="M4867" i="1"/>
  <c r="M4868" i="1"/>
  <c r="M4869" i="1"/>
  <c r="M4870" i="1"/>
  <c r="M4871" i="1"/>
  <c r="M4872" i="1"/>
  <c r="M4873" i="1"/>
  <c r="M4874" i="1"/>
  <c r="M4875" i="1"/>
  <c r="M4876" i="1"/>
  <c r="M4877" i="1"/>
  <c r="M4878" i="1"/>
  <c r="M4879" i="1"/>
  <c r="M4880" i="1"/>
  <c r="M4881" i="1"/>
  <c r="M4882" i="1"/>
  <c r="M4883" i="1"/>
  <c r="M4884" i="1"/>
  <c r="M4885" i="1"/>
  <c r="M4886" i="1"/>
  <c r="M4887" i="1"/>
  <c r="M4888" i="1"/>
  <c r="M4889" i="1"/>
  <c r="M4890" i="1"/>
  <c r="M4891" i="1"/>
  <c r="M4892" i="1"/>
  <c r="M4893" i="1"/>
  <c r="M4894" i="1"/>
  <c r="M4895" i="1"/>
  <c r="M4896" i="1"/>
  <c r="M4897" i="1"/>
  <c r="M4898" i="1"/>
  <c r="M4899" i="1"/>
  <c r="M4900" i="1"/>
  <c r="M4901" i="1"/>
  <c r="M4902" i="1"/>
  <c r="M4903" i="1"/>
  <c r="M4904" i="1"/>
  <c r="M4905" i="1"/>
  <c r="M4906" i="1"/>
  <c r="M4907" i="1"/>
  <c r="M4908" i="1"/>
  <c r="M4909" i="1"/>
  <c r="M4910" i="1"/>
  <c r="M4911" i="1"/>
  <c r="M4912" i="1"/>
  <c r="M4913" i="1"/>
  <c r="M4914" i="1"/>
  <c r="M4915" i="1"/>
  <c r="M4916" i="1"/>
  <c r="M4917" i="1"/>
  <c r="M4918" i="1"/>
  <c r="M4919" i="1"/>
  <c r="M4920" i="1"/>
  <c r="M4921" i="1"/>
  <c r="M4922" i="1"/>
  <c r="M4923" i="1"/>
  <c r="M4924" i="1"/>
  <c r="M4925" i="1"/>
  <c r="M4926" i="1"/>
  <c r="M4927" i="1"/>
  <c r="M4928" i="1"/>
  <c r="M4929" i="1"/>
  <c r="M4930" i="1"/>
  <c r="M4931" i="1"/>
  <c r="M4932" i="1"/>
  <c r="M4933" i="1"/>
  <c r="M4934" i="1"/>
  <c r="M4935" i="1"/>
  <c r="M4936" i="1"/>
  <c r="M4937" i="1"/>
  <c r="M4938" i="1"/>
  <c r="M4939" i="1"/>
  <c r="M4940" i="1"/>
  <c r="M4941" i="1"/>
  <c r="M4942" i="1"/>
  <c r="M4943" i="1"/>
  <c r="M4944" i="1"/>
  <c r="M4945" i="1"/>
  <c r="M4946" i="1"/>
  <c r="M4947" i="1"/>
  <c r="M4948" i="1"/>
  <c r="M4949" i="1"/>
  <c r="M4950" i="1"/>
  <c r="M4951" i="1"/>
  <c r="M4952" i="1"/>
  <c r="M4953" i="1"/>
  <c r="M4954" i="1"/>
  <c r="M4955" i="1"/>
  <c r="M4956" i="1"/>
  <c r="M4957" i="1"/>
  <c r="M4958" i="1"/>
  <c r="M4959" i="1"/>
  <c r="M4960" i="1"/>
  <c r="M4961" i="1"/>
  <c r="M4962" i="1"/>
  <c r="M4963" i="1"/>
  <c r="M4964" i="1"/>
  <c r="M4965" i="1"/>
  <c r="M4966" i="1"/>
  <c r="M4967" i="1"/>
  <c r="M4968" i="1"/>
  <c r="M4969" i="1"/>
  <c r="M4970" i="1"/>
  <c r="M4971" i="1"/>
  <c r="M4972" i="1"/>
  <c r="M4973" i="1"/>
  <c r="M4974" i="1"/>
  <c r="M4975" i="1"/>
  <c r="M4976" i="1"/>
  <c r="M4977" i="1"/>
  <c r="M4978" i="1"/>
  <c r="M4979" i="1"/>
  <c r="M4980" i="1"/>
  <c r="M4981" i="1"/>
  <c r="M4982" i="1"/>
  <c r="M4983" i="1"/>
  <c r="M4984" i="1"/>
  <c r="M4985" i="1"/>
  <c r="M4986" i="1"/>
  <c r="M4987" i="1"/>
  <c r="M4988" i="1"/>
  <c r="M4989" i="1"/>
  <c r="M4990" i="1"/>
  <c r="M4991" i="1"/>
  <c r="M4992" i="1"/>
  <c r="M4993" i="1"/>
  <c r="M4994" i="1"/>
  <c r="M4995" i="1"/>
  <c r="M4996" i="1"/>
  <c r="M4997" i="1"/>
  <c r="M4998" i="1"/>
  <c r="M4999" i="1"/>
  <c r="M5000" i="1"/>
  <c r="M5001" i="1"/>
  <c r="M5002" i="1"/>
  <c r="M5003" i="1"/>
  <c r="M5004" i="1"/>
  <c r="M5005" i="1"/>
  <c r="M5006" i="1"/>
  <c r="M5007" i="1"/>
  <c r="M5008" i="1"/>
  <c r="M5009" i="1"/>
  <c r="M5010" i="1"/>
  <c r="M5011" i="1"/>
  <c r="M5012" i="1"/>
  <c r="M5013" i="1"/>
  <c r="M5014" i="1"/>
  <c r="M5015" i="1"/>
  <c r="M5016" i="1"/>
  <c r="M5017" i="1"/>
  <c r="M5018" i="1"/>
  <c r="M5019" i="1"/>
  <c r="M5020" i="1"/>
  <c r="M5021" i="1"/>
  <c r="M5022" i="1"/>
  <c r="M5023" i="1"/>
  <c r="M5024" i="1"/>
  <c r="M5025" i="1"/>
  <c r="M5026" i="1"/>
  <c r="M5027" i="1"/>
  <c r="M5028" i="1"/>
  <c r="M5029" i="1"/>
  <c r="M5030" i="1"/>
  <c r="M5031" i="1"/>
  <c r="M5032" i="1"/>
  <c r="M5033" i="1"/>
  <c r="M5034" i="1"/>
  <c r="M5035" i="1"/>
  <c r="M5036" i="1"/>
  <c r="M5037" i="1"/>
  <c r="M5038" i="1"/>
  <c r="M5039" i="1"/>
  <c r="M5040" i="1"/>
  <c r="M5041" i="1"/>
  <c r="M5042" i="1"/>
  <c r="M5043" i="1"/>
  <c r="M5044" i="1"/>
  <c r="M5045" i="1"/>
  <c r="M5046" i="1"/>
  <c r="M5047" i="1"/>
  <c r="M5048" i="1"/>
  <c r="M5049" i="1"/>
  <c r="M5050" i="1"/>
  <c r="M5051" i="1"/>
  <c r="M5052" i="1"/>
  <c r="M5053" i="1"/>
  <c r="M5054" i="1"/>
  <c r="M5055" i="1"/>
  <c r="M5056" i="1"/>
  <c r="M5057" i="1"/>
  <c r="M5058" i="1"/>
  <c r="M5059" i="1"/>
  <c r="M5060" i="1"/>
  <c r="M5061" i="1"/>
  <c r="M5062" i="1"/>
  <c r="M5063" i="1"/>
  <c r="M5064" i="1"/>
  <c r="M5065" i="1"/>
  <c r="M5066" i="1"/>
  <c r="M5067" i="1"/>
  <c r="M5068" i="1"/>
  <c r="M5069" i="1"/>
  <c r="M5070" i="1"/>
  <c r="M5071" i="1"/>
  <c r="M5072" i="1"/>
  <c r="M5073" i="1"/>
  <c r="M5074" i="1"/>
  <c r="M5075" i="1"/>
  <c r="M5076" i="1"/>
  <c r="M5077" i="1"/>
  <c r="M5078" i="1"/>
  <c r="M5079" i="1"/>
  <c r="M5080" i="1"/>
  <c r="M5081" i="1"/>
  <c r="M5082" i="1"/>
  <c r="M5083" i="1"/>
  <c r="M5084" i="1"/>
  <c r="M5085" i="1"/>
  <c r="M5086" i="1"/>
  <c r="M5087" i="1"/>
  <c r="M5088" i="1"/>
  <c r="M5089" i="1"/>
  <c r="M5090" i="1"/>
  <c r="M5091" i="1"/>
  <c r="M5092" i="1"/>
  <c r="M5093" i="1"/>
  <c r="M5094" i="1"/>
  <c r="M5095" i="1"/>
  <c r="M5096" i="1"/>
  <c r="M5097" i="1"/>
  <c r="M5098" i="1"/>
  <c r="M5099" i="1"/>
  <c r="M5100" i="1"/>
  <c r="M5101" i="1"/>
  <c r="M5102" i="1"/>
  <c r="M5103" i="1"/>
  <c r="M5104" i="1"/>
  <c r="M5105" i="1"/>
  <c r="M5106" i="1"/>
  <c r="M5107" i="1"/>
  <c r="M5108" i="1"/>
  <c r="M5109" i="1"/>
  <c r="M5110" i="1"/>
  <c r="M5111" i="1"/>
  <c r="M5112" i="1"/>
  <c r="M5113" i="1"/>
  <c r="M5114" i="1"/>
  <c r="M5115" i="1"/>
  <c r="M5116" i="1"/>
  <c r="M5117" i="1"/>
  <c r="M5118" i="1"/>
  <c r="M5119" i="1"/>
  <c r="M5120" i="1"/>
  <c r="M5121" i="1"/>
  <c r="M5122" i="1"/>
  <c r="M5123" i="1"/>
  <c r="M5124" i="1"/>
  <c r="M5125" i="1"/>
  <c r="M5126" i="1"/>
  <c r="M5127" i="1"/>
  <c r="M5128" i="1"/>
  <c r="M5129" i="1"/>
  <c r="M5130" i="1"/>
  <c r="M5131" i="1"/>
  <c r="M5132" i="1"/>
  <c r="M5133" i="1"/>
  <c r="M5134" i="1"/>
  <c r="M5135" i="1"/>
  <c r="M5136" i="1"/>
  <c r="M5137" i="1"/>
  <c r="M5138" i="1"/>
  <c r="M5139" i="1"/>
  <c r="M5140" i="1"/>
  <c r="M5141" i="1"/>
  <c r="M5142" i="1"/>
  <c r="M5143" i="1"/>
  <c r="M5144" i="1"/>
  <c r="M5145" i="1"/>
  <c r="M5146" i="1"/>
  <c r="M5147" i="1"/>
  <c r="M5148" i="1"/>
  <c r="M5149" i="1"/>
  <c r="M5150" i="1"/>
  <c r="M5151" i="1"/>
  <c r="M5152" i="1"/>
  <c r="M5153" i="1"/>
  <c r="M5154" i="1"/>
  <c r="M5155" i="1"/>
  <c r="M5156" i="1"/>
  <c r="M5157" i="1"/>
  <c r="M5158" i="1"/>
  <c r="M5159" i="1"/>
  <c r="M2" i="1"/>
  <c r="L3" i="1"/>
  <c r="L4" i="1"/>
  <c r="L5" i="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L186" i="1"/>
  <c r="L187" i="1"/>
  <c r="L188" i="1"/>
  <c r="L189" i="1"/>
  <c r="L190" i="1"/>
  <c r="L191" i="1"/>
  <c r="L192" i="1"/>
  <c r="L193" i="1"/>
  <c r="L194"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286" i="1"/>
  <c r="L287" i="1"/>
  <c r="L288" i="1"/>
  <c r="L289" i="1"/>
  <c r="L290" i="1"/>
  <c r="L291" i="1"/>
  <c r="L292" i="1"/>
  <c r="L293" i="1"/>
  <c r="L294" i="1"/>
  <c r="L295" i="1"/>
  <c r="L296" i="1"/>
  <c r="L297" i="1"/>
  <c r="L298" i="1"/>
  <c r="L299" i="1"/>
  <c r="L300" i="1"/>
  <c r="L301" i="1"/>
  <c r="L302" i="1"/>
  <c r="L303" i="1"/>
  <c r="L304" i="1"/>
  <c r="L305" i="1"/>
  <c r="L306" i="1"/>
  <c r="L307" i="1"/>
  <c r="L308" i="1"/>
  <c r="L309" i="1"/>
  <c r="L310" i="1"/>
  <c r="L311" i="1"/>
  <c r="L312" i="1"/>
  <c r="L313" i="1"/>
  <c r="L314" i="1"/>
  <c r="L315" i="1"/>
  <c r="L316" i="1"/>
  <c r="L317" i="1"/>
  <c r="L318" i="1"/>
  <c r="L319" i="1"/>
  <c r="L320" i="1"/>
  <c r="L321" i="1"/>
  <c r="L322" i="1"/>
  <c r="L323" i="1"/>
  <c r="L324" i="1"/>
  <c r="L325" i="1"/>
  <c r="L326" i="1"/>
  <c r="L327" i="1"/>
  <c r="L328" i="1"/>
  <c r="L329" i="1"/>
  <c r="L330" i="1"/>
  <c r="L331" i="1"/>
  <c r="L332" i="1"/>
  <c r="L333" i="1"/>
  <c r="L334" i="1"/>
  <c r="L335" i="1"/>
  <c r="L336" i="1"/>
  <c r="L337" i="1"/>
  <c r="L338" i="1"/>
  <c r="L339" i="1"/>
  <c r="L340" i="1"/>
  <c r="L341" i="1"/>
  <c r="L342" i="1"/>
  <c r="L343" i="1"/>
  <c r="L344" i="1"/>
  <c r="L345" i="1"/>
  <c r="L346" i="1"/>
  <c r="L347" i="1"/>
  <c r="L348" i="1"/>
  <c r="L349" i="1"/>
  <c r="L350" i="1"/>
  <c r="L351" i="1"/>
  <c r="L352" i="1"/>
  <c r="L353" i="1"/>
  <c r="L354" i="1"/>
  <c r="L355" i="1"/>
  <c r="L356" i="1"/>
  <c r="L357" i="1"/>
  <c r="L358" i="1"/>
  <c r="L359" i="1"/>
  <c r="L360" i="1"/>
  <c r="L361" i="1"/>
  <c r="L362" i="1"/>
  <c r="L363" i="1"/>
  <c r="L364" i="1"/>
  <c r="L365" i="1"/>
  <c r="L366" i="1"/>
  <c r="L367" i="1"/>
  <c r="L368" i="1"/>
  <c r="L369" i="1"/>
  <c r="L370" i="1"/>
  <c r="L371" i="1"/>
  <c r="L372" i="1"/>
  <c r="L373" i="1"/>
  <c r="L374" i="1"/>
  <c r="L375" i="1"/>
  <c r="L376" i="1"/>
  <c r="L377" i="1"/>
  <c r="L378" i="1"/>
  <c r="L379" i="1"/>
  <c r="L380" i="1"/>
  <c r="L381" i="1"/>
  <c r="L382" i="1"/>
  <c r="L383" i="1"/>
  <c r="L384" i="1"/>
  <c r="L385" i="1"/>
  <c r="L386" i="1"/>
  <c r="L387" i="1"/>
  <c r="L388" i="1"/>
  <c r="L389" i="1"/>
  <c r="L390" i="1"/>
  <c r="L391" i="1"/>
  <c r="L392" i="1"/>
  <c r="L393" i="1"/>
  <c r="L394" i="1"/>
  <c r="L395" i="1"/>
  <c r="L396" i="1"/>
  <c r="L397" i="1"/>
  <c r="L398" i="1"/>
  <c r="L399" i="1"/>
  <c r="L400" i="1"/>
  <c r="L401" i="1"/>
  <c r="L402" i="1"/>
  <c r="L403" i="1"/>
  <c r="L404" i="1"/>
  <c r="L405" i="1"/>
  <c r="L406" i="1"/>
  <c r="L407" i="1"/>
  <c r="L408" i="1"/>
  <c r="L409" i="1"/>
  <c r="L410" i="1"/>
  <c r="L411" i="1"/>
  <c r="L412" i="1"/>
  <c r="L413" i="1"/>
  <c r="L414" i="1"/>
  <c r="L415" i="1"/>
  <c r="L416" i="1"/>
  <c r="L417" i="1"/>
  <c r="L418" i="1"/>
  <c r="L419" i="1"/>
  <c r="L420" i="1"/>
  <c r="L421" i="1"/>
  <c r="L422" i="1"/>
  <c r="L423" i="1"/>
  <c r="L424" i="1"/>
  <c r="L425" i="1"/>
  <c r="L426" i="1"/>
  <c r="L427" i="1"/>
  <c r="L428" i="1"/>
  <c r="L429" i="1"/>
  <c r="L430" i="1"/>
  <c r="L431" i="1"/>
  <c r="L432" i="1"/>
  <c r="L433" i="1"/>
  <c r="L434" i="1"/>
  <c r="L435" i="1"/>
  <c r="L436" i="1"/>
  <c r="L437" i="1"/>
  <c r="L438" i="1"/>
  <c r="L439" i="1"/>
  <c r="L440" i="1"/>
  <c r="L441" i="1"/>
  <c r="L442" i="1"/>
  <c r="L443" i="1"/>
  <c r="L444" i="1"/>
  <c r="L445" i="1"/>
  <c r="L446" i="1"/>
  <c r="L447" i="1"/>
  <c r="L448" i="1"/>
  <c r="L449" i="1"/>
  <c r="L450" i="1"/>
  <c r="L451" i="1"/>
  <c r="L452" i="1"/>
  <c r="L453" i="1"/>
  <c r="L454" i="1"/>
  <c r="L455" i="1"/>
  <c r="L456" i="1"/>
  <c r="L457" i="1"/>
  <c r="L458" i="1"/>
  <c r="L459" i="1"/>
  <c r="L460" i="1"/>
  <c r="L461" i="1"/>
  <c r="L462" i="1"/>
  <c r="L463" i="1"/>
  <c r="L464" i="1"/>
  <c r="L465" i="1"/>
  <c r="L466" i="1"/>
  <c r="L467" i="1"/>
  <c r="L468" i="1"/>
  <c r="L469" i="1"/>
  <c r="L470" i="1"/>
  <c r="L471" i="1"/>
  <c r="L472" i="1"/>
  <c r="L473" i="1"/>
  <c r="L474" i="1"/>
  <c r="L475" i="1"/>
  <c r="L476" i="1"/>
  <c r="L477" i="1"/>
  <c r="L478" i="1"/>
  <c r="L479" i="1"/>
  <c r="L480" i="1"/>
  <c r="L481" i="1"/>
  <c r="L482" i="1"/>
  <c r="L483" i="1"/>
  <c r="L484" i="1"/>
  <c r="L485" i="1"/>
  <c r="L486" i="1"/>
  <c r="L487" i="1"/>
  <c r="L488" i="1"/>
  <c r="L489" i="1"/>
  <c r="L490" i="1"/>
  <c r="L491" i="1"/>
  <c r="L492" i="1"/>
  <c r="L493" i="1"/>
  <c r="L494" i="1"/>
  <c r="L495" i="1"/>
  <c r="L496" i="1"/>
  <c r="L497" i="1"/>
  <c r="L498" i="1"/>
  <c r="L499" i="1"/>
  <c r="L500" i="1"/>
  <c r="L501" i="1"/>
  <c r="L502" i="1"/>
  <c r="L503" i="1"/>
  <c r="L504" i="1"/>
  <c r="L505" i="1"/>
  <c r="L506" i="1"/>
  <c r="L507" i="1"/>
  <c r="L508" i="1"/>
  <c r="L509" i="1"/>
  <c r="L510" i="1"/>
  <c r="L511" i="1"/>
  <c r="L512" i="1"/>
  <c r="L513" i="1"/>
  <c r="L514" i="1"/>
  <c r="L515" i="1"/>
  <c r="L516" i="1"/>
  <c r="L517" i="1"/>
  <c r="L518" i="1"/>
  <c r="L519" i="1"/>
  <c r="L520" i="1"/>
  <c r="L521" i="1"/>
  <c r="L522" i="1"/>
  <c r="L523" i="1"/>
  <c r="L524" i="1"/>
  <c r="L525" i="1"/>
  <c r="L526" i="1"/>
  <c r="L527" i="1"/>
  <c r="L528" i="1"/>
  <c r="L529" i="1"/>
  <c r="L530" i="1"/>
  <c r="L531" i="1"/>
  <c r="L532" i="1"/>
  <c r="L533" i="1"/>
  <c r="L534" i="1"/>
  <c r="L535" i="1"/>
  <c r="L536" i="1"/>
  <c r="L537" i="1"/>
  <c r="L538" i="1"/>
  <c r="L539" i="1"/>
  <c r="L540" i="1"/>
  <c r="L541" i="1"/>
  <c r="L542" i="1"/>
  <c r="L543" i="1"/>
  <c r="L544" i="1"/>
  <c r="L545" i="1"/>
  <c r="L546" i="1"/>
  <c r="L547" i="1"/>
  <c r="L548" i="1"/>
  <c r="L549" i="1"/>
  <c r="L550" i="1"/>
  <c r="L551" i="1"/>
  <c r="L552" i="1"/>
  <c r="L553" i="1"/>
  <c r="L554" i="1"/>
  <c r="L555" i="1"/>
  <c r="L556" i="1"/>
  <c r="L557" i="1"/>
  <c r="L558" i="1"/>
  <c r="L559" i="1"/>
  <c r="L560" i="1"/>
  <c r="L561" i="1"/>
  <c r="L562" i="1"/>
  <c r="L563" i="1"/>
  <c r="L564" i="1"/>
  <c r="L565" i="1"/>
  <c r="L566" i="1"/>
  <c r="L567" i="1"/>
  <c r="L568" i="1"/>
  <c r="L569" i="1"/>
  <c r="L570" i="1"/>
  <c r="L571" i="1"/>
  <c r="L572" i="1"/>
  <c r="L573" i="1"/>
  <c r="L574" i="1"/>
  <c r="L575" i="1"/>
  <c r="L576" i="1"/>
  <c r="L577" i="1"/>
  <c r="L578" i="1"/>
  <c r="L579" i="1"/>
  <c r="L580" i="1"/>
  <c r="L581" i="1"/>
  <c r="L582" i="1"/>
  <c r="L583" i="1"/>
  <c r="L584" i="1"/>
  <c r="L585" i="1"/>
  <c r="L586" i="1"/>
  <c r="L587" i="1"/>
  <c r="L588" i="1"/>
  <c r="L589" i="1"/>
  <c r="L590" i="1"/>
  <c r="L591" i="1"/>
  <c r="L592" i="1"/>
  <c r="L593" i="1"/>
  <c r="L594" i="1"/>
  <c r="L595" i="1"/>
  <c r="L596" i="1"/>
  <c r="L597" i="1"/>
  <c r="L598" i="1"/>
  <c r="L599" i="1"/>
  <c r="L600" i="1"/>
  <c r="L601" i="1"/>
  <c r="L602" i="1"/>
  <c r="L603" i="1"/>
  <c r="L604" i="1"/>
  <c r="L605" i="1"/>
  <c r="L606" i="1"/>
  <c r="L607" i="1"/>
  <c r="L608" i="1"/>
  <c r="L609" i="1"/>
  <c r="L610" i="1"/>
  <c r="L611" i="1"/>
  <c r="L612" i="1"/>
  <c r="L613" i="1"/>
  <c r="L614" i="1"/>
  <c r="L615" i="1"/>
  <c r="L616" i="1"/>
  <c r="L617" i="1"/>
  <c r="L618" i="1"/>
  <c r="L619" i="1"/>
  <c r="L620" i="1"/>
  <c r="L621" i="1"/>
  <c r="L622" i="1"/>
  <c r="L623" i="1"/>
  <c r="L624" i="1"/>
  <c r="L625" i="1"/>
  <c r="L626" i="1"/>
  <c r="L627" i="1"/>
  <c r="L628" i="1"/>
  <c r="L629" i="1"/>
  <c r="L630" i="1"/>
  <c r="L631" i="1"/>
  <c r="L632" i="1"/>
  <c r="L633" i="1"/>
  <c r="L634" i="1"/>
  <c r="L635" i="1"/>
  <c r="L636" i="1"/>
  <c r="L637" i="1"/>
  <c r="L638" i="1"/>
  <c r="L639" i="1"/>
  <c r="L640" i="1"/>
  <c r="L641" i="1"/>
  <c r="L642" i="1"/>
  <c r="L643" i="1"/>
  <c r="L644" i="1"/>
  <c r="L645" i="1"/>
  <c r="L646" i="1"/>
  <c r="L647" i="1"/>
  <c r="L648" i="1"/>
  <c r="L649" i="1"/>
  <c r="L650" i="1"/>
  <c r="L651" i="1"/>
  <c r="L652" i="1"/>
  <c r="L653" i="1"/>
  <c r="L654" i="1"/>
  <c r="L655" i="1"/>
  <c r="L656" i="1"/>
  <c r="L657" i="1"/>
  <c r="L658" i="1"/>
  <c r="L659" i="1"/>
  <c r="L660" i="1"/>
  <c r="L661" i="1"/>
  <c r="L662" i="1"/>
  <c r="L663" i="1"/>
  <c r="L664" i="1"/>
  <c r="L665" i="1"/>
  <c r="L666" i="1"/>
  <c r="L667" i="1"/>
  <c r="L668" i="1"/>
  <c r="L669" i="1"/>
  <c r="L670" i="1"/>
  <c r="L671" i="1"/>
  <c r="L672" i="1"/>
  <c r="L673" i="1"/>
  <c r="L674" i="1"/>
  <c r="L675" i="1"/>
  <c r="L676" i="1"/>
  <c r="L677" i="1"/>
  <c r="L678" i="1"/>
  <c r="L679" i="1"/>
  <c r="L680" i="1"/>
  <c r="L681" i="1"/>
  <c r="L682" i="1"/>
  <c r="L683" i="1"/>
  <c r="L684" i="1"/>
  <c r="L685" i="1"/>
  <c r="L686" i="1"/>
  <c r="L687" i="1"/>
  <c r="L688" i="1"/>
  <c r="L689" i="1"/>
  <c r="L690" i="1"/>
  <c r="L691" i="1"/>
  <c r="L692" i="1"/>
  <c r="L693" i="1"/>
  <c r="L694" i="1"/>
  <c r="L695" i="1"/>
  <c r="L696" i="1"/>
  <c r="L697" i="1"/>
  <c r="L698" i="1"/>
  <c r="L699" i="1"/>
  <c r="L700" i="1"/>
  <c r="L701" i="1"/>
  <c r="L702" i="1"/>
  <c r="L703" i="1"/>
  <c r="L704" i="1"/>
  <c r="L705" i="1"/>
  <c r="L706" i="1"/>
  <c r="L707" i="1"/>
  <c r="L708" i="1"/>
  <c r="L709" i="1"/>
  <c r="L710" i="1"/>
  <c r="L711" i="1"/>
  <c r="L712" i="1"/>
  <c r="L713" i="1"/>
  <c r="L714" i="1"/>
  <c r="L715" i="1"/>
  <c r="L716" i="1"/>
  <c r="L717" i="1"/>
  <c r="L718" i="1"/>
  <c r="L719" i="1"/>
  <c r="L720" i="1"/>
  <c r="L721" i="1"/>
  <c r="L722" i="1"/>
  <c r="L723" i="1"/>
  <c r="L724" i="1"/>
  <c r="L725" i="1"/>
  <c r="L726" i="1"/>
  <c r="L727" i="1"/>
  <c r="L728" i="1"/>
  <c r="L729" i="1"/>
  <c r="L730" i="1"/>
  <c r="L731" i="1"/>
  <c r="L732" i="1"/>
  <c r="L733" i="1"/>
  <c r="L734" i="1"/>
  <c r="L735" i="1"/>
  <c r="L736" i="1"/>
  <c r="L737" i="1"/>
  <c r="L738" i="1"/>
  <c r="L739" i="1"/>
  <c r="L740" i="1"/>
  <c r="L741" i="1"/>
  <c r="L742" i="1"/>
  <c r="L743" i="1"/>
  <c r="L744" i="1"/>
  <c r="L745" i="1"/>
  <c r="L746" i="1"/>
  <c r="L747" i="1"/>
  <c r="L748" i="1"/>
  <c r="L749" i="1"/>
  <c r="L750" i="1"/>
  <c r="L751" i="1"/>
  <c r="L752" i="1"/>
  <c r="L753" i="1"/>
  <c r="L754" i="1"/>
  <c r="L755" i="1"/>
  <c r="L756" i="1"/>
  <c r="L757" i="1"/>
  <c r="L758" i="1"/>
  <c r="L759" i="1"/>
  <c r="L760" i="1"/>
  <c r="L761" i="1"/>
  <c r="L762" i="1"/>
  <c r="L763" i="1"/>
  <c r="L764" i="1"/>
  <c r="L765" i="1"/>
  <c r="L766" i="1"/>
  <c r="L767" i="1"/>
  <c r="L768" i="1"/>
  <c r="L769" i="1"/>
  <c r="L770" i="1"/>
  <c r="L771" i="1"/>
  <c r="L772" i="1"/>
  <c r="L773" i="1"/>
  <c r="L774" i="1"/>
  <c r="L775" i="1"/>
  <c r="L776" i="1"/>
  <c r="L777" i="1"/>
  <c r="L778" i="1"/>
  <c r="L779" i="1"/>
  <c r="L780" i="1"/>
  <c r="L781" i="1"/>
  <c r="L782" i="1"/>
  <c r="L783" i="1"/>
  <c r="L784" i="1"/>
  <c r="L785" i="1"/>
  <c r="L786" i="1"/>
  <c r="L787" i="1"/>
  <c r="L788" i="1"/>
  <c r="L789" i="1"/>
  <c r="L790" i="1"/>
  <c r="L791" i="1"/>
  <c r="L792" i="1"/>
  <c r="L793" i="1"/>
  <c r="L794" i="1"/>
  <c r="L795" i="1"/>
  <c r="L796" i="1"/>
  <c r="L797" i="1"/>
  <c r="L798" i="1"/>
  <c r="L799" i="1"/>
  <c r="L800" i="1"/>
  <c r="L801" i="1"/>
  <c r="L802" i="1"/>
  <c r="L803" i="1"/>
  <c r="L804" i="1"/>
  <c r="L805" i="1"/>
  <c r="L806" i="1"/>
  <c r="L807" i="1"/>
  <c r="L808" i="1"/>
  <c r="L809" i="1"/>
  <c r="L810" i="1"/>
  <c r="L811" i="1"/>
  <c r="L812" i="1"/>
  <c r="L813" i="1"/>
  <c r="L814" i="1"/>
  <c r="L815" i="1"/>
  <c r="L816" i="1"/>
  <c r="L817" i="1"/>
  <c r="L818" i="1"/>
  <c r="L819" i="1"/>
  <c r="L820" i="1"/>
  <c r="L821" i="1"/>
  <c r="L822" i="1"/>
  <c r="L823" i="1"/>
  <c r="L824" i="1"/>
  <c r="L825" i="1"/>
  <c r="L826" i="1"/>
  <c r="L827" i="1"/>
  <c r="L828" i="1"/>
  <c r="L829" i="1"/>
  <c r="L830" i="1"/>
  <c r="L831" i="1"/>
  <c r="L832" i="1"/>
  <c r="L833" i="1"/>
  <c r="L834" i="1"/>
  <c r="L835" i="1"/>
  <c r="L836" i="1"/>
  <c r="L837" i="1"/>
  <c r="L838" i="1"/>
  <c r="L839" i="1"/>
  <c r="L840" i="1"/>
  <c r="L841" i="1"/>
  <c r="L842" i="1"/>
  <c r="L843" i="1"/>
  <c r="L844" i="1"/>
  <c r="L845" i="1"/>
  <c r="L846" i="1"/>
  <c r="L847" i="1"/>
  <c r="L848" i="1"/>
  <c r="L849" i="1"/>
  <c r="L850" i="1"/>
  <c r="L851" i="1"/>
  <c r="L852" i="1"/>
  <c r="L853" i="1"/>
  <c r="L854" i="1"/>
  <c r="L855" i="1"/>
  <c r="L856" i="1"/>
  <c r="L857" i="1"/>
  <c r="L858" i="1"/>
  <c r="L859" i="1"/>
  <c r="L860" i="1"/>
  <c r="L861" i="1"/>
  <c r="L862" i="1"/>
  <c r="L863" i="1"/>
  <c r="L864" i="1"/>
  <c r="L865" i="1"/>
  <c r="L866" i="1"/>
  <c r="L867" i="1"/>
  <c r="L868" i="1"/>
  <c r="L869" i="1"/>
  <c r="L870" i="1"/>
  <c r="L871" i="1"/>
  <c r="L872" i="1"/>
  <c r="L873" i="1"/>
  <c r="L874" i="1"/>
  <c r="L875" i="1"/>
  <c r="L876" i="1"/>
  <c r="L877" i="1"/>
  <c r="L878" i="1"/>
  <c r="L879" i="1"/>
  <c r="L880" i="1"/>
  <c r="L881" i="1"/>
  <c r="L882" i="1"/>
  <c r="L883" i="1"/>
  <c r="L884" i="1"/>
  <c r="L885" i="1"/>
  <c r="L886" i="1"/>
  <c r="L887" i="1"/>
  <c r="L888" i="1"/>
  <c r="L889" i="1"/>
  <c r="L890" i="1"/>
  <c r="L891" i="1"/>
  <c r="L892" i="1"/>
  <c r="L893" i="1"/>
  <c r="L894" i="1"/>
  <c r="L895" i="1"/>
  <c r="L896" i="1"/>
  <c r="L897" i="1"/>
  <c r="L898" i="1"/>
  <c r="L899" i="1"/>
  <c r="L900" i="1"/>
  <c r="L901" i="1"/>
  <c r="L902" i="1"/>
  <c r="L903" i="1"/>
  <c r="L904" i="1"/>
  <c r="L905" i="1"/>
  <c r="L906" i="1"/>
  <c r="L907" i="1"/>
  <c r="L908" i="1"/>
  <c r="L909" i="1"/>
  <c r="L910" i="1"/>
  <c r="L911" i="1"/>
  <c r="L912" i="1"/>
  <c r="L913" i="1"/>
  <c r="L914" i="1"/>
  <c r="L915" i="1"/>
  <c r="L916" i="1"/>
  <c r="L917" i="1"/>
  <c r="L918" i="1"/>
  <c r="L919" i="1"/>
  <c r="L920" i="1"/>
  <c r="L921" i="1"/>
  <c r="L922" i="1"/>
  <c r="L923" i="1"/>
  <c r="L924" i="1"/>
  <c r="L925" i="1"/>
  <c r="L926" i="1"/>
  <c r="L927" i="1"/>
  <c r="L928" i="1"/>
  <c r="L929" i="1"/>
  <c r="L930" i="1"/>
  <c r="L931" i="1"/>
  <c r="L932" i="1"/>
  <c r="L933" i="1"/>
  <c r="L934" i="1"/>
  <c r="L935" i="1"/>
  <c r="L936" i="1"/>
  <c r="L937" i="1"/>
  <c r="L938" i="1"/>
  <c r="L939" i="1"/>
  <c r="L940" i="1"/>
  <c r="L941" i="1"/>
  <c r="L942" i="1"/>
  <c r="L943" i="1"/>
  <c r="L944" i="1"/>
  <c r="L945" i="1"/>
  <c r="L946" i="1"/>
  <c r="L947" i="1"/>
  <c r="L948" i="1"/>
  <c r="L949" i="1"/>
  <c r="L950" i="1"/>
  <c r="L951" i="1"/>
  <c r="L952" i="1"/>
  <c r="L953" i="1"/>
  <c r="L954" i="1"/>
  <c r="L955" i="1"/>
  <c r="L956" i="1"/>
  <c r="L957" i="1"/>
  <c r="L958" i="1"/>
  <c r="L959" i="1"/>
  <c r="L960" i="1"/>
  <c r="L961" i="1"/>
  <c r="L962" i="1"/>
  <c r="L963" i="1"/>
  <c r="L964" i="1"/>
  <c r="L965" i="1"/>
  <c r="L966" i="1"/>
  <c r="L967" i="1"/>
  <c r="L968" i="1"/>
  <c r="L969" i="1"/>
  <c r="L970" i="1"/>
  <c r="L971" i="1"/>
  <c r="L972" i="1"/>
  <c r="L973" i="1"/>
  <c r="L974" i="1"/>
  <c r="L975" i="1"/>
  <c r="L976" i="1"/>
  <c r="L977" i="1"/>
  <c r="L978" i="1"/>
  <c r="L979" i="1"/>
  <c r="L980" i="1"/>
  <c r="L981" i="1"/>
  <c r="L982" i="1"/>
  <c r="L983" i="1"/>
  <c r="L984" i="1"/>
  <c r="L985" i="1"/>
  <c r="L986" i="1"/>
  <c r="L987" i="1"/>
  <c r="L988" i="1"/>
  <c r="L989" i="1"/>
  <c r="L990" i="1"/>
  <c r="L991" i="1"/>
  <c r="L992" i="1"/>
  <c r="L993" i="1"/>
  <c r="L994" i="1"/>
  <c r="L995" i="1"/>
  <c r="L996" i="1"/>
  <c r="L997" i="1"/>
  <c r="L998" i="1"/>
  <c r="L999" i="1"/>
  <c r="L1000" i="1"/>
  <c r="L1001" i="1"/>
  <c r="L1002" i="1"/>
  <c r="L1003" i="1"/>
  <c r="L1004" i="1"/>
  <c r="L1005" i="1"/>
  <c r="L1006" i="1"/>
  <c r="L1007" i="1"/>
  <c r="L1008" i="1"/>
  <c r="L1009" i="1"/>
  <c r="L1010" i="1"/>
  <c r="L1011" i="1"/>
  <c r="L1012" i="1"/>
  <c r="L1013" i="1"/>
  <c r="L1014" i="1"/>
  <c r="L1015" i="1"/>
  <c r="L1016" i="1"/>
  <c r="L1017" i="1"/>
  <c r="L1018" i="1"/>
  <c r="L1019" i="1"/>
  <c r="L1020" i="1"/>
  <c r="L1021" i="1"/>
  <c r="L1022" i="1"/>
  <c r="L1023" i="1"/>
  <c r="L1024" i="1"/>
  <c r="L1025" i="1"/>
  <c r="L1026" i="1"/>
  <c r="L1027" i="1"/>
  <c r="L1028" i="1"/>
  <c r="L1029" i="1"/>
  <c r="L1030" i="1"/>
  <c r="L1031" i="1"/>
  <c r="L1032" i="1"/>
  <c r="L1033" i="1"/>
  <c r="L1034" i="1"/>
  <c r="L1035" i="1"/>
  <c r="L1036" i="1"/>
  <c r="L1037" i="1"/>
  <c r="L1038" i="1"/>
  <c r="L1039" i="1"/>
  <c r="L1040" i="1"/>
  <c r="L1041" i="1"/>
  <c r="L1042" i="1"/>
  <c r="L1043" i="1"/>
  <c r="L1044" i="1"/>
  <c r="L1045" i="1"/>
  <c r="L1046" i="1"/>
  <c r="L1047" i="1"/>
  <c r="L1048" i="1"/>
  <c r="L1049" i="1"/>
  <c r="L1050" i="1"/>
  <c r="L1051" i="1"/>
  <c r="L1052" i="1"/>
  <c r="L1053" i="1"/>
  <c r="L1054" i="1"/>
  <c r="L1055" i="1"/>
  <c r="L1056" i="1"/>
  <c r="L1057" i="1"/>
  <c r="L1058" i="1"/>
  <c r="L1059" i="1"/>
  <c r="L1060" i="1"/>
  <c r="L1061" i="1"/>
  <c r="L1062" i="1"/>
  <c r="L1063" i="1"/>
  <c r="L1064" i="1"/>
  <c r="L1065" i="1"/>
  <c r="L1066" i="1"/>
  <c r="L1067" i="1"/>
  <c r="L1068" i="1"/>
  <c r="L1069" i="1"/>
  <c r="L1070" i="1"/>
  <c r="L1071" i="1"/>
  <c r="L1072" i="1"/>
  <c r="L1073" i="1"/>
  <c r="L1074" i="1"/>
  <c r="L1075" i="1"/>
  <c r="L1076" i="1"/>
  <c r="L1077" i="1"/>
  <c r="L1078" i="1"/>
  <c r="L1079" i="1"/>
  <c r="L1080" i="1"/>
  <c r="L1081" i="1"/>
  <c r="L1082" i="1"/>
  <c r="L1083" i="1"/>
  <c r="L1084" i="1"/>
  <c r="L1085" i="1"/>
  <c r="L1086" i="1"/>
  <c r="L1087" i="1"/>
  <c r="L1088" i="1"/>
  <c r="L1089" i="1"/>
  <c r="L1090" i="1"/>
  <c r="L1091" i="1"/>
  <c r="L1092" i="1"/>
  <c r="L1093" i="1"/>
  <c r="L1094" i="1"/>
  <c r="L1095" i="1"/>
  <c r="L1096" i="1"/>
  <c r="L1097" i="1"/>
  <c r="L1098" i="1"/>
  <c r="L1099" i="1"/>
  <c r="L1100" i="1"/>
  <c r="L1101" i="1"/>
  <c r="L1102" i="1"/>
  <c r="L1103" i="1"/>
  <c r="L1104" i="1"/>
  <c r="L1105" i="1"/>
  <c r="L1106" i="1"/>
  <c r="L1107" i="1"/>
  <c r="L1108" i="1"/>
  <c r="L1109" i="1"/>
  <c r="L1110" i="1"/>
  <c r="L1111" i="1"/>
  <c r="L1112" i="1"/>
  <c r="L1113" i="1"/>
  <c r="L1114" i="1"/>
  <c r="L1115" i="1"/>
  <c r="L1116" i="1"/>
  <c r="L1117" i="1"/>
  <c r="L1118" i="1"/>
  <c r="L1119" i="1"/>
  <c r="L1120" i="1"/>
  <c r="L1121" i="1"/>
  <c r="L1122" i="1"/>
  <c r="L1123" i="1"/>
  <c r="L1124" i="1"/>
  <c r="L1125" i="1"/>
  <c r="L1126" i="1"/>
  <c r="L1127" i="1"/>
  <c r="L1128" i="1"/>
  <c r="L1129" i="1"/>
  <c r="L1130" i="1"/>
  <c r="L1131" i="1"/>
  <c r="L1132" i="1"/>
  <c r="L1133" i="1"/>
  <c r="L1134" i="1"/>
  <c r="L1135" i="1"/>
  <c r="L1136" i="1"/>
  <c r="L1137" i="1"/>
  <c r="L1138" i="1"/>
  <c r="L1139" i="1"/>
  <c r="L1140" i="1"/>
  <c r="L1141" i="1"/>
  <c r="L1142" i="1"/>
  <c r="L1143" i="1"/>
  <c r="L1144" i="1"/>
  <c r="L1145" i="1"/>
  <c r="L1146" i="1"/>
  <c r="L1147" i="1"/>
  <c r="L1148" i="1"/>
  <c r="L1149" i="1"/>
  <c r="L1150" i="1"/>
  <c r="L1151" i="1"/>
  <c r="L1152" i="1"/>
  <c r="L1153" i="1"/>
  <c r="L1154" i="1"/>
  <c r="L1155" i="1"/>
  <c r="L1156" i="1"/>
  <c r="L1157" i="1"/>
  <c r="L1158" i="1"/>
  <c r="L1159" i="1"/>
  <c r="L1160" i="1"/>
  <c r="L1161" i="1"/>
  <c r="L1162" i="1"/>
  <c r="L1163" i="1"/>
  <c r="L1164" i="1"/>
  <c r="L1165" i="1"/>
  <c r="L1166" i="1"/>
  <c r="L1167" i="1"/>
  <c r="L1168" i="1"/>
  <c r="L1169" i="1"/>
  <c r="L1170" i="1"/>
  <c r="L1171" i="1"/>
  <c r="L1172" i="1"/>
  <c r="L1173" i="1"/>
  <c r="L1174" i="1"/>
  <c r="L1175" i="1"/>
  <c r="L1176" i="1"/>
  <c r="L1177" i="1"/>
  <c r="L1178" i="1"/>
  <c r="L1179" i="1"/>
  <c r="L1180" i="1"/>
  <c r="L1181" i="1"/>
  <c r="L1182" i="1"/>
  <c r="L1183" i="1"/>
  <c r="L1184" i="1"/>
  <c r="L1185" i="1"/>
  <c r="L1186" i="1"/>
  <c r="L1187" i="1"/>
  <c r="L1188" i="1"/>
  <c r="L1189" i="1"/>
  <c r="L1190" i="1"/>
  <c r="L1191" i="1"/>
  <c r="L1192" i="1"/>
  <c r="L1193" i="1"/>
  <c r="L1194" i="1"/>
  <c r="L1195" i="1"/>
  <c r="L1196" i="1"/>
  <c r="L1197" i="1"/>
  <c r="L1198" i="1"/>
  <c r="L1199" i="1"/>
  <c r="L1200" i="1"/>
  <c r="L1201" i="1"/>
  <c r="L1202" i="1"/>
  <c r="L1203" i="1"/>
  <c r="L1204" i="1"/>
  <c r="L1205" i="1"/>
  <c r="L1206" i="1"/>
  <c r="L1207" i="1"/>
  <c r="L1208" i="1"/>
  <c r="L1209" i="1"/>
  <c r="L1210" i="1"/>
  <c r="L1211" i="1"/>
  <c r="L1212" i="1"/>
  <c r="L1213" i="1"/>
  <c r="L1214" i="1"/>
  <c r="L1215" i="1"/>
  <c r="L1216" i="1"/>
  <c r="L1217" i="1"/>
  <c r="L1218" i="1"/>
  <c r="L1219" i="1"/>
  <c r="L1220" i="1"/>
  <c r="L1221" i="1"/>
  <c r="L1222" i="1"/>
  <c r="L1223" i="1"/>
  <c r="L1224" i="1"/>
  <c r="L1225" i="1"/>
  <c r="L1226" i="1"/>
  <c r="L1227" i="1"/>
  <c r="L1228" i="1"/>
  <c r="L1229" i="1"/>
  <c r="L1230" i="1"/>
  <c r="L1231" i="1"/>
  <c r="L1232" i="1"/>
  <c r="L1233" i="1"/>
  <c r="L1234" i="1"/>
  <c r="L1235" i="1"/>
  <c r="L1236" i="1"/>
  <c r="L1237" i="1"/>
  <c r="L1238" i="1"/>
  <c r="L1239" i="1"/>
  <c r="L1240" i="1"/>
  <c r="L1241" i="1"/>
  <c r="L1242" i="1"/>
  <c r="L1243" i="1"/>
  <c r="L1244" i="1"/>
  <c r="L1245" i="1"/>
  <c r="L1246" i="1"/>
  <c r="L1247" i="1"/>
  <c r="L1248" i="1"/>
  <c r="L1249" i="1"/>
  <c r="L1250" i="1"/>
  <c r="L1251" i="1"/>
  <c r="L1252" i="1"/>
  <c r="L1253" i="1"/>
  <c r="L1254" i="1"/>
  <c r="L1255" i="1"/>
  <c r="L1256" i="1"/>
  <c r="L1257" i="1"/>
  <c r="L1258" i="1"/>
  <c r="L1259" i="1"/>
  <c r="L1260" i="1"/>
  <c r="L1261" i="1"/>
  <c r="L1262" i="1"/>
  <c r="L1263" i="1"/>
  <c r="L1264" i="1"/>
  <c r="L1265" i="1"/>
  <c r="L1266" i="1"/>
  <c r="L1267" i="1"/>
  <c r="L1268" i="1"/>
  <c r="L1269" i="1"/>
  <c r="L1270" i="1"/>
  <c r="L1271" i="1"/>
  <c r="L1272" i="1"/>
  <c r="L1273" i="1"/>
  <c r="L1274" i="1"/>
  <c r="L1275" i="1"/>
  <c r="L1276" i="1"/>
  <c r="L1277" i="1"/>
  <c r="L1278" i="1"/>
  <c r="L1279" i="1"/>
  <c r="L1280" i="1"/>
  <c r="L1281" i="1"/>
  <c r="L1282" i="1"/>
  <c r="L1283" i="1"/>
  <c r="L1284" i="1"/>
  <c r="L1285" i="1"/>
  <c r="L1286" i="1"/>
  <c r="L1287" i="1"/>
  <c r="L1288" i="1"/>
  <c r="L1289" i="1"/>
  <c r="L1290" i="1"/>
  <c r="L1291" i="1"/>
  <c r="L1292" i="1"/>
  <c r="L1293" i="1"/>
  <c r="L1294" i="1"/>
  <c r="L1295" i="1"/>
  <c r="L1296" i="1"/>
  <c r="L1297" i="1"/>
  <c r="L1298" i="1"/>
  <c r="L1299" i="1"/>
  <c r="L1300" i="1"/>
  <c r="L1301" i="1"/>
  <c r="L1302" i="1"/>
  <c r="L1303" i="1"/>
  <c r="L1304" i="1"/>
  <c r="L1305" i="1"/>
  <c r="L1306" i="1"/>
  <c r="L1307" i="1"/>
  <c r="L1308" i="1"/>
  <c r="L1309" i="1"/>
  <c r="L1310" i="1"/>
  <c r="L1311" i="1"/>
  <c r="L1312" i="1"/>
  <c r="L1313" i="1"/>
  <c r="L1314" i="1"/>
  <c r="L1315" i="1"/>
  <c r="L1316" i="1"/>
  <c r="L1317" i="1"/>
  <c r="L1318" i="1"/>
  <c r="L1319" i="1"/>
  <c r="L1320" i="1"/>
  <c r="L1321" i="1"/>
  <c r="L1322" i="1"/>
  <c r="L1323" i="1"/>
  <c r="L1324" i="1"/>
  <c r="L1325" i="1"/>
  <c r="L1326" i="1"/>
  <c r="L1327" i="1"/>
  <c r="L1328" i="1"/>
  <c r="L1329" i="1"/>
  <c r="L1330" i="1"/>
  <c r="L1331" i="1"/>
  <c r="L1332" i="1"/>
  <c r="L1333" i="1"/>
  <c r="L1334" i="1"/>
  <c r="L1335" i="1"/>
  <c r="L1336" i="1"/>
  <c r="L1337" i="1"/>
  <c r="L1338" i="1"/>
  <c r="L1339" i="1"/>
  <c r="L1340" i="1"/>
  <c r="L1341" i="1"/>
  <c r="L1342" i="1"/>
  <c r="L1343" i="1"/>
  <c r="L1344" i="1"/>
  <c r="L1345" i="1"/>
  <c r="L1346" i="1"/>
  <c r="L1347" i="1"/>
  <c r="L1348" i="1"/>
  <c r="L1349" i="1"/>
  <c r="L1350" i="1"/>
  <c r="L1351" i="1"/>
  <c r="L1352" i="1"/>
  <c r="L1353" i="1"/>
  <c r="L1354" i="1"/>
  <c r="L1355" i="1"/>
  <c r="L1356" i="1"/>
  <c r="L1357" i="1"/>
  <c r="L1358" i="1"/>
  <c r="L1359" i="1"/>
  <c r="L1360" i="1"/>
  <c r="L1361" i="1"/>
  <c r="L1362" i="1"/>
  <c r="L1363" i="1"/>
  <c r="L1364" i="1"/>
  <c r="L1365" i="1"/>
  <c r="L1366" i="1"/>
  <c r="L1367" i="1"/>
  <c r="L1368" i="1"/>
  <c r="L1369" i="1"/>
  <c r="L1370" i="1"/>
  <c r="L1371" i="1"/>
  <c r="L1372" i="1"/>
  <c r="L1373" i="1"/>
  <c r="L1374" i="1"/>
  <c r="L1375" i="1"/>
  <c r="L1376" i="1"/>
  <c r="L1377" i="1"/>
  <c r="L1378" i="1"/>
  <c r="L1379" i="1"/>
  <c r="L1380" i="1"/>
  <c r="L1381" i="1"/>
  <c r="L1382" i="1"/>
  <c r="L1383" i="1"/>
  <c r="L1384" i="1"/>
  <c r="L1385" i="1"/>
  <c r="L1386" i="1"/>
  <c r="L1387" i="1"/>
  <c r="L1388" i="1"/>
  <c r="L1389" i="1"/>
  <c r="L1390" i="1"/>
  <c r="L1391" i="1"/>
  <c r="L1392" i="1"/>
  <c r="L1393" i="1"/>
  <c r="L1394" i="1"/>
  <c r="L1395" i="1"/>
  <c r="L1396" i="1"/>
  <c r="L1397" i="1"/>
  <c r="L1398" i="1"/>
  <c r="L1399" i="1"/>
  <c r="L1400" i="1"/>
  <c r="L1401" i="1"/>
  <c r="L1402" i="1"/>
  <c r="L1403" i="1"/>
  <c r="L1404" i="1"/>
  <c r="L1405" i="1"/>
  <c r="L1406" i="1"/>
  <c r="L1407" i="1"/>
  <c r="L1408" i="1"/>
  <c r="L1409" i="1"/>
  <c r="L1410" i="1"/>
  <c r="L1411" i="1"/>
  <c r="L1412" i="1"/>
  <c r="L1413" i="1"/>
  <c r="L1414" i="1"/>
  <c r="L1415" i="1"/>
  <c r="L1416" i="1"/>
  <c r="L1417" i="1"/>
  <c r="L1418" i="1"/>
  <c r="L1419" i="1"/>
  <c r="L1420" i="1"/>
  <c r="L1421" i="1"/>
  <c r="L1422" i="1"/>
  <c r="L1423" i="1"/>
  <c r="L1424" i="1"/>
  <c r="L1425" i="1"/>
  <c r="L1426" i="1"/>
  <c r="L1427" i="1"/>
  <c r="L1428" i="1"/>
  <c r="L1429" i="1"/>
  <c r="L1430" i="1"/>
  <c r="L1431" i="1"/>
  <c r="L1432" i="1"/>
  <c r="L1433" i="1"/>
  <c r="L1434" i="1"/>
  <c r="L1435" i="1"/>
  <c r="L1436" i="1"/>
  <c r="L1437" i="1"/>
  <c r="L1438" i="1"/>
  <c r="L1439" i="1"/>
  <c r="L1440" i="1"/>
  <c r="L1441" i="1"/>
  <c r="L1442" i="1"/>
  <c r="L1443" i="1"/>
  <c r="L1444" i="1"/>
  <c r="L1445" i="1"/>
  <c r="L1446" i="1"/>
  <c r="L1447" i="1"/>
  <c r="L1448" i="1"/>
  <c r="L1449" i="1"/>
  <c r="L1450" i="1"/>
  <c r="L1451" i="1"/>
  <c r="L1452" i="1"/>
  <c r="L1453" i="1"/>
  <c r="L1454" i="1"/>
  <c r="L1455" i="1"/>
  <c r="L1456" i="1"/>
  <c r="L1457" i="1"/>
  <c r="L1458" i="1"/>
  <c r="L1459" i="1"/>
  <c r="L1460" i="1"/>
  <c r="L1461" i="1"/>
  <c r="L1462" i="1"/>
  <c r="L1463" i="1"/>
  <c r="L1464" i="1"/>
  <c r="L1465" i="1"/>
  <c r="L1466" i="1"/>
  <c r="L1467" i="1"/>
  <c r="L1468" i="1"/>
  <c r="L1469" i="1"/>
  <c r="L1470" i="1"/>
  <c r="L1471" i="1"/>
  <c r="L1472" i="1"/>
  <c r="L1473" i="1"/>
  <c r="L1474" i="1"/>
  <c r="L1475" i="1"/>
  <c r="L1476" i="1"/>
  <c r="L1477" i="1"/>
  <c r="L1478" i="1"/>
  <c r="L1479" i="1"/>
  <c r="L1480" i="1"/>
  <c r="L1481" i="1"/>
  <c r="L1482" i="1"/>
  <c r="L1483" i="1"/>
  <c r="L1484" i="1"/>
  <c r="L1485" i="1"/>
  <c r="L1486" i="1"/>
  <c r="L1487" i="1"/>
  <c r="L1488" i="1"/>
  <c r="L1489" i="1"/>
  <c r="L1490" i="1"/>
  <c r="L1491" i="1"/>
  <c r="L1492" i="1"/>
  <c r="L1493" i="1"/>
  <c r="L1494" i="1"/>
  <c r="L1495" i="1"/>
  <c r="L1496" i="1"/>
  <c r="L1497" i="1"/>
  <c r="L1498" i="1"/>
  <c r="L1499" i="1"/>
  <c r="L1500" i="1"/>
  <c r="L1501" i="1"/>
  <c r="L1502" i="1"/>
  <c r="L1503" i="1"/>
  <c r="L1504" i="1"/>
  <c r="L1505" i="1"/>
  <c r="L1506" i="1"/>
  <c r="L1507" i="1"/>
  <c r="L1508" i="1"/>
  <c r="L1509" i="1"/>
  <c r="L1510" i="1"/>
  <c r="L1511" i="1"/>
  <c r="L1512" i="1"/>
  <c r="L1513" i="1"/>
  <c r="L1514" i="1"/>
  <c r="L1515" i="1"/>
  <c r="L1516" i="1"/>
  <c r="L1517" i="1"/>
  <c r="L1518" i="1"/>
  <c r="L1519" i="1"/>
  <c r="L1520" i="1"/>
  <c r="L1521" i="1"/>
  <c r="L1522" i="1"/>
  <c r="L1523" i="1"/>
  <c r="L1524" i="1"/>
  <c r="L1525" i="1"/>
  <c r="L1526" i="1"/>
  <c r="L1527" i="1"/>
  <c r="L1528" i="1"/>
  <c r="L1529" i="1"/>
  <c r="L1530" i="1"/>
  <c r="L1531" i="1"/>
  <c r="L1532" i="1"/>
  <c r="L1533" i="1"/>
  <c r="L1534" i="1"/>
  <c r="L1535" i="1"/>
  <c r="L1536" i="1"/>
  <c r="L1537" i="1"/>
  <c r="L1538" i="1"/>
  <c r="L1539" i="1"/>
  <c r="L1540" i="1"/>
  <c r="L1541" i="1"/>
  <c r="L1542" i="1"/>
  <c r="L1543" i="1"/>
  <c r="L1544" i="1"/>
  <c r="L1545" i="1"/>
  <c r="L1546" i="1"/>
  <c r="L1547" i="1"/>
  <c r="L1548" i="1"/>
  <c r="L1549" i="1"/>
  <c r="L1550" i="1"/>
  <c r="L1551" i="1"/>
  <c r="L1552" i="1"/>
  <c r="L1553" i="1"/>
  <c r="L1554" i="1"/>
  <c r="L1555" i="1"/>
  <c r="L1556" i="1"/>
  <c r="L1557" i="1"/>
  <c r="L1558" i="1"/>
  <c r="L1559" i="1"/>
  <c r="L1560" i="1"/>
  <c r="L1561" i="1"/>
  <c r="L1562" i="1"/>
  <c r="L1563" i="1"/>
  <c r="L1564" i="1"/>
  <c r="L1565" i="1"/>
  <c r="L1566" i="1"/>
  <c r="L1567" i="1"/>
  <c r="L1568" i="1"/>
  <c r="L1569" i="1"/>
  <c r="L1570" i="1"/>
  <c r="L1571" i="1"/>
  <c r="L1572" i="1"/>
  <c r="L1573" i="1"/>
  <c r="L1574" i="1"/>
  <c r="L1575" i="1"/>
  <c r="L1576" i="1"/>
  <c r="L1577" i="1"/>
  <c r="L1578" i="1"/>
  <c r="L1579" i="1"/>
  <c r="L1580" i="1"/>
  <c r="L1581" i="1"/>
  <c r="L1582" i="1"/>
  <c r="L1583" i="1"/>
  <c r="L1584" i="1"/>
  <c r="L1585" i="1"/>
  <c r="L1586" i="1"/>
  <c r="L1587" i="1"/>
  <c r="L1588" i="1"/>
  <c r="L1589" i="1"/>
  <c r="L1590" i="1"/>
  <c r="L1591" i="1"/>
  <c r="L1592" i="1"/>
  <c r="L1593" i="1"/>
  <c r="L1594" i="1"/>
  <c r="L1595" i="1"/>
  <c r="L1596" i="1"/>
  <c r="L1597" i="1"/>
  <c r="L1598" i="1"/>
  <c r="L1599" i="1"/>
  <c r="L1600" i="1"/>
  <c r="L1601" i="1"/>
  <c r="L1602" i="1"/>
  <c r="L1603" i="1"/>
  <c r="L1604" i="1"/>
  <c r="L1605" i="1"/>
  <c r="L1606" i="1"/>
  <c r="L1607" i="1"/>
  <c r="L1608" i="1"/>
  <c r="L1609" i="1"/>
  <c r="L1610" i="1"/>
  <c r="L1611" i="1"/>
  <c r="L1612" i="1"/>
  <c r="L1613" i="1"/>
  <c r="L1614" i="1"/>
  <c r="L1615" i="1"/>
  <c r="L1616" i="1"/>
  <c r="L1617" i="1"/>
  <c r="L1618" i="1"/>
  <c r="L1619" i="1"/>
  <c r="L1620" i="1"/>
  <c r="L1621" i="1"/>
  <c r="L1622" i="1"/>
  <c r="L1623" i="1"/>
  <c r="L1624" i="1"/>
  <c r="L1625" i="1"/>
  <c r="L1626" i="1"/>
  <c r="L1627" i="1"/>
  <c r="L1628" i="1"/>
  <c r="L1629" i="1"/>
  <c r="L1630" i="1"/>
  <c r="L1631" i="1"/>
  <c r="L1632" i="1"/>
  <c r="L1633" i="1"/>
  <c r="L1634" i="1"/>
  <c r="L1635" i="1"/>
  <c r="L1636" i="1"/>
  <c r="L1637" i="1"/>
  <c r="L1638" i="1"/>
  <c r="L1639" i="1"/>
  <c r="L1640" i="1"/>
  <c r="L1641" i="1"/>
  <c r="L1642" i="1"/>
  <c r="L1643" i="1"/>
  <c r="L1644" i="1"/>
  <c r="L1645" i="1"/>
  <c r="L1646" i="1"/>
  <c r="L1647" i="1"/>
  <c r="L1648" i="1"/>
  <c r="L1649" i="1"/>
  <c r="L1650" i="1"/>
  <c r="L1651" i="1"/>
  <c r="L1652" i="1"/>
  <c r="L1653" i="1"/>
  <c r="L1654" i="1"/>
  <c r="L1655" i="1"/>
  <c r="L1656" i="1"/>
  <c r="L1657" i="1"/>
  <c r="L1658" i="1"/>
  <c r="L1659" i="1"/>
  <c r="L1660" i="1"/>
  <c r="L1661" i="1"/>
  <c r="L1662" i="1"/>
  <c r="L1663" i="1"/>
  <c r="L1664" i="1"/>
  <c r="L1665" i="1"/>
  <c r="L1666" i="1"/>
  <c r="L1667" i="1"/>
  <c r="L1668" i="1"/>
  <c r="L1669" i="1"/>
  <c r="L1670" i="1"/>
  <c r="L1671" i="1"/>
  <c r="L1672" i="1"/>
  <c r="L1673" i="1"/>
  <c r="L1674" i="1"/>
  <c r="L1675" i="1"/>
  <c r="L1676" i="1"/>
  <c r="L1677" i="1"/>
  <c r="L1678" i="1"/>
  <c r="L1679" i="1"/>
  <c r="L1680" i="1"/>
  <c r="L1681" i="1"/>
  <c r="L1682" i="1"/>
  <c r="L1683" i="1"/>
  <c r="L1684" i="1"/>
  <c r="L1685" i="1"/>
  <c r="L1686" i="1"/>
  <c r="L1687" i="1"/>
  <c r="L1688" i="1"/>
  <c r="L1689" i="1"/>
  <c r="L1690" i="1"/>
  <c r="L1691" i="1"/>
  <c r="L1692" i="1"/>
  <c r="L1693" i="1"/>
  <c r="L1694" i="1"/>
  <c r="L1695" i="1"/>
  <c r="L1696" i="1"/>
  <c r="L1697" i="1"/>
  <c r="L1698" i="1"/>
  <c r="L1699" i="1"/>
  <c r="L1700" i="1"/>
  <c r="L1701" i="1"/>
  <c r="L1702" i="1"/>
  <c r="L1703" i="1"/>
  <c r="L1704" i="1"/>
  <c r="L1705" i="1"/>
  <c r="L1706" i="1"/>
  <c r="L1707" i="1"/>
  <c r="L1708" i="1"/>
  <c r="L1709" i="1"/>
  <c r="L1710" i="1"/>
  <c r="L1711" i="1"/>
  <c r="L1712" i="1"/>
  <c r="L1713" i="1"/>
  <c r="L1714" i="1"/>
  <c r="L1715" i="1"/>
  <c r="L1716" i="1"/>
  <c r="L1717" i="1"/>
  <c r="L1718" i="1"/>
  <c r="L1719" i="1"/>
  <c r="L1720" i="1"/>
  <c r="L1721" i="1"/>
  <c r="L1722" i="1"/>
  <c r="L1723" i="1"/>
  <c r="L1724" i="1"/>
  <c r="L1725" i="1"/>
  <c r="L1726" i="1"/>
  <c r="L1727" i="1"/>
  <c r="L1728" i="1"/>
  <c r="L1729" i="1"/>
  <c r="L1730" i="1"/>
  <c r="L1731" i="1"/>
  <c r="L1732" i="1"/>
  <c r="L1733" i="1"/>
  <c r="L1734" i="1"/>
  <c r="L1735" i="1"/>
  <c r="L1736" i="1"/>
  <c r="L1737" i="1"/>
  <c r="L1738" i="1"/>
  <c r="L1739" i="1"/>
  <c r="L1740" i="1"/>
  <c r="L1741" i="1"/>
  <c r="L1742" i="1"/>
  <c r="L1743" i="1"/>
  <c r="L1744" i="1"/>
  <c r="L1745" i="1"/>
  <c r="L1746" i="1"/>
  <c r="L1747" i="1"/>
  <c r="L1748" i="1"/>
  <c r="L1749" i="1"/>
  <c r="L1750" i="1"/>
  <c r="L1751" i="1"/>
  <c r="L1752" i="1"/>
  <c r="L1753" i="1"/>
  <c r="L1754" i="1"/>
  <c r="L1755" i="1"/>
  <c r="L1756" i="1"/>
  <c r="L1757" i="1"/>
  <c r="L1758" i="1"/>
  <c r="L1759" i="1"/>
  <c r="L1760" i="1"/>
  <c r="L1761" i="1"/>
  <c r="L1762" i="1"/>
  <c r="L1763" i="1"/>
  <c r="L1764" i="1"/>
  <c r="L1765" i="1"/>
  <c r="L1766" i="1"/>
  <c r="L1767" i="1"/>
  <c r="L1768" i="1"/>
  <c r="L1769" i="1"/>
  <c r="L1770" i="1"/>
  <c r="L1771" i="1"/>
  <c r="L1772" i="1"/>
  <c r="L1773" i="1"/>
  <c r="L1774" i="1"/>
  <c r="L1775" i="1"/>
  <c r="L1776" i="1"/>
  <c r="L1777" i="1"/>
  <c r="L1778" i="1"/>
  <c r="L1779" i="1"/>
  <c r="L1780" i="1"/>
  <c r="L1781" i="1"/>
  <c r="L1782" i="1"/>
  <c r="L1783" i="1"/>
  <c r="L1784" i="1"/>
  <c r="L1785" i="1"/>
  <c r="L1786" i="1"/>
  <c r="L1787" i="1"/>
  <c r="L1788" i="1"/>
  <c r="L1789" i="1"/>
  <c r="L1790" i="1"/>
  <c r="L1791" i="1"/>
  <c r="L1792" i="1"/>
  <c r="L1793" i="1"/>
  <c r="L1794" i="1"/>
  <c r="L1795" i="1"/>
  <c r="L1796" i="1"/>
  <c r="L1797" i="1"/>
  <c r="L1798" i="1"/>
  <c r="L1799" i="1"/>
  <c r="L1800" i="1"/>
  <c r="L1801" i="1"/>
  <c r="L1802" i="1"/>
  <c r="L1803" i="1"/>
  <c r="L1804" i="1"/>
  <c r="L1805" i="1"/>
  <c r="L1806" i="1"/>
  <c r="L1807" i="1"/>
  <c r="L1808" i="1"/>
  <c r="L1809" i="1"/>
  <c r="L1810" i="1"/>
  <c r="L1811" i="1"/>
  <c r="L1812" i="1"/>
  <c r="L1813" i="1"/>
  <c r="L1814" i="1"/>
  <c r="L1815" i="1"/>
  <c r="L1816" i="1"/>
  <c r="L1817" i="1"/>
  <c r="L1818" i="1"/>
  <c r="L1819" i="1"/>
  <c r="L1820" i="1"/>
  <c r="L1821" i="1"/>
  <c r="L1822" i="1"/>
  <c r="L1823" i="1"/>
  <c r="L1824" i="1"/>
  <c r="L1825" i="1"/>
  <c r="L1826" i="1"/>
  <c r="L1827" i="1"/>
  <c r="L1828" i="1"/>
  <c r="L1829" i="1"/>
  <c r="L1830" i="1"/>
  <c r="L1831" i="1"/>
  <c r="L1832" i="1"/>
  <c r="L1833" i="1"/>
  <c r="L1834" i="1"/>
  <c r="L1835" i="1"/>
  <c r="L1836" i="1"/>
  <c r="L1837" i="1"/>
  <c r="L1838" i="1"/>
  <c r="L1839" i="1"/>
  <c r="L1840" i="1"/>
  <c r="L1841" i="1"/>
  <c r="L1842" i="1"/>
  <c r="L1843" i="1"/>
  <c r="L1844" i="1"/>
  <c r="L1845" i="1"/>
  <c r="L1846" i="1"/>
  <c r="L1847" i="1"/>
  <c r="L1848" i="1"/>
  <c r="L1849" i="1"/>
  <c r="L1850" i="1"/>
  <c r="L1851" i="1"/>
  <c r="L1852" i="1"/>
  <c r="L1853" i="1"/>
  <c r="L1854" i="1"/>
  <c r="L1855" i="1"/>
  <c r="L1856" i="1"/>
  <c r="L1857" i="1"/>
  <c r="L1858" i="1"/>
  <c r="L1859" i="1"/>
  <c r="L1860" i="1"/>
  <c r="L1861" i="1"/>
  <c r="L1862" i="1"/>
  <c r="L1863" i="1"/>
  <c r="L1864" i="1"/>
  <c r="L1865" i="1"/>
  <c r="L1866" i="1"/>
  <c r="L1867" i="1"/>
  <c r="L1868" i="1"/>
  <c r="L1869" i="1"/>
  <c r="L1870" i="1"/>
  <c r="L1871" i="1"/>
  <c r="L1872" i="1"/>
  <c r="L1873" i="1"/>
  <c r="L1874" i="1"/>
  <c r="L1875" i="1"/>
  <c r="L1876" i="1"/>
  <c r="L1877" i="1"/>
  <c r="L1878" i="1"/>
  <c r="L1879" i="1"/>
  <c r="L1880" i="1"/>
  <c r="L1881" i="1"/>
  <c r="L1882" i="1"/>
  <c r="L1883" i="1"/>
  <c r="L1884" i="1"/>
  <c r="L1885" i="1"/>
  <c r="L1886" i="1"/>
  <c r="L1887" i="1"/>
  <c r="L1888" i="1"/>
  <c r="L1889" i="1"/>
  <c r="L1890" i="1"/>
  <c r="L1891" i="1"/>
  <c r="L1892" i="1"/>
  <c r="L1893" i="1"/>
  <c r="L1894" i="1"/>
  <c r="L1895" i="1"/>
  <c r="L1896" i="1"/>
  <c r="L1897" i="1"/>
  <c r="L1898" i="1"/>
  <c r="L1899" i="1"/>
  <c r="L1900" i="1"/>
  <c r="L1901" i="1"/>
  <c r="L1902" i="1"/>
  <c r="L1903" i="1"/>
  <c r="L1904" i="1"/>
  <c r="L1905" i="1"/>
  <c r="L1906" i="1"/>
  <c r="L1907" i="1"/>
  <c r="L1908" i="1"/>
  <c r="L1909" i="1"/>
  <c r="L1910" i="1"/>
  <c r="L1911" i="1"/>
  <c r="L1912" i="1"/>
  <c r="L1913" i="1"/>
  <c r="L1914" i="1"/>
  <c r="L1915" i="1"/>
  <c r="L1916" i="1"/>
  <c r="L1917" i="1"/>
  <c r="L1918" i="1"/>
  <c r="L1919" i="1"/>
  <c r="L1920" i="1"/>
  <c r="L1921" i="1"/>
  <c r="L1922" i="1"/>
  <c r="L1923" i="1"/>
  <c r="L1924" i="1"/>
  <c r="L1925" i="1"/>
  <c r="L1926" i="1"/>
  <c r="L1927" i="1"/>
  <c r="L1928" i="1"/>
  <c r="L1929" i="1"/>
  <c r="L1930" i="1"/>
  <c r="L1931" i="1"/>
  <c r="L1932" i="1"/>
  <c r="L1933" i="1"/>
  <c r="L1934" i="1"/>
  <c r="L1935" i="1"/>
  <c r="L1936" i="1"/>
  <c r="L1937" i="1"/>
  <c r="L1938" i="1"/>
  <c r="L1939" i="1"/>
  <c r="L1940" i="1"/>
  <c r="L1941" i="1"/>
  <c r="L1942" i="1"/>
  <c r="L1943" i="1"/>
  <c r="L1944" i="1"/>
  <c r="L1945" i="1"/>
  <c r="L1946" i="1"/>
  <c r="L1947" i="1"/>
  <c r="L1948" i="1"/>
  <c r="L1949" i="1"/>
  <c r="L1950" i="1"/>
  <c r="L1951" i="1"/>
  <c r="L1952" i="1"/>
  <c r="L1953" i="1"/>
  <c r="L1954" i="1"/>
  <c r="L1955" i="1"/>
  <c r="L1956" i="1"/>
  <c r="L1957" i="1"/>
  <c r="L1958" i="1"/>
  <c r="L1959" i="1"/>
  <c r="L1960" i="1"/>
  <c r="L1961" i="1"/>
  <c r="L1962" i="1"/>
  <c r="L1963" i="1"/>
  <c r="L1964" i="1"/>
  <c r="L1965" i="1"/>
  <c r="L1966" i="1"/>
  <c r="L1967" i="1"/>
  <c r="L1968" i="1"/>
  <c r="L1969" i="1"/>
  <c r="L1970" i="1"/>
  <c r="L1971" i="1"/>
  <c r="L1972" i="1"/>
  <c r="L1973" i="1"/>
  <c r="L1974" i="1"/>
  <c r="L1975" i="1"/>
  <c r="L1976" i="1"/>
  <c r="L1977" i="1"/>
  <c r="L1978" i="1"/>
  <c r="L1979" i="1"/>
  <c r="L1980" i="1"/>
  <c r="L1981" i="1"/>
  <c r="L1982" i="1"/>
  <c r="L1983" i="1"/>
  <c r="L1984" i="1"/>
  <c r="L1985" i="1"/>
  <c r="L1986" i="1"/>
  <c r="L1987" i="1"/>
  <c r="L1988" i="1"/>
  <c r="L1989" i="1"/>
  <c r="L1990" i="1"/>
  <c r="L1991" i="1"/>
  <c r="L1992" i="1"/>
  <c r="L1993" i="1"/>
  <c r="L1994" i="1"/>
  <c r="L1995" i="1"/>
  <c r="L1996" i="1"/>
  <c r="L1997" i="1"/>
  <c r="L1998" i="1"/>
  <c r="L1999" i="1"/>
  <c r="L2000" i="1"/>
  <c r="L2001" i="1"/>
  <c r="L2002" i="1"/>
  <c r="L2003" i="1"/>
  <c r="L2004" i="1"/>
  <c r="L2005" i="1"/>
  <c r="L2006" i="1"/>
  <c r="L2007" i="1"/>
  <c r="L2008" i="1"/>
  <c r="L2009" i="1"/>
  <c r="L2010" i="1"/>
  <c r="L2011" i="1"/>
  <c r="L2012" i="1"/>
  <c r="L2013" i="1"/>
  <c r="L2014" i="1"/>
  <c r="L2015" i="1"/>
  <c r="L2016" i="1"/>
  <c r="L2017" i="1"/>
  <c r="L2018" i="1"/>
  <c r="L2019" i="1"/>
  <c r="L2020" i="1"/>
  <c r="L2021" i="1"/>
  <c r="L2022" i="1"/>
  <c r="L2023" i="1"/>
  <c r="L2024" i="1"/>
  <c r="L2025" i="1"/>
  <c r="L2026" i="1"/>
  <c r="L2027" i="1"/>
  <c r="L2028" i="1"/>
  <c r="L2029" i="1"/>
  <c r="L2030" i="1"/>
  <c r="L2031" i="1"/>
  <c r="L2032" i="1"/>
  <c r="L2033" i="1"/>
  <c r="L2034" i="1"/>
  <c r="L2035" i="1"/>
  <c r="L2036" i="1"/>
  <c r="L2037" i="1"/>
  <c r="L2038" i="1"/>
  <c r="L2039" i="1"/>
  <c r="L2040" i="1"/>
  <c r="L2041" i="1"/>
  <c r="L2042" i="1"/>
  <c r="L2043" i="1"/>
  <c r="L2044" i="1"/>
  <c r="L2045" i="1"/>
  <c r="L2046" i="1"/>
  <c r="L2047" i="1"/>
  <c r="L2048" i="1"/>
  <c r="L2049" i="1"/>
  <c r="L2050" i="1"/>
  <c r="L2051" i="1"/>
  <c r="L2052" i="1"/>
  <c r="L2053" i="1"/>
  <c r="L2054" i="1"/>
  <c r="L2055" i="1"/>
  <c r="L2056" i="1"/>
  <c r="L2057" i="1"/>
  <c r="L2058" i="1"/>
  <c r="L2059" i="1"/>
  <c r="L2060" i="1"/>
  <c r="L2061" i="1"/>
  <c r="L2062" i="1"/>
  <c r="L2063" i="1"/>
  <c r="L2064" i="1"/>
  <c r="L2065" i="1"/>
  <c r="L2066" i="1"/>
  <c r="L2067" i="1"/>
  <c r="L2068" i="1"/>
  <c r="L2069" i="1"/>
  <c r="L2070" i="1"/>
  <c r="L2071" i="1"/>
  <c r="L2072" i="1"/>
  <c r="L2073" i="1"/>
  <c r="L2074" i="1"/>
  <c r="L2075" i="1"/>
  <c r="L2076" i="1"/>
  <c r="L2077" i="1"/>
  <c r="L2078" i="1"/>
  <c r="L2079" i="1"/>
  <c r="L2080" i="1"/>
  <c r="L2081" i="1"/>
  <c r="L2082" i="1"/>
  <c r="L2083" i="1"/>
  <c r="L2084" i="1"/>
  <c r="L2085" i="1"/>
  <c r="L2086" i="1"/>
  <c r="L2087" i="1"/>
  <c r="L2088" i="1"/>
  <c r="L2089" i="1"/>
  <c r="L2090" i="1"/>
  <c r="L2091" i="1"/>
  <c r="L2092" i="1"/>
  <c r="L2093" i="1"/>
  <c r="L2094" i="1"/>
  <c r="L2095" i="1"/>
  <c r="L2096" i="1"/>
  <c r="L2097" i="1"/>
  <c r="L2098" i="1"/>
  <c r="L2099" i="1"/>
  <c r="L2100" i="1"/>
  <c r="L2101" i="1"/>
  <c r="L2102" i="1"/>
  <c r="L2103" i="1"/>
  <c r="L2104" i="1"/>
  <c r="L2105" i="1"/>
  <c r="L2106" i="1"/>
  <c r="L2107" i="1"/>
  <c r="L2108" i="1"/>
  <c r="L2109" i="1"/>
  <c r="L2110" i="1"/>
  <c r="L2111" i="1"/>
  <c r="L2112" i="1"/>
  <c r="L2113" i="1"/>
  <c r="L2114" i="1"/>
  <c r="L2115" i="1"/>
  <c r="L2116" i="1"/>
  <c r="L2117" i="1"/>
  <c r="L2118" i="1"/>
  <c r="L2119" i="1"/>
  <c r="L2120" i="1"/>
  <c r="L2121" i="1"/>
  <c r="L2122" i="1"/>
  <c r="L2123" i="1"/>
  <c r="L2124" i="1"/>
  <c r="L2125" i="1"/>
  <c r="L2126" i="1"/>
  <c r="L2127" i="1"/>
  <c r="L2128" i="1"/>
  <c r="L2129" i="1"/>
  <c r="L2130" i="1"/>
  <c r="L2131" i="1"/>
  <c r="L2132" i="1"/>
  <c r="L2133" i="1"/>
  <c r="L2134" i="1"/>
  <c r="L2135" i="1"/>
  <c r="L2136" i="1"/>
  <c r="L2137" i="1"/>
  <c r="L2138" i="1"/>
  <c r="L2139" i="1"/>
  <c r="L2140" i="1"/>
  <c r="L2141" i="1"/>
  <c r="L2142" i="1"/>
  <c r="L2143" i="1"/>
  <c r="L2144" i="1"/>
  <c r="L2145" i="1"/>
  <c r="L2146" i="1"/>
  <c r="L2147" i="1"/>
  <c r="L2148" i="1"/>
  <c r="L2149" i="1"/>
  <c r="L2150" i="1"/>
  <c r="L2151" i="1"/>
  <c r="L2152" i="1"/>
  <c r="L2153" i="1"/>
  <c r="L2154" i="1"/>
  <c r="L2155" i="1"/>
  <c r="L2156" i="1"/>
  <c r="L2157" i="1"/>
  <c r="L2158" i="1"/>
  <c r="L2159" i="1"/>
  <c r="L2160" i="1"/>
  <c r="L2161" i="1"/>
  <c r="L2162" i="1"/>
  <c r="L2163" i="1"/>
  <c r="L2164" i="1"/>
  <c r="L2165" i="1"/>
  <c r="L2166" i="1"/>
  <c r="L2167" i="1"/>
  <c r="L2168" i="1"/>
  <c r="L2169" i="1"/>
  <c r="L2170" i="1"/>
  <c r="L2171" i="1"/>
  <c r="L2172" i="1"/>
  <c r="L2173" i="1"/>
  <c r="L2174" i="1"/>
  <c r="L2175" i="1"/>
  <c r="L2176" i="1"/>
  <c r="L2177" i="1"/>
  <c r="L2178" i="1"/>
  <c r="L2179" i="1"/>
  <c r="L2180" i="1"/>
  <c r="L2181" i="1"/>
  <c r="L2182" i="1"/>
  <c r="L2183" i="1"/>
  <c r="L2184" i="1"/>
  <c r="L2185" i="1"/>
  <c r="L2186" i="1"/>
  <c r="L2187" i="1"/>
  <c r="L2188" i="1"/>
  <c r="L2189" i="1"/>
  <c r="L2190" i="1"/>
  <c r="L2191" i="1"/>
  <c r="L2192" i="1"/>
  <c r="L2193" i="1"/>
  <c r="L2194" i="1"/>
  <c r="L2195" i="1"/>
  <c r="L2196" i="1"/>
  <c r="L2197" i="1"/>
  <c r="L2198" i="1"/>
  <c r="L2199" i="1"/>
  <c r="L2200" i="1"/>
  <c r="L2201" i="1"/>
  <c r="L2202" i="1"/>
  <c r="L2203" i="1"/>
  <c r="L2204" i="1"/>
  <c r="L2205" i="1"/>
  <c r="L2206" i="1"/>
  <c r="L2207" i="1"/>
  <c r="L2208" i="1"/>
  <c r="L2209" i="1"/>
  <c r="L2210" i="1"/>
  <c r="L2211" i="1"/>
  <c r="L2212" i="1"/>
  <c r="L2213" i="1"/>
  <c r="L2214" i="1"/>
  <c r="L2215" i="1"/>
  <c r="L2216" i="1"/>
  <c r="L2217" i="1"/>
  <c r="L2218" i="1"/>
  <c r="L2219" i="1"/>
  <c r="L2220" i="1"/>
  <c r="L2221" i="1"/>
  <c r="L2222" i="1"/>
  <c r="L2223" i="1"/>
  <c r="L2224" i="1"/>
  <c r="L2225" i="1"/>
  <c r="L2226" i="1"/>
  <c r="L2227" i="1"/>
  <c r="L2228" i="1"/>
  <c r="L2229" i="1"/>
  <c r="L2230" i="1"/>
  <c r="L2231" i="1"/>
  <c r="L2232" i="1"/>
  <c r="L2233" i="1"/>
  <c r="L2234" i="1"/>
  <c r="L2235" i="1"/>
  <c r="L2236" i="1"/>
  <c r="L2237" i="1"/>
  <c r="L2238" i="1"/>
  <c r="L2239" i="1"/>
  <c r="L2240" i="1"/>
  <c r="L2241" i="1"/>
  <c r="L2242" i="1"/>
  <c r="L2243" i="1"/>
  <c r="L2244" i="1"/>
  <c r="L2245" i="1"/>
  <c r="L2246" i="1"/>
  <c r="L2247" i="1"/>
  <c r="L2248" i="1"/>
  <c r="L2249" i="1"/>
  <c r="L2250" i="1"/>
  <c r="L2251" i="1"/>
  <c r="L2252" i="1"/>
  <c r="L2253" i="1"/>
  <c r="L2254" i="1"/>
  <c r="L2255" i="1"/>
  <c r="L2256" i="1"/>
  <c r="L2257" i="1"/>
  <c r="L2258" i="1"/>
  <c r="L2259" i="1"/>
  <c r="L2260" i="1"/>
  <c r="L2261" i="1"/>
  <c r="L2262" i="1"/>
  <c r="L2263" i="1"/>
  <c r="L2264" i="1"/>
  <c r="L2265" i="1"/>
  <c r="L2266" i="1"/>
  <c r="L2267" i="1"/>
  <c r="L2268" i="1"/>
  <c r="L2269" i="1"/>
  <c r="L2270" i="1"/>
  <c r="L2271" i="1"/>
  <c r="L2272" i="1"/>
  <c r="L2273" i="1"/>
  <c r="L2274" i="1"/>
  <c r="L2275" i="1"/>
  <c r="L2276" i="1"/>
  <c r="L2277" i="1"/>
  <c r="L2278" i="1"/>
  <c r="L2279" i="1"/>
  <c r="L2280" i="1"/>
  <c r="L2281" i="1"/>
  <c r="L2282" i="1"/>
  <c r="L2283" i="1"/>
  <c r="L2284" i="1"/>
  <c r="L2285" i="1"/>
  <c r="L2286" i="1"/>
  <c r="L2287" i="1"/>
  <c r="L2288" i="1"/>
  <c r="L2289" i="1"/>
  <c r="L2290" i="1"/>
  <c r="L2291" i="1"/>
  <c r="L2292" i="1"/>
  <c r="L2293" i="1"/>
  <c r="L2294" i="1"/>
  <c r="L2295" i="1"/>
  <c r="L2296" i="1"/>
  <c r="L2297" i="1"/>
  <c r="L2298" i="1"/>
  <c r="L2299" i="1"/>
  <c r="L2300" i="1"/>
  <c r="L2301" i="1"/>
  <c r="L2302" i="1"/>
  <c r="L2303" i="1"/>
  <c r="L2304" i="1"/>
  <c r="L2305" i="1"/>
  <c r="L2306" i="1"/>
  <c r="L2307" i="1"/>
  <c r="L2308" i="1"/>
  <c r="L2309" i="1"/>
  <c r="L2310" i="1"/>
  <c r="L2311" i="1"/>
  <c r="L2312" i="1"/>
  <c r="L2313" i="1"/>
  <c r="L2314" i="1"/>
  <c r="L2315" i="1"/>
  <c r="L2316" i="1"/>
  <c r="L2317" i="1"/>
  <c r="L2318" i="1"/>
  <c r="L2319" i="1"/>
  <c r="L2320" i="1"/>
  <c r="L2321" i="1"/>
  <c r="L2322" i="1"/>
  <c r="L2323" i="1"/>
  <c r="L2324" i="1"/>
  <c r="L2325" i="1"/>
  <c r="L2326" i="1"/>
  <c r="L2327" i="1"/>
  <c r="L2328" i="1"/>
  <c r="L2329" i="1"/>
  <c r="L2330" i="1"/>
  <c r="L2331" i="1"/>
  <c r="L2332" i="1"/>
  <c r="L2333" i="1"/>
  <c r="L2334" i="1"/>
  <c r="L2335" i="1"/>
  <c r="L2336" i="1"/>
  <c r="L2337" i="1"/>
  <c r="L2338" i="1"/>
  <c r="L2339" i="1"/>
  <c r="L2340" i="1"/>
  <c r="L2341" i="1"/>
  <c r="L2342" i="1"/>
  <c r="L2343" i="1"/>
  <c r="L2344" i="1"/>
  <c r="L2345" i="1"/>
  <c r="L2346" i="1"/>
  <c r="L2347" i="1"/>
  <c r="L2348" i="1"/>
  <c r="L2349" i="1"/>
  <c r="L2350" i="1"/>
  <c r="L2351" i="1"/>
  <c r="L2352" i="1"/>
  <c r="L2353" i="1"/>
  <c r="L2354" i="1"/>
  <c r="L2355" i="1"/>
  <c r="L2356" i="1"/>
  <c r="L2357" i="1"/>
  <c r="L2358" i="1"/>
  <c r="L2359" i="1"/>
  <c r="L2360" i="1"/>
  <c r="L2361" i="1"/>
  <c r="L2362" i="1"/>
  <c r="L2363" i="1"/>
  <c r="L2364" i="1"/>
  <c r="L2365" i="1"/>
  <c r="L2366" i="1"/>
  <c r="L2367" i="1"/>
  <c r="L2368" i="1"/>
  <c r="L2369" i="1"/>
  <c r="L2370" i="1"/>
  <c r="L2371" i="1"/>
  <c r="L2372" i="1"/>
  <c r="L2373" i="1"/>
  <c r="L2374" i="1"/>
  <c r="L2375" i="1"/>
  <c r="L2376" i="1"/>
  <c r="L2377" i="1"/>
  <c r="L2378" i="1"/>
  <c r="L2379" i="1"/>
  <c r="L2380" i="1"/>
  <c r="L2381" i="1"/>
  <c r="L2382" i="1"/>
  <c r="L2383" i="1"/>
  <c r="L2384" i="1"/>
  <c r="L2385" i="1"/>
  <c r="L2386" i="1"/>
  <c r="L2387" i="1"/>
  <c r="L2388" i="1"/>
  <c r="L2389" i="1"/>
  <c r="L2390" i="1"/>
  <c r="L2391" i="1"/>
  <c r="L2392" i="1"/>
  <c r="L2393" i="1"/>
  <c r="L2394" i="1"/>
  <c r="L2395" i="1"/>
  <c r="L2396" i="1"/>
  <c r="L2397" i="1"/>
  <c r="L2398" i="1"/>
  <c r="L2399" i="1"/>
  <c r="L2400" i="1"/>
  <c r="L2401" i="1"/>
  <c r="L2402" i="1"/>
  <c r="L2403" i="1"/>
  <c r="L2404" i="1"/>
  <c r="L2405" i="1"/>
  <c r="L2406" i="1"/>
  <c r="L2407" i="1"/>
  <c r="L2408" i="1"/>
  <c r="L2409" i="1"/>
  <c r="L2410" i="1"/>
  <c r="L2411" i="1"/>
  <c r="L2412" i="1"/>
  <c r="L2413" i="1"/>
  <c r="L2414" i="1"/>
  <c r="L2415" i="1"/>
  <c r="L2416" i="1"/>
  <c r="L2417" i="1"/>
  <c r="L2418" i="1"/>
  <c r="L2419" i="1"/>
  <c r="L2420" i="1"/>
  <c r="L2421" i="1"/>
  <c r="L2422" i="1"/>
  <c r="L2423" i="1"/>
  <c r="L2424" i="1"/>
  <c r="L2425" i="1"/>
  <c r="L2426" i="1"/>
  <c r="L2427" i="1"/>
  <c r="L2428" i="1"/>
  <c r="L2429" i="1"/>
  <c r="L2430" i="1"/>
  <c r="L2431" i="1"/>
  <c r="L2432" i="1"/>
  <c r="L2433" i="1"/>
  <c r="L2434" i="1"/>
  <c r="L2435" i="1"/>
  <c r="L2436" i="1"/>
  <c r="L2437" i="1"/>
  <c r="L2438" i="1"/>
  <c r="L2439" i="1"/>
  <c r="L2440" i="1"/>
  <c r="L2441" i="1"/>
  <c r="L2442" i="1"/>
  <c r="L2443" i="1"/>
  <c r="L2444" i="1"/>
  <c r="L2445" i="1"/>
  <c r="L2446" i="1"/>
  <c r="L2447" i="1"/>
  <c r="L2448" i="1"/>
  <c r="L2449" i="1"/>
  <c r="L2450" i="1"/>
  <c r="L2451" i="1"/>
  <c r="L2452" i="1"/>
  <c r="L2453" i="1"/>
  <c r="L2454" i="1"/>
  <c r="L2455" i="1"/>
  <c r="L2456" i="1"/>
  <c r="L2457" i="1"/>
  <c r="L2458" i="1"/>
  <c r="L2459" i="1"/>
  <c r="L2460" i="1"/>
  <c r="L2461" i="1"/>
  <c r="L2462" i="1"/>
  <c r="L2463" i="1"/>
  <c r="L2464" i="1"/>
  <c r="L2465" i="1"/>
  <c r="L2466" i="1"/>
  <c r="L2467" i="1"/>
  <c r="L2468" i="1"/>
  <c r="L2469" i="1"/>
  <c r="L2470" i="1"/>
  <c r="L2471" i="1"/>
  <c r="L2472" i="1"/>
  <c r="L2473" i="1"/>
  <c r="L2474" i="1"/>
  <c r="L2475" i="1"/>
  <c r="L2476" i="1"/>
  <c r="L2477" i="1"/>
  <c r="L2478" i="1"/>
  <c r="L2479" i="1"/>
  <c r="L2480" i="1"/>
  <c r="L2481" i="1"/>
  <c r="L2482" i="1"/>
  <c r="L2483" i="1"/>
  <c r="L2484" i="1"/>
  <c r="L2485" i="1"/>
  <c r="L2486" i="1"/>
  <c r="L2487" i="1"/>
  <c r="L2488" i="1"/>
  <c r="L2489" i="1"/>
  <c r="L2490" i="1"/>
  <c r="L2491" i="1"/>
  <c r="L2492" i="1"/>
  <c r="L2493" i="1"/>
  <c r="L2494" i="1"/>
  <c r="L2495" i="1"/>
  <c r="L2496" i="1"/>
  <c r="L2497" i="1"/>
  <c r="L2498" i="1"/>
  <c r="L2499" i="1"/>
  <c r="L2500" i="1"/>
  <c r="L2501" i="1"/>
  <c r="L2502" i="1"/>
  <c r="L2503" i="1"/>
  <c r="L2504" i="1"/>
  <c r="L2505" i="1"/>
  <c r="L2506" i="1"/>
  <c r="L2507" i="1"/>
  <c r="L2508" i="1"/>
  <c r="L2509" i="1"/>
  <c r="L2510" i="1"/>
  <c r="L2511" i="1"/>
  <c r="L2512" i="1"/>
  <c r="L2513" i="1"/>
  <c r="L2514" i="1"/>
  <c r="L2515" i="1"/>
  <c r="L2516" i="1"/>
  <c r="L2517" i="1"/>
  <c r="L2518" i="1"/>
  <c r="L2519" i="1"/>
  <c r="L2520" i="1"/>
  <c r="L2521" i="1"/>
  <c r="L2522" i="1"/>
  <c r="L2523" i="1"/>
  <c r="L2524" i="1"/>
  <c r="L2525" i="1"/>
  <c r="L2526" i="1"/>
  <c r="L2527" i="1"/>
  <c r="L2528" i="1"/>
  <c r="L2529" i="1"/>
  <c r="L2530" i="1"/>
  <c r="L2531" i="1"/>
  <c r="L2532" i="1"/>
  <c r="L2533" i="1"/>
  <c r="L2534" i="1"/>
  <c r="L2535" i="1"/>
  <c r="L2536" i="1"/>
  <c r="L2537" i="1"/>
  <c r="L2538" i="1"/>
  <c r="L2539" i="1"/>
  <c r="L2540" i="1"/>
  <c r="L2541" i="1"/>
  <c r="L2542" i="1"/>
  <c r="L2543" i="1"/>
  <c r="L2544" i="1"/>
  <c r="L2545" i="1"/>
  <c r="L2546" i="1"/>
  <c r="L2547" i="1"/>
  <c r="L2548" i="1"/>
  <c r="L2549" i="1"/>
  <c r="L2550" i="1"/>
  <c r="L2551" i="1"/>
  <c r="L2552" i="1"/>
  <c r="L2553" i="1"/>
  <c r="L2554" i="1"/>
  <c r="L2555" i="1"/>
  <c r="L2556" i="1"/>
  <c r="L2557" i="1"/>
  <c r="L2558" i="1"/>
  <c r="L2559" i="1"/>
  <c r="L2560" i="1"/>
  <c r="L2561" i="1"/>
  <c r="L2562" i="1"/>
  <c r="L2563" i="1"/>
  <c r="L2564" i="1"/>
  <c r="L2565" i="1"/>
  <c r="L2566" i="1"/>
  <c r="L2567" i="1"/>
  <c r="L2568" i="1"/>
  <c r="L2569" i="1"/>
  <c r="L2570" i="1"/>
  <c r="L2571" i="1"/>
  <c r="L2572" i="1"/>
  <c r="L2573" i="1"/>
  <c r="L2574" i="1"/>
  <c r="L2575" i="1"/>
  <c r="L2576" i="1"/>
  <c r="L2577" i="1"/>
  <c r="L2578" i="1"/>
  <c r="L2579" i="1"/>
  <c r="L2580" i="1"/>
  <c r="L2581" i="1"/>
  <c r="L2582" i="1"/>
  <c r="L2583" i="1"/>
  <c r="L2584" i="1"/>
  <c r="L2585" i="1"/>
  <c r="L2586" i="1"/>
  <c r="L2587" i="1"/>
  <c r="L2588" i="1"/>
  <c r="L2589" i="1"/>
  <c r="L2590" i="1"/>
  <c r="L2591" i="1"/>
  <c r="L2592" i="1"/>
  <c r="L2593" i="1"/>
  <c r="L2594" i="1"/>
  <c r="L2595" i="1"/>
  <c r="L2596" i="1"/>
  <c r="L2597" i="1"/>
  <c r="L2598" i="1"/>
  <c r="L2599" i="1"/>
  <c r="L2600" i="1"/>
  <c r="L2601" i="1"/>
  <c r="L2602" i="1"/>
  <c r="L2603" i="1"/>
  <c r="L2604" i="1"/>
  <c r="L2605" i="1"/>
  <c r="L2606" i="1"/>
  <c r="L2607" i="1"/>
  <c r="L2608" i="1"/>
  <c r="L2609" i="1"/>
  <c r="L2610" i="1"/>
  <c r="L2611" i="1"/>
  <c r="L2612" i="1"/>
  <c r="L2613" i="1"/>
  <c r="L2614" i="1"/>
  <c r="L2615" i="1"/>
  <c r="L2616" i="1"/>
  <c r="L2617" i="1"/>
  <c r="L2618" i="1"/>
  <c r="L2619" i="1"/>
  <c r="L2620" i="1"/>
  <c r="L2621" i="1"/>
  <c r="L2622" i="1"/>
  <c r="L2623" i="1"/>
  <c r="L2624" i="1"/>
  <c r="L2625" i="1"/>
  <c r="L2626" i="1"/>
  <c r="L2627" i="1"/>
  <c r="L2628" i="1"/>
  <c r="L2629" i="1"/>
  <c r="L2630" i="1"/>
  <c r="L2631" i="1"/>
  <c r="L2632" i="1"/>
  <c r="L2633" i="1"/>
  <c r="L2634" i="1"/>
  <c r="L2635" i="1"/>
  <c r="L2636" i="1"/>
  <c r="L2637" i="1"/>
  <c r="L2638" i="1"/>
  <c r="L2639" i="1"/>
  <c r="L2640" i="1"/>
  <c r="L2641" i="1"/>
  <c r="L2642" i="1"/>
  <c r="L2643" i="1"/>
  <c r="L2644" i="1"/>
  <c r="L2645" i="1"/>
  <c r="L2646" i="1"/>
  <c r="L2647" i="1"/>
  <c r="L2648" i="1"/>
  <c r="L2649" i="1"/>
  <c r="L2650" i="1"/>
  <c r="L2651" i="1"/>
  <c r="L2652" i="1"/>
  <c r="L2653" i="1"/>
  <c r="L2654" i="1"/>
  <c r="L2655" i="1"/>
  <c r="L2656" i="1"/>
  <c r="L2657" i="1"/>
  <c r="L2658" i="1"/>
  <c r="L2659" i="1"/>
  <c r="L2660" i="1"/>
  <c r="L2661" i="1"/>
  <c r="L2662" i="1"/>
  <c r="L2663" i="1"/>
  <c r="L2664" i="1"/>
  <c r="L2665" i="1"/>
  <c r="L2666" i="1"/>
  <c r="L2667" i="1"/>
  <c r="L2668" i="1"/>
  <c r="L2669" i="1"/>
  <c r="L2670" i="1"/>
  <c r="L2671" i="1"/>
  <c r="L2672" i="1"/>
  <c r="L2673" i="1"/>
  <c r="L2674" i="1"/>
  <c r="L2675" i="1"/>
  <c r="L2676" i="1"/>
  <c r="L2677" i="1"/>
  <c r="L2678" i="1"/>
  <c r="L2679" i="1"/>
  <c r="L2680" i="1"/>
  <c r="L2681" i="1"/>
  <c r="L2682" i="1"/>
  <c r="L2683" i="1"/>
  <c r="L2684" i="1"/>
  <c r="L2685" i="1"/>
  <c r="L2686" i="1"/>
  <c r="L2687" i="1"/>
  <c r="L2688" i="1"/>
  <c r="L2689" i="1"/>
  <c r="L2690" i="1"/>
  <c r="L2691" i="1"/>
  <c r="L2692" i="1"/>
  <c r="L2693" i="1"/>
  <c r="L2694" i="1"/>
  <c r="L2695" i="1"/>
  <c r="L2696" i="1"/>
  <c r="L2697" i="1"/>
  <c r="L2698" i="1"/>
  <c r="L2699" i="1"/>
  <c r="L2700" i="1"/>
  <c r="L2701" i="1"/>
  <c r="L2702" i="1"/>
  <c r="L2703" i="1"/>
  <c r="L2704" i="1"/>
  <c r="L2705" i="1"/>
  <c r="L2706" i="1"/>
  <c r="L2707" i="1"/>
  <c r="L2708" i="1"/>
  <c r="L2709" i="1"/>
  <c r="L2710" i="1"/>
  <c r="L2711" i="1"/>
  <c r="L2712" i="1"/>
  <c r="L2713" i="1"/>
  <c r="L2714" i="1"/>
  <c r="L2715" i="1"/>
  <c r="L2716" i="1"/>
  <c r="L2717" i="1"/>
  <c r="L2718" i="1"/>
  <c r="L2719" i="1"/>
  <c r="L2720" i="1"/>
  <c r="L2721" i="1"/>
  <c r="L2722" i="1"/>
  <c r="L2723" i="1"/>
  <c r="L2724" i="1"/>
  <c r="L2725" i="1"/>
  <c r="L2726" i="1"/>
  <c r="L2727" i="1"/>
  <c r="L2728" i="1"/>
  <c r="L2729" i="1"/>
  <c r="L2730" i="1"/>
  <c r="L2731" i="1"/>
  <c r="L2732" i="1"/>
  <c r="L2733" i="1"/>
  <c r="L2734" i="1"/>
  <c r="L2735" i="1"/>
  <c r="L2736" i="1"/>
  <c r="L2737" i="1"/>
  <c r="L2738" i="1"/>
  <c r="L2739" i="1"/>
  <c r="L2740" i="1"/>
  <c r="L2741" i="1"/>
  <c r="L2742" i="1"/>
  <c r="L2743" i="1"/>
  <c r="L2744" i="1"/>
  <c r="L2745" i="1"/>
  <c r="L2746" i="1"/>
  <c r="L2747" i="1"/>
  <c r="L2748" i="1"/>
  <c r="L2749" i="1"/>
  <c r="L2750" i="1"/>
  <c r="L2751" i="1"/>
  <c r="L2752" i="1"/>
  <c r="L2753" i="1"/>
  <c r="L2754" i="1"/>
  <c r="L2755" i="1"/>
  <c r="L2756" i="1"/>
  <c r="L2757" i="1"/>
  <c r="L2758" i="1"/>
  <c r="L2759" i="1"/>
  <c r="L2760" i="1"/>
  <c r="L2761" i="1"/>
  <c r="L2762" i="1"/>
  <c r="L2763" i="1"/>
  <c r="L2764" i="1"/>
  <c r="L2765" i="1"/>
  <c r="L2766" i="1"/>
  <c r="L2767" i="1"/>
  <c r="L2768" i="1"/>
  <c r="L2769" i="1"/>
  <c r="L2770" i="1"/>
  <c r="L2771" i="1"/>
  <c r="L2772" i="1"/>
  <c r="L2773" i="1"/>
  <c r="L2774" i="1"/>
  <c r="L2775" i="1"/>
  <c r="L2776" i="1"/>
  <c r="L2777" i="1"/>
  <c r="L2778" i="1"/>
  <c r="L2779" i="1"/>
  <c r="L2780" i="1"/>
  <c r="L2781" i="1"/>
  <c r="L2782" i="1"/>
  <c r="L2783" i="1"/>
  <c r="L2784" i="1"/>
  <c r="L2785" i="1"/>
  <c r="L2786" i="1"/>
  <c r="L2787" i="1"/>
  <c r="L2788" i="1"/>
  <c r="L2789" i="1"/>
  <c r="L2790" i="1"/>
  <c r="L2791" i="1"/>
  <c r="L2792" i="1"/>
  <c r="L2793" i="1"/>
  <c r="L2794" i="1"/>
  <c r="L2795" i="1"/>
  <c r="L2796" i="1"/>
  <c r="L2797" i="1"/>
  <c r="L2798" i="1"/>
  <c r="L2799" i="1"/>
  <c r="L2800" i="1"/>
  <c r="L2801" i="1"/>
  <c r="L2802" i="1"/>
  <c r="L2803" i="1"/>
  <c r="L2804" i="1"/>
  <c r="L2805" i="1"/>
  <c r="L2806" i="1"/>
  <c r="L2807" i="1"/>
  <c r="L2808" i="1"/>
  <c r="L2809" i="1"/>
  <c r="L2810" i="1"/>
  <c r="L2811" i="1"/>
  <c r="L2812" i="1"/>
  <c r="L2813" i="1"/>
  <c r="L2814" i="1"/>
  <c r="L2815" i="1"/>
  <c r="L2816" i="1"/>
  <c r="L2817" i="1"/>
  <c r="L2818" i="1"/>
  <c r="L2819" i="1"/>
  <c r="L2820" i="1"/>
  <c r="L2821" i="1"/>
  <c r="L2822" i="1"/>
  <c r="L2823" i="1"/>
  <c r="L2824" i="1"/>
  <c r="L2825" i="1"/>
  <c r="L2826" i="1"/>
  <c r="L2827" i="1"/>
  <c r="L2828" i="1"/>
  <c r="L2829" i="1"/>
  <c r="L2830" i="1"/>
  <c r="L2831" i="1"/>
  <c r="L2832" i="1"/>
  <c r="L2833" i="1"/>
  <c r="L2834" i="1"/>
  <c r="L2835" i="1"/>
  <c r="L2836" i="1"/>
  <c r="L2837" i="1"/>
  <c r="L2838" i="1"/>
  <c r="L2839" i="1"/>
  <c r="L2840" i="1"/>
  <c r="L2841" i="1"/>
  <c r="L2842" i="1"/>
  <c r="L2843" i="1"/>
  <c r="L2844" i="1"/>
  <c r="L2845" i="1"/>
  <c r="L2846" i="1"/>
  <c r="L2847" i="1"/>
  <c r="L2848" i="1"/>
  <c r="L2849" i="1"/>
  <c r="L2850" i="1"/>
  <c r="L2851" i="1"/>
  <c r="L2852" i="1"/>
  <c r="L2853" i="1"/>
  <c r="L2854" i="1"/>
  <c r="L2855" i="1"/>
  <c r="L2856" i="1"/>
  <c r="L2857" i="1"/>
  <c r="L2858" i="1"/>
  <c r="L2859" i="1"/>
  <c r="L2860" i="1"/>
  <c r="L2861" i="1"/>
  <c r="L2862" i="1"/>
  <c r="L2863" i="1"/>
  <c r="L2864" i="1"/>
  <c r="L2865" i="1"/>
  <c r="L2866" i="1"/>
  <c r="L2867" i="1"/>
  <c r="L2868" i="1"/>
  <c r="L2869" i="1"/>
  <c r="L2870" i="1"/>
  <c r="L2871" i="1"/>
  <c r="L2872" i="1"/>
  <c r="L2873" i="1"/>
  <c r="L2874" i="1"/>
  <c r="L2875" i="1"/>
  <c r="L2876" i="1"/>
  <c r="L2877" i="1"/>
  <c r="L2878" i="1"/>
  <c r="L2879" i="1"/>
  <c r="L2880" i="1"/>
  <c r="L2881" i="1"/>
  <c r="L2882" i="1"/>
  <c r="L2883" i="1"/>
  <c r="L2884" i="1"/>
  <c r="L2885" i="1"/>
  <c r="L2886" i="1"/>
  <c r="L2887" i="1"/>
  <c r="L2888" i="1"/>
  <c r="L2889" i="1"/>
  <c r="L2890" i="1"/>
  <c r="L2891" i="1"/>
  <c r="L2892" i="1"/>
  <c r="L2893" i="1"/>
  <c r="L2894" i="1"/>
  <c r="L2895" i="1"/>
  <c r="L2896" i="1"/>
  <c r="L2897" i="1"/>
  <c r="L2898" i="1"/>
  <c r="L2899" i="1"/>
  <c r="L2900" i="1"/>
  <c r="L2901" i="1"/>
  <c r="L2902" i="1"/>
  <c r="L2903" i="1"/>
  <c r="L2904" i="1"/>
  <c r="L2905" i="1"/>
  <c r="L2906" i="1"/>
  <c r="L2907" i="1"/>
  <c r="L2908" i="1"/>
  <c r="L2909" i="1"/>
  <c r="L2910" i="1"/>
  <c r="L2911" i="1"/>
  <c r="L2912" i="1"/>
  <c r="L2913" i="1"/>
  <c r="L2914" i="1"/>
  <c r="L2915" i="1"/>
  <c r="L2916" i="1"/>
  <c r="L2917" i="1"/>
  <c r="L2918" i="1"/>
  <c r="L2919" i="1"/>
  <c r="L2920" i="1"/>
  <c r="L2921" i="1"/>
  <c r="L2922" i="1"/>
  <c r="L2923" i="1"/>
  <c r="L2924" i="1"/>
  <c r="L2925" i="1"/>
  <c r="L2926" i="1"/>
  <c r="L2927" i="1"/>
  <c r="L2928" i="1"/>
  <c r="L2929" i="1"/>
  <c r="L2930" i="1"/>
  <c r="L2931" i="1"/>
  <c r="L2932" i="1"/>
  <c r="L2933" i="1"/>
  <c r="L2934" i="1"/>
  <c r="L2935" i="1"/>
  <c r="L2936" i="1"/>
  <c r="L2937" i="1"/>
  <c r="L2938" i="1"/>
  <c r="L2939" i="1"/>
  <c r="L2940" i="1"/>
  <c r="L2941" i="1"/>
  <c r="L2942" i="1"/>
  <c r="L2943" i="1"/>
  <c r="L2944" i="1"/>
  <c r="L2945" i="1"/>
  <c r="L2946" i="1"/>
  <c r="L2947" i="1"/>
  <c r="L2948" i="1"/>
  <c r="L2949" i="1"/>
  <c r="L2950" i="1"/>
  <c r="L2951" i="1"/>
  <c r="L2952" i="1"/>
  <c r="L2953" i="1"/>
  <c r="L2954" i="1"/>
  <c r="L2955" i="1"/>
  <c r="L2956" i="1"/>
  <c r="L2957" i="1"/>
  <c r="L2958" i="1"/>
  <c r="L2959" i="1"/>
  <c r="L2960" i="1"/>
  <c r="L2961" i="1"/>
  <c r="L2962" i="1"/>
  <c r="L2963" i="1"/>
  <c r="L2964" i="1"/>
  <c r="L2965" i="1"/>
  <c r="L2966" i="1"/>
  <c r="L2967" i="1"/>
  <c r="L2968" i="1"/>
  <c r="L2969" i="1"/>
  <c r="L2970" i="1"/>
  <c r="L2971" i="1"/>
  <c r="L2972" i="1"/>
  <c r="L2973" i="1"/>
  <c r="L2974" i="1"/>
  <c r="L2975" i="1"/>
  <c r="L2976" i="1"/>
  <c r="L2977" i="1"/>
  <c r="L2978" i="1"/>
  <c r="L2979" i="1"/>
  <c r="L2980" i="1"/>
  <c r="L2981" i="1"/>
  <c r="L2982" i="1"/>
  <c r="L2983" i="1"/>
  <c r="L2984" i="1"/>
  <c r="L2985" i="1"/>
  <c r="L2986" i="1"/>
  <c r="L2987" i="1"/>
  <c r="L2988" i="1"/>
  <c r="L2989" i="1"/>
  <c r="L2990" i="1"/>
  <c r="L2991" i="1"/>
  <c r="L2992" i="1"/>
  <c r="L2993" i="1"/>
  <c r="L2994" i="1"/>
  <c r="L2995" i="1"/>
  <c r="L2996" i="1"/>
  <c r="L2997" i="1"/>
  <c r="L2998" i="1"/>
  <c r="L2999" i="1"/>
  <c r="L3000" i="1"/>
  <c r="L3001" i="1"/>
  <c r="L3002" i="1"/>
  <c r="L3003" i="1"/>
  <c r="L3004" i="1"/>
  <c r="L3005" i="1"/>
  <c r="L3006" i="1"/>
  <c r="L3007" i="1"/>
  <c r="L3008" i="1"/>
  <c r="L3009" i="1"/>
  <c r="L3010" i="1"/>
  <c r="L3011" i="1"/>
  <c r="L3012" i="1"/>
  <c r="L3013" i="1"/>
  <c r="L3014" i="1"/>
  <c r="L3015" i="1"/>
  <c r="L3016" i="1"/>
  <c r="L3017" i="1"/>
  <c r="L3018" i="1"/>
  <c r="L3019" i="1"/>
  <c r="L3020" i="1"/>
  <c r="L3021" i="1"/>
  <c r="L3022" i="1"/>
  <c r="L3023" i="1"/>
  <c r="L3024" i="1"/>
  <c r="L3025" i="1"/>
  <c r="L3026" i="1"/>
  <c r="L3027" i="1"/>
  <c r="L3028" i="1"/>
  <c r="L3029" i="1"/>
  <c r="L3030" i="1"/>
  <c r="L3031" i="1"/>
  <c r="L3032" i="1"/>
  <c r="L3033" i="1"/>
  <c r="L3034" i="1"/>
  <c r="L3035" i="1"/>
  <c r="L3036" i="1"/>
  <c r="L3037" i="1"/>
  <c r="L3038" i="1"/>
  <c r="L3039" i="1"/>
  <c r="L3040" i="1"/>
  <c r="L3041" i="1"/>
  <c r="L3042" i="1"/>
  <c r="L3043" i="1"/>
  <c r="L3044" i="1"/>
  <c r="L3045" i="1"/>
  <c r="L3046" i="1"/>
  <c r="L3047" i="1"/>
  <c r="L3048" i="1"/>
  <c r="L3049" i="1"/>
  <c r="L3050" i="1"/>
  <c r="L3051" i="1"/>
  <c r="L3052" i="1"/>
  <c r="L3053" i="1"/>
  <c r="L3054" i="1"/>
  <c r="L3055" i="1"/>
  <c r="L3056" i="1"/>
  <c r="L3057" i="1"/>
  <c r="L3058" i="1"/>
  <c r="L3059" i="1"/>
  <c r="L3060" i="1"/>
  <c r="L3061" i="1"/>
  <c r="L3062" i="1"/>
  <c r="L3063" i="1"/>
  <c r="L3064" i="1"/>
  <c r="L3065" i="1"/>
  <c r="L3066" i="1"/>
  <c r="L3067" i="1"/>
  <c r="L3068" i="1"/>
  <c r="L3069" i="1"/>
  <c r="L3070" i="1"/>
  <c r="L3071" i="1"/>
  <c r="L3072" i="1"/>
  <c r="L3073" i="1"/>
  <c r="L3074" i="1"/>
  <c r="L3075" i="1"/>
  <c r="L3076" i="1"/>
  <c r="L3077" i="1"/>
  <c r="L3078" i="1"/>
  <c r="L3079" i="1"/>
  <c r="L3080" i="1"/>
  <c r="L3081" i="1"/>
  <c r="L3082" i="1"/>
  <c r="L3083" i="1"/>
  <c r="L3084" i="1"/>
  <c r="L3085" i="1"/>
  <c r="L3086" i="1"/>
  <c r="L3087" i="1"/>
  <c r="L3088" i="1"/>
  <c r="L3089" i="1"/>
  <c r="L3090" i="1"/>
  <c r="L3091" i="1"/>
  <c r="L3092" i="1"/>
  <c r="L3093" i="1"/>
  <c r="L3094" i="1"/>
  <c r="L3095" i="1"/>
  <c r="L3096" i="1"/>
  <c r="L3097" i="1"/>
  <c r="L3098" i="1"/>
  <c r="L3099" i="1"/>
  <c r="L3100" i="1"/>
  <c r="L3101" i="1"/>
  <c r="L3102" i="1"/>
  <c r="L3103" i="1"/>
  <c r="L3104" i="1"/>
  <c r="L3105" i="1"/>
  <c r="L3106" i="1"/>
  <c r="L3107" i="1"/>
  <c r="L3108" i="1"/>
  <c r="L3109" i="1"/>
  <c r="L3110" i="1"/>
  <c r="L3111" i="1"/>
  <c r="L3112" i="1"/>
  <c r="L3113" i="1"/>
  <c r="L3114" i="1"/>
  <c r="L3115" i="1"/>
  <c r="L3116" i="1"/>
  <c r="L3117" i="1"/>
  <c r="L3118" i="1"/>
  <c r="L3119" i="1"/>
  <c r="L3120" i="1"/>
  <c r="L3121" i="1"/>
  <c r="L3122" i="1"/>
  <c r="L3123" i="1"/>
  <c r="L3124" i="1"/>
  <c r="L3125" i="1"/>
  <c r="L3126" i="1"/>
  <c r="L3127" i="1"/>
  <c r="L3128" i="1"/>
  <c r="L3129" i="1"/>
  <c r="L3130" i="1"/>
  <c r="L3131" i="1"/>
  <c r="L3132" i="1"/>
  <c r="L3133" i="1"/>
  <c r="L3134" i="1"/>
  <c r="L3135" i="1"/>
  <c r="L3136" i="1"/>
  <c r="L3137" i="1"/>
  <c r="L3138" i="1"/>
  <c r="L3139" i="1"/>
  <c r="L3140" i="1"/>
  <c r="L3141" i="1"/>
  <c r="L3142" i="1"/>
  <c r="L3143" i="1"/>
  <c r="L3144" i="1"/>
  <c r="L3145" i="1"/>
  <c r="L3146" i="1"/>
  <c r="L3147" i="1"/>
  <c r="L3148" i="1"/>
  <c r="L3149" i="1"/>
  <c r="L3150" i="1"/>
  <c r="L3151" i="1"/>
  <c r="L3152" i="1"/>
  <c r="L3153" i="1"/>
  <c r="L3154" i="1"/>
  <c r="L3155" i="1"/>
  <c r="L3156" i="1"/>
  <c r="L3157" i="1"/>
  <c r="L3158" i="1"/>
  <c r="L3159" i="1"/>
  <c r="L3160" i="1"/>
  <c r="L3161" i="1"/>
  <c r="L3162" i="1"/>
  <c r="L3163" i="1"/>
  <c r="L3164" i="1"/>
  <c r="L3165" i="1"/>
  <c r="L3166" i="1"/>
  <c r="L3167" i="1"/>
  <c r="L3168" i="1"/>
  <c r="L3169" i="1"/>
  <c r="L3170" i="1"/>
  <c r="L3171" i="1"/>
  <c r="L3172" i="1"/>
  <c r="L3173" i="1"/>
  <c r="L3174" i="1"/>
  <c r="L3175" i="1"/>
  <c r="L3176" i="1"/>
  <c r="L3177" i="1"/>
  <c r="L3178" i="1"/>
  <c r="L3179" i="1"/>
  <c r="L3180" i="1"/>
  <c r="L3181" i="1"/>
  <c r="L3182" i="1"/>
  <c r="L3183" i="1"/>
  <c r="L3184" i="1"/>
  <c r="L3185" i="1"/>
  <c r="L3186" i="1"/>
  <c r="L3187" i="1"/>
  <c r="L3188" i="1"/>
  <c r="L3189" i="1"/>
  <c r="L3190" i="1"/>
  <c r="L3191" i="1"/>
  <c r="L3192" i="1"/>
  <c r="L3193" i="1"/>
  <c r="L3194" i="1"/>
  <c r="L3195" i="1"/>
  <c r="L3196" i="1"/>
  <c r="L3197" i="1"/>
  <c r="L3198" i="1"/>
  <c r="L3199" i="1"/>
  <c r="L3200" i="1"/>
  <c r="L3201" i="1"/>
  <c r="L3202" i="1"/>
  <c r="L3203" i="1"/>
  <c r="L3204" i="1"/>
  <c r="L3205" i="1"/>
  <c r="L3206" i="1"/>
  <c r="L3207" i="1"/>
  <c r="L3208" i="1"/>
  <c r="L3209" i="1"/>
  <c r="L3210" i="1"/>
  <c r="L3211" i="1"/>
  <c r="L3212" i="1"/>
  <c r="L3213" i="1"/>
  <c r="L3214" i="1"/>
  <c r="L3215" i="1"/>
  <c r="L3216" i="1"/>
  <c r="L3217" i="1"/>
  <c r="L3218" i="1"/>
  <c r="L3219" i="1"/>
  <c r="L3220" i="1"/>
  <c r="L3221" i="1"/>
  <c r="L3222" i="1"/>
  <c r="L3223" i="1"/>
  <c r="L3224" i="1"/>
  <c r="L3225" i="1"/>
  <c r="L3226" i="1"/>
  <c r="L3227" i="1"/>
  <c r="L3228" i="1"/>
  <c r="L3229" i="1"/>
  <c r="L3230" i="1"/>
  <c r="L3231" i="1"/>
  <c r="L3232" i="1"/>
  <c r="L3233" i="1"/>
  <c r="L3234" i="1"/>
  <c r="L3235" i="1"/>
  <c r="L3236" i="1"/>
  <c r="L3237" i="1"/>
  <c r="L3238" i="1"/>
  <c r="L3239" i="1"/>
  <c r="L3240" i="1"/>
  <c r="L3241" i="1"/>
  <c r="L3242" i="1"/>
  <c r="L3243" i="1"/>
  <c r="L3244" i="1"/>
  <c r="L3245" i="1"/>
  <c r="L3246" i="1"/>
  <c r="L3247" i="1"/>
  <c r="L3248" i="1"/>
  <c r="L3249" i="1"/>
  <c r="L3250" i="1"/>
  <c r="L3251" i="1"/>
  <c r="L3252" i="1"/>
  <c r="L3253" i="1"/>
  <c r="L3254" i="1"/>
  <c r="L3255" i="1"/>
  <c r="L3256" i="1"/>
  <c r="L3257" i="1"/>
  <c r="L3258" i="1"/>
  <c r="L3259" i="1"/>
  <c r="L3260" i="1"/>
  <c r="L3261" i="1"/>
  <c r="L3262" i="1"/>
  <c r="L3263" i="1"/>
  <c r="L3264" i="1"/>
  <c r="L3265" i="1"/>
  <c r="L3266" i="1"/>
  <c r="L3267" i="1"/>
  <c r="L3268" i="1"/>
  <c r="L3269" i="1"/>
  <c r="L3270" i="1"/>
  <c r="L3271" i="1"/>
  <c r="L3272" i="1"/>
  <c r="L3273" i="1"/>
  <c r="L3274" i="1"/>
  <c r="L3275" i="1"/>
  <c r="L3276" i="1"/>
  <c r="L3277" i="1"/>
  <c r="L3278" i="1"/>
  <c r="L3279" i="1"/>
  <c r="L3280" i="1"/>
  <c r="L3281" i="1"/>
  <c r="L3282" i="1"/>
  <c r="L3283" i="1"/>
  <c r="L3284" i="1"/>
  <c r="L3285" i="1"/>
  <c r="L3286" i="1"/>
  <c r="L3287" i="1"/>
  <c r="L3288" i="1"/>
  <c r="L3289" i="1"/>
  <c r="L3290" i="1"/>
  <c r="L3291" i="1"/>
  <c r="L3292" i="1"/>
  <c r="L3293" i="1"/>
  <c r="L3294" i="1"/>
  <c r="L3295" i="1"/>
  <c r="L3296" i="1"/>
  <c r="L3297" i="1"/>
  <c r="L3298" i="1"/>
  <c r="L3299" i="1"/>
  <c r="L3300" i="1"/>
  <c r="L3301" i="1"/>
  <c r="L3302" i="1"/>
  <c r="L3303" i="1"/>
  <c r="L3304" i="1"/>
  <c r="L3305" i="1"/>
  <c r="L3306" i="1"/>
  <c r="L3307" i="1"/>
  <c r="L3308" i="1"/>
  <c r="L3309" i="1"/>
  <c r="L3310" i="1"/>
  <c r="L3311" i="1"/>
  <c r="L3312" i="1"/>
  <c r="L3313" i="1"/>
  <c r="L3314" i="1"/>
  <c r="L3315" i="1"/>
  <c r="L3316" i="1"/>
  <c r="L3317" i="1"/>
  <c r="L3318" i="1"/>
  <c r="L3319" i="1"/>
  <c r="L3320" i="1"/>
  <c r="L3321" i="1"/>
  <c r="L3322" i="1"/>
  <c r="L3323" i="1"/>
  <c r="L3324" i="1"/>
  <c r="L3325" i="1"/>
  <c r="L3326" i="1"/>
  <c r="L3327" i="1"/>
  <c r="L3328" i="1"/>
  <c r="L3329" i="1"/>
  <c r="L3330" i="1"/>
  <c r="L3331" i="1"/>
  <c r="L3332" i="1"/>
  <c r="L3333" i="1"/>
  <c r="L3334" i="1"/>
  <c r="L3335" i="1"/>
  <c r="L3336" i="1"/>
  <c r="L3337" i="1"/>
  <c r="L3338" i="1"/>
  <c r="L3339" i="1"/>
  <c r="L3340" i="1"/>
  <c r="L3341" i="1"/>
  <c r="L3342" i="1"/>
  <c r="L3343" i="1"/>
  <c r="L3344" i="1"/>
  <c r="L3345" i="1"/>
  <c r="L3346" i="1"/>
  <c r="L3347" i="1"/>
  <c r="L3348" i="1"/>
  <c r="L3349" i="1"/>
  <c r="L3350" i="1"/>
  <c r="L3351" i="1"/>
  <c r="L3352" i="1"/>
  <c r="L3353" i="1"/>
  <c r="L3354" i="1"/>
  <c r="L3355" i="1"/>
  <c r="L3356" i="1"/>
  <c r="L3357" i="1"/>
  <c r="L3358" i="1"/>
  <c r="L3359" i="1"/>
  <c r="L3360" i="1"/>
  <c r="L3361" i="1"/>
  <c r="L3362" i="1"/>
  <c r="L3363" i="1"/>
  <c r="L3364" i="1"/>
  <c r="L3365" i="1"/>
  <c r="L3366" i="1"/>
  <c r="L3367" i="1"/>
  <c r="L3368" i="1"/>
  <c r="L3369" i="1"/>
  <c r="L3370" i="1"/>
  <c r="L3371" i="1"/>
  <c r="L3372" i="1"/>
  <c r="L3373" i="1"/>
  <c r="L3374" i="1"/>
  <c r="L3375" i="1"/>
  <c r="L3376" i="1"/>
  <c r="L3377" i="1"/>
  <c r="L3378" i="1"/>
  <c r="L3379" i="1"/>
  <c r="L3380" i="1"/>
  <c r="L3381" i="1"/>
  <c r="L3382" i="1"/>
  <c r="L3383" i="1"/>
  <c r="L3384" i="1"/>
  <c r="L3385" i="1"/>
  <c r="L3386" i="1"/>
  <c r="L3387" i="1"/>
  <c r="L3388" i="1"/>
  <c r="L3389" i="1"/>
  <c r="L3390" i="1"/>
  <c r="L3391" i="1"/>
  <c r="L3392" i="1"/>
  <c r="L3393" i="1"/>
  <c r="L3394" i="1"/>
  <c r="L3395" i="1"/>
  <c r="L3396" i="1"/>
  <c r="L3397" i="1"/>
  <c r="L3398" i="1"/>
  <c r="L3399" i="1"/>
  <c r="L3400" i="1"/>
  <c r="L3401" i="1"/>
  <c r="L3402" i="1"/>
  <c r="L3403" i="1"/>
  <c r="L3404" i="1"/>
  <c r="L3405" i="1"/>
  <c r="L3406" i="1"/>
  <c r="L3407" i="1"/>
  <c r="L3408" i="1"/>
  <c r="L3409" i="1"/>
  <c r="L3410" i="1"/>
  <c r="L3411" i="1"/>
  <c r="L3412" i="1"/>
  <c r="L3413" i="1"/>
  <c r="L3414" i="1"/>
  <c r="L3415" i="1"/>
  <c r="L3416" i="1"/>
  <c r="L3417" i="1"/>
  <c r="L3418" i="1"/>
  <c r="L3419" i="1"/>
  <c r="L3420" i="1"/>
  <c r="L3421" i="1"/>
  <c r="L3422" i="1"/>
  <c r="L3423" i="1"/>
  <c r="L3424" i="1"/>
  <c r="L3425" i="1"/>
  <c r="L3426" i="1"/>
  <c r="L3427" i="1"/>
  <c r="L3428" i="1"/>
  <c r="L3429" i="1"/>
  <c r="L3430" i="1"/>
  <c r="L3431" i="1"/>
  <c r="L3432" i="1"/>
  <c r="L3433" i="1"/>
  <c r="L3434" i="1"/>
  <c r="L3435" i="1"/>
  <c r="L3436" i="1"/>
  <c r="L3437" i="1"/>
  <c r="L3438" i="1"/>
  <c r="L3439" i="1"/>
  <c r="L3440" i="1"/>
  <c r="L3441" i="1"/>
  <c r="L3442" i="1"/>
  <c r="L3443" i="1"/>
  <c r="L3444" i="1"/>
  <c r="L3445" i="1"/>
  <c r="L3446" i="1"/>
  <c r="L3447" i="1"/>
  <c r="L3448" i="1"/>
  <c r="L3449" i="1"/>
  <c r="L3450" i="1"/>
  <c r="L3451" i="1"/>
  <c r="L3452" i="1"/>
  <c r="L3453" i="1"/>
  <c r="L3454" i="1"/>
  <c r="L3455" i="1"/>
  <c r="L3456" i="1"/>
  <c r="L3457" i="1"/>
  <c r="L3458" i="1"/>
  <c r="L3459" i="1"/>
  <c r="L3460" i="1"/>
  <c r="L3461" i="1"/>
  <c r="L3462" i="1"/>
  <c r="L3463" i="1"/>
  <c r="L3464" i="1"/>
  <c r="L3465" i="1"/>
  <c r="L3466" i="1"/>
  <c r="L3467" i="1"/>
  <c r="L3468" i="1"/>
  <c r="L3469" i="1"/>
  <c r="L3470" i="1"/>
  <c r="L3471" i="1"/>
  <c r="L3472" i="1"/>
  <c r="L3473" i="1"/>
  <c r="L3474" i="1"/>
  <c r="L3475" i="1"/>
  <c r="L3476" i="1"/>
  <c r="L3477" i="1"/>
  <c r="L3478" i="1"/>
  <c r="L3479" i="1"/>
  <c r="L3480" i="1"/>
  <c r="L3481" i="1"/>
  <c r="L3482" i="1"/>
  <c r="L3483" i="1"/>
  <c r="L3484" i="1"/>
  <c r="L3485" i="1"/>
  <c r="L3486" i="1"/>
  <c r="L3487" i="1"/>
  <c r="L3488" i="1"/>
  <c r="L3489" i="1"/>
  <c r="L3490" i="1"/>
  <c r="L3491" i="1"/>
  <c r="L3492" i="1"/>
  <c r="L3493" i="1"/>
  <c r="L3494" i="1"/>
  <c r="L3495" i="1"/>
  <c r="L3496" i="1"/>
  <c r="L3497" i="1"/>
  <c r="L3498" i="1"/>
  <c r="L3499" i="1"/>
  <c r="L3500" i="1"/>
  <c r="L3501" i="1"/>
  <c r="L3502" i="1"/>
  <c r="L3503" i="1"/>
  <c r="L3504" i="1"/>
  <c r="L3505" i="1"/>
  <c r="L3506" i="1"/>
  <c r="L3507" i="1"/>
  <c r="L3508" i="1"/>
  <c r="L3509" i="1"/>
  <c r="L3510" i="1"/>
  <c r="L3511" i="1"/>
  <c r="L3512" i="1"/>
  <c r="L3513" i="1"/>
  <c r="L3514" i="1"/>
  <c r="L3515" i="1"/>
  <c r="L3516" i="1"/>
  <c r="L3517" i="1"/>
  <c r="L3518" i="1"/>
  <c r="L3519" i="1"/>
  <c r="L3520" i="1"/>
  <c r="L3521" i="1"/>
  <c r="L3522" i="1"/>
  <c r="L3523" i="1"/>
  <c r="L3524" i="1"/>
  <c r="L3525" i="1"/>
  <c r="L3526" i="1"/>
  <c r="L3527" i="1"/>
  <c r="L3528" i="1"/>
  <c r="L3529" i="1"/>
  <c r="L3530" i="1"/>
  <c r="L3531" i="1"/>
  <c r="L3532" i="1"/>
  <c r="L3533" i="1"/>
  <c r="L3534" i="1"/>
  <c r="L3535" i="1"/>
  <c r="L3536" i="1"/>
  <c r="L3537" i="1"/>
  <c r="L3538" i="1"/>
  <c r="L3539" i="1"/>
  <c r="L3540" i="1"/>
  <c r="L3541" i="1"/>
  <c r="L3542" i="1"/>
  <c r="L3543" i="1"/>
  <c r="L3544" i="1"/>
  <c r="L3545" i="1"/>
  <c r="L3546" i="1"/>
  <c r="L3547" i="1"/>
  <c r="L3548" i="1"/>
  <c r="L3549" i="1"/>
  <c r="L3550" i="1"/>
  <c r="L3551" i="1"/>
  <c r="L3552" i="1"/>
  <c r="L3553" i="1"/>
  <c r="L3554" i="1"/>
  <c r="L3555" i="1"/>
  <c r="L3556" i="1"/>
  <c r="L3557" i="1"/>
  <c r="L3558" i="1"/>
  <c r="L3559" i="1"/>
  <c r="L3560" i="1"/>
  <c r="L3561" i="1"/>
  <c r="L3562" i="1"/>
  <c r="L3563" i="1"/>
  <c r="L3564" i="1"/>
  <c r="L3565" i="1"/>
  <c r="L3566" i="1"/>
  <c r="L3567" i="1"/>
  <c r="L3568" i="1"/>
  <c r="L3569" i="1"/>
  <c r="L3570" i="1"/>
  <c r="L3571" i="1"/>
  <c r="L3572" i="1"/>
  <c r="L3573" i="1"/>
  <c r="L3574" i="1"/>
  <c r="L3575" i="1"/>
  <c r="L3576" i="1"/>
  <c r="L3577" i="1"/>
  <c r="L3578" i="1"/>
  <c r="L3579" i="1"/>
  <c r="L3580" i="1"/>
  <c r="L3581" i="1"/>
  <c r="L3582" i="1"/>
  <c r="L3583" i="1"/>
  <c r="L3584" i="1"/>
  <c r="L3585" i="1"/>
  <c r="L3586" i="1"/>
  <c r="L3587" i="1"/>
  <c r="L3588" i="1"/>
  <c r="L3589" i="1"/>
  <c r="L3590" i="1"/>
  <c r="L3591" i="1"/>
  <c r="L3592" i="1"/>
  <c r="L3593" i="1"/>
  <c r="L3594" i="1"/>
  <c r="L3595" i="1"/>
  <c r="L3596" i="1"/>
  <c r="L3597" i="1"/>
  <c r="L3598" i="1"/>
  <c r="L3599" i="1"/>
  <c r="L3600" i="1"/>
  <c r="L3601" i="1"/>
  <c r="L3602" i="1"/>
  <c r="L3603" i="1"/>
  <c r="L3604" i="1"/>
  <c r="L3605" i="1"/>
  <c r="L3606" i="1"/>
  <c r="L3607" i="1"/>
  <c r="L3608" i="1"/>
  <c r="L3609" i="1"/>
  <c r="L3610" i="1"/>
  <c r="L3611" i="1"/>
  <c r="L3612" i="1"/>
  <c r="L3613" i="1"/>
  <c r="L3614" i="1"/>
  <c r="L3615" i="1"/>
  <c r="L3616" i="1"/>
  <c r="L3617" i="1"/>
  <c r="L3618" i="1"/>
  <c r="L3619" i="1"/>
  <c r="L3620" i="1"/>
  <c r="L3621" i="1"/>
  <c r="L3622" i="1"/>
  <c r="L3623" i="1"/>
  <c r="L3624" i="1"/>
  <c r="L3625" i="1"/>
  <c r="L3626" i="1"/>
  <c r="L3627" i="1"/>
  <c r="L3628" i="1"/>
  <c r="L3629" i="1"/>
  <c r="L3630" i="1"/>
  <c r="L3631" i="1"/>
  <c r="L3632" i="1"/>
  <c r="L3633" i="1"/>
  <c r="L3634" i="1"/>
  <c r="L3635" i="1"/>
  <c r="L3636" i="1"/>
  <c r="L3637" i="1"/>
  <c r="L3638" i="1"/>
  <c r="L3639" i="1"/>
  <c r="L3640" i="1"/>
  <c r="L3641" i="1"/>
  <c r="L3642" i="1"/>
  <c r="L3643" i="1"/>
  <c r="L3644" i="1"/>
  <c r="L3645" i="1"/>
  <c r="L3646" i="1"/>
  <c r="L3647" i="1"/>
  <c r="L3648" i="1"/>
  <c r="L3649" i="1"/>
  <c r="L3650" i="1"/>
  <c r="L3651" i="1"/>
  <c r="L3652" i="1"/>
  <c r="L3653" i="1"/>
  <c r="L3654" i="1"/>
  <c r="L3655" i="1"/>
  <c r="L3656" i="1"/>
  <c r="L3657" i="1"/>
  <c r="L3658" i="1"/>
  <c r="L3659" i="1"/>
  <c r="L3660" i="1"/>
  <c r="L3661" i="1"/>
  <c r="L3662" i="1"/>
  <c r="L3663" i="1"/>
  <c r="L3664" i="1"/>
  <c r="L3665" i="1"/>
  <c r="L3666" i="1"/>
  <c r="L3667" i="1"/>
  <c r="L3668" i="1"/>
  <c r="L3669" i="1"/>
  <c r="L3670" i="1"/>
  <c r="L3671" i="1"/>
  <c r="L3672" i="1"/>
  <c r="L3673" i="1"/>
  <c r="L3674" i="1"/>
  <c r="L3675" i="1"/>
  <c r="L3676" i="1"/>
  <c r="L3677" i="1"/>
  <c r="L3678" i="1"/>
  <c r="L3679" i="1"/>
  <c r="L3680" i="1"/>
  <c r="L3681" i="1"/>
  <c r="L3682" i="1"/>
  <c r="L3683" i="1"/>
  <c r="L3684" i="1"/>
  <c r="L3685" i="1"/>
  <c r="L3686" i="1"/>
  <c r="L3687" i="1"/>
  <c r="L3688" i="1"/>
  <c r="L3689" i="1"/>
  <c r="L3690" i="1"/>
  <c r="L3691" i="1"/>
  <c r="L3692" i="1"/>
  <c r="L3693" i="1"/>
  <c r="L3694" i="1"/>
  <c r="L3695" i="1"/>
  <c r="L3696" i="1"/>
  <c r="L3697" i="1"/>
  <c r="L3698" i="1"/>
  <c r="L3699" i="1"/>
  <c r="L3700" i="1"/>
  <c r="L3701" i="1"/>
  <c r="L3702" i="1"/>
  <c r="L3703" i="1"/>
  <c r="L3704" i="1"/>
  <c r="L3705" i="1"/>
  <c r="L3706" i="1"/>
  <c r="L3707" i="1"/>
  <c r="L3708" i="1"/>
  <c r="L3709" i="1"/>
  <c r="L3710" i="1"/>
  <c r="L3711" i="1"/>
  <c r="L3712" i="1"/>
  <c r="L3713" i="1"/>
  <c r="L3714" i="1"/>
  <c r="L3715" i="1"/>
  <c r="L3716" i="1"/>
  <c r="L3717" i="1"/>
  <c r="L3718" i="1"/>
  <c r="L3719" i="1"/>
  <c r="L3720" i="1"/>
  <c r="L3721" i="1"/>
  <c r="L3722" i="1"/>
  <c r="L3723" i="1"/>
  <c r="L3724" i="1"/>
  <c r="L3725" i="1"/>
  <c r="L3726" i="1"/>
  <c r="L3727" i="1"/>
  <c r="L3728" i="1"/>
  <c r="L3729" i="1"/>
  <c r="L3730" i="1"/>
  <c r="L3731" i="1"/>
  <c r="L3732" i="1"/>
  <c r="L3733" i="1"/>
  <c r="L3734" i="1"/>
  <c r="L3735" i="1"/>
  <c r="L3736" i="1"/>
  <c r="L3737" i="1"/>
  <c r="L3738" i="1"/>
  <c r="L3739" i="1"/>
  <c r="L3740" i="1"/>
  <c r="L3741" i="1"/>
  <c r="L3742" i="1"/>
  <c r="L3743" i="1"/>
  <c r="L3744" i="1"/>
  <c r="L3745" i="1"/>
  <c r="L3746" i="1"/>
  <c r="L3747" i="1"/>
  <c r="L3748" i="1"/>
  <c r="L3749" i="1"/>
  <c r="L3750" i="1"/>
  <c r="L3751" i="1"/>
  <c r="L3752" i="1"/>
  <c r="L3753" i="1"/>
  <c r="L3754" i="1"/>
  <c r="L3755" i="1"/>
  <c r="L3756" i="1"/>
  <c r="L3757" i="1"/>
  <c r="L3758" i="1"/>
  <c r="L3759" i="1"/>
  <c r="L3760" i="1"/>
  <c r="L3761" i="1"/>
  <c r="L3762" i="1"/>
  <c r="L3763" i="1"/>
  <c r="L3764" i="1"/>
  <c r="L3765" i="1"/>
  <c r="L3766" i="1"/>
  <c r="L3767" i="1"/>
  <c r="L3768" i="1"/>
  <c r="L3769" i="1"/>
  <c r="L3770" i="1"/>
  <c r="L3771" i="1"/>
  <c r="L3772" i="1"/>
  <c r="L3773" i="1"/>
  <c r="L3774" i="1"/>
  <c r="L3775" i="1"/>
  <c r="L3776" i="1"/>
  <c r="L3777" i="1"/>
  <c r="L3778" i="1"/>
  <c r="L3779" i="1"/>
  <c r="L3780" i="1"/>
  <c r="L3781" i="1"/>
  <c r="L3782" i="1"/>
  <c r="L3783" i="1"/>
  <c r="L3784" i="1"/>
  <c r="L3785" i="1"/>
  <c r="L3786" i="1"/>
  <c r="L3787" i="1"/>
  <c r="L3788" i="1"/>
  <c r="L3789" i="1"/>
  <c r="L3790" i="1"/>
  <c r="L3791" i="1"/>
  <c r="L3792" i="1"/>
  <c r="L3793" i="1"/>
  <c r="L3794" i="1"/>
  <c r="L3795" i="1"/>
  <c r="L3796" i="1"/>
  <c r="L3797" i="1"/>
  <c r="L3798" i="1"/>
  <c r="L3799" i="1"/>
  <c r="L3800" i="1"/>
  <c r="L3801" i="1"/>
  <c r="L3802" i="1"/>
  <c r="L3803" i="1"/>
  <c r="L3804" i="1"/>
  <c r="L3805" i="1"/>
  <c r="L3806" i="1"/>
  <c r="L3807" i="1"/>
  <c r="L3808" i="1"/>
  <c r="L3809" i="1"/>
  <c r="L3810" i="1"/>
  <c r="L3811" i="1"/>
  <c r="L3812" i="1"/>
  <c r="L3813" i="1"/>
  <c r="L3814" i="1"/>
  <c r="L3815" i="1"/>
  <c r="L3816" i="1"/>
  <c r="L3817" i="1"/>
  <c r="L3818" i="1"/>
  <c r="L3819" i="1"/>
  <c r="L3820" i="1"/>
  <c r="L3821" i="1"/>
  <c r="L3822" i="1"/>
  <c r="L3823" i="1"/>
  <c r="L3824" i="1"/>
  <c r="L3825" i="1"/>
  <c r="L3826" i="1"/>
  <c r="L3827" i="1"/>
  <c r="L3828" i="1"/>
  <c r="L3829" i="1"/>
  <c r="L3830" i="1"/>
  <c r="L3831" i="1"/>
  <c r="L3832" i="1"/>
  <c r="L3833" i="1"/>
  <c r="L3834" i="1"/>
  <c r="L3835" i="1"/>
  <c r="L3836" i="1"/>
  <c r="L3837" i="1"/>
  <c r="L3838" i="1"/>
  <c r="L3839" i="1"/>
  <c r="L3840" i="1"/>
  <c r="L3841" i="1"/>
  <c r="L3842" i="1"/>
  <c r="L3843" i="1"/>
  <c r="L3844" i="1"/>
  <c r="L3845" i="1"/>
  <c r="L3846" i="1"/>
  <c r="L3847" i="1"/>
  <c r="L3848" i="1"/>
  <c r="L3849" i="1"/>
  <c r="L3850" i="1"/>
  <c r="L3851" i="1"/>
  <c r="L3852" i="1"/>
  <c r="L3853" i="1"/>
  <c r="L3854" i="1"/>
  <c r="L3855" i="1"/>
  <c r="L3856" i="1"/>
  <c r="L3857" i="1"/>
  <c r="L3858" i="1"/>
  <c r="L3859" i="1"/>
  <c r="L3860" i="1"/>
  <c r="L3861" i="1"/>
  <c r="L3862" i="1"/>
  <c r="L3863" i="1"/>
  <c r="L3864" i="1"/>
  <c r="L3865" i="1"/>
  <c r="L3866" i="1"/>
  <c r="L3867" i="1"/>
  <c r="L3868" i="1"/>
  <c r="L3869" i="1"/>
  <c r="L3870" i="1"/>
  <c r="L3871" i="1"/>
  <c r="L3872" i="1"/>
  <c r="L3873" i="1"/>
  <c r="L3874" i="1"/>
  <c r="L3875" i="1"/>
  <c r="L3876" i="1"/>
  <c r="L3877" i="1"/>
  <c r="L3878" i="1"/>
  <c r="L3879" i="1"/>
  <c r="L3880" i="1"/>
  <c r="L3881" i="1"/>
  <c r="L3882" i="1"/>
  <c r="L3883" i="1"/>
  <c r="L3884" i="1"/>
  <c r="L3885" i="1"/>
  <c r="L3886" i="1"/>
  <c r="L3887" i="1"/>
  <c r="L3888" i="1"/>
  <c r="L3889" i="1"/>
  <c r="L3890" i="1"/>
  <c r="L3891" i="1"/>
  <c r="L3892" i="1"/>
  <c r="L3893" i="1"/>
  <c r="L3894" i="1"/>
  <c r="L3895" i="1"/>
  <c r="L3896" i="1"/>
  <c r="L3897" i="1"/>
  <c r="L3898" i="1"/>
  <c r="L3899" i="1"/>
  <c r="L3900" i="1"/>
  <c r="L3901" i="1"/>
  <c r="L3902" i="1"/>
  <c r="L3903" i="1"/>
  <c r="L3904" i="1"/>
  <c r="L3905" i="1"/>
  <c r="L3906" i="1"/>
  <c r="L3907" i="1"/>
  <c r="L3908" i="1"/>
  <c r="L3909" i="1"/>
  <c r="L3910" i="1"/>
  <c r="L3911" i="1"/>
  <c r="L3912" i="1"/>
  <c r="L3913" i="1"/>
  <c r="L3914" i="1"/>
  <c r="L3915" i="1"/>
  <c r="L3916" i="1"/>
  <c r="L3917" i="1"/>
  <c r="L3918" i="1"/>
  <c r="L3919" i="1"/>
  <c r="L3920" i="1"/>
  <c r="L3921" i="1"/>
  <c r="L3922" i="1"/>
  <c r="L3923" i="1"/>
  <c r="L3924" i="1"/>
  <c r="L3925" i="1"/>
  <c r="L3926" i="1"/>
  <c r="L3927" i="1"/>
  <c r="L3928" i="1"/>
  <c r="L3929" i="1"/>
  <c r="L3930" i="1"/>
  <c r="L3931" i="1"/>
  <c r="L3932" i="1"/>
  <c r="L3933" i="1"/>
  <c r="L3934" i="1"/>
  <c r="L3935" i="1"/>
  <c r="L3936" i="1"/>
  <c r="L3937" i="1"/>
  <c r="L3938" i="1"/>
  <c r="L3939" i="1"/>
  <c r="L3940" i="1"/>
  <c r="L3941" i="1"/>
  <c r="L3942" i="1"/>
  <c r="L3943" i="1"/>
  <c r="L3944" i="1"/>
  <c r="L3945" i="1"/>
  <c r="L3946" i="1"/>
  <c r="L3947" i="1"/>
  <c r="L3948" i="1"/>
  <c r="L3949" i="1"/>
  <c r="L3950" i="1"/>
  <c r="L3951" i="1"/>
  <c r="L3952" i="1"/>
  <c r="L3953" i="1"/>
  <c r="L3954" i="1"/>
  <c r="L3955" i="1"/>
  <c r="L3956" i="1"/>
  <c r="L3957" i="1"/>
  <c r="L3958" i="1"/>
  <c r="L3959" i="1"/>
  <c r="L3960" i="1"/>
  <c r="L3961" i="1"/>
  <c r="L3962" i="1"/>
  <c r="L3963" i="1"/>
  <c r="L3964" i="1"/>
  <c r="L3965" i="1"/>
  <c r="L3966" i="1"/>
  <c r="L3967" i="1"/>
  <c r="L3968" i="1"/>
  <c r="L3969" i="1"/>
  <c r="L3970" i="1"/>
  <c r="L3971" i="1"/>
  <c r="L3972" i="1"/>
  <c r="L3973" i="1"/>
  <c r="L3974" i="1"/>
  <c r="L3975" i="1"/>
  <c r="L3976" i="1"/>
  <c r="L3977" i="1"/>
  <c r="L3978" i="1"/>
  <c r="L3979" i="1"/>
  <c r="L3980" i="1"/>
  <c r="L3981" i="1"/>
  <c r="L3982" i="1"/>
  <c r="L3983" i="1"/>
  <c r="L3984" i="1"/>
  <c r="L3985" i="1"/>
  <c r="L3986" i="1"/>
  <c r="L3987" i="1"/>
  <c r="L3988" i="1"/>
  <c r="L3989" i="1"/>
  <c r="L3990" i="1"/>
  <c r="L3991" i="1"/>
  <c r="L3992" i="1"/>
  <c r="L3993" i="1"/>
  <c r="L3994" i="1"/>
  <c r="L3995" i="1"/>
  <c r="L3996" i="1"/>
  <c r="L3997" i="1"/>
  <c r="L3998" i="1"/>
  <c r="L3999" i="1"/>
  <c r="L4000" i="1"/>
  <c r="L4001" i="1"/>
  <c r="L4002" i="1"/>
  <c r="L4003" i="1"/>
  <c r="L4004" i="1"/>
  <c r="L4005" i="1"/>
  <c r="L4006" i="1"/>
  <c r="L4007" i="1"/>
  <c r="L4008" i="1"/>
  <c r="L4009" i="1"/>
  <c r="L4010" i="1"/>
  <c r="L4011" i="1"/>
  <c r="L4012" i="1"/>
  <c r="L4013" i="1"/>
  <c r="L4014" i="1"/>
  <c r="L4015" i="1"/>
  <c r="L4016" i="1"/>
  <c r="L4017" i="1"/>
  <c r="L4018" i="1"/>
  <c r="L4019" i="1"/>
  <c r="L4020" i="1"/>
  <c r="L4021" i="1"/>
  <c r="L4022" i="1"/>
  <c r="L4023" i="1"/>
  <c r="L4024" i="1"/>
  <c r="L4025" i="1"/>
  <c r="L4026" i="1"/>
  <c r="L4027" i="1"/>
  <c r="L4028" i="1"/>
  <c r="L4029" i="1"/>
  <c r="L4030" i="1"/>
  <c r="L4031" i="1"/>
  <c r="L4032" i="1"/>
  <c r="L4033" i="1"/>
  <c r="L4034" i="1"/>
  <c r="L4035" i="1"/>
  <c r="L4036" i="1"/>
  <c r="L4037" i="1"/>
  <c r="L4038" i="1"/>
  <c r="L4039" i="1"/>
  <c r="L4040" i="1"/>
  <c r="L4041" i="1"/>
  <c r="L4042" i="1"/>
  <c r="L4043" i="1"/>
  <c r="L4044" i="1"/>
  <c r="L4045" i="1"/>
  <c r="L4046" i="1"/>
  <c r="L4047" i="1"/>
  <c r="L4048" i="1"/>
  <c r="L4049" i="1"/>
  <c r="L4050" i="1"/>
  <c r="L4051" i="1"/>
  <c r="L4052" i="1"/>
  <c r="L4053" i="1"/>
  <c r="L4054" i="1"/>
  <c r="L4055" i="1"/>
  <c r="L4056" i="1"/>
  <c r="L4057" i="1"/>
  <c r="L4058" i="1"/>
  <c r="L4059" i="1"/>
  <c r="L4060" i="1"/>
  <c r="L4061" i="1"/>
  <c r="L4062" i="1"/>
  <c r="L4063" i="1"/>
  <c r="L4064" i="1"/>
  <c r="L4065" i="1"/>
  <c r="L4066" i="1"/>
  <c r="L4067" i="1"/>
  <c r="L4068" i="1"/>
  <c r="L4069" i="1"/>
  <c r="L4070" i="1"/>
  <c r="L4071" i="1"/>
  <c r="L4072" i="1"/>
  <c r="L4073" i="1"/>
  <c r="L4074" i="1"/>
  <c r="L4075" i="1"/>
  <c r="L4076" i="1"/>
  <c r="L4077" i="1"/>
  <c r="L4078" i="1"/>
  <c r="L4079" i="1"/>
  <c r="L4080" i="1"/>
  <c r="L4081" i="1"/>
  <c r="L4082" i="1"/>
  <c r="L4083" i="1"/>
  <c r="L4084" i="1"/>
  <c r="L4085" i="1"/>
  <c r="L4086" i="1"/>
  <c r="L4087" i="1"/>
  <c r="L4088" i="1"/>
  <c r="L4089" i="1"/>
  <c r="L4090" i="1"/>
  <c r="L4091" i="1"/>
  <c r="L4092" i="1"/>
  <c r="L4093" i="1"/>
  <c r="L4094" i="1"/>
  <c r="L4095" i="1"/>
  <c r="L4096" i="1"/>
  <c r="L4097" i="1"/>
  <c r="L4098" i="1"/>
  <c r="L4099" i="1"/>
  <c r="L4100" i="1"/>
  <c r="L4101" i="1"/>
  <c r="L4102" i="1"/>
  <c r="L4103" i="1"/>
  <c r="L4104" i="1"/>
  <c r="L4105" i="1"/>
  <c r="L4106" i="1"/>
  <c r="L4107" i="1"/>
  <c r="L4108" i="1"/>
  <c r="L4109" i="1"/>
  <c r="L4110" i="1"/>
  <c r="L4111" i="1"/>
  <c r="L4112" i="1"/>
  <c r="L4113" i="1"/>
  <c r="L4114" i="1"/>
  <c r="L4115" i="1"/>
  <c r="L4116" i="1"/>
  <c r="L4117" i="1"/>
  <c r="L4118" i="1"/>
  <c r="L4119" i="1"/>
  <c r="L4120" i="1"/>
  <c r="L4121" i="1"/>
  <c r="L4122" i="1"/>
  <c r="L4123" i="1"/>
  <c r="L4124" i="1"/>
  <c r="L4125" i="1"/>
  <c r="L4126" i="1"/>
  <c r="L4127" i="1"/>
  <c r="L4128" i="1"/>
  <c r="L4129" i="1"/>
  <c r="L4130" i="1"/>
  <c r="L4131" i="1"/>
  <c r="L4132" i="1"/>
  <c r="L4133" i="1"/>
  <c r="L4134" i="1"/>
  <c r="L4135" i="1"/>
  <c r="L4136" i="1"/>
  <c r="L4137" i="1"/>
  <c r="L4138" i="1"/>
  <c r="L4139" i="1"/>
  <c r="L4140" i="1"/>
  <c r="L4141" i="1"/>
  <c r="L4142" i="1"/>
  <c r="L4143" i="1"/>
  <c r="L4144" i="1"/>
  <c r="L4145" i="1"/>
  <c r="L4146" i="1"/>
  <c r="L4147" i="1"/>
  <c r="L4148" i="1"/>
  <c r="L4149" i="1"/>
  <c r="L4150" i="1"/>
  <c r="L4151" i="1"/>
  <c r="L4152" i="1"/>
  <c r="L4153" i="1"/>
  <c r="L4154" i="1"/>
  <c r="L4155" i="1"/>
  <c r="L4156" i="1"/>
  <c r="L4157" i="1"/>
  <c r="L4158" i="1"/>
  <c r="L4159" i="1"/>
  <c r="L4160" i="1"/>
  <c r="L4161" i="1"/>
  <c r="L4162" i="1"/>
  <c r="L4163" i="1"/>
  <c r="L4164" i="1"/>
  <c r="L4165" i="1"/>
  <c r="L4166" i="1"/>
  <c r="L4167" i="1"/>
  <c r="L4168" i="1"/>
  <c r="L4169" i="1"/>
  <c r="L4170" i="1"/>
  <c r="L4171" i="1"/>
  <c r="L4172" i="1"/>
  <c r="L4173" i="1"/>
  <c r="L4174" i="1"/>
  <c r="L4175" i="1"/>
  <c r="L4176" i="1"/>
  <c r="L4177" i="1"/>
  <c r="L4178" i="1"/>
  <c r="L4179" i="1"/>
  <c r="L4180" i="1"/>
  <c r="L4181" i="1"/>
  <c r="L4182" i="1"/>
  <c r="L4183" i="1"/>
  <c r="L4184" i="1"/>
  <c r="L4185" i="1"/>
  <c r="L4186" i="1"/>
  <c r="L4187" i="1"/>
  <c r="L4188" i="1"/>
  <c r="L4189" i="1"/>
  <c r="L4190" i="1"/>
  <c r="L4191" i="1"/>
  <c r="L4192" i="1"/>
  <c r="L4193" i="1"/>
  <c r="L4194" i="1"/>
  <c r="L4195" i="1"/>
  <c r="L4196" i="1"/>
  <c r="L4197" i="1"/>
  <c r="L4198" i="1"/>
  <c r="L4199" i="1"/>
  <c r="L4200" i="1"/>
  <c r="L4201" i="1"/>
  <c r="L4202" i="1"/>
  <c r="L4203" i="1"/>
  <c r="L4204" i="1"/>
  <c r="L4205" i="1"/>
  <c r="L4206" i="1"/>
  <c r="L4207" i="1"/>
  <c r="L4208" i="1"/>
  <c r="L4209" i="1"/>
  <c r="L4210" i="1"/>
  <c r="L4211" i="1"/>
  <c r="L4212" i="1"/>
  <c r="L4213" i="1"/>
  <c r="L4214" i="1"/>
  <c r="L4215" i="1"/>
  <c r="L4216" i="1"/>
  <c r="L4217" i="1"/>
  <c r="L4218" i="1"/>
  <c r="L4219" i="1"/>
  <c r="L4220" i="1"/>
  <c r="L4221" i="1"/>
  <c r="L4222" i="1"/>
  <c r="L4223" i="1"/>
  <c r="L4224" i="1"/>
  <c r="L4225" i="1"/>
  <c r="L4226" i="1"/>
  <c r="L4227" i="1"/>
  <c r="L4228" i="1"/>
  <c r="L4229" i="1"/>
  <c r="L4230" i="1"/>
  <c r="L4231" i="1"/>
  <c r="L4232" i="1"/>
  <c r="L4233" i="1"/>
  <c r="L4234" i="1"/>
  <c r="L4235" i="1"/>
  <c r="L4236" i="1"/>
  <c r="L4237" i="1"/>
  <c r="L4238" i="1"/>
  <c r="L4239" i="1"/>
  <c r="L4240" i="1"/>
  <c r="L4241" i="1"/>
  <c r="L4242" i="1"/>
  <c r="L4243" i="1"/>
  <c r="L4244" i="1"/>
  <c r="L4245" i="1"/>
  <c r="L4246" i="1"/>
  <c r="L4247" i="1"/>
  <c r="L4248" i="1"/>
  <c r="L4249" i="1"/>
  <c r="L4250" i="1"/>
  <c r="L4251" i="1"/>
  <c r="L4252" i="1"/>
  <c r="L4253" i="1"/>
  <c r="L4254" i="1"/>
  <c r="L4255" i="1"/>
  <c r="L4256" i="1"/>
  <c r="L4257" i="1"/>
  <c r="L4258" i="1"/>
  <c r="L4259" i="1"/>
  <c r="L4260" i="1"/>
  <c r="L4261" i="1"/>
  <c r="L4262" i="1"/>
  <c r="L4263" i="1"/>
  <c r="L4264" i="1"/>
  <c r="L4265" i="1"/>
  <c r="L4266" i="1"/>
  <c r="L4267" i="1"/>
  <c r="L4268" i="1"/>
  <c r="L4269" i="1"/>
  <c r="L4270" i="1"/>
  <c r="L4271" i="1"/>
  <c r="L4272" i="1"/>
  <c r="L4273" i="1"/>
  <c r="L4274" i="1"/>
  <c r="L4275" i="1"/>
  <c r="L4276" i="1"/>
  <c r="L4277" i="1"/>
  <c r="L4278" i="1"/>
  <c r="L4279" i="1"/>
  <c r="L4280" i="1"/>
  <c r="L4281" i="1"/>
  <c r="L4282" i="1"/>
  <c r="L4283" i="1"/>
  <c r="L4284" i="1"/>
  <c r="L4285" i="1"/>
  <c r="L4286" i="1"/>
  <c r="L4287" i="1"/>
  <c r="L4288" i="1"/>
  <c r="L4289" i="1"/>
  <c r="L4290" i="1"/>
  <c r="L4291" i="1"/>
  <c r="L4292" i="1"/>
  <c r="L4293" i="1"/>
  <c r="L4294" i="1"/>
  <c r="L4295" i="1"/>
  <c r="L4296" i="1"/>
  <c r="L4297" i="1"/>
  <c r="L4298" i="1"/>
  <c r="L4299" i="1"/>
  <c r="L4300" i="1"/>
  <c r="L4301" i="1"/>
  <c r="L4302" i="1"/>
  <c r="L4303" i="1"/>
  <c r="L4304" i="1"/>
  <c r="L4305" i="1"/>
  <c r="L4306" i="1"/>
  <c r="L4307" i="1"/>
  <c r="L4308" i="1"/>
  <c r="L4309" i="1"/>
  <c r="L4310" i="1"/>
  <c r="L4311" i="1"/>
  <c r="L4312" i="1"/>
  <c r="L4313" i="1"/>
  <c r="L4314" i="1"/>
  <c r="L4315" i="1"/>
  <c r="L4316" i="1"/>
  <c r="L4317" i="1"/>
  <c r="L4318" i="1"/>
  <c r="L4319" i="1"/>
  <c r="L4320" i="1"/>
  <c r="L4321" i="1"/>
  <c r="L4322" i="1"/>
  <c r="L4323" i="1"/>
  <c r="L4324" i="1"/>
  <c r="L4325" i="1"/>
  <c r="L4326" i="1"/>
  <c r="L4327" i="1"/>
  <c r="L4328" i="1"/>
  <c r="L4329" i="1"/>
  <c r="L4330" i="1"/>
  <c r="L4331" i="1"/>
  <c r="L4332" i="1"/>
  <c r="L4333" i="1"/>
  <c r="L4334" i="1"/>
  <c r="L4335" i="1"/>
  <c r="L4336" i="1"/>
  <c r="L4337" i="1"/>
  <c r="L4338" i="1"/>
  <c r="L4339" i="1"/>
  <c r="L4340" i="1"/>
  <c r="L4341" i="1"/>
  <c r="L4342" i="1"/>
  <c r="L4343" i="1"/>
  <c r="L4344" i="1"/>
  <c r="L4345" i="1"/>
  <c r="L4346" i="1"/>
  <c r="L4347" i="1"/>
  <c r="L4348" i="1"/>
  <c r="L4349" i="1"/>
  <c r="L4350" i="1"/>
  <c r="L4351" i="1"/>
  <c r="L4352" i="1"/>
  <c r="L4353" i="1"/>
  <c r="L4354" i="1"/>
  <c r="L4355" i="1"/>
  <c r="L4356" i="1"/>
  <c r="L4357" i="1"/>
  <c r="L4358" i="1"/>
  <c r="L4359" i="1"/>
  <c r="L4360" i="1"/>
  <c r="L4361" i="1"/>
  <c r="L4362" i="1"/>
  <c r="L4363" i="1"/>
  <c r="L4364" i="1"/>
  <c r="L4365" i="1"/>
  <c r="L4366" i="1"/>
  <c r="L4367" i="1"/>
  <c r="L4368" i="1"/>
  <c r="L4369" i="1"/>
  <c r="L4370" i="1"/>
  <c r="L4371" i="1"/>
  <c r="L4372" i="1"/>
  <c r="L4373" i="1"/>
  <c r="L4374" i="1"/>
  <c r="L4375" i="1"/>
  <c r="L4376" i="1"/>
  <c r="L4377" i="1"/>
  <c r="L4378" i="1"/>
  <c r="L4379" i="1"/>
  <c r="L4380" i="1"/>
  <c r="L4381" i="1"/>
  <c r="L4382" i="1"/>
  <c r="L4383" i="1"/>
  <c r="L4384" i="1"/>
  <c r="L4385" i="1"/>
  <c r="L4386" i="1"/>
  <c r="L4387" i="1"/>
  <c r="L4388" i="1"/>
  <c r="L4389" i="1"/>
  <c r="L4390" i="1"/>
  <c r="L4391" i="1"/>
  <c r="L4392" i="1"/>
  <c r="L4393" i="1"/>
  <c r="L4394" i="1"/>
  <c r="L4395" i="1"/>
  <c r="L4396" i="1"/>
  <c r="L4397" i="1"/>
  <c r="L4398" i="1"/>
  <c r="L4399" i="1"/>
  <c r="L4400" i="1"/>
  <c r="L4401" i="1"/>
  <c r="L4402" i="1"/>
  <c r="L4403" i="1"/>
  <c r="L4404" i="1"/>
  <c r="L4405" i="1"/>
  <c r="L4406" i="1"/>
  <c r="L4407" i="1"/>
  <c r="L4408" i="1"/>
  <c r="L4409" i="1"/>
  <c r="L4410" i="1"/>
  <c r="L4411" i="1"/>
  <c r="L4412" i="1"/>
  <c r="L4413" i="1"/>
  <c r="L4414" i="1"/>
  <c r="L4415" i="1"/>
  <c r="L4416" i="1"/>
  <c r="L4417" i="1"/>
  <c r="L4418" i="1"/>
  <c r="L4419" i="1"/>
  <c r="L4420" i="1"/>
  <c r="L4421" i="1"/>
  <c r="L4422" i="1"/>
  <c r="L4423" i="1"/>
  <c r="L4424" i="1"/>
  <c r="L4425" i="1"/>
  <c r="L4426" i="1"/>
  <c r="L4427" i="1"/>
  <c r="L4428" i="1"/>
  <c r="L4429" i="1"/>
  <c r="L4430" i="1"/>
  <c r="L4431" i="1"/>
  <c r="L4432" i="1"/>
  <c r="L4433" i="1"/>
  <c r="L4434" i="1"/>
  <c r="L4435" i="1"/>
  <c r="L4436" i="1"/>
  <c r="L4437" i="1"/>
  <c r="L4438" i="1"/>
  <c r="L4439" i="1"/>
  <c r="L4440" i="1"/>
  <c r="L4441" i="1"/>
  <c r="L4442" i="1"/>
  <c r="L4443" i="1"/>
  <c r="L4444" i="1"/>
  <c r="L4445" i="1"/>
  <c r="L4446" i="1"/>
  <c r="L4447" i="1"/>
  <c r="L4448" i="1"/>
  <c r="L4449" i="1"/>
  <c r="L4450" i="1"/>
  <c r="L4451" i="1"/>
  <c r="L4452" i="1"/>
  <c r="L4453" i="1"/>
  <c r="L4454" i="1"/>
  <c r="L4455" i="1"/>
  <c r="L4456" i="1"/>
  <c r="L4457" i="1"/>
  <c r="L4458" i="1"/>
  <c r="L4459" i="1"/>
  <c r="L4460" i="1"/>
  <c r="L4461" i="1"/>
  <c r="L4462" i="1"/>
  <c r="L4463" i="1"/>
  <c r="L4464" i="1"/>
  <c r="L4465" i="1"/>
  <c r="L4466" i="1"/>
  <c r="L4467" i="1"/>
  <c r="L4468" i="1"/>
  <c r="L4469" i="1"/>
  <c r="L4470" i="1"/>
  <c r="L4471" i="1"/>
  <c r="L4472" i="1"/>
  <c r="L4473" i="1"/>
  <c r="L4474" i="1"/>
  <c r="L4475" i="1"/>
  <c r="L4476" i="1"/>
  <c r="L4477" i="1"/>
  <c r="L4478" i="1"/>
  <c r="L4479" i="1"/>
  <c r="L4480" i="1"/>
  <c r="L4481" i="1"/>
  <c r="L4482" i="1"/>
  <c r="L4483" i="1"/>
  <c r="L4484" i="1"/>
  <c r="L4485" i="1"/>
  <c r="L4486" i="1"/>
  <c r="L4487" i="1"/>
  <c r="L4488" i="1"/>
  <c r="L4489" i="1"/>
  <c r="L4490" i="1"/>
  <c r="L4491" i="1"/>
  <c r="L4492" i="1"/>
  <c r="L4493" i="1"/>
  <c r="L4494" i="1"/>
  <c r="L4495" i="1"/>
  <c r="L4496" i="1"/>
  <c r="L4497" i="1"/>
  <c r="L4498" i="1"/>
  <c r="L4499" i="1"/>
  <c r="L4500" i="1"/>
  <c r="L4501" i="1"/>
  <c r="L4502" i="1"/>
  <c r="L4503" i="1"/>
  <c r="L4504" i="1"/>
  <c r="L4505" i="1"/>
  <c r="L4506" i="1"/>
  <c r="L4507" i="1"/>
  <c r="L4508" i="1"/>
  <c r="L4509" i="1"/>
  <c r="L4510" i="1"/>
  <c r="L4511" i="1"/>
  <c r="L4512" i="1"/>
  <c r="L4513" i="1"/>
  <c r="L4514" i="1"/>
  <c r="L4515" i="1"/>
  <c r="L4516" i="1"/>
  <c r="L4517" i="1"/>
  <c r="L4518" i="1"/>
  <c r="L4519" i="1"/>
  <c r="L4520" i="1"/>
  <c r="L4521" i="1"/>
  <c r="L4522" i="1"/>
  <c r="L4523" i="1"/>
  <c r="L4524" i="1"/>
  <c r="L4525" i="1"/>
  <c r="L4526" i="1"/>
  <c r="L4527" i="1"/>
  <c r="L4528" i="1"/>
  <c r="L4529" i="1"/>
  <c r="L4530" i="1"/>
  <c r="L4531" i="1"/>
  <c r="L4532" i="1"/>
  <c r="L4533" i="1"/>
  <c r="L4534" i="1"/>
  <c r="L4535" i="1"/>
  <c r="L4536" i="1"/>
  <c r="L4537" i="1"/>
  <c r="L4538" i="1"/>
  <c r="L4539" i="1"/>
  <c r="L4540" i="1"/>
  <c r="L4541" i="1"/>
  <c r="L4542" i="1"/>
  <c r="L4543" i="1"/>
  <c r="L4544" i="1"/>
  <c r="L4545" i="1"/>
  <c r="L4546" i="1"/>
  <c r="L4547" i="1"/>
  <c r="L4548" i="1"/>
  <c r="L4549" i="1"/>
  <c r="L4550" i="1"/>
  <c r="L4551" i="1"/>
  <c r="L4552" i="1"/>
  <c r="L4553" i="1"/>
  <c r="L4554" i="1"/>
  <c r="L4555" i="1"/>
  <c r="L4556" i="1"/>
  <c r="L4557" i="1"/>
  <c r="L4558" i="1"/>
  <c r="L4559" i="1"/>
  <c r="L4560" i="1"/>
  <c r="L4561" i="1"/>
  <c r="L4562" i="1"/>
  <c r="L4563" i="1"/>
  <c r="L4564" i="1"/>
  <c r="L4565" i="1"/>
  <c r="L4566" i="1"/>
  <c r="L4567" i="1"/>
  <c r="L4568" i="1"/>
  <c r="L4569" i="1"/>
  <c r="L4570" i="1"/>
  <c r="L4571" i="1"/>
  <c r="L4572" i="1"/>
  <c r="L4573" i="1"/>
  <c r="L4574" i="1"/>
  <c r="L4575" i="1"/>
  <c r="L4576" i="1"/>
  <c r="L4577" i="1"/>
  <c r="L4578" i="1"/>
  <c r="L4579" i="1"/>
  <c r="L4580" i="1"/>
  <c r="L4581" i="1"/>
  <c r="L4582" i="1"/>
  <c r="L4583" i="1"/>
  <c r="L4584" i="1"/>
  <c r="L4585" i="1"/>
  <c r="L4586" i="1"/>
  <c r="L4587" i="1"/>
  <c r="L4588" i="1"/>
  <c r="L4589" i="1"/>
  <c r="L4590" i="1"/>
  <c r="L4591" i="1"/>
  <c r="L4592" i="1"/>
  <c r="L4593" i="1"/>
  <c r="L4594" i="1"/>
  <c r="L4595" i="1"/>
  <c r="L4596" i="1"/>
  <c r="L4597" i="1"/>
  <c r="L4598" i="1"/>
  <c r="L4599" i="1"/>
  <c r="L4600" i="1"/>
  <c r="L4601" i="1"/>
  <c r="L4602" i="1"/>
  <c r="L4603" i="1"/>
  <c r="L4604" i="1"/>
  <c r="L4605" i="1"/>
  <c r="L4606" i="1"/>
  <c r="L4607" i="1"/>
  <c r="L4608" i="1"/>
  <c r="L4609" i="1"/>
  <c r="L4610" i="1"/>
  <c r="L4611" i="1"/>
  <c r="L4612" i="1"/>
  <c r="L4613" i="1"/>
  <c r="L4614" i="1"/>
  <c r="L4615" i="1"/>
  <c r="L4616" i="1"/>
  <c r="L4617" i="1"/>
  <c r="L4618" i="1"/>
  <c r="L4619" i="1"/>
  <c r="L4620" i="1"/>
  <c r="L4621" i="1"/>
  <c r="L4622" i="1"/>
  <c r="L4623" i="1"/>
  <c r="L4624" i="1"/>
  <c r="L4625" i="1"/>
  <c r="L4626" i="1"/>
  <c r="L4627" i="1"/>
  <c r="L4628" i="1"/>
  <c r="L4629" i="1"/>
  <c r="L4630" i="1"/>
  <c r="L4631" i="1"/>
  <c r="L4632" i="1"/>
  <c r="L4633" i="1"/>
  <c r="L4634" i="1"/>
  <c r="L4635" i="1"/>
  <c r="L4636" i="1"/>
  <c r="L4637" i="1"/>
  <c r="L4638" i="1"/>
  <c r="L4639" i="1"/>
  <c r="L4640" i="1"/>
  <c r="L4641" i="1"/>
  <c r="L4642" i="1"/>
  <c r="L4643" i="1"/>
  <c r="L4644" i="1"/>
  <c r="L4645" i="1"/>
  <c r="L4646" i="1"/>
  <c r="L4647" i="1"/>
  <c r="L4648" i="1"/>
  <c r="L4649" i="1"/>
  <c r="L4650" i="1"/>
  <c r="L4651" i="1"/>
  <c r="L4652" i="1"/>
  <c r="L4653" i="1"/>
  <c r="L4654" i="1"/>
  <c r="L4655" i="1"/>
  <c r="L4656" i="1"/>
  <c r="L4657" i="1"/>
  <c r="L4658" i="1"/>
  <c r="L4659" i="1"/>
  <c r="L4660" i="1"/>
  <c r="L4661" i="1"/>
  <c r="L4662" i="1"/>
  <c r="L4663" i="1"/>
  <c r="L4664" i="1"/>
  <c r="L4665" i="1"/>
  <c r="L4666" i="1"/>
  <c r="L4667" i="1"/>
  <c r="L4668" i="1"/>
  <c r="L4669" i="1"/>
  <c r="L4670" i="1"/>
  <c r="L4671" i="1"/>
  <c r="L4672" i="1"/>
  <c r="L4673" i="1"/>
  <c r="L4674" i="1"/>
  <c r="L4675" i="1"/>
  <c r="L4676" i="1"/>
  <c r="L4677" i="1"/>
  <c r="L4678" i="1"/>
  <c r="L4679" i="1"/>
  <c r="L4680" i="1"/>
  <c r="L4681" i="1"/>
  <c r="L4682" i="1"/>
  <c r="L4683" i="1"/>
  <c r="L4684" i="1"/>
  <c r="L4685" i="1"/>
  <c r="L4686" i="1"/>
  <c r="L4687" i="1"/>
  <c r="L4688" i="1"/>
  <c r="L4689" i="1"/>
  <c r="L4690" i="1"/>
  <c r="L4691" i="1"/>
  <c r="L4692" i="1"/>
  <c r="L4693" i="1"/>
  <c r="L4694" i="1"/>
  <c r="L4695" i="1"/>
  <c r="L4696" i="1"/>
  <c r="L4697" i="1"/>
  <c r="L4698" i="1"/>
  <c r="L4699" i="1"/>
  <c r="L4700" i="1"/>
  <c r="L4701" i="1"/>
  <c r="L4702" i="1"/>
  <c r="L4703" i="1"/>
  <c r="L4704" i="1"/>
  <c r="L4705" i="1"/>
  <c r="L4706" i="1"/>
  <c r="L4707" i="1"/>
  <c r="L4708" i="1"/>
  <c r="L4709" i="1"/>
  <c r="L4710" i="1"/>
  <c r="L4711" i="1"/>
  <c r="L4712" i="1"/>
  <c r="L4713" i="1"/>
  <c r="L4714" i="1"/>
  <c r="L4715" i="1"/>
  <c r="L4716" i="1"/>
  <c r="L4717" i="1"/>
  <c r="L4718" i="1"/>
  <c r="L4719" i="1"/>
  <c r="L4720" i="1"/>
  <c r="L4721" i="1"/>
  <c r="L4722" i="1"/>
  <c r="L4723" i="1"/>
  <c r="L4724" i="1"/>
  <c r="L4725" i="1"/>
  <c r="L4726" i="1"/>
  <c r="L4727" i="1"/>
  <c r="L4728" i="1"/>
  <c r="L4729" i="1"/>
  <c r="L4730" i="1"/>
  <c r="L4731" i="1"/>
  <c r="L4732" i="1"/>
  <c r="L4733" i="1"/>
  <c r="L4734" i="1"/>
  <c r="L4735" i="1"/>
  <c r="L4736" i="1"/>
  <c r="L4737" i="1"/>
  <c r="L4738" i="1"/>
  <c r="L4739" i="1"/>
  <c r="L4740" i="1"/>
  <c r="L4741" i="1"/>
  <c r="L4742" i="1"/>
  <c r="L4743" i="1"/>
  <c r="L4744" i="1"/>
  <c r="L4745" i="1"/>
  <c r="L4746" i="1"/>
  <c r="L4747" i="1"/>
  <c r="L4748" i="1"/>
  <c r="L4749" i="1"/>
  <c r="L4750" i="1"/>
  <c r="L4751" i="1"/>
  <c r="L4752" i="1"/>
  <c r="L4753" i="1"/>
  <c r="L4754" i="1"/>
  <c r="L4755" i="1"/>
  <c r="L4756" i="1"/>
  <c r="L4757" i="1"/>
  <c r="L4758" i="1"/>
  <c r="L4759" i="1"/>
  <c r="L4760" i="1"/>
  <c r="L4761" i="1"/>
  <c r="L4762" i="1"/>
  <c r="L4763" i="1"/>
  <c r="L4764" i="1"/>
  <c r="L4765" i="1"/>
  <c r="L4766" i="1"/>
  <c r="L4767" i="1"/>
  <c r="L4768" i="1"/>
  <c r="L4769" i="1"/>
  <c r="L4770" i="1"/>
  <c r="L4771" i="1"/>
  <c r="L4772" i="1"/>
  <c r="L4773" i="1"/>
  <c r="L4774" i="1"/>
  <c r="L4775" i="1"/>
  <c r="L4776" i="1"/>
  <c r="L4777" i="1"/>
  <c r="L4778" i="1"/>
  <c r="L4779" i="1"/>
  <c r="L4780" i="1"/>
  <c r="L4781" i="1"/>
  <c r="L4782" i="1"/>
  <c r="L4783" i="1"/>
  <c r="L4784" i="1"/>
  <c r="L4785" i="1"/>
  <c r="L4786" i="1"/>
  <c r="L4787" i="1"/>
  <c r="L4788" i="1"/>
  <c r="L4789" i="1"/>
  <c r="L4790" i="1"/>
  <c r="L4791" i="1"/>
  <c r="L4792" i="1"/>
  <c r="L4793" i="1"/>
  <c r="L4794" i="1"/>
  <c r="L4795" i="1"/>
  <c r="L4796" i="1"/>
  <c r="L4797" i="1"/>
  <c r="L4798" i="1"/>
  <c r="L4799" i="1"/>
  <c r="L4800" i="1"/>
  <c r="L4801" i="1"/>
  <c r="L4802" i="1"/>
  <c r="L4803" i="1"/>
  <c r="L4804" i="1"/>
  <c r="L4805" i="1"/>
  <c r="L4806" i="1"/>
  <c r="L4807" i="1"/>
  <c r="L4808" i="1"/>
  <c r="L4809" i="1"/>
  <c r="L4810" i="1"/>
  <c r="L4811" i="1"/>
  <c r="L4812" i="1"/>
  <c r="L4813" i="1"/>
  <c r="L4814" i="1"/>
  <c r="L4815" i="1"/>
  <c r="L4816" i="1"/>
  <c r="L4817" i="1"/>
  <c r="L4818" i="1"/>
  <c r="L4819" i="1"/>
  <c r="L4820" i="1"/>
  <c r="L4821" i="1"/>
  <c r="L4822" i="1"/>
  <c r="L4823" i="1"/>
  <c r="L4824" i="1"/>
  <c r="L4825" i="1"/>
  <c r="L4826" i="1"/>
  <c r="L4827" i="1"/>
  <c r="L4828" i="1"/>
  <c r="L4829" i="1"/>
  <c r="L4830" i="1"/>
  <c r="L4831" i="1"/>
  <c r="L4832" i="1"/>
  <c r="L4833" i="1"/>
  <c r="L4834" i="1"/>
  <c r="L4835" i="1"/>
  <c r="L4836" i="1"/>
  <c r="L4837" i="1"/>
  <c r="L4838" i="1"/>
  <c r="L4839" i="1"/>
  <c r="L4840" i="1"/>
  <c r="L4841" i="1"/>
  <c r="L4842" i="1"/>
  <c r="L4843" i="1"/>
  <c r="L4844" i="1"/>
  <c r="L4845" i="1"/>
  <c r="L4846" i="1"/>
  <c r="L4847" i="1"/>
  <c r="L4848" i="1"/>
  <c r="L4849" i="1"/>
  <c r="L4850" i="1"/>
  <c r="L4851" i="1"/>
  <c r="L4852" i="1"/>
  <c r="L4853" i="1"/>
  <c r="L4854" i="1"/>
  <c r="L4855" i="1"/>
  <c r="L4856" i="1"/>
  <c r="L4857" i="1"/>
  <c r="L4858" i="1"/>
  <c r="L4859" i="1"/>
  <c r="L4860" i="1"/>
  <c r="L4861" i="1"/>
  <c r="L4862" i="1"/>
  <c r="L4863" i="1"/>
  <c r="L4864" i="1"/>
  <c r="L4865" i="1"/>
  <c r="L4866" i="1"/>
  <c r="L4867" i="1"/>
  <c r="L4868" i="1"/>
  <c r="L4869" i="1"/>
  <c r="L4870" i="1"/>
  <c r="L4871" i="1"/>
  <c r="L4872" i="1"/>
  <c r="L4873" i="1"/>
  <c r="L4874" i="1"/>
  <c r="L4875" i="1"/>
  <c r="L4876" i="1"/>
  <c r="L4877" i="1"/>
  <c r="L4878" i="1"/>
  <c r="L4879" i="1"/>
  <c r="L4880" i="1"/>
  <c r="L4881" i="1"/>
  <c r="L4882" i="1"/>
  <c r="L4883" i="1"/>
  <c r="L4884" i="1"/>
  <c r="L4885" i="1"/>
  <c r="L4886" i="1"/>
  <c r="L4887" i="1"/>
  <c r="L4888" i="1"/>
  <c r="L4889" i="1"/>
  <c r="L4890" i="1"/>
  <c r="L4891" i="1"/>
  <c r="L4892" i="1"/>
  <c r="L4893" i="1"/>
  <c r="L4894" i="1"/>
  <c r="L4895" i="1"/>
  <c r="L4896" i="1"/>
  <c r="L4897" i="1"/>
  <c r="L4898" i="1"/>
  <c r="L4899" i="1"/>
  <c r="L4900" i="1"/>
  <c r="L4901" i="1"/>
  <c r="L4902" i="1"/>
  <c r="L4903" i="1"/>
  <c r="L4904" i="1"/>
  <c r="L4905" i="1"/>
  <c r="L4906" i="1"/>
  <c r="L4907" i="1"/>
  <c r="L4908" i="1"/>
  <c r="L4909" i="1"/>
  <c r="L4910" i="1"/>
  <c r="L4911" i="1"/>
  <c r="L4912" i="1"/>
  <c r="L4913" i="1"/>
  <c r="L4914" i="1"/>
  <c r="L4915" i="1"/>
  <c r="L4916" i="1"/>
  <c r="L4917" i="1"/>
  <c r="L4918" i="1"/>
  <c r="L4919" i="1"/>
  <c r="L4920" i="1"/>
  <c r="L4921" i="1"/>
  <c r="L4922" i="1"/>
  <c r="L4923" i="1"/>
  <c r="L4924" i="1"/>
  <c r="L4925" i="1"/>
  <c r="L4926" i="1"/>
  <c r="L4927" i="1"/>
  <c r="L4928" i="1"/>
  <c r="L4929" i="1"/>
  <c r="L4930" i="1"/>
  <c r="L4931" i="1"/>
  <c r="L4932" i="1"/>
  <c r="L4933" i="1"/>
  <c r="L4934" i="1"/>
  <c r="L4935" i="1"/>
  <c r="L4936" i="1"/>
  <c r="L4937" i="1"/>
  <c r="L4938" i="1"/>
  <c r="L4939" i="1"/>
  <c r="L4940" i="1"/>
  <c r="L4941" i="1"/>
  <c r="L4942" i="1"/>
  <c r="L4943" i="1"/>
  <c r="L4944" i="1"/>
  <c r="L4945" i="1"/>
  <c r="L4946" i="1"/>
  <c r="L4947" i="1"/>
  <c r="L4948" i="1"/>
  <c r="L4949" i="1"/>
  <c r="L4950" i="1"/>
  <c r="L4951" i="1"/>
  <c r="L4952" i="1"/>
  <c r="L4953" i="1"/>
  <c r="L4954" i="1"/>
  <c r="L4955" i="1"/>
  <c r="L4956" i="1"/>
  <c r="L4957" i="1"/>
  <c r="L4958" i="1"/>
  <c r="L4959" i="1"/>
  <c r="L4960" i="1"/>
  <c r="L4961" i="1"/>
  <c r="L4962" i="1"/>
  <c r="L4963" i="1"/>
  <c r="L4964" i="1"/>
  <c r="L4965" i="1"/>
  <c r="L4966" i="1"/>
  <c r="L4967" i="1"/>
  <c r="L4968" i="1"/>
  <c r="L4969" i="1"/>
  <c r="L4970" i="1"/>
  <c r="L4971" i="1"/>
  <c r="L4972" i="1"/>
  <c r="L4973" i="1"/>
  <c r="L4974" i="1"/>
  <c r="L4975" i="1"/>
  <c r="L4976" i="1"/>
  <c r="L4977" i="1"/>
  <c r="L4978" i="1"/>
  <c r="L4979" i="1"/>
  <c r="L4980" i="1"/>
  <c r="L4981" i="1"/>
  <c r="L4982" i="1"/>
  <c r="L4983" i="1"/>
  <c r="L4984" i="1"/>
  <c r="L4985" i="1"/>
  <c r="L4986" i="1"/>
  <c r="L4987" i="1"/>
  <c r="L4988" i="1"/>
  <c r="L4989" i="1"/>
  <c r="L4990" i="1"/>
  <c r="L4991" i="1"/>
  <c r="L4992" i="1"/>
  <c r="L4993" i="1"/>
  <c r="L4994" i="1"/>
  <c r="L4995" i="1"/>
  <c r="L4996" i="1"/>
  <c r="L4997" i="1"/>
  <c r="L4998" i="1"/>
  <c r="L4999" i="1"/>
  <c r="L5000" i="1"/>
  <c r="L5001" i="1"/>
  <c r="L5002" i="1"/>
  <c r="L5003" i="1"/>
  <c r="L5004" i="1"/>
  <c r="L5005" i="1"/>
  <c r="L5006" i="1"/>
  <c r="L5007" i="1"/>
  <c r="L5008" i="1"/>
  <c r="L5009" i="1"/>
  <c r="L5010" i="1"/>
  <c r="L5011" i="1"/>
  <c r="L5012" i="1"/>
  <c r="L5013" i="1"/>
  <c r="L5014" i="1"/>
  <c r="L5015" i="1"/>
  <c r="L5016" i="1"/>
  <c r="L5017" i="1"/>
  <c r="L5018" i="1"/>
  <c r="L5019" i="1"/>
  <c r="L5020" i="1"/>
  <c r="L5021" i="1"/>
  <c r="L5022" i="1"/>
  <c r="L5023" i="1"/>
  <c r="L5024" i="1"/>
  <c r="L5025" i="1"/>
  <c r="L5026" i="1"/>
  <c r="L5027" i="1"/>
  <c r="L5028" i="1"/>
  <c r="L5029" i="1"/>
  <c r="L5030" i="1"/>
  <c r="L5031" i="1"/>
  <c r="L5032" i="1"/>
  <c r="L5033" i="1"/>
  <c r="L5034" i="1"/>
  <c r="L5035" i="1"/>
  <c r="L5036" i="1"/>
  <c r="L5037" i="1"/>
  <c r="L5038" i="1"/>
  <c r="L5039" i="1"/>
  <c r="L5040" i="1"/>
  <c r="L5041" i="1"/>
  <c r="L5042" i="1"/>
  <c r="L5043" i="1"/>
  <c r="L5044" i="1"/>
  <c r="L5045" i="1"/>
  <c r="L5046" i="1"/>
  <c r="L5047" i="1"/>
  <c r="L5048" i="1"/>
  <c r="L5049" i="1"/>
  <c r="L5050" i="1"/>
  <c r="L5051" i="1"/>
  <c r="L5052" i="1"/>
  <c r="L5053" i="1"/>
  <c r="L5054" i="1"/>
  <c r="L5055" i="1"/>
  <c r="L5056" i="1"/>
  <c r="L5057" i="1"/>
  <c r="L5058" i="1"/>
  <c r="L5059" i="1"/>
  <c r="L5060" i="1"/>
  <c r="L5061" i="1"/>
  <c r="L5062" i="1"/>
  <c r="L5063" i="1"/>
  <c r="L5064" i="1"/>
  <c r="L5065" i="1"/>
  <c r="L5066" i="1"/>
  <c r="L5067" i="1"/>
  <c r="L5068" i="1"/>
  <c r="L5069" i="1"/>
  <c r="L5070" i="1"/>
  <c r="L5071" i="1"/>
  <c r="L5072" i="1"/>
  <c r="L5073" i="1"/>
  <c r="L5074" i="1"/>
  <c r="L5075" i="1"/>
  <c r="L5076" i="1"/>
  <c r="L5077" i="1"/>
  <c r="L5078" i="1"/>
  <c r="L5079" i="1"/>
  <c r="L5080" i="1"/>
  <c r="L5081" i="1"/>
  <c r="L5082" i="1"/>
  <c r="L5083" i="1"/>
  <c r="L5084" i="1"/>
  <c r="L5085" i="1"/>
  <c r="L5086" i="1"/>
  <c r="L5087" i="1"/>
  <c r="L5088" i="1"/>
  <c r="L5089" i="1"/>
  <c r="L5090" i="1"/>
  <c r="L5091" i="1"/>
  <c r="L5092" i="1"/>
  <c r="L5093" i="1"/>
  <c r="L5094" i="1"/>
  <c r="L5095" i="1"/>
  <c r="L5096" i="1"/>
  <c r="L5097" i="1"/>
  <c r="L5098" i="1"/>
  <c r="L5099" i="1"/>
  <c r="L5100" i="1"/>
  <c r="L5101" i="1"/>
  <c r="L5102" i="1"/>
  <c r="L5103" i="1"/>
  <c r="L5104" i="1"/>
  <c r="L5105" i="1"/>
  <c r="L5106" i="1"/>
  <c r="L5107" i="1"/>
  <c r="L5108" i="1"/>
  <c r="L5109" i="1"/>
  <c r="L5110" i="1"/>
  <c r="L5111" i="1"/>
  <c r="L5112" i="1"/>
  <c r="L5113" i="1"/>
  <c r="L5114" i="1"/>
  <c r="L5115" i="1"/>
  <c r="L5116" i="1"/>
  <c r="L5117" i="1"/>
  <c r="L5118" i="1"/>
  <c r="L5119" i="1"/>
  <c r="L5120" i="1"/>
  <c r="L5121" i="1"/>
  <c r="L5122" i="1"/>
  <c r="L5123" i="1"/>
  <c r="L5124" i="1"/>
  <c r="L5125" i="1"/>
  <c r="L5126" i="1"/>
  <c r="L5127" i="1"/>
  <c r="L5128" i="1"/>
  <c r="L5129" i="1"/>
  <c r="L5130" i="1"/>
  <c r="L5131" i="1"/>
  <c r="L5132" i="1"/>
  <c r="L5133" i="1"/>
  <c r="L5134" i="1"/>
  <c r="L5135" i="1"/>
  <c r="L5136" i="1"/>
  <c r="L5137" i="1"/>
  <c r="L5138" i="1"/>
  <c r="L5139" i="1"/>
  <c r="L5140" i="1"/>
  <c r="L5141" i="1"/>
  <c r="L5142" i="1"/>
  <c r="L5143" i="1"/>
  <c r="L5144" i="1"/>
  <c r="L5145" i="1"/>
  <c r="L5146" i="1"/>
  <c r="L5147" i="1"/>
  <c r="L5148" i="1"/>
  <c r="L5149" i="1"/>
  <c r="L5150" i="1"/>
  <c r="L5151" i="1"/>
  <c r="L5152" i="1"/>
  <c r="L5153" i="1"/>
  <c r="L5154" i="1"/>
  <c r="L5155" i="1"/>
  <c r="L5156" i="1"/>
  <c r="L5157" i="1"/>
  <c r="L5158" i="1"/>
  <c r="L5159" i="1"/>
  <c r="L2" i="1"/>
  <c r="K3" i="1" l="1"/>
  <c r="K4" i="1"/>
  <c r="K5" i="1"/>
  <c r="K6" i="1"/>
  <c r="K7" i="1"/>
  <c r="K8"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K276" i="1"/>
  <c r="K277" i="1"/>
  <c r="K278" i="1"/>
  <c r="K279" i="1"/>
  <c r="K280" i="1"/>
  <c r="K281" i="1"/>
  <c r="K282" i="1"/>
  <c r="K283" i="1"/>
  <c r="K284" i="1"/>
  <c r="K285" i="1"/>
  <c r="K286" i="1"/>
  <c r="K287" i="1"/>
  <c r="K288" i="1"/>
  <c r="K289"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1" i="1"/>
  <c r="K352" i="1"/>
  <c r="K353" i="1"/>
  <c r="K354" i="1"/>
  <c r="K355" i="1"/>
  <c r="K356" i="1"/>
  <c r="K357" i="1"/>
  <c r="K358" i="1"/>
  <c r="K359" i="1"/>
  <c r="K360" i="1"/>
  <c r="K361" i="1"/>
  <c r="K362" i="1"/>
  <c r="K363" i="1"/>
  <c r="K364" i="1"/>
  <c r="K365" i="1"/>
  <c r="K366" i="1"/>
  <c r="K367" i="1"/>
  <c r="K368" i="1"/>
  <c r="K369" i="1"/>
  <c r="K370" i="1"/>
  <c r="K371" i="1"/>
  <c r="K372" i="1"/>
  <c r="K373" i="1"/>
  <c r="K374" i="1"/>
  <c r="K375" i="1"/>
  <c r="K376" i="1"/>
  <c r="K377" i="1"/>
  <c r="K378" i="1"/>
  <c r="K379" i="1"/>
  <c r="K380" i="1"/>
  <c r="K381" i="1"/>
  <c r="K382" i="1"/>
  <c r="K383" i="1"/>
  <c r="K384" i="1"/>
  <c r="K385" i="1"/>
  <c r="K386" i="1"/>
  <c r="K387" i="1"/>
  <c r="K388" i="1"/>
  <c r="K389" i="1"/>
  <c r="K390" i="1"/>
  <c r="K391" i="1"/>
  <c r="K392" i="1"/>
  <c r="K393" i="1"/>
  <c r="K394" i="1"/>
  <c r="K395" i="1"/>
  <c r="K396" i="1"/>
  <c r="K397" i="1"/>
  <c r="K398" i="1"/>
  <c r="K399" i="1"/>
  <c r="K400" i="1"/>
  <c r="K401" i="1"/>
  <c r="K402" i="1"/>
  <c r="K403" i="1"/>
  <c r="K404" i="1"/>
  <c r="K405" i="1"/>
  <c r="K406" i="1"/>
  <c r="K407" i="1"/>
  <c r="K408" i="1"/>
  <c r="K409" i="1"/>
  <c r="K410" i="1"/>
  <c r="K411" i="1"/>
  <c r="K412" i="1"/>
  <c r="K413" i="1"/>
  <c r="K414" i="1"/>
  <c r="K415" i="1"/>
  <c r="K416" i="1"/>
  <c r="K417" i="1"/>
  <c r="K418" i="1"/>
  <c r="K419" i="1"/>
  <c r="K420" i="1"/>
  <c r="K421" i="1"/>
  <c r="K422" i="1"/>
  <c r="K423" i="1"/>
  <c r="K424" i="1"/>
  <c r="K425" i="1"/>
  <c r="K426" i="1"/>
  <c r="K427" i="1"/>
  <c r="K428" i="1"/>
  <c r="K429" i="1"/>
  <c r="K430" i="1"/>
  <c r="K431" i="1"/>
  <c r="K432" i="1"/>
  <c r="K433" i="1"/>
  <c r="K434" i="1"/>
  <c r="K435" i="1"/>
  <c r="K436" i="1"/>
  <c r="K437" i="1"/>
  <c r="K438" i="1"/>
  <c r="K439" i="1"/>
  <c r="K440" i="1"/>
  <c r="K441" i="1"/>
  <c r="K442" i="1"/>
  <c r="K443" i="1"/>
  <c r="K444" i="1"/>
  <c r="K445" i="1"/>
  <c r="K446" i="1"/>
  <c r="K447" i="1"/>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K529" i="1"/>
  <c r="K530" i="1"/>
  <c r="K531" i="1"/>
  <c r="K532" i="1"/>
  <c r="K533" i="1"/>
  <c r="K534" i="1"/>
  <c r="K535" i="1"/>
  <c r="K536" i="1"/>
  <c r="K537" i="1"/>
  <c r="K538" i="1"/>
  <c r="K539" i="1"/>
  <c r="K540" i="1"/>
  <c r="K541" i="1"/>
  <c r="K542" i="1"/>
  <c r="K543" i="1"/>
  <c r="K544" i="1"/>
  <c r="K545" i="1"/>
  <c r="K546" i="1"/>
  <c r="K547" i="1"/>
  <c r="K548" i="1"/>
  <c r="K549" i="1"/>
  <c r="K550" i="1"/>
  <c r="K551" i="1"/>
  <c r="K552" i="1"/>
  <c r="K553" i="1"/>
  <c r="K554" i="1"/>
  <c r="K555" i="1"/>
  <c r="K556" i="1"/>
  <c r="K557" i="1"/>
  <c r="K558" i="1"/>
  <c r="K559" i="1"/>
  <c r="K560" i="1"/>
  <c r="K561" i="1"/>
  <c r="K562" i="1"/>
  <c r="K563" i="1"/>
  <c r="K564" i="1"/>
  <c r="K565" i="1"/>
  <c r="K566" i="1"/>
  <c r="K567" i="1"/>
  <c r="K568" i="1"/>
  <c r="K569" i="1"/>
  <c r="K570" i="1"/>
  <c r="K571" i="1"/>
  <c r="K572" i="1"/>
  <c r="K573" i="1"/>
  <c r="K574" i="1"/>
  <c r="K575" i="1"/>
  <c r="K576" i="1"/>
  <c r="K577" i="1"/>
  <c r="K578" i="1"/>
  <c r="K579" i="1"/>
  <c r="K580" i="1"/>
  <c r="K581" i="1"/>
  <c r="K582" i="1"/>
  <c r="K583" i="1"/>
  <c r="K584" i="1"/>
  <c r="K585" i="1"/>
  <c r="K586" i="1"/>
  <c r="K587" i="1"/>
  <c r="K588" i="1"/>
  <c r="K589" i="1"/>
  <c r="K590" i="1"/>
  <c r="K591" i="1"/>
  <c r="K592" i="1"/>
  <c r="K593" i="1"/>
  <c r="K594" i="1"/>
  <c r="K595" i="1"/>
  <c r="K596" i="1"/>
  <c r="K597" i="1"/>
  <c r="K598" i="1"/>
  <c r="K599" i="1"/>
  <c r="K600" i="1"/>
  <c r="K601" i="1"/>
  <c r="K602" i="1"/>
  <c r="K603" i="1"/>
  <c r="K604" i="1"/>
  <c r="K605" i="1"/>
  <c r="K606" i="1"/>
  <c r="K607" i="1"/>
  <c r="K608" i="1"/>
  <c r="K609" i="1"/>
  <c r="K610" i="1"/>
  <c r="K611" i="1"/>
  <c r="K612" i="1"/>
  <c r="K613" i="1"/>
  <c r="K614" i="1"/>
  <c r="K615" i="1"/>
  <c r="K616" i="1"/>
  <c r="K617" i="1"/>
  <c r="K618" i="1"/>
  <c r="K619" i="1"/>
  <c r="K620" i="1"/>
  <c r="K621" i="1"/>
  <c r="K622" i="1"/>
  <c r="K623" i="1"/>
  <c r="K624" i="1"/>
  <c r="K625" i="1"/>
  <c r="K626" i="1"/>
  <c r="K627" i="1"/>
  <c r="K628" i="1"/>
  <c r="K629" i="1"/>
  <c r="K630" i="1"/>
  <c r="K631" i="1"/>
  <c r="K632" i="1"/>
  <c r="K633" i="1"/>
  <c r="K634" i="1"/>
  <c r="K635" i="1"/>
  <c r="K636" i="1"/>
  <c r="K637" i="1"/>
  <c r="K638" i="1"/>
  <c r="K639" i="1"/>
  <c r="K640" i="1"/>
  <c r="K641" i="1"/>
  <c r="K642" i="1"/>
  <c r="K643" i="1"/>
  <c r="K644" i="1"/>
  <c r="K645" i="1"/>
  <c r="K646" i="1"/>
  <c r="K647" i="1"/>
  <c r="K648" i="1"/>
  <c r="K649" i="1"/>
  <c r="K650" i="1"/>
  <c r="K651" i="1"/>
  <c r="K652" i="1"/>
  <c r="K653" i="1"/>
  <c r="K654" i="1"/>
  <c r="K655" i="1"/>
  <c r="K656" i="1"/>
  <c r="K657" i="1"/>
  <c r="K658" i="1"/>
  <c r="K659" i="1"/>
  <c r="K660" i="1"/>
  <c r="K661" i="1"/>
  <c r="K662" i="1"/>
  <c r="K663" i="1"/>
  <c r="K664" i="1"/>
  <c r="K665" i="1"/>
  <c r="K666" i="1"/>
  <c r="K667" i="1"/>
  <c r="K668" i="1"/>
  <c r="K669" i="1"/>
  <c r="K670" i="1"/>
  <c r="K671" i="1"/>
  <c r="K672" i="1"/>
  <c r="K673" i="1"/>
  <c r="K674" i="1"/>
  <c r="K675" i="1"/>
  <c r="K676" i="1"/>
  <c r="K677" i="1"/>
  <c r="K678" i="1"/>
  <c r="K679" i="1"/>
  <c r="K680" i="1"/>
  <c r="K681" i="1"/>
  <c r="K682" i="1"/>
  <c r="K683" i="1"/>
  <c r="K684" i="1"/>
  <c r="K685" i="1"/>
  <c r="K686" i="1"/>
  <c r="K687" i="1"/>
  <c r="K688" i="1"/>
  <c r="K689" i="1"/>
  <c r="K690" i="1"/>
  <c r="K691" i="1"/>
  <c r="K692" i="1"/>
  <c r="K693" i="1"/>
  <c r="K694" i="1"/>
  <c r="K695" i="1"/>
  <c r="K696" i="1"/>
  <c r="K697" i="1"/>
  <c r="K698" i="1"/>
  <c r="K699" i="1"/>
  <c r="K700" i="1"/>
  <c r="K701" i="1"/>
  <c r="K702" i="1"/>
  <c r="K703" i="1"/>
  <c r="K704" i="1"/>
  <c r="K705" i="1"/>
  <c r="K706" i="1"/>
  <c r="K707" i="1"/>
  <c r="K708" i="1"/>
  <c r="K709" i="1"/>
  <c r="K710" i="1"/>
  <c r="K711" i="1"/>
  <c r="K712" i="1"/>
  <c r="K713" i="1"/>
  <c r="K714" i="1"/>
  <c r="K715" i="1"/>
  <c r="K716" i="1"/>
  <c r="K717" i="1"/>
  <c r="K718" i="1"/>
  <c r="K719" i="1"/>
  <c r="K720" i="1"/>
  <c r="K721" i="1"/>
  <c r="K722" i="1"/>
  <c r="K723" i="1"/>
  <c r="K724" i="1"/>
  <c r="K725" i="1"/>
  <c r="K726" i="1"/>
  <c r="K727" i="1"/>
  <c r="K728" i="1"/>
  <c r="K729" i="1"/>
  <c r="K730" i="1"/>
  <c r="K731" i="1"/>
  <c r="K732" i="1"/>
  <c r="K733" i="1"/>
  <c r="K734" i="1"/>
  <c r="K735" i="1"/>
  <c r="K736" i="1"/>
  <c r="K737" i="1"/>
  <c r="K738" i="1"/>
  <c r="K739" i="1"/>
  <c r="K740" i="1"/>
  <c r="K741" i="1"/>
  <c r="K742" i="1"/>
  <c r="K743" i="1"/>
  <c r="K744" i="1"/>
  <c r="K745" i="1"/>
  <c r="K746" i="1"/>
  <c r="K747" i="1"/>
  <c r="K748" i="1"/>
  <c r="K749" i="1"/>
  <c r="K750" i="1"/>
  <c r="K751" i="1"/>
  <c r="K752" i="1"/>
  <c r="K753" i="1"/>
  <c r="K754" i="1"/>
  <c r="K755" i="1"/>
  <c r="K756" i="1"/>
  <c r="K757" i="1"/>
  <c r="K758" i="1"/>
  <c r="K759" i="1"/>
  <c r="K760" i="1"/>
  <c r="K761" i="1"/>
  <c r="K762" i="1"/>
  <c r="K763" i="1"/>
  <c r="K764" i="1"/>
  <c r="K765" i="1"/>
  <c r="K766" i="1"/>
  <c r="K767" i="1"/>
  <c r="K768" i="1"/>
  <c r="K769" i="1"/>
  <c r="K770" i="1"/>
  <c r="K771" i="1"/>
  <c r="K772" i="1"/>
  <c r="K773" i="1"/>
  <c r="K774" i="1"/>
  <c r="K775" i="1"/>
  <c r="K776" i="1"/>
  <c r="K777" i="1"/>
  <c r="K778" i="1"/>
  <c r="K779" i="1"/>
  <c r="K780" i="1"/>
  <c r="K781" i="1"/>
  <c r="K782" i="1"/>
  <c r="K783" i="1"/>
  <c r="K784" i="1"/>
  <c r="K785" i="1"/>
  <c r="K786" i="1"/>
  <c r="K787" i="1"/>
  <c r="K788" i="1"/>
  <c r="K789" i="1"/>
  <c r="K790" i="1"/>
  <c r="K791" i="1"/>
  <c r="K792" i="1"/>
  <c r="K793" i="1"/>
  <c r="K794" i="1"/>
  <c r="K795" i="1"/>
  <c r="K796" i="1"/>
  <c r="K797" i="1"/>
  <c r="K798" i="1"/>
  <c r="K799" i="1"/>
  <c r="K800" i="1"/>
  <c r="K801" i="1"/>
  <c r="K802" i="1"/>
  <c r="K803" i="1"/>
  <c r="K804" i="1"/>
  <c r="K805" i="1"/>
  <c r="K806" i="1"/>
  <c r="K807" i="1"/>
  <c r="K808" i="1"/>
  <c r="K809" i="1"/>
  <c r="K810" i="1"/>
  <c r="K811" i="1"/>
  <c r="K812" i="1"/>
  <c r="K813" i="1"/>
  <c r="K814" i="1"/>
  <c r="K815" i="1"/>
  <c r="K816" i="1"/>
  <c r="K817" i="1"/>
  <c r="K818" i="1"/>
  <c r="K819" i="1"/>
  <c r="K820" i="1"/>
  <c r="K821" i="1"/>
  <c r="K822" i="1"/>
  <c r="K823" i="1"/>
  <c r="K824" i="1"/>
  <c r="K825" i="1"/>
  <c r="K826" i="1"/>
  <c r="K827" i="1"/>
  <c r="K828" i="1"/>
  <c r="K829" i="1"/>
  <c r="K830" i="1"/>
  <c r="K831" i="1"/>
  <c r="K832" i="1"/>
  <c r="K833" i="1"/>
  <c r="K834" i="1"/>
  <c r="K835" i="1"/>
  <c r="K836" i="1"/>
  <c r="K837" i="1"/>
  <c r="K838" i="1"/>
  <c r="K839" i="1"/>
  <c r="K840" i="1"/>
  <c r="K841" i="1"/>
  <c r="K842" i="1"/>
  <c r="K843" i="1"/>
  <c r="K844" i="1"/>
  <c r="K845" i="1"/>
  <c r="K846" i="1"/>
  <c r="K847" i="1"/>
  <c r="K848" i="1"/>
  <c r="K849" i="1"/>
  <c r="K850" i="1"/>
  <c r="K851" i="1"/>
  <c r="K852" i="1"/>
  <c r="K853" i="1"/>
  <c r="K854" i="1"/>
  <c r="K855" i="1"/>
  <c r="K856" i="1"/>
  <c r="K857" i="1"/>
  <c r="K858" i="1"/>
  <c r="K859" i="1"/>
  <c r="K860" i="1"/>
  <c r="K861" i="1"/>
  <c r="K862" i="1"/>
  <c r="K863" i="1"/>
  <c r="K864" i="1"/>
  <c r="K865" i="1"/>
  <c r="K866" i="1"/>
  <c r="K867" i="1"/>
  <c r="K868" i="1"/>
  <c r="K869" i="1"/>
  <c r="K870" i="1"/>
  <c r="K871" i="1"/>
  <c r="K872" i="1"/>
  <c r="K873" i="1"/>
  <c r="K874" i="1"/>
  <c r="K875" i="1"/>
  <c r="K876" i="1"/>
  <c r="K877" i="1"/>
  <c r="K878" i="1"/>
  <c r="K879" i="1"/>
  <c r="K880" i="1"/>
  <c r="K881" i="1"/>
  <c r="K882" i="1"/>
  <c r="K883" i="1"/>
  <c r="K884" i="1"/>
  <c r="K885" i="1"/>
  <c r="K886" i="1"/>
  <c r="K887" i="1"/>
  <c r="K888" i="1"/>
  <c r="K889" i="1"/>
  <c r="K890" i="1"/>
  <c r="K891" i="1"/>
  <c r="K892" i="1"/>
  <c r="K893" i="1"/>
  <c r="K894" i="1"/>
  <c r="K895" i="1"/>
  <c r="K896" i="1"/>
  <c r="K897" i="1"/>
  <c r="K898" i="1"/>
  <c r="K899" i="1"/>
  <c r="K900" i="1"/>
  <c r="K901" i="1"/>
  <c r="K902" i="1"/>
  <c r="K903" i="1"/>
  <c r="K904" i="1"/>
  <c r="K905" i="1"/>
  <c r="K906" i="1"/>
  <c r="K907" i="1"/>
  <c r="K908" i="1"/>
  <c r="K909" i="1"/>
  <c r="K910" i="1"/>
  <c r="K911" i="1"/>
  <c r="K912" i="1"/>
  <c r="K913" i="1"/>
  <c r="K914" i="1"/>
  <c r="K915" i="1"/>
  <c r="K916" i="1"/>
  <c r="K917" i="1"/>
  <c r="K918" i="1"/>
  <c r="K919" i="1"/>
  <c r="K920" i="1"/>
  <c r="K921" i="1"/>
  <c r="K922" i="1"/>
  <c r="K923" i="1"/>
  <c r="K924" i="1"/>
  <c r="K925" i="1"/>
  <c r="K926" i="1"/>
  <c r="K927" i="1"/>
  <c r="K928" i="1"/>
  <c r="K929" i="1"/>
  <c r="K930" i="1"/>
  <c r="K931" i="1"/>
  <c r="K932" i="1"/>
  <c r="K933" i="1"/>
  <c r="K934" i="1"/>
  <c r="K935" i="1"/>
  <c r="K936" i="1"/>
  <c r="K937" i="1"/>
  <c r="K938" i="1"/>
  <c r="K939" i="1"/>
  <c r="K940" i="1"/>
  <c r="K941" i="1"/>
  <c r="K942" i="1"/>
  <c r="K943" i="1"/>
  <c r="K944" i="1"/>
  <c r="K945" i="1"/>
  <c r="K946" i="1"/>
  <c r="K947" i="1"/>
  <c r="K948" i="1"/>
  <c r="K949" i="1"/>
  <c r="K950" i="1"/>
  <c r="K951" i="1"/>
  <c r="K952" i="1"/>
  <c r="K953" i="1"/>
  <c r="K954" i="1"/>
  <c r="K955" i="1"/>
  <c r="K956" i="1"/>
  <c r="K957" i="1"/>
  <c r="K958" i="1"/>
  <c r="K959" i="1"/>
  <c r="K960" i="1"/>
  <c r="K961" i="1"/>
  <c r="K962" i="1"/>
  <c r="K963" i="1"/>
  <c r="K964" i="1"/>
  <c r="K965" i="1"/>
  <c r="K966" i="1"/>
  <c r="K967" i="1"/>
  <c r="K968" i="1"/>
  <c r="K969" i="1"/>
  <c r="K970" i="1"/>
  <c r="K971" i="1"/>
  <c r="K972" i="1"/>
  <c r="K973" i="1"/>
  <c r="K974" i="1"/>
  <c r="K975" i="1"/>
  <c r="K976" i="1"/>
  <c r="K977" i="1"/>
  <c r="K978" i="1"/>
  <c r="K979" i="1"/>
  <c r="K980" i="1"/>
  <c r="K981" i="1"/>
  <c r="K982" i="1"/>
  <c r="K983" i="1"/>
  <c r="K984" i="1"/>
  <c r="K985" i="1"/>
  <c r="K986" i="1"/>
  <c r="K987" i="1"/>
  <c r="K988" i="1"/>
  <c r="K989" i="1"/>
  <c r="K990" i="1"/>
  <c r="K991" i="1"/>
  <c r="K992" i="1"/>
  <c r="K993" i="1"/>
  <c r="K994" i="1"/>
  <c r="K995" i="1"/>
  <c r="K996" i="1"/>
  <c r="K997" i="1"/>
  <c r="K998" i="1"/>
  <c r="K999" i="1"/>
  <c r="K1000" i="1"/>
  <c r="K1001" i="1"/>
  <c r="K1002" i="1"/>
  <c r="K1003" i="1"/>
  <c r="K1004" i="1"/>
  <c r="K1005" i="1"/>
  <c r="K1006" i="1"/>
  <c r="K1007" i="1"/>
  <c r="K1008" i="1"/>
  <c r="K1009" i="1"/>
  <c r="K1010" i="1"/>
  <c r="K1011" i="1"/>
  <c r="K1012" i="1"/>
  <c r="K1013" i="1"/>
  <c r="K1014" i="1"/>
  <c r="K1015" i="1"/>
  <c r="K1016" i="1"/>
  <c r="K1017" i="1"/>
  <c r="K1018" i="1"/>
  <c r="K1019" i="1"/>
  <c r="K1020" i="1"/>
  <c r="K1021" i="1"/>
  <c r="K1022" i="1"/>
  <c r="K1023" i="1"/>
  <c r="K1024" i="1"/>
  <c r="K1025" i="1"/>
  <c r="K1026" i="1"/>
  <c r="K1027" i="1"/>
  <c r="K1028" i="1"/>
  <c r="K1029" i="1"/>
  <c r="K1030" i="1"/>
  <c r="K1031" i="1"/>
  <c r="K1032" i="1"/>
  <c r="K1033" i="1"/>
  <c r="K1034" i="1"/>
  <c r="K1035" i="1"/>
  <c r="K1036" i="1"/>
  <c r="K1037" i="1"/>
  <c r="K1038" i="1"/>
  <c r="K1039" i="1"/>
  <c r="K1040" i="1"/>
  <c r="K1041" i="1"/>
  <c r="K1042" i="1"/>
  <c r="K1043" i="1"/>
  <c r="K1044" i="1"/>
  <c r="K1045" i="1"/>
  <c r="K1046" i="1"/>
  <c r="K1047" i="1"/>
  <c r="K1048" i="1"/>
  <c r="K1049" i="1"/>
  <c r="K1050" i="1"/>
  <c r="K1051" i="1"/>
  <c r="K1052" i="1"/>
  <c r="K1053" i="1"/>
  <c r="K1054" i="1"/>
  <c r="K1055" i="1"/>
  <c r="K1056" i="1"/>
  <c r="K1057" i="1"/>
  <c r="K1058" i="1"/>
  <c r="K1059" i="1"/>
  <c r="K1060" i="1"/>
  <c r="K1061" i="1"/>
  <c r="K1062" i="1"/>
  <c r="K1063" i="1"/>
  <c r="K1064" i="1"/>
  <c r="K1065" i="1"/>
  <c r="K1066" i="1"/>
  <c r="K1067" i="1"/>
  <c r="K1068" i="1"/>
  <c r="K1069" i="1"/>
  <c r="K1070" i="1"/>
  <c r="K1071" i="1"/>
  <c r="K1072" i="1"/>
  <c r="K1073" i="1"/>
  <c r="K1074" i="1"/>
  <c r="K1075" i="1"/>
  <c r="K1076" i="1"/>
  <c r="K1077" i="1"/>
  <c r="K1078" i="1"/>
  <c r="K1079" i="1"/>
  <c r="K1080" i="1"/>
  <c r="K1081" i="1"/>
  <c r="K1082" i="1"/>
  <c r="K1083" i="1"/>
  <c r="K1084" i="1"/>
  <c r="K1085" i="1"/>
  <c r="K1086" i="1"/>
  <c r="K1087" i="1"/>
  <c r="K1088" i="1"/>
  <c r="K1089" i="1"/>
  <c r="K1090" i="1"/>
  <c r="K1091" i="1"/>
  <c r="K1092" i="1"/>
  <c r="K1093" i="1"/>
  <c r="K1094" i="1"/>
  <c r="K1095" i="1"/>
  <c r="K1096" i="1"/>
  <c r="K1097" i="1"/>
  <c r="K1098" i="1"/>
  <c r="K1099" i="1"/>
  <c r="K1100" i="1"/>
  <c r="K1101" i="1"/>
  <c r="K1102" i="1"/>
  <c r="K1103" i="1"/>
  <c r="K1104" i="1"/>
  <c r="K1105" i="1"/>
  <c r="K1106" i="1"/>
  <c r="K1107" i="1"/>
  <c r="K1108" i="1"/>
  <c r="K1109" i="1"/>
  <c r="K1110" i="1"/>
  <c r="K1111" i="1"/>
  <c r="K1112" i="1"/>
  <c r="K1113" i="1"/>
  <c r="K1114" i="1"/>
  <c r="K1115" i="1"/>
  <c r="K1116" i="1"/>
  <c r="K1117" i="1"/>
  <c r="K1118" i="1"/>
  <c r="K1119" i="1"/>
  <c r="K1120" i="1"/>
  <c r="K1121" i="1"/>
  <c r="K1122" i="1"/>
  <c r="K1123" i="1"/>
  <c r="K1124" i="1"/>
  <c r="K1125" i="1"/>
  <c r="K1126" i="1"/>
  <c r="K1127" i="1"/>
  <c r="K1128" i="1"/>
  <c r="K1129" i="1"/>
  <c r="K1130" i="1"/>
  <c r="K1131" i="1"/>
  <c r="K1132" i="1"/>
  <c r="K1133" i="1"/>
  <c r="K1134" i="1"/>
  <c r="K1135" i="1"/>
  <c r="K1136" i="1"/>
  <c r="K1137" i="1"/>
  <c r="K1138" i="1"/>
  <c r="K1139" i="1"/>
  <c r="K1140" i="1"/>
  <c r="K1141" i="1"/>
  <c r="K1142" i="1"/>
  <c r="K1143" i="1"/>
  <c r="K1144" i="1"/>
  <c r="K1145" i="1"/>
  <c r="K1146" i="1"/>
  <c r="K1147" i="1"/>
  <c r="K1148" i="1"/>
  <c r="K1149" i="1"/>
  <c r="K1150" i="1"/>
  <c r="K1151" i="1"/>
  <c r="K1152" i="1"/>
  <c r="K1153" i="1"/>
  <c r="K1154" i="1"/>
  <c r="K1155" i="1"/>
  <c r="K1156" i="1"/>
  <c r="K1157" i="1"/>
  <c r="K1158" i="1"/>
  <c r="K1159" i="1"/>
  <c r="K1160" i="1"/>
  <c r="K1161" i="1"/>
  <c r="K1162" i="1"/>
  <c r="K1163" i="1"/>
  <c r="K1164" i="1"/>
  <c r="K1165" i="1"/>
  <c r="K1166" i="1"/>
  <c r="K1167" i="1"/>
  <c r="K1168" i="1"/>
  <c r="K1169" i="1"/>
  <c r="K1170" i="1"/>
  <c r="K1171" i="1"/>
  <c r="K1172" i="1"/>
  <c r="K1173" i="1"/>
  <c r="K1174" i="1"/>
  <c r="K1175" i="1"/>
  <c r="K1176" i="1"/>
  <c r="K1177" i="1"/>
  <c r="K1178" i="1"/>
  <c r="K1179" i="1"/>
  <c r="K1180" i="1"/>
  <c r="K1181" i="1"/>
  <c r="K1182" i="1"/>
  <c r="K1183" i="1"/>
  <c r="K1184" i="1"/>
  <c r="K1185" i="1"/>
  <c r="K1186" i="1"/>
  <c r="K1187" i="1"/>
  <c r="K1188" i="1"/>
  <c r="K1189" i="1"/>
  <c r="K1190" i="1"/>
  <c r="K1191" i="1"/>
  <c r="K1192" i="1"/>
  <c r="K1193" i="1"/>
  <c r="K1194" i="1"/>
  <c r="K1195" i="1"/>
  <c r="K1196" i="1"/>
  <c r="K1197" i="1"/>
  <c r="K1198" i="1"/>
  <c r="K1199" i="1"/>
  <c r="K1200" i="1"/>
  <c r="K1201" i="1"/>
  <c r="K1202" i="1"/>
  <c r="K1203" i="1"/>
  <c r="K1204" i="1"/>
  <c r="K1205" i="1"/>
  <c r="K1206" i="1"/>
  <c r="K1207" i="1"/>
  <c r="K1208" i="1"/>
  <c r="K1209" i="1"/>
  <c r="K1210" i="1"/>
  <c r="K1211" i="1"/>
  <c r="K1212" i="1"/>
  <c r="K1213" i="1"/>
  <c r="K1214" i="1"/>
  <c r="K1215" i="1"/>
  <c r="K1216" i="1"/>
  <c r="K1217" i="1"/>
  <c r="K1218" i="1"/>
  <c r="K1219" i="1"/>
  <c r="K1220" i="1"/>
  <c r="K1221" i="1"/>
  <c r="K1222" i="1"/>
  <c r="K1223" i="1"/>
  <c r="K1224" i="1"/>
  <c r="K1225" i="1"/>
  <c r="K1226" i="1"/>
  <c r="K1227" i="1"/>
  <c r="K1228" i="1"/>
  <c r="K1229" i="1"/>
  <c r="K1230" i="1"/>
  <c r="K1231" i="1"/>
  <c r="K1232" i="1"/>
  <c r="K1233" i="1"/>
  <c r="K1234" i="1"/>
  <c r="K1235" i="1"/>
  <c r="K1236" i="1"/>
  <c r="K1237" i="1"/>
  <c r="K1238" i="1"/>
  <c r="K1239" i="1"/>
  <c r="K1240" i="1"/>
  <c r="K1241" i="1"/>
  <c r="K1242" i="1"/>
  <c r="K1243" i="1"/>
  <c r="K1244" i="1"/>
  <c r="K1245" i="1"/>
  <c r="K1246" i="1"/>
  <c r="K1247" i="1"/>
  <c r="K1248" i="1"/>
  <c r="K1249" i="1"/>
  <c r="K1250" i="1"/>
  <c r="K1251" i="1"/>
  <c r="K1252" i="1"/>
  <c r="K1253" i="1"/>
  <c r="K1254" i="1"/>
  <c r="K1255" i="1"/>
  <c r="K1256" i="1"/>
  <c r="K1257" i="1"/>
  <c r="K1258" i="1"/>
  <c r="K1259" i="1"/>
  <c r="K1260" i="1"/>
  <c r="K1261" i="1"/>
  <c r="K1262" i="1"/>
  <c r="K1263" i="1"/>
  <c r="K1264" i="1"/>
  <c r="K1265" i="1"/>
  <c r="K1266" i="1"/>
  <c r="K1267" i="1"/>
  <c r="K1268" i="1"/>
  <c r="K1269" i="1"/>
  <c r="K1270" i="1"/>
  <c r="K1271" i="1"/>
  <c r="K1272" i="1"/>
  <c r="K1273" i="1"/>
  <c r="K1274" i="1"/>
  <c r="K1275" i="1"/>
  <c r="K1276" i="1"/>
  <c r="K1277" i="1"/>
  <c r="K1278" i="1"/>
  <c r="K1279" i="1"/>
  <c r="K1280" i="1"/>
  <c r="K1281" i="1"/>
  <c r="K1282" i="1"/>
  <c r="K1283" i="1"/>
  <c r="K1284" i="1"/>
  <c r="K1285" i="1"/>
  <c r="K1286" i="1"/>
  <c r="K1287" i="1"/>
  <c r="K1288" i="1"/>
  <c r="K1289" i="1"/>
  <c r="K1290" i="1"/>
  <c r="K1291" i="1"/>
  <c r="K1292" i="1"/>
  <c r="K1293" i="1"/>
  <c r="K1294" i="1"/>
  <c r="K1295" i="1"/>
  <c r="K1296" i="1"/>
  <c r="K1297" i="1"/>
  <c r="K1298" i="1"/>
  <c r="K1299" i="1"/>
  <c r="K1300" i="1"/>
  <c r="K1301" i="1"/>
  <c r="K1302" i="1"/>
  <c r="K1303" i="1"/>
  <c r="K1304" i="1"/>
  <c r="K1305" i="1"/>
  <c r="K1306" i="1"/>
  <c r="K1307" i="1"/>
  <c r="K1308" i="1"/>
  <c r="K1309" i="1"/>
  <c r="K1310" i="1"/>
  <c r="K1311" i="1"/>
  <c r="K1312" i="1"/>
  <c r="K1313" i="1"/>
  <c r="K1314" i="1"/>
  <c r="K1315" i="1"/>
  <c r="K1316" i="1"/>
  <c r="K1317" i="1"/>
  <c r="K1318" i="1"/>
  <c r="K1319" i="1"/>
  <c r="K1320" i="1"/>
  <c r="K1321" i="1"/>
  <c r="K1322" i="1"/>
  <c r="K1323" i="1"/>
  <c r="K1324" i="1"/>
  <c r="K1325" i="1"/>
  <c r="K1326" i="1"/>
  <c r="K1327" i="1"/>
  <c r="K1328" i="1"/>
  <c r="K1329" i="1"/>
  <c r="K1330" i="1"/>
  <c r="K1331" i="1"/>
  <c r="K1332" i="1"/>
  <c r="K1333" i="1"/>
  <c r="K1334" i="1"/>
  <c r="K1335" i="1"/>
  <c r="K1336" i="1"/>
  <c r="K1337" i="1"/>
  <c r="K1338" i="1"/>
  <c r="K1339" i="1"/>
  <c r="K1340" i="1"/>
  <c r="K1341" i="1"/>
  <c r="K1342" i="1"/>
  <c r="K1343" i="1"/>
  <c r="K1344" i="1"/>
  <c r="K1345" i="1"/>
  <c r="K1346" i="1"/>
  <c r="K1347" i="1"/>
  <c r="K1348" i="1"/>
  <c r="K1349" i="1"/>
  <c r="K1350" i="1"/>
  <c r="K1351" i="1"/>
  <c r="K1352" i="1"/>
  <c r="K1353" i="1"/>
  <c r="K1354" i="1"/>
  <c r="K1355" i="1"/>
  <c r="K1356" i="1"/>
  <c r="K1357" i="1"/>
  <c r="K1358" i="1"/>
  <c r="K1359" i="1"/>
  <c r="K1360" i="1"/>
  <c r="K1361" i="1"/>
  <c r="K1362" i="1"/>
  <c r="K1363" i="1"/>
  <c r="K1364" i="1"/>
  <c r="K1365" i="1"/>
  <c r="K1366" i="1"/>
  <c r="K1367" i="1"/>
  <c r="K1368" i="1"/>
  <c r="K1369" i="1"/>
  <c r="K1370" i="1"/>
  <c r="K1371" i="1"/>
  <c r="K1372" i="1"/>
  <c r="K1373" i="1"/>
  <c r="K1374" i="1"/>
  <c r="K1375" i="1"/>
  <c r="K1376" i="1"/>
  <c r="K1377" i="1"/>
  <c r="K1378" i="1"/>
  <c r="K1379" i="1"/>
  <c r="K1380" i="1"/>
  <c r="K1381" i="1"/>
  <c r="K1382" i="1"/>
  <c r="K1383" i="1"/>
  <c r="K1384" i="1"/>
  <c r="K1385" i="1"/>
  <c r="K1386" i="1"/>
  <c r="K1387" i="1"/>
  <c r="K1388" i="1"/>
  <c r="K1389" i="1"/>
  <c r="K1390" i="1"/>
  <c r="K1391" i="1"/>
  <c r="K1392" i="1"/>
  <c r="K1393" i="1"/>
  <c r="K1394" i="1"/>
  <c r="K1395" i="1"/>
  <c r="K1396" i="1"/>
  <c r="K1397" i="1"/>
  <c r="K1398" i="1"/>
  <c r="K1399" i="1"/>
  <c r="K1400" i="1"/>
  <c r="K1401" i="1"/>
  <c r="K1402" i="1"/>
  <c r="K1403" i="1"/>
  <c r="K1404" i="1"/>
  <c r="K1405" i="1"/>
  <c r="K1406" i="1"/>
  <c r="K1407" i="1"/>
  <c r="K1408" i="1"/>
  <c r="K1409" i="1"/>
  <c r="K1410" i="1"/>
  <c r="K1411" i="1"/>
  <c r="K1412" i="1"/>
  <c r="K1413" i="1"/>
  <c r="K1414" i="1"/>
  <c r="K1415" i="1"/>
  <c r="K1416" i="1"/>
  <c r="K1417" i="1"/>
  <c r="K1418" i="1"/>
  <c r="K1419" i="1"/>
  <c r="K1420" i="1"/>
  <c r="K1421" i="1"/>
  <c r="K1422" i="1"/>
  <c r="K1423" i="1"/>
  <c r="K1424" i="1"/>
  <c r="K1425" i="1"/>
  <c r="K1426" i="1"/>
  <c r="K1427" i="1"/>
  <c r="K1428" i="1"/>
  <c r="K1429" i="1"/>
  <c r="K1430" i="1"/>
  <c r="K1431" i="1"/>
  <c r="K1432" i="1"/>
  <c r="K1433" i="1"/>
  <c r="K1434" i="1"/>
  <c r="K1435" i="1"/>
  <c r="K1436" i="1"/>
  <c r="K1437" i="1"/>
  <c r="K1438" i="1"/>
  <c r="K1439" i="1"/>
  <c r="K1440" i="1"/>
  <c r="K1441" i="1"/>
  <c r="K1442" i="1"/>
  <c r="K1443" i="1"/>
  <c r="K1444" i="1"/>
  <c r="K1445" i="1"/>
  <c r="K1446" i="1"/>
  <c r="K1447" i="1"/>
  <c r="K1448" i="1"/>
  <c r="K1449" i="1"/>
  <c r="K1450" i="1"/>
  <c r="K1451" i="1"/>
  <c r="K1452" i="1"/>
  <c r="K1453" i="1"/>
  <c r="K1454" i="1"/>
  <c r="K1455" i="1"/>
  <c r="K1456" i="1"/>
  <c r="K1457" i="1"/>
  <c r="K1458" i="1"/>
  <c r="K1459" i="1"/>
  <c r="K1460" i="1"/>
  <c r="K1461" i="1"/>
  <c r="K1462" i="1"/>
  <c r="K1463" i="1"/>
  <c r="K1464" i="1"/>
  <c r="K1465" i="1"/>
  <c r="K1466" i="1"/>
  <c r="K1467" i="1"/>
  <c r="K1468" i="1"/>
  <c r="K1469" i="1"/>
  <c r="K1470" i="1"/>
  <c r="K1471" i="1"/>
  <c r="K1472" i="1"/>
  <c r="K1473" i="1"/>
  <c r="K1474" i="1"/>
  <c r="K1475" i="1"/>
  <c r="K1476" i="1"/>
  <c r="K1477" i="1"/>
  <c r="K1478" i="1"/>
  <c r="K1479" i="1"/>
  <c r="K1480" i="1"/>
  <c r="K1481" i="1"/>
  <c r="K1482" i="1"/>
  <c r="K1483" i="1"/>
  <c r="K1484" i="1"/>
  <c r="K1485" i="1"/>
  <c r="K1486" i="1"/>
  <c r="K1487" i="1"/>
  <c r="K1488" i="1"/>
  <c r="K1489" i="1"/>
  <c r="K1490" i="1"/>
  <c r="K1491" i="1"/>
  <c r="K1492" i="1"/>
  <c r="K1493" i="1"/>
  <c r="K1494" i="1"/>
  <c r="K1495" i="1"/>
  <c r="K1496" i="1"/>
  <c r="K1497" i="1"/>
  <c r="K1498" i="1"/>
  <c r="K1499" i="1"/>
  <c r="K1500" i="1"/>
  <c r="K1501" i="1"/>
  <c r="K1502" i="1"/>
  <c r="K1503" i="1"/>
  <c r="K1504" i="1"/>
  <c r="K1505" i="1"/>
  <c r="K1506" i="1"/>
  <c r="K1507" i="1"/>
  <c r="K1508" i="1"/>
  <c r="K1509" i="1"/>
  <c r="K1510" i="1"/>
  <c r="K1511" i="1"/>
  <c r="K1512" i="1"/>
  <c r="K1513" i="1"/>
  <c r="K1514" i="1"/>
  <c r="K1515" i="1"/>
  <c r="K1516" i="1"/>
  <c r="K1517" i="1"/>
  <c r="K1518" i="1"/>
  <c r="K1519" i="1"/>
  <c r="K1520" i="1"/>
  <c r="K1521" i="1"/>
  <c r="K1522" i="1"/>
  <c r="K1523" i="1"/>
  <c r="K1524" i="1"/>
  <c r="K1525" i="1"/>
  <c r="K1526" i="1"/>
  <c r="K1527" i="1"/>
  <c r="K1528" i="1"/>
  <c r="K1529" i="1"/>
  <c r="K1530" i="1"/>
  <c r="K1531" i="1"/>
  <c r="K1532" i="1"/>
  <c r="K1533" i="1"/>
  <c r="K1534" i="1"/>
  <c r="K1535" i="1"/>
  <c r="K1536" i="1"/>
  <c r="K1537" i="1"/>
  <c r="K1538" i="1"/>
  <c r="K1539" i="1"/>
  <c r="K1540" i="1"/>
  <c r="K1541" i="1"/>
  <c r="K1542" i="1"/>
  <c r="K1543" i="1"/>
  <c r="K1544" i="1"/>
  <c r="K1545" i="1"/>
  <c r="K1546" i="1"/>
  <c r="K1547" i="1"/>
  <c r="K1548" i="1"/>
  <c r="K1549" i="1"/>
  <c r="K1550" i="1"/>
  <c r="K1551" i="1"/>
  <c r="K1552" i="1"/>
  <c r="K1553" i="1"/>
  <c r="K1554" i="1"/>
  <c r="K1555" i="1"/>
  <c r="K1556" i="1"/>
  <c r="K1557" i="1"/>
  <c r="K1558" i="1"/>
  <c r="K1559" i="1"/>
  <c r="K1560" i="1"/>
  <c r="K1561" i="1"/>
  <c r="K1562" i="1"/>
  <c r="K1563" i="1"/>
  <c r="K1564" i="1"/>
  <c r="K1565" i="1"/>
  <c r="K1566" i="1"/>
  <c r="K1567" i="1"/>
  <c r="K1568" i="1"/>
  <c r="K1569" i="1"/>
  <c r="K1570" i="1"/>
  <c r="K1571" i="1"/>
  <c r="K1572" i="1"/>
  <c r="K1573" i="1"/>
  <c r="K1574" i="1"/>
  <c r="K1575" i="1"/>
  <c r="K1576" i="1"/>
  <c r="K1577" i="1"/>
  <c r="K1578" i="1"/>
  <c r="K1579" i="1"/>
  <c r="K1580" i="1"/>
  <c r="K1581" i="1"/>
  <c r="K1582" i="1"/>
  <c r="K1583" i="1"/>
  <c r="K1584" i="1"/>
  <c r="K1585" i="1"/>
  <c r="K1586" i="1"/>
  <c r="K1587" i="1"/>
  <c r="K1588" i="1"/>
  <c r="K1589" i="1"/>
  <c r="K1590" i="1"/>
  <c r="K1591" i="1"/>
  <c r="K1592" i="1"/>
  <c r="K1593" i="1"/>
  <c r="K1594" i="1"/>
  <c r="K1595" i="1"/>
  <c r="K1596" i="1"/>
  <c r="K1597" i="1"/>
  <c r="K1598" i="1"/>
  <c r="K1599" i="1"/>
  <c r="K1600" i="1"/>
  <c r="K1601" i="1"/>
  <c r="K1602" i="1"/>
  <c r="K1603" i="1"/>
  <c r="K1604" i="1"/>
  <c r="K1605" i="1"/>
  <c r="K1606" i="1"/>
  <c r="K1607" i="1"/>
  <c r="K1608" i="1"/>
  <c r="K1609" i="1"/>
  <c r="K1610" i="1"/>
  <c r="K1611" i="1"/>
  <c r="K1612" i="1"/>
  <c r="K1613" i="1"/>
  <c r="K1614" i="1"/>
  <c r="K1615" i="1"/>
  <c r="K1616" i="1"/>
  <c r="K1617" i="1"/>
  <c r="K1618" i="1"/>
  <c r="K1619" i="1"/>
  <c r="K1620" i="1"/>
  <c r="K1621" i="1"/>
  <c r="K1622" i="1"/>
  <c r="K1623" i="1"/>
  <c r="K1624" i="1"/>
  <c r="K1625" i="1"/>
  <c r="K1626" i="1"/>
  <c r="K1627" i="1"/>
  <c r="K1628" i="1"/>
  <c r="K1629" i="1"/>
  <c r="K1630" i="1"/>
  <c r="K1631" i="1"/>
  <c r="K1632" i="1"/>
  <c r="K1633" i="1"/>
  <c r="K1634" i="1"/>
  <c r="K1635" i="1"/>
  <c r="K1636" i="1"/>
  <c r="K1637" i="1"/>
  <c r="K1638" i="1"/>
  <c r="K1639" i="1"/>
  <c r="K1640" i="1"/>
  <c r="K1641" i="1"/>
  <c r="K1642" i="1"/>
  <c r="K1643" i="1"/>
  <c r="K1644" i="1"/>
  <c r="K1645" i="1"/>
  <c r="K1646" i="1"/>
  <c r="K1647" i="1"/>
  <c r="K1648" i="1"/>
  <c r="K1649" i="1"/>
  <c r="K1650" i="1"/>
  <c r="K1651" i="1"/>
  <c r="K1652" i="1"/>
  <c r="K1653" i="1"/>
  <c r="K1654" i="1"/>
  <c r="K1655" i="1"/>
  <c r="K1656" i="1"/>
  <c r="K1657" i="1"/>
  <c r="K1658" i="1"/>
  <c r="K1659" i="1"/>
  <c r="K1660" i="1"/>
  <c r="K1661" i="1"/>
  <c r="K1662" i="1"/>
  <c r="K1663" i="1"/>
  <c r="K1664" i="1"/>
  <c r="K1665" i="1"/>
  <c r="K1666" i="1"/>
  <c r="K1667" i="1"/>
  <c r="K1668" i="1"/>
  <c r="K1669" i="1"/>
  <c r="K1670" i="1"/>
  <c r="K1671" i="1"/>
  <c r="K1672" i="1"/>
  <c r="K1673" i="1"/>
  <c r="K1674" i="1"/>
  <c r="K1675" i="1"/>
  <c r="K1676" i="1"/>
  <c r="K1677" i="1"/>
  <c r="K1678" i="1"/>
  <c r="K1679" i="1"/>
  <c r="K1680" i="1"/>
  <c r="K1681" i="1"/>
  <c r="K1682" i="1"/>
  <c r="K1683" i="1"/>
  <c r="K1684" i="1"/>
  <c r="K1685" i="1"/>
  <c r="K1686" i="1"/>
  <c r="K1687" i="1"/>
  <c r="K1688" i="1"/>
  <c r="K1689" i="1"/>
  <c r="K1690" i="1"/>
  <c r="K1691" i="1"/>
  <c r="K1692" i="1"/>
  <c r="K1693" i="1"/>
  <c r="K1694" i="1"/>
  <c r="K1695" i="1"/>
  <c r="K1696" i="1"/>
  <c r="K1697" i="1"/>
  <c r="K1698" i="1"/>
  <c r="K1699" i="1"/>
  <c r="K1700" i="1"/>
  <c r="K1701" i="1"/>
  <c r="K1702" i="1"/>
  <c r="K1703" i="1"/>
  <c r="K1704" i="1"/>
  <c r="K1705" i="1"/>
  <c r="K1706" i="1"/>
  <c r="K1707" i="1"/>
  <c r="K1708" i="1"/>
  <c r="K1709" i="1"/>
  <c r="K1710" i="1"/>
  <c r="K1711" i="1"/>
  <c r="K1712" i="1"/>
  <c r="K1713" i="1"/>
  <c r="K1714" i="1"/>
  <c r="K1715" i="1"/>
  <c r="K1716" i="1"/>
  <c r="K1717" i="1"/>
  <c r="K1718" i="1"/>
  <c r="K1719" i="1"/>
  <c r="K1720" i="1"/>
  <c r="K1721" i="1"/>
  <c r="K1722" i="1"/>
  <c r="K1723" i="1"/>
  <c r="K1724" i="1"/>
  <c r="K1725" i="1"/>
  <c r="K1726" i="1"/>
  <c r="K1727" i="1"/>
  <c r="K1728" i="1"/>
  <c r="K1729" i="1"/>
  <c r="K1730" i="1"/>
  <c r="K1731" i="1"/>
  <c r="K1732" i="1"/>
  <c r="K1733" i="1"/>
  <c r="K1734" i="1"/>
  <c r="K1735" i="1"/>
  <c r="K1736" i="1"/>
  <c r="K1737" i="1"/>
  <c r="K1738" i="1"/>
  <c r="K1739" i="1"/>
  <c r="K1740" i="1"/>
  <c r="K1741" i="1"/>
  <c r="K1742" i="1"/>
  <c r="K1743" i="1"/>
  <c r="K1744" i="1"/>
  <c r="K1745" i="1"/>
  <c r="K1746" i="1"/>
  <c r="K1747" i="1"/>
  <c r="K1748" i="1"/>
  <c r="K1749" i="1"/>
  <c r="K1750" i="1"/>
  <c r="K1751" i="1"/>
  <c r="K1752" i="1"/>
  <c r="K1753" i="1"/>
  <c r="K1754" i="1"/>
  <c r="K1755" i="1"/>
  <c r="K1756" i="1"/>
  <c r="K1757" i="1"/>
  <c r="K1758" i="1"/>
  <c r="K1759" i="1"/>
  <c r="K1760" i="1"/>
  <c r="K1761" i="1"/>
  <c r="K1762" i="1"/>
  <c r="K1763" i="1"/>
  <c r="K1764" i="1"/>
  <c r="K1765" i="1"/>
  <c r="K1766" i="1"/>
  <c r="K1767" i="1"/>
  <c r="K1768" i="1"/>
  <c r="K1769" i="1"/>
  <c r="K1770" i="1"/>
  <c r="K1771" i="1"/>
  <c r="K1772" i="1"/>
  <c r="K1773" i="1"/>
  <c r="K1774" i="1"/>
  <c r="K1775" i="1"/>
  <c r="K1776" i="1"/>
  <c r="K1777" i="1"/>
  <c r="K1778" i="1"/>
  <c r="K1779" i="1"/>
  <c r="K1780" i="1"/>
  <c r="K1781" i="1"/>
  <c r="K1782" i="1"/>
  <c r="K1783" i="1"/>
  <c r="K1784" i="1"/>
  <c r="K1785" i="1"/>
  <c r="K1786" i="1"/>
  <c r="K1787" i="1"/>
  <c r="K1788" i="1"/>
  <c r="K1789" i="1"/>
  <c r="K1790" i="1"/>
  <c r="K1791" i="1"/>
  <c r="K1792" i="1"/>
  <c r="K1793" i="1"/>
  <c r="K1794" i="1"/>
  <c r="K1795" i="1"/>
  <c r="K1796" i="1"/>
  <c r="K1797" i="1"/>
  <c r="K1798" i="1"/>
  <c r="K1799" i="1"/>
  <c r="K1800" i="1"/>
  <c r="K1801" i="1"/>
  <c r="K1802" i="1"/>
  <c r="K1803" i="1"/>
  <c r="K1804" i="1"/>
  <c r="K1805" i="1"/>
  <c r="K1806" i="1"/>
  <c r="K1807" i="1"/>
  <c r="K1808" i="1"/>
  <c r="K1809" i="1"/>
  <c r="K1810" i="1"/>
  <c r="K1811" i="1"/>
  <c r="K1812" i="1"/>
  <c r="K1813" i="1"/>
  <c r="K1814" i="1"/>
  <c r="K1815" i="1"/>
  <c r="K1816" i="1"/>
  <c r="K1817" i="1"/>
  <c r="K1818" i="1"/>
  <c r="K1819" i="1"/>
  <c r="K1820" i="1"/>
  <c r="K1821" i="1"/>
  <c r="K1822" i="1"/>
  <c r="K1823" i="1"/>
  <c r="K1824" i="1"/>
  <c r="K1825" i="1"/>
  <c r="K1826" i="1"/>
  <c r="K1827" i="1"/>
  <c r="K1828" i="1"/>
  <c r="K1829" i="1"/>
  <c r="K1830" i="1"/>
  <c r="K1831" i="1"/>
  <c r="K1832" i="1"/>
  <c r="K1833" i="1"/>
  <c r="K1834" i="1"/>
  <c r="K1835" i="1"/>
  <c r="K1836" i="1"/>
  <c r="K1837" i="1"/>
  <c r="K1838" i="1"/>
  <c r="K1839" i="1"/>
  <c r="K1840" i="1"/>
  <c r="K1841" i="1"/>
  <c r="K1842" i="1"/>
  <c r="K1843" i="1"/>
  <c r="K1844" i="1"/>
  <c r="K1845" i="1"/>
  <c r="K1846" i="1"/>
  <c r="K1847" i="1"/>
  <c r="K1848" i="1"/>
  <c r="K1849" i="1"/>
  <c r="K1850" i="1"/>
  <c r="K1851" i="1"/>
  <c r="K1852" i="1"/>
  <c r="K1853" i="1"/>
  <c r="K1854" i="1"/>
  <c r="K1855" i="1"/>
  <c r="K1856" i="1"/>
  <c r="K1857" i="1"/>
  <c r="K1858" i="1"/>
  <c r="K1859" i="1"/>
  <c r="K1860" i="1"/>
  <c r="K1861" i="1"/>
  <c r="K1862" i="1"/>
  <c r="K1863" i="1"/>
  <c r="K1864" i="1"/>
  <c r="K1865" i="1"/>
  <c r="K1866" i="1"/>
  <c r="K1867" i="1"/>
  <c r="K1868" i="1"/>
  <c r="K1869" i="1"/>
  <c r="K1870" i="1"/>
  <c r="K1871" i="1"/>
  <c r="K1872" i="1"/>
  <c r="K1873" i="1"/>
  <c r="K1874" i="1"/>
  <c r="K1875" i="1"/>
  <c r="K1876" i="1"/>
  <c r="K1877" i="1"/>
  <c r="K1878" i="1"/>
  <c r="K1879" i="1"/>
  <c r="K1880" i="1"/>
  <c r="K1881" i="1"/>
  <c r="K1882" i="1"/>
  <c r="K1883" i="1"/>
  <c r="K1884" i="1"/>
  <c r="K1885" i="1"/>
  <c r="K1886" i="1"/>
  <c r="K1887" i="1"/>
  <c r="K1888" i="1"/>
  <c r="K1889" i="1"/>
  <c r="K1890" i="1"/>
  <c r="K1891" i="1"/>
  <c r="K1892" i="1"/>
  <c r="K1893" i="1"/>
  <c r="K1894" i="1"/>
  <c r="K1895" i="1"/>
  <c r="K1896" i="1"/>
  <c r="K1897" i="1"/>
  <c r="K1898" i="1"/>
  <c r="K1899" i="1"/>
  <c r="K1900" i="1"/>
  <c r="K1901" i="1"/>
  <c r="K1902" i="1"/>
  <c r="K1903" i="1"/>
  <c r="K1904" i="1"/>
  <c r="K1905" i="1"/>
  <c r="K1906" i="1"/>
  <c r="K1907" i="1"/>
  <c r="K1908" i="1"/>
  <c r="K1909" i="1"/>
  <c r="K1910" i="1"/>
  <c r="K1911" i="1"/>
  <c r="K1912" i="1"/>
  <c r="K1913" i="1"/>
  <c r="K1914" i="1"/>
  <c r="K1915" i="1"/>
  <c r="K1916" i="1"/>
  <c r="K1917" i="1"/>
  <c r="K1918" i="1"/>
  <c r="K1919" i="1"/>
  <c r="K1920" i="1"/>
  <c r="K1921" i="1"/>
  <c r="K1922" i="1"/>
  <c r="K1923" i="1"/>
  <c r="K1924" i="1"/>
  <c r="K1925" i="1"/>
  <c r="K1926" i="1"/>
  <c r="K1927" i="1"/>
  <c r="K1928" i="1"/>
  <c r="K1929" i="1"/>
  <c r="K1930" i="1"/>
  <c r="K1931" i="1"/>
  <c r="K1932" i="1"/>
  <c r="K1933" i="1"/>
  <c r="K1934" i="1"/>
  <c r="K1935" i="1"/>
  <c r="K1936" i="1"/>
  <c r="K1937" i="1"/>
  <c r="K1938" i="1"/>
  <c r="K1939" i="1"/>
  <c r="K1940" i="1"/>
  <c r="K1941" i="1"/>
  <c r="K1942" i="1"/>
  <c r="K1943" i="1"/>
  <c r="K1944" i="1"/>
  <c r="K1945" i="1"/>
  <c r="K1946" i="1"/>
  <c r="K1947" i="1"/>
  <c r="K1948" i="1"/>
  <c r="K1949" i="1"/>
  <c r="K1950" i="1"/>
  <c r="K1951" i="1"/>
  <c r="K1952" i="1"/>
  <c r="K1953" i="1"/>
  <c r="K1954" i="1"/>
  <c r="K1955" i="1"/>
  <c r="K1956" i="1"/>
  <c r="K1957" i="1"/>
  <c r="K1958" i="1"/>
  <c r="K1959" i="1"/>
  <c r="K1960" i="1"/>
  <c r="K1961" i="1"/>
  <c r="K1962" i="1"/>
  <c r="K1963" i="1"/>
  <c r="K1964" i="1"/>
  <c r="K1965" i="1"/>
  <c r="K1966" i="1"/>
  <c r="K1967" i="1"/>
  <c r="K1968" i="1"/>
  <c r="K1969" i="1"/>
  <c r="K1970" i="1"/>
  <c r="K1971" i="1"/>
  <c r="K1972" i="1"/>
  <c r="K1973" i="1"/>
  <c r="K1974" i="1"/>
  <c r="K1975" i="1"/>
  <c r="K1976" i="1"/>
  <c r="K1977" i="1"/>
  <c r="K1978" i="1"/>
  <c r="K1979" i="1"/>
  <c r="K1980" i="1"/>
  <c r="K1981" i="1"/>
  <c r="K1982" i="1"/>
  <c r="K1983" i="1"/>
  <c r="K1984" i="1"/>
  <c r="K1985" i="1"/>
  <c r="K1986" i="1"/>
  <c r="K1987" i="1"/>
  <c r="K1988" i="1"/>
  <c r="K1989" i="1"/>
  <c r="K1990" i="1"/>
  <c r="K1991" i="1"/>
  <c r="K1992" i="1"/>
  <c r="K1993" i="1"/>
  <c r="K1994" i="1"/>
  <c r="K1995" i="1"/>
  <c r="K1996" i="1"/>
  <c r="K1997" i="1"/>
  <c r="K1998" i="1"/>
  <c r="K1999" i="1"/>
  <c r="K2000" i="1"/>
  <c r="K2001" i="1"/>
  <c r="K2002" i="1"/>
  <c r="K2003" i="1"/>
  <c r="K2004" i="1"/>
  <c r="K2005" i="1"/>
  <c r="K2006" i="1"/>
  <c r="K2007" i="1"/>
  <c r="K2008" i="1"/>
  <c r="K2009" i="1"/>
  <c r="K2010" i="1"/>
  <c r="K2011" i="1"/>
  <c r="K2012" i="1"/>
  <c r="K2013" i="1"/>
  <c r="K2014" i="1"/>
  <c r="K2015" i="1"/>
  <c r="K2016" i="1"/>
  <c r="K2017" i="1"/>
  <c r="K2018" i="1"/>
  <c r="K2019" i="1"/>
  <c r="K2020" i="1"/>
  <c r="K2021" i="1"/>
  <c r="K2022" i="1"/>
  <c r="K2023" i="1"/>
  <c r="K2024" i="1"/>
  <c r="K2025" i="1"/>
  <c r="K2026" i="1"/>
  <c r="K2027" i="1"/>
  <c r="K2028" i="1"/>
  <c r="K2029" i="1"/>
  <c r="K2030" i="1"/>
  <c r="K2031" i="1"/>
  <c r="K2032" i="1"/>
  <c r="K2033" i="1"/>
  <c r="K2034" i="1"/>
  <c r="K2035" i="1"/>
  <c r="K2036" i="1"/>
  <c r="K2037" i="1"/>
  <c r="K2038" i="1"/>
  <c r="K2039" i="1"/>
  <c r="K2040" i="1"/>
  <c r="K2041" i="1"/>
  <c r="K2042" i="1"/>
  <c r="K2043" i="1"/>
  <c r="K2044" i="1"/>
  <c r="K2045" i="1"/>
  <c r="K2046" i="1"/>
  <c r="K2047" i="1"/>
  <c r="K2048" i="1"/>
  <c r="K2049" i="1"/>
  <c r="K2050" i="1"/>
  <c r="K2051" i="1"/>
  <c r="K2052" i="1"/>
  <c r="K2053" i="1"/>
  <c r="K2054" i="1"/>
  <c r="K2055" i="1"/>
  <c r="K2056" i="1"/>
  <c r="K2057" i="1"/>
  <c r="K2058" i="1"/>
  <c r="K2059" i="1"/>
  <c r="K2060" i="1"/>
  <c r="K2061" i="1"/>
  <c r="K2062" i="1"/>
  <c r="K2063" i="1"/>
  <c r="K2064" i="1"/>
  <c r="K2065" i="1"/>
  <c r="K2066" i="1"/>
  <c r="K2067" i="1"/>
  <c r="K2068" i="1"/>
  <c r="K2069" i="1"/>
  <c r="K2070" i="1"/>
  <c r="K2071" i="1"/>
  <c r="K2072" i="1"/>
  <c r="K2073" i="1"/>
  <c r="K2074" i="1"/>
  <c r="K2075" i="1"/>
  <c r="K2076" i="1"/>
  <c r="K2077" i="1"/>
  <c r="K2078" i="1"/>
  <c r="K2079" i="1"/>
  <c r="K2080" i="1"/>
  <c r="K2081" i="1"/>
  <c r="K2082" i="1"/>
  <c r="K2083" i="1"/>
  <c r="K2084" i="1"/>
  <c r="K2085" i="1"/>
  <c r="K2086" i="1"/>
  <c r="K2087" i="1"/>
  <c r="K2088" i="1"/>
  <c r="K2089" i="1"/>
  <c r="K2090" i="1"/>
  <c r="K2091" i="1"/>
  <c r="K2092" i="1"/>
  <c r="K2093" i="1"/>
  <c r="K2094" i="1"/>
  <c r="K2095" i="1"/>
  <c r="K2096" i="1"/>
  <c r="K2097" i="1"/>
  <c r="K2098" i="1"/>
  <c r="K2099" i="1"/>
  <c r="K2100" i="1"/>
  <c r="K2101" i="1"/>
  <c r="K2102" i="1"/>
  <c r="K2103" i="1"/>
  <c r="K2104" i="1"/>
  <c r="K2105" i="1"/>
  <c r="K2106" i="1"/>
  <c r="K2107" i="1"/>
  <c r="K2108" i="1"/>
  <c r="K2109" i="1"/>
  <c r="K2110" i="1"/>
  <c r="K2111" i="1"/>
  <c r="K2112" i="1"/>
  <c r="K2113" i="1"/>
  <c r="K2114" i="1"/>
  <c r="K2115" i="1"/>
  <c r="K2116" i="1"/>
  <c r="K2117" i="1"/>
  <c r="K2118" i="1"/>
  <c r="K2119" i="1"/>
  <c r="K2120" i="1"/>
  <c r="K2121" i="1"/>
  <c r="K2122" i="1"/>
  <c r="K2123" i="1"/>
  <c r="K2124" i="1"/>
  <c r="K2125" i="1"/>
  <c r="K2126" i="1"/>
  <c r="K2127" i="1"/>
  <c r="K2128" i="1"/>
  <c r="K2129" i="1"/>
  <c r="K2130" i="1"/>
  <c r="K2131" i="1"/>
  <c r="K2132" i="1"/>
  <c r="K2133" i="1"/>
  <c r="K2134" i="1"/>
  <c r="K2135" i="1"/>
  <c r="K2136" i="1"/>
  <c r="K2137" i="1"/>
  <c r="K2138" i="1"/>
  <c r="K2139" i="1"/>
  <c r="K2140" i="1"/>
  <c r="K2141" i="1"/>
  <c r="K2142" i="1"/>
  <c r="K2143" i="1"/>
  <c r="K2144" i="1"/>
  <c r="K2145" i="1"/>
  <c r="K2146" i="1"/>
  <c r="K2147" i="1"/>
  <c r="K2148" i="1"/>
  <c r="K2149" i="1"/>
  <c r="K2150" i="1"/>
  <c r="K2151" i="1"/>
  <c r="K2152" i="1"/>
  <c r="K2153" i="1"/>
  <c r="K2154" i="1"/>
  <c r="K2155" i="1"/>
  <c r="K2156" i="1"/>
  <c r="K2157" i="1"/>
  <c r="K2158" i="1"/>
  <c r="K2159" i="1"/>
  <c r="K2160" i="1"/>
  <c r="K2161" i="1"/>
  <c r="K2162" i="1"/>
  <c r="K2163" i="1"/>
  <c r="K2164" i="1"/>
  <c r="K2165" i="1"/>
  <c r="K2166" i="1"/>
  <c r="K2167" i="1"/>
  <c r="K2168" i="1"/>
  <c r="K2169" i="1"/>
  <c r="K2170" i="1"/>
  <c r="K2171" i="1"/>
  <c r="K2172" i="1"/>
  <c r="K2173" i="1"/>
  <c r="K2174" i="1"/>
  <c r="K2175" i="1"/>
  <c r="K2176" i="1"/>
  <c r="K2177" i="1"/>
  <c r="K2178" i="1"/>
  <c r="K2179" i="1"/>
  <c r="K2180" i="1"/>
  <c r="K2181" i="1"/>
  <c r="K2182" i="1"/>
  <c r="K2183" i="1"/>
  <c r="K2184" i="1"/>
  <c r="K2185" i="1"/>
  <c r="K2186" i="1"/>
  <c r="K2187" i="1"/>
  <c r="K2188" i="1"/>
  <c r="K2189" i="1"/>
  <c r="K2190" i="1"/>
  <c r="K2191" i="1"/>
  <c r="K2192" i="1"/>
  <c r="K2193" i="1"/>
  <c r="K2194" i="1"/>
  <c r="K2195" i="1"/>
  <c r="K2196" i="1"/>
  <c r="K2197" i="1"/>
  <c r="K2198" i="1"/>
  <c r="K2199" i="1"/>
  <c r="K2200" i="1"/>
  <c r="K2201" i="1"/>
  <c r="K2202" i="1"/>
  <c r="K2203" i="1"/>
  <c r="K2204" i="1"/>
  <c r="K2205" i="1"/>
  <c r="K2206" i="1"/>
  <c r="K2207" i="1"/>
  <c r="K2208" i="1"/>
  <c r="K2209" i="1"/>
  <c r="K2210" i="1"/>
  <c r="K2211" i="1"/>
  <c r="K2212" i="1"/>
  <c r="K2213" i="1"/>
  <c r="K2214" i="1"/>
  <c r="K2215" i="1"/>
  <c r="K2216" i="1"/>
  <c r="K2217" i="1"/>
  <c r="K2218" i="1"/>
  <c r="K2219" i="1"/>
  <c r="K2220" i="1"/>
  <c r="K2221" i="1"/>
  <c r="K2222" i="1"/>
  <c r="K2223" i="1"/>
  <c r="K2224" i="1"/>
  <c r="K2225" i="1"/>
  <c r="K2226" i="1"/>
  <c r="K2227" i="1"/>
  <c r="K2228" i="1"/>
  <c r="K2229" i="1"/>
  <c r="K2230" i="1"/>
  <c r="K2231" i="1"/>
  <c r="K2232" i="1"/>
  <c r="K2233" i="1"/>
  <c r="K2234" i="1"/>
  <c r="K2235" i="1"/>
  <c r="K2236" i="1"/>
  <c r="K2237" i="1"/>
  <c r="K2238" i="1"/>
  <c r="K2239" i="1"/>
  <c r="K2240" i="1"/>
  <c r="K2241" i="1"/>
  <c r="K2242" i="1"/>
  <c r="K2243" i="1"/>
  <c r="K2244" i="1"/>
  <c r="K2245" i="1"/>
  <c r="K2246" i="1"/>
  <c r="K2247" i="1"/>
  <c r="K2248" i="1"/>
  <c r="K2249" i="1"/>
  <c r="K2250" i="1"/>
  <c r="K2251" i="1"/>
  <c r="K2252" i="1"/>
  <c r="K2253" i="1"/>
  <c r="K2254" i="1"/>
  <c r="K2255" i="1"/>
  <c r="K2256" i="1"/>
  <c r="K2257" i="1"/>
  <c r="K2258" i="1"/>
  <c r="K2259" i="1"/>
  <c r="K2260" i="1"/>
  <c r="K2261" i="1"/>
  <c r="K2262" i="1"/>
  <c r="K2263" i="1"/>
  <c r="K2264" i="1"/>
  <c r="K2265" i="1"/>
  <c r="K2266" i="1"/>
  <c r="K2267" i="1"/>
  <c r="K2268" i="1"/>
  <c r="K2269" i="1"/>
  <c r="K2270" i="1"/>
  <c r="K2271" i="1"/>
  <c r="K2272" i="1"/>
  <c r="K2273" i="1"/>
  <c r="K2274" i="1"/>
  <c r="K2275" i="1"/>
  <c r="K2276" i="1"/>
  <c r="K2277" i="1"/>
  <c r="K2278" i="1"/>
  <c r="K2279" i="1"/>
  <c r="K2280" i="1"/>
  <c r="K2281" i="1"/>
  <c r="K2282" i="1"/>
  <c r="K2283" i="1"/>
  <c r="K2284" i="1"/>
  <c r="K2285" i="1"/>
  <c r="K2286" i="1"/>
  <c r="K2287" i="1"/>
  <c r="K2288" i="1"/>
  <c r="K2289" i="1"/>
  <c r="K2290" i="1"/>
  <c r="K2291" i="1"/>
  <c r="K2292" i="1"/>
  <c r="K2293" i="1"/>
  <c r="K2294" i="1"/>
  <c r="K2295" i="1"/>
  <c r="K2296" i="1"/>
  <c r="K2297" i="1"/>
  <c r="K2298" i="1"/>
  <c r="K2299" i="1"/>
  <c r="K2300" i="1"/>
  <c r="K2301" i="1"/>
  <c r="K2302" i="1"/>
  <c r="K2303" i="1"/>
  <c r="K2304" i="1"/>
  <c r="K2305" i="1"/>
  <c r="K2306" i="1"/>
  <c r="K2307" i="1"/>
  <c r="K2308" i="1"/>
  <c r="K2309" i="1"/>
  <c r="K2310" i="1"/>
  <c r="K2311" i="1"/>
  <c r="K2312" i="1"/>
  <c r="K2313" i="1"/>
  <c r="K2314" i="1"/>
  <c r="K2315" i="1"/>
  <c r="K2316" i="1"/>
  <c r="K2317" i="1"/>
  <c r="K2318" i="1"/>
  <c r="K2319" i="1"/>
  <c r="K2320" i="1"/>
  <c r="K2321" i="1"/>
  <c r="K2322" i="1"/>
  <c r="K2323" i="1"/>
  <c r="K2324" i="1"/>
  <c r="K2325" i="1"/>
  <c r="K2326" i="1"/>
  <c r="K2327" i="1"/>
  <c r="K2328" i="1"/>
  <c r="K2329" i="1"/>
  <c r="K2330" i="1"/>
  <c r="K2331" i="1"/>
  <c r="K2332" i="1"/>
  <c r="K2333" i="1"/>
  <c r="K2334" i="1"/>
  <c r="K2335" i="1"/>
  <c r="K2336" i="1"/>
  <c r="K2337" i="1"/>
  <c r="K2338" i="1"/>
  <c r="K2339" i="1"/>
  <c r="K2340" i="1"/>
  <c r="K2341" i="1"/>
  <c r="K2342" i="1"/>
  <c r="K2343" i="1"/>
  <c r="K2344" i="1"/>
  <c r="K2345" i="1"/>
  <c r="K2346" i="1"/>
  <c r="K2347" i="1"/>
  <c r="K2348" i="1"/>
  <c r="K2349" i="1"/>
  <c r="K2350" i="1"/>
  <c r="K2351" i="1"/>
  <c r="K2352" i="1"/>
  <c r="K2353" i="1"/>
  <c r="K2354" i="1"/>
  <c r="K2355" i="1"/>
  <c r="K2356" i="1"/>
  <c r="K2357" i="1"/>
  <c r="K2358" i="1"/>
  <c r="K2359" i="1"/>
  <c r="K2360" i="1"/>
  <c r="K2361" i="1"/>
  <c r="K2362" i="1"/>
  <c r="K2363" i="1"/>
  <c r="K2364" i="1"/>
  <c r="K2365" i="1"/>
  <c r="K2366" i="1"/>
  <c r="K2367" i="1"/>
  <c r="K2368" i="1"/>
  <c r="K2369" i="1"/>
  <c r="K2370" i="1"/>
  <c r="K2371" i="1"/>
  <c r="K2372" i="1"/>
  <c r="K2373" i="1"/>
  <c r="K2374" i="1"/>
  <c r="K2375" i="1"/>
  <c r="K2376" i="1"/>
  <c r="K2377" i="1"/>
  <c r="K2378" i="1"/>
  <c r="K2379" i="1"/>
  <c r="K2380" i="1"/>
  <c r="K2381" i="1"/>
  <c r="K2382" i="1"/>
  <c r="K2383" i="1"/>
  <c r="K2384" i="1"/>
  <c r="K2385" i="1"/>
  <c r="K2386" i="1"/>
  <c r="K2387" i="1"/>
  <c r="K2388" i="1"/>
  <c r="K2389" i="1"/>
  <c r="K2390" i="1"/>
  <c r="K2391" i="1"/>
  <c r="K2392" i="1"/>
  <c r="K2393" i="1"/>
  <c r="K2394" i="1"/>
  <c r="K2395" i="1"/>
  <c r="K2396" i="1"/>
  <c r="K2397" i="1"/>
  <c r="K2398" i="1"/>
  <c r="K2399" i="1"/>
  <c r="K2400" i="1"/>
  <c r="K2401" i="1"/>
  <c r="K2402" i="1"/>
  <c r="K2403" i="1"/>
  <c r="K2404" i="1"/>
  <c r="K2405" i="1"/>
  <c r="K2406" i="1"/>
  <c r="K2407" i="1"/>
  <c r="K2408" i="1"/>
  <c r="K2409" i="1"/>
  <c r="K2410" i="1"/>
  <c r="K2411" i="1"/>
  <c r="K2412" i="1"/>
  <c r="K2413" i="1"/>
  <c r="K2414" i="1"/>
  <c r="K2415" i="1"/>
  <c r="K2416" i="1"/>
  <c r="K2417" i="1"/>
  <c r="K2418" i="1"/>
  <c r="K2419" i="1"/>
  <c r="K2420" i="1"/>
  <c r="K2421" i="1"/>
  <c r="K2422" i="1"/>
  <c r="K2423" i="1"/>
  <c r="K2424" i="1"/>
  <c r="K2425" i="1"/>
  <c r="K2426" i="1"/>
  <c r="K2427" i="1"/>
  <c r="K2428" i="1"/>
  <c r="K2429" i="1"/>
  <c r="K2430" i="1"/>
  <c r="K2431" i="1"/>
  <c r="K2432" i="1"/>
  <c r="K2433" i="1"/>
  <c r="K2434" i="1"/>
  <c r="K2435" i="1"/>
  <c r="K2436" i="1"/>
  <c r="K2437" i="1"/>
  <c r="K2438" i="1"/>
  <c r="K2439" i="1"/>
  <c r="K2440" i="1"/>
  <c r="K2441" i="1"/>
  <c r="K2442" i="1"/>
  <c r="K2443" i="1"/>
  <c r="K2444" i="1"/>
  <c r="K2445" i="1"/>
  <c r="K2446" i="1"/>
  <c r="K2447" i="1"/>
  <c r="K2448" i="1"/>
  <c r="K2449" i="1"/>
  <c r="K2450" i="1"/>
  <c r="K2451" i="1"/>
  <c r="K2452" i="1"/>
  <c r="K2453" i="1"/>
  <c r="K2454" i="1"/>
  <c r="K2455" i="1"/>
  <c r="K2456" i="1"/>
  <c r="K2457" i="1"/>
  <c r="K2458" i="1"/>
  <c r="K2459" i="1"/>
  <c r="K2460" i="1"/>
  <c r="K2461" i="1"/>
  <c r="K2462" i="1"/>
  <c r="K2463" i="1"/>
  <c r="K2464" i="1"/>
  <c r="K2465" i="1"/>
  <c r="K2466" i="1"/>
  <c r="K2467" i="1"/>
  <c r="K2468" i="1"/>
  <c r="K2469" i="1"/>
  <c r="K2470" i="1"/>
  <c r="K2471" i="1"/>
  <c r="K2472" i="1"/>
  <c r="K2473" i="1"/>
  <c r="K2474" i="1"/>
  <c r="K2475" i="1"/>
  <c r="K2476" i="1"/>
  <c r="K2477" i="1"/>
  <c r="K2478" i="1"/>
  <c r="K2479" i="1"/>
  <c r="K2480" i="1"/>
  <c r="K2481" i="1"/>
  <c r="K2482" i="1"/>
  <c r="K2483" i="1"/>
  <c r="K2484" i="1"/>
  <c r="K2485" i="1"/>
  <c r="K2486" i="1"/>
  <c r="K2487" i="1"/>
  <c r="K2488" i="1"/>
  <c r="K2489" i="1"/>
  <c r="K2490" i="1"/>
  <c r="K2491" i="1"/>
  <c r="K2492" i="1"/>
  <c r="K2493" i="1"/>
  <c r="K2494" i="1"/>
  <c r="K2495" i="1"/>
  <c r="K2496" i="1"/>
  <c r="K2497" i="1"/>
  <c r="K2498" i="1"/>
  <c r="K2499" i="1"/>
  <c r="K2500" i="1"/>
  <c r="K2501" i="1"/>
  <c r="K2502" i="1"/>
  <c r="K2503" i="1"/>
  <c r="K2504" i="1"/>
  <c r="K2505" i="1"/>
  <c r="K2506" i="1"/>
  <c r="K2507" i="1"/>
  <c r="K2508" i="1"/>
  <c r="K2509" i="1"/>
  <c r="K2510" i="1"/>
  <c r="K2511" i="1"/>
  <c r="K2512" i="1"/>
  <c r="K2513" i="1"/>
  <c r="K2514" i="1"/>
  <c r="K2515" i="1"/>
  <c r="K2516" i="1"/>
  <c r="K2517" i="1"/>
  <c r="K2518" i="1"/>
  <c r="K2519" i="1"/>
  <c r="K2520" i="1"/>
  <c r="K2521" i="1"/>
  <c r="K2522" i="1"/>
  <c r="K2523" i="1"/>
  <c r="K2524" i="1"/>
  <c r="K2525" i="1"/>
  <c r="K2526" i="1"/>
  <c r="K2527" i="1"/>
  <c r="K2528" i="1"/>
  <c r="K2529" i="1"/>
  <c r="K2530" i="1"/>
  <c r="K2531" i="1"/>
  <c r="K2532" i="1"/>
  <c r="K2533" i="1"/>
  <c r="K2534" i="1"/>
  <c r="K2535" i="1"/>
  <c r="K2536" i="1"/>
  <c r="K2537" i="1"/>
  <c r="K2538" i="1"/>
  <c r="K2539" i="1"/>
  <c r="K2540" i="1"/>
  <c r="K2541" i="1"/>
  <c r="K2542" i="1"/>
  <c r="K2543" i="1"/>
  <c r="K2544" i="1"/>
  <c r="K2545" i="1"/>
  <c r="K2546" i="1"/>
  <c r="K2547" i="1"/>
  <c r="K2548" i="1"/>
  <c r="K2549" i="1"/>
  <c r="K2550" i="1"/>
  <c r="K2551" i="1"/>
  <c r="K2552" i="1"/>
  <c r="K2553" i="1"/>
  <c r="K2554" i="1"/>
  <c r="K2555" i="1"/>
  <c r="K2556" i="1"/>
  <c r="K2557" i="1"/>
  <c r="K2558" i="1"/>
  <c r="K2559" i="1"/>
  <c r="K2560" i="1"/>
  <c r="K2561" i="1"/>
  <c r="K2562" i="1"/>
  <c r="K2563" i="1"/>
  <c r="K2564" i="1"/>
  <c r="K2565" i="1"/>
  <c r="K2566" i="1"/>
  <c r="K2567" i="1"/>
  <c r="K2568" i="1"/>
  <c r="K2569" i="1"/>
  <c r="K2570" i="1"/>
  <c r="K2571" i="1"/>
  <c r="K2572" i="1"/>
  <c r="K2573" i="1"/>
  <c r="K2574" i="1"/>
  <c r="K2575" i="1"/>
  <c r="K2576" i="1"/>
  <c r="K2577" i="1"/>
  <c r="K2578" i="1"/>
  <c r="K2579" i="1"/>
  <c r="K2580" i="1"/>
  <c r="K2581" i="1"/>
  <c r="K2582" i="1"/>
  <c r="K2583" i="1"/>
  <c r="K2584" i="1"/>
  <c r="K2585" i="1"/>
  <c r="K2586" i="1"/>
  <c r="K2587" i="1"/>
  <c r="K2588" i="1"/>
  <c r="K2589" i="1"/>
  <c r="K2590" i="1"/>
  <c r="K2591" i="1"/>
  <c r="K2592" i="1"/>
  <c r="K2593" i="1"/>
  <c r="K2594" i="1"/>
  <c r="K2595" i="1"/>
  <c r="K2596" i="1"/>
  <c r="K2597" i="1"/>
  <c r="K2598" i="1"/>
  <c r="K2599" i="1"/>
  <c r="K2600" i="1"/>
  <c r="K2601" i="1"/>
  <c r="K2602" i="1"/>
  <c r="K2603" i="1"/>
  <c r="K2604" i="1"/>
  <c r="K2605" i="1"/>
  <c r="K2606" i="1"/>
  <c r="K2607" i="1"/>
  <c r="K2608" i="1"/>
  <c r="K2609" i="1"/>
  <c r="K2610" i="1"/>
  <c r="K2611" i="1"/>
  <c r="K2612" i="1"/>
  <c r="K2613" i="1"/>
  <c r="K2614" i="1"/>
  <c r="K2615" i="1"/>
  <c r="K2616" i="1"/>
  <c r="K2617" i="1"/>
  <c r="K2618" i="1"/>
  <c r="K2619" i="1"/>
  <c r="K2620" i="1"/>
  <c r="K2621" i="1"/>
  <c r="K2622" i="1"/>
  <c r="K2623" i="1"/>
  <c r="K2624" i="1"/>
  <c r="K2625" i="1"/>
  <c r="K2626" i="1"/>
  <c r="K2627" i="1"/>
  <c r="K2628" i="1"/>
  <c r="K2629" i="1"/>
  <c r="K2630" i="1"/>
  <c r="K2631" i="1"/>
  <c r="K2632" i="1"/>
  <c r="K2633" i="1"/>
  <c r="K2634" i="1"/>
  <c r="K2635" i="1"/>
  <c r="K2636" i="1"/>
  <c r="K2637" i="1"/>
  <c r="K2638" i="1"/>
  <c r="K2639" i="1"/>
  <c r="K2640" i="1"/>
  <c r="K2641" i="1"/>
  <c r="K2642" i="1"/>
  <c r="K2643" i="1"/>
  <c r="K2644" i="1"/>
  <c r="K2645" i="1"/>
  <c r="K2646" i="1"/>
  <c r="K2647" i="1"/>
  <c r="K2648" i="1"/>
  <c r="K2649" i="1"/>
  <c r="K2650" i="1"/>
  <c r="K2651" i="1"/>
  <c r="K2652" i="1"/>
  <c r="K2653" i="1"/>
  <c r="K2654" i="1"/>
  <c r="K2655" i="1"/>
  <c r="K2656" i="1"/>
  <c r="K2657" i="1"/>
  <c r="K2658" i="1"/>
  <c r="K2659" i="1"/>
  <c r="K2660" i="1"/>
  <c r="K2661" i="1"/>
  <c r="K2662" i="1"/>
  <c r="K2663" i="1"/>
  <c r="K2664" i="1"/>
  <c r="K2665" i="1"/>
  <c r="K2666" i="1"/>
  <c r="K2667" i="1"/>
  <c r="K2668" i="1"/>
  <c r="K2669" i="1"/>
  <c r="K2670" i="1"/>
  <c r="K2671" i="1"/>
  <c r="K2672" i="1"/>
  <c r="K2673" i="1"/>
  <c r="K2674" i="1"/>
  <c r="K2675" i="1"/>
  <c r="K2676" i="1"/>
  <c r="K2677" i="1"/>
  <c r="K2678" i="1"/>
  <c r="K2679" i="1"/>
  <c r="K2680" i="1"/>
  <c r="K2681" i="1"/>
  <c r="K2682" i="1"/>
  <c r="K2683" i="1"/>
  <c r="K2684" i="1"/>
  <c r="K2685" i="1"/>
  <c r="K2686" i="1"/>
  <c r="K2687" i="1"/>
  <c r="K2688" i="1"/>
  <c r="K2689" i="1"/>
  <c r="K2690" i="1"/>
  <c r="K2691" i="1"/>
  <c r="K2692" i="1"/>
  <c r="K2693" i="1"/>
  <c r="K2694" i="1"/>
  <c r="K2695" i="1"/>
  <c r="K2696" i="1"/>
  <c r="K2697" i="1"/>
  <c r="K2698" i="1"/>
  <c r="K2699" i="1"/>
  <c r="K2700" i="1"/>
  <c r="K2701" i="1"/>
  <c r="K2702" i="1"/>
  <c r="K2703" i="1"/>
  <c r="K2704" i="1"/>
  <c r="K2705" i="1"/>
  <c r="K2706" i="1"/>
  <c r="K2707" i="1"/>
  <c r="K2708" i="1"/>
  <c r="K2709" i="1"/>
  <c r="K2710" i="1"/>
  <c r="K2711" i="1"/>
  <c r="K2712" i="1"/>
  <c r="K2713" i="1"/>
  <c r="K2714" i="1"/>
  <c r="K2715" i="1"/>
  <c r="K2716" i="1"/>
  <c r="K2717" i="1"/>
  <c r="K2718" i="1"/>
  <c r="K2719" i="1"/>
  <c r="K2720" i="1"/>
  <c r="K2721" i="1"/>
  <c r="K2722" i="1"/>
  <c r="K2723" i="1"/>
  <c r="K2724" i="1"/>
  <c r="K2725" i="1"/>
  <c r="K2726" i="1"/>
  <c r="K2727" i="1"/>
  <c r="K2728" i="1"/>
  <c r="K2729" i="1"/>
  <c r="K2730" i="1"/>
  <c r="K2731" i="1"/>
  <c r="K2732" i="1"/>
  <c r="K2733" i="1"/>
  <c r="K2734" i="1"/>
  <c r="K2735" i="1"/>
  <c r="K2736" i="1"/>
  <c r="K2737" i="1"/>
  <c r="K2738" i="1"/>
  <c r="K2739" i="1"/>
  <c r="K2740" i="1"/>
  <c r="K2741" i="1"/>
  <c r="K2742" i="1"/>
  <c r="K2743" i="1"/>
  <c r="K2744" i="1"/>
  <c r="K2745" i="1"/>
  <c r="K2746" i="1"/>
  <c r="K2747" i="1"/>
  <c r="K2748" i="1"/>
  <c r="K2749" i="1"/>
  <c r="K2750" i="1"/>
  <c r="K2751" i="1"/>
  <c r="K2752" i="1"/>
  <c r="K2753" i="1"/>
  <c r="K2754" i="1"/>
  <c r="K2755" i="1"/>
  <c r="K2756" i="1"/>
  <c r="K2757" i="1"/>
  <c r="K2758" i="1"/>
  <c r="K2759" i="1"/>
  <c r="K2760" i="1"/>
  <c r="K2761" i="1"/>
  <c r="K2762" i="1"/>
  <c r="K2763" i="1"/>
  <c r="K2764" i="1"/>
  <c r="K2765" i="1"/>
  <c r="K2766" i="1"/>
  <c r="K2767" i="1"/>
  <c r="K2768" i="1"/>
  <c r="K2769" i="1"/>
  <c r="K2770" i="1"/>
  <c r="K2771" i="1"/>
  <c r="K2772" i="1"/>
  <c r="K2773" i="1"/>
  <c r="K2774" i="1"/>
  <c r="K2775" i="1"/>
  <c r="K2776" i="1"/>
  <c r="K2777" i="1"/>
  <c r="K2778" i="1"/>
  <c r="K2779" i="1"/>
  <c r="K2780" i="1"/>
  <c r="K2781" i="1"/>
  <c r="K2782" i="1"/>
  <c r="K2783" i="1"/>
  <c r="K2784" i="1"/>
  <c r="K2785" i="1"/>
  <c r="K2786" i="1"/>
  <c r="K2787" i="1"/>
  <c r="K2788" i="1"/>
  <c r="K2789" i="1"/>
  <c r="K2790" i="1"/>
  <c r="K2791" i="1"/>
  <c r="K2792" i="1"/>
  <c r="K2793" i="1"/>
  <c r="K2794" i="1"/>
  <c r="K2795" i="1"/>
  <c r="K2796" i="1"/>
  <c r="K2797" i="1"/>
  <c r="K2798" i="1"/>
  <c r="K2799" i="1"/>
  <c r="K2800" i="1"/>
  <c r="K2801" i="1"/>
  <c r="K2802" i="1"/>
  <c r="K2803" i="1"/>
  <c r="K2804" i="1"/>
  <c r="K2805" i="1"/>
  <c r="K2806" i="1"/>
  <c r="K2807" i="1"/>
  <c r="K2808" i="1"/>
  <c r="K2809" i="1"/>
  <c r="K2810" i="1"/>
  <c r="K2811" i="1"/>
  <c r="K2812" i="1"/>
  <c r="K2813" i="1"/>
  <c r="K2814" i="1"/>
  <c r="K2815" i="1"/>
  <c r="K2816" i="1"/>
  <c r="K2817" i="1"/>
  <c r="K2818" i="1"/>
  <c r="K2819" i="1"/>
  <c r="K2820" i="1"/>
  <c r="K2821" i="1"/>
  <c r="K2822" i="1"/>
  <c r="K2823" i="1"/>
  <c r="K2824" i="1"/>
  <c r="K2825" i="1"/>
  <c r="K2826" i="1"/>
  <c r="K2827" i="1"/>
  <c r="K2828" i="1"/>
  <c r="K2829" i="1"/>
  <c r="K2830" i="1"/>
  <c r="K2831" i="1"/>
  <c r="K2832" i="1"/>
  <c r="K2833" i="1"/>
  <c r="K2834" i="1"/>
  <c r="K2835" i="1"/>
  <c r="K2836" i="1"/>
  <c r="K2837" i="1"/>
  <c r="K2838" i="1"/>
  <c r="K2839" i="1"/>
  <c r="K2840" i="1"/>
  <c r="K2841" i="1"/>
  <c r="K2842" i="1"/>
  <c r="K2843" i="1"/>
  <c r="K2844" i="1"/>
  <c r="K2845" i="1"/>
  <c r="K2846" i="1"/>
  <c r="K2847" i="1"/>
  <c r="K2848" i="1"/>
  <c r="K2849" i="1"/>
  <c r="K2850" i="1"/>
  <c r="K2851" i="1"/>
  <c r="K2852" i="1"/>
  <c r="K2853" i="1"/>
  <c r="K2854" i="1"/>
  <c r="K2855" i="1"/>
  <c r="K2856" i="1"/>
  <c r="K2857" i="1"/>
  <c r="K2858" i="1"/>
  <c r="K2859" i="1"/>
  <c r="K2860" i="1"/>
  <c r="K2861" i="1"/>
  <c r="K2862" i="1"/>
  <c r="K2863" i="1"/>
  <c r="K2864" i="1"/>
  <c r="K2865" i="1"/>
  <c r="K2866" i="1"/>
  <c r="K2867" i="1"/>
  <c r="K2868" i="1"/>
  <c r="K2869" i="1"/>
  <c r="K2870" i="1"/>
  <c r="K2871" i="1"/>
  <c r="K2872" i="1"/>
  <c r="K2873" i="1"/>
  <c r="K2874" i="1"/>
  <c r="K2875" i="1"/>
  <c r="K2876" i="1"/>
  <c r="K2877" i="1"/>
  <c r="K2878" i="1"/>
  <c r="K2879" i="1"/>
  <c r="K2880" i="1"/>
  <c r="K2881" i="1"/>
  <c r="K2882" i="1"/>
  <c r="K2883" i="1"/>
  <c r="K2884" i="1"/>
  <c r="K2885" i="1"/>
  <c r="K2886" i="1"/>
  <c r="K2887" i="1"/>
  <c r="K2888" i="1"/>
  <c r="K2889" i="1"/>
  <c r="K2890" i="1"/>
  <c r="K2891" i="1"/>
  <c r="K2892" i="1"/>
  <c r="K2893" i="1"/>
  <c r="K2894" i="1"/>
  <c r="K2895" i="1"/>
  <c r="K2896" i="1"/>
  <c r="K2897" i="1"/>
  <c r="K2898" i="1"/>
  <c r="K2899" i="1"/>
  <c r="K2900" i="1"/>
  <c r="K2901" i="1"/>
  <c r="K2902" i="1"/>
  <c r="K2903" i="1"/>
  <c r="K2904" i="1"/>
  <c r="K2905" i="1"/>
  <c r="K2906" i="1"/>
  <c r="K2907" i="1"/>
  <c r="K2908" i="1"/>
  <c r="K2909" i="1"/>
  <c r="K2910" i="1"/>
  <c r="K2911" i="1"/>
  <c r="K2912" i="1"/>
  <c r="K2913" i="1"/>
  <c r="K2914" i="1"/>
  <c r="K2915" i="1"/>
  <c r="K2916" i="1"/>
  <c r="K2917" i="1"/>
  <c r="K2918" i="1"/>
  <c r="K2919" i="1"/>
  <c r="K2920" i="1"/>
  <c r="K2921" i="1"/>
  <c r="K2922" i="1"/>
  <c r="K2923" i="1"/>
  <c r="K2924" i="1"/>
  <c r="K2925" i="1"/>
  <c r="K2926" i="1"/>
  <c r="K2927" i="1"/>
  <c r="K2928" i="1"/>
  <c r="K2929" i="1"/>
  <c r="K2930" i="1"/>
  <c r="K2931" i="1"/>
  <c r="K2932" i="1"/>
  <c r="K2933" i="1"/>
  <c r="K2934" i="1"/>
  <c r="K2935" i="1"/>
  <c r="K2936" i="1"/>
  <c r="K2937" i="1"/>
  <c r="K2938" i="1"/>
  <c r="K2939" i="1"/>
  <c r="K2940" i="1"/>
  <c r="K2941" i="1"/>
  <c r="K2942" i="1"/>
  <c r="K2943" i="1"/>
  <c r="K2944" i="1"/>
  <c r="K2945" i="1"/>
  <c r="K2946" i="1"/>
  <c r="K2947" i="1"/>
  <c r="K2948" i="1"/>
  <c r="K2949" i="1"/>
  <c r="K2950" i="1"/>
  <c r="K2951" i="1"/>
  <c r="K2952" i="1"/>
  <c r="K2953" i="1"/>
  <c r="K2954" i="1"/>
  <c r="K2955" i="1"/>
  <c r="K2956" i="1"/>
  <c r="K2957" i="1"/>
  <c r="K2958" i="1"/>
  <c r="K2959" i="1"/>
  <c r="K2960" i="1"/>
  <c r="K2961" i="1"/>
  <c r="K2962" i="1"/>
  <c r="K2963" i="1"/>
  <c r="K2964" i="1"/>
  <c r="K2965" i="1"/>
  <c r="K2966" i="1"/>
  <c r="K2967" i="1"/>
  <c r="K2968" i="1"/>
  <c r="K2969" i="1"/>
  <c r="K2970" i="1"/>
  <c r="K2971" i="1"/>
  <c r="K2972" i="1"/>
  <c r="K2973" i="1"/>
  <c r="K2974" i="1"/>
  <c r="K2975" i="1"/>
  <c r="K2976" i="1"/>
  <c r="K2977" i="1"/>
  <c r="K2978" i="1"/>
  <c r="K2979" i="1"/>
  <c r="K2980" i="1"/>
  <c r="K2981" i="1"/>
  <c r="K2982" i="1"/>
  <c r="K2983" i="1"/>
  <c r="K2984" i="1"/>
  <c r="K2985" i="1"/>
  <c r="K2986" i="1"/>
  <c r="K2987" i="1"/>
  <c r="K2988" i="1"/>
  <c r="K2989" i="1"/>
  <c r="K2990" i="1"/>
  <c r="K2991" i="1"/>
  <c r="K2992" i="1"/>
  <c r="K2993" i="1"/>
  <c r="K2994" i="1"/>
  <c r="K2995" i="1"/>
  <c r="K2996" i="1"/>
  <c r="K2997" i="1"/>
  <c r="K2998" i="1"/>
  <c r="K2999" i="1"/>
  <c r="K3000" i="1"/>
  <c r="K3001" i="1"/>
  <c r="K3002" i="1"/>
  <c r="K3003" i="1"/>
  <c r="K3004" i="1"/>
  <c r="K3005" i="1"/>
  <c r="K3006" i="1"/>
  <c r="K3007" i="1"/>
  <c r="K3008" i="1"/>
  <c r="K3009" i="1"/>
  <c r="K3010" i="1"/>
  <c r="K3011" i="1"/>
  <c r="K3012" i="1"/>
  <c r="K3013" i="1"/>
  <c r="K3014" i="1"/>
  <c r="K3015" i="1"/>
  <c r="K3016" i="1"/>
  <c r="K3017" i="1"/>
  <c r="K3018" i="1"/>
  <c r="K3019" i="1"/>
  <c r="K3020" i="1"/>
  <c r="K3021" i="1"/>
  <c r="K3022" i="1"/>
  <c r="K3023" i="1"/>
  <c r="K3024" i="1"/>
  <c r="K3025" i="1"/>
  <c r="K3026" i="1"/>
  <c r="K3027" i="1"/>
  <c r="K3028" i="1"/>
  <c r="K3029" i="1"/>
  <c r="K3030" i="1"/>
  <c r="K3031" i="1"/>
  <c r="K3032" i="1"/>
  <c r="K3033" i="1"/>
  <c r="K3034" i="1"/>
  <c r="K3035" i="1"/>
  <c r="K3036" i="1"/>
  <c r="K3037" i="1"/>
  <c r="K3038" i="1"/>
  <c r="K3039" i="1"/>
  <c r="K3040" i="1"/>
  <c r="K3041" i="1"/>
  <c r="K3042" i="1"/>
  <c r="K3043" i="1"/>
  <c r="K3044" i="1"/>
  <c r="K3045" i="1"/>
  <c r="K3046" i="1"/>
  <c r="K3047" i="1"/>
  <c r="K3048" i="1"/>
  <c r="K3049" i="1"/>
  <c r="K3050" i="1"/>
  <c r="K3051" i="1"/>
  <c r="K3052" i="1"/>
  <c r="K3053" i="1"/>
  <c r="K3054" i="1"/>
  <c r="K3055" i="1"/>
  <c r="K3056" i="1"/>
  <c r="K3057" i="1"/>
  <c r="K3058" i="1"/>
  <c r="K3059" i="1"/>
  <c r="K3060" i="1"/>
  <c r="K3061" i="1"/>
  <c r="K3062" i="1"/>
  <c r="K3063" i="1"/>
  <c r="K3064" i="1"/>
  <c r="K3065" i="1"/>
  <c r="K3066" i="1"/>
  <c r="K3067" i="1"/>
  <c r="K3068" i="1"/>
  <c r="K3069" i="1"/>
  <c r="K3070" i="1"/>
  <c r="K3071" i="1"/>
  <c r="K3072" i="1"/>
  <c r="K3073" i="1"/>
  <c r="K3074" i="1"/>
  <c r="K3075" i="1"/>
  <c r="K3076" i="1"/>
  <c r="K3077" i="1"/>
  <c r="K3078" i="1"/>
  <c r="K3079" i="1"/>
  <c r="K3080" i="1"/>
  <c r="K3081" i="1"/>
  <c r="K3082" i="1"/>
  <c r="K3083" i="1"/>
  <c r="K3084" i="1"/>
  <c r="K3085" i="1"/>
  <c r="K3086" i="1"/>
  <c r="K3087" i="1"/>
  <c r="K3088" i="1"/>
  <c r="K3089" i="1"/>
  <c r="K3090" i="1"/>
  <c r="K3091" i="1"/>
  <c r="K3092" i="1"/>
  <c r="K3093" i="1"/>
  <c r="K3094" i="1"/>
  <c r="K3095" i="1"/>
  <c r="K3096" i="1"/>
  <c r="K3097" i="1"/>
  <c r="K3098" i="1"/>
  <c r="K3099" i="1"/>
  <c r="K3100" i="1"/>
  <c r="K3101" i="1"/>
  <c r="K3102" i="1"/>
  <c r="K3103" i="1"/>
  <c r="K3104" i="1"/>
  <c r="K3105" i="1"/>
  <c r="K3106" i="1"/>
  <c r="K3107" i="1"/>
  <c r="K3108" i="1"/>
  <c r="K3109" i="1"/>
  <c r="K3110" i="1"/>
  <c r="K3111" i="1"/>
  <c r="K3112" i="1"/>
  <c r="K3113" i="1"/>
  <c r="K3114" i="1"/>
  <c r="K3115" i="1"/>
  <c r="K3116" i="1"/>
  <c r="K3117" i="1"/>
  <c r="K3118" i="1"/>
  <c r="K3119" i="1"/>
  <c r="K3120" i="1"/>
  <c r="K3121" i="1"/>
  <c r="K3122" i="1"/>
  <c r="K3123" i="1"/>
  <c r="K3124" i="1"/>
  <c r="K3125" i="1"/>
  <c r="K3126" i="1"/>
  <c r="K3127" i="1"/>
  <c r="K3128" i="1"/>
  <c r="K3129" i="1"/>
  <c r="K3130" i="1"/>
  <c r="K3131" i="1"/>
  <c r="K3132" i="1"/>
  <c r="K3133" i="1"/>
  <c r="K3134" i="1"/>
  <c r="K3135" i="1"/>
  <c r="K3136" i="1"/>
  <c r="K3137" i="1"/>
  <c r="K3138" i="1"/>
  <c r="K3139" i="1"/>
  <c r="K3140" i="1"/>
  <c r="K3141" i="1"/>
  <c r="K3142" i="1"/>
  <c r="K3143" i="1"/>
  <c r="K3144" i="1"/>
  <c r="K3145" i="1"/>
  <c r="K3146" i="1"/>
  <c r="K3147" i="1"/>
  <c r="K3148" i="1"/>
  <c r="K3149" i="1"/>
  <c r="K3150" i="1"/>
  <c r="K3151" i="1"/>
  <c r="K3152" i="1"/>
  <c r="K3153" i="1"/>
  <c r="K3154" i="1"/>
  <c r="K3155" i="1"/>
  <c r="K3156" i="1"/>
  <c r="K3157" i="1"/>
  <c r="K3158" i="1"/>
  <c r="K3159" i="1"/>
  <c r="K3160" i="1"/>
  <c r="K3161" i="1"/>
  <c r="K3162" i="1"/>
  <c r="K3163" i="1"/>
  <c r="K3164" i="1"/>
  <c r="K3165" i="1"/>
  <c r="K3166" i="1"/>
  <c r="K3167" i="1"/>
  <c r="K3168" i="1"/>
  <c r="K3169" i="1"/>
  <c r="K3170" i="1"/>
  <c r="K3171" i="1"/>
  <c r="K3172" i="1"/>
  <c r="K3173" i="1"/>
  <c r="K3174" i="1"/>
  <c r="K3175" i="1"/>
  <c r="K3176" i="1"/>
  <c r="K3177" i="1"/>
  <c r="K3178" i="1"/>
  <c r="K3179" i="1"/>
  <c r="K3180" i="1"/>
  <c r="K3181" i="1"/>
  <c r="K3182" i="1"/>
  <c r="K3183" i="1"/>
  <c r="K3184" i="1"/>
  <c r="K3185" i="1"/>
  <c r="K3186" i="1"/>
  <c r="K3187" i="1"/>
  <c r="K3188" i="1"/>
  <c r="K3189" i="1"/>
  <c r="K3190" i="1"/>
  <c r="K3191" i="1"/>
  <c r="K3192" i="1"/>
  <c r="K3193" i="1"/>
  <c r="K3194" i="1"/>
  <c r="K3195" i="1"/>
  <c r="K3196" i="1"/>
  <c r="K3197" i="1"/>
  <c r="K3198" i="1"/>
  <c r="K3199" i="1"/>
  <c r="K3200" i="1"/>
  <c r="K3201" i="1"/>
  <c r="K3202" i="1"/>
  <c r="K3203" i="1"/>
  <c r="K3204" i="1"/>
  <c r="K3205" i="1"/>
  <c r="K3206" i="1"/>
  <c r="K3207" i="1"/>
  <c r="K3208" i="1"/>
  <c r="K3209" i="1"/>
  <c r="K3210" i="1"/>
  <c r="K3211" i="1"/>
  <c r="K3212" i="1"/>
  <c r="K3213" i="1"/>
  <c r="K3214" i="1"/>
  <c r="K3215" i="1"/>
  <c r="K3216" i="1"/>
  <c r="K3217" i="1"/>
  <c r="K3218" i="1"/>
  <c r="K3219" i="1"/>
  <c r="K3220" i="1"/>
  <c r="K3221" i="1"/>
  <c r="K3222" i="1"/>
  <c r="K3223" i="1"/>
  <c r="K3224" i="1"/>
  <c r="K3225" i="1"/>
  <c r="K3226" i="1"/>
  <c r="K3227" i="1"/>
  <c r="K3228" i="1"/>
  <c r="K3229" i="1"/>
  <c r="K3230" i="1"/>
  <c r="K3231" i="1"/>
  <c r="K3232" i="1"/>
  <c r="K3233" i="1"/>
  <c r="K3234" i="1"/>
  <c r="K3235" i="1"/>
  <c r="K3236" i="1"/>
  <c r="K3237" i="1"/>
  <c r="K3238" i="1"/>
  <c r="K3239" i="1"/>
  <c r="K3240" i="1"/>
  <c r="K3241" i="1"/>
  <c r="K3242" i="1"/>
  <c r="K3243" i="1"/>
  <c r="K3244" i="1"/>
  <c r="K3245" i="1"/>
  <c r="K3246" i="1"/>
  <c r="K3247" i="1"/>
  <c r="K3248" i="1"/>
  <c r="K3249" i="1"/>
  <c r="K3250" i="1"/>
  <c r="K3251" i="1"/>
  <c r="K3252" i="1"/>
  <c r="K3253" i="1"/>
  <c r="K3254" i="1"/>
  <c r="K3255" i="1"/>
  <c r="K3256" i="1"/>
  <c r="K3257" i="1"/>
  <c r="K3258" i="1"/>
  <c r="K3259" i="1"/>
  <c r="K3260" i="1"/>
  <c r="K3261" i="1"/>
  <c r="K3262" i="1"/>
  <c r="K3263" i="1"/>
  <c r="K3264" i="1"/>
  <c r="K3265" i="1"/>
  <c r="K3266" i="1"/>
  <c r="K3267" i="1"/>
  <c r="K3268" i="1"/>
  <c r="K3269" i="1"/>
  <c r="K3270" i="1"/>
  <c r="K3271" i="1"/>
  <c r="K3272" i="1"/>
  <c r="K3273" i="1"/>
  <c r="K3274" i="1"/>
  <c r="K3275" i="1"/>
  <c r="K3276" i="1"/>
  <c r="K3277" i="1"/>
  <c r="K3278" i="1"/>
  <c r="K3279" i="1"/>
  <c r="K3280" i="1"/>
  <c r="K3281" i="1"/>
  <c r="K3282" i="1"/>
  <c r="K3283" i="1"/>
  <c r="K3284" i="1"/>
  <c r="K3285" i="1"/>
  <c r="K3286" i="1"/>
  <c r="K3287" i="1"/>
  <c r="K3288" i="1"/>
  <c r="K3289" i="1"/>
  <c r="K3290" i="1"/>
  <c r="K3291" i="1"/>
  <c r="K3292" i="1"/>
  <c r="K3293" i="1"/>
  <c r="K3294" i="1"/>
  <c r="K3295" i="1"/>
  <c r="K3296" i="1"/>
  <c r="K3297" i="1"/>
  <c r="K3298" i="1"/>
  <c r="K3299" i="1"/>
  <c r="K3300" i="1"/>
  <c r="K3301" i="1"/>
  <c r="K3302" i="1"/>
  <c r="K3303" i="1"/>
  <c r="K3304" i="1"/>
  <c r="K3305" i="1"/>
  <c r="K3306" i="1"/>
  <c r="K3307" i="1"/>
  <c r="K3308" i="1"/>
  <c r="K3309" i="1"/>
  <c r="K3310" i="1"/>
  <c r="K3311" i="1"/>
  <c r="K3312" i="1"/>
  <c r="K3313" i="1"/>
  <c r="K3314" i="1"/>
  <c r="K3315" i="1"/>
  <c r="K3316" i="1"/>
  <c r="K3317" i="1"/>
  <c r="K3318" i="1"/>
  <c r="K3319" i="1"/>
  <c r="K3320" i="1"/>
  <c r="K3321" i="1"/>
  <c r="K3322" i="1"/>
  <c r="K3323" i="1"/>
  <c r="K3324" i="1"/>
  <c r="K3325" i="1"/>
  <c r="K3326" i="1"/>
  <c r="K3327" i="1"/>
  <c r="K3328" i="1"/>
  <c r="K3329" i="1"/>
  <c r="K3330" i="1"/>
  <c r="K3331" i="1"/>
  <c r="K3332" i="1"/>
  <c r="K3333" i="1"/>
  <c r="K3334" i="1"/>
  <c r="K3335" i="1"/>
  <c r="K3336" i="1"/>
  <c r="K3337" i="1"/>
  <c r="K3338" i="1"/>
  <c r="K3339" i="1"/>
  <c r="K3340" i="1"/>
  <c r="K3341" i="1"/>
  <c r="K3342" i="1"/>
  <c r="K3343" i="1"/>
  <c r="K3344" i="1"/>
  <c r="K3345" i="1"/>
  <c r="K3346" i="1"/>
  <c r="K3347" i="1"/>
  <c r="K3348" i="1"/>
  <c r="K3349" i="1"/>
  <c r="K3350" i="1"/>
  <c r="K3351" i="1"/>
  <c r="K3352" i="1"/>
  <c r="K3353" i="1"/>
  <c r="K3354" i="1"/>
  <c r="K3355" i="1"/>
  <c r="K3356" i="1"/>
  <c r="K3357" i="1"/>
  <c r="K3358" i="1"/>
  <c r="K3359" i="1"/>
  <c r="K3360" i="1"/>
  <c r="K3361" i="1"/>
  <c r="K3362" i="1"/>
  <c r="K3363" i="1"/>
  <c r="K3364" i="1"/>
  <c r="K3365" i="1"/>
  <c r="K3366" i="1"/>
  <c r="K3367" i="1"/>
  <c r="K3368" i="1"/>
  <c r="K3369" i="1"/>
  <c r="K3370" i="1"/>
  <c r="K3371" i="1"/>
  <c r="K3372" i="1"/>
  <c r="K3373" i="1"/>
  <c r="K3374" i="1"/>
  <c r="K3375" i="1"/>
  <c r="K3376" i="1"/>
  <c r="K3377" i="1"/>
  <c r="K3378" i="1"/>
  <c r="K3379" i="1"/>
  <c r="K3380" i="1"/>
  <c r="K3381" i="1"/>
  <c r="K3382" i="1"/>
  <c r="K3383" i="1"/>
  <c r="K3384" i="1"/>
  <c r="K3385" i="1"/>
  <c r="K3386" i="1"/>
  <c r="K3387" i="1"/>
  <c r="K3388" i="1"/>
  <c r="K3389" i="1"/>
  <c r="K3390" i="1"/>
  <c r="K3391" i="1"/>
  <c r="K3392" i="1"/>
  <c r="K3393" i="1"/>
  <c r="K3394" i="1"/>
  <c r="K3395" i="1"/>
  <c r="K3396" i="1"/>
  <c r="K3397" i="1"/>
  <c r="K3398" i="1"/>
  <c r="K3399" i="1"/>
  <c r="K3400" i="1"/>
  <c r="K3401" i="1"/>
  <c r="K3402" i="1"/>
  <c r="K3403" i="1"/>
  <c r="K3404" i="1"/>
  <c r="K3405" i="1"/>
  <c r="K3406" i="1"/>
  <c r="K3407" i="1"/>
  <c r="K3408" i="1"/>
  <c r="K3409" i="1"/>
  <c r="K3410" i="1"/>
  <c r="K3411" i="1"/>
  <c r="K3412" i="1"/>
  <c r="K3413" i="1"/>
  <c r="K3414" i="1"/>
  <c r="K3415" i="1"/>
  <c r="K3416" i="1"/>
  <c r="K3417" i="1"/>
  <c r="K3418" i="1"/>
  <c r="K3419" i="1"/>
  <c r="K3420" i="1"/>
  <c r="K3421" i="1"/>
  <c r="K3422" i="1"/>
  <c r="K3423" i="1"/>
  <c r="K3424" i="1"/>
  <c r="K3425" i="1"/>
  <c r="K3426" i="1"/>
  <c r="K3427" i="1"/>
  <c r="K3428" i="1"/>
  <c r="K3429" i="1"/>
  <c r="K3430" i="1"/>
  <c r="K3431" i="1"/>
  <c r="K3432" i="1"/>
  <c r="K3433" i="1"/>
  <c r="K3434" i="1"/>
  <c r="K3435" i="1"/>
  <c r="K3436" i="1"/>
  <c r="K3437" i="1"/>
  <c r="K3438" i="1"/>
  <c r="K3439" i="1"/>
  <c r="K3440" i="1"/>
  <c r="K3441" i="1"/>
  <c r="K3442" i="1"/>
  <c r="K3443" i="1"/>
  <c r="K3444" i="1"/>
  <c r="K3445" i="1"/>
  <c r="K3446" i="1"/>
  <c r="K3447" i="1"/>
  <c r="K3448" i="1"/>
  <c r="K3449" i="1"/>
  <c r="K3450" i="1"/>
  <c r="K3451" i="1"/>
  <c r="K3452" i="1"/>
  <c r="K3453" i="1"/>
  <c r="K3454" i="1"/>
  <c r="K3455" i="1"/>
  <c r="K3456" i="1"/>
  <c r="K3457" i="1"/>
  <c r="K3458" i="1"/>
  <c r="K3459" i="1"/>
  <c r="K3460" i="1"/>
  <c r="K3461" i="1"/>
  <c r="K3462" i="1"/>
  <c r="K3463" i="1"/>
  <c r="K3464" i="1"/>
  <c r="K3465" i="1"/>
  <c r="K3466" i="1"/>
  <c r="K3467" i="1"/>
  <c r="K3468" i="1"/>
  <c r="K3469" i="1"/>
  <c r="K3470" i="1"/>
  <c r="K3471" i="1"/>
  <c r="K3472" i="1"/>
  <c r="K3473" i="1"/>
  <c r="K3474" i="1"/>
  <c r="K3475" i="1"/>
  <c r="K3476" i="1"/>
  <c r="K3477" i="1"/>
  <c r="K3478" i="1"/>
  <c r="K3479" i="1"/>
  <c r="K3480" i="1"/>
  <c r="K3481" i="1"/>
  <c r="K3482" i="1"/>
  <c r="K3483" i="1"/>
  <c r="K3484" i="1"/>
  <c r="K3485" i="1"/>
  <c r="K3486" i="1"/>
  <c r="K3487" i="1"/>
  <c r="K3488" i="1"/>
  <c r="K3489" i="1"/>
  <c r="K3490" i="1"/>
  <c r="K3491" i="1"/>
  <c r="K3492" i="1"/>
  <c r="K3493" i="1"/>
  <c r="K3494" i="1"/>
  <c r="K3495" i="1"/>
  <c r="K3496" i="1"/>
  <c r="K3497" i="1"/>
  <c r="K3498" i="1"/>
  <c r="K3499" i="1"/>
  <c r="K3500" i="1"/>
  <c r="K3501" i="1"/>
  <c r="K3502" i="1"/>
  <c r="K3503" i="1"/>
  <c r="K3504" i="1"/>
  <c r="K3505" i="1"/>
  <c r="K3506" i="1"/>
  <c r="K3507" i="1"/>
  <c r="K3508" i="1"/>
  <c r="K3509" i="1"/>
  <c r="K3510" i="1"/>
  <c r="K3511" i="1"/>
  <c r="K3512" i="1"/>
  <c r="K3513" i="1"/>
  <c r="K3514" i="1"/>
  <c r="K3515" i="1"/>
  <c r="K3516" i="1"/>
  <c r="K3517" i="1"/>
  <c r="K3518" i="1"/>
  <c r="K3519" i="1"/>
  <c r="K3520" i="1"/>
  <c r="K3521" i="1"/>
  <c r="K3522" i="1"/>
  <c r="K3523" i="1"/>
  <c r="K3524" i="1"/>
  <c r="K3525" i="1"/>
  <c r="K3526" i="1"/>
  <c r="K3527" i="1"/>
  <c r="K3528" i="1"/>
  <c r="K3529" i="1"/>
  <c r="K3530" i="1"/>
  <c r="K3531" i="1"/>
  <c r="K3532" i="1"/>
  <c r="K3533" i="1"/>
  <c r="K3534" i="1"/>
  <c r="K3535" i="1"/>
  <c r="K3536" i="1"/>
  <c r="K3537" i="1"/>
  <c r="K3538" i="1"/>
  <c r="K3539" i="1"/>
  <c r="K3540" i="1"/>
  <c r="K3541" i="1"/>
  <c r="K3542" i="1"/>
  <c r="K3543" i="1"/>
  <c r="K3544" i="1"/>
  <c r="K3545" i="1"/>
  <c r="K3546" i="1"/>
  <c r="K3547" i="1"/>
  <c r="K3548" i="1"/>
  <c r="K3549" i="1"/>
  <c r="K3550" i="1"/>
  <c r="K3551" i="1"/>
  <c r="K3552" i="1"/>
  <c r="K3553" i="1"/>
  <c r="K3554" i="1"/>
  <c r="K3555" i="1"/>
  <c r="K3556" i="1"/>
  <c r="K3557" i="1"/>
  <c r="K3558" i="1"/>
  <c r="K3559" i="1"/>
  <c r="K3560" i="1"/>
  <c r="K3561" i="1"/>
  <c r="K3562" i="1"/>
  <c r="K3563" i="1"/>
  <c r="K3564" i="1"/>
  <c r="K3565" i="1"/>
  <c r="K3566" i="1"/>
  <c r="K3567" i="1"/>
  <c r="K3568" i="1"/>
  <c r="K3569" i="1"/>
  <c r="K3570" i="1"/>
  <c r="K3571" i="1"/>
  <c r="K3572" i="1"/>
  <c r="K3573" i="1"/>
  <c r="K3574" i="1"/>
  <c r="K3575" i="1"/>
  <c r="K3576" i="1"/>
  <c r="K3577" i="1"/>
  <c r="K3578" i="1"/>
  <c r="K3579" i="1"/>
  <c r="K3580" i="1"/>
  <c r="K3581" i="1"/>
  <c r="K3582" i="1"/>
  <c r="K3583" i="1"/>
  <c r="K3584" i="1"/>
  <c r="K3585" i="1"/>
  <c r="K3586" i="1"/>
  <c r="K3587" i="1"/>
  <c r="K3588" i="1"/>
  <c r="K3589" i="1"/>
  <c r="K3590" i="1"/>
  <c r="K3591" i="1"/>
  <c r="K3592" i="1"/>
  <c r="K3593" i="1"/>
  <c r="K3594" i="1"/>
  <c r="K3595" i="1"/>
  <c r="K3596" i="1"/>
  <c r="K3597" i="1"/>
  <c r="K3598" i="1"/>
  <c r="K3599" i="1"/>
  <c r="K3600" i="1"/>
  <c r="K3601" i="1"/>
  <c r="K3602" i="1"/>
  <c r="K3603" i="1"/>
  <c r="K3604" i="1"/>
  <c r="K3605" i="1"/>
  <c r="K3606" i="1"/>
  <c r="K3607" i="1"/>
  <c r="K3608" i="1"/>
  <c r="K3609" i="1"/>
  <c r="K3610" i="1"/>
  <c r="K3611" i="1"/>
  <c r="K3612" i="1"/>
  <c r="K3613" i="1"/>
  <c r="K3614" i="1"/>
  <c r="K3615" i="1"/>
  <c r="K3616" i="1"/>
  <c r="K3617" i="1"/>
  <c r="K3618" i="1"/>
  <c r="K3619" i="1"/>
  <c r="K3620" i="1"/>
  <c r="K3621" i="1"/>
  <c r="K3622" i="1"/>
  <c r="K3623" i="1"/>
  <c r="K3624" i="1"/>
  <c r="K3625" i="1"/>
  <c r="K3626" i="1"/>
  <c r="K3627" i="1"/>
  <c r="K3628" i="1"/>
  <c r="K3629" i="1"/>
  <c r="K3630" i="1"/>
  <c r="K3631" i="1"/>
  <c r="K3632" i="1"/>
  <c r="K3633" i="1"/>
  <c r="K3634" i="1"/>
  <c r="K3635" i="1"/>
  <c r="K3636" i="1"/>
  <c r="K3637" i="1"/>
  <c r="K3638" i="1"/>
  <c r="K3639" i="1"/>
  <c r="K3640" i="1"/>
  <c r="K3641" i="1"/>
  <c r="K3642" i="1"/>
  <c r="K3643" i="1"/>
  <c r="K3644" i="1"/>
  <c r="K3645" i="1"/>
  <c r="K3646" i="1"/>
  <c r="K3647" i="1"/>
  <c r="K3648" i="1"/>
  <c r="K3649" i="1"/>
  <c r="K3650" i="1"/>
  <c r="K3651" i="1"/>
  <c r="K3652" i="1"/>
  <c r="K3653" i="1"/>
  <c r="K3654" i="1"/>
  <c r="K3655" i="1"/>
  <c r="K3656" i="1"/>
  <c r="K3657" i="1"/>
  <c r="K3658" i="1"/>
  <c r="K3659" i="1"/>
  <c r="K3660" i="1"/>
  <c r="K3661" i="1"/>
  <c r="K3662" i="1"/>
  <c r="K3663" i="1"/>
  <c r="K3664" i="1"/>
  <c r="K3665" i="1"/>
  <c r="K3666" i="1"/>
  <c r="K3667" i="1"/>
  <c r="K3668" i="1"/>
  <c r="K3669" i="1"/>
  <c r="K3670" i="1"/>
  <c r="K3671" i="1"/>
  <c r="K3672" i="1"/>
  <c r="K3673" i="1"/>
  <c r="K3674" i="1"/>
  <c r="K3675" i="1"/>
  <c r="K3676" i="1"/>
  <c r="K3677" i="1"/>
  <c r="K3678" i="1"/>
  <c r="K3679" i="1"/>
  <c r="K3680" i="1"/>
  <c r="K3681" i="1"/>
  <c r="K3682" i="1"/>
  <c r="K3683" i="1"/>
  <c r="K3684" i="1"/>
  <c r="K3685" i="1"/>
  <c r="K3686" i="1"/>
  <c r="K3687" i="1"/>
  <c r="K3688" i="1"/>
  <c r="K3689" i="1"/>
  <c r="K3690" i="1"/>
  <c r="K3691" i="1"/>
  <c r="K3692" i="1"/>
  <c r="K3693" i="1"/>
  <c r="K3694" i="1"/>
  <c r="K3695" i="1"/>
  <c r="K3696" i="1"/>
  <c r="K3697" i="1"/>
  <c r="K3698" i="1"/>
  <c r="K3699" i="1"/>
  <c r="K3700" i="1"/>
  <c r="K3701" i="1"/>
  <c r="K3702" i="1"/>
  <c r="K3703" i="1"/>
  <c r="K3704" i="1"/>
  <c r="K3705" i="1"/>
  <c r="K3706" i="1"/>
  <c r="K3707" i="1"/>
  <c r="K3708" i="1"/>
  <c r="K3709" i="1"/>
  <c r="K3710" i="1"/>
  <c r="K3711" i="1"/>
  <c r="K3712" i="1"/>
  <c r="K3713" i="1"/>
  <c r="K3714" i="1"/>
  <c r="K3715" i="1"/>
  <c r="K3716" i="1"/>
  <c r="K3717" i="1"/>
  <c r="K3718" i="1"/>
  <c r="K3719" i="1"/>
  <c r="K3720" i="1"/>
  <c r="K3721" i="1"/>
  <c r="K3722" i="1"/>
  <c r="K3723" i="1"/>
  <c r="K3724" i="1"/>
  <c r="K3725" i="1"/>
  <c r="K3726" i="1"/>
  <c r="K3727" i="1"/>
  <c r="K3728" i="1"/>
  <c r="K3729" i="1"/>
  <c r="K3730" i="1"/>
  <c r="K3731" i="1"/>
  <c r="K3732" i="1"/>
  <c r="K3733" i="1"/>
  <c r="K3734" i="1"/>
  <c r="K3735" i="1"/>
  <c r="K3736" i="1"/>
  <c r="K3737" i="1"/>
  <c r="K3738" i="1"/>
  <c r="K3739" i="1"/>
  <c r="K3740" i="1"/>
  <c r="K3741" i="1"/>
  <c r="K3742" i="1"/>
  <c r="K3743" i="1"/>
  <c r="K3744" i="1"/>
  <c r="K3745" i="1"/>
  <c r="K3746" i="1"/>
  <c r="K3747" i="1"/>
  <c r="K3748" i="1"/>
  <c r="K3749" i="1"/>
  <c r="K3750" i="1"/>
  <c r="K3751" i="1"/>
  <c r="K3752" i="1"/>
  <c r="K3753" i="1"/>
  <c r="K3754" i="1"/>
  <c r="K3755" i="1"/>
  <c r="K3756" i="1"/>
  <c r="K3757" i="1"/>
  <c r="K3758" i="1"/>
  <c r="K3759" i="1"/>
  <c r="K3760" i="1"/>
  <c r="K3761" i="1"/>
  <c r="K3762" i="1"/>
  <c r="K3763" i="1"/>
  <c r="K3764" i="1"/>
  <c r="K3765" i="1"/>
  <c r="K3766" i="1"/>
  <c r="K3767" i="1"/>
  <c r="K3768" i="1"/>
  <c r="K3769" i="1"/>
  <c r="K3770" i="1"/>
  <c r="K3771" i="1"/>
  <c r="K3772" i="1"/>
  <c r="K3773" i="1"/>
  <c r="K3774" i="1"/>
  <c r="K3775" i="1"/>
  <c r="K3776" i="1"/>
  <c r="K3777" i="1"/>
  <c r="K3778" i="1"/>
  <c r="K3779" i="1"/>
  <c r="K3780" i="1"/>
  <c r="K3781" i="1"/>
  <c r="K3782" i="1"/>
  <c r="K3783" i="1"/>
  <c r="K3784" i="1"/>
  <c r="K3785" i="1"/>
  <c r="K3786" i="1"/>
  <c r="K3787" i="1"/>
  <c r="K3788" i="1"/>
  <c r="K3789" i="1"/>
  <c r="K3790" i="1"/>
  <c r="K3791" i="1"/>
  <c r="K3792" i="1"/>
  <c r="K3793" i="1"/>
  <c r="K3794" i="1"/>
  <c r="K3795" i="1"/>
  <c r="K3796" i="1"/>
  <c r="K3797" i="1"/>
  <c r="K3798" i="1"/>
  <c r="K3799" i="1"/>
  <c r="K3800" i="1"/>
  <c r="K3801" i="1"/>
  <c r="K3802" i="1"/>
  <c r="K3803" i="1"/>
  <c r="K3804" i="1"/>
  <c r="K3805" i="1"/>
  <c r="K3806" i="1"/>
  <c r="K3807" i="1"/>
  <c r="K3808" i="1"/>
  <c r="K3809" i="1"/>
  <c r="K3810" i="1"/>
  <c r="K3811" i="1"/>
  <c r="K3812" i="1"/>
  <c r="K3813" i="1"/>
  <c r="K3814" i="1"/>
  <c r="K3815" i="1"/>
  <c r="K3816" i="1"/>
  <c r="K3817" i="1"/>
  <c r="K3818" i="1"/>
  <c r="K3819" i="1"/>
  <c r="K3820" i="1"/>
  <c r="K3821" i="1"/>
  <c r="K3822" i="1"/>
  <c r="K3823" i="1"/>
  <c r="K3824" i="1"/>
  <c r="K3825" i="1"/>
  <c r="K3826" i="1"/>
  <c r="K3827" i="1"/>
  <c r="K3828" i="1"/>
  <c r="K3829" i="1"/>
  <c r="K3830" i="1"/>
  <c r="K3831" i="1"/>
  <c r="K3832" i="1"/>
  <c r="K3833" i="1"/>
  <c r="K3834" i="1"/>
  <c r="K3835" i="1"/>
  <c r="K3836" i="1"/>
  <c r="K3837" i="1"/>
  <c r="K3838" i="1"/>
  <c r="K3839" i="1"/>
  <c r="K3840" i="1"/>
  <c r="K3841" i="1"/>
  <c r="K3842" i="1"/>
  <c r="K3843" i="1"/>
  <c r="K3844" i="1"/>
  <c r="K3845" i="1"/>
  <c r="K3846" i="1"/>
  <c r="K3847" i="1"/>
  <c r="K3848" i="1"/>
  <c r="K3849" i="1"/>
  <c r="K3850" i="1"/>
  <c r="K3851" i="1"/>
  <c r="K3852" i="1"/>
  <c r="K3853" i="1"/>
  <c r="K3854" i="1"/>
  <c r="K3855" i="1"/>
  <c r="K3856" i="1"/>
  <c r="K3857" i="1"/>
  <c r="K3858" i="1"/>
  <c r="K3859" i="1"/>
  <c r="K3860" i="1"/>
  <c r="K3861" i="1"/>
  <c r="K3862" i="1"/>
  <c r="K3863" i="1"/>
  <c r="K3864" i="1"/>
  <c r="K3865" i="1"/>
  <c r="K3866" i="1"/>
  <c r="K3867" i="1"/>
  <c r="K3868" i="1"/>
  <c r="K3869" i="1"/>
  <c r="K3870" i="1"/>
  <c r="K3871" i="1"/>
  <c r="K3872" i="1"/>
  <c r="K3873" i="1"/>
  <c r="K3874" i="1"/>
  <c r="K3875" i="1"/>
  <c r="K3876" i="1"/>
  <c r="K3877" i="1"/>
  <c r="K3878" i="1"/>
  <c r="K3879" i="1"/>
  <c r="K3880" i="1"/>
  <c r="K3881" i="1"/>
  <c r="K3882" i="1"/>
  <c r="K3883" i="1"/>
  <c r="K3884" i="1"/>
  <c r="K3885" i="1"/>
  <c r="K3886" i="1"/>
  <c r="K3887" i="1"/>
  <c r="K3888" i="1"/>
  <c r="K3889" i="1"/>
  <c r="K3890" i="1"/>
  <c r="K3891" i="1"/>
  <c r="K3892" i="1"/>
  <c r="K3893" i="1"/>
  <c r="K3894" i="1"/>
  <c r="K3895" i="1"/>
  <c r="K3896" i="1"/>
  <c r="K3897" i="1"/>
  <c r="K3898" i="1"/>
  <c r="K3899" i="1"/>
  <c r="K3900" i="1"/>
  <c r="K3901" i="1"/>
  <c r="K3902" i="1"/>
  <c r="K3903" i="1"/>
  <c r="K3904" i="1"/>
  <c r="K3905" i="1"/>
  <c r="K3906" i="1"/>
  <c r="K3907" i="1"/>
  <c r="K3908" i="1"/>
  <c r="K3909" i="1"/>
  <c r="K3910" i="1"/>
  <c r="K3911" i="1"/>
  <c r="K3912" i="1"/>
  <c r="K3913" i="1"/>
  <c r="K3914" i="1"/>
  <c r="K3915" i="1"/>
  <c r="K3916" i="1"/>
  <c r="K3917" i="1"/>
  <c r="K3918" i="1"/>
  <c r="K3919" i="1"/>
  <c r="K3920" i="1"/>
  <c r="K3921" i="1"/>
  <c r="K3922" i="1"/>
  <c r="K3923" i="1"/>
  <c r="K3924" i="1"/>
  <c r="K3925" i="1"/>
  <c r="K3926" i="1"/>
  <c r="K3927" i="1"/>
  <c r="K3928" i="1"/>
  <c r="K3929" i="1"/>
  <c r="K3930" i="1"/>
  <c r="K3931" i="1"/>
  <c r="K3932" i="1"/>
  <c r="K3933" i="1"/>
  <c r="K3934" i="1"/>
  <c r="K3935" i="1"/>
  <c r="K3936" i="1"/>
  <c r="K3937" i="1"/>
  <c r="K3938" i="1"/>
  <c r="K3939" i="1"/>
  <c r="K3940" i="1"/>
  <c r="K3941" i="1"/>
  <c r="K3942" i="1"/>
  <c r="K3943" i="1"/>
  <c r="K3944" i="1"/>
  <c r="K3945" i="1"/>
  <c r="K3946" i="1"/>
  <c r="K3947" i="1"/>
  <c r="K3948" i="1"/>
  <c r="K3949" i="1"/>
  <c r="K3950" i="1"/>
  <c r="K3951" i="1"/>
  <c r="K3952" i="1"/>
  <c r="K3953" i="1"/>
  <c r="K3954" i="1"/>
  <c r="K3955" i="1"/>
  <c r="K3956" i="1"/>
  <c r="K3957" i="1"/>
  <c r="K3958" i="1"/>
  <c r="K3959" i="1"/>
  <c r="K3960" i="1"/>
  <c r="K3961" i="1"/>
  <c r="K3962" i="1"/>
  <c r="K3963" i="1"/>
  <c r="K3964" i="1"/>
  <c r="K3965" i="1"/>
  <c r="K3966" i="1"/>
  <c r="K3967" i="1"/>
  <c r="K3968" i="1"/>
  <c r="K3969" i="1"/>
  <c r="K3970" i="1"/>
  <c r="K3971" i="1"/>
  <c r="K3972" i="1"/>
  <c r="K3973" i="1"/>
  <c r="K3974" i="1"/>
  <c r="K3975" i="1"/>
  <c r="K3976" i="1"/>
  <c r="K3977" i="1"/>
  <c r="K3978" i="1"/>
  <c r="K3979" i="1"/>
  <c r="K3980" i="1"/>
  <c r="K3981" i="1"/>
  <c r="K3982" i="1"/>
  <c r="K3983" i="1"/>
  <c r="K3984" i="1"/>
  <c r="K3985" i="1"/>
  <c r="K3986" i="1"/>
  <c r="K3987" i="1"/>
  <c r="K3988" i="1"/>
  <c r="K3989" i="1"/>
  <c r="K3990" i="1"/>
  <c r="K3991" i="1"/>
  <c r="K3992" i="1"/>
  <c r="K3993" i="1"/>
  <c r="K3994" i="1"/>
  <c r="K3995" i="1"/>
  <c r="K3996" i="1"/>
  <c r="K3997" i="1"/>
  <c r="K3998" i="1"/>
  <c r="K3999" i="1"/>
  <c r="K4000" i="1"/>
  <c r="K4001" i="1"/>
  <c r="K4002" i="1"/>
  <c r="K4003" i="1"/>
  <c r="K4004" i="1"/>
  <c r="K4005" i="1"/>
  <c r="K4006" i="1"/>
  <c r="K4007" i="1"/>
  <c r="K4008" i="1"/>
  <c r="K4009" i="1"/>
  <c r="K4010" i="1"/>
  <c r="K4011" i="1"/>
  <c r="K4012" i="1"/>
  <c r="K4013" i="1"/>
  <c r="K4014" i="1"/>
  <c r="K4015" i="1"/>
  <c r="K4016" i="1"/>
  <c r="K4017" i="1"/>
  <c r="K4018" i="1"/>
  <c r="K4019" i="1"/>
  <c r="K4020" i="1"/>
  <c r="K4021" i="1"/>
  <c r="K4022" i="1"/>
  <c r="K4023" i="1"/>
  <c r="K4024" i="1"/>
  <c r="K4025" i="1"/>
  <c r="K4026" i="1"/>
  <c r="K4027" i="1"/>
  <c r="K4028" i="1"/>
  <c r="K4029" i="1"/>
  <c r="K4030" i="1"/>
  <c r="K4031" i="1"/>
  <c r="K4032" i="1"/>
  <c r="K4033" i="1"/>
  <c r="K4034" i="1"/>
  <c r="K4035" i="1"/>
  <c r="K4036" i="1"/>
  <c r="K4037" i="1"/>
  <c r="K4038" i="1"/>
  <c r="K4039" i="1"/>
  <c r="K4040" i="1"/>
  <c r="K4041" i="1"/>
  <c r="K4042" i="1"/>
  <c r="K4043" i="1"/>
  <c r="K4044" i="1"/>
  <c r="K4045" i="1"/>
  <c r="K4046" i="1"/>
  <c r="K4047" i="1"/>
  <c r="K4048" i="1"/>
  <c r="K4049" i="1"/>
  <c r="K4050" i="1"/>
  <c r="K4051" i="1"/>
  <c r="K4052" i="1"/>
  <c r="K4053" i="1"/>
  <c r="K4054" i="1"/>
  <c r="K4055" i="1"/>
  <c r="K4056" i="1"/>
  <c r="K4057" i="1"/>
  <c r="K4058" i="1"/>
  <c r="K4059" i="1"/>
  <c r="K4060" i="1"/>
  <c r="K4061" i="1"/>
  <c r="K4062" i="1"/>
  <c r="K4063" i="1"/>
  <c r="K4064" i="1"/>
  <c r="K4065" i="1"/>
  <c r="K4066" i="1"/>
  <c r="K4067" i="1"/>
  <c r="K4068" i="1"/>
  <c r="K4069" i="1"/>
  <c r="K4070" i="1"/>
  <c r="K4071" i="1"/>
  <c r="K4072" i="1"/>
  <c r="K4073" i="1"/>
  <c r="K4074" i="1"/>
  <c r="K4075" i="1"/>
  <c r="K4076" i="1"/>
  <c r="K4077" i="1"/>
  <c r="K4078" i="1"/>
  <c r="K4079" i="1"/>
  <c r="K4080" i="1"/>
  <c r="K4081" i="1"/>
  <c r="K4082" i="1"/>
  <c r="K4083" i="1"/>
  <c r="K4084" i="1"/>
  <c r="K4085" i="1"/>
  <c r="K4086" i="1"/>
  <c r="K4087" i="1"/>
  <c r="K4088" i="1"/>
  <c r="K4089" i="1"/>
  <c r="K4090" i="1"/>
  <c r="K4091" i="1"/>
  <c r="K4092" i="1"/>
  <c r="K4093" i="1"/>
  <c r="K4094" i="1"/>
  <c r="K4095" i="1"/>
  <c r="K4096" i="1"/>
  <c r="K4097" i="1"/>
  <c r="K4098" i="1"/>
  <c r="K4099" i="1"/>
  <c r="K4100" i="1"/>
  <c r="K4101" i="1"/>
  <c r="K4102" i="1"/>
  <c r="K4103" i="1"/>
  <c r="K4104" i="1"/>
  <c r="K4105" i="1"/>
  <c r="K4106" i="1"/>
  <c r="K4107" i="1"/>
  <c r="K4108" i="1"/>
  <c r="K4109" i="1"/>
  <c r="K4110" i="1"/>
  <c r="K4111" i="1"/>
  <c r="K4112" i="1"/>
  <c r="K4113" i="1"/>
  <c r="K4114" i="1"/>
  <c r="K4115" i="1"/>
  <c r="K4116" i="1"/>
  <c r="K4117" i="1"/>
  <c r="K4118" i="1"/>
  <c r="K4119" i="1"/>
  <c r="K4120" i="1"/>
  <c r="K4121" i="1"/>
  <c r="K4122" i="1"/>
  <c r="K4123" i="1"/>
  <c r="K4124" i="1"/>
  <c r="K4125" i="1"/>
  <c r="K4126" i="1"/>
  <c r="K4127" i="1"/>
  <c r="K4128" i="1"/>
  <c r="K4129" i="1"/>
  <c r="K4130" i="1"/>
  <c r="K4131" i="1"/>
  <c r="K4132" i="1"/>
  <c r="K4133" i="1"/>
  <c r="K4134" i="1"/>
  <c r="K4135" i="1"/>
  <c r="K4136" i="1"/>
  <c r="K4137" i="1"/>
  <c r="K4138" i="1"/>
  <c r="K4139" i="1"/>
  <c r="K4140" i="1"/>
  <c r="K4141" i="1"/>
  <c r="K4142" i="1"/>
  <c r="K4143" i="1"/>
  <c r="K4144" i="1"/>
  <c r="K4145" i="1"/>
  <c r="K4146" i="1"/>
  <c r="K4147" i="1"/>
  <c r="K4148" i="1"/>
  <c r="K4149" i="1"/>
  <c r="K4150" i="1"/>
  <c r="K4151" i="1"/>
  <c r="K4152" i="1"/>
  <c r="K4153" i="1"/>
  <c r="K4154" i="1"/>
  <c r="K4155" i="1"/>
  <c r="K4156" i="1"/>
  <c r="K4157" i="1"/>
  <c r="K4158" i="1"/>
  <c r="K4159" i="1"/>
  <c r="K4160" i="1"/>
  <c r="K4161" i="1"/>
  <c r="K4162" i="1"/>
  <c r="K4163" i="1"/>
  <c r="K4164" i="1"/>
  <c r="K4165" i="1"/>
  <c r="K4166" i="1"/>
  <c r="K4167" i="1"/>
  <c r="K4168" i="1"/>
  <c r="K4169" i="1"/>
  <c r="K4170" i="1"/>
  <c r="K4171" i="1"/>
  <c r="K4172" i="1"/>
  <c r="K4173" i="1"/>
  <c r="K4174" i="1"/>
  <c r="K4175" i="1"/>
  <c r="K4176" i="1"/>
  <c r="K4177" i="1"/>
  <c r="K4178" i="1"/>
  <c r="K4179" i="1"/>
  <c r="K4180" i="1"/>
  <c r="K4181" i="1"/>
  <c r="K4182" i="1"/>
  <c r="K4183" i="1"/>
  <c r="K4184" i="1"/>
  <c r="K4185" i="1"/>
  <c r="K4186" i="1"/>
  <c r="K4187" i="1"/>
  <c r="K4188" i="1"/>
  <c r="K4189" i="1"/>
  <c r="K4190" i="1"/>
  <c r="K4191" i="1"/>
  <c r="K4192" i="1"/>
  <c r="K4193" i="1"/>
  <c r="K4194" i="1"/>
  <c r="K4195" i="1"/>
  <c r="K4196" i="1"/>
  <c r="K4197" i="1"/>
  <c r="K4198" i="1"/>
  <c r="K4199" i="1"/>
  <c r="K4200" i="1"/>
  <c r="K4201" i="1"/>
  <c r="K4202" i="1"/>
  <c r="K4203" i="1"/>
  <c r="K4204" i="1"/>
  <c r="K4205" i="1"/>
  <c r="K4206" i="1"/>
  <c r="K4207" i="1"/>
  <c r="K4208" i="1"/>
  <c r="K4209" i="1"/>
  <c r="K4210" i="1"/>
  <c r="K4211" i="1"/>
  <c r="K4212" i="1"/>
  <c r="K4213" i="1"/>
  <c r="K4214" i="1"/>
  <c r="K4215" i="1"/>
  <c r="K4216" i="1"/>
  <c r="K4217" i="1"/>
  <c r="K4218" i="1"/>
  <c r="K4219" i="1"/>
  <c r="K4220" i="1"/>
  <c r="K4221" i="1"/>
  <c r="K4222" i="1"/>
  <c r="K4223" i="1"/>
  <c r="K4224" i="1"/>
  <c r="K4225" i="1"/>
  <c r="K4226" i="1"/>
  <c r="K4227" i="1"/>
  <c r="K4228" i="1"/>
  <c r="K4229" i="1"/>
  <c r="K4230" i="1"/>
  <c r="K4231" i="1"/>
  <c r="K4232" i="1"/>
  <c r="K4233" i="1"/>
  <c r="K4234" i="1"/>
  <c r="K4235" i="1"/>
  <c r="K4236" i="1"/>
  <c r="K4237" i="1"/>
  <c r="K4238" i="1"/>
  <c r="K4239" i="1"/>
  <c r="K4240" i="1"/>
  <c r="K4241" i="1"/>
  <c r="K4242" i="1"/>
  <c r="K4243" i="1"/>
  <c r="K4244" i="1"/>
  <c r="K4245" i="1"/>
  <c r="K4246" i="1"/>
  <c r="K4247" i="1"/>
  <c r="K4248" i="1"/>
  <c r="K4249" i="1"/>
  <c r="K4250" i="1"/>
  <c r="K4251" i="1"/>
  <c r="K4252" i="1"/>
  <c r="K4253" i="1"/>
  <c r="K4254" i="1"/>
  <c r="K4255" i="1"/>
  <c r="K4256" i="1"/>
  <c r="K4257" i="1"/>
  <c r="K4258" i="1"/>
  <c r="K4259" i="1"/>
  <c r="K4260" i="1"/>
  <c r="K4261" i="1"/>
  <c r="K4262" i="1"/>
  <c r="K4263" i="1"/>
  <c r="K4264" i="1"/>
  <c r="K4265" i="1"/>
  <c r="K4266" i="1"/>
  <c r="K4267" i="1"/>
  <c r="K4268" i="1"/>
  <c r="K4269" i="1"/>
  <c r="K4270" i="1"/>
  <c r="K4271" i="1"/>
  <c r="K4272" i="1"/>
  <c r="K4273" i="1"/>
  <c r="K4274" i="1"/>
  <c r="K4275" i="1"/>
  <c r="K4276" i="1"/>
  <c r="K4277" i="1"/>
  <c r="K4278" i="1"/>
  <c r="K4279" i="1"/>
  <c r="K4280" i="1"/>
  <c r="K4281" i="1"/>
  <c r="K4282" i="1"/>
  <c r="K4283" i="1"/>
  <c r="K4284" i="1"/>
  <c r="K4285" i="1"/>
  <c r="K4286" i="1"/>
  <c r="K4287" i="1"/>
  <c r="K4288" i="1"/>
  <c r="K4289" i="1"/>
  <c r="K4290" i="1"/>
  <c r="K4291" i="1"/>
  <c r="K4292" i="1"/>
  <c r="K4293" i="1"/>
  <c r="K4294" i="1"/>
  <c r="K4295" i="1"/>
  <c r="K4296" i="1"/>
  <c r="K4297" i="1"/>
  <c r="K4298" i="1"/>
  <c r="K4299" i="1"/>
  <c r="K4300" i="1"/>
  <c r="K4301" i="1"/>
  <c r="K4302" i="1"/>
  <c r="K4303" i="1"/>
  <c r="K4304" i="1"/>
  <c r="K4305" i="1"/>
  <c r="K4306" i="1"/>
  <c r="K4307" i="1"/>
  <c r="K4308" i="1"/>
  <c r="K4309" i="1"/>
  <c r="K4310" i="1"/>
  <c r="K4311" i="1"/>
  <c r="K4312" i="1"/>
  <c r="K4313" i="1"/>
  <c r="K4314" i="1"/>
  <c r="K4315" i="1"/>
  <c r="K4316" i="1"/>
  <c r="K4317" i="1"/>
  <c r="K4318" i="1"/>
  <c r="K4319" i="1"/>
  <c r="K4320" i="1"/>
  <c r="K4321" i="1"/>
  <c r="K4322" i="1"/>
  <c r="K4323" i="1"/>
  <c r="K4324" i="1"/>
  <c r="K4325" i="1"/>
  <c r="K4326" i="1"/>
  <c r="K4327" i="1"/>
  <c r="K4328" i="1"/>
  <c r="K4329" i="1"/>
  <c r="K4330" i="1"/>
  <c r="K4331" i="1"/>
  <c r="K4332" i="1"/>
  <c r="K4333" i="1"/>
  <c r="K4334" i="1"/>
  <c r="K4335" i="1"/>
  <c r="K4336" i="1"/>
  <c r="K4337" i="1"/>
  <c r="K4338" i="1"/>
  <c r="K4339" i="1"/>
  <c r="K4340" i="1"/>
  <c r="K4341" i="1"/>
  <c r="K4342" i="1"/>
  <c r="K4343" i="1"/>
  <c r="K4344" i="1"/>
  <c r="K4345" i="1"/>
  <c r="K4346" i="1"/>
  <c r="K4347" i="1"/>
  <c r="K4348" i="1"/>
  <c r="K4349" i="1"/>
  <c r="K4350" i="1"/>
  <c r="K4351" i="1"/>
  <c r="K4352" i="1"/>
  <c r="K4353" i="1"/>
  <c r="K4354" i="1"/>
  <c r="K4355" i="1"/>
  <c r="K4356" i="1"/>
  <c r="K4357" i="1"/>
  <c r="K4358" i="1"/>
  <c r="K4359" i="1"/>
  <c r="K4360" i="1"/>
  <c r="K4361" i="1"/>
  <c r="K4362" i="1"/>
  <c r="K4363" i="1"/>
  <c r="K4364" i="1"/>
  <c r="K4365" i="1"/>
  <c r="K4366" i="1"/>
  <c r="K4367" i="1"/>
  <c r="K4368" i="1"/>
  <c r="K4369" i="1"/>
  <c r="K4370" i="1"/>
  <c r="K4371" i="1"/>
  <c r="K4372" i="1"/>
  <c r="K4373" i="1"/>
  <c r="K4374" i="1"/>
  <c r="K4375" i="1"/>
  <c r="K4376" i="1"/>
  <c r="K4377" i="1"/>
  <c r="K4378" i="1"/>
  <c r="K4379" i="1"/>
  <c r="K4380" i="1"/>
  <c r="K4381" i="1"/>
  <c r="K4382" i="1"/>
  <c r="K4383" i="1"/>
  <c r="K4384" i="1"/>
  <c r="K4385" i="1"/>
  <c r="K4386" i="1"/>
  <c r="K4387" i="1"/>
  <c r="K4388" i="1"/>
  <c r="K4389" i="1"/>
  <c r="K4390" i="1"/>
  <c r="K4391" i="1"/>
  <c r="K4392" i="1"/>
  <c r="K4393" i="1"/>
  <c r="K4394" i="1"/>
  <c r="K4395" i="1"/>
  <c r="K4396" i="1"/>
  <c r="K4397" i="1"/>
  <c r="K4398" i="1"/>
  <c r="K4399" i="1"/>
  <c r="K4400" i="1"/>
  <c r="K4401" i="1"/>
  <c r="K4402" i="1"/>
  <c r="K4403" i="1"/>
  <c r="K4404" i="1"/>
  <c r="K4405" i="1"/>
  <c r="K4406" i="1"/>
  <c r="K4407" i="1"/>
  <c r="K4408" i="1"/>
  <c r="K4409" i="1"/>
  <c r="K4410" i="1"/>
  <c r="K4411" i="1"/>
  <c r="K4412" i="1"/>
  <c r="K4413" i="1"/>
  <c r="K4414" i="1"/>
  <c r="K4415" i="1"/>
  <c r="K4416" i="1"/>
  <c r="K4417" i="1"/>
  <c r="K4418" i="1"/>
  <c r="K4419" i="1"/>
  <c r="K4420" i="1"/>
  <c r="K4421" i="1"/>
  <c r="K4422" i="1"/>
  <c r="K4423" i="1"/>
  <c r="K4424" i="1"/>
  <c r="K4425" i="1"/>
  <c r="K4426" i="1"/>
  <c r="K4427" i="1"/>
  <c r="K4428" i="1"/>
  <c r="K4429" i="1"/>
  <c r="K4430" i="1"/>
  <c r="K4431" i="1"/>
  <c r="K4432" i="1"/>
  <c r="K4433" i="1"/>
  <c r="K4434" i="1"/>
  <c r="K4435" i="1"/>
  <c r="K4436" i="1"/>
  <c r="K4437" i="1"/>
  <c r="K4438" i="1"/>
  <c r="K4439" i="1"/>
  <c r="K4440" i="1"/>
  <c r="K4441" i="1"/>
  <c r="K4442" i="1"/>
  <c r="K4443" i="1"/>
  <c r="K4444" i="1"/>
  <c r="K4445" i="1"/>
  <c r="K4446" i="1"/>
  <c r="K4447" i="1"/>
  <c r="K4448" i="1"/>
  <c r="K4449" i="1"/>
  <c r="K4450" i="1"/>
  <c r="K4451" i="1"/>
  <c r="K4452" i="1"/>
  <c r="K4453" i="1"/>
  <c r="K4454" i="1"/>
  <c r="K4455" i="1"/>
  <c r="K4456" i="1"/>
  <c r="K4457" i="1"/>
  <c r="K4458" i="1"/>
  <c r="K4459" i="1"/>
  <c r="K4460" i="1"/>
  <c r="K4461" i="1"/>
  <c r="K4462" i="1"/>
  <c r="K4463" i="1"/>
  <c r="K4464" i="1"/>
  <c r="K4465" i="1"/>
  <c r="K4466" i="1"/>
  <c r="K4467" i="1"/>
  <c r="K4468" i="1"/>
  <c r="K4469" i="1"/>
  <c r="K4470" i="1"/>
  <c r="K4471" i="1"/>
  <c r="K4472" i="1"/>
  <c r="K4473" i="1"/>
  <c r="K4474" i="1"/>
  <c r="K4475" i="1"/>
  <c r="K4476" i="1"/>
  <c r="K4477" i="1"/>
  <c r="K4478" i="1"/>
  <c r="K4479" i="1"/>
  <c r="K4480" i="1"/>
  <c r="K4481" i="1"/>
  <c r="K4482" i="1"/>
  <c r="K4483" i="1"/>
  <c r="K4484" i="1"/>
  <c r="K4485" i="1"/>
  <c r="K4486" i="1"/>
  <c r="K4487" i="1"/>
  <c r="K4488" i="1"/>
  <c r="K4489" i="1"/>
  <c r="K4490" i="1"/>
  <c r="K4491" i="1"/>
  <c r="K4492" i="1"/>
  <c r="K4493" i="1"/>
  <c r="K4494" i="1"/>
  <c r="K4495" i="1"/>
  <c r="K4496" i="1"/>
  <c r="K4497" i="1"/>
  <c r="K4498" i="1"/>
  <c r="K4499" i="1"/>
  <c r="K4500" i="1"/>
  <c r="K4501" i="1"/>
  <c r="K4502" i="1"/>
  <c r="K4503" i="1"/>
  <c r="K4504" i="1"/>
  <c r="K4505" i="1"/>
  <c r="K4506" i="1"/>
  <c r="K4507" i="1"/>
  <c r="K4508" i="1"/>
  <c r="K4509" i="1"/>
  <c r="K4510" i="1"/>
  <c r="K4511" i="1"/>
  <c r="K4512" i="1"/>
  <c r="K4513" i="1"/>
  <c r="K4514" i="1"/>
  <c r="K4515" i="1"/>
  <c r="K4516" i="1"/>
  <c r="K4517" i="1"/>
  <c r="K4518" i="1"/>
  <c r="K4519" i="1"/>
  <c r="K4520" i="1"/>
  <c r="K4521" i="1"/>
  <c r="K4522" i="1"/>
  <c r="K4523" i="1"/>
  <c r="K4524" i="1"/>
  <c r="K4525" i="1"/>
  <c r="K4526" i="1"/>
  <c r="K4527" i="1"/>
  <c r="K4528" i="1"/>
  <c r="K4529" i="1"/>
  <c r="K4530" i="1"/>
  <c r="K4531" i="1"/>
  <c r="K4532" i="1"/>
  <c r="K4533" i="1"/>
  <c r="K4534" i="1"/>
  <c r="K4535" i="1"/>
  <c r="K4536" i="1"/>
  <c r="K4537" i="1"/>
  <c r="K4538" i="1"/>
  <c r="K4539" i="1"/>
  <c r="K4540" i="1"/>
  <c r="K4541" i="1"/>
  <c r="K4542" i="1"/>
  <c r="K4543" i="1"/>
  <c r="K4544" i="1"/>
  <c r="K4545" i="1"/>
  <c r="K4546" i="1"/>
  <c r="K4547" i="1"/>
  <c r="K4548" i="1"/>
  <c r="K4549" i="1"/>
  <c r="K4550" i="1"/>
  <c r="K4551" i="1"/>
  <c r="K4552" i="1"/>
  <c r="K4553" i="1"/>
  <c r="K4554" i="1"/>
  <c r="K4555" i="1"/>
  <c r="K4556" i="1"/>
  <c r="K4557" i="1"/>
  <c r="K4558" i="1"/>
  <c r="K4559" i="1"/>
  <c r="K4560" i="1"/>
  <c r="K4561" i="1"/>
  <c r="K4562" i="1"/>
  <c r="K4563" i="1"/>
  <c r="K4564" i="1"/>
  <c r="K4565" i="1"/>
  <c r="K4566" i="1"/>
  <c r="K4567" i="1"/>
  <c r="K4568" i="1"/>
  <c r="K4569" i="1"/>
  <c r="K4570" i="1"/>
  <c r="K4571" i="1"/>
  <c r="K4572" i="1"/>
  <c r="K4573" i="1"/>
  <c r="K4574" i="1"/>
  <c r="K4575" i="1"/>
  <c r="K4576" i="1"/>
  <c r="K4577" i="1"/>
  <c r="K4578" i="1"/>
  <c r="K4579" i="1"/>
  <c r="K4580" i="1"/>
  <c r="K4581" i="1"/>
  <c r="K4582" i="1"/>
  <c r="K4583" i="1"/>
  <c r="K4584" i="1"/>
  <c r="K4585" i="1"/>
  <c r="K4586" i="1"/>
  <c r="K4587" i="1"/>
  <c r="K4588" i="1"/>
  <c r="K4589" i="1"/>
  <c r="K4590" i="1"/>
  <c r="K4591" i="1"/>
  <c r="K4592" i="1"/>
  <c r="K4593" i="1"/>
  <c r="K4594" i="1"/>
  <c r="K4595" i="1"/>
  <c r="K4596" i="1"/>
  <c r="K4597" i="1"/>
  <c r="K4598" i="1"/>
  <c r="K4599" i="1"/>
  <c r="K4600" i="1"/>
  <c r="K4601" i="1"/>
  <c r="K4602" i="1"/>
  <c r="K4603" i="1"/>
  <c r="K4604" i="1"/>
  <c r="K4605" i="1"/>
  <c r="K4606" i="1"/>
  <c r="K4607" i="1"/>
  <c r="K4608" i="1"/>
  <c r="K4609" i="1"/>
  <c r="K4610" i="1"/>
  <c r="K4611" i="1"/>
  <c r="K4612" i="1"/>
  <c r="K4613" i="1"/>
  <c r="K4614" i="1"/>
  <c r="K4615" i="1"/>
  <c r="K4616" i="1"/>
  <c r="K4617" i="1"/>
  <c r="K4618" i="1"/>
  <c r="K4619" i="1"/>
  <c r="K4620" i="1"/>
  <c r="K4621" i="1"/>
  <c r="K4622" i="1"/>
  <c r="K4623" i="1"/>
  <c r="K4624" i="1"/>
  <c r="K4625" i="1"/>
  <c r="K4626" i="1"/>
  <c r="K4627" i="1"/>
  <c r="K4628" i="1"/>
  <c r="K4629" i="1"/>
  <c r="K4630" i="1"/>
  <c r="K4631" i="1"/>
  <c r="K4632" i="1"/>
  <c r="K4633" i="1"/>
  <c r="K4634" i="1"/>
  <c r="K4635" i="1"/>
  <c r="K4636" i="1"/>
  <c r="K4637" i="1"/>
  <c r="K4638" i="1"/>
  <c r="K4639" i="1"/>
  <c r="K4640" i="1"/>
  <c r="K4641" i="1"/>
  <c r="K4642" i="1"/>
  <c r="K4643" i="1"/>
  <c r="K4644" i="1"/>
  <c r="K4645" i="1"/>
  <c r="K4646" i="1"/>
  <c r="K4647" i="1"/>
  <c r="K4648" i="1"/>
  <c r="K4649" i="1"/>
  <c r="K4650" i="1"/>
  <c r="K4651" i="1"/>
  <c r="K4652" i="1"/>
  <c r="K4653" i="1"/>
  <c r="K4654" i="1"/>
  <c r="K4655" i="1"/>
  <c r="K4656" i="1"/>
  <c r="K4657" i="1"/>
  <c r="K4658" i="1"/>
  <c r="K4659" i="1"/>
  <c r="K4660" i="1"/>
  <c r="K4661" i="1"/>
  <c r="K4662" i="1"/>
  <c r="K4663" i="1"/>
  <c r="K4664" i="1"/>
  <c r="K4665" i="1"/>
  <c r="K4666" i="1"/>
  <c r="K4667" i="1"/>
  <c r="K4668" i="1"/>
  <c r="K4669" i="1"/>
  <c r="K4670" i="1"/>
  <c r="K4671" i="1"/>
  <c r="K4672" i="1"/>
  <c r="K4673" i="1"/>
  <c r="K4674" i="1"/>
  <c r="K4675" i="1"/>
  <c r="K4676" i="1"/>
  <c r="K4677" i="1"/>
  <c r="K4678" i="1"/>
  <c r="K4679" i="1"/>
  <c r="K4680" i="1"/>
  <c r="K4681" i="1"/>
  <c r="K4682" i="1"/>
  <c r="K4683" i="1"/>
  <c r="K4684" i="1"/>
  <c r="K4685" i="1"/>
  <c r="K4686" i="1"/>
  <c r="K4687" i="1"/>
  <c r="K4688" i="1"/>
  <c r="K4689" i="1"/>
  <c r="K4690" i="1"/>
  <c r="K4691" i="1"/>
  <c r="K4692" i="1"/>
  <c r="K4693" i="1"/>
  <c r="K4694" i="1"/>
  <c r="K4695" i="1"/>
  <c r="K4696" i="1"/>
  <c r="K4697" i="1"/>
  <c r="K4698" i="1"/>
  <c r="K4699" i="1"/>
  <c r="K4700" i="1"/>
  <c r="K4701" i="1"/>
  <c r="K4702" i="1"/>
  <c r="K4703" i="1"/>
  <c r="K4704" i="1"/>
  <c r="K4705" i="1"/>
  <c r="K4706" i="1"/>
  <c r="K4707" i="1"/>
  <c r="K4708" i="1"/>
  <c r="K4709" i="1"/>
  <c r="K4710" i="1"/>
  <c r="K4711" i="1"/>
  <c r="K4712" i="1"/>
  <c r="K4713" i="1"/>
  <c r="K4714" i="1"/>
  <c r="K4715" i="1"/>
  <c r="K4716" i="1"/>
  <c r="K4717" i="1"/>
  <c r="K4718" i="1"/>
  <c r="K4719" i="1"/>
  <c r="K4720" i="1"/>
  <c r="K4721" i="1"/>
  <c r="K4722" i="1"/>
  <c r="K4723" i="1"/>
  <c r="K4724" i="1"/>
  <c r="K4725" i="1"/>
  <c r="K4726" i="1"/>
  <c r="K4727" i="1"/>
  <c r="K4728" i="1"/>
  <c r="K4729" i="1"/>
  <c r="K4730" i="1"/>
  <c r="K4731" i="1"/>
  <c r="K4732" i="1"/>
  <c r="K4733" i="1"/>
  <c r="K4734" i="1"/>
  <c r="K4735" i="1"/>
  <c r="K4736" i="1"/>
  <c r="K4737" i="1"/>
  <c r="K4738" i="1"/>
  <c r="K4739" i="1"/>
  <c r="K4740" i="1"/>
  <c r="K4741" i="1"/>
  <c r="K4742" i="1"/>
  <c r="K4743" i="1"/>
  <c r="K4744" i="1"/>
  <c r="K4745" i="1"/>
  <c r="K4746" i="1"/>
  <c r="K4747" i="1"/>
  <c r="K4748" i="1"/>
  <c r="K4749" i="1"/>
  <c r="K4750" i="1"/>
  <c r="K4751" i="1"/>
  <c r="K4752" i="1"/>
  <c r="K4753" i="1"/>
  <c r="K4754" i="1"/>
  <c r="K4755" i="1"/>
  <c r="K4756" i="1"/>
  <c r="K4757" i="1"/>
  <c r="K4758" i="1"/>
  <c r="K4759" i="1"/>
  <c r="K4760" i="1"/>
  <c r="K4761" i="1"/>
  <c r="K4762" i="1"/>
  <c r="K4763" i="1"/>
  <c r="K4764" i="1"/>
  <c r="K4765" i="1"/>
  <c r="K4766" i="1"/>
  <c r="K4767" i="1"/>
  <c r="K4768" i="1"/>
  <c r="K4769" i="1"/>
  <c r="K4770" i="1"/>
  <c r="K4771" i="1"/>
  <c r="K4772" i="1"/>
  <c r="K4773" i="1"/>
  <c r="K4774" i="1"/>
  <c r="K4775" i="1"/>
  <c r="K4776" i="1"/>
  <c r="K4777" i="1"/>
  <c r="K4778" i="1"/>
  <c r="K4779" i="1"/>
  <c r="K4780" i="1"/>
  <c r="K4781" i="1"/>
  <c r="K4782" i="1"/>
  <c r="K4783" i="1"/>
  <c r="K4784" i="1"/>
  <c r="K4785" i="1"/>
  <c r="K4786" i="1"/>
  <c r="K4787" i="1"/>
  <c r="K4788" i="1"/>
  <c r="K4789" i="1"/>
  <c r="K4790" i="1"/>
  <c r="K4791" i="1"/>
  <c r="K4792" i="1"/>
  <c r="K4793" i="1"/>
  <c r="K4794" i="1"/>
  <c r="K4795" i="1"/>
  <c r="K4796" i="1"/>
  <c r="K4797" i="1"/>
  <c r="K4798" i="1"/>
  <c r="K4799" i="1"/>
  <c r="K4800" i="1"/>
  <c r="K4801" i="1"/>
  <c r="K4802" i="1"/>
  <c r="K4803" i="1"/>
  <c r="K4804" i="1"/>
  <c r="K4805" i="1"/>
  <c r="K4806" i="1"/>
  <c r="K4807" i="1"/>
  <c r="K4808" i="1"/>
  <c r="K4809" i="1"/>
  <c r="K4810" i="1"/>
  <c r="K4811" i="1"/>
  <c r="K4812" i="1"/>
  <c r="K4813" i="1"/>
  <c r="K4814" i="1"/>
  <c r="K4815" i="1"/>
  <c r="K4816" i="1"/>
  <c r="K4817" i="1"/>
  <c r="K4818" i="1"/>
  <c r="K4819" i="1"/>
  <c r="K4820" i="1"/>
  <c r="K4821" i="1"/>
  <c r="K4822" i="1"/>
  <c r="K4823" i="1"/>
  <c r="K4824" i="1"/>
  <c r="K4825" i="1"/>
  <c r="K4826" i="1"/>
  <c r="K4827" i="1"/>
  <c r="K4828" i="1"/>
  <c r="K4829" i="1"/>
  <c r="K4830" i="1"/>
  <c r="K4831" i="1"/>
  <c r="K4832" i="1"/>
  <c r="K4833" i="1"/>
  <c r="K4834" i="1"/>
  <c r="K4835" i="1"/>
  <c r="K4836" i="1"/>
  <c r="K4837" i="1"/>
  <c r="K4838" i="1"/>
  <c r="K4839" i="1"/>
  <c r="K4840" i="1"/>
  <c r="K4841" i="1"/>
  <c r="K4842" i="1"/>
  <c r="K4843" i="1"/>
  <c r="K4844" i="1"/>
  <c r="K4845" i="1"/>
  <c r="K4846" i="1"/>
  <c r="K4847" i="1"/>
  <c r="K4848" i="1"/>
  <c r="K4849" i="1"/>
  <c r="K4850" i="1"/>
  <c r="K4851" i="1"/>
  <c r="K4852" i="1"/>
  <c r="K4853" i="1"/>
  <c r="K4854" i="1"/>
  <c r="K4855" i="1"/>
  <c r="K4856" i="1"/>
  <c r="K4857" i="1"/>
  <c r="K4858" i="1"/>
  <c r="K4859" i="1"/>
  <c r="K4860" i="1"/>
  <c r="K4861" i="1"/>
  <c r="K4862" i="1"/>
  <c r="K4863" i="1"/>
  <c r="K4864" i="1"/>
  <c r="K4865" i="1"/>
  <c r="K4866" i="1"/>
  <c r="K4867" i="1"/>
  <c r="K4868" i="1"/>
  <c r="K4869" i="1"/>
  <c r="K4870" i="1"/>
  <c r="K4871" i="1"/>
  <c r="K4872" i="1"/>
  <c r="K4873" i="1"/>
  <c r="K4874" i="1"/>
  <c r="K4875" i="1"/>
  <c r="K4876" i="1"/>
  <c r="K4877" i="1"/>
  <c r="K4878" i="1"/>
  <c r="K4879" i="1"/>
  <c r="K4880" i="1"/>
  <c r="K4881" i="1"/>
  <c r="K4882" i="1"/>
  <c r="K4883" i="1"/>
  <c r="K4884" i="1"/>
  <c r="K4885" i="1"/>
  <c r="K4886" i="1"/>
  <c r="K4887" i="1"/>
  <c r="K4888" i="1"/>
  <c r="K4889" i="1"/>
  <c r="K4890" i="1"/>
  <c r="K4891" i="1"/>
  <c r="K4892" i="1"/>
  <c r="K4893" i="1"/>
  <c r="K4894" i="1"/>
  <c r="K4895" i="1"/>
  <c r="K4896" i="1"/>
  <c r="K4897" i="1"/>
  <c r="K4898" i="1"/>
  <c r="K4899" i="1"/>
  <c r="K4900" i="1"/>
  <c r="K4901" i="1"/>
  <c r="K4902" i="1"/>
  <c r="K4903" i="1"/>
  <c r="K4904" i="1"/>
  <c r="K4905" i="1"/>
  <c r="K4906" i="1"/>
  <c r="K4907" i="1"/>
  <c r="K4908" i="1"/>
  <c r="K4909" i="1"/>
  <c r="K4910" i="1"/>
  <c r="K4911" i="1"/>
  <c r="K4912" i="1"/>
  <c r="K4913" i="1"/>
  <c r="K4914" i="1"/>
  <c r="K4915" i="1"/>
  <c r="K4916" i="1"/>
  <c r="K4917" i="1"/>
  <c r="K4918" i="1"/>
  <c r="K4919" i="1"/>
  <c r="K4920" i="1"/>
  <c r="K4921" i="1"/>
  <c r="K4922" i="1"/>
  <c r="K4923" i="1"/>
  <c r="K4924" i="1"/>
  <c r="K4925" i="1"/>
  <c r="K4926" i="1"/>
  <c r="K4927" i="1"/>
  <c r="K4928" i="1"/>
  <c r="K4929" i="1"/>
  <c r="K4930" i="1"/>
  <c r="K4931" i="1"/>
  <c r="K4932" i="1"/>
  <c r="K4933" i="1"/>
  <c r="K4934" i="1"/>
  <c r="K4935" i="1"/>
  <c r="K4936" i="1"/>
  <c r="K4937" i="1"/>
  <c r="K4938" i="1"/>
  <c r="K4939" i="1"/>
  <c r="K4940" i="1"/>
  <c r="K4941" i="1"/>
  <c r="K4942" i="1"/>
  <c r="K4943" i="1"/>
  <c r="K4944" i="1"/>
  <c r="K4945" i="1"/>
  <c r="K4946" i="1"/>
  <c r="K4947" i="1"/>
  <c r="K4948" i="1"/>
  <c r="K4949" i="1"/>
  <c r="K4950" i="1"/>
  <c r="K4951" i="1"/>
  <c r="K4952" i="1"/>
  <c r="K4953" i="1"/>
  <c r="K4954" i="1"/>
  <c r="K4955" i="1"/>
  <c r="K4956" i="1"/>
  <c r="K4957" i="1"/>
  <c r="K4958" i="1"/>
  <c r="K4959" i="1"/>
  <c r="K4960" i="1"/>
  <c r="K4961" i="1"/>
  <c r="K4962" i="1"/>
  <c r="K4963" i="1"/>
  <c r="K4964" i="1"/>
  <c r="K4965" i="1"/>
  <c r="K4966" i="1"/>
  <c r="K4967" i="1"/>
  <c r="K4968" i="1"/>
  <c r="K4969" i="1"/>
  <c r="K4970" i="1"/>
  <c r="K4971" i="1"/>
  <c r="K4972" i="1"/>
  <c r="K4973" i="1"/>
  <c r="K4974" i="1"/>
  <c r="K4975" i="1"/>
  <c r="K4976" i="1"/>
  <c r="K4977" i="1"/>
  <c r="K4978" i="1"/>
  <c r="K4979" i="1"/>
  <c r="K4980" i="1"/>
  <c r="K4981" i="1"/>
  <c r="K4982" i="1"/>
  <c r="K4983" i="1"/>
  <c r="K4984" i="1"/>
  <c r="K4985" i="1"/>
  <c r="K4986" i="1"/>
  <c r="K4987" i="1"/>
  <c r="K4988" i="1"/>
  <c r="K4989" i="1"/>
  <c r="K4990" i="1"/>
  <c r="K4991" i="1"/>
  <c r="K4992" i="1"/>
  <c r="K4993" i="1"/>
  <c r="K4994" i="1"/>
  <c r="K4995" i="1"/>
  <c r="K4996" i="1"/>
  <c r="K4997" i="1"/>
  <c r="K4998" i="1"/>
  <c r="K4999" i="1"/>
  <c r="K5000" i="1"/>
  <c r="K5001" i="1"/>
  <c r="K5002" i="1"/>
  <c r="K5003" i="1"/>
  <c r="K5004" i="1"/>
  <c r="K5005" i="1"/>
  <c r="K5006" i="1"/>
  <c r="K5007" i="1"/>
  <c r="K5008" i="1"/>
  <c r="K5009" i="1"/>
  <c r="K5010" i="1"/>
  <c r="K5011" i="1"/>
  <c r="K5012" i="1"/>
  <c r="K5013" i="1"/>
  <c r="K5014" i="1"/>
  <c r="K5015" i="1"/>
  <c r="K5016" i="1"/>
  <c r="K5017" i="1"/>
  <c r="K5018" i="1"/>
  <c r="K5019" i="1"/>
  <c r="K5020" i="1"/>
  <c r="K5021" i="1"/>
  <c r="K5022" i="1"/>
  <c r="K5023" i="1"/>
  <c r="K5024" i="1"/>
  <c r="K5025" i="1"/>
  <c r="K5026" i="1"/>
  <c r="K5027" i="1"/>
  <c r="K5028" i="1"/>
  <c r="K5029" i="1"/>
  <c r="K5030" i="1"/>
  <c r="K5031" i="1"/>
  <c r="K5032" i="1"/>
  <c r="K5033" i="1"/>
  <c r="K5034" i="1"/>
  <c r="K5035" i="1"/>
  <c r="K5036" i="1"/>
  <c r="K5037" i="1"/>
  <c r="K5038" i="1"/>
  <c r="K5039" i="1"/>
  <c r="K5040" i="1"/>
  <c r="K5041" i="1"/>
  <c r="K5042" i="1"/>
  <c r="K5043" i="1"/>
  <c r="K5044" i="1"/>
  <c r="K5045" i="1"/>
  <c r="K5046" i="1"/>
  <c r="K5047" i="1"/>
  <c r="K5048" i="1"/>
  <c r="K5049" i="1"/>
  <c r="K5050" i="1"/>
  <c r="K5051" i="1"/>
  <c r="K5052" i="1"/>
  <c r="K5053" i="1"/>
  <c r="K5054" i="1"/>
  <c r="K5055" i="1"/>
  <c r="K5056" i="1"/>
  <c r="K5057" i="1"/>
  <c r="K5058" i="1"/>
  <c r="K5059" i="1"/>
  <c r="K5060" i="1"/>
  <c r="K5061" i="1"/>
  <c r="K5062" i="1"/>
  <c r="K5063" i="1"/>
  <c r="K5064" i="1"/>
  <c r="K5065" i="1"/>
  <c r="K5066" i="1"/>
  <c r="K5067" i="1"/>
  <c r="K5068" i="1"/>
  <c r="K5069" i="1"/>
  <c r="K5070" i="1"/>
  <c r="K5071" i="1"/>
  <c r="K5072" i="1"/>
  <c r="K5073" i="1"/>
  <c r="K5074" i="1"/>
  <c r="K5075" i="1"/>
  <c r="K5076" i="1"/>
  <c r="K5077" i="1"/>
  <c r="K5078" i="1"/>
  <c r="K5079" i="1"/>
  <c r="K5080" i="1"/>
  <c r="K5081" i="1"/>
  <c r="K5082" i="1"/>
  <c r="K5083" i="1"/>
  <c r="K5084" i="1"/>
  <c r="K5085" i="1"/>
  <c r="K5086" i="1"/>
  <c r="K5087" i="1"/>
  <c r="K5088" i="1"/>
  <c r="K5089" i="1"/>
  <c r="K5090" i="1"/>
  <c r="K5091" i="1"/>
  <c r="K5092" i="1"/>
  <c r="K5093" i="1"/>
  <c r="K5094" i="1"/>
  <c r="K5095" i="1"/>
  <c r="K5096" i="1"/>
  <c r="K5097" i="1"/>
  <c r="K5098" i="1"/>
  <c r="K5099" i="1"/>
  <c r="K5100" i="1"/>
  <c r="K5101" i="1"/>
  <c r="K5102" i="1"/>
  <c r="K5103" i="1"/>
  <c r="K5104" i="1"/>
  <c r="K5105" i="1"/>
  <c r="K5106" i="1"/>
  <c r="K5107" i="1"/>
  <c r="K5108" i="1"/>
  <c r="K5109" i="1"/>
  <c r="K5110" i="1"/>
  <c r="K5111" i="1"/>
  <c r="K5112" i="1"/>
  <c r="K5113" i="1"/>
  <c r="K5114" i="1"/>
  <c r="K5115" i="1"/>
  <c r="K5116" i="1"/>
  <c r="K5117" i="1"/>
  <c r="K5118" i="1"/>
  <c r="K5119" i="1"/>
  <c r="K5120" i="1"/>
  <c r="K5121" i="1"/>
  <c r="K5122" i="1"/>
  <c r="K5123" i="1"/>
  <c r="K5124" i="1"/>
  <c r="K5125" i="1"/>
  <c r="K5126" i="1"/>
  <c r="K5127" i="1"/>
  <c r="K5128" i="1"/>
  <c r="K5129" i="1"/>
  <c r="K5130" i="1"/>
  <c r="K5131" i="1"/>
  <c r="K5132" i="1"/>
  <c r="K5133" i="1"/>
  <c r="K5134" i="1"/>
  <c r="K5135" i="1"/>
  <c r="K5136" i="1"/>
  <c r="K5137" i="1"/>
  <c r="K5138" i="1"/>
  <c r="K5139" i="1"/>
  <c r="K5140" i="1"/>
  <c r="K5141" i="1"/>
  <c r="K5142" i="1"/>
  <c r="K5143" i="1"/>
  <c r="K5144" i="1"/>
  <c r="K5145" i="1"/>
  <c r="K5146" i="1"/>
  <c r="K5147" i="1"/>
  <c r="K5148" i="1"/>
  <c r="K5149" i="1"/>
  <c r="K5150" i="1"/>
  <c r="K5151" i="1"/>
  <c r="K5152" i="1"/>
  <c r="K5153" i="1"/>
  <c r="K5154" i="1"/>
  <c r="K5155" i="1"/>
  <c r="K5156" i="1"/>
  <c r="K5157" i="1"/>
  <c r="K5158" i="1"/>
  <c r="K5159" i="1"/>
  <c r="K2" i="1"/>
</calcChain>
</file>

<file path=xl/sharedStrings.xml><?xml version="1.0" encoding="utf-8"?>
<sst xmlns="http://schemas.openxmlformats.org/spreadsheetml/2006/main" count="30993" uniqueCount="2448">
  <si>
    <t>CDUNIDADEORCAMENTARIA</t>
  </si>
  <si>
    <t>NMUNIDADEORCAMENTARIA</t>
  </si>
  <si>
    <t>CDSUBACAO</t>
  </si>
  <si>
    <t>NMSUBACAO</t>
  </si>
  <si>
    <t>CDNATUREZADESPESA</t>
  </si>
  <si>
    <t>NMNATUREZADESPESA</t>
  </si>
  <si>
    <t>CDFONTE</t>
  </si>
  <si>
    <t>NMFONTE</t>
  </si>
  <si>
    <t>DEOBJETIVO</t>
  </si>
  <si>
    <t>VLDESPESA</t>
  </si>
  <si>
    <t>Assembleia Legislativa do Estado</t>
  </si>
  <si>
    <t>Renovação do acervo da biblioteca</t>
  </si>
  <si>
    <t>Material de Consumo</t>
  </si>
  <si>
    <t>0100000000</t>
  </si>
  <si>
    <t>Recursos ordinários - recursos do tesouro - RLD</t>
  </si>
  <si>
    <t>Renovação do acervo da biblioteca deste Poder</t>
  </si>
  <si>
    <t>Outros Serviços Terceiros - Pessoa Jurídica</t>
  </si>
  <si>
    <t>Equipamentos e Material Permanente</t>
  </si>
  <si>
    <t>Manutenção e modernização do sistema de controle interno</t>
  </si>
  <si>
    <t>Manutenção e modernização do sisteme de controle interno da ALESC</t>
  </si>
  <si>
    <t>Divulgação institucional e das ações do Legislativo catarinense</t>
  </si>
  <si>
    <t>Serviços de Consultoria</t>
  </si>
  <si>
    <t>Divulgar a Sociedade Catarinense as Ações da Assembléia Legislativa do Estado de Santa Catarina</t>
  </si>
  <si>
    <t>Outros Serviços Terceiros-Pessoa Física</t>
  </si>
  <si>
    <t>Modernização e manutenção da Escola do Legislativo</t>
  </si>
  <si>
    <t>Locação de Mão-de-Obra</t>
  </si>
  <si>
    <t>Manutenção e Modernização da Escola do Legislativo</t>
  </si>
  <si>
    <t>Obrigações Tributárias e Contributivas</t>
  </si>
  <si>
    <t>Despesas de Exercícios Anteriores</t>
  </si>
  <si>
    <t>Contribuições</t>
  </si>
  <si>
    <t>Aquisição, recuperação e ampliação de imóveis do Poder Legislativo</t>
  </si>
  <si>
    <t>Obras e Instalações</t>
  </si>
  <si>
    <t>0281000000</t>
  </si>
  <si>
    <t>Remuneração de disponibilidade bancária -  Legislativo</t>
  </si>
  <si>
    <t>Aquisição, Recuperação e Ampliação de Imóveis do Poder Legislativo.</t>
  </si>
  <si>
    <t>Aquisição de Imóveis</t>
  </si>
  <si>
    <t>Outros Serv. Terceiros - Pessoa Juridíca</t>
  </si>
  <si>
    <t>Sessões e audiências públicas fora da sede do Poder</t>
  </si>
  <si>
    <t>Realizar Sessões e Audiências Públicas fora da Sede do Poder</t>
  </si>
  <si>
    <t>Premiações Culturais, Artísticas, Científicas, Desportivas e Outras</t>
  </si>
  <si>
    <t>Encargos com inativos</t>
  </si>
  <si>
    <t>Indenizações e Restituições Trabalhistas</t>
  </si>
  <si>
    <t>Pagamentos devidos a servidores inativos, deste Poder</t>
  </si>
  <si>
    <t>Outros Benefícios Assistenciais</t>
  </si>
  <si>
    <t>Obrigações Patronais</t>
  </si>
  <si>
    <t>Material, Bem ou Serviço de Distribuição Gratuita</t>
  </si>
  <si>
    <t>Manutenção e serviços administrativos gerais</t>
  </si>
  <si>
    <t>Auxílio-Alimentação</t>
  </si>
  <si>
    <t>Manutenção e serviços administrativos gerais da Alesc</t>
  </si>
  <si>
    <t>Passagens e Despesas com Locomoção</t>
  </si>
  <si>
    <t>Indenizações e Restituições</t>
  </si>
  <si>
    <t>Outros Serviços Terceiros Pessoa Jurídica</t>
  </si>
  <si>
    <t>Serviços de Tecnologia da Informação e Comunicação - Pessoa Jurídica</t>
  </si>
  <si>
    <t>0260000000</t>
  </si>
  <si>
    <t>Recursos patrimoniais primários - recursos de outras fontes - exercício corrente</t>
  </si>
  <si>
    <t>Manutenção, serviços e equipamentos de informática</t>
  </si>
  <si>
    <t>Manutenção, serviços e equipamentos de informática da Alesc</t>
  </si>
  <si>
    <t>Manutenção e ampliação do alcance da TVAL</t>
  </si>
  <si>
    <t>Manutenção e a Ampliação do alcance da TVAL</t>
  </si>
  <si>
    <t>Administração de pessoal e encargos</t>
  </si>
  <si>
    <t>Vencim. e Vantagens Fixas - Pessoal Civil</t>
  </si>
  <si>
    <t>Pagamento devidos a servidores ativos, comissionados e deputados, deste poder</t>
  </si>
  <si>
    <t>Vencim. e Vantagens Fixas - Pessoal Militar</t>
  </si>
  <si>
    <t>Diárias - Civil</t>
  </si>
  <si>
    <t>Outras Despesas Variáveis-Pessoal Civil</t>
  </si>
  <si>
    <t>Sentenças Judiciais</t>
  </si>
  <si>
    <t>Ressarcimento Despesa Pessoal Requisitado</t>
  </si>
  <si>
    <t>Outros Benefícios Previdenciários</t>
  </si>
  <si>
    <t>Contrib. Entid. Fechadas de Previdência</t>
  </si>
  <si>
    <t>Diárias - Militar</t>
  </si>
  <si>
    <t>Tribunal de Contas do Estado</t>
  </si>
  <si>
    <t>Reaparelhamento do Tribunal de Contas</t>
  </si>
  <si>
    <t>Tem por finalidade suprir o Tribunal de Contas do Estado com os recursos financeiros necessários para fazer frente às despesas com aquisição de equipamentos e material permanente.</t>
  </si>
  <si>
    <t>Capacitação de recursos humanos</t>
  </si>
  <si>
    <t>Planejar, coordenar e executar cursos de capacit profissional, seminários, ciclos de estudos ao jurisdicionados, eventos e palestras, prefer p servidores do TCE/SC, bem como realizar, de forma direta ou indireta através de acordos e conv com instituições de ensino e/ou de pesquisa, cursos de pós-grad, estudos e pesquisas com o objetivo de disseminar e criar novas técnicas p controle da gestão públ</t>
  </si>
  <si>
    <t>Garantir e manter as atividades constitucionais do Tribunal de Contas, através da manutenção da estrutura física.</t>
  </si>
  <si>
    <t>Manutenção e desenvolvimento de tecnologias de informação aplicadas ao controle externo</t>
  </si>
  <si>
    <t>Propiciar ao TCE o emprego de tecnologias de informação através do desenvolvimento e manutenção de sistemas, administração de dados, aquisição e administração de recursos computacionais, contratação de serviços de informática e atendimento aos usuários.</t>
  </si>
  <si>
    <t>Pagar dos Proventos e demais Encargos dos Servidores Inativos do Tribunal de Contas do Estado.</t>
  </si>
  <si>
    <t>Auxílio-Transporte</t>
  </si>
  <si>
    <t>Garantir e manter as atividades constitucionais de controle externo através da remuneração do seu corpo técnico e membros do Tribunal Pleno.</t>
  </si>
  <si>
    <t>Tribunal de Justiça do Estado</t>
  </si>
  <si>
    <t>Serviços financeiros e encargos - SIDEJUD</t>
  </si>
  <si>
    <t>0283000000</t>
  </si>
  <si>
    <t>Remuneração de depósitos bancários da conta única  do Tribunal de Justiça</t>
  </si>
  <si>
    <t>Manutenção de serviços financeiros e encargos</t>
  </si>
  <si>
    <t>Serviços financeiros e encargos - TJ</t>
  </si>
  <si>
    <t>Gestão de microinformática - SIDEJUD</t>
  </si>
  <si>
    <t>Equipamentos de TI de uso individual - SIDEJUD</t>
  </si>
  <si>
    <t>Administração de pessoal inativo e encargos - TJ</t>
  </si>
  <si>
    <t>Proventos de Inativos - TJ</t>
  </si>
  <si>
    <t>Proteção do patrimônio público e das pessoas - SIDEJUD</t>
  </si>
  <si>
    <t>Manutenção da segurança institucional - CM</t>
  </si>
  <si>
    <t>Suporte à atividade jurisdicional - TJ</t>
  </si>
  <si>
    <t>0240000000</t>
  </si>
  <si>
    <t>Recursos de serviços - recursos de outras fontes - exercício corrente</t>
  </si>
  <si>
    <t>Estrutura de Controle de Acessos às instalações - SIDEJUD</t>
  </si>
  <si>
    <t>Controle de acessos</t>
  </si>
  <si>
    <t>Promoção e preservação da saúde dos colaboradores - TJ</t>
  </si>
  <si>
    <t>Manutenção da saúde ocupacional - DS</t>
  </si>
  <si>
    <t>Fornecimento de conteúdo bibliográfico - SIDEJUD</t>
  </si>
  <si>
    <t>Atualização do acervo bibliográfico - DDI</t>
  </si>
  <si>
    <t>Gestão de Telecomunicações - SIDEJUD</t>
  </si>
  <si>
    <t>Gestão das Telecomunicações - SIDEJUD</t>
  </si>
  <si>
    <t>Gestão de Sistemas Judiciais - SIDEJUD</t>
  </si>
  <si>
    <t>Gestão dos Sistemas Judiciais - SIDEJUD</t>
  </si>
  <si>
    <t>Gestão de Infraestrutura de TI - SIDEJUD</t>
  </si>
  <si>
    <t>Gestão da Infraestrutura de TI - SIDEJUD</t>
  </si>
  <si>
    <t>Promoção de soluções alternativas de conflitos - SIDEJUD</t>
  </si>
  <si>
    <t>Promoção de soluções alternativas de conflitos</t>
  </si>
  <si>
    <t>Manutenção predial - SIDEJUD</t>
  </si>
  <si>
    <t>Manter os prédios do Poder Judiciário de Santa Catarina</t>
  </si>
  <si>
    <t>Administração extraquadro e serviços terceirizados - TJ</t>
  </si>
  <si>
    <t>Adm. pessoal extraquadro - TJ</t>
  </si>
  <si>
    <t>Comunicação Institucional - SIDEJUD</t>
  </si>
  <si>
    <t>Programas de Comunicação Institucional - NCI</t>
  </si>
  <si>
    <t>Administração extraquadro e serviços terceirizados - SIDEJUD</t>
  </si>
  <si>
    <t>Adm pessoal extraquadro sidejud</t>
  </si>
  <si>
    <t>Administração de pessoal ativo e encargos - SIDEJUD</t>
  </si>
  <si>
    <t>Adm pessoal sidejud</t>
  </si>
  <si>
    <t>Outras Despesas Variáveis-Pessoal Militar</t>
  </si>
  <si>
    <t>Desenvolvimento de Pessoas - SIDEJUD</t>
  </si>
  <si>
    <t>Desenvolvimento de pessoas - DGP</t>
  </si>
  <si>
    <t>Desenvolvimento de Políticas Socioambientais - SIDEJUD</t>
  </si>
  <si>
    <t>Segurança da informação - SIDEJUD</t>
  </si>
  <si>
    <t>Expansão da estrutura judiciária - SIDEJUD</t>
  </si>
  <si>
    <t>Aquisição de imóvel para abrigar áreas administrativas e judiciais do PJSC - TJ</t>
  </si>
  <si>
    <t>Gestão de Sistemas Administrativos - SIDEJUD</t>
  </si>
  <si>
    <t>Gestão dos Sistemas Administrativos - SIDEJUD</t>
  </si>
  <si>
    <t>Governança e gestão de TI - SIDEJUD</t>
  </si>
  <si>
    <t>Governança e Gestão de TI - SIDEJUD</t>
  </si>
  <si>
    <t>Administração de pessoal ativo e encargos - TJ</t>
  </si>
  <si>
    <t>Atender aos compromissos com o pagamento de vencimentos, vantagens pessoais, inclusive vale alimentação, e outros encargos decorrentes da folha de pagamento.</t>
  </si>
  <si>
    <t>0282000000</t>
  </si>
  <si>
    <t>Remuneração de disponibilidade bancária - Judiciário -rec outras fontes-exercício corrente</t>
  </si>
  <si>
    <t>0269000000</t>
  </si>
  <si>
    <t>Outros recursos primários - recursos de outras fontes - exercício corrente</t>
  </si>
  <si>
    <t>Encargos extrajudiciais com inativos - TJ</t>
  </si>
  <si>
    <t>Proventos Extrajudiciais Inativos.</t>
  </si>
  <si>
    <t>Capacitação e aperfeiçoamento - SIDEJUD</t>
  </si>
  <si>
    <t>Capacitação e Aperfeiçoamento - SIDEJUD</t>
  </si>
  <si>
    <t>Gestão de transportes - SIDEJUD</t>
  </si>
  <si>
    <t>Gestão de Transportes do PJSC - Sidejud</t>
  </si>
  <si>
    <t>Fundo de Reaparelhamento da Justiça</t>
  </si>
  <si>
    <t>Ampliação do Fórum da comarca de Ponte Serrada - FRJ</t>
  </si>
  <si>
    <t>0219000000</t>
  </si>
  <si>
    <t>Outras Taxas Vinculadas - Recursos de Outras Fontes - Exercício Corrente</t>
  </si>
  <si>
    <t>Ampliação do Fórum da comarca de Ponte Serrada</t>
  </si>
  <si>
    <t>Ampliação do Fórum da comarca de Blumenau - Fórum Universitário - FRJ</t>
  </si>
  <si>
    <t>Reforma do Fórum da comarca da Capital - Fórum do Norte da Ilha - FRJ</t>
  </si>
  <si>
    <t>Construção do Fórum da comarca de São José do Cedro - FRJ</t>
  </si>
  <si>
    <t>Construção do Fórum da comarca de Navegantes - FRJ</t>
  </si>
  <si>
    <t>Reforma do Fórum da comarca de Blumenau - Sede - FRJ</t>
  </si>
  <si>
    <t>Reforma do Fórum da comarca de Itajaí - Fórum Universitário - FRJ</t>
  </si>
  <si>
    <t>Reforma do Fórum da comarca de Ituporanga - FRJ</t>
  </si>
  <si>
    <t>Reforma do Fórum da comarca de Ituporanga</t>
  </si>
  <si>
    <t>Reforma do Fórum da comarca de Balneário Camboriú - Fórum de Família - FRJ</t>
  </si>
  <si>
    <t>Reforma do Fórum da comarca de Urubici - FRJ</t>
  </si>
  <si>
    <t>Reforma do Fórum da comarca de Porto União - FRJ</t>
  </si>
  <si>
    <t>Reforma do Fórum da comarca de Santa Cecília - FRJ</t>
  </si>
  <si>
    <t>Reforma do Fórum da comarca de Indaial - FRJ</t>
  </si>
  <si>
    <t>Reforma do Fórum da comarca de Indaial</t>
  </si>
  <si>
    <t>Reforma do Fórum da comarca de Blumenau - Fórum Universitário - FRJ</t>
  </si>
  <si>
    <t>Reforma do Fórum da comarca de Blumenau - Fórum Universitário</t>
  </si>
  <si>
    <t>Reforma do Fórum da comarca de Joinville - Fórum Fazendário - FRJ</t>
  </si>
  <si>
    <t>Reforma do Fórum da comarca de Joinville - Fórum Fazendário</t>
  </si>
  <si>
    <t>Reforma do Fórum da comarca de Tangará - FRJ</t>
  </si>
  <si>
    <t>Reforma do Fórum da comarca de Santo Amaro da Imperatriz - FRJ</t>
  </si>
  <si>
    <t>Reforma do Fórum da comarca de São Joaquim - FRJ</t>
  </si>
  <si>
    <t>Reforma do Fórum da comarca de São Joaquim</t>
  </si>
  <si>
    <t>Reforma do prédio do Arquivo do Brejaru - FRJ</t>
  </si>
  <si>
    <t>Ampliação do Fórum da comarca de Anchieta - FRJ</t>
  </si>
  <si>
    <t>Reforma do Fórum da comarca de Itaiópolis - FRJ</t>
  </si>
  <si>
    <t>Reformar o Fórum da comarca de Itaiópolis</t>
  </si>
  <si>
    <t>Construção do Fórum da comarca de Garuva - FRJ</t>
  </si>
  <si>
    <t>Construção do Fórum da comarca de Rio Negrinho - FRJ</t>
  </si>
  <si>
    <t>Garantia da prestação de serviços extrajudiciais - FRJ - SELO</t>
  </si>
  <si>
    <t>0212000000</t>
  </si>
  <si>
    <t>Selos de Fiscalização de Atos Notariais e Registrais - Recursos de Outras Fontes - Exercício Corrente</t>
  </si>
  <si>
    <t>Coordenação do Selo de Fiscalização dos Atos Notariais -TJ-FRJ.</t>
  </si>
  <si>
    <t>Construção do Fórum da comarca de Rio do Sul - FRJ</t>
  </si>
  <si>
    <t>Construir o Fórum da comarca de Rio do Sul</t>
  </si>
  <si>
    <t>Expansão da estrutura judiciária - FRJ</t>
  </si>
  <si>
    <t>Aquisição de imóvel para abrigar áreas administrativas e judiciais do PJSC - FRJ</t>
  </si>
  <si>
    <t>Construção do Fórum da comarca de Garopaba - FRJ</t>
  </si>
  <si>
    <t>Reforma do Fórum da comarca de Brusque - FRJ</t>
  </si>
  <si>
    <t>Reforma do Fórum da comarca de Balneário Camboriú - Sede - FRJ</t>
  </si>
  <si>
    <t>Gestão de Sistemas Judiciais - FRJ</t>
  </si>
  <si>
    <t>Construção do Fórum da comarca de Araquari - FRJ</t>
  </si>
  <si>
    <t>Construir o Fórum da comarca de Araquari</t>
  </si>
  <si>
    <t>Construção do Fórum da comarca de Rio do Oeste - FRJ</t>
  </si>
  <si>
    <t>Reforma do Fórum da comarca de Timbó - FRJ</t>
  </si>
  <si>
    <t>Reforma do Fórum da comarca de Taió - FRJ</t>
  </si>
  <si>
    <t>Reformar o Fórum da comarca de Taió</t>
  </si>
  <si>
    <t>Reforma do Fórum da comarca da Capital - Sede - FRJ</t>
  </si>
  <si>
    <t>Reformar o Fórum da comarca da Capital - Sede</t>
  </si>
  <si>
    <t>Reforma do Fórum da comarca de Anchieta - FRJ</t>
  </si>
  <si>
    <t>Reformar o Fórum de Anchieta</t>
  </si>
  <si>
    <t>Reforma do Fórum da comarca de Palmitos - FRJ</t>
  </si>
  <si>
    <t>Reformar o Fórum de Palmitos</t>
  </si>
  <si>
    <t>Reforma do Fórum da comarca de Presidente Getúlio - FRJ</t>
  </si>
  <si>
    <t>Reforma do Fórum de Presidente Getúlio - FRJ</t>
  </si>
  <si>
    <t>Reforma do Fórum da comarca de Tijucas - FRJ</t>
  </si>
  <si>
    <t>Reforma do Fórum de Tijucas - FRJ</t>
  </si>
  <si>
    <t>Reforma do Fórum da comarca de Mondaí - FRJ</t>
  </si>
  <si>
    <t>Reforma do Fórum de Mondaí - FRJ</t>
  </si>
  <si>
    <t>Reforma do Fórum da comarca de Itapoá - FRJ</t>
  </si>
  <si>
    <t>Reforma do Fórum de Itapoá - FRJ</t>
  </si>
  <si>
    <t>Construção do Fórum da comarca de Abelardo Luz - FRJ</t>
  </si>
  <si>
    <t>Construção Fórum Abelardo Luz</t>
  </si>
  <si>
    <t>Construção do Fórum da comarca de Presidente Getúlio - FRJ</t>
  </si>
  <si>
    <t>Construção Fórum Pres. Getúlio</t>
  </si>
  <si>
    <t>Reforma do Fórum da comarca de Criciúma - FRJ</t>
  </si>
  <si>
    <t>Reformar o Fórum de Criciúma</t>
  </si>
  <si>
    <t>Construção do Fórum da comarca da Capital - Fórum do Norte da Ilha - FRJ</t>
  </si>
  <si>
    <t>Construção do Fórum do Norte da Ilha - FRJ</t>
  </si>
  <si>
    <t>Construção do Fórum da comarca de Urussanga - FRJ</t>
  </si>
  <si>
    <t>Construção do Fórum de Urussanga - FRJ</t>
  </si>
  <si>
    <t>Ampliação do Fórum da comarca de Blumenau - Sede - FRJ</t>
  </si>
  <si>
    <t>Ampliação do Fórum de Blumenau - FRJ</t>
  </si>
  <si>
    <t>Reforma do Fórum da comarca da Capital - Fórum Eduardo Luz - FRJ</t>
  </si>
  <si>
    <t>Reforma do Fórum Des. Eduardo Luz - FRJ</t>
  </si>
  <si>
    <t>Gestão de folha de pagamento - fiscalização cartórios extrajudiciais - FRJ - SELO</t>
  </si>
  <si>
    <t>Gestão de folha de pagamento - fiscalização cartórios extrajudiciais - FRJ - Selo</t>
  </si>
  <si>
    <t>Promoção e preservação da saúde dos colaboradores - FRJ</t>
  </si>
  <si>
    <t>Reforma do Fórum da comarca de Ponte Serrada - FRJ</t>
  </si>
  <si>
    <t>Reforma do Fórum de Ponte Serrada - FRJ</t>
  </si>
  <si>
    <t>Suporte à atividade jurisdicional - FRJ</t>
  </si>
  <si>
    <t>Manutenção e suporte à atividade jurisdicional - DGA</t>
  </si>
  <si>
    <t>Reforma do Fórum da comarca de Ibirama - FRJ</t>
  </si>
  <si>
    <t>Reformar o Fórum de Ibirama</t>
  </si>
  <si>
    <t>Reforma do Fórum da comarca de Concórdia - FRJ</t>
  </si>
  <si>
    <t>Reformar o Fórum de Concórdia</t>
  </si>
  <si>
    <t>Reforma do Fórum da comarca de Joaçaba - FRJ</t>
  </si>
  <si>
    <t>Reforma do Fórum de Joaçaba - FRJ</t>
  </si>
  <si>
    <t>Reforma do Fórum da comarca de Itajaí - Sede - FRJ</t>
  </si>
  <si>
    <t>Reformar o Fórum da comarca de Itajaí - Sede</t>
  </si>
  <si>
    <t>Construção do Fórum da comarca de Curitibanos - FRJ</t>
  </si>
  <si>
    <t>Reforma do Fórum da comarca de Campo Erê - FRJ</t>
  </si>
  <si>
    <t>Reformar o Fórum da comarca de Campo Erê</t>
  </si>
  <si>
    <t>Reforma do Fórum da comarca de Chapecó - FRJ</t>
  </si>
  <si>
    <t>Reformar o Fórum da comarca de Chapecó</t>
  </si>
  <si>
    <t>Reforma do Fórum da comarca de Lages - FRJ</t>
  </si>
  <si>
    <t>Reforma do fórum de Lages</t>
  </si>
  <si>
    <t>Construção do Fórum da comarca de Canoinhas - FRJ</t>
  </si>
  <si>
    <t>Construção do Fórum da comarca de Campos Novos - FRJ</t>
  </si>
  <si>
    <t>Construção do Fórum da comarca de São João Batista - FRJ</t>
  </si>
  <si>
    <t>Construir o Fórum da comarca de São João Batista</t>
  </si>
  <si>
    <t>Serviços financeiros e encargos - FRJ</t>
  </si>
  <si>
    <t>0210000000</t>
  </si>
  <si>
    <t>Recursos de Outras Fontes - Taxa Judiciária -  Exercício Corrente</t>
  </si>
  <si>
    <t>Infraestrutura e apoio às unidades - FRJ</t>
  </si>
  <si>
    <t>Manutenção e serviços necessários ao funcionamento das unidades do PJSC</t>
  </si>
  <si>
    <t>Gestão de transportes - FRJ</t>
  </si>
  <si>
    <t>Gestão de imóveis locados ou cedidos onerosamente - FRJ</t>
  </si>
  <si>
    <t>Locações de imóveis - DMP</t>
  </si>
  <si>
    <t>Melhoria das instalações mobiliárias - FRJ</t>
  </si>
  <si>
    <t>Instalação e ocupação de imóveis</t>
  </si>
  <si>
    <t>Reforma do Fórum da comarca de Caçador - FRJ</t>
  </si>
  <si>
    <t>Reforma do Fórum de Caçador - FRJ</t>
  </si>
  <si>
    <t>Administração extraquadro e serviços terceirizados - FRJ</t>
  </si>
  <si>
    <t>Reforma do Fórum da comarca de Fraiburgo - FRJ</t>
  </si>
  <si>
    <t>Reforma Fraiburgo</t>
  </si>
  <si>
    <t>Manutenção predial - FRJ</t>
  </si>
  <si>
    <t>Manut. Prédios PJSC</t>
  </si>
  <si>
    <t>Reforma do complexo do Tribunal de Justiça - FRJ</t>
  </si>
  <si>
    <t>Reforma do Fórum da comarca de Lauro Müller - FRJ</t>
  </si>
  <si>
    <t>Reformar o Fórum da comarca de Lauro Müller</t>
  </si>
  <si>
    <t>Reforma do Fórum da comarca de Joinville - Sede - FRJ</t>
  </si>
  <si>
    <t>Reformar o Fórum da comarca de Joinville - Sede</t>
  </si>
  <si>
    <t>Ampliação do Fórum da comarca de Campo Erê - FRJ</t>
  </si>
  <si>
    <t>Ampliar o Fórum da comarca de Campo Erê</t>
  </si>
  <si>
    <t>Construção do Fórum da comarca da Imbituba - FRJ</t>
  </si>
  <si>
    <t>Construir o Fórum da comarca da Imbituba</t>
  </si>
  <si>
    <t>Construção do Fórum da comarca de Herval do Oeste - FRJ</t>
  </si>
  <si>
    <t>Construir o Fórum da comarca de Herval do Oeste</t>
  </si>
  <si>
    <t>Construção do Fórum da comarca de São Lourenço do Oeste - FRJ</t>
  </si>
  <si>
    <t>Construir o Fórum da comarca de São Lourenço do Oeste</t>
  </si>
  <si>
    <t>Construção do Fórum da comarca de Capivari de Baixo - FRJ</t>
  </si>
  <si>
    <t>Construir o Fórum da comarca de Capivari de Baixo</t>
  </si>
  <si>
    <t>Reforma do Fórum da comarca de Santa Rosa do Sul - FRJ</t>
  </si>
  <si>
    <t>Reformar o Fórum da comarca de Santa Rosa do Sul</t>
  </si>
  <si>
    <t>Reforma do Fórum da comarca de Tubarão - FRJ</t>
  </si>
  <si>
    <t>Reformar o Fórum da comarca de Tubarão</t>
  </si>
  <si>
    <t>Reforma do Fórum da comarca de Laguna - FRJ</t>
  </si>
  <si>
    <t>Construção do Fórum da comarca de Itajaí - FRJ</t>
  </si>
  <si>
    <t>Construir o Fórum da comarca de Itajaí</t>
  </si>
  <si>
    <t>Ampliação do Fórum da comarca de Balneário Camboriú - Sede - FRJ</t>
  </si>
  <si>
    <t>Ampliar o Fórum da comarca de Balneário Camboriú - Sede</t>
  </si>
  <si>
    <t>Construção do Fórum da comarca de Campo Belo do Sul - FRJ</t>
  </si>
  <si>
    <t>Construir o Fórum da comarca de Campo Belo do Sul</t>
  </si>
  <si>
    <t>Construção do Fórum da comarca de Timbó - FRJ</t>
  </si>
  <si>
    <t>Construir o Fórum da comarca de Timbó</t>
  </si>
  <si>
    <t>Reforma do prédio do Arquivo Central - FRJ</t>
  </si>
  <si>
    <t>Reformar o prédio do Arquivo Central</t>
  </si>
  <si>
    <t>Reforma do Fórum da comarca de São José - FRJ</t>
  </si>
  <si>
    <t>Reformar o Fórum da comarca de São José</t>
  </si>
  <si>
    <t>Construção do Fórum da comarca de Sombrio - FRJ</t>
  </si>
  <si>
    <t>Construir o Fórum da comarca de Sombrio</t>
  </si>
  <si>
    <t>Reforma do complexo do Almoxarifado Central e Gráfica - FRJ</t>
  </si>
  <si>
    <t>Reforma do Fórum da comarca de Seara - FRJ</t>
  </si>
  <si>
    <t>Reforma Seara</t>
  </si>
  <si>
    <t>Ministério Público</t>
  </si>
  <si>
    <t>Coordenação e suporte dos serviços de Tecnologia da Informação e Comunicação</t>
  </si>
  <si>
    <t>Aprimorar a infraestrutura de tecnologia do MPSC, buscando inovações na área de TI para o desenvolvimento das atividades institucionais</t>
  </si>
  <si>
    <t>Coordenação institucional</t>
  </si>
  <si>
    <t>Realizar despesas com pagamento de pessoal, encargos, taxas, contribuições e outras despesas</t>
  </si>
  <si>
    <t>Coordenação e manutenção dos serviços administrativos</t>
  </si>
  <si>
    <t>Realizar despesas com serviços terceirizados, encargos, taxas, contribuições e despesas de manutenção dos serviços administrativos e outras</t>
  </si>
  <si>
    <t>Manutenção, conservação e reforma das instalações</t>
  </si>
  <si>
    <t>Realizar atividades de manutenção, conservação e reforma dos espaços físicos ocupados pelo MPSC.</t>
  </si>
  <si>
    <t>0284000000</t>
  </si>
  <si>
    <t>Remuneração de disp bancária - Ministério Público - rec outras fontes - exercício corrente</t>
  </si>
  <si>
    <t>Fundo para Reconstituição de Bens Lesados</t>
  </si>
  <si>
    <t>Reconstituição de bens lesados</t>
  </si>
  <si>
    <t>Auxílios</t>
  </si>
  <si>
    <t>Promover a recuperação de bens lesados através da aprovação de projetos que apresentem viabilidade de execução</t>
  </si>
  <si>
    <t>Custeio dos honorários periciais</t>
  </si>
  <si>
    <t>Custear os honorários de perícias realizadas no curso de procedimentos administrativos preliminares, inquéritos civis, procedimentos investigatórios criminais, ações penais públicas e ações civis públicas quando relacionadas a direitos difusos e coletivos.</t>
  </si>
  <si>
    <t>Fundo Especial do Centro de Estudos e Aperfeiçoamento Funcional do Ministério Público SC</t>
  </si>
  <si>
    <t>Aperfeiçoamento de membros e servidores do Ministério Público</t>
  </si>
  <si>
    <t>Aperfeiçoamento de Membros e Servidores do Ministério Público.</t>
  </si>
  <si>
    <t>Fundo Especial de Modernização e Reaparelhamento do Ministério Público</t>
  </si>
  <si>
    <t>Reforma da Sede Paço da Bocaiúva - MPSC</t>
  </si>
  <si>
    <t>Reforma da unidade do MPSC, localizada no Paço da Bocaiúva</t>
  </si>
  <si>
    <t>Aquisição/construção do edifício das Promotorias de Justiça de Biguaçú</t>
  </si>
  <si>
    <t>Aquisição/construção do edifício para instalação das Promotorias de Justiça da Comarca de Biguaçú</t>
  </si>
  <si>
    <t>Aquisição/construção do edifício das Promotorias de Justiça de Brusque</t>
  </si>
  <si>
    <t>Aquisição/construção do edifício para instalação das Promotorias de Justiça da Comarca de Brusque</t>
  </si>
  <si>
    <t>Aquisição/construção do edifício das Promotorias de Justiça de São José</t>
  </si>
  <si>
    <t>Aquisição/construção do edifício para instalação das Promotorias de Justiça da Comarca de São José</t>
  </si>
  <si>
    <t>Aquisição/construção do edifício das Promotorias de Justiça de Videira</t>
  </si>
  <si>
    <t>Aquisição/construção do edifício para instalação das Promotorias de Justiça da Comarca de Videira</t>
  </si>
  <si>
    <t>Modernização e desenvolvimento institucional</t>
  </si>
  <si>
    <t>Modernização e Desenvolvimento Institucional.</t>
  </si>
  <si>
    <t>Construção do edifício das Promotorias de Justiça de Chapecó</t>
  </si>
  <si>
    <t>Construção de espaço físico destinado às Promotorias de Justiça de Chapecó</t>
  </si>
  <si>
    <t>Construção do edifício das Promotorias de Justiça de Lages</t>
  </si>
  <si>
    <t>Construção de espaço físico destinado às Promotorias de Justiça de Lages</t>
  </si>
  <si>
    <t>Construção do edifício das Promotorias de Justiça de Joinville</t>
  </si>
  <si>
    <t>Construção de espação físico destinado às Promotorias de Justiça de Joinville.</t>
  </si>
  <si>
    <t>Construção do Almoxarifado Central</t>
  </si>
  <si>
    <t>Construir espaço físico destinado ao armazenamento de bens de consumo e permanente do MPSC.</t>
  </si>
  <si>
    <t>Aquisição, construção ou ampliação de espaços físicos do Ministério Público</t>
  </si>
  <si>
    <t>Realizar despesas com a aquisição, construção ou ampliação de espaços físicos do Ministério Público.</t>
  </si>
  <si>
    <t>Defensoria Pública do Estado de Santa Catarina</t>
  </si>
  <si>
    <t>Administração de pessoal e encargos sociais - DPE</t>
  </si>
  <si>
    <t>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t>
  </si>
  <si>
    <t>Administração e manutenção dos serviços administrativos gerais - DPE</t>
  </si>
  <si>
    <t>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t>
  </si>
  <si>
    <t>Ampliação da atuação do Estado na Defensoria Pública - DPE</t>
  </si>
  <si>
    <t>Ampliação da atuação do Estado na Defensoria Pública</t>
  </si>
  <si>
    <t>Manutenção e modernização dos serviços de tecnologia da informação e comunicação - DPE</t>
  </si>
  <si>
    <t>Manter e modernizar os equipamentos e serviços tecnológicos, visando a melhoria dos processos de gestão, de informação e de comunicação, tais como aquisição, locação, manutenção de equipamentos e evolução ou desenvolvimento de software.</t>
  </si>
  <si>
    <t>Encargos com estagiários - DPE</t>
  </si>
  <si>
    <t>Atender compromissos com o pagamento da bolsa de estágio, a concessão de auxílio-transporte e do seguro de acidentes pessoais.</t>
  </si>
  <si>
    <t>Fundo de Acesso à Justiça</t>
  </si>
  <si>
    <t>Ampliação da atuação do Estado na Defensoria Pública - FAJ</t>
  </si>
  <si>
    <t>Fundo de Melhoria da Polícia Civil</t>
  </si>
  <si>
    <t>Gestão sustentável da frota - combustível e manutenção - PC</t>
  </si>
  <si>
    <t>0111000000</t>
  </si>
  <si>
    <t>Taxas da Segurança Pública - recursos do tesouro - exercício corrente</t>
  </si>
  <si>
    <t>A deficiência na gestão da logística do combustível e manutenção da frota por vezes prejudica a eficiência na prestação dos serviços, onerando consideravelmente os cofres públicos. Desta forma, são urgentes: a necessidade de uma melhor gestão, reduzindo as despesas com esse item de custeio, buscando aumentar a capacidade de investimento, com novas alternativas.</t>
  </si>
  <si>
    <t>Gestão de pessoal terceirizado - PC</t>
  </si>
  <si>
    <t>Muitos agentes da segurança pública se encontram em atividades administrativas e em funções que podem ser exercidas por pessoal terceirizado, voluntários e corpo de profissionais temporários. Os profissionais que possuem nível de gestão e decisão acabam, por vezes, mergulhados na burocracia e na rotina diária do serviço administrativo, não sendo priorizados para as atividades finalísticas.</t>
  </si>
  <si>
    <t>Gestão integrada das atividades aéreas - PC</t>
  </si>
  <si>
    <t>Garantir a realização e integração das atividades aéreas da segurança pública, ampliando a distribuição das aeronaves e  o serviço para outros municípios e o atendimento a uma maior população catarinense.</t>
  </si>
  <si>
    <t>0285000000</t>
  </si>
  <si>
    <t>Remuneração de disp bancária - Executivo - rec vinculados-rec outras fontes-exerc corrente</t>
  </si>
  <si>
    <t>Encargos com estagiários - PC</t>
  </si>
  <si>
    <t>Manutenção e reforma de instalações físicas - PC</t>
  </si>
  <si>
    <t>Realizar a manutenção e reformas nas instalações da Polícia Civil</t>
  </si>
  <si>
    <t>Construção e ampliação de instalações físicas - PC</t>
  </si>
  <si>
    <t>Construções de novas instalações físicas para a Polícia Civil e ampliação das já existentes.</t>
  </si>
  <si>
    <t>Formação e capacitação do servidor - PC</t>
  </si>
  <si>
    <t>Formação, capacitação e treinamento de policias civis.</t>
  </si>
  <si>
    <t>Operação Veraneio Segura - PC</t>
  </si>
  <si>
    <t>Pagamento de despesas com pessoal, equipamentos, materiais e serviços no período da operação veraneio segura.</t>
  </si>
  <si>
    <t>Administração e Manutenção dos insumos, materiais e serviços administrativos gerais - PC</t>
  </si>
  <si>
    <t>Executar despesas com a gestão administrativa da Polícia Civil, relacionadas aos serviços gerais e contas publicas.</t>
  </si>
  <si>
    <t>Gestão dos contratos de locação - PC</t>
  </si>
  <si>
    <t>Garantir recursos para a gestão dos contratos de locação, referentes a bens móveis e imóveis e outros serviços afins, otimizando as locações existentes, a fim de diminuir as despesas com esta sub ação.</t>
  </si>
  <si>
    <t>Administração de pessoal e encargos sociais - PC</t>
  </si>
  <si>
    <t>Modernização, integração e manutenção da tecnologia da informação e comunicação - PC</t>
  </si>
  <si>
    <t>Modernizar, integrar e manter os equipamentos, materiais e serviços de tecnologia da informação e comunicação, visando a melhoria da gestão do parque tecnológico da instituição.</t>
  </si>
  <si>
    <t>Procedimentos de Polícia Judiciária - PC</t>
  </si>
  <si>
    <t>Realizar operações de combate ao tráfico de drogas, ao crime organizado, cumprimento de mandados de prisão, busca e apreensão, segurança, fiscalização e segurança no trânsito, ampliação e melhoria na investigação, instauração de inquéritos policiais com autoria e materialidade, a fim de reduzir os índices de crimes letais e não letais intencionais, bem como furtos e roubos.</t>
  </si>
  <si>
    <t>Renovação de equipamentos e frota - PC</t>
  </si>
  <si>
    <t>Realizar a gestão para aquisição de veículos, colete balístico, armamento, EPI e EPC, mobiliário e demais equipamentos, de acordo com a política de renovação instituída pela segurança Pública.</t>
  </si>
  <si>
    <t>Fundo de Melhoria do Corpo de Bombeiros Militar</t>
  </si>
  <si>
    <t>Gestão das atividades aéreas - BM</t>
  </si>
  <si>
    <t>Gestão das atividades de resposta a emergências</t>
  </si>
  <si>
    <t>Realizar o pagamento de despesas com pessoal, equipamentos, insumos e serviços para o atendimento de urgências e emergências.</t>
  </si>
  <si>
    <t>Gestão de risco contra incêndio e pânico</t>
  </si>
  <si>
    <t>Realizar o pagamento de despesas com pessoal, equipamentos, insumos e serviços para prevenção e combate a sinistros e desenvolver ações de bombeiro militar para fiscalização de estabelecimentos comerciais e controle de alvarás para manutenção e preservação da ordem pública.</t>
  </si>
  <si>
    <t>Ampliação e manutenção dos programas preventivos e educativos - BM</t>
  </si>
  <si>
    <t>Garantir recursos orçamentários e financeiros para a realização de novos programas e manutenção dos programas preventivos e educativos existentes.</t>
  </si>
  <si>
    <t>Gestão estratégica, controle e suporte administrativo - BM</t>
  </si>
  <si>
    <t>Executar a gestão das despesas dos órgãos administrativos que exercem atividade de gestão estratégica, controle e suporte para o desenvolvimento da atividade finalística do Corpo de Bombeiro Militar, tais como Comando-Geral, diretorias, etc.</t>
  </si>
  <si>
    <t>Saúde, segurança no contexto ocupacional e promoção social - BM</t>
  </si>
  <si>
    <t>Desenvolver as atividades voltadas para a saúde, segurança no contexto ocupacional e promoção social. Garantir recursos necessários para o pagamento de indenizações a colaboradores que eventualmente envolvam-se em acidentes de trabalho decorrentes do exercício da função, bem como garantir o repasse da contribuição a organização social gestora do Hopital Militar Estadual - HME.</t>
  </si>
  <si>
    <t>Administração de pessoal e encargos sociais - BM</t>
  </si>
  <si>
    <t>Contratação por Tempo Determinado</t>
  </si>
  <si>
    <t>Instrução e ensino - BM</t>
  </si>
  <si>
    <t>Possibilitar o pleno desenvolvimento das atividades de Instrução e Ensino, visando a formação,  aperfeiçoamento e capacitação profissional do bombeiro militar, bem como civis. A avaliação da subação compreende o ensino profissional de formação básica e complementar de aperfeiçoamento e formação continuada, estando incluso neste último, estágios, cursos e revitalização.</t>
  </si>
  <si>
    <t>Ações em Defesa Civil</t>
  </si>
  <si>
    <t>Coordenar e apoiar ações de prevenção, planejamento, salvamento, assistência, reabilitação e recuperação de cidades catarinenses, vítimas da ação de eventos adversos. Promover o socorro e a assistência às pessoas afetadas por desastres, o restabelecimento das atividades essenciais e a recuperação dos danos causados, nos casos de situação de emergência e estado de calamidade.</t>
  </si>
  <si>
    <t>Operação Veraneio Seguro - BM</t>
  </si>
  <si>
    <t>Realizar o pagamento de despesas com pessoal, equipamentos, materiais e serviços no período da operação veraneio segura.</t>
  </si>
  <si>
    <t>0261000000</t>
  </si>
  <si>
    <t>Receitas diversas - FUNDOSOCIAL - recursos de outras fontes - exercício corrente</t>
  </si>
  <si>
    <t>Construção e ampliação de instalações físicas – BM</t>
  </si>
  <si>
    <t>Fundo para Melhoria da Segurança Pública</t>
  </si>
  <si>
    <t>Modernização, integração e manutenção da tecnologia da informação e comunicação - SSP</t>
  </si>
  <si>
    <t>Modernizar, integrar e manter os sistemas, equipamentos, a infraestrutura e os serviços de Tecnologia da Informação e de Comunicação da Segurança Pública, buscando uma gestão eficiente e viável economicamente.</t>
  </si>
  <si>
    <t>Gestão do videomonitoramento urbano e das Centrais Regionais de Emergência</t>
  </si>
  <si>
    <t>Realizar o monitoramento público com a integração e manutenção de câmeras e realizar a gestão das Centrais Regionais de emergência 190.</t>
  </si>
  <si>
    <t>Programa de proteção à vítima e testemunhas de crimes</t>
  </si>
  <si>
    <t>Prover recursos orçamentários e financeiros para manutenção do programa de proteção à testemunhas e vítimas ameaçadas de crime.</t>
  </si>
  <si>
    <t>Subvenções Sociais</t>
  </si>
  <si>
    <t>Gestão do Instituto de Identificação - IGP</t>
  </si>
  <si>
    <t>Realizar os serviços de emissão da carteira de identidade do cidadão e demais serviços do Instituto de Identificação/IGP</t>
  </si>
  <si>
    <t>Modernização e integração da tecnologia da informação e comunicação - SSP</t>
  </si>
  <si>
    <t>0191000000</t>
  </si>
  <si>
    <t>Operações de crédito interna - recursos do tesouro - exercício corrente</t>
  </si>
  <si>
    <t>Implantação, modernização e integração  do sistema de tecnologia da informação, parque tecnológico e comunicação da segurança pública</t>
  </si>
  <si>
    <t>Renovação da frota e equipamentos - SSP</t>
  </si>
  <si>
    <t>Realizar as aquisições de veículos e equipamentos de proteção individual e coletiva e demais equipamentos para as instituições da segurança pública</t>
  </si>
  <si>
    <t>0228000000</t>
  </si>
  <si>
    <t>Outros convênios, ajustes e acordos administrativos - rec outras fontes-exercício corrente</t>
  </si>
  <si>
    <t>Construção e ampliação de instalações físicas municípios - SSP</t>
  </si>
  <si>
    <t>Construir instalações físicas integradas ou não de quarteis da PM, delegacias para PC , núcleos para IGP e núcleos para o DETRAN</t>
  </si>
  <si>
    <t>Gestão dos contratos de locação - SSP</t>
  </si>
  <si>
    <t>Administração de pessoal e encargos sociais - SSP</t>
  </si>
  <si>
    <t>Administração e manutenção dos insumos, materiais e serviços administrativos gerais - SSP</t>
  </si>
  <si>
    <t>Despesas com a gestão administrativa geral (combustíveis, diárias, contas públicas, insumos, materiais, serviços e demais despesas básicas.</t>
  </si>
  <si>
    <t>Gestão de pessoal terceirizado - SSP</t>
  </si>
  <si>
    <t>Gestão de pessoal terceirizado - IGP</t>
  </si>
  <si>
    <t>Gestão de pessoal terceirizado - DETRAN</t>
  </si>
  <si>
    <t>Gestão dos contratos de locação - DETRAN</t>
  </si>
  <si>
    <t>Gestão dos contratos de locação - IGP</t>
  </si>
  <si>
    <t>Gestão da emissão da carteira nacional de habilitação - DETRAN</t>
  </si>
  <si>
    <t>Buscar alternativas para substituição de prestadores de serviços de alto custo e ineficientes para o DETRAN, instituindo novos modelos de gestão para redução das despesas com contrato de emissão de CNH e melhor atendimento do cidadão com acessos eletrônicos e redução de atendimento presencial.</t>
  </si>
  <si>
    <t>Aquisição de equipamentos e serviços - SSP</t>
  </si>
  <si>
    <t>Garantir recursos para a aquisição de equipamentos e serviços não previstos em sub ações já específicas, necessários ao desempenho das Atividades da instituição.</t>
  </si>
  <si>
    <t>Gestão das perícias criminais - IGP</t>
  </si>
  <si>
    <t>Manter e ampliar as perícias criminais para elucidação de autoria e materialidade dos crimes, subsidiando inquéritos policias e demais procedimentos policiais. Nesta sub ação são mantidas as despesas com insumos, materiais, serviços, diárias e combustíveis, exceto terceirizado, RG e locação.</t>
  </si>
  <si>
    <t>Encargos com estagiários - SSP</t>
  </si>
  <si>
    <t>Fundo de Melhoria da Polícia Militar</t>
  </si>
  <si>
    <t>Saúde e promoção social - PM</t>
  </si>
  <si>
    <t>Desenvolver as atividades voltadas para a saúde e segurança no contexto ocupacional, mediante ações preventivas de acidentes de trabalho. Além de garantir recursos necessários para o pagamento de indenizações a servidores que eventualmente envolvam-se em acidentes de trabalho, bem como garantir o repasse da contribuição a organização social gestora do Hospital da Polícia Militar.</t>
  </si>
  <si>
    <t>Polícia ostensiva e preservação da ordem pública - PM</t>
  </si>
  <si>
    <t>Executar os processos finalísticos de polícia ostensiva e preservação da ordem pública desenvolvidos pela Polícia Militar, dando suporte material para as atividades a serem executadas.  A avaliação da subação consiste em mensurar a quantidade de atendimentos de ocorrências, o número de operações realizadas, bem como as atividades preventivas de proximidade e parceria com a sociedade.</t>
  </si>
  <si>
    <t>Inteligência de Segurança Pública - PM</t>
  </si>
  <si>
    <t>Possibilitar o pleno desenvolvimento das atividades de inteligência e contrainteligência da Polícia Militar, dando suporte ao Sistema de Inteligência da Corporação (SIPOM), assim como viabilizar a realização de análise criminal e de operações de inteligência.  A avaliação da subação consiste em mensurar as atividades de inteligência e contrainteligência realizadas.</t>
  </si>
  <si>
    <t>Outros Auxílios Financeiros Pessoas Físicas</t>
  </si>
  <si>
    <t>Gestão dos Colégios Militares do Estado</t>
  </si>
  <si>
    <t>Possibilitar o pleno desenvolvimento das atividades do Ensino fundamental e médio nos Colégios Militares do Estado, bem como do Centro de Educação Infantil em Florianópolis, o qual já foi implantado na década de 1990.</t>
  </si>
  <si>
    <t>Gestão estratégica, controle e suporte adminsitrativo - PM</t>
  </si>
  <si>
    <t>Executar a gestão das despesas dos órgãos administrativos que exercem atividade de gestão estratégica, controle e suporte para o desenvolvimento da atividade finalística da Polícia Militar, tais como diretorias e centros de apoio.</t>
  </si>
  <si>
    <t>Polícia Ostensiva Ambiental - PM</t>
  </si>
  <si>
    <t>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t>
  </si>
  <si>
    <t>Instrução e Ensino - PM</t>
  </si>
  <si>
    <t>Possibilitar o pleno desenvolvimento das atividades de Instrução e Ensino, visando a formação,  aperfeiçoamento e capacitação profissional do policial militar. A avaliação da subação compreende o ensino profissional de formação básica e complementar de aperfeiçoamento e formação continuada, estando incluso neste último, estágios, cursos e revitalização.</t>
  </si>
  <si>
    <t>Construção, reformas e ampliações de instalações físicas - PM</t>
  </si>
  <si>
    <t>Construção de novas instalações físicas para a Polícia Militar.</t>
  </si>
  <si>
    <t>Administração de pessoal e encargos sociais - PM</t>
  </si>
  <si>
    <t>Operação Veraneio Segura - PM</t>
  </si>
  <si>
    <t>Garantir o funcionamento contínuo das atividades operacionais da corporação, objetivando o reforço da segurança nos municípios destinos de grande migração populacional durante o período de férias de verão.</t>
  </si>
  <si>
    <t>Segurança e mobilidade no trânsito urbano - PM</t>
  </si>
  <si>
    <t>Desenvolver ações policiais militares de fiscalização e educação no trânsito, a fim de proporcionar segurança e a preservação de vidas. A avaliação da subação consiste em mensurar a quantidade de atendimentos de ocorrências de trânsito, bem como número de operações e atividades de educação no trânsito  realizadas.</t>
  </si>
  <si>
    <t>Secretaria de Estado do Planejamento</t>
  </si>
  <si>
    <t>Articulação institucional com as Agências de Desenvolvimento Regional</t>
  </si>
  <si>
    <t>Promover de forma articulada com as agências de desenvolvimento regional e instituições não governamentais local a definição e priorização das opções estratégicas para o desenvolvimento equilibrado e sustentável das diferentes regiões.</t>
  </si>
  <si>
    <t>Desenvolvimento de estudos, projetos e ações de gestão organizacional</t>
  </si>
  <si>
    <t>Normatizar, coordenar, supervisionar, regular e controlar a operacionalização da gestão organizacional no âmbito da administração pública estadual.</t>
  </si>
  <si>
    <t>Coordenação, realização e manutenção do Conselho Estadual das Cidades</t>
  </si>
  <si>
    <t>Coordenar em conjunto com as SDRs, ações de integração para a gestão de políticas de desenvolvimento e ações de integração e mobilização dos municípios de SC, para criação do Conselho Municipal das Cidades. Realização do evento Congresso Estadual.</t>
  </si>
  <si>
    <t>Encargos com estagiários - SPG</t>
  </si>
  <si>
    <t>Agenda regional de desenvolvimento</t>
  </si>
  <si>
    <t>Construção de 36 agendas regionais de desenvolvimento com a participação das adr, setoriais de governo e sociedade civil organizada, visando o dinamismo econômico e social das regiões catarinense.</t>
  </si>
  <si>
    <t>Estratégia Governamental para o Desenvolvimento e Integração da Região da Faixa de Fronteira</t>
  </si>
  <si>
    <t>Projetos e ações estratégica para a intervenção do Governo Estadual na Região da Faixa de Fronteira de SC, contemplando as diretrizes previstas no PDIF/SC.</t>
  </si>
  <si>
    <t>Planejamento Estratégico de Desenvolvimento/SC</t>
  </si>
  <si>
    <t>Elaborar as diretrizes estratégicas setoriais e regionais para o desenvolvimento do estado de santa catarina orientando a atuação governamental.</t>
  </si>
  <si>
    <t>Elaboração de estudos/perfil da dinâmica do desenvolvimento territorial de SC</t>
  </si>
  <si>
    <t>Informações e indicadores sociais e econômicos dos territórios que compoe as adr, com o objetivo de realizar um diagnóstico identificando demandas e potencialidades para a realização do planejamento do desenvolvimento regional.</t>
  </si>
  <si>
    <t>Administração e manutenção dos serviços administrativos gerais - SPG</t>
  </si>
  <si>
    <t>Administração de pessoal e encargos sociais - SPG</t>
  </si>
  <si>
    <t>Elaboração e divulgação de dados estatísticos</t>
  </si>
  <si>
    <t>Viabilizar o desenvolvimento sustetável do Estado através de publicações de indicadores econômicos e estatísticos básicos do Estado de Santa Catarina, disponibilizados em rede.</t>
  </si>
  <si>
    <t>Desenvolvimento de planos, estudos, pesquisas e ações para modernização organizacional</t>
  </si>
  <si>
    <t>Desenvolver, mediante contratação de organizações externas e/ou por esforço interno, estudos, pesquisas e planos de ações para diagnóstico e modernização das estruturas organizacionais.</t>
  </si>
  <si>
    <t>Infraestrutura de dados cartográficos e geográficos de Santa Catarina</t>
  </si>
  <si>
    <t>Realizar mapeamento topográfico do Estado de Santa Catarina dotando-o de produtos geográficos e cartográficos atualizados e disponibiliza-los a população catarinense.</t>
  </si>
  <si>
    <t>Capacitação profissional dos agentes públicos - SPG</t>
  </si>
  <si>
    <t>Proporcionar treinamento periódico, visando o aperfeiçoamento e a qualificação operacional e técnica dos agentes públicos, tanto para à gestão administrativa quanto para as atividades finalísticas.</t>
  </si>
  <si>
    <t>Programa para redução das desigualdades regionais</t>
  </si>
  <si>
    <t>Crescendo juntos - programa de desenvolvimento e redução das desigualdades regionais integrando programas, projetos e ações setoriais, com vista a promoção do desenvolvimento das regiões menos desenvolvidas e a redução dessas desigualdades, de forma estrutural e duradoura.</t>
  </si>
  <si>
    <t>Manutenção e modernização dos serviços de tecnologia da informação e comunicação - SPG</t>
  </si>
  <si>
    <t>Sistema de apoio à decisão para ordenamento territorial</t>
  </si>
  <si>
    <t>Desenvolver o Sistema de Informações para o Ordenamento Territorial de Santa Catarina SIOT. Planejar e executar as atividades de ordenamento territorial e costeiro em articulação intergovernamental com os municípios e com a sociedade, bem como coordenar a elaboração, implementação e revisão periódica do Zoneamento Ecológico-Econômico ( ZEE ), Plano Estadual de Ger. Costeiro ( PEGC ) e SIOT.</t>
  </si>
  <si>
    <t>Fortalecimento das estruturas de manutenção do arquivo gráfico municipal</t>
  </si>
  <si>
    <t>Manter o banco de dados de toda a documentação legal e cartográfica que contemplem de forma clara e precisa, a definição dos limites intermunicipais do Estado de SC, de forma que mantenha organizada a divisão política, administrativa do Estado, por meio de verificação in loco e por outros meios disponíveis.</t>
  </si>
  <si>
    <t>Implantação de sistema de tecnologia de informação</t>
  </si>
  <si>
    <t>Dotar a Administração Pública Estadual de um banco de dados racional e georreferenciado com os registros administrativos e informações estatísticas mais abrangentes, a fim de viabilizar o desenvolvimento sustentável dos municípios do Estado</t>
  </si>
  <si>
    <t>Superintendência de Desenvolvimento da Região Metropolitana da Grande Florianópolis</t>
  </si>
  <si>
    <t>Administração de pessoal e encargos sociais - SUDERF</t>
  </si>
  <si>
    <t>Administração e manutenção dos serviços administrativos gerais - SUDERF</t>
  </si>
  <si>
    <t>Encargos com estagiários - SUDERF</t>
  </si>
  <si>
    <t>Secretaria de Estado de Turismo, Cultura e Esporte</t>
  </si>
  <si>
    <t>Construção de centro de eventos em Balneário Camboriú - SOL</t>
  </si>
  <si>
    <t>0128000000</t>
  </si>
  <si>
    <t>Outros convênios, ajustes e acordos administrativos - rec tesouro - exercício corrente</t>
  </si>
  <si>
    <t>Construção do Centro de Eventos em Balneário Camboriú, inclusive seus acessos via a BR 101.</t>
  </si>
  <si>
    <t>0185000000</t>
  </si>
  <si>
    <t>Remuneração de disp bancária - Executivo - rec vinculados - rec tesouro - exerc corrente</t>
  </si>
  <si>
    <t>Incentivo turístico e manutenção de entidades ligadas ao setor - SOL</t>
  </si>
  <si>
    <t>Atender aos projetos internos da Secretaria e prestar apoio financeiro a entidades públicas e privadas, de modo a fomentar eventos e melhorar a infraestrutura do setor turístico catarinense, de forma direta ou como contrapartida de convênios e de parcerias. Dentre as entidades beneficiadas destacamos o Conselho Estadual de Turismo.</t>
  </si>
  <si>
    <t>Encargos com estagiários - SOL</t>
  </si>
  <si>
    <t>Capacitação profissional dos agentes públicos - SOL</t>
  </si>
  <si>
    <t>Administração de pessoal e encargos sociais - SOL</t>
  </si>
  <si>
    <t>Incentivo esportivo e manutenção de entidades ligadas ao setor - SOL</t>
  </si>
  <si>
    <t>Atender aos projetos internos da Secretaria e prestar apoio financeiro a entidades públicas e privadas, de modo a fomentar eventos e melhorar a infraestrutura do setor esportivo catarinense, de forma direta ou como contrapartida de convênios e de parcerias. Dentre as entidades beneficiadas destacamos o Conselho Estadual de Esporte e o Tribunal de Justiça Desportiva.</t>
  </si>
  <si>
    <t>Incentivo cultural e manutenção de entidades ligadas ao setor - SOL</t>
  </si>
  <si>
    <t>Manter o Conselho Estadual, a Academia de Letras, a Academia de Letras e Artes, o Instituto Histórico e Geográfico, a Orquestra Sinfônica, a Associação Cultural Cinemateca, a Federação de Teatro e prestar apoio financeiro a entidades e eventos que visem fomentar e melhorar a infraestrutura do setor cultural catarinense, seja diretamente ou para contrapartida de convênios e de parcerias.</t>
  </si>
  <si>
    <t>Manutenção e modernização dos serviços de tecnologia da informação e comunicação - SOL</t>
  </si>
  <si>
    <t>Construção dos Centros de Atendimento aos Turistas - CATS</t>
  </si>
  <si>
    <t>Construção dos Centros de Atendimento aos Turistas, no Estado de Santa Catarina.</t>
  </si>
  <si>
    <t>Administração e manutenção dos serviços administrativos gerais - SOL</t>
  </si>
  <si>
    <t>Fundação Catarinense de Esporte</t>
  </si>
  <si>
    <t>Administração de pessoal e encargos sociais - FESPORTE</t>
  </si>
  <si>
    <t>Encargos com estagiários - FESPORTE</t>
  </si>
  <si>
    <t>Manutenção e modernização dos serviços de tecnologia da informação e comunicação - FESPORTE</t>
  </si>
  <si>
    <t>Administração e manutenção dos serviços administrativos gerais - FESPORTE</t>
  </si>
  <si>
    <t>Realização de eventos - Desporto educacional</t>
  </si>
  <si>
    <t>Realização dos seguintes eventos: Festival de Dança Escolar Catarina, JESC 12 a 14, JESC 15 a 17, Moleque Bom de Bola, OLESC e Parajesc.</t>
  </si>
  <si>
    <t>0229000000</t>
  </si>
  <si>
    <t>Outras transferências - recursos de outras fontes - exercício corrente</t>
  </si>
  <si>
    <t>Realização de eventos de esporte e lazer</t>
  </si>
  <si>
    <t>Realização e promoção do calendário de eventos da Fesporte (Joguinhos Abertos, JASC, PARAJASC e JASTI), apoios aos eventos de lazer e esporte proposto para esta fundação.</t>
  </si>
  <si>
    <t>Apoio a entidades e eventos esportivos</t>
  </si>
  <si>
    <t>apoiar instituições esportivas, federações, conselhos, TJD, o terceiro setor, projetos comunitários e Municípios de Santa Catarina</t>
  </si>
  <si>
    <t>Fundação Catarinense de Cultura</t>
  </si>
  <si>
    <t>Administração de pessoal e encargos sociais - FCC</t>
  </si>
  <si>
    <t>Patrimônio Histórico de Santa Catarina</t>
  </si>
  <si>
    <t>Diagnóstico e Revitalização do Patrimonio Histórico de Santa Catarina.</t>
  </si>
  <si>
    <t>Administração e manutenção dos serviços administrativos gerais - FCC</t>
  </si>
  <si>
    <t>Encargos com estagiários - FCC</t>
  </si>
  <si>
    <t>Reforma do Museu Nacional do Mar</t>
  </si>
  <si>
    <t>MUSEU EM SÃO FRANCISCO DO SUL</t>
  </si>
  <si>
    <t>Projetos culturais - FCC</t>
  </si>
  <si>
    <t>para atender os projetos da fcc</t>
  </si>
  <si>
    <t>Manutenção e modernização dos serviços de tecnologia da informação e comunicação - FCC</t>
  </si>
  <si>
    <t>Reforma do Centro Integrado de Cultura -  FCC</t>
  </si>
  <si>
    <t>Reforma do CIC</t>
  </si>
  <si>
    <t>Capacitação profissional dos agentes públicos - FCC</t>
  </si>
  <si>
    <t>Santa Catarina Turismo S.A.</t>
  </si>
  <si>
    <t>Manutenção e modernização dos serviços de tecnologia da informação e comunicação - SANTUR</t>
  </si>
  <si>
    <t>Divulgação do potencial turístico de Santa Catarina em eventos em âmbito regional, estadual e intern</t>
  </si>
  <si>
    <t>Divulgar e apoiar a participação institucional e empresarial dos destinos, atrativos e equipamentos turísticos de Santa Catarina, nos principais mercados nacionais e internacionais para promover o produto turístico catarinense. O apoio institucional compreende: locação de estandes, apoio financeiro na organização dos eventos, pagamento de diárias, confecção de material promocional multilingue dos</t>
  </si>
  <si>
    <t>Administração e manutenção dos serviços administrativos gerais - SANTUR</t>
  </si>
  <si>
    <t>Capacitação profissional dos agentes públicos - SANTUR</t>
  </si>
  <si>
    <t>Administração de pessoal e encargos sociais - SANTUR</t>
  </si>
  <si>
    <t>Gerenciamento do centro de eventos Governador Luiz Henrique da Silveira</t>
  </si>
  <si>
    <t>Locação de espaço para realização de eventos</t>
  </si>
  <si>
    <t>Realização de jornadas de familiarização</t>
  </si>
  <si>
    <t>Realizar jornadas (visitas) de familiarização com agentes de viagens, operadoras (famtour), jornalistas e imprensa em geral (fampress) para conhecer os destinos e produtos turísticos catarinenses com o intuito de divulgá-los em seus estados e países.</t>
  </si>
  <si>
    <t>Geração de informações turísticas de Santa Catarina</t>
  </si>
  <si>
    <t>Gerar informações turísticas por meio de um banco de dados sobre o desenvolvimento da atividade turística em Santa Catarina que consiste em informações sobre os produtos, atrativos e equipamentos turísticos, agenda de eventos, pesquisas e estudos turísticos, material de multimídia, entre outros, disponibilizados online através do portal turístico na Internet e centros de informações turísticas loc</t>
  </si>
  <si>
    <t>Preparação de profissionais p/ apresentar destino turístico SC nos mercados nacional e internacional</t>
  </si>
  <si>
    <t>Contratar assessorias nacional e internacional, com objetivo de preparar profissionais ligados à atividade turística com intuito de apresentar o destino turístico Santa Catarina, através de visitas técnicas e encontros comerciais.</t>
  </si>
  <si>
    <t>Realização de campanhas de caráter promocional do produto turístico catarinense</t>
  </si>
  <si>
    <t>Elaborar campanhas promocionais, conforme a época do ano e dos produtos turísticos catarinenses em evidência para atrair turistas o ano todo.</t>
  </si>
  <si>
    <t>Elaboração de estudos e pesquisas de turismo</t>
  </si>
  <si>
    <t>Realizar estudos e pesquisas para mensurar de forma cientifica os fluxos de visitantes que demandam ao Estado nas mais diversas épocas do ano e sistematizar a análise dos resultados produzidos, elaborando indicadores e perfis turísticos pela ótica de inteligência de mercado (nacional e internacional).</t>
  </si>
  <si>
    <t>Secretaria de Estado da Assistência Social, Trabalho e Habitação</t>
  </si>
  <si>
    <t>Administração e manutenção dos serviços administrativos gerais - SST</t>
  </si>
  <si>
    <t>Manutenção e modernização dos serviços de tecnologia da informação e comunicação - SST</t>
  </si>
  <si>
    <t>Apoio a política de trabalho, emprego, renda e qualificação profissional</t>
  </si>
  <si>
    <t>Atendimento ao trabalhador desempregado encaminhando-o para um novo posto de trabalho ou habilitando-o para receber o seguro desemprego. Bem como ações voltadas para o mercado informal e a geração de renda, além de ações de formação profissional a trabalhadores empregados e desempregados.</t>
  </si>
  <si>
    <t>Administração de pessoal e encargos sociais - SST</t>
  </si>
  <si>
    <t>Apoio à política de direitos humanos - SST</t>
  </si>
  <si>
    <t>Capacitação, realização de estudos e pesquisas, e eventos dos conselhos setoriais e de direitos, e coordenadorias, além de apoio técnico e financeiro a entidades com ações ligadas a assistência social.</t>
  </si>
  <si>
    <t>Implementação e consolidação das políticas habitacionais - Regularização Fundiária</t>
  </si>
  <si>
    <t>Fomentar, monitorar e implementar a politica habitacional apoiando tecnica e financeiramente os municípios, associações e cooperaticas habitacionais, priorizando as famílias das faixas de renda de interesse social. Além de realizar eventos, capacitações e pesquisas de identificação do defcit habitacional e outras ações.</t>
  </si>
  <si>
    <t>Encargos com estagiários - SST</t>
  </si>
  <si>
    <t>Companhia de Habitação do Estado de Santa Catarina S.A.</t>
  </si>
  <si>
    <t>Administração e manutenção dos serviços administrativos gerais - COHAB</t>
  </si>
  <si>
    <t>0299000000</t>
  </si>
  <si>
    <t>Outras receitas não primárias - recursos de outras fontes - exercício corrente</t>
  </si>
  <si>
    <t>0280000000</t>
  </si>
  <si>
    <t>Remuneração de disponibilidade bancária - Executivo - rec outras fontes-exercício corrente</t>
  </si>
  <si>
    <t>Administração de pessoal e encargos sociais - COHAB</t>
  </si>
  <si>
    <t>Encargos com estagiários - COHAB</t>
  </si>
  <si>
    <t>0298000000</t>
  </si>
  <si>
    <t>Receita da alienação de bens - recursos de outras fontes - exercício corrente</t>
  </si>
  <si>
    <t>Depósitos Compulsórios</t>
  </si>
  <si>
    <t>Manutenção e modernização dos serviços de tecnologia da informação e comunicação - COHAB</t>
  </si>
  <si>
    <t>Capacitação profissional dos agentes públicos - COHAB</t>
  </si>
  <si>
    <t>Fundo Estadual de Assistência Social</t>
  </si>
  <si>
    <t>Apoio técnico aos municípios para o Programa Bolsa Família e Cadastro Único</t>
  </si>
  <si>
    <t>0225000000</t>
  </si>
  <si>
    <t>Convênio - Programa de Assistência Social - recursos de outras fontes - exercício corrente</t>
  </si>
  <si>
    <t>Promover ações para viabilizar a segurança de renda de famílias do Programa Bolsa Família por meio de capacitações e assessoria técnica aos municípios que atendem as famílias beneficiárias, aquisição de materiais custeio e permanentes, entre outros.</t>
  </si>
  <si>
    <t>Pagamento de benefícios de gestação múltipla</t>
  </si>
  <si>
    <t>Gestão e financiamento do benefício assistencial de caráter financeiro nos casos de gestação múltipla, previsto na Lei Estadual 15.390/2010, alterada pela Lei estadual 15.978/2013, que prevê pagamento para crianças nascidas de gestação múltipla (3 ou mais) até 6 anos.</t>
  </si>
  <si>
    <t>Cumprimento de medidas judiciais</t>
  </si>
  <si>
    <t>Cumprimento de medidas judiciais: atendendo o público alvo: benefício de cesta básica para celíacos; serviços de acolhimento institucional para idosas com deficiência, serviços de acolhimento institucional para idosos, serviços de acolhimento institucional de pessoas com deficiência, bem como outras demandas judiciais</t>
  </si>
  <si>
    <t>Gestão Estadual do Sistema Único de Assistência Social</t>
  </si>
  <si>
    <t>Cofinanciamento da gestão municipal do SUAS, conforme previsto na LOAS, para o  cumprimento das normas, pactos e planos vigentes nas esferas nacional, estadual e municipal; garantir condições financeiras, materiais e estruturais para o funcionamento, organização e execução da gestão estadual do SUAS (implantação de Sistemas de Informação; apoio às Conferências Estaduais de Assistência Social, entr</t>
  </si>
  <si>
    <t>Ações de proteção social especial de média complexidade</t>
  </si>
  <si>
    <t>Gestão e cofinanc. dos serv. da Proteção Social Especial de Média Complexidade, por meio da transf. de recursos aos fundos munic. e do custeio de ações de assessoria e apoio técnico aos municípios visando  a oferta qualificada de serv. para pessoas em situação de violação de direitos (pessoas em situação de rua, de violência física, psicológica e/ou sexual; trabalho infantil; negligência e outros)</t>
  </si>
  <si>
    <t>Transferência de renda complementar - Santa Renda</t>
  </si>
  <si>
    <t>Programa estadual de complementação de renda para famílias pobres e extremamente pobres que recebem o recurso do Programa Federal Bolsa Família.</t>
  </si>
  <si>
    <t>Ações de proteção social básica</t>
  </si>
  <si>
    <t>Gestão e cofinanc. dos serviços da Proteção Social Básica, por meio da transf. de recursos aos fundos munic. e do custeio de ações de apoio técnico aos munic. visando oferta qualificada de serv.(preventivo e proativo) p\ pessoas em situação de vulnerab. e risco social (famílias pobres e extrem. pobres, benef do progr. de transf. de renda, pessoas com defic., idosos, mulheres, cças, adolesc. etc)</t>
  </si>
  <si>
    <t>Apoio técnico e financeiro ao Conselho Estadual de Assistência Social</t>
  </si>
  <si>
    <t>Apoiar técnica e financeiramente, conforme previsão da LOAS, os conselheiros estaduais de Assistência Social por meio da aquisição de material permanente e de custeio, da viabilização de sua participação em eventos nacionais e locais, em reuniões ordinárias e extraordinárias, em visitas de acompanhamento e/ou assessoria aos conselhos municipais e outros (mínimo de 3% do IGD SUAS e IGD PBF).</t>
  </si>
  <si>
    <t>Ações de proteção social especial de alta complexidade</t>
  </si>
  <si>
    <t>Gestão, manutenção, execução e adequação do Serviço de Acolhimento Institucional para Pessoa com Deficiência – Centro Educacional São Gabriel, executado diretamente pelo Estado de Santa Catarina, por meio da Secretaria de Estado da Assistência Social, Trabalho e Habitação - SST; cofinanciamento estadual dos serviços de Proteção Social Especial de Alta Complexidade mediante a transferência de recur</t>
  </si>
  <si>
    <t>Apoio financeiro aos municípios para benefícios eventuais</t>
  </si>
  <si>
    <t>Cofinanciamento de benefícios eventuais (aux. Funeral, natalidade... Decorrente de vulnerabilidade social, calamidades e emergências)</t>
  </si>
  <si>
    <t>Fundo Estadual de Combate e Erradicação da Pobreza</t>
  </si>
  <si>
    <t>Implementação e consolidação das políticas habitacionais - Regularização Fundiária - FECEP</t>
  </si>
  <si>
    <t>Fomentar, monitorar e implementar a politica habitacional apoiando tecnica e financeiramente
os municípios, associações e cooperaticas habitacionais, priorizando as famílias das faixas de
renda de interesse social. Além de realizar eventos, capacitações e pesquisas de identificação
do defcit habitacional e outras ações.</t>
  </si>
  <si>
    <t>Construção de centro de referência especializado de assistência social - CREAS - FECEP</t>
  </si>
  <si>
    <t>Construção de centro de referência especializado de assistência social - CREAS, onde são
ofertados serviços especializados de caráter continuado para famílias e indivíduos em situação
de risco pessoal e social, por violação de direitos.</t>
  </si>
  <si>
    <t>Construção, reforma e ampliação de Centros de Referência de Assistência Social - CRAS - FECEP</t>
  </si>
  <si>
    <t>Construir, reformar ou ampliar Centros de Referência de Assistência Social (CRAS), onde são
desenvolvidos serviços de proteção social básica às famílias em vulnerabilidade social, incluindo
crianças, adolescentes, jovens, adultos, mulheres, idosos e pessoas com deficiência.</t>
  </si>
  <si>
    <t>Construção e ampliação das instalações físicas e equipamentos para atendimento aos direitos sociais</t>
  </si>
  <si>
    <t>Construção, ampliação, reforma e aquisição de instalações físicas para atendimento a direitos sociais</t>
  </si>
  <si>
    <t>Construção de centros dia para idosos - FECEP</t>
  </si>
  <si>
    <t>Oferecer atendimento especializado a famílias com pessoas com deficiência e idosos com algum
grau de dependência, que tiveram suas limitações agravadas por violações de direitos.</t>
  </si>
  <si>
    <t>Aquisição de mobiliário e equipamentos para as unidades de assistência social - FECEP</t>
  </si>
  <si>
    <t>Dotar de mobiliário e equipamentos adequados os centros dia para idosos, CRAS e os CREAS.
Renovar e ampliar a estrutura física e material da SST e seus centros educaconais a fim de
propiciar melhores condições para o desenvolvimento de políticas públicas sociais, trabalho,
emprego e habitação no estado.</t>
  </si>
  <si>
    <t>Fundo Estadual do Idoso</t>
  </si>
  <si>
    <t>Realizar estudos, pesquisas, campanhas educativas e capacitações - FEI</t>
  </si>
  <si>
    <t>Promover ações voltadas ao diagnóstico da realidade do idoso no Estado de Santa Catarina; implantar sistema de informação para gestão, monitoramento e avaliação da Política Estadual do Idoso; realizar campanhas educativas sobre a valorização, promoção da saúde e garantia de direitos da pessoa idosa; garantir condições financeiras, materiais e estruturais para o funcionamento do conselho estadual d</t>
  </si>
  <si>
    <t>Apoio financeiro a entidades que atendam idosos - FEI</t>
  </si>
  <si>
    <t>Apoio financeiro a instituições públicas e privadas sem fins lucrativos que desenvolvam projetos e ações de política de promoção, proteção, defesa e atendimento dos direitos da pessoa idosa.</t>
  </si>
  <si>
    <t>Fundo para a Infância e Adolescência</t>
  </si>
  <si>
    <t>Realizar estudos, pesquisas, campanhas educativas e capacitações - FIA</t>
  </si>
  <si>
    <t>Promover ações voltadas para diagnosticar a realidade da criança e adolescente no Estado de Santa Catarina; realizar campanhas educativas, publicações e divulgação das ações realizadas; desenvolver ações de formação continuada, para conselheiros de direito e tutelares(Escola de Conselhos/CEDCA) e demais operadores do sistema de garantia dos direitos da criança e adolescente.</t>
  </si>
  <si>
    <t>Apoio financeiro a entidades que atendam crianças e adolescentes - FIA</t>
  </si>
  <si>
    <t>Apoio financeiro a instituições públicas e privadas sem fins lucrativos que desenvolvam ações de política de promoção, proteção, defesa e atendimento dos direitos da criança e adolescente.</t>
  </si>
  <si>
    <t>Secretaria de Estado do Desenvolvimento Econômico Sustentável</t>
  </si>
  <si>
    <t>Manutenção e modernização dos serviços de tecnologia da informação e comunicação - SDS</t>
  </si>
  <si>
    <t>Apoio, qualificação e capacitação da MPE e MEI - SDS</t>
  </si>
  <si>
    <t>Apoio, Qualificação e Capacitação da MPE e MEI</t>
  </si>
  <si>
    <t>Operacionalização do CECOP</t>
  </si>
  <si>
    <t>0129000000</t>
  </si>
  <si>
    <t>Outras transferências - recursos do tesouro - exercício corrente</t>
  </si>
  <si>
    <t>Gestão do Conselho do Comite de Combate a Pirataria, visa a gestão administrativa dos membros, como diárias, passagens, material de consumo, impresos para disseminar o combate a pitrataria, recursos para os membros acompanharem as fiscalizações realizadas pela segurança pública no combate a pitataria e para participação em eventos e congressos referentes ao assunto, além da manutenção do veículo</t>
  </si>
  <si>
    <t>Apoio a projetos de Desenvolvimento Econômico, estimulo para eficiência produtiva do Estado - SDS</t>
  </si>
  <si>
    <t>Apoiar projetos que visem o desenvolvimento da economia catarinense, com estímulo dos setores produtivos do estado, buscando o desenvolvimento econômico, com geração de emprego e renda, desenvolvimento com Tecnologia Ciência e Inovação. Pagamento de Programas do BADESC no que tange aos subsídios pagos pelo Governo do Estado conforme legislação</t>
  </si>
  <si>
    <t>Auxílio Financeiro a Pesquisadores</t>
  </si>
  <si>
    <t>Subvenções Econômicas</t>
  </si>
  <si>
    <t>Implementar o Programa Catarinense de Inovação em SC</t>
  </si>
  <si>
    <t>Organizar, definir, elaborar e implementar o Programa Catarinense de Inovação em SC, estruturando um modelo que englobe os Centros de Inovação  que estão sendo construidos com os recursos do pacto por santa catarina, incluir os Polos Industriais e demais setores da economia de SC para o desenvolvimento econômico de SC</t>
  </si>
  <si>
    <t>Apoiar projetos e programas voltados a empresa de base tecnológica</t>
  </si>
  <si>
    <t>Apoiar projetos, programas que visem o desenvolvimento econômico, criando mecanismos para atração de investimentos que busquem a implantação, reativação, modernização atraves da pesquisa, inovação e tecnologia buscando um resultado na economia na geração de emprego e renda, Apoio a projetos e Complementos referente aos Centros de Inovação em SC</t>
  </si>
  <si>
    <t>Fomentar projetos e pesquisas nas áreas de desenvolvimento sustentável</t>
  </si>
  <si>
    <t>Fomentar a Pesquisa, Projetos nas áreas de Desenvolvimento Sustentável, econômico, de ciência Tecnologia e Inovação unindo esforços as entidades vinculadas e/ou órgãos da adm pública</t>
  </si>
  <si>
    <t>Apoiar os municípios de SC com programa de saneamento</t>
  </si>
  <si>
    <t>Apoiar  com recursos provenientes de empréstimo junto ao Banco KFW de recursos para a implantação de saneamento básico nos municípios de SC até 17.000 habitantes e posteriormente nos demais em santa catarina. Solicitação de inclusão de ação peloo Bank KFW</t>
  </si>
  <si>
    <t>Capacitação profissional dos agentes públicos - SDS</t>
  </si>
  <si>
    <t>Encargos com estagiários - SDS</t>
  </si>
  <si>
    <t>Operacionalização do Conselho Estadual do Meio Ambiente</t>
  </si>
  <si>
    <t>CONSEMA é uma espécie de tribunal administrativo que julga multas e recursos de multas ambientais do estado, as despesas da gestão do conselho, como diárias de seus representantes, locomoção, material de consumo e demais despesas que são necessárias para o trabalhos. existem uma gama enorme de processos que passam pela análise do conselho</t>
  </si>
  <si>
    <t>Apoio a Projetos de Gestão, Fiscalização e Preservação Ambiental</t>
  </si>
  <si>
    <t>Apoio técnico e Financeiro a ações que envolvam a gestão e o gerenciamento de resíduos sólidos, Sistemas de aterramento sanitário, gerenciamento por consórcios, coleta seletiva. Projetos voltados a Biodiversidade e ao meio Ambiente</t>
  </si>
  <si>
    <t>Administração de pessoal e encargos sociais - SDS</t>
  </si>
  <si>
    <t>Apoiar projetos de Educação, estudos e pesquisa na área Ambiental</t>
  </si>
  <si>
    <t>Propor e apoiar ações de Educação Ambiental em todo o Estado de Santa Catarina, com base na Política Estadual de Educação Ambiental;  Fomento a Inovação, pesquisa e estudos que envolva meio ambiente e desenvolvimento econômico de forma sustentável e com resultado social e projetos Ambientais e de desenvolvimento sustentável</t>
  </si>
  <si>
    <t>Administração e manutenção dos serviços administrativos gerais - SDS</t>
  </si>
  <si>
    <t>Instituto do Meio Ambiente do Estado de Santa Catarina - IMA</t>
  </si>
  <si>
    <t>Encargos com estagiários - IMA</t>
  </si>
  <si>
    <t>Promoção de eventos relacionados ao meio ambiente - IMA</t>
  </si>
  <si>
    <t>Promover e Fomentar realizações de eventos para fortalecer a fiscalização e monitoramento das areas de concervações ecologicas.</t>
  </si>
  <si>
    <t>Administração de pessoal e encargos sociais - IMA</t>
  </si>
  <si>
    <t>Fiscalização e atendimento de reclamações ambientais - IMA</t>
  </si>
  <si>
    <t>Dar suporte ao atendimento da demanda relativa a fiscalização e o atendimento de reclamações  ambientais.</t>
  </si>
  <si>
    <t>Manutenção e modernização dos serviços de tecnologia da informação e comunicação - IMA</t>
  </si>
  <si>
    <t>Administração e manutenção dos serviços administrativos gerais - IMA</t>
  </si>
  <si>
    <t>Fiscalização e monitoramento de unidades de conservação da flora e fauna do estado - IMA</t>
  </si>
  <si>
    <t>Fiscalização e monitoramento de unidades de conservação da Flora e Fauna  (Parques Ecologicos), do estado de Santa Catarina</t>
  </si>
  <si>
    <t>Junta Comercial do Estado de Santa Catarina</t>
  </si>
  <si>
    <t>Administração de pessoal e encargos sociais - JUCESC</t>
  </si>
  <si>
    <t>Administração e manutenção dos serviços administrativos gerais - JUCESC</t>
  </si>
  <si>
    <t>Manutenção e modernização dos serviços de tecnologia da informação e comunicação - JUCESC</t>
  </si>
  <si>
    <t>Encargos com estagiários - JUCESC</t>
  </si>
  <si>
    <t>Prestação de serviços de atos de registro mercantil - JUCESC</t>
  </si>
  <si>
    <t>Esta subação tem por finalidade de modernizar a prestação de serviços de registro mercantil da JUCESC, como emissão de certidões, autenticação de livros mercantis, registro de constituição, alteração, dissolução e extinção de empresas, e concessão de matrícula de agentes auxiliares mercantis</t>
  </si>
  <si>
    <t>Capacitação profissional dos agentes públicos - JUCESC</t>
  </si>
  <si>
    <t>Fundação de Amparo à Pesquisa e Inovação do Estado de Santa Catarina</t>
  </si>
  <si>
    <t>Encargos com estagiários - FAPESC</t>
  </si>
  <si>
    <t>Capacitação profissional dos agentes públicos - FAPESC</t>
  </si>
  <si>
    <t>Fomentar o desenvolvimento científico, tecnológico e sustentabilidade socioambiental</t>
  </si>
  <si>
    <t>Apoiar a realização de pesquisas de caráter científico, tecnológico, pesquisas vinculadas à sustentabilidade socioambiental e a criação de infraestruturas para os pesquisadores.</t>
  </si>
  <si>
    <t>Administração de pessoal e encargos sociais - FAPESC</t>
  </si>
  <si>
    <t>Manutenção e modernização dos serviços de tecnologia da informação e comunicação - FAPESC</t>
  </si>
  <si>
    <t>Administração e manutenção dos serviços administrativos gerais - FAPESC</t>
  </si>
  <si>
    <t>Fomentar a realização de eventos relacionados à CT&amp;I no Estado de Santa Catarina</t>
  </si>
  <si>
    <t>Apoiar e incentivar a participação e realização de eventos como: congressos, seminários, palestras, publicações em CT&amp;I no Estado, para o desenvolvimento científico e tecnológico.</t>
  </si>
  <si>
    <t>Fomentar o desenvolvimento de produtos/processos inovativos por empresa e instituições de CT&amp;I</t>
  </si>
  <si>
    <t>Implementar  programas setoriais focados nas vocações regionais e nos arranjos produtivos locais (APLs) no Estado de Santa Catarina.</t>
  </si>
  <si>
    <t>Conceder bolsas para o incentivo à formação de pesquisadores</t>
  </si>
  <si>
    <t>Auxílio Financeiro a Estudantes</t>
  </si>
  <si>
    <t>Incentivar e promover a formação de recursos humanos e a competitividade no ambiente acadêmico e empresarial em áreas estratégicas para o desenvolvimento do Estado de Santa Catarina.</t>
  </si>
  <si>
    <t>Instituto de Metrologia de Santa Catarina</t>
  </si>
  <si>
    <t>Administração e manutenção dos serviços administrativos gerais - IMETRO</t>
  </si>
  <si>
    <t>Encargos com estagiários - IMETRO</t>
  </si>
  <si>
    <t>Verificação e fiscalização metrologia e da conformidade de bens e serviços</t>
  </si>
  <si>
    <t>Proporcionar a sociedade maior confinça nas medições e segurança nos produtos que circulam nas relações de consumo em Santa catarina</t>
  </si>
  <si>
    <t>Manutenção e modernização dos serviços de tecnologia da informação e comunicação - IMETRO</t>
  </si>
  <si>
    <t>Manter e modernizar os equipamentos e serviços tecnológicos, visando a melhoria dos proces-sos de gestão, de informação e de comunicação, tais como aquisição, locação, manutenção de equipamentos e evolução ou desenvolvimento de software.</t>
  </si>
  <si>
    <t>Administração de pessoal e encargos sociais - IMETRO</t>
  </si>
  <si>
    <t>Centro de Informática e Automação do Estado de Santa Catarina S.A.</t>
  </si>
  <si>
    <t>Disponibilização de novas soluções tecnológicas para o Governo e cidadão - CIASC</t>
  </si>
  <si>
    <t>6110000000</t>
  </si>
  <si>
    <t>Recursos do orçamento de investimento - geração própria</t>
  </si>
  <si>
    <t>Desenvolver sistemas para uso do Governo e cidadão utilizando novas tecnologias, possibilitando soluções em dispositivos móveis, aplicativos com serviços de Big Data, georeferenciamento e Bussiness Inteligence para tomada de decisão.</t>
  </si>
  <si>
    <t>Ampliação da capacidade de atendimento do Data Center - CIASC</t>
  </si>
  <si>
    <t>Modernização  e melhoramento da infraestrutura do Data Center, envolvendo o aumento da capacidadde de atendimento, aquisição e atualização do hardware e software, segurança física e lógica, modernização do sistema ininterrupto de energia e redundância do Data Center.</t>
  </si>
  <si>
    <t>Expansão da rede de Governo - CIASC</t>
  </si>
  <si>
    <t>Lançamento de fibras opticas, serviços de cabeamento estruturado, aquisição de equipamentos e softwares para controle e segurança, objetivando a expansão da rede estadual pelo estado de SC.</t>
  </si>
  <si>
    <t>6210000000</t>
  </si>
  <si>
    <t>Recursos para aumento do patrimônio líquido - tesouro</t>
  </si>
  <si>
    <t>Agência de Regulação de Serviços Públicos de Santa Catarina</t>
  </si>
  <si>
    <t>Fiscalização e regulação de gás natural canalizado - ARESC</t>
  </si>
  <si>
    <t>Fiscalização e orientação com relação a prestação de serviços públicos de distribuição de gás natural canalizado, com edição de normas técnicas, econômicas e sociais para sua regulação. Supervisão, controle e avaliação das ações e atividades relativas aos serviços de gás natural canalizado no Estado de Santa Catarina.</t>
  </si>
  <si>
    <t>Manutenção e modernização dos serviços de tecnologia da informação e comunicação - ARESC</t>
  </si>
  <si>
    <t>Capacitação profissional dos agentes públicos - ARESC</t>
  </si>
  <si>
    <t>Fiscalização e regulação de saneamento básico - ARESC</t>
  </si>
  <si>
    <t>Fiscalização e orientação com relação a prestação de serviços públicos de saneamento básico, edição de normas técnicas, econômicas e sociais para sua regulação. Supervisão, controle e avaliação das ações e atividades relativas ao saneamento básico no Estado de Santa Catarina</t>
  </si>
  <si>
    <t>Administração de pessoal e encargos sociais - ARESC</t>
  </si>
  <si>
    <t>Administração e manutenção dos serviços administrativos gerais - ARESC</t>
  </si>
  <si>
    <t>Fundo Especial de Proteção ao Meio Ambiente</t>
  </si>
  <si>
    <t>Apoio a projetos e programas do FEPEMA</t>
  </si>
  <si>
    <t>Apoiar projetos e programas voltados ao Meio Ambiente, Educação Ambiental, Fiscalização e Conservação. Trata-se de recursos das multas aplicadas que revertem em apoio a projetos aprovados pelo cConselho do FEPEMA por demanda espontânea através de apresentação de projeto ao Fundo para análise da pertinência ou não do objeto e dos valores já que a arrecadação não é alta</t>
  </si>
  <si>
    <t>Organização, estruturação e gestão do FEPEMA</t>
  </si>
  <si>
    <t>Organização e Gestão do Fepema, Pagamentos Ressarcimentos e devoluções de processos administrativos das multas ambientais aplicadas no estado, assim como despesas administrativas do FEPEMA, como diárias, material de consumo, permanente, despesas com órgãos vinculados e de publicação, produção de material institucional sobre as atividades do Fundo e evolução do Site do FEPEMA.</t>
  </si>
  <si>
    <t>Fundo Estadual de Recursos Hídricos</t>
  </si>
  <si>
    <t>Organização, estruturação e gestão do CERH e FEHIDRO</t>
  </si>
  <si>
    <t>0122000000</t>
  </si>
  <si>
    <t>Cota-parte da compensação financeira dos rec hídricos - rec tesouro - exercício corrente</t>
  </si>
  <si>
    <t>Gestão Administrativa do Fundo, com despesas de sede, diárias, material de Consumo e Permanente, com vistas ao andamento da Gestão do fundo, sua estruturação e composição do conselho de recursos hídricos e manutenção dos mesmos. Basicamente custeio e manutenção com os 10% da arrecadação que deve ser utilizado na sua manutenção conforme legislação</t>
  </si>
  <si>
    <t>Elaboração e implem do plano estadual de recursos hídricos e planos de bacias hidrog - SDS</t>
  </si>
  <si>
    <t>Elaboração e implementação do plano de recursos hidricos</t>
  </si>
  <si>
    <t>Implementar sistema de gestão de Recursos Hídricos</t>
  </si>
  <si>
    <t>Elaborar e implementar o Sistema de Informação de Recursos Hídricos, evolução do aerofotogrametria, ortofotos, e demais avanços que possam sibsidiar os processos de licenciamento e controle de recursos hídricos, incluindo maior inovação tecnológica e pesquisa voltada a recursos hídricos em SC</t>
  </si>
  <si>
    <t>Elaboração e implementação dos Planos de Bacias Hidrográficas em SC</t>
  </si>
  <si>
    <t>Elaboração e Implantação dos Planos de Bacias das 16 Bacias Hidrográficas em SC</t>
  </si>
  <si>
    <t>Fortalecimento dos comitês de gerenciamento de bacias hidrográficas - SDS</t>
  </si>
  <si>
    <t>Fortalecer os Comitês que gerenciam as Bacias Hidrográficas.</t>
  </si>
  <si>
    <t>Monitorar, controlar e apoiar ações de prevenção de eventos críticos - SDS</t>
  </si>
  <si>
    <t>Monitorar e implementar sistemas de prevenção de eventos críticos, estudos e monitoramento hidrometeorológico, sedimentos e qualidade da água nas microbacias de SC, Monitorar sistema de observação de vento severo, Obras de Infraestrutura hídrica</t>
  </si>
  <si>
    <t>Sistema de outorga de direito de uso e cobrança de recursos hídricos - SDS</t>
  </si>
  <si>
    <t>Licença de Outorga e autorização de uso de recursos hídricos nas bacias de SC. Autorização e posterior cobrança pelo uso dos RH</t>
  </si>
  <si>
    <t>Fundo Catarinense de Mudanças Climáticas</t>
  </si>
  <si>
    <t>Apoio a projetos de Mudanças Climáticas</t>
  </si>
  <si>
    <t>Apoio a Programas, Planos e Projetos na área de Mudanças Climáticas , PCPV, Emissão de Gases Efeito Estufa. Apoio através de descentralização de crédito a projetos apresentados a esta secretaria referentes a Mudanças Climáticas e Fiscalização e conscientização ambiental</t>
  </si>
  <si>
    <t>Organização e gestão do FMUC</t>
  </si>
  <si>
    <t>Organização Administrativa e Gestão do FMUC, despesas de custeio e administrativas como diárias, passagens, locomoção, material de consumo e permanente, contratação de PJ para auxiliar administrativamente a gestão, CIASC, etc. Trata-se do uso de 10% dos recursos para a Gestão conforme a Legislação FMUC</t>
  </si>
  <si>
    <t>Secretaria de Estado da Casa Civil</t>
  </si>
  <si>
    <t>Fornecimento de transporte aéreo às autoridades públicas - SCC</t>
  </si>
  <si>
    <t>Operacionalizar e manter os meios necessários à realização do transporte aéreo do Gabinete do Governador do Estado e demais autoridades públicas através da locação de aeronaves, serviços e peças para manutenção de aeronaves próprias, aquisição de combustíveis e lubrificantes, serviços de atendimento de pista, além de despesas com seguros, taxas, licenças, cartas de navegação e outros.</t>
  </si>
  <si>
    <t>Fornecimento de transporte terrestre para atendimento das necessidades da Secretaria - SCC</t>
  </si>
  <si>
    <t>Operacionalizar e manter os meios necessários à realização do transporte terrestre da secretaria para condução e atendimento de autoridades públicas e servidores através da locação de veículos, serviços e peças para manutenção, aquisição de combustíveis e lubrificantes, além de despesas com seguros, taxas, licenças e outros.</t>
  </si>
  <si>
    <t>Administração e manutenção dos serviços administrativos gerais - SCC</t>
  </si>
  <si>
    <t>Capacitação profissional dos agentes públicos - SCC</t>
  </si>
  <si>
    <t>Encargos com estagiários - SCC</t>
  </si>
  <si>
    <t>Administração de pessoal e encargos sociais - SCC</t>
  </si>
  <si>
    <t>Manutenção e modernização dos serviços de tecnologia da informação e comunicação - SCC</t>
  </si>
  <si>
    <t>Procuradoria Geral do Estado</t>
  </si>
  <si>
    <t>Pagamentos de despesas judiciais - PGE</t>
  </si>
  <si>
    <t>Recolhimento de honorarios periciais, diligências de oficiais de justiça e outras despesas judiciais.</t>
  </si>
  <si>
    <t>Pagamento de sentenças de pequeno valor - PGE</t>
  </si>
  <si>
    <t>Encargos com sentenças de pequeno valor a cargo da PGE.</t>
  </si>
  <si>
    <t>Administração de pessoal e encargos sociais - PGE</t>
  </si>
  <si>
    <t>Administração e manutenção dos serviços administrativos gerais - PGE</t>
  </si>
  <si>
    <t>Manutenção e modernização dos serviços de tecnologia da informação e comunicação - PGE</t>
  </si>
  <si>
    <t>Secretaria Executiva de Articulação Nacional</t>
  </si>
  <si>
    <t>Manutenção e modernização dos serviços de tecnologia da informação e comunicação - SAN</t>
  </si>
  <si>
    <t>Administração e manutenção dos serviços administrativos gerais - SAN</t>
  </si>
  <si>
    <t>Administração de pessoal e encargos sociais - SAN</t>
  </si>
  <si>
    <t>Secretaria de Estado de Comunicação</t>
  </si>
  <si>
    <t>Administração e manutenção dos serviços administrativos gerais - SECOM</t>
  </si>
  <si>
    <t>Realizar publicações legais na mídia impressa - SECOM</t>
  </si>
  <si>
    <t>Pagamento das publicações de atos administrativos que dependem da publicação em midia impressa pra se tornar validos, como editais de licitação, decretos, leis.</t>
  </si>
  <si>
    <t>Administração de pessoal e encargos sociais - SECOM</t>
  </si>
  <si>
    <t>Manutenção e modernização dos serviços de tecnologia da informação e comunicação - SECOM</t>
  </si>
  <si>
    <t>Patrocínio de eventos culturais, comunitários, esportivos e educativos - SECOM</t>
  </si>
  <si>
    <t>Pagamento de patrocínio de eventos culturais, comunitários, esportivos e educativos.</t>
  </si>
  <si>
    <t>Campanhas de caráter social, informativa e institucional - SECOM</t>
  </si>
  <si>
    <t>Pagamentos para veículos de comunicação e agências de publicidade.</t>
  </si>
  <si>
    <t>CELESC Geração S.A.</t>
  </si>
  <si>
    <t>Construção de linhas de transmissão e subestações em parceria com empresas privadas</t>
  </si>
  <si>
    <t>Integralização de capital em SPEs</t>
  </si>
  <si>
    <t>Construção de UHE/PCH/CGH em parceria com empresas privadas</t>
  </si>
  <si>
    <t>Construção de UHE/PCH/CGH</t>
  </si>
  <si>
    <t>Pesquisa e desenvolvimento e projetos adicionais</t>
  </si>
  <si>
    <t>Melhorias de UHE/PCH/CGH</t>
  </si>
  <si>
    <t>Manutenção de UHE/PCH/CGH</t>
  </si>
  <si>
    <t>Aquisição de máquinas, ferramentas e equipamentos para as UHE/PCH/CGH</t>
  </si>
  <si>
    <t>Aquisição de veículos</t>
  </si>
  <si>
    <t>Aquisição de equipamentos de tecnologia da informação</t>
  </si>
  <si>
    <t>Aquisição de equipamentos de TI</t>
  </si>
  <si>
    <t>Aquisição e atualização de software de tecnologia da informação</t>
  </si>
  <si>
    <t>Aquisição e atualização de software de Tecnologia da Informação</t>
  </si>
  <si>
    <t>CELESC Distribuição S.A.</t>
  </si>
  <si>
    <t>Implantação de sistema de telecomunicação de rádio</t>
  </si>
  <si>
    <t>Implantação de sistemas de Telecomunicações de Radiocomunicação Fixas e Móveis UHF/VHF.</t>
  </si>
  <si>
    <t>Melhoria e manutenção de linha alta tensão</t>
  </si>
  <si>
    <t>Manutenção de linhas de transmissão de 69kV e de 138 kV para manter a operacionalidade do sistema elétrico de potência com confiabilidade.</t>
  </si>
  <si>
    <t>Aquisição de softwares</t>
  </si>
  <si>
    <t>Implantação de sistema de telecomunicação de dados</t>
  </si>
  <si>
    <t>Implantação de sistemas de Telecomunicações de Alta Capacidade e de acasso.Implantação de sistemas de comunicação Via Satélite, Radiocomunicação Fixas e Móveis UHF/VHF.</t>
  </si>
  <si>
    <t>Ampliação rede distribuição elétrica</t>
  </si>
  <si>
    <t>Construção de rede de distribuição para atender novos consumidores</t>
  </si>
  <si>
    <t>Manutenção em redes distribuição</t>
  </si>
  <si>
    <t>Manutenção em equipamentos e instalações de redes de distribuição até 34,5kV para garantir os índices de confiabilidade DEC e FEC.</t>
  </si>
  <si>
    <t>Renovação da frota</t>
  </si>
  <si>
    <t>Pesquisa e desenvolvimento</t>
  </si>
  <si>
    <t>Aquisição de equipamentos de medição</t>
  </si>
  <si>
    <t>Aquisição de medidores, transformadores e demais acessorios para medição de consumo e demanda de energia elétrica, visando crescimento do mercado e adequação às novas resoluções da ANEEL e conceito Smart Grid</t>
  </si>
  <si>
    <t>Construção e ampliação subestação distribuição</t>
  </si>
  <si>
    <t>Atender o crescimento de novas cargas e aliviar o carregamento das subestações de distribuição da região, a partir da implantação de nova subestação mais próxima às cargas , com menores custos, e mantendo os níveis  adequados de qualidade e continuidade no fornecimento de energia.</t>
  </si>
  <si>
    <t>Automação de redes de distribuição</t>
  </si>
  <si>
    <t>Implantação de sistema de Telecontrole e Telecomando das redes de distribuição da CELESC.</t>
  </si>
  <si>
    <t>Construção subestação alta tensão</t>
  </si>
  <si>
    <t>Construção de Subestação de Alta tensão para atender o crescimento de novas cargas e aliviar o carregamento das subestações de transmissão sa região, a partir da implantação de uma nova subestação, mantendo os níveis  adequados de qualidade e continuidade.</t>
  </si>
  <si>
    <t>Aquisição de equipamentos de ramais de entrada</t>
  </si>
  <si>
    <t>Serviços de ligação nova</t>
  </si>
  <si>
    <t>Aquisição de máquinas, ferramentas e equipamentos - Comercial</t>
  </si>
  <si>
    <t>Aquisição de máquinas, ferramentas e equipamentos</t>
  </si>
  <si>
    <t>Aquisição de máquinas, ferramentas e equipamentos - Distribuição</t>
  </si>
  <si>
    <t>Aquisição de mobiliário, conforto e ferramental - Agências regionais</t>
  </si>
  <si>
    <t>Data Center</t>
  </si>
  <si>
    <t>Aquisição de mobiliário</t>
  </si>
  <si>
    <t>Ampliação subestação alta tensão</t>
  </si>
  <si>
    <t>Possibilitar a continuidade no atendimento a novas cargas, a partir da ampliação da capacidade da subestação de transmissão existente.</t>
  </si>
  <si>
    <t>Eficientização energética</t>
  </si>
  <si>
    <t>Ação visa reduzir consumo de energia elétrcia e retirar carga no horário de ponta por meio da substituição de equipamentos antigos por outros mais eficientes. Abrange unidades consumidoras de baixa renda além de instituções públicas e privadas.</t>
  </si>
  <si>
    <t>Aquisição de equipamentos de informática</t>
  </si>
  <si>
    <t>Compensação reativa subestação alta tensão</t>
  </si>
  <si>
    <t>Reduzir o fluxo de reativos nas Linhas de transmissão e nos transformadores, reduzir as perdas elétricas nas linhas, melhorar o controle e os níveis de tensão nas subestações, a fim  de manter os níveis adequados de qualidade e continuidade no fornecimento de energia.</t>
  </si>
  <si>
    <t>Equipamentos especiais rede e acessórios</t>
  </si>
  <si>
    <t>Instalação de Reguladores de Tensão, Religadores e Chaves Religadoras com a função de atender os níveis de qualidade e quantidade exigidos pelo órgão regulador.</t>
  </si>
  <si>
    <t>Construção de linha de transmissão de alta tensão</t>
  </si>
  <si>
    <t>Viabilizar a interligação de subestações de transmissão, reduzir as perdas elétricas nas linhas de transmissão existentes, aumentar a qualidade e a confiabilidade no fornecimento de energia.</t>
  </si>
  <si>
    <t>Integração de subestações ao SDSC - SCADA</t>
  </si>
  <si>
    <t>A modernização das SEs 34,5kV (integração ao SDSC - Sistema Digital de Supervisão e Controle) permite ao Centro de Operação da CELESC, monitorar as Grandezas Elétricas na subestação e em cada alimentador, bem como verificar o status (aberto/fechado) e operar remotamente os Religadores/disjuntores, abrindo e fechando-os conforme a necessidade.</t>
  </si>
  <si>
    <t>Melhoria rede distribuição elétrica</t>
  </si>
  <si>
    <t>Execução de obras de redes de distribuição com a finalidade de adequar o sistema elétrico aos índices de qualidade e quantidade de energia impostos pelo órgão regulador.</t>
  </si>
  <si>
    <t>Construção de alimentadores</t>
  </si>
  <si>
    <t>Construção de rede de distribuição trifásica para atender novas demandas e manter os níveis de qualidade e quantidade de energia exigidos pelo órgão regulador.</t>
  </si>
  <si>
    <t>Melhoria e manutenção subestação alta tensão</t>
  </si>
  <si>
    <t>Aumentar a confiabilidade no fornecimento de energia e a flexibilidade operacional para manobras, minimizar o número e a frequência de interrupções de energia, reduzir os custos elevados de operação e de manutenção, com a substituição de equipamento obsoletos ou com a instalação de equipamentos de proteção e manobra.</t>
  </si>
  <si>
    <t>SC Participações e Parcerias S.A.</t>
  </si>
  <si>
    <t>Participação acionária em empresas, concessões e SPEs, e também em outras modalidades</t>
  </si>
  <si>
    <t>Aporte de capital próprio em empresas que pretendam se instalar no território catarinense, ou pretendam realizar expansões, gerando emprego, renda e desenvolvimento do Estado.</t>
  </si>
  <si>
    <t>Modernizar as instalações e equipamentos da SCPar</t>
  </si>
  <si>
    <t>Modernização das instalações, móveis, equipamentos eletrônicos e de informática/softwar, eletro-domésticos e veículos.
De uso continuo da SCPar.</t>
  </si>
  <si>
    <t>Implantação de área de apoio logístico portuário - AALP - SCPar</t>
  </si>
  <si>
    <t>Viabilizar e implantar a ALLP, área de apoio logístico portuário, para solucionar gargalos das atividades portuárias, administrativas e de fiscalização vinculadas à atividade portuária.</t>
  </si>
  <si>
    <t>Ampliação da capacidade operacional portuária - SCPar</t>
  </si>
  <si>
    <t>Investimentos na melhora e aprimoramento da capacidade operacional portuária.</t>
  </si>
  <si>
    <t>Centrais Elétricas de Santa Catarina S.A.</t>
  </si>
  <si>
    <t>Investimentos em novos negócios</t>
  </si>
  <si>
    <t>Companhia Catarinense de Águas e Saneamento - CASAN</t>
  </si>
  <si>
    <t>Melhorias em imóveis</t>
  </si>
  <si>
    <t>Investimentos destinados a revitalização (pintura, manutenção predial); reforma das unidades (susbtituição de forros, telhados) , e contruções e ampliações (contemplando edificações, cercamento de propriedades).</t>
  </si>
  <si>
    <t>Aquisição de móveis e utensílios</t>
  </si>
  <si>
    <t>Substituir mobiliário com desgaste e dotar as unidades da Companhia com mobiliário adequado aos padrões, além de atender às exigências contidas em notificações de Agências Reguladoras e ao incremento de pessoal.</t>
  </si>
  <si>
    <t>Aquisição de veículos - frota leve</t>
  </si>
  <si>
    <t>Adquirir veículos para as diversas agências e matriz da Casan.</t>
  </si>
  <si>
    <t>Aquisição de veículos - frota pesada</t>
  </si>
  <si>
    <t>A CASAN pretende substituir veículos pesados com elevada quilometragem e/ou tempo de uso, bem como incrementar a frota da Companhia, especialmente visando atender aos setores operacionais. Serão adquiridos retroescavadeiras e caminhões dos tipos basculante, tanque e prancha.</t>
  </si>
  <si>
    <t>Aquisição de equipamentos eletro-mecânicos</t>
  </si>
  <si>
    <t>Aquisição de equipamentos para sistemas de abastecimento de água e esgotamento sanitário, principalmente os conjuntos moto-bombas.</t>
  </si>
  <si>
    <t>Implantação do sistema de esgotamento sanitário de Ibirama</t>
  </si>
  <si>
    <t>6320000000</t>
  </si>
  <si>
    <t>Operações de crédito de longo prazo - externa</t>
  </si>
  <si>
    <t>Implantar rede coletora, tratar e dar destino final ao esgoto sanitário no município de Ibirama</t>
  </si>
  <si>
    <t>AP - Ampliação e melhorias operacionais no sistema de saneamento básico na região de São Joaquim</t>
  </si>
  <si>
    <t>Ampliação e melhorias operacionais no sistema de saneamento básico na região de São Joaquim</t>
  </si>
  <si>
    <t>Implantação do sistema de esgotamento sanitário de Forquilhinha</t>
  </si>
  <si>
    <t>6310000000</t>
  </si>
  <si>
    <t>Operações de crédito de longo prazo - interna</t>
  </si>
  <si>
    <t>O município não dispõe de rede de coleta e tratamento de esgoto. O empreendimento beneficiará os bairros: Centro, Vila Lourdes, Santa Clara e Santa IsabelPopulação atendida:  7.008 habitantes; Rede Coletora – 34 km; Emissário Terrestre – 3 km; Ligações Domiciliares – 1.328 unidades; Cobertura com coleta e tratamento de esgoto após final das obras =&gt; 35%.</t>
  </si>
  <si>
    <t>Implantação do sistema de esgotamento sanitário de Lauro Muller</t>
  </si>
  <si>
    <t>O município não dispõe de rede de coleta e tratamento de esgoto. O empreendimento beneficiará os bairros: Centro, Sumaré, Içarense, Santa Bárbara, Km 1, Arizona e Bela Vista. População atendida:  8.790 habitantes; Rede Coletora –  29 km; Emissário Terrestre –  2 km; Ligações Domiciliares –  1.878 unidades; Cobertura com coleta e tratamento de esgoto após final das obras =&gt; 72 %.</t>
  </si>
  <si>
    <t>Implantação do sistema integrado de esgotamento sanitário em Ipira e Piratuba</t>
  </si>
  <si>
    <t>Rede coletora -  13 km; Ligações Domiciliares - 810 um; Coletores troncos - 2 km; n EEs - 5; ETE - 15 l/s.</t>
  </si>
  <si>
    <t>Ampliação do sistema de esgotamento sanitário de Florianópolis (Saco Grande/Monte Verde/João Paulo)</t>
  </si>
  <si>
    <t>População beneficiada: 34.000 hab; Ligações domiciliares – 2656 un; Rede coletora – 43 km; Emissário - 6 km; Elevatórias - 8; ETE - 85 L/S.</t>
  </si>
  <si>
    <t>Implantação do sistema de esgoto sanitário em Otacílio Costa</t>
  </si>
  <si>
    <t>O município não dispõe de rede de coleta e tratamento de esgoto. A cobertura com coleta e tratamento de esgoto atenderá a área central da cidade e a cobertura após final das obras será de 40%. Rede coletora -  27,7 km; Ligações Domiciliares - 1641 um; Coletores troncos - 5,5 km; n EEs - 6; ETE - 25 l/s.</t>
  </si>
  <si>
    <t>Implantação do sistema de esgoto sanitário em Ituporanga</t>
  </si>
  <si>
    <t>Rede coletora -  17,7 km; Ligações Domiciliares - 882 un; Coletores troncos - 1 km; n EEs - 2; ETE - 20 l/s.</t>
  </si>
  <si>
    <t>AP - Construção de Barragem do Rio do Salto em Timbé do Sul</t>
  </si>
  <si>
    <t>6990000000</t>
  </si>
  <si>
    <t>Outros recursos de longo prazo - outras fontes</t>
  </si>
  <si>
    <t>População a ser atendida com abastecimento de água = 70.291   habitantes; O armazenamento de água no reservatório possibilitará atender à irrigação de uma área de até 18.400 ha; Serão beneficiadas diretamente pela irrigação mais de 900 propriedades rurais, com área média em torno de 20 ha.</t>
  </si>
  <si>
    <t>AP - Implantação do sistema de esgotamento sanitário de Curitibanos</t>
  </si>
  <si>
    <t>Rede coletora - 64,8 km; Ligações Domiciliares - 3959 um; Coletores troncos - 1,6 km; n EEs - 3; ETE - 75 l/s.</t>
  </si>
  <si>
    <t>Implantação do sistema de esgotamento sanitário de Piçarras</t>
  </si>
  <si>
    <t>População beneficiada: 10249; Ligações domiciliares – 2.436 un; Rede coletora – 30 km; Emissários – 4 km; Cobertura com coleta e tratamento de esgoto após final das obras =&gt; 47%.</t>
  </si>
  <si>
    <t>Implantação da adutora do rio Chapecozinho em Xanxerê</t>
  </si>
  <si>
    <t>A obra permitirá atender a demanda de água tratada para os atuais 255.005 habitantes residentes nos municípios de Chapecó, Xaxim, Xanxerê e Cordilheira Alta, regularizando o abastecimento de água pelos próximos 20 anos. Cap e ERAB 1.252 L/s; AAB 6km; ETA 1.250 L/s; ERAT 1.250 L/s; AAT 52 km; Reservatório Apoiado - Xanxerê - 6000 m3; Reservatório Apoiado - Xaxim - 3500 m3</t>
  </si>
  <si>
    <t>AP - Ampliação e melhorias operacionais no sistema de abastecimento de água - ADR - Concórdia</t>
  </si>
  <si>
    <t>Ampliar e melhorar o sistema de abastecimento de água no município de Concórdia.</t>
  </si>
  <si>
    <t>AP - Implantação do sistema de esgotamento sanitário de Rio do Sul</t>
  </si>
  <si>
    <t>"O município de Rio do Sul não dispõe de rede de coleta e tratamento de esgoto. O empreendimento beneficiará os bairros: 
Centro, Eugênio Schneider, Boa Vista, Santana, Jd América, Laranjeiras, Canoas, Pamplona, Progresso, Canta Galo e Fundo Canoas.
Pop atendida:  35.240 hab; Rede Coletora e Interceptores– 150 km; Emissário Terrestre – 6 km; Lig Dom – 11.507 un; Cobertura  esgoto após obras 58%.</t>
  </si>
  <si>
    <t>AP - Implantação do sistema de esgotamento sanitário de Videira</t>
  </si>
  <si>
    <t>O município não possui de infraestrutura para coleta e tratamento de esgoto. O empreendimento prevê o atendimento a toda a área central do município. A cobertura com saneamento básico será de 43%.Rede coletora - 58 km; Ligações Domiciliares - 5455 um; Coletores troncos - 4,6 km; n EEs - 7; ETE - 55 l/s.</t>
  </si>
  <si>
    <t>Implantação do sistema de esgotamento sanitário de Concórdia</t>
  </si>
  <si>
    <t>O município é atendido com 2% de cobertura com saneamento básico. O empreendimento beneficiará os bairros: Centro, Nações, Floresta, Guilherme Reich, Imigrantes, Imperial, Jardim, Liberdade e Sunti. População beneficiada: 25.773 hab; Ligações domiciliares – 2.996 unidades; Rede coletora –  55 km; Emissários Terrestres – 6 km; Cobertura com coleta e tratamento de esgoto após final das obras =&gt; 42%.</t>
  </si>
  <si>
    <t>Aquisição de equipamentos de tratamento de água e esgoto</t>
  </si>
  <si>
    <t>Aquisição de equipamentos para tratamento de água e esgoto, tais como estações compactas de tratamento de água, centrífugas, bombas dosadoras de produtos químicos, etc.</t>
  </si>
  <si>
    <t>Aquisição de equipamentos de laboratório de análises</t>
  </si>
  <si>
    <t>Aquisição de equipamentos necessários para a realização de análises laboratoriais dos sistemas de abastecimento de água e esgotamento sanitário, para todos laboratórios da Companhia.</t>
  </si>
  <si>
    <t>Aquisição de equipamentos de oficina, engenharia e desenho</t>
  </si>
  <si>
    <t>Aquisição de equipamentos necessários para manutenção de sistemas de água e esgoto, tais como registros, válvulas, compactador de solo, cortador de asfalto, roçadeiras, materiais elétricos, geofones, medidores de nível de poços e ferramentas de grande porte em geral.</t>
  </si>
  <si>
    <t>Ampliação do sistema de abastecimento de água de São José (diversos bairros - etapa 2)</t>
  </si>
  <si>
    <t>Construção de reservatórios nos bairros Forquilhinhas, Monte Cristo e Rua Irineu Comeli, visando ampliar o abastecimento de água para o município de São José em mais 14 milhões de Litros.Melhoria  Rede de Distribuição de Água da R. Heriberto Hulse – 6.746 m e execução de Ligações Prediais Rua Heriberto Hulse – 250 unidades</t>
  </si>
  <si>
    <t>Ampliação do sistema de esgotamento sanitário São José (Bacias D/F)</t>
  </si>
  <si>
    <t>O empreendimento prevê a ampliação da coleta de esgoto no município de São José para os bairros Bela Vista, Floresta e Jardim Cidade Florianópolis, ampliando a cobertura para 50% com saneamento básico. População atendida:   19.393 habitantes; Rede Coletora – 10 km; Emissário Terrestre – 4 km; Ligações Domiciliares – 1.227 unidades.</t>
  </si>
  <si>
    <t>Ampliação e renovação do parque de hidrometria</t>
  </si>
  <si>
    <t>Visa a atualização do parque de hidrometria da CASAN, evitando a submedição e consequentemente perdas aparentes; resultando no incremento no faturamento e arrecadação da Companhia.  Além disso, a aquisição é necessária para novas ligações e manutenção do referido parque.</t>
  </si>
  <si>
    <t>Implantação do sistema de esgotamento sanitário de Biguaçu</t>
  </si>
  <si>
    <t>O município de Biguaçu não dispõe de rede de coleta e tratamento de esgoto. Bairros Atendidos: Centro, Praia João Rosa, Rio Caveiras, Fundos, Universitário e Boa Vista. População beneficiada: 19.769 hab; Ligações domiciliares – 4.322 unidades; Rede coletora –  40 km; Emissários Terrestres – 6 km; Cobertura com coleta e tratamento de esgoto após final das obras =&gt; 34%.</t>
  </si>
  <si>
    <t>Ampliação do sistema de esgotamento sanitário de Criciúma (Próspera)</t>
  </si>
  <si>
    <t>Ampliação do sistema de esgotamento sanitário do município de Criciúma, beneficiando os bairros Vila Rica, Próspera, Argentina/Brasília, Imigrantes, Ceará, Jd Maristela, Nsa Sra da Salete, Morro do Céu. Pop beneficiada 33.693 habitantes; Rede Coletora/Interceptor – 92 km; Lig Dom -  4.899 un; Emissários – 3 km; A cobertura com coleta e tratamento de esgoto será ampliada de 28% para 43%.</t>
  </si>
  <si>
    <t>Ampliação do sistema de esgotamento sanitário de São José (Centro Histórico e Ponta de Baixo)</t>
  </si>
  <si>
    <t>O empreendimento prevê a ampliação da coleta de esgoto no município de São José para os bairros Centro Histórico e Ponta de Baixo, ampliando a cobertura para 50% com saneamento básico.População atendida:   4.442 habitantes; Rede Coletora - 14 km; Linha de Recalque – 1.9 km; Ligações Domiciliares – 1.265 unidades.</t>
  </si>
  <si>
    <t>Implantação do sistema de esgotamento sanitário de Garopaba (Centro)</t>
  </si>
  <si>
    <t>O município não dispõe de rede de coleta e tratamento de esgoto. A cobertura ao final das obras será de 50%.Rede coletora -  54 km; Ligações Domiciliares - 3252 um; Coletores troncos - 9 km; n EEs - 9; ETE - 60 l/s.</t>
  </si>
  <si>
    <t>Projetos de engenharia para melhorias operacionais</t>
  </si>
  <si>
    <t>Contratação de projetos de engenharia diversos, tais como estudos geofísicos e com modelagem de aquíferos, projetos para implantação/ampliação de estações de tratamento de água e esgoto, projetos para implantação de novas adutoras e redes de distribuição, serviços topográficos e de sondagem.</t>
  </si>
  <si>
    <t>Aquisição de computadores e equipamentos de informática em geral para suprir demandas de substituição de equipamentos obsoletos e contratação de novos funcionários.</t>
  </si>
  <si>
    <t>Ampliação do sistema de abastecimento de água de Florianópolis (Costa Norte)</t>
  </si>
  <si>
    <t>O empreendimento prevê o assentamento de adutora de água tratada na extensão de 21 km, a fim de reforçar o abastecimento de água para a costa norte da ilha de Santa Catarina, atendendo os balneários de Canasvieiras, Jurerê, Cachoeira do Bom Jesus, Ponta das Canas, Lagoinha.</t>
  </si>
  <si>
    <t>AP - Implantação do sistema integrado de esgotamento sanitário - ADR - Timbó</t>
  </si>
  <si>
    <t>Implantação do sistema integrado de esgotamento sanitário - ADR - Timbó</t>
  </si>
  <si>
    <t>Convênios de cooperação para investimentos em saneamento</t>
  </si>
  <si>
    <t>Convênios de Cooperação Técnico-Financeira com os Municípios para investimentos em obras de saneamento.</t>
  </si>
  <si>
    <t>Aquisição de terrenos</t>
  </si>
  <si>
    <t>Investimentos que visam à implantação e ampliação dos Sistemas de Abastecimento de Água e Sistemas de Esgotamento Sanitário nos Municípios atendidos pela CASAN. Os terrenos atendem a implantação/instalação de Estações de Tratamento de Água, Estações de Tratamento de Esgoto, Estações Elevatórias, Estações de Recalque, Reservatórios, dentre outros.</t>
  </si>
  <si>
    <t>Melhorias operacionais nos sistemas de abastecimento de água</t>
  </si>
  <si>
    <t>Execução de melhorias operacionais nas diferentes unidades dos sistemas de abastecimento de água, tais como implantação de reservatórios, estações de recalque, barragens, ampliações/reformas de ETAs, ampliações de redes de distribuição, execução de adutoras de águas bruta e tratada. Abrange todas as etapas de captação, adução, tratamento e distribuição da água.</t>
  </si>
  <si>
    <t>Educação ambiental</t>
  </si>
  <si>
    <t>Programas de educação ambiental com ênfase em redução de resíduos, uso consciente da água e preservação de ecossistemas, ministrados a alunos de escolas públicas e privadas, do ensino fundamental ao médio.</t>
  </si>
  <si>
    <t>Programa de proteção de mananciais</t>
  </si>
  <si>
    <t>Programas de recuperação de mata ciliar e preservação ambiental em áreas de interesse da CASAN. Bacias hidrográficas em que a CASAN tem captações.</t>
  </si>
  <si>
    <t>Aquisição de equipamentos para laboratório de hidrometria</t>
  </si>
  <si>
    <t>Consiste na aquisição de materiais e equipamentos necessários para a operacionalização / manutenção do laboratório de hidrometria da CASAN; bem como da adequação das bancadas de calibração existentes.</t>
  </si>
  <si>
    <t>Aquisição de equipamentos eletrônicos e de informática para projetos comerciais</t>
  </si>
  <si>
    <t>Aquisição de equipamentos como tablets e celulares para execução de Projetos de Pesquisa e Desenvolvimento Comerciais. Objetivo arranjo logistico destinado a otimizar rotas, deslocamentos, aumento de produtividade das equipes de campo, automatizar a baixa e registro dos serviços executados, automatizar reposição de materiais utilizados e alimentar estudos de base Comerciais e Operacionais.</t>
  </si>
  <si>
    <t>Projetos de engenharia de expansão</t>
  </si>
  <si>
    <t>Contratação de elaboração de projetos, topografia, estudos de concepção e aquisição de equipamentos de apoio para execução de obras de expansão.</t>
  </si>
  <si>
    <t>Aquisição de equipamentos de automação de sistemas</t>
  </si>
  <si>
    <t>Aquisição de equipamentos relacionados com implantação e manutenção de sistemas para automação e telemetria das unidades constituintes dos sistemas de abastecimento de água e esgotamento sanitário.</t>
  </si>
  <si>
    <t>Ampliação do sistema de esgotamento sanitário de Florianópolis (Campeche)</t>
  </si>
  <si>
    <t>O empreendimento prevê a construção de uma estação de tratamento em nível terciário para 202 L/s na Cachoeira do Rio Tavares. Será atendido nesta etapa os bairros de Morro do Lampião, Avenida Pequeno Príncipe, Lagoa da Chica a Areias do Campeche e Av. Pequeno Príncipe a Avenida Campeche - Lagoa Pequena Campeche Central. População beneficiada : 25.000 hab; Rd Col 55 km; Em 11 km; Lig Prd 2.839 un</t>
  </si>
  <si>
    <t>AP - Implantação do sistema de esgotamento sanitário - ADR - Palmitos</t>
  </si>
  <si>
    <t>Implantação do sistema de esgotamento sanitário - ADR - Palmitos</t>
  </si>
  <si>
    <t>AP - Ampliação do sistema de abastecimento de água em Quilombo</t>
  </si>
  <si>
    <t>Ampliação do sistema de abastecimento de água em Quilombo</t>
  </si>
  <si>
    <t>Aquisição de macromedidores</t>
  </si>
  <si>
    <t>Aquisição de macromedidores para a determinação das vazões de produção e distribuição.</t>
  </si>
  <si>
    <t>Melhorias operacionais nos sistemas de esgotamento sanitário</t>
  </si>
  <si>
    <t>Execução de melhorias operacionais nas diferentes unidades dos sistemas de esgotamento sanitário, tais como ampliação da rede coletora, estações elevatórias, decantadores, tratamento de efluentes das estações de tratamento de esgoto.</t>
  </si>
  <si>
    <t>AP - Implantação e melhorias operacionais no sist. de abastecimento de água em Dionísio Cerqueira</t>
  </si>
  <si>
    <t>Implantação e melhorias operacionais no sistema de abastecimento de água em Dionísio Cerqueira</t>
  </si>
  <si>
    <t>Implantação de site de contingência</t>
  </si>
  <si>
    <t>Necessidade em aumentar a segurança e disponibilidade dos serviços da Casan em Data Center distinto do local do atual.</t>
  </si>
  <si>
    <t>AP - Melhoria e ampliação das redes de água e esgoto em Itapiranga</t>
  </si>
  <si>
    <t>Melhoria e ampliação das redes de água e esgoto em Itapiranga</t>
  </si>
  <si>
    <t>AP - Implantação do sistema de esgoto sanitário em Dionísio Cerqueira</t>
  </si>
  <si>
    <t>Implantação do sistema de esgoto sanitário em Dionísio Cerqueira</t>
  </si>
  <si>
    <t>Readequação de unidades operacionais</t>
  </si>
  <si>
    <t>Execuções de obras civis para construção de laboratórios, casas de química, reservatórios, muros de contenção, e demais estruturas físicas necessárias para operação de sistemas de água e esgoto.</t>
  </si>
  <si>
    <t>Licenças e estudos ambientais para aquisição de licenças</t>
  </si>
  <si>
    <t>Contratação de Programas Ambientais inerentes ao processos de licenciamento de obras e regularização de sistemas implantadas, exigidos por força de lei e de condicionantes pelos órgãos ambientais.</t>
  </si>
  <si>
    <t>Programa comunitário de saneamento</t>
  </si>
  <si>
    <t>Programa de apoio a projetos destinados à implantação de sistemas comunitários de abastecimento de água em localidades distantes das redes públicas e sem viabilidade econômica.</t>
  </si>
  <si>
    <t>Aquisição de equipamentos de proteção coletiva</t>
  </si>
  <si>
    <t>Os investimentos em EPI e EPC  são de caráter permanente, considerando a responsabilidade da Empresa em oferecer proteção aos empregados no desenvolvimento das atividades, bem como, o cumprimento da legislação, pois, de acordo com a NR-6 da Portaria 3.214, de 08 de junho de 1978 do MTE, a empresa é obrigada a fornecer aos empregados, gratuitamente, EPI adequado ao risco.</t>
  </si>
  <si>
    <t>Programa de redução de perdas</t>
  </si>
  <si>
    <t>Identificar, localizar e reparar vazamentos visíveis, Localizar e reparar vazamentos não visíveis (pesquisa acústica), Estabelecer distritos de medição e controle (DMC) e introduzir controle de pressões, Consultoria para Elaboração de Projeto de Prevenção, Redução e Controle de Perdas de Água nos Sistemas de Abastecimento de Água da CASAN</t>
  </si>
  <si>
    <t>AP - Implantação do sistema de esgotamento sanitário de Caçador</t>
  </si>
  <si>
    <t>O município não possui de infraestrutura para coleta e tratamento de esgoto. O empreendimento prevê o atendimento a toda a área central do município. A cobertura com saneamento básico será de 48%. Rede coletora - 71 km; Ligações Domiciliares - 5845 un; Coletores troncos - 6 km; n EEs - 9; ETE - 55 l/s.</t>
  </si>
  <si>
    <t>Ampliação do sistema de esgotamento sanitário de Florianópolis (Ingleses)</t>
  </si>
  <si>
    <t>Implantação do sistema de esgoto sanitário no bairro Ingleses, beneficiando as áreas: Ingleses Centro, Ingleses Norte/Sul e Praia do Santinho. Construção da estação de tratamento para 105 L/s em nível terciário. População beneficiada: 42.335 hab; Ligações domiciliares – 4.421 un; Rede coletora – 58 km; Linhas de recalque – 7 km.</t>
  </si>
  <si>
    <t>Ampliação do sistema de esgotamento sanitário de Florianópolis (Bacia D/F)</t>
  </si>
  <si>
    <t>População beneficiada: 225000 hab; Ligações domiciliares – 1391 um; Rede coletora – 10 km; Emissários - 8 km; Elevatórias - 6; ETE - 417 L/S.</t>
  </si>
  <si>
    <t>Implantação do sistema de esgotamento sanitário de Indaial</t>
  </si>
  <si>
    <t>Rede coletora - 25 km; Ligações Domiciliares - 1160 um; Coletores troncos - 5 km; n EEs - 3.</t>
  </si>
  <si>
    <t>Ampliação do sistema de esgotamento sanitário de Santo Amaro da Imperatriz</t>
  </si>
  <si>
    <t>O empreendimento prevê a ampliação da rede coletora de esgoto, passando a cobertura para 75%. Rede coletora -  13,8 km; Ligações Domiciliares - 746 um; Coletores troncos - 3,5 km; n EEs - 3.</t>
  </si>
  <si>
    <t>AP - Implantação do sistema de esgotamento sanitário de Mafra</t>
  </si>
  <si>
    <t>Implantar a rede coletora, tratar e dar destino final ao esgoto sanitário no município de Mafra.</t>
  </si>
  <si>
    <t>Implantação do sistema de esgotamento sanitário de Balneário Barra do Sul</t>
  </si>
  <si>
    <t>População beneficiada: 3624; Ligações domiciliares – 2.931 un; Rede coletora – 32 km; Emissários – 9 km; Cobertura com coleta e tratamento de esgoto após final das obras =&gt; 52%.</t>
  </si>
  <si>
    <t>SCPar Porto de Imbituba S.A.</t>
  </si>
  <si>
    <t>Reforma e ampliação de edificações - SCPar Porto de Imbituba</t>
  </si>
  <si>
    <t>Reformas e ampliações de edificações para propiciar a melhoria d infra estrutura administrativa e portuária.</t>
  </si>
  <si>
    <t>6220000000</t>
  </si>
  <si>
    <t>Recursos para aumento do patrimônio líquido - demais</t>
  </si>
  <si>
    <t>Recuperação e ampliação do molhe - SCPar Porto de Imbituba</t>
  </si>
  <si>
    <t>Assegurar a manutenção de uma barra navegável na baía de evolução.</t>
  </si>
  <si>
    <t>Ampliação do sistema viário - SCPar Porto de Imbituba</t>
  </si>
  <si>
    <t>Adequações na sinalização e ampliação do sistema viário para propiciar a melhoria da infraestrutura portuária, promovendo o escoamento de cargas.</t>
  </si>
  <si>
    <t>Adequação da rede hidráulica - SCPar Porto de Imbituba</t>
  </si>
  <si>
    <t>Realização de obras e serviços de infraestrutura da rede hidráulica para propiciar a melhoria da infraestrutura administrativa e portuária.</t>
  </si>
  <si>
    <t>Adequação da rede elétrica - SCPar Porto de Imbituba</t>
  </si>
  <si>
    <t>Obras de infraestrutura e aquisição de equipamentos para adequação da rede elétrica.</t>
  </si>
  <si>
    <t>Aquisição de balanças rodoviárias, retroescavadeiras e veículos - SCPar Porto de Imbituba</t>
  </si>
  <si>
    <t>Aquisição de diversos tipos de veículos e maquinário  no âmbito da SCPar Porto de Imbituba S/A</t>
  </si>
  <si>
    <t>Implantação de sistemas informatizados - SCPar Porto de Imbituba</t>
  </si>
  <si>
    <t>Sistema aduaneiro, controle de acesso, CFTV, comunicação de rádio e outros (software e hardware).</t>
  </si>
  <si>
    <t>Construção de prédios e instalações - SCPar Porto de Imbituba</t>
  </si>
  <si>
    <t>Projetos, Material e Execução.</t>
  </si>
  <si>
    <t>Projeto e execução de ampliação do berço 3 - SCPar Porto de Imbituba</t>
  </si>
  <si>
    <t>Aumentar a capacidade de movimentação de cargas, por meio do projeto e execução da ampliação do Berço 3.</t>
  </si>
  <si>
    <t>Dragagem do canal de acesso, bacia de evolução e berços - SCPar Porto de Imbituba</t>
  </si>
  <si>
    <t>Investimentos com aprofundamento do canal de acesso, bacia de evolução e berços, visando ampliar e modernizar a infraestrutura de acesso marítimo.</t>
  </si>
  <si>
    <t>Melhorias na sinalização náutica - SCPar Porto de Imbituba</t>
  </si>
  <si>
    <t>Aquisição de material e a execução de obras de sinalização náutica para propiciar a melhoria da infraestrutura portuária, promovendo o perfeito escoamento de cargas.</t>
  </si>
  <si>
    <t>SCPar Porto de São Francisco do Sul S.A.</t>
  </si>
  <si>
    <t>Ampliação e reforma de pátios, berços e sistemas de drenagens - SCPar Porto de São Francisco do Sul</t>
  </si>
  <si>
    <t>Adequar o porto aos padrões operacionais com a implantação, reforma e malhorias de sua infraestrutura, constante de pátios, berços, armazéns e sistema de captação de água e sistema de captação  e tratamento de esgoto.</t>
  </si>
  <si>
    <t>Aquisição terrenos para ampl e constr prédios e instalações - SCPar Porto de São Francisco do Sul</t>
  </si>
  <si>
    <t>Adquirir área fora da área primária para construção do novo prédio adm. Que está em área nobre e sem condições de atendimento das necessidades,  como também áreas no envolto do porto para expansão de pátios, berços e afins.</t>
  </si>
  <si>
    <t>Aquisição de máquinas, veículos e equipamentos - SCPar Porto de São Francisco do Sul</t>
  </si>
  <si>
    <t>Investimento na aquisição de veículos, máquinas e equipamentos (defensas, cabeços, ship loaders e outros) para as áreas administrativas, operacionais da SCPar SFS e seus intervenientes.</t>
  </si>
  <si>
    <t>Elaboração de estudos e projetos para investimentos diversos - SCPar Porto de São Francisco do Sul</t>
  </si>
  <si>
    <t>Contratar empresas especializadas para a realização de estudos, projetos e consultorias para investimento diversos.</t>
  </si>
  <si>
    <t>Aquisição de equipamentos para sinalização náutica e outros - SCPar Porto de São Francisco do Sul</t>
  </si>
  <si>
    <t>Manter o sistema de sinalização náutica do porto em pleno funcionamento, diuturnamente e antes prover as condições ideais de acesso e atracação dos navios que se utilizam dos sinais náuticos fixos e flutuantes, luminosos ou cegos que compõe o sistema de sinalização náutica exigida pela Marinha, visando melhorias do sistema de sinalização, tais como aquisição, locação e manutenção.</t>
  </si>
  <si>
    <t>Construção de prédios e instalações - SCPar Porto de São Francisco do Sul</t>
  </si>
  <si>
    <t>Construção de prédios, oficinas, armazéns, Gates (portão) e construções afins.</t>
  </si>
  <si>
    <t>Modern serviços de tecnologia da informação, comun e segurança - SCPar Porto de São Francisco do Sul</t>
  </si>
  <si>
    <t>Manter e modernizar os equipamentos e serviços tecnológicos, visando a melhoria dos processos de gestão, informação, de comunicação e da segurança portuária (CFTV, OCR, controle de acesso pessoas, cargas e veículos), como monitoramento a ação em toda a área primária do porto.</t>
  </si>
  <si>
    <t>Dragagem e derroc, canal de acesso, bacia de evolução, fundeadouro e berços - SCPar Porto de São Fco</t>
  </si>
  <si>
    <t>Ofertar profundidade do canal de acesso, bacia de evolução e berços de atracação compatíveis com a frota mercante mundial, que se utiliza do Porto, proporcionando comodidade, operacionalidade e segurança a navegação na sua infraestrutura aquaviária.</t>
  </si>
  <si>
    <t>Companhia de Gás de Santa Catarina - SCGÁS</t>
  </si>
  <si>
    <t>Extensão da rede de distribuição de gás natural - Industrial</t>
  </si>
  <si>
    <t>Ligação de novos consumidores na rede de distribuição de gás natural já existente para o segumento industrial.</t>
  </si>
  <si>
    <t>Extensão de rede de distribuição de gás natural - Comercial</t>
  </si>
  <si>
    <t>Ligação de novos consumidores na rede de distribuição de gás natural já existente para atendimento de clientes do segmento comercial.</t>
  </si>
  <si>
    <t>Remanejamento de rede de distribuição de gás natural - BR-470 e BR-280</t>
  </si>
  <si>
    <t>Remanejamento da rede de distribuição de gás natural BR-470 e BR-280, remanejamentos diversos, by pass passarelas BR-101</t>
  </si>
  <si>
    <t>Elaboração de estudos e projetos</t>
  </si>
  <si>
    <t>Aquisição de máquinas e equipamentos operacionais</t>
  </si>
  <si>
    <t>Aquisição de sistema corporativo</t>
  </si>
  <si>
    <t>Expansão de rede de distribuição de gás natural - Projeto Serra Catarinense</t>
  </si>
  <si>
    <t>Expansão da rede de distribuição de gás natural para o mercado urbano na serra catarinense</t>
  </si>
  <si>
    <t>Extensão de rede de distribuição de gás natural - Residencial</t>
  </si>
  <si>
    <t>Ligação de novos consumidores na rede de distribuição de gás natural já existente para atendimento de clientes do segmento residencial.</t>
  </si>
  <si>
    <t>Extensão de rede de distribuição de gás natural - GNV</t>
  </si>
  <si>
    <t>Ligação de novos consumidores na rede de distribuição de gás natural já existente para o segmento GNV.</t>
  </si>
  <si>
    <t>Agência de Fomento do Estado de Santa Catarina S.A.</t>
  </si>
  <si>
    <t>Criar excelência no atendimento - BADESC</t>
  </si>
  <si>
    <t>Melhorar os sistemas de suporte tecnológico da agência a fim de propiciar mais qualidade e agilidade no atendimento a comunidade empresarial catarinense.</t>
  </si>
  <si>
    <t>Ampliação da agência - BADESC</t>
  </si>
  <si>
    <t>Ampliar e restaurar o espaço físico da agência adequando as norma de acesso para portadores de necessidade especial e requisitos de segurança do corpo de bombeiros.</t>
  </si>
  <si>
    <t>Agência de Desenvolvimento Regional de São Miguel do Oeste</t>
  </si>
  <si>
    <t>Administração e manutenção da Gerência Regional de Educação - ADR - São Miguel do Oeste</t>
  </si>
  <si>
    <t>Manutenção das atividades da Gerência de Educação.</t>
  </si>
  <si>
    <t>AP - Manutenção e reforma de escolas - educação básica - ADR - São Miguel do Oeste</t>
  </si>
  <si>
    <t>0120000000</t>
  </si>
  <si>
    <t>Cota-parte da contribuição do Salário-Educação - recursos do tesouro - exercício corrente</t>
  </si>
  <si>
    <t>Recursos para pagamento de despesas relativas a Manutenção de bens móveis e imóveis das Unidades Escolares</t>
  </si>
  <si>
    <t>0131000000</t>
  </si>
  <si>
    <t>Recursos do FUNDEB - transferências da União</t>
  </si>
  <si>
    <t>AP - Capacitação de profissionais da educação básica - ADR - São Miguel do Oeste</t>
  </si>
  <si>
    <t>Capacitar os profissionais da educação básica.</t>
  </si>
  <si>
    <t>Operacionalização da educação básica - ADR - São Miguel do Oeste</t>
  </si>
  <si>
    <t>Pagamento de despesas de custeio das Unidades Escolares</t>
  </si>
  <si>
    <t>Operacionalização da educação profissional - ADR - São Miguel do Oeste</t>
  </si>
  <si>
    <t>Pagamento de despesas relativa ao funcionamento dos centros de educação profissionalizantes</t>
  </si>
  <si>
    <t>Manutenção e modernização dos serviços de tecnologia da inform e comunic - ADR - São Miguel do Oeste</t>
  </si>
  <si>
    <t>Administração de pessoal e encargos sociais - GERED - ADR - São Miguel do Oeste</t>
  </si>
  <si>
    <t>Administração e manutenção dos serviços administrativos gerais - ADR - São Miguel do Oeste</t>
  </si>
  <si>
    <t>Encargos com estagiários - ADR - São Miguel do Oeste</t>
  </si>
  <si>
    <t>Administração de pessoal e encargos sociais - ADR - São Miguel do Oeste</t>
  </si>
  <si>
    <t>Transporte escolar dos alunos da educação básica - ADR - São Miguel do Oeste</t>
  </si>
  <si>
    <t>Pagamento de despesas com transporte escolar, executados de forma direta ou em regime de colaboração com os municípios.</t>
  </si>
  <si>
    <t>Agência de Desenvolvimento Regional de Maravilha</t>
  </si>
  <si>
    <t>AP - Manutenção e reforma de escolas - educação básica - ADR - Maravilha</t>
  </si>
  <si>
    <t>Manutenção e modernização dos serviços de tecnologia da informação e comunicação - ADR - Maravilha</t>
  </si>
  <si>
    <t>Encargos com estagiários - ADR - Maravilha</t>
  </si>
  <si>
    <t>Operacionalização da educação básica - ADR - Maravilha</t>
  </si>
  <si>
    <t>Administração de pessoal e encargos sociais - GERED - ADR - Maravilha</t>
  </si>
  <si>
    <t>Administração e manutenção da Gerência Regional de Educação - ADR - Maravilha</t>
  </si>
  <si>
    <t>Capacitação de profissionais da educação básica - ADR - Maravilha</t>
  </si>
  <si>
    <t>Transporte escolar dos alunos da educação básica - ADR - Maravilha</t>
  </si>
  <si>
    <t>Administração de pessoal e encargos sociais - ADR - Maravilha</t>
  </si>
  <si>
    <t>Administração e manutenção dos serviços administrativos gerais - ADR - Maravilha</t>
  </si>
  <si>
    <t>Agência de Desenvolvimento Regional de São Lourenço do Oeste</t>
  </si>
  <si>
    <t>Administração de pessoal e encargos sociais - ADR - São Lourenço do Oeste</t>
  </si>
  <si>
    <t>Administração e manutenção dos serviços administrativos gerais - ADR - São Lourenço do Oeste</t>
  </si>
  <si>
    <t>Manutenção e modernização dos serviços de tencnol da inform e comunic - ADR - São Lourenço do Oeste</t>
  </si>
  <si>
    <t>Administração e manutenção da Gerência Regional de Educação - ADR - São Lourenço do Oeste</t>
  </si>
  <si>
    <t>Operacionalização da educação profissional - ADR - São Lourenço do Oeste</t>
  </si>
  <si>
    <t>AP - Manutenção e reforma de escolas - educação básica - ADR - São Lourenço do Oeste</t>
  </si>
  <si>
    <t>Encargos com estagiários - ADR - São Lourenço do Oeste</t>
  </si>
  <si>
    <t>Operacionalização da educação básica - ADR - São Lourenço do Oeste</t>
  </si>
  <si>
    <t>Capacitação de profissionais da educação básica - ADR - São Lourenço do Oeste</t>
  </si>
  <si>
    <t>Transporte escolar dos alunos da educação básica - ADR - São Lourenço do Oeste</t>
  </si>
  <si>
    <t>Administração de pessoal e encargos sociais - GERED - ADR - São Lourenço do Oeste</t>
  </si>
  <si>
    <t>Agência de Desenvolvimento Regional de Chapecó</t>
  </si>
  <si>
    <t>Administração de pessoal e encargos sociais - GERED - ADR - Chapecó</t>
  </si>
  <si>
    <t>Administração e manutenção dos serviços administrativos gerais - ADR - Chapecó</t>
  </si>
  <si>
    <t>Encargos com estagiários - ADR - Chapecó</t>
  </si>
  <si>
    <t>Manutenção e modernização dos serviços de tecnologia da informação e comunicação - ADR - Chapecó</t>
  </si>
  <si>
    <t>Administração e manutenção da Gerência Regional de Educação - ADR - Chapecó</t>
  </si>
  <si>
    <t>Transporte escolar dos alunos da educação básica - ADR - Chapecó</t>
  </si>
  <si>
    <t>Operacionalização da educação profissional - ADR - Chapecó</t>
  </si>
  <si>
    <t>Operacionalização da educação básica - ADR - Chapecó</t>
  </si>
  <si>
    <t>Capacitação de profissionais da educação básica - ADR - Chapecó</t>
  </si>
  <si>
    <t>Administração de pessoal e encargos sociais - ADR - Chapecó</t>
  </si>
  <si>
    <t>AP - Manutenção e reforma de escolas - educação básica - ADR - Chapecó</t>
  </si>
  <si>
    <t>Agência de Desenvolvimento Regional de Xanxerê</t>
  </si>
  <si>
    <t>Manutenção e modernização dos serviços de tecnologia da informação e comunicação - ADR - Xanxerê</t>
  </si>
  <si>
    <t>Encargos com estagiários - ADR - Xanxerê</t>
  </si>
  <si>
    <t>Administração de pessoal e encargos sociais - ADR - Xanxerê</t>
  </si>
  <si>
    <t>Operacionalização da educação básica - ADR - Xanxerê</t>
  </si>
  <si>
    <t>Capacitação de profissionais da educação básica - ADR - Xanxerê</t>
  </si>
  <si>
    <t>Administração e manutenção da Gerência Regional de Educação - ADR - Xanxerê</t>
  </si>
  <si>
    <t>Transporte escolar dos alunos da educação básica - ADR - Xanxerê</t>
  </si>
  <si>
    <t>AP - Manutenção e reforma de escolas - educação básica - ADR - Xanxerê</t>
  </si>
  <si>
    <t>Administração de pessoal e encargos sociais - GERED - ADR - Xanxerê</t>
  </si>
  <si>
    <t>Administração e manutenção dos serviços administrativos gerais - ADR - Xanxerê</t>
  </si>
  <si>
    <t>Agência de Desenvolvimento Regional de Concórdia</t>
  </si>
  <si>
    <t>Encargos com estagiários - ADR - Concórdia</t>
  </si>
  <si>
    <t>Administração e manutenção dos serviços administrativos gerais - ADR - Concórdia</t>
  </si>
  <si>
    <t>Administração e manutenção da Gerência Regional de Educação - ADR - Concórdia</t>
  </si>
  <si>
    <t>Operacionalização da educação básica - ADR - Concórdia</t>
  </si>
  <si>
    <t>Manutenção e reforma de escolas - educação básica - ADR - Concórdia</t>
  </si>
  <si>
    <t>Administração de pessoal e encargos sociais - ADR - Concórdia</t>
  </si>
  <si>
    <t>Capacitação de profissionais da educação básica - ADR - Concórdia</t>
  </si>
  <si>
    <t>Transporte escolar dos alunos da educação básica - ADR - Concórdia</t>
  </si>
  <si>
    <t>Manutenção e modernização dos serviços de tecnologia da informação e comunicação - ADR - Concórdia</t>
  </si>
  <si>
    <t>Administração de pessoal e encargos sociais - GERED - ADR - Concórdia</t>
  </si>
  <si>
    <t>Agência de Desenvolvimento Regional de Joaçaba</t>
  </si>
  <si>
    <t>AP - Manutenção e reforma de escolas - educação básica - ADR - Joaçaba</t>
  </si>
  <si>
    <t>Administração e manutenção dos serviços administrativos gerais - ADR - Joaçaba</t>
  </si>
  <si>
    <t>Administração e manutenção da Gerência Regional de Educação - ADR - Joaçaba</t>
  </si>
  <si>
    <t>Encargos com estagiários - ADR - Joaçaba</t>
  </si>
  <si>
    <t>Administração de pessoal e encargos sociais - GERED - ADR - Joaçaba</t>
  </si>
  <si>
    <t>Capacitação de profissionais da educação básica - ADR - Joaçaba</t>
  </si>
  <si>
    <t>Transporte escolar dos alunos da educação básica - ADR - Joaçaba</t>
  </si>
  <si>
    <t>Operacionalização da educação profissional - ADR - Joaçaba</t>
  </si>
  <si>
    <t>Operacionalização da educação básica - ADR - Joaçaba</t>
  </si>
  <si>
    <t>Administração de pessoal e encargos sociais - ADR - Joaçaba</t>
  </si>
  <si>
    <t>Manutenção e modernização dos serviços de tecnologia da informação e comunicação - ADR - Joaçaba</t>
  </si>
  <si>
    <t>Agência de Desenvolvimento Regional de Campos Novos</t>
  </si>
  <si>
    <t>Administração de pessoal e encargos sociais - ADR - Campos Novos</t>
  </si>
  <si>
    <t>Administração e manutenção da Gerência Regional de Educação - ADR - Campos Novos</t>
  </si>
  <si>
    <t>Transporte escolar dos alunos da educação básica - ADR - Campos Novos</t>
  </si>
  <si>
    <t>Administração e manutenção dos serviços administrativos gerais - ADR - Campos Novos</t>
  </si>
  <si>
    <t>Capacitação de profissionais da educação básica - ADR - Campos Novos</t>
  </si>
  <si>
    <t>Encargos com estagiários - ADR - Campos Novos</t>
  </si>
  <si>
    <t>Operacionalização da educação básica - ADR - Campos Novos</t>
  </si>
  <si>
    <t>AP - Manutenção e reforma de escolas - educação básica - ADR - Campos Novos</t>
  </si>
  <si>
    <t>Operacionalização da educação profissional - ADR - Campos Novos</t>
  </si>
  <si>
    <t>Manutenção e modernização dos serviços de tecnologia da informação e comunic - ADR - Campos Novos</t>
  </si>
  <si>
    <t>Administração de pessoal e encargos sociais - GERED - ADR - Campos Novos</t>
  </si>
  <si>
    <t>Agência de Desenvolvimento Regional de Videira</t>
  </si>
  <si>
    <t>Manutenção e modernização dos serviços de tecnologia da informação e comunicação - ADR - Videira</t>
  </si>
  <si>
    <t>Capacitação de profissionais da educação básica - ADR - Videira</t>
  </si>
  <si>
    <t>AP - Manutenção e reforma de escolas - educação básica - ADR - Videira</t>
  </si>
  <si>
    <t>Operacionalização da educação básica - ADR - Videira</t>
  </si>
  <si>
    <t>Administração de pessoal e encargos sociais - GERED - ADR - Videira</t>
  </si>
  <si>
    <t>Encargos com estagiários - ADR - Videira</t>
  </si>
  <si>
    <t>Transporte escolar dos alunos da educação básica - ADR - Videira</t>
  </si>
  <si>
    <t>Administração e manutenção dos serviços administrativos gerais - ADR - Videira</t>
  </si>
  <si>
    <t>Administração de pessoal e encargos sociais - ADR - Videira</t>
  </si>
  <si>
    <t>Administração e manutenção da Gerência Regional de Educação - ADR - Videira</t>
  </si>
  <si>
    <t>Agência de Desenvolvimento Regional de Curitibanos</t>
  </si>
  <si>
    <t>Administração de pessoal e encargos sociais - GERED - ADR - Curitibanos</t>
  </si>
  <si>
    <t>Operacionalização da educação básica - ADR - Curitibanos</t>
  </si>
  <si>
    <t>Administração de pessoal e encargos sociais - ADR - Curitibanos</t>
  </si>
  <si>
    <t>Administração e manutenção da Gerência Regional de Educação - ADR - Curitibanos</t>
  </si>
  <si>
    <t>Encargos com estagiários - ADR - Curitibanos</t>
  </si>
  <si>
    <t>Administração e manutenção dos serviços administrativos gerais - ADR - Curitibanos</t>
  </si>
  <si>
    <t>Manutenção e modernização dos serviços de tecnologia da informação e comunicação - ADR - Curitibanos</t>
  </si>
  <si>
    <t>Transporte escolar dos alunos da educação básica - ADR - Curitibanos</t>
  </si>
  <si>
    <t>AP - Manutenção e reforma de escolas - educação básica - ADR - Curitibanos</t>
  </si>
  <si>
    <t>Operacionalização da educação profissional - ADR - Curitibanos</t>
  </si>
  <si>
    <t>Capacitação de profissionais da educação básica - ADR - Curitibanos</t>
  </si>
  <si>
    <t>Agência de Desenvolvimento Regional de Rio do Sul</t>
  </si>
  <si>
    <t>Capacitação de profissionais da educação básica - ADR - Rio do Sul</t>
  </si>
  <si>
    <t>Administração de pessoal e encargos sociais - ADR - Rio do Sul</t>
  </si>
  <si>
    <t>Administração e manutenção dos serviços administrativos gerais - ADR - Rio do Sul</t>
  </si>
  <si>
    <t>Administração e manutenção da Gerência Regional de Educação - ADR - Rio do Sul</t>
  </si>
  <si>
    <t>Operacionalização da educação básica - ADR - Rio do Sul</t>
  </si>
  <si>
    <t>AP - Manutenção e reforma de escolas - educação básica - ADR - Rio do Sul</t>
  </si>
  <si>
    <t>Transporte escolar dos alunos da educação básica - ADR - Rio do Sul</t>
  </si>
  <si>
    <t>Operacionalização da educação profissional - ADR - Rio do Sul</t>
  </si>
  <si>
    <t>Encargos com estagiários - ADR - Rio do Sul</t>
  </si>
  <si>
    <t>Manutenção e modernização dos serviços de tecnologia da informação e comunicação - ADR - Rio do Sul</t>
  </si>
  <si>
    <t>Administração de pessoal e encargos sociais - GERED - ADR - Rio do Sul</t>
  </si>
  <si>
    <t>Agência de Desenvolvimento Regional de Blumenau</t>
  </si>
  <si>
    <t>Administração e manutenção dos serviços administrativos gerais - ADR - Blumenau</t>
  </si>
  <si>
    <t>Capacitação de profissionais da educação básica - ADR - Blumenau</t>
  </si>
  <si>
    <t>Operacionalização da educação básica - ADR - Blumenau</t>
  </si>
  <si>
    <t>Administração de pessoal e encargos sociais - GERED - ADR - Blumenau</t>
  </si>
  <si>
    <t>AP - Manutenção e reforma de escolas - educação básica - ADR - Blumenau</t>
  </si>
  <si>
    <t>Operacionalização da educação profissional - ADR - Blumenau</t>
  </si>
  <si>
    <t>Encargos com estagiários - ADR - Blumenau</t>
  </si>
  <si>
    <t>Administração de pessoal e encargos sociais - ADR - Blumenau</t>
  </si>
  <si>
    <t>Transporte escolar dos alunos da educação básica - ADR - Blumenau</t>
  </si>
  <si>
    <t>Manutenção e modernização dos serviços de tecnologia da informação e comunicação - ADR - Blumenau</t>
  </si>
  <si>
    <t>Administração e manutenção da Gerência Regional de Educação - ADR - Blumenau</t>
  </si>
  <si>
    <t>Agência de Desenvolvimento Regional de Itajai</t>
  </si>
  <si>
    <t>Administração e manutenção da Gerência Regional de Educação - ADR - Itajaí</t>
  </si>
  <si>
    <t>Manutenção e modernização dos serviços de tecnologia da informação e comunicação - ADR - Itajaí</t>
  </si>
  <si>
    <t>Administração e manutenção dos serviços administrativos gerais - ADR - Itajaí</t>
  </si>
  <si>
    <t>Transporte escolar dos alunos da educação básica - ADR - Itajaí</t>
  </si>
  <si>
    <t>Administração de pessoal e encargos sociais - ADR - Itajaí</t>
  </si>
  <si>
    <t>Manutenção e reforma de escolas - educação básica - ADR - Itajaí</t>
  </si>
  <si>
    <t>Capacitação de profissionais da educação básica - ADR - Itajaí</t>
  </si>
  <si>
    <t>Operacionalização da educação básica - ADR - Itajaí</t>
  </si>
  <si>
    <t>Administração de pessoal e encargos sociais - GERED - ADR - Itajaí</t>
  </si>
  <si>
    <t>Encargos com estagiários - ADR - Itajaí</t>
  </si>
  <si>
    <t>Agência de Desenvolvimento Regional de Tubarão</t>
  </si>
  <si>
    <t>Administração de pessoal e encargos sociais - ADR - Tubarão</t>
  </si>
  <si>
    <t>Encargos com estagiários - ADR - Tubarão</t>
  </si>
  <si>
    <t>Transporte escolar dos alunos da educação básica - ADR - Tubarão</t>
  </si>
  <si>
    <t>AP - Manutenção e reforma de escolas - educação básica - ADR - Tubarão</t>
  </si>
  <si>
    <t>Operacionalização da educação profissional - ADR - Tubarão</t>
  </si>
  <si>
    <t>Administração de pessoal e encargos sociais - GERED - ADR - Tubarão</t>
  </si>
  <si>
    <t>Administração e manutenção da Gerência Regional de Educação - ADR - Tubarão</t>
  </si>
  <si>
    <t>Capacitação de profissionais da educação básica - ADR - Tubarão</t>
  </si>
  <si>
    <t>Administração e manutenção dos serviços administrativos gerais - ADR - Tubarão</t>
  </si>
  <si>
    <t>Manutenção e modernização dos serviços de tecnologia da informação e comunicação - ADR - Tubarão</t>
  </si>
  <si>
    <t>Operacionalização da educação básica - ADR - Tubarão</t>
  </si>
  <si>
    <t>Agência de Desenvolvimento Regional de Criciúma</t>
  </si>
  <si>
    <t>Administração de pessoal e encargos sociais - ADR - Criciúma</t>
  </si>
  <si>
    <t>Administração e manutenção dos serviços administrativos gerais - ADR - Criciúma</t>
  </si>
  <si>
    <t>Administração e manutenção da Gerência Regional de Educação - ADR - Criciúma</t>
  </si>
  <si>
    <t>AP - Manutenção e reforma de escolas - educação básica - ADR - Criciúma</t>
  </si>
  <si>
    <t>Capacitação de profissionais da educação básica - ADR - Criciúma</t>
  </si>
  <si>
    <t>Encargos com estagiários - ADR - Criciúma</t>
  </si>
  <si>
    <t>Administração de pessoal e encargos sociais - GERED - ADR - Criciúma</t>
  </si>
  <si>
    <t>Operacionalização da educação básica - ADR - Criciúma</t>
  </si>
  <si>
    <t>Transporte escolar dos alunos da educação básica - ADR - Criciúma</t>
  </si>
  <si>
    <t>Operacionalização da educação profissional - ADR - Criciúma</t>
  </si>
  <si>
    <t>Manutenção e modernização dos serviços de tecnologia da informação e comunicação - ADR - Criciúma</t>
  </si>
  <si>
    <t>Agência de Desenvolvimento Regional de Araranguá</t>
  </si>
  <si>
    <t>Administração e manutenção da Gerência Regional de Educação - ADR - Araranguá</t>
  </si>
  <si>
    <t>Capacitação de profissionais da educação básica - ADR - Araranguá</t>
  </si>
  <si>
    <t>Administração de pessoal e encargos sociais - GERED - ADR - Araranguá</t>
  </si>
  <si>
    <t>Manutenção e modernização dos serviços de tecnologia da informação e comunicação - ADR - Araranguá</t>
  </si>
  <si>
    <t>Administração de pessoal e encargos sociais - ADR - Araranguá</t>
  </si>
  <si>
    <t>Encargos com estagiários - ADR - Araranguá</t>
  </si>
  <si>
    <t>Administração e manutenção dos serviços administrativos gerais - ADR - Araranguá</t>
  </si>
  <si>
    <t>AP - Manutenção e reforma de escolas - educação básica - ADR - Araranguá</t>
  </si>
  <si>
    <t>Transporte escolar dos alunos da educação básica - ADR - Araranguá</t>
  </si>
  <si>
    <t>Operacionalização da educação básica - ADR - Araranguá</t>
  </si>
  <si>
    <t>Agência de Desenvolvimento Regional de Joinville</t>
  </si>
  <si>
    <t>Encargos com estagiários - ADR - Joinville</t>
  </si>
  <si>
    <t>Administração e manutenção da Gerência Regional de Educação - ADR - Joinville</t>
  </si>
  <si>
    <t>AP - Manutenção e reforma de escolas - educação básica - ADR - Joinville</t>
  </si>
  <si>
    <t>Administração e manutenção dos serviços administrativos gerais - ADR - Joinville</t>
  </si>
  <si>
    <t>Capacitação de profissionais da educação básica - ADR - Joinville</t>
  </si>
  <si>
    <t>Manutenção e modernização dos serviços de tecnologia da informação e comunicação - ADR - Joinville</t>
  </si>
  <si>
    <t>Operacionalização da educação profissional - ADR - Joinville</t>
  </si>
  <si>
    <t>Operacionalização da educação básica - ADR - Joinville</t>
  </si>
  <si>
    <t>Transporte escolar dos alunos da educação básica - ADR - Joinville</t>
  </si>
  <si>
    <t>Administração de pessoal e encargos sociais - GERED - ADR - Joinville</t>
  </si>
  <si>
    <t>Administração de pessoal e encargos sociais - ADR - Joinville</t>
  </si>
  <si>
    <t>Agência de Desenvolvimento Regional de Jaraguá do Sul</t>
  </si>
  <si>
    <t>Administração de pessoal e encargos sociais - ADR - Jaraguá do Sul</t>
  </si>
  <si>
    <t>Administração e manutenção dos serviços administrativos gerais - ADR - Jaraguá do Sul</t>
  </si>
  <si>
    <t>Operacionalização da educação básica - ADR - Jaraguá do Sul</t>
  </si>
  <si>
    <t>Capacitação de profissionais da educação básica - ADR - Jaraguá do Sul</t>
  </si>
  <si>
    <t>AP - Manutenção e reforma de escolas - educação básica - ADR - Jaraguá do Sul</t>
  </si>
  <si>
    <t>Encargos com estagiários - ADR - Jaraguá do Sul</t>
  </si>
  <si>
    <t>Manutenção e modernização dos serviços de tecnologia da informação e comunic - ADR - Jaraguá do Sul</t>
  </si>
  <si>
    <t>Administração e manutenção da Gerência Regional de Educação - ADR - Jaraguá do Sul</t>
  </si>
  <si>
    <t>Transporte escolar dos alunos da educação básica - ADR - Jaraguá do Sul</t>
  </si>
  <si>
    <t>Operacionalização da educação profissional - ADR - Jaraguá do Sul</t>
  </si>
  <si>
    <t>Administração de pessoal e encargos sociais - GERED - ADR - Jaraguá do Sul</t>
  </si>
  <si>
    <t>Agência de Desenvolvimento Regional de Mafra</t>
  </si>
  <si>
    <t>Administração de pessoal e encargos sociais - ADR - Mafra</t>
  </si>
  <si>
    <t>Encargos com estagiários - ADR - Mafra</t>
  </si>
  <si>
    <t>Administração e manutenção dos serviços administrativos gerais - ADR - Mafra</t>
  </si>
  <si>
    <t>Administração e manutenção da Gerência Regional de Educação - ADR - Mafra</t>
  </si>
  <si>
    <t>Capacitação de profissionais da educação básica - ADR - Mafra</t>
  </si>
  <si>
    <t>AP - Manutenção e reforma de escolas - educação básica - ADR - Mafra</t>
  </si>
  <si>
    <t>Manutenção e modernização dos serviços de tecnologia da informação e comunicação - ADR - Mafra</t>
  </si>
  <si>
    <t>Administração de pessoal e encargos sociais - GERED - ADR - Mafra</t>
  </si>
  <si>
    <t>Operacionalização da educação profissional - ADR - Mafra</t>
  </si>
  <si>
    <t>Operacionalização da educação básica - ADR - Mafra</t>
  </si>
  <si>
    <t>Transporte escolar dos alunos da educação básica - ADR - Mafra</t>
  </si>
  <si>
    <t>Agência de Desenvolvimento Regional de Lages</t>
  </si>
  <si>
    <t>AP - Manutenção e reforma de escolas - educação básica - ADR - Lages</t>
  </si>
  <si>
    <t>Administração de pessoal e encargos sociais - GERED - ADR - Lages</t>
  </si>
  <si>
    <t>Administração de pessoal e encargos sociais - ADR - Lages</t>
  </si>
  <si>
    <t>Encargos com estagiários - ADR - Lages</t>
  </si>
  <si>
    <t>Operacionalização da educação básica - ADR - Lages</t>
  </si>
  <si>
    <t>Transporte escolar dos alunos da educação básica - ADR - Lages</t>
  </si>
  <si>
    <t>Pagamento de despesas com transporte escolar, executados de forma direta ou em regime de colaboração com os municipios</t>
  </si>
  <si>
    <t>Administração e manutenção dos serviços administrativos gerais - ADR - Lages</t>
  </si>
  <si>
    <t>Manutenção e modernização dos serviços de tecnologia da informação e comunicação - ADR - Lages</t>
  </si>
  <si>
    <t>Operacionalização da educação profissional - ADR - Lages</t>
  </si>
  <si>
    <t>Administração e manutenção da Gerência Regional de Educação - ADR - Lages</t>
  </si>
  <si>
    <t>Capacitação de profissionais da educação básica - ADR - Lages</t>
  </si>
  <si>
    <t>Fundo Especial de Estudos Jurídicos e de Reaparelhamento</t>
  </si>
  <si>
    <t>Manutenção e modernização dos serviços de tecnologia da informação e comunicação - FUNJURE - PGE</t>
  </si>
  <si>
    <t>Aquisição de equipamentos de telecomunicação (dados e voz), contratos de serviços de telecomunicações, contratos de serviços de manutenção de equipamentos e infraestrutura de telecomunicação.</t>
  </si>
  <si>
    <t>Capacitação profissional dos agentes públicos - FUNJURE - PGE</t>
  </si>
  <si>
    <t>Administração e manutenção dos serviços administrativos gerais - FUNJURE - PGE</t>
  </si>
  <si>
    <t>Encargos com estagiários - FUNJURE - PGE</t>
  </si>
  <si>
    <t>Fundo de Desenvolvimento Social</t>
  </si>
  <si>
    <t>Aquisição, construção, reforma ou manutenção de equipamentos públicos - FUNDOSOCIAL</t>
  </si>
  <si>
    <t>Apoiar as melhorias ou novas aquisições de equipamentos públicos.</t>
  </si>
  <si>
    <t>Apoio às ações na área do esporte - FUNDOSOCIAL</t>
  </si>
  <si>
    <t>Prestar apoio a ações que visam o desenvolvimento e o incentivo ao esporte no Estado.</t>
  </si>
  <si>
    <t>Apoio à aquisição, construção, ampliação ou reforma de patrimônio público - FUNDOSOCIAL</t>
  </si>
  <si>
    <t>Prestar apoio às Secretarias Setoriais ou Regionais nas ações voltadas ao patrimônio público.</t>
  </si>
  <si>
    <t>Apoio financeiro ao Corpo de Bombeiros Voluntários - FUNDOSOCIAL</t>
  </si>
  <si>
    <t>Prestar apoio financeiro ao Corpo de Bombeiros Voluntários.</t>
  </si>
  <si>
    <t>Apoio ao sistema viário - FUNDOSOCIAL</t>
  </si>
  <si>
    <t>Prestar apoio às ações de melhorias do sistema viário do Estado.</t>
  </si>
  <si>
    <t>Apoio às ações de abastecimento de água e saneamento básico urbano - FUNDOSOCIAL</t>
  </si>
  <si>
    <t>Apoiar as ações voltadas ao abastecimento de água e saneamento básico na área urbana do Estado.</t>
  </si>
  <si>
    <t>Gabinete do Vice-Governador do Estado</t>
  </si>
  <si>
    <t>Administração de pessoal e encargos sociais - GVG</t>
  </si>
  <si>
    <t>Administração e manutenção dos serviços administrativos gerais - GVG</t>
  </si>
  <si>
    <t>Manutenção e modernização dos serviços de tecnologia da informação e comunicação - GVG</t>
  </si>
  <si>
    <t>Procuradoria-Geral Junto ao Tribunal de Contas</t>
  </si>
  <si>
    <t>Administração de pessoal e encargos sociais - PGTC</t>
  </si>
  <si>
    <t>Atender aos compromissos com o pagamento de vencimentos, vantagens, vale alimentação, ajuda de custo, indenizações, encargos sociais, outros benefícios previdenciários e assistenciais e contribuição patronal ao plano de saúde dos servidores públicos ativos e outros encargos decorrentes da administração de pessoal e encargos sociais.</t>
  </si>
  <si>
    <t>Manutenção e modernização dos serviços de tecnologia da informação e comunicação - PGTC</t>
  </si>
  <si>
    <t>Encargos com estagiários - PGTC</t>
  </si>
  <si>
    <t>Capacitação profissional dos agentes públicos - PGTC</t>
  </si>
  <si>
    <t>Administração e manutenção dos serviços administrativos gerais - PGTC</t>
  </si>
  <si>
    <t>Secretaria de Estado da Agricultura e da Pesca</t>
  </si>
  <si>
    <t>Administração de pessoal e encargos sociais - SAR</t>
  </si>
  <si>
    <t>Telefonia fixa e internet no meio rural - SAR</t>
  </si>
  <si>
    <t>Atender as propriedades rurais com infraestrutura capaz de proporcionar o acesso à telefonia fixa e internet banda larga no meio rural</t>
  </si>
  <si>
    <t>Infraestrutura rural - SAR</t>
  </si>
  <si>
    <t>Visa Aquisição de veículos, equipamentos e máquinas agrícolas , além de executar obras públicas para beneficiar produtores rurais, com objetivo de melhorar a infraestrutura rural utilizada na produção agrícola e atender a grande demanda de solicitações de maquinários , com intuito de facilitar o processo produtivo para aumento da produção e a geração de renda.</t>
  </si>
  <si>
    <t>Apoio a projetos de desenvolvimento rural e pesqueiro - SAR</t>
  </si>
  <si>
    <t>Suprir o valor de contrapartidas de recursos financeiros obtidos por meio de contratos de repasse originados de Emendas Parlamentares de deputados estaduais e federais do estado de Santa Catarina, comprometidos com o progresso e desenvolvimento da agricultura catarinense.</t>
  </si>
  <si>
    <t>Implantar telecentros de inclusão digital do Programa Beija Flor - SAR</t>
  </si>
  <si>
    <t>tem como foco a inclusão digital das comunidades rurais e pesqueiras catarinenses. Sendo seu objetivo a instalação de Telecentros nas áreas rurais e pesqueiras do Estado de Santa Catarina. Para isso, fornece às prefeituras interessadas computadores e suprimentos de informáticas.Os telecentros são instalados, normalmente, em locais de acesso público, como: escolas, centros comunitários e outros.</t>
  </si>
  <si>
    <t>Apoio à aquicultura e à pesca - SAR</t>
  </si>
  <si>
    <t>Desenvolver e fomentar a aquicultura e pesca através de apoio técnico e financeiro a projetos de capacitação e projetos estruturantes voltados aos piscicultores de água doce e as colônias de pesca do Estado, utilizando para isto a expertise dos extensionistas rurais, e dos técnicos ligados a SAR.</t>
  </si>
  <si>
    <t>Regularização fundiária - SAR</t>
  </si>
  <si>
    <t>Regularização fundiária para os agricultores sem documentação do imóvel. É feito através de cadastro pelo município ou Estado, dando apoio, subsídio e assessoria técnica e jurídica. Podem acessar os agricultores de Santa Catarina e até quatro módulos fiscais, que não esteja regularizado.</t>
  </si>
  <si>
    <t>Administração e manutenção dos serviços administrativos gerais - SAR</t>
  </si>
  <si>
    <t>Encargos com estagiários - SAR</t>
  </si>
  <si>
    <t>Companhia Integrada de Desenvolvimento Agrícola de Santa Catarina</t>
  </si>
  <si>
    <t>Administração e manutenção dos serviços administrativos gerais - CIDASC</t>
  </si>
  <si>
    <t>Ações de Defesa Sanitária Vegetal</t>
  </si>
  <si>
    <t>Viabilizar sanitariamente a produção e comércio de produtos agrícolas, preservar meio ambiente e garantir aspectos da segurança alimentar. Controle de produtos, subprodutos e derivados agrícolas por meio monitoramento e levantamento de pragas de impacto socio-econômico</t>
  </si>
  <si>
    <t>Manutenção e modernização dos serviços de tecnologia da informação e comunicação - CIDASC</t>
  </si>
  <si>
    <t>Encargos com estagiários - CIDASC</t>
  </si>
  <si>
    <t>Laboratório de Defesa Agropecuária</t>
  </si>
  <si>
    <t>Realização de análises, diagnósticos, triagem e encaminhamentos de amostras de exames laboratoriais com objetivo de monitorar e proteger os rebanhos e principalmente a saúde pública e o agronegócio por meio de laboratórios próprios, conveniados e terceirizados.</t>
  </si>
  <si>
    <t>Movimentação de granéis no TGSFS</t>
  </si>
  <si>
    <t>Armazenagem e movimentação de granéis sólidos por meio de embarque (exportação) no Terminal Graneleiro de São Francisco do Sul - TGSFS e corredor de exportação entre empresas privadas e o porto de São Francisco do Sul.</t>
  </si>
  <si>
    <t>Administração de pessoal e encargos sociais - CIDASC</t>
  </si>
  <si>
    <t>Ações de Defesa Sanitária Animal</t>
  </si>
  <si>
    <t>Viabilizar sanitariamente a produção e comércio de produtos agropecuários, preservar meio ambiente e garantir aspectos da segurança alimentar. Manutenção de rede vigilância, atendendo notificações de doenças animais por meio dos programas do ministério da agricultura.</t>
  </si>
  <si>
    <t>Classificação de produtos de origem vegetal</t>
  </si>
  <si>
    <t>Certificação da qualidade físico e química de produtos de origem vegetal. identificando pragas antes da comercialização dos produtos vegetais, bem como na defesa dos interesses dos consumidores</t>
  </si>
  <si>
    <t>Fiscalização de insumos agrícolas</t>
  </si>
  <si>
    <t>Fiscalização do comércio, armazenagem e transporte de insumos agrícolas e agrotóxicos, causadores de danos ambientais e contaminação de alimentos, afetando a saúde da população; visando garantir padrões de produção do MAPA</t>
  </si>
  <si>
    <t>Fiscalização de estabelecimentos inspecionados</t>
  </si>
  <si>
    <t>Controle sanitário de produtos e subprodutos derivados de animais, em linhas de produção, armazenagem, embalagem, distribuição e comércio, com resguardo das condições de sanidade e higiene, dentro dos padrões de qualidade, contribuindo assim, para segurança alimentar, saúde pública, aspectos ambientais e de defesa sanitária agropecuária.</t>
  </si>
  <si>
    <t>Capacitação profissional dos agentes públicos - CIDASC</t>
  </si>
  <si>
    <t>Empresa de Pesquisa Agropecuária e Extensão Rural de Santa Catarina S.A.</t>
  </si>
  <si>
    <t>Assistência técnica e extensão rural e pesqueira - EPAGRI</t>
  </si>
  <si>
    <t>Prestar assistência técnica e extensão rural e pesqueira para agricultores, pescadores, maricultores, indígenas, quilombolas e suas organizações.</t>
  </si>
  <si>
    <t>Capacitação profissional dos agentes públicos - EPAGRI</t>
  </si>
  <si>
    <t>Capacitação de beneficiários do Meio Rural e Pesqueiro - EPAGRI</t>
  </si>
  <si>
    <t>Capacitar agricultores, pescadores, maricultores, indígenas e quilombolas e técnicos de outras instituições nas áreas tecnológica, social, ambiental e econômica das cadeias produtivas.</t>
  </si>
  <si>
    <t>Manutenção e modernização dos serviços de tecnologia da informação e comunicação - EPAGRI</t>
  </si>
  <si>
    <t>Pesquisa agropecuária - EPAGRI</t>
  </si>
  <si>
    <t>Disponibilizar aos agricultores, aqüicultores e pescadores tecnologias, produtos e serviços, como suporte ao desenvolvimento rural e pesqueiro de forma sustentável, com vistas à melhoria da qualidade de vida do meio rural e pesqueiro.</t>
  </si>
  <si>
    <t>Arrendamento Mercantil</t>
  </si>
  <si>
    <t>Administração de pessoal e encargos sociais - EPAGRI</t>
  </si>
  <si>
    <t>Administração e manutenção dos serviços administrativos gerais - EPAGRI</t>
  </si>
  <si>
    <t>Fundo de Terras do Estado de Santa Catarina</t>
  </si>
  <si>
    <t>Financiamento de terras aos agricultores - FTE</t>
  </si>
  <si>
    <t>Concessão de Empréstimos e Financiam.</t>
  </si>
  <si>
    <t>Financiar módulos de terra aos posseiros, arrendatários, parceiros e filhos de produtores que residam ao menos cinco anos em Santa catarina.  A forma de acesso é feita através de uma solicitação ao CMDR do município, que é atendido por cotas fornecidas pela SAR e aprovado pelo Comitê Estadual.</t>
  </si>
  <si>
    <t>Infraestrutura básica para produtores rurais - FTE</t>
  </si>
  <si>
    <t>linha de crédito para os agricultores melhorarem a propriedade. O agricultor pode usá-la para adaptação da área, preparo da terra, criação de animais para produção de leite e tração, destoca e abertura de valas e estradas, reforma da casa, construção de paiol e estábulos. O agricultor tem acesso quando for mutuário ao Fundo de Terras e apresentar um projeto produtivo, que deve ser aprovado pelo Co</t>
  </si>
  <si>
    <t>Fundo Estadual de Desenvolvimento Rural</t>
  </si>
  <si>
    <t>Concessão de empréstimo para atividade agrícola e pesqueira - FDR</t>
  </si>
  <si>
    <t>Conceder financiamento para produtores rurais, grupos formalmente constituídos e cooperativas agropec., para investimentos que resultem na melhoria e/ou objetivem a agregação de valor. Esta ação é executada diretamento pela SAR, com recursos próprios, com prazo de pgto de 5 anos sem juros. Os produtores rurais interessados devem procurar em seu município o escritório da Epagro.</t>
  </si>
  <si>
    <t>Subvenção ao juro de financiamento para construção e ampliação de armazenagem no meio rural - FDR</t>
  </si>
  <si>
    <t>0266000000</t>
  </si>
  <si>
    <t>Receitas diversas - receita Agroindustrial - FDR</t>
  </si>
  <si>
    <t>Conceder subvenção de parte do juro incidente sobre financiamento de investimentos em armazenamento, com o objetivo de reduzir o déficit de armazenagem no estado. Destina-se a produtores rurais, suas associações, grupos formalmente constituídos e cooperativas agropecuárias.</t>
  </si>
  <si>
    <t>Apoiar as melhorias nas atividades agropastoris e pesqueiras - FDR</t>
  </si>
  <si>
    <t>A Secr.da Agric. adquiri equipamentos agrícolas como: tratores, colheitadeiras, plataformas de corte, pulverizadores, plantadeiras, semeadoras e equipamentos para preparo, secagem e armazenagem para beneficiar os produtores agrícolas catarinenses através de um Termo de Cessão de Uso com o município, visando melhor produção, renda e obtendo melhor qualidade de vida do agricultor e suas famílias.</t>
  </si>
  <si>
    <t>Subvenção ao fornecimento de sementes de milho, calcário e kit - Terra Boa - FDR</t>
  </si>
  <si>
    <t>Fornecer com subvenção sementes de milho, calcário, kit forrageiras e kit apicultura a pequenos produtores rurais. Promover a melhoria das condições do solo e através do fornecimento de sementes de milho com alto potencial produtivo e tecnologia de ponta, diminuir o déficit entre a produção e a demanda interna do cereal.</t>
  </si>
  <si>
    <t>Concessão de subvenção aos juros de financiamentos para investimentos nas propriedades rurais - FDR</t>
  </si>
  <si>
    <t>Conceder bônus de capital equivalente aos juros previstos para as operações de crédito e serem contratadas pelos produtores rurais junto aos agentes financeiros, incentivando investimentos em captação, armazenagem e utilização da água para usos múltiplos, bem como em investimentos com a finalidade de aumentar a renda e criar oportunidades de trabalho para as famílias rurais.</t>
  </si>
  <si>
    <t>Recuperação de floresta nativa - FDR</t>
  </si>
  <si>
    <t>Apoio a recuperação de florestas nativas, para uso econômico e recuperação florestal, que atende ao agricultor familiar de pequeno e médio porte, na forma de fomento para o plantio de araucária, hoje quase em extinção, o qual agregará renda a partir do 6º ano com a colheita do fruto pinhão e a madeira com 20 anos.</t>
  </si>
  <si>
    <t>Apoio financeiro a projetos de melhoria de sistemas de produção - FDR</t>
  </si>
  <si>
    <t>Apoiar com recursos financeiros, agricultores familiares, através de projetos estruturantes apresentados por suas organizações (cooperativas/associações), que visam a melhoria dos sistemas de produção das cadeias produtivas de leite, hortaliças, frutas e cereais desde que caracterizada a utilização de novas tecnologias ou aprimoramento das existentes.</t>
  </si>
  <si>
    <t>Subvenção ao prêmio do seguro rural - FDR</t>
  </si>
  <si>
    <t>Conceder subvenção financeira à parcela do prêmio não subvencionada pelo Governo Federal, nas operações de crédito contratadas pelos produtores rurais junto aos agentes financeiros.</t>
  </si>
  <si>
    <t>Fundo Estadual de Sanidade Animal</t>
  </si>
  <si>
    <t>Indenizações em emergências e ações sanitárias - FSA</t>
  </si>
  <si>
    <t>Visa aperfeiçoar a sanidade animal, evitando a transmissão de enfermidades para outros animais, para famílias rurais e consumidores de produtos de origem animal, através de ações educativas. O requerimento para indenização deverá ser realizado através do órgão executor do serviço de defesa sanitária aninal CIDASC, o valor pago aos criadores tem como objetivo a aquisição de animais sadios.</t>
  </si>
  <si>
    <t>Secretaria de Estado da Educação</t>
  </si>
  <si>
    <t>Encargos gerais com serviços da divida pública da Educação</t>
  </si>
  <si>
    <t>Juros sobre a Dívida por Contrato</t>
  </si>
  <si>
    <t>Pagamento de encargos da dívida pública, relativa a contratos de investimentos relativos a Educação Publica do Governo de Santa Catarina</t>
  </si>
  <si>
    <t>Outros Encargos sobre Dívida por Contrato</t>
  </si>
  <si>
    <t>Principal da Dívida Contrat. Resgatado</t>
  </si>
  <si>
    <t>Campanhas de caráter educacional, informativo e institucional - SED</t>
  </si>
  <si>
    <t>Pagamento de despesas com veículos de comunicação e agências de publicidade, para promoção da educação publica</t>
  </si>
  <si>
    <t>Emenda parlamentar impositiva da Educação</t>
  </si>
  <si>
    <t>Para execução de emendas impositivas, nos termos do §§ 9º e 10 do artigo 0120 da Constituição Estadual, com o objetivo de ampliar o acesso a educação básica com equidade no estado de Santa Catarina.</t>
  </si>
  <si>
    <t>Administração de pessoal e encargos sociais - educação de jovens e adultos - SED</t>
  </si>
  <si>
    <t>Administração de pessoal e encargos sociais - ensino médio - SED</t>
  </si>
  <si>
    <t>Redução de desigualdades e valorização da diversidade</t>
  </si>
  <si>
    <t>Promover a universalização do acesso a Educação Básica das populações com dificuldade de acesso, devido a problemas socioeconômicos e culturais, os quais causam distorções graves nos índices de desenvolvimento educacional. Principais populações envolvidas são: Populações do campo, quilombolas, indígenas, diversidades raciais e fora da idade certa para a etapa de ensino.</t>
  </si>
  <si>
    <t>Cooperação com municípios para gestão da educação básica</t>
  </si>
  <si>
    <t>Para celebração de convênios em regime de cooperação, com o objetivo de universalizar a educação básica no Estado de Santa Catarina.</t>
  </si>
  <si>
    <t>Programa de autonomia de gestão escolar</t>
  </si>
  <si>
    <t>Transferencia de recursos para as unidades escolares, com vista a proporcionar autonomia de gestão escolar da educação básica, com pagamentos via cartão CPESC e outros mecanismos.</t>
  </si>
  <si>
    <t>0124000000</t>
  </si>
  <si>
    <t>Convênio - Programas de Educação - recursos do tesouro - exercício corrente</t>
  </si>
  <si>
    <t>Encargos com estagiários - SED</t>
  </si>
  <si>
    <t>Administração de pessoal e encargos sociais - ensino fundamental - SED</t>
  </si>
  <si>
    <t>Sistemática de avaliação da gestão escolar</t>
  </si>
  <si>
    <t>Implantação de um sistema para avaliação da gestão escolar das unidades escolares de Santa Catarina, com vista a monitorar o cumprimento das metas do Plano Estadual de Educação.</t>
  </si>
  <si>
    <t>Novas oportunidades na Educação Básica</t>
  </si>
  <si>
    <t>Programa de oportunidades de estágio remunerado para estudantes nas Unidades Escolares de Educação Básica da Rede Estadual de Santa Catarina.</t>
  </si>
  <si>
    <t>AP - Manutenção e reforma de escolas da educação básica na região da Grande Florianópolis</t>
  </si>
  <si>
    <t>Manutenção e reforma de escolas da educação básica na região da Grande Florianópolis</t>
  </si>
  <si>
    <t>Implantação e manutenção de sistemas de tecnologia e inovação nas unidades escolares</t>
  </si>
  <si>
    <t>Pagamento de despesas relativas a tecnologia e inovação a ser implantado nas unidades escolares, tais como: compra de equipamentos, instalação de redes, software, licenças, adaptações de salas, serviços de instalação e manutenção, desenvolvimento de sistemas entre outros.</t>
  </si>
  <si>
    <t>0186000000</t>
  </si>
  <si>
    <t>Remuneração de disponibilidade bancária FUNDEB</t>
  </si>
  <si>
    <t>Operacionalização da educação básica Grande Florianópilis</t>
  </si>
  <si>
    <t>Operacionalização da Educação Básica Grande Florianópolis</t>
  </si>
  <si>
    <t>Administração e manutenção dos serviços administrativos gerais - SED</t>
  </si>
  <si>
    <t>EXecutar as despesas com gestão administrativa (atividadesmeio dainstituição), a exemplo de materiais de consumo, equipamentos e materiais permanentes, serviços de transporte e outros serviços de apoio administrativo, tais como diárias (exceto para atividades finanlisticas, fornecimento de energia elétrica, água, alugueis, telefonia, correios, contratos de prestação de serviços terceirizados, etc.</t>
  </si>
  <si>
    <t>Administração de pessoal e encargos sociais - educação infantil - SED</t>
  </si>
  <si>
    <t>Administração de pessoal e encargos sociais - ensino profissional - SED</t>
  </si>
  <si>
    <t>Bolsa de estudo para estudante de ensino superior - Art 170/CE - SED</t>
  </si>
  <si>
    <t>Apoio a estudante de ensino superior conforme  Art. 170/CE</t>
  </si>
  <si>
    <t>Administração de pessoal e encargos sociais - SED</t>
  </si>
  <si>
    <t>Ampliação e modernização do PROERD - SED</t>
  </si>
  <si>
    <t>Agir estrategicamente na prevenção contra as drogas e a violência, através de atividades diversas, para crianças, adolescentes e adultos.</t>
  </si>
  <si>
    <t>Cursos estratégicos do PROESDE - SED</t>
  </si>
  <si>
    <t>Bolsa de estudo para alunos do Programa de Educação Superior  para o Desenvolvimento Regional</t>
  </si>
  <si>
    <t>Operacionalização da educação profissional - SED</t>
  </si>
  <si>
    <t>Pagamento de despesas relativas ao funcionamento da Educação Profissional</t>
  </si>
  <si>
    <t>Capacitação profissional dos agentes públicos - SED</t>
  </si>
  <si>
    <t>Proporcional treinamento periódico, visando o aperfeiçoamento e a qualificação orperacional e técnica dos agentes públicos, tanto para a gestão administrativa quanto para as atividades finalisticas.</t>
  </si>
  <si>
    <t>Manutenção do Conselho Estadual de Educação</t>
  </si>
  <si>
    <t>Manutenção e reforma das escolas de educação básica</t>
  </si>
  <si>
    <t>Realização de manutenção e reforma predial das unidades escolares da educação Básica.</t>
  </si>
  <si>
    <t>0187000000</t>
  </si>
  <si>
    <t>Remuneração de disponibilidade bancária Salário Educação</t>
  </si>
  <si>
    <t>Alimentação escolar aos alunos da educação básica</t>
  </si>
  <si>
    <t>Merenda aos alinos da educação básica</t>
  </si>
  <si>
    <t>Manutenção e modernização dos serviços de tecnologia da informação e comunicação - SED</t>
  </si>
  <si>
    <t>Capacitação e formação de profissionais da educação básica</t>
  </si>
  <si>
    <t>Capacitação e  formação de gestores educacionais para a Educação Básica</t>
  </si>
  <si>
    <t>Apoio financeiro às associações de pais e professores da educação básica</t>
  </si>
  <si>
    <t>REpasse financeiro para as APPs com vista a auxiliar na operacionalização da Educação Básica.</t>
  </si>
  <si>
    <t>Operacionalização da educação básica - SED</t>
  </si>
  <si>
    <t>Pagamento de despesas operacionais, necessárias ao funcionamento das unidades escolares, tais como: materiais de consumo, serviços em geral, manutenção de sistemas informatizados de gestão escolar, vigilância, compra de equipamentos, inclusive com recursos de convênios.</t>
  </si>
  <si>
    <t>0140000000</t>
  </si>
  <si>
    <t>Outros serviços - recursos do tesouro - exercício corrente</t>
  </si>
  <si>
    <t>Construção, ampliação ou reforma de unidades escolares - ensino profissional</t>
  </si>
  <si>
    <t>Obras emergenciais, construção, ampliação e reforma da Ensino Profissional</t>
  </si>
  <si>
    <t>AP - Construção, ampliação ou reforma de unidades escolares - rede física - educação básica</t>
  </si>
  <si>
    <t>Obras emergenciais, construção, ampliação e reforma da Educação Básica</t>
  </si>
  <si>
    <t>Transporte escolar dos alunos da educação básica - SED</t>
  </si>
  <si>
    <t>Atendimento ao Transporte Escolar para a Educação Básica</t>
  </si>
  <si>
    <t>Capacitação e formação de profissionais da educação profissional</t>
  </si>
  <si>
    <t>Capacitação e formação de gestores educacionais para Centro de Educação Profissional e Núcleo de Educação Profissional</t>
  </si>
  <si>
    <t>Fundação Catarinense de Educação Especial</t>
  </si>
  <si>
    <t>Administração e manutenção dos serviços administrativos gerais - FCEE</t>
  </si>
  <si>
    <t>Serviços especializados em educação especial</t>
  </si>
  <si>
    <t>Disponibilizar serviços especializados em educação especial no Campus da FCEE, nas instituições especializadas conveniadas e nas escolas da rede estadual de ensino para as pessoas/alunos com deficiência, transtorno do déficit de atenção/hiperatividade, transtorno do espectro autista e altas habilidades/superdotação.</t>
  </si>
  <si>
    <t>Construção, ampliação e reforma da área física do campus da FCEE</t>
  </si>
  <si>
    <t>Contrução, ampliação e reforma do espaço físico destinado ao atendimento de pessoas com deficiência, altas habilidades/superdotação</t>
  </si>
  <si>
    <t>Produção de conhecimento na área de educação especial</t>
  </si>
  <si>
    <t>Produzir o conhecimento técnico-científico da FCEE na área da educação especial.</t>
  </si>
  <si>
    <t>Capacitação de Recursos Humanos</t>
  </si>
  <si>
    <t>Realizar a Capacitação dos profissionais que atuam direta ou indiretamente com as pessoas com deficiência, transtorno do déficit de atenção/hiperatividade, transtorno do espectro autista e altas habilidades/
superdotação, por meio de eventos de capacitação.</t>
  </si>
  <si>
    <t>Assessoria Técnica</t>
  </si>
  <si>
    <t>Assessorar tecnicamente os serviços especializados em educação especial disponibilizados pelas instituições especializadas conveniadas com a FCEE e as escolas da Rede Estadual de Ensino que disponibilizam serviços especializados em educação especial.</t>
  </si>
  <si>
    <t>Administração de pessoal e encargos sociais - educação especial - FCEE</t>
  </si>
  <si>
    <t>Manutenção e modernização dos serviços de tecnologia da informação e comunicação - FCEE</t>
  </si>
  <si>
    <t>Encargos com estagiários - FCEE</t>
  </si>
  <si>
    <t>Projetos de extensão na área de educação especial</t>
  </si>
  <si>
    <t>Desenvolver projetos de extensão na área da educação especial</t>
  </si>
  <si>
    <t>Cooperação técnico-pedagógica com APAES</t>
  </si>
  <si>
    <t>Fomentar a cooperação técnico-pedagógica visando o estabelecimento de condições adequadas para o atendimento de pessoas com deficiência nas instituições especializadas de educação especial conveniadas com a FCEE, em conformidade com as diretrizes da Política de Educação Especial definidas pela FCEE, SED e Resolução n. 112/06 do Conselho Estadual de Educação.</t>
  </si>
  <si>
    <t>Apoio financeiro às APAES - Lei 13.633/2005</t>
  </si>
  <si>
    <t>Cumprir a determinação da Lei 13.633/2005.</t>
  </si>
  <si>
    <t>Administração de pessoal e encargos sociais - FCEE</t>
  </si>
  <si>
    <t>Fundação Universidade do Estado de Santa Catarina</t>
  </si>
  <si>
    <t>Aquisição de equipamento e material permanente - UDESC</t>
  </si>
  <si>
    <t>Aquisição de equipamentos e material permanente relacionados  à infra-estrutura laboratorial e setorial da UDESC.</t>
  </si>
  <si>
    <t>Aquisição, construção e reforma de bens imóveis - UDESC/Fpolis</t>
  </si>
  <si>
    <t>Aquisição, construção e reforma de bens imóveis relacionados à infra-estrutura do campus da UDESC em Florianópolis.</t>
  </si>
  <si>
    <t>Aquisição, construção e reforma de bens imóveis - UDESC/Balneário Camboriú</t>
  </si>
  <si>
    <t>0265000000</t>
  </si>
  <si>
    <t>Receitas diversas - recursos de outras fontes - manutenção do ensino superior</t>
  </si>
  <si>
    <t>Aquisição, construção e reforma de bens imóveis relacionados à infra-estrutura do campus da UDESC em Balneário Camboriú</t>
  </si>
  <si>
    <t>Aquisição, construção e reforma de bens imóveis - UDESC/Chapecó</t>
  </si>
  <si>
    <t>Aquisição, construção e reforma de bens imóveis relacionados à infra-estrutura do campus da UDESC em Chapecó</t>
  </si>
  <si>
    <t>Aquisição, construção e reforma de bens imóveis - UDESC/Lages</t>
  </si>
  <si>
    <t>Aquisição, construção e reforma de bens imóveis relacionados à infra-estrutura do campus da UDESC em Lages</t>
  </si>
  <si>
    <t>Aquisição, construção e reforma de bens imóveis - UDESC/Joinville</t>
  </si>
  <si>
    <t>Aquisição, construção e reforma de bens imóveis relacionados à infra-estrutura do campus da UDESC em Joinville</t>
  </si>
  <si>
    <t>Aquisição, construção e reforma de bens imóveis - UDESC/Laguna</t>
  </si>
  <si>
    <t>Aquisição, construção e reforma de bens imóveis relacionados à infra-estrutura do campus da UDESC em Laguna</t>
  </si>
  <si>
    <t>Bolsas de apoio a alunos - UDESC</t>
  </si>
  <si>
    <t>Implementar politicas de permanência e de qualificação de discentes na Universidade com o pagamento de bolsas de apoio institucional, de pesquisa, extensão, auxilio financeiro a estudantes carentes e alunos pesquisadores.</t>
  </si>
  <si>
    <t>Incentivo aos programas e projetos de pesquisa UDESC/FAPESC</t>
  </si>
  <si>
    <t>Desenvolver programas e projetos de pesquisa voltados ao desenvolvimento de novas tecnologias em conjunto com a FAPESC.</t>
  </si>
  <si>
    <t>Incentivo aos programas e projetos de extensão da UDESC</t>
  </si>
  <si>
    <t>Promover através dos programas e projetos de extensão o desenvolvimento da sociedade catarinense com ações nas áreas das ciências humanas, sociais, econômicas, preferencialmente visando as comunidades mais carentes.</t>
  </si>
  <si>
    <t>Incentivo aos programas e projetos de ensino - UDESC</t>
  </si>
  <si>
    <t>Implementar programas e projetos voltados a melhoria e atualização dos ambientes e equipos utilizados no desenvolvimento do ensino.</t>
  </si>
  <si>
    <t>Aquisição, construção e reforma de bens imóveis - UDESC/São Bento do Sul</t>
  </si>
  <si>
    <t>Aquisição, construção e reforma de bens imóveis relacionados à infra-estrutura do campus da UDESC em São Bento do Sul</t>
  </si>
  <si>
    <t>Administração de pessoal e encargos sociais - UDESC</t>
  </si>
  <si>
    <t>Capacitação profissional dos agentes públicos - UDESC</t>
  </si>
  <si>
    <t>Vestibular e concursos públicos - UDESC</t>
  </si>
  <si>
    <t>Atender o compromisso de pagamento das despesas com a realização de concurso vestibular para ingresso de novos alunos e concursos publico para órgãos da administração publica  pela UDESC.</t>
  </si>
  <si>
    <t>Incentivo aos eventos de extensão, cultura e esporte - UDESC</t>
  </si>
  <si>
    <t>Atender o compromisso de implementar ações de extensão voltadas para a cultura e o esporte na UDESC</t>
  </si>
  <si>
    <t>Apoio aos projetos e programas conveniados - UDESC</t>
  </si>
  <si>
    <t>Proporcionar uma formação e qualificação profissional continuada, voltada para a busca do conhecimento necessário à uma prestação de serviço qualificado a sociedade catarinense.</t>
  </si>
  <si>
    <t>Administração e manutenção dos serviços administrativos gerais - UDESC</t>
  </si>
  <si>
    <t>Manutenção e modernização dos serviços de tecnologia da informação e comunicação - UDESC</t>
  </si>
  <si>
    <t>Manter e modernizar os equipamentos e serviços tecnológicos, visando a melhoria dos processos de gestão, de informação e de comunicação, tais como aquisição, locação, manutenção de equipamentos e aquisição de licenças de uso, evolução ou desenvolvimento de software.</t>
  </si>
  <si>
    <t>Ampliação e expansão do campus da UDESC - ADR - Ibirama</t>
  </si>
  <si>
    <t>Ampliação e expansão do campus da UDESC - ADR- Ibirama</t>
  </si>
  <si>
    <t>0101000000</t>
  </si>
  <si>
    <t>Recursos ordinários - diversos</t>
  </si>
  <si>
    <t>Fundo de Apoio à Manutenção e ao Desenvolvimento da Educação Superior no Estado de SC</t>
  </si>
  <si>
    <t>Bolsa de estudo para estudante da educação superior - Art 171/CE</t>
  </si>
  <si>
    <t>Fundo para Educação Superior - Art171/CE</t>
  </si>
  <si>
    <t>Fundo Estadual de Educação</t>
  </si>
  <si>
    <t>Revitalização da rede física nas UES - lote II - FEDUC - SED</t>
  </si>
  <si>
    <t>Elaboração de projetos, ampliação e adequações da rede física no ensino médio regular, integral e inovador.</t>
  </si>
  <si>
    <t>Revitalização da rede física nas UES - lote I - FEDUC - SED</t>
  </si>
  <si>
    <t>Elaboração de projetos, ampliação e adequações da rede física.</t>
  </si>
  <si>
    <t>Secretaria de Estado da Administração</t>
  </si>
  <si>
    <t>Administração e manutenção dos serviços administrativos gerais - SEA</t>
  </si>
  <si>
    <t>Pagamento de pensão especial aos excepcionais</t>
  </si>
  <si>
    <t>Pensões Especiais</t>
  </si>
  <si>
    <t>Concessão de pagametno de pensão especial aos excepcionais, apresentando o requerimetno pelos pais, tutores ou curadores, sendo que estes deverçao comprovar que são efetivamente responsáveis pela criação, educação e proteção do interessado</t>
  </si>
  <si>
    <t>Pagamento de pensão especial aos portadores de epidermólise bolhosa</t>
  </si>
  <si>
    <t>Concessão de pagamento de pensão aos portadores de epidermólise bolhosa</t>
  </si>
  <si>
    <t>Manutenção e modernização dos serviços de tecnologia da informação e comunicação - SEA</t>
  </si>
  <si>
    <t>Saúde e segurança no contexto ocupacional - SEA</t>
  </si>
  <si>
    <t>Despesas com a implementação das atividades e projetos previstos no Manual de Saúde Ocupacional (decreto 2709 de 27/10/2009), entre os quais: Comissão Interna de Prevenção de Acidentes; Programa de Controle Médico e Saúde Ocupacional (PCMSO); exames periódicos; Programa de Prevenção de Riscos Ambientais; atividades na área psicossocial; equipamentos de proteção; ergonomia; Programa Transforma.</t>
  </si>
  <si>
    <t>Pensão a ex-servidor não estável</t>
  </si>
  <si>
    <t>Pagamento de pensão a ex-servidores sem vínculo com o estado.</t>
  </si>
  <si>
    <t>Capacitação profissional dos agentes públicos - SEA</t>
  </si>
  <si>
    <t>Pensão às viúvas de ex-governadores</t>
  </si>
  <si>
    <t>Pagamento de pensão às viúvas de ex-governadores.</t>
  </si>
  <si>
    <t>Pensão a membros de congregação religiosa (salário mínimo)</t>
  </si>
  <si>
    <t>Pagamento de pensão a membro de congregação religiosa.</t>
  </si>
  <si>
    <t>Pensão ao portador de hanseníase - Egres Hospital Santa Tereza</t>
  </si>
  <si>
    <t>Pagamento de pensão ao portador de hanseníase.</t>
  </si>
  <si>
    <t>Pensão especial</t>
  </si>
  <si>
    <t>Pagamento de pensão à portadores de doença multipla concedida por lei especifica.</t>
  </si>
  <si>
    <t>Pensão a viúvas de ex-parlamentares</t>
  </si>
  <si>
    <t>Pensão especial pagas pelo Estado a viúvas e/ou filhos (dependentes) de ex-parlamentares do Estado de Santa Catarina.</t>
  </si>
  <si>
    <t>Administração e manutenção dos serviços das Perícias Médicas - SEA</t>
  </si>
  <si>
    <t>Aquisição de materiais de consumo e equipamentos permanentes. Fazer a manutenção, contratar se necessário, empresas para prestação de serviços relevantes às áreas comuns das Perícias Médicas.</t>
  </si>
  <si>
    <t>Encargos com estagiários - SEA</t>
  </si>
  <si>
    <t>Atender aos compromissos com o pagametno de vencimentos, vantagens pessoais, e outros encargos decorrentes da folha de pagamento dos estagiários.</t>
  </si>
  <si>
    <t>Administração de pessoal e encargos sociais - SEA</t>
  </si>
  <si>
    <t>Administração e manutenção dos serviços do Centro Administrativo - SEA</t>
  </si>
  <si>
    <t>Executar as despesas com a Gestão Administrativa do Centro Administrativo do Governo do Estado.</t>
  </si>
  <si>
    <t>Pagamento de pensão em função de decisão judicial</t>
  </si>
  <si>
    <t>Pagamento de pensão por determinação em função de decisão judicial</t>
  </si>
  <si>
    <t>Pensão à família do policial militar morto no cumprimento do dever - Militar Especial</t>
  </si>
  <si>
    <t>Concessão do pagamento de pensão, à família do policial militar morto no cumprimento do dever (acidente/incidente em serviço)</t>
  </si>
  <si>
    <t>Subsídio a ex-governadores de Estado</t>
  </si>
  <si>
    <t>Pagamento de subsídio a ex-governadores.</t>
  </si>
  <si>
    <t>Pensão às viúvas de Juízes de Paz</t>
  </si>
  <si>
    <t>Pensão especial paga pelo Estado às viúvas/filhos de juízes de paz.</t>
  </si>
  <si>
    <t>Auxílio especial a ex-combatentes e/ou pensionistas da 2a. Guerra Mundial</t>
  </si>
  <si>
    <t>Pagamento de auxílio especial a ex-combatentes da 2a. guerra munidal, pensão a esposa e filhos inválidos de ex-combatentes.</t>
  </si>
  <si>
    <t>Pensão a ex-servidor que não contribui para a previdência/IPESC</t>
  </si>
  <si>
    <t>Pagamento de pensão a ex-servidores que não contribuiram com a previdência</t>
  </si>
  <si>
    <t>Instituto de Previdência do Estado de Santa Catarina</t>
  </si>
  <si>
    <t>Manutenção, aquisição e ampliação de imóveis - IPREV</t>
  </si>
  <si>
    <t>Pagamento de despesa com manutenção, reforma e ampliação dos imóveis próprios Instituto, tanto nas regionais como na capital, além de adquirir novos imóveis em substituição às sedes alugadas.</t>
  </si>
  <si>
    <t>Capacitação profissional dos agentes públicos - IPREV</t>
  </si>
  <si>
    <t>Manutenção e modernização dos serviços de tecnologia da informação e comunicação - IPREV</t>
  </si>
  <si>
    <t>0250000000</t>
  </si>
  <si>
    <t>Contribuição previdenciária - recursos de outras fontes - exercício corrente</t>
  </si>
  <si>
    <t>Contratação de serviços de assessoria e consultoria previdenciária - IPREV</t>
  </si>
  <si>
    <t>Contratação de assessoria e consultoria especializada para assuntos previdenciários tais como: compensação previdenciárias, criação do fundo previdenciário e demais assuntos previdenciários.</t>
  </si>
  <si>
    <t>Encargos com PASEP - IPREV</t>
  </si>
  <si>
    <t>Encargos com pagamento do PASEP das receitas do RPPS/SC</t>
  </si>
  <si>
    <t>Administração e manutenção dos serviços administrativos gerais - IPREV</t>
  </si>
  <si>
    <t>Sentenças judiciais - IPREV</t>
  </si>
  <si>
    <t>Pagamento de Sentenças Judiciais, exceto aqueles de cunho previdenciário.</t>
  </si>
  <si>
    <t>Administração de pessoal e encargos sociais - IPREV</t>
  </si>
  <si>
    <t>Encargos com estagiários - IPREV</t>
  </si>
  <si>
    <t>Fundo Financeiro</t>
  </si>
  <si>
    <t>Encargos com inativos - TJ - Fundo Financeiro</t>
  </si>
  <si>
    <t>Encargos com Inativos - TJ</t>
  </si>
  <si>
    <t>Pensões - MPSC - Fundo Financeiro</t>
  </si>
  <si>
    <t>Pensões do RPPS e do Militar</t>
  </si>
  <si>
    <t>Pagamento de pensões previdenciárias do MP.</t>
  </si>
  <si>
    <t>Aposentadorias, Reserva Remunerada e Reformas</t>
  </si>
  <si>
    <t>0289000000</t>
  </si>
  <si>
    <t>Remuneração de disponibilidade bancária - recursos vinculados - Fundos IPREV</t>
  </si>
  <si>
    <t>Encargos com inativos - MPSC - Fundo Financeiro</t>
  </si>
  <si>
    <t>Encargos com membros e servidores inativos do Ministério Público.</t>
  </si>
  <si>
    <t>Encargos com inativos - Poder Executivo - Fundo Financeiro</t>
  </si>
  <si>
    <t>Pagamento de pessoal inativo do Poder Executivo.</t>
  </si>
  <si>
    <t>Encargos com inativos - IPREV - Fundo Financeiro</t>
  </si>
  <si>
    <t>Pagamento de pessoal inativo do Iprev</t>
  </si>
  <si>
    <t>Encargos com inativos - SES - Fundo Financeiro</t>
  </si>
  <si>
    <t>Pagamento de pessoal inativo da Secretaria Estadual da Saúde.</t>
  </si>
  <si>
    <t>Encargos com inativos - Educação - Fundo Financeiro</t>
  </si>
  <si>
    <t>Pagamento de pessoal inativos da Secretaria da Educação.</t>
  </si>
  <si>
    <t>Encargos com inativos - Ensino Fundamental - Fundo Financeiro</t>
  </si>
  <si>
    <t>Pagamento de pessoal inativo do Ensino Fundamental.</t>
  </si>
  <si>
    <t>Encargos com inativos - FCEE - Fundo Financeiro</t>
  </si>
  <si>
    <t>Pagamento de pessoal inativo da Fundação Catarinense de Educação Especial.</t>
  </si>
  <si>
    <t>Encargos com inativos - DETER - Fundo Financeiro</t>
  </si>
  <si>
    <t>Pagamento de pessoal inativo do Deter</t>
  </si>
  <si>
    <t>Encargos com inativos - UDESC - Fundo Financeiro</t>
  </si>
  <si>
    <t>Pagamento de pessoal inativo da Udesc.</t>
  </si>
  <si>
    <t>Auxílio reclusão - Poder Executivo - Fundo Financeiro</t>
  </si>
  <si>
    <t>Pagamento de auxilio-reclusão aos dependentes de servidor recluso.</t>
  </si>
  <si>
    <t>Encargos com inativos - ALESC - Fundo Financeiro</t>
  </si>
  <si>
    <t>Encargos com inativos - TCE - Fundo Financeiro</t>
  </si>
  <si>
    <t>Pensões - Poder Executivo - Fundo Financeiro</t>
  </si>
  <si>
    <t>Pagamento de pensionistas do Estado de SC.</t>
  </si>
  <si>
    <t>Encargos com inativos extrajudiciais - TJ - Fundo Financeiro</t>
  </si>
  <si>
    <t>Sentenças judiciais - RPV - Fundo Financeiro</t>
  </si>
  <si>
    <t>Pagamento de Sentenças Judiciais e Requisição de Pequenos Valores relativos a contribuição previdenciária</t>
  </si>
  <si>
    <t>Pensões extra judiciais e servidores municipais - Fundo Financeiro</t>
  </si>
  <si>
    <t>Pagamento de pensionistas instituídas por morte de servidores extrajudiciais (auxiliares da justiça) e servidores municipais.</t>
  </si>
  <si>
    <t>Encargos com inativos - DPE - Fundo Financeiro</t>
  </si>
  <si>
    <t>Pagamento de pessoal inativo da Defensoria Pública.</t>
  </si>
  <si>
    <t>Pensões - TCE - Fundo Financeiro</t>
  </si>
  <si>
    <t>Pagamento de pesnionistas do TCE.</t>
  </si>
  <si>
    <t>Pensões - TJ - Fundo Financeiro</t>
  </si>
  <si>
    <t>Pagamento de pensões previdenciárias do TJ.</t>
  </si>
  <si>
    <t>Pensões - ALESC - Fundo Financeiro</t>
  </si>
  <si>
    <t>Pagamento de pensões previdenciárias da ALESC.</t>
  </si>
  <si>
    <t>Fundo de Materiais, Publicações e Impressos Oficiais</t>
  </si>
  <si>
    <t>Administração e manutenção dos serviços administrativos gerais - FMPIO - SEA</t>
  </si>
  <si>
    <t>Manutenção e modernização dos serviços de tecnologia da informação e comunicação - FMPIO - SEA</t>
  </si>
  <si>
    <t>Aquisição de hardware (equipamentos de TI), contrato de hardware com serviço (HAAS) e contrato de prestação de serviços de manutenção de hardware e aquisição de software contrato de cessão de software com serviço (SAAS) e contrato de prestação de serviços para manutenção, atualização ou alterações de sistemas</t>
  </si>
  <si>
    <t>Gestão de contratos compartilhados - FMPIO - SEA</t>
  </si>
  <si>
    <t>Pagamento de despesas com contratos compartilhados, gerenciados pela SEA, incluindo Correios, GVE e Rede de Governo.</t>
  </si>
  <si>
    <t>Saúde e segurança no contexto ocupacional - FMPIO - SEA</t>
  </si>
  <si>
    <t>Despesas como implementação das atividades e projetos previstos no Manual de Saúde Ocupacional (Decreto nº 2709 de 27/10/2009), entre os quais: Comissão Interna de Prevenção de Acidentes; Programa de Controle Médico e Saúde Ocupacional (PCMSO); Exames Periódicos; Programa de Prevenção de Riscos Ambientais; Atividades na Área Psicossocial; Equipamentos de Proteção; Ergonomia; Programa Transforma.</t>
  </si>
  <si>
    <t>Capacitação profissional dos agentes públicos - FMPIO - SEA</t>
  </si>
  <si>
    <t>Manutenção e serviços do Centro Administrativo - FMPIO - SEA</t>
  </si>
  <si>
    <t>Executar despesas c gestão administrtiva (atividades meio da instituição),exemplo materiais de consumo,equipamentos e materiais permanentes,serviços de transporte e outros serviços de apoio administrtivo,tais como diárias(exceto para atividades finalísticas), fornecimento energia elétrica,água,alugueis, telefonia,correios, contratos de prestação de serv.terceiriz.e outros, bem como quant.infr.eS.O</t>
  </si>
  <si>
    <t>Administração e manutenção dos serviços das Perícias Médicas - FMPIO - SEA</t>
  </si>
  <si>
    <t>Aquisição de materiais de consumo e equipamentos permanentes. Fazer a manutenção, contratar se necessário, empresas para prestação de serviços relevantes às áreas comuns da Perícias Médicas do Estado.</t>
  </si>
  <si>
    <t>Administração e manutenção dos serviços do Teatro Pedro Ivo - FMPIO - SEA</t>
  </si>
  <si>
    <t>Aquisição de materiais de consumo e equipamentos permanentes. Fazer a manutenção, contratar se necessário, empresas para prestação de serviços relevantes às áreas comuns do Teatro Pedro Ivo.</t>
  </si>
  <si>
    <t>Administração e Modernização do Arquivo Público e da Imprensa Oficial - FMPIO - SEA</t>
  </si>
  <si>
    <t>Aquisição de materiais de consumo e equipamentos permanentes. Realizar a manutenção e modernização do Arquivo Público e Imprensa Oficial do Estado, incluindo a contratação de empresas para prestação de serviços.</t>
  </si>
  <si>
    <t>Fundo do Plano de Saúde dos Servidores Públicos Estaduais</t>
  </si>
  <si>
    <t>Administração e manutenção dos serviços para os Centros de Atenção ao Segurado - CAS - FPS - SEA</t>
  </si>
  <si>
    <t>Aquisição de materiais de consumo e equipamentos permanentes. Fazer a manutenção, contratar se necessário, empresas para prestação de serviços relevantes às áreas comuns dos Centros de Atenção ao Segurado - CAS.</t>
  </si>
  <si>
    <t>Manutenção e modernização dos serviços de tecnologia da informação e comunicação - FPS - SEA</t>
  </si>
  <si>
    <t>Assistência Médico-hospitalar: Santa Catarina Saúde - FPS - SEA</t>
  </si>
  <si>
    <t>Efetuar a Assistência Médico-hospitalar aos segurados do Plano SC Saúde</t>
  </si>
  <si>
    <t>Manutenção do Plano Santa Catarina Saúde - FPS - SEA</t>
  </si>
  <si>
    <t>Despesas com manutenção do Plano Santa Catarina Saúde</t>
  </si>
  <si>
    <t>Gestão do Plano Santa Catarina Saúde - SC Saúde - FPS - SEA</t>
  </si>
  <si>
    <t>Despesas com contrato de gestão do plano de saúde dos servidores.</t>
  </si>
  <si>
    <t>Campanhas de caráter social, informativo e institucional - FPS - SEA</t>
  </si>
  <si>
    <t>Despesas com serviços de marketing e divulgação do Plano de Saúde dos Servidores Público Estaduais.</t>
  </si>
  <si>
    <t>Capacitação profissional dos agentes públicos - FPS - SEA</t>
  </si>
  <si>
    <t>Atender aos compromissos com o pagamento de despesas decorrentes do treinamento e capacitação dos servidores</t>
  </si>
  <si>
    <t>Encargos com estagiários - FPS - SEA</t>
  </si>
  <si>
    <t>Atender aos compromissos com o pagamento de vencimentos, vantagens pessoais, e outros encargos decorrentes da folha de pagamento dos estagiários.</t>
  </si>
  <si>
    <t>Saúde e segurança no contexto ocupacional - PFS - SEA</t>
  </si>
  <si>
    <t>Fundo Patrimonial</t>
  </si>
  <si>
    <t>Aquisição de mobiliário e equipamentos para imóveis públicos - FUNPAT - SEA</t>
  </si>
  <si>
    <t>Aquisição de mobiliário e equipamentos para imóveis de propriedade do governo do estado.</t>
  </si>
  <si>
    <t>Construção e aquisição de bens imóveis - FUNPAT - SEA</t>
  </si>
  <si>
    <t>Construção e aquisição de bens imóveis, além de outras atividades finalísticas relacionadas diretamente aos objetivos do Fundo Patrimonial, não contempladas em subações específicas</t>
  </si>
  <si>
    <t>Ampliação e reforma de imóveis - FUNPAT - SEA</t>
  </si>
  <si>
    <t>Ampliação e reforma de imóveis públicos, além de outras atividades finalísticas relacionadas diretamente aos objetivos do Fundo Patrimonial, não contempladas em subações específicas</t>
  </si>
  <si>
    <t>Administração e manutenção dos serviços administrativos gerais - FUNPAT - SEA</t>
  </si>
  <si>
    <t>Locação de imóveis - FUNPAT - SEA</t>
  </si>
  <si>
    <t>Locação de imóveis para abrigar órgãos e serviços públicos, incluindo despesas com aluguéis, condomínios e taxas.</t>
  </si>
  <si>
    <t>Modernização de sistemas informatizados estruturantes da SEA - FUNPAT</t>
  </si>
  <si>
    <t>Despesas com desenvolvimento de softwares estruturantes relacionados aos sistemas administrativos de responsabilidade da SEA, em especial SIGRH e SGPe. Aquisição de equipamento de infraestrutura tecnológica de apoio à manutenção dos serviços relacionados.</t>
  </si>
  <si>
    <t>Manutenção e modernização dos serviços de tecnologia da informação e comunicação - FUNPAT - SEA</t>
  </si>
  <si>
    <t>Aquisição de hardware (equipamentos de TI), contrato de cessão de hardware com serviço (HAAS), contrato de prestação de serviços de manutenção de hardware, aquisição de software, contrato de cessão de software (SAAS) e contrato de prestação de serviços para manutenção, atualização ou alterações de sistemas.</t>
  </si>
  <si>
    <t>Aquisição de veículos e equipamentos - FUNPAT - SEA</t>
  </si>
  <si>
    <t>Aquisição de veículos, equipamentos e outros bens móveis relacionados diretamente aos objetivos do Fundo Patrimonial, não contemplados em subações específicas</t>
  </si>
  <si>
    <t>Fundo Estadual de Saúde</t>
  </si>
  <si>
    <t>Manutenção dos serviços administrativos gerais das Gerências de Saúde/ADRs</t>
  </si>
  <si>
    <t>Manter os Serviços administrativos Gerais das Gerências de Saúde/ADRs</t>
  </si>
  <si>
    <t>Ações da Vigilância Sanitária</t>
  </si>
  <si>
    <t>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t>
  </si>
  <si>
    <t>0119000000</t>
  </si>
  <si>
    <t>Recursos do Tesouro - Exercício Corrente - Outras Taxas - Vinculadas</t>
  </si>
  <si>
    <t>0223000000</t>
  </si>
  <si>
    <t>Convênio - Sistema Único Saúde - recursos de outras fontes - Exercício Corrente</t>
  </si>
  <si>
    <t>0233000000</t>
  </si>
  <si>
    <t>Investimento na Rede de Serviços Públicos de Saúde</t>
  </si>
  <si>
    <t>Manutenção das aeronaves do SAMU/Corpo de Bombeiro Militar</t>
  </si>
  <si>
    <t>Readequação dos equipamentos e materiais do SAMU e Corpo de Bombeiros com o objetivo  da integração das unidades.</t>
  </si>
  <si>
    <t>AP -Implantação ou adaptação de centro de referência atendimento/diagnóstico/terapia - ADR - Chapecó</t>
  </si>
  <si>
    <t>Implantação ou adaptação de centro de referência atendimento/diagnóstico/terapia - ADR - Chapecó</t>
  </si>
  <si>
    <t>AP - Manter convênio para adequação da atenção da média e alta complexidade - ADR - Mafra</t>
  </si>
  <si>
    <t>Manter convênio para adequação da atenção da média e alta complexidade - ADR - Mafra</t>
  </si>
  <si>
    <t>AP - Reforma, ampliação e aquisição de equipamentos para o Hospital São Bernardo em Quilombo</t>
  </si>
  <si>
    <t>Reforma, ampliação e aquisição de equipamentos para o Hospital São Bernardo em Quilombo</t>
  </si>
  <si>
    <t>Ampliação e readequação do Hospital Hans Dieter Schmidt - Joinville</t>
  </si>
  <si>
    <t>"Ampliação e readequação do Hosp Hans Dieter Schmidt com a reforma dos Blocos de Internação e Clínica Médica, Readequação do Centro Cirúrgico e Centro de Material Esterilizável; Reforma da Subestação; Reforma e Ampliação de 20 leitos de UTI; Construção do Pronto socorro e esgotamento sanitário."</t>
  </si>
  <si>
    <t>Manutenção do Hospital de Custódia de Florianópolis</t>
  </si>
  <si>
    <t>Tranferir recursos financeiros para a manutenção do Hospital Custódia de Florianópolis.</t>
  </si>
  <si>
    <t>Realização de procedimentos contemplados na programação pactuada e integrada (PPI)</t>
  </si>
  <si>
    <t>Financiar o atendimento nas áreas ambulatoriais e hospitalares através da efetivação da PPI, bem como, remunerar o excedente produzido e não pactuado</t>
  </si>
  <si>
    <t>Ofertar bolsas de estudo para residência médica e multiprofissional</t>
  </si>
  <si>
    <t>Conceder bolsas de estudo para residência médica e multiprofissional, destinadas a profissionais de saúde ( médicos, enfermeiros, fisioterapeutas, farmacêuticos, nutricionistas, assistentes sociais, psicólogos, terapeutas ocupacionais, odontólogos e profissionais de educação física).</t>
  </si>
  <si>
    <t>Fomentar pesquisa em saúde</t>
  </si>
  <si>
    <t>Cofinanciamento de editais de pesquisa, pela Secretaria de Estado da Saúde, por meio do programa de pesquisa para o SUS (PPSUS): Gestão Compartilhada em saúde.</t>
  </si>
  <si>
    <t>Rede de atenção psicossocial</t>
  </si>
  <si>
    <t>Custeio da rede de atenção psicossocial</t>
  </si>
  <si>
    <t>Rede de atenção às urgências</t>
  </si>
  <si>
    <t>Ações da Rede de Atenção às Urgências (RUE) com financiamento federal das Redes de Ateção. Custeio, pequenas reformas, adequações, aquisição de insumos para os Pontos de Atenção da Rue que se adequem às normatizações das Portarias que regulamentam a rede.</t>
  </si>
  <si>
    <t>Rede Cegonha</t>
  </si>
  <si>
    <t>Implementar um novo modelo de atenção a saúde da mulher e saúde da criança com foco na atenção ao parto, nascimento, crescimento e desenvolvimento para a redução da mortalidade materna e infantil. Custeio, pequenas reformas, adequações, aquisição de insumos, repasses financeiros, eventos e capacitações.</t>
  </si>
  <si>
    <t>Reaparelhamento das unidades municipais da rede de atenção básica</t>
  </si>
  <si>
    <t>Melhorar a qualidade das ações da atenção em saúde, priorizando a melhoria dos equipamentos médico-hospitalares da rede de atenção básica de saúde da família.</t>
  </si>
  <si>
    <t>Adequação da área física das unidades da rede de atenção básica</t>
  </si>
  <si>
    <t>Reformas, adequações, ampliações, projetos arquitetônicos, eletricos e complementares para a rede de Atenção Básica - Descentralizações - Agencias de desenvolvimento Regional.</t>
  </si>
  <si>
    <t>Incentivo financeiro estadual para o cofinanciamento da Atenção Básica</t>
  </si>
  <si>
    <t>Repasse financeiro aos municípios de Santa Catarina para o cofinanciamento da atenção básica; publicações em saúde, eventos e capacitações relacionadas à Atenção Básica.</t>
  </si>
  <si>
    <t>Incentivo financeiro aos municípios contemplados programa catarinense de inclusão social (PROCIS)</t>
  </si>
  <si>
    <t>Repasse financeiro para os municípios com indice de desenvolvimento humano (IDH) inferior a 90% do IDH médio nacional beneficiados  pelo PROCIS.</t>
  </si>
  <si>
    <t>Incentivo financeiro aos Centros de Especialidades Odontológicas</t>
  </si>
  <si>
    <t>Repasse financeiro aos municípios para o cofinanciamento dos Centros de Espeialidade Odontológicas.</t>
  </si>
  <si>
    <t>Incentivo financeiro aos municípios que possuem Laboratório de Prótese Dentária</t>
  </si>
  <si>
    <t>Repasse financeiro aos municípios catarinenses que possuem laboratório de protese dentária para ações de saúde bucal.</t>
  </si>
  <si>
    <t>Repasse de recurso financeiro aos municípios para compra de medicamentos básicos</t>
  </si>
  <si>
    <t>Repassar recursos financeiros para compra por parte dos municípios de medicamentos básicos e insumos para controle do diabetes; fornecimento de insulinas análogas de acordo com a lei estadual 17.110 de 24/04/2017</t>
  </si>
  <si>
    <t>Atendimento das ações judiciais</t>
  </si>
  <si>
    <t>Atendimento das ações judiciais dirigidas à Secretaria de Estado da Saúde. Medicamentos, serviços, produtos, orteses, próteses.</t>
  </si>
  <si>
    <t>Distribuição de medicamentos do componente especializado</t>
  </si>
  <si>
    <t>Fornecimento de medicamentos do componente especializado para pacientes cadastrados</t>
  </si>
  <si>
    <t>Manutenção das ações de Vigilância Epidemiológica</t>
  </si>
  <si>
    <t>Realizar ações de vigilância, prevenção e controle de doenças transmissíveis e não transmissíveis, monitoramento de indicadores e suporte aos sistemas de informações em saúde; Promover campanhas de mobilização, elaboração e confecção de material informativo/educativo/comunicativo; Adquirir insumos, equipamentos de informática, bens permanentes e materiais de consumo; Realizar reforma e manutenção</t>
  </si>
  <si>
    <t>Administração e manutenção dos serviços administrativos gerais - SES</t>
  </si>
  <si>
    <t>Realização de convênios para ações de média e alta complexidade</t>
  </si>
  <si>
    <t>Realizar de convênios para atenção de média e alta complexidade hospitalar e ambulatorial; aquisiçaõ de equipamentos, repasse fianceiro, reformas, custeio.</t>
  </si>
  <si>
    <t>Manutenção do Serviço de Atendimento Móvel de Urgência - SAMU</t>
  </si>
  <si>
    <t>Manutenção do núcleo do telessaúde</t>
  </si>
  <si>
    <t>Realizar teleconsultorias, web palestras, foruns de discussão de processos de trabalho da atenção básica e orientações às Gerências Regionais de Saúde. Custeio e Investimento. Núcleo do Telessaúde.</t>
  </si>
  <si>
    <t>Realização dos serviços de telemedicina</t>
  </si>
  <si>
    <t>Serviços de telemedicina; realização de exames e laudos médicos por meio da telemedicina e telediagnóstico; capacitações.</t>
  </si>
  <si>
    <t>Realização de cirurgias eletivas ambulatoriais e hospitalares</t>
  </si>
  <si>
    <t>Realizar cirurgias ambulatoriais e hospitalares através de campanhas caráter eletivo.</t>
  </si>
  <si>
    <t>Manutenção do incentivo da política de atenção hospitalar</t>
  </si>
  <si>
    <t>Repasse financeiro na forma de incentivo a unidades de saúde - Incentivo da Política Hospitalar.</t>
  </si>
  <si>
    <t>Realização de exames e ensaios de interesse da saúde pública pelo laboratório central (LACEN)</t>
  </si>
  <si>
    <t>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t>
  </si>
  <si>
    <t>Transplantes de órgãos e tecidos em SC</t>
  </si>
  <si>
    <t>Atividades inerentes à doação, captação e transplantes de órgãos e tecidos em Santa Catarina; remuneração dos profissionais que atuam nas organizações de procura de órgãos e tecidos em Santa Catarina (Portaria SAS/MS 1.032 de 4 de maio de 2011 e deliberação CIB 335/2012); transporte (aéreo, terrestre) de órgãos, tecidos e materiais biológicos; capacitações, pagamento de exames de morte encefálica.</t>
  </si>
  <si>
    <t>Manutenção das unidades assistenciais administradas por organizações sociais</t>
  </si>
  <si>
    <t>Conceder recursos mensais as organizações sociais mediante o cumprimento de metas definidas no Contrato de Gestão para atendimento aos usuários do Sistema Único de Saúde.</t>
  </si>
  <si>
    <t>Manutenção das atividades do Conselho Estadual de Saúde.</t>
  </si>
  <si>
    <t>Manter o suporte logístico das atividades administrativas do Conselho Estadual de Saúde, qualificar a formação de conselheiros municipais e estaduais de saúde para a efetivação do controle social no âmbito do SUS e realizar a conferência estadual de saúde.</t>
  </si>
  <si>
    <t>Qualificar trabalhadores do Sistema Único de Saúde</t>
  </si>
  <si>
    <t>Desenvolver ações do plano de ação regional de educação permanente; capacitações para trabalhadores do SUS; ações da Política Nacional de Humanização. Manter as atividades da Escola de Formação em Saúde (EFOS), formação e qualificação de profissionais de saúde de nível médio (cursos técnicos em saúde, cursos de aperfeiçoamento e capacitação em saúde, especializações técnicas, agentes comunitários)</t>
  </si>
  <si>
    <t>Ações do programa de Tratamento Fora do Domicílio</t>
  </si>
  <si>
    <t>Manter o programa de TFD do complexo regulador estadual  com Adiantamento Básico das GERSAS; contratação de serviço de funerária prestado; reembolso de ajuda de custo; compra de passagem aérea e rodoviária; compra de serviço de cardiologia infantil da Santa Casa/RS; e abastacimento e manutenção da frota do TFD</t>
  </si>
  <si>
    <t>Administração de pessoal e encargos sociais - SES</t>
  </si>
  <si>
    <t>AP - Manutenção da UTI do hospital São José - ADR - Maravilha</t>
  </si>
  <si>
    <t>Manutenção da UTI do hospital São José - ADR - Maravilha</t>
  </si>
  <si>
    <t>Ampliação e modernização do PROERD - SES</t>
  </si>
  <si>
    <t>Ações para implementar a Política Nacional de Alimentação e Nutrição</t>
  </si>
  <si>
    <t>Capacitar profissionais do SUS em  Vigilância Alimentar e Nutricional (SISVAN); Programa Bolsa Família; Programa Saúde na Escola; Programas de Suplementação de Micronutrientes e na proteção e promoção do Aleitamento Materno e da Alimentação Saudável. Qualificar tarbalhadores no âmbito da alimentação e nutrição;  elaborar  material informativo/educativo/comunicativo, pagamento de diárias passagens.</t>
  </si>
  <si>
    <t>Equipar as unidades assistenciais da Secretaria de Estado da Saúde</t>
  </si>
  <si>
    <t>Equipar as unidades  da Secretaria de Estado da Saúde</t>
  </si>
  <si>
    <t>AP - Ampliação e readequação do Hospital São Paulo - Xanxerê</t>
  </si>
  <si>
    <t>Ampliar e readequar o Hospital São Paulo - Xanxerê</t>
  </si>
  <si>
    <t>Manutenção e modernização dos serviços de tecnologia da informação e comunicação - SES</t>
  </si>
  <si>
    <t>Manutenção das unidades assistenciais sob administração da Secretaria de Estado da Saúde</t>
  </si>
  <si>
    <t>Manutenção das unidades assistenciais sob administração direta da SES. Hosp. Gov. Celso Ramos, Hosp. Nereu Ramos, Hosp. Infantil Joana de Gusmão, Hosp. Regional Dr Homero de Miranda Gomes, Mater. Carmela Dutra, Hosp. Santa Teresa, Hosp. Waldomiro Colautti, Mater. Dona Catarina Kuss, Mater. Darcy Vargas e Hospital Regional Hans Dieter Schmidt, Hosp. e Mat. Teresa Ramos, Inst. Psiquiat, Inst. cardio</t>
  </si>
  <si>
    <t>AP - Construção de sede própria - GERSA - ADR - Xanxerê</t>
  </si>
  <si>
    <t>Construção de sede própria - GERSA - ADR - Xanxerê</t>
  </si>
  <si>
    <t>Realização das atividades da superintendência de serviços especializados e regulação</t>
  </si>
  <si>
    <t>Manutenção das ações da superintendência, aquisição de materiais, insumos e serviços relacionados às atividades de regulação e serviços especiais. Ações do centro de toxicologia.</t>
  </si>
  <si>
    <t>Ampliação e readequação do Hospital Marieta Konder Bornhausen - Itajaí</t>
  </si>
  <si>
    <t>Ampliar e readequar o Hospital Marieta Konder Bornhausen</t>
  </si>
  <si>
    <t>AP - Ampliação e readequação da Maternidade Catarina Kuss - ADR - Mafra</t>
  </si>
  <si>
    <t>Ampliar e readequar a Maternidade Catarina Kuss</t>
  </si>
  <si>
    <t>AP - Ampliação e readequação do Hospital Regional do Oeste - Chapecó</t>
  </si>
  <si>
    <t>Ampliar e readequar o Hospital Regional do Oeste - Chapecó</t>
  </si>
  <si>
    <t>AP - Reforma e ampliação do Hospital Waldomiro Colautti em Ibirama</t>
  </si>
  <si>
    <t>Reforma e ampliação do Hospital Waldomiro Colautti em Ibirama</t>
  </si>
  <si>
    <t>Distribuição de medicamentos do componente estratégico</t>
  </si>
  <si>
    <t>Fornecimento de medicamentos para pacientes do componente estratégico</t>
  </si>
  <si>
    <t>Realização dos serviços assistenciais no Centro Catarinense de Reabilitação</t>
  </si>
  <si>
    <t>Dispensar órtese, prótese e meio auxiliares de locomoção, serviços de oxigenoterapia, Reabilitação Física e aplicação de toxina botulinica</t>
  </si>
  <si>
    <t>Ações do serviço de anatomia patológica e verificação de óbitos (SVO)</t>
  </si>
  <si>
    <t>Realizar exames de anatomia patológica, verificação de óbitos, reformas e ampliações, aquisição de equipamentos, eventos e capacitações.</t>
  </si>
  <si>
    <t>Realização de exames do programa de triagem neonatal</t>
  </si>
  <si>
    <t>Programação da subação para capacitar os profissionais dos municípios; elaboração e impressão de material gráfico para montagem do kit de coleta do teste, adquirir materiais e insumos (lancetas) para realização de exames do programa de triagem neonatal, pactuado com o Estado do Paraná de acordo com deliberações CIB, o pagamento será diretamente do FNS para FES-Pr;</t>
  </si>
  <si>
    <t>Incentivo financeiro estadual aos centros de atenção psicossocial</t>
  </si>
  <si>
    <t>Repasse financeiro aos municípios para o cofinanciamento dos centros de atenção psicossocial (CAPS); capacitações relacionadas ao tema, material informativo/educativo.</t>
  </si>
  <si>
    <t>AP - Aquisição de aparelho de ressonância magnética para a região do extremo sul - ADR - Araranguá</t>
  </si>
  <si>
    <t>Aquisição de aparelho de ressonância magnética para a região do extremo sul - ADR - Araranguá</t>
  </si>
  <si>
    <t>AP - Incentivos financeiros para os hospitais da região - ADR - Araranguá</t>
  </si>
  <si>
    <t>Incentivos financeiros para os hospitais da região  - ADR - Araranguá</t>
  </si>
  <si>
    <t>Aquisição de equipamentos e mobiliário para unidades assistenciais da Secretaria de Estado da Saúde</t>
  </si>
  <si>
    <t>Adquirir Equipamentos e Mobiliário para as Unidades Asssitenciais da SES</t>
  </si>
  <si>
    <t>7100000000</t>
  </si>
  <si>
    <t>Contrapartida de Conv.-Recursos Ordinários-Recursos do Tesouro-Exercício Corrente</t>
  </si>
  <si>
    <t>Ampliar e reformar as Unidades Administrativas da SES</t>
  </si>
  <si>
    <t>Ampliação e reforma  para as Unidades Administrativas da SES</t>
  </si>
  <si>
    <t>Adquirir equipamentos e mobiliário para as Unidades Administrativas da SES</t>
  </si>
  <si>
    <t>Aquisição de equipamentos e mobiliário para as Unidades Administrativas da SES</t>
  </si>
  <si>
    <t>AP - Construção de Policlínica - ADR - Tubarão</t>
  </si>
  <si>
    <t>Construção de Policlínica - ADR - Tubarão</t>
  </si>
  <si>
    <t>AP - Aumento de leitos de UTI adulto e neonatal - ADR - Itajaí</t>
  </si>
  <si>
    <t>Aumento de leitos de UTI adulto e neonatal - ADR - Itajaí</t>
  </si>
  <si>
    <t>AP - Construção de Policlínica - ADR - Lages</t>
  </si>
  <si>
    <t>Construção de Policlínica - ADR - Lages</t>
  </si>
  <si>
    <t>AP - Aumento de leitos nos hospitais - ADR - Itajaí</t>
  </si>
  <si>
    <t>Aumento de leitos nos hospitais - ADR - Itajaí</t>
  </si>
  <si>
    <t>Equipar as unidades da Secretaria de Estado da Saúde</t>
  </si>
  <si>
    <t>Aquisição de equipamentos para as unidades próprias da Secretaria de Estado da Saúde</t>
  </si>
  <si>
    <t>AP - Construção de centro de reabilitação física, auditiva e ostomizados - ADR - Joaçaba</t>
  </si>
  <si>
    <t>Construção de centro de reabilitação física, auditiva e ostomizados - ADR - Joaçaba</t>
  </si>
  <si>
    <t>Ações das Centrais de Regulação</t>
  </si>
  <si>
    <t>Adequações e reformas das centrais de regulação sob gestão estadual, manter as centrais de internações hospitalares macrorregionais, cenceder incentivo financeiro para implantação/implementação das Centrais de Regulação de consultas, exames municipais, eventos, capacitações, transporte aeromédico.</t>
  </si>
  <si>
    <t>Repasse financeiro estadual para as equipes de atenção básica na saúde prisional</t>
  </si>
  <si>
    <t>Repasse financeiro estadual aos municípios para o cofinanciamento das equipes de atenção básica na saúde prisional. Municípios que aderiram ao PNAISP</t>
  </si>
  <si>
    <t>Equipar o Hospital São Paulo de Xanxerê</t>
  </si>
  <si>
    <t>Adquirir equipamentos médico hospitalares para o Hospital São Paulo de Xanxerê</t>
  </si>
  <si>
    <t>AP - Implantação de Policlínica e centro de reabilitação - ADR - Videira</t>
  </si>
  <si>
    <t>Implantação de Policlínica e centro de reabilitação - ADR - Videira</t>
  </si>
  <si>
    <t>AP - Incentivos financeiros para custeio do Hospital Bom Jesus em Ituporanga</t>
  </si>
  <si>
    <t>Incentivos financeiros para custeio do Hospital Bom Jesus em Ituporanga</t>
  </si>
  <si>
    <t>AP - Conclusão da reforma do Hospital e Maternidade Maria Auxiliadora</t>
  </si>
  <si>
    <t>Conclusão da reforma do Hospital e Maternidade Maria Auxiliadora</t>
  </si>
  <si>
    <t>AP - Reforma e ampliação do Hospital Regional de Araranguá - ADR - Araranguá</t>
  </si>
  <si>
    <t>Reforma e ampliação do Hospital Regional de Araranguá - ADR - Araranguá</t>
  </si>
  <si>
    <t>AP - Construção e aparelhamento de Hospital Regional em São Joaquim</t>
  </si>
  <si>
    <t>Construção e aparelhamento de Hospital Regional em São Joaquim</t>
  </si>
  <si>
    <t>AP - Construção de Policlínica - ADR - Rio do Sul</t>
  </si>
  <si>
    <t>Construção de Policlínica - ADR - Rio do Sul</t>
  </si>
  <si>
    <t>AP - Implantação de UTI neonatal - ADR - São Miguel do Oeste</t>
  </si>
  <si>
    <t>Implantação de UTI neonatal - ADR - São Miguel do Oeste</t>
  </si>
  <si>
    <t>AP - Implementar a rede de atendimento hospitalar do extremo oeste emItapiranga</t>
  </si>
  <si>
    <t>Implementar a rede de atendimento hospitalar do extremo oeste em Itapiranga</t>
  </si>
  <si>
    <t>AP - Ampliar, reformar e equipar Hospital São Roque para atendimento de média complexidade em Seara</t>
  </si>
  <si>
    <t>AP - Ampliar, reformar e equipar Hospital São Roque p atendimento média complexidade em Seara</t>
  </si>
  <si>
    <t>AP - Incentivos financeiros para custeio do Hospital Beatriz Ramos</t>
  </si>
  <si>
    <t>Incentivos financeiros para custeio do Hospital Beatriz Ramos</t>
  </si>
  <si>
    <t>AP - Credenciamento de leitos hospitalares na região de Timbó</t>
  </si>
  <si>
    <t>Credenciamento de leitos hospitalares na região de Timbó</t>
  </si>
  <si>
    <t>AP - Readequação dos serviços prestados pelo SAMU na região de Timbó</t>
  </si>
  <si>
    <t>Readequação dos serviços prestados pelo SAMU na região de Timbó</t>
  </si>
  <si>
    <t>AP - Incentivos financeiros para manutenção e investimentos nos hospitais da região de Taió</t>
  </si>
  <si>
    <t>Incentivos financeiros para manutenção e investimentos nos hospitais da região de Taió</t>
  </si>
  <si>
    <t>AP - Aquisição de veículo, reforma e ampliação das unidades de saúde em Quilombo</t>
  </si>
  <si>
    <t>Aquisição de veículo, reforma e ampliação das unidades de saúde em Quilombo</t>
  </si>
  <si>
    <t>AP - Implantação da UTI no Hospital Senhor Bom Jesus dos Passos em Laguna</t>
  </si>
  <si>
    <t>Implantação da UTI no Hospital Senhor Bom Jesus dos Passos em Laguna</t>
  </si>
  <si>
    <t>AP - Construção, ampliação, reforma e aquisição de equip para hospitais da região - ADR Campos Novos</t>
  </si>
  <si>
    <t>Construção, ampliação, reforma e aquisição de equip para hospitais da região - ADR - Campos Novos</t>
  </si>
  <si>
    <t>AP - Construção de Policlínica em São Joaquim</t>
  </si>
  <si>
    <t>Construção de Policlínica em São Joaquim</t>
  </si>
  <si>
    <t>AP - Construção, ampliação e aquisição equipamentos Unidades Básicas de Saúde na região de Canoinhas</t>
  </si>
  <si>
    <t>Construção, ampliação e aquisição de equipamentos para unidades sanitárias na região de Canoinhas</t>
  </si>
  <si>
    <t>AP - Construção de Hospital Regional - ADR - Criciúma</t>
  </si>
  <si>
    <t>Construção de Hospital Regional - ADR - Criciúma</t>
  </si>
  <si>
    <t>AP - Fortalecimento dos hospitais da região de Palmitos</t>
  </si>
  <si>
    <t>Fortalecimento dos hospitais da região de Palmitos</t>
  </si>
  <si>
    <t>AP - Construção de Policlínica - ADR - Xanxerê</t>
  </si>
  <si>
    <t>Construção de Policlínica - ADR - Xanxerê</t>
  </si>
  <si>
    <t>AP - Aquisição e manutenção de UTI móvel - ADR - Concórdia</t>
  </si>
  <si>
    <t>Aquisição e manutenção de UTI móvel - ADR - Concórdia</t>
  </si>
  <si>
    <t>AP - Construção e manutenção de clínica de especialidades - ADR - Concórdia</t>
  </si>
  <si>
    <t>Construção e manutenção de clínica de especialidades - ADR - Concórdia</t>
  </si>
  <si>
    <t>AP - Aquisição de ambulância para suporte aos municípios da região de Seara</t>
  </si>
  <si>
    <t>Aquisição de ambulância para suporte aos municípios da região de Seara</t>
  </si>
  <si>
    <t>AP - Construção de unidade de tratamento oncológico em Caçador</t>
  </si>
  <si>
    <t>Construção de unidade de tratamento oncológico em Caçador</t>
  </si>
  <si>
    <t>AP - Manutenção do Hospital terceirizado Regional Lenoir Vargas Ferreira - ADR - Chapecó</t>
  </si>
  <si>
    <t>Tranferir recursos financeiros para a manutenção do Hospital Regional Terceirizado Lenoir Vargas Ferreira de Chapecó.</t>
  </si>
  <si>
    <t>AP - Construir e equipar leitos hospitalares e UTIs - ADR - Joinville</t>
  </si>
  <si>
    <t>Construir e equipar leitos hospitalares e UTIs - ADR - Joinville</t>
  </si>
  <si>
    <t>AP - Construção do centro cirúrgico do Hospital Santa Cruz em Canoinhas</t>
  </si>
  <si>
    <t>Construção do centro cirúrgico do Hospital Santa Cruz em Canoinhas</t>
  </si>
  <si>
    <t>AP - Realizar convênios para manutenção dos hospitais da região - ADR - Criciúma</t>
  </si>
  <si>
    <t>Realizar convênios para manutenção dos hospitais da região - ADR - Criciúma</t>
  </si>
  <si>
    <t>AP - Reforma e adequação das estruturas hospitalares existentes - ADR - Videira</t>
  </si>
  <si>
    <t>Reforma e adequação das estruturas hospitalares existentes - ADR - Videira</t>
  </si>
  <si>
    <t>AP - Apoio financeiro aos hospitais dos municípios da região - ADR - Jaraguá do Sul</t>
  </si>
  <si>
    <t>Apoio financeiro aos hospitais dos municípios da região - ADR - Jaraguá do Sul</t>
  </si>
  <si>
    <t>AP - Incentivo hospitalar ao Hospital Ruth Cardoso - ADR - Itajaí</t>
  </si>
  <si>
    <t>Incentivo hospitalar ao Hospital Ruth Cardoso - ADR - Itajaí</t>
  </si>
  <si>
    <t>Construção do laboratório de anatomia patológica do Centro de Pesquisas Oncológicas - CEPON</t>
  </si>
  <si>
    <t>Construção de laboratório de anatomia patológica do Centro de Pesquisas Oncológicas - CEPON, localizado na cidade de Florianópolis, com a finalidade de atender pacientes de todo estado de Santa Catarina na realização de exames.</t>
  </si>
  <si>
    <t>Ampliação do Hospital Santa Terezinha de Braço do Norte</t>
  </si>
  <si>
    <t>Ações para qualificação das ouvidorias municipais</t>
  </si>
  <si>
    <t>Portaria Nº 1.975 de 29 de junho de 2018investimento no âmbito da Política Nacional de Gestão Estratégica do SUS, com foco na implantação, descentralização e qualificação das Ouvidorias</t>
  </si>
  <si>
    <t>Emenda parlamentar impositiva da saúde</t>
  </si>
  <si>
    <t>Para execução de emendas impositivas nos termos da Constituição Estadual, com o objetivo de ampliar o acesso a saúde no estado.</t>
  </si>
  <si>
    <t>Encargos gerais com serviços da dívida pública da Saúde</t>
  </si>
  <si>
    <t>Pagamento divida pública referente ações e serviços prestados  na saúde.</t>
  </si>
  <si>
    <t>AP - Atendimento hospitalar de média e alta complexidade na região de Timbó</t>
  </si>
  <si>
    <t>Atendimento hospitalar de média e alta complexidade na região de Timbó</t>
  </si>
  <si>
    <t>Manutenção do Hospital terceirizado Hélio dos Anjos Ortiz - ADR - Curitibanos</t>
  </si>
  <si>
    <t>Tranferir recursos financeiros para a manutenção do Hospital Hélio dos Anjos Ortiz de Curitibanos.</t>
  </si>
  <si>
    <t>Manutenção do Hospital terceirizado Regional São Paulo - ADR - Xanxerê</t>
  </si>
  <si>
    <t>Tranferir recursos financeiros para a manutenção do Hospital Regional Terceirizado São Paulo de Xanxerê.</t>
  </si>
  <si>
    <t>Equipar o Hospital Marieta Konder Bornhausen - Itajaí</t>
  </si>
  <si>
    <t>Aquisição de equipamentos e mobiliário para o Hospital Marieta Konder Bornhausen - Itajaí</t>
  </si>
  <si>
    <t>AP - Aquisição de equipamentos para especialidades de alta complexidade - ADR - São Miguel do Oeste</t>
  </si>
  <si>
    <t>Aquisição de equipamentos para especialidades de alta complexidade - ADR - São Miguel do Oeste</t>
  </si>
  <si>
    <t>AP - Ampliação do Hospital Pequeno Anjo - ADR - Itajaí</t>
  </si>
  <si>
    <t>Ampliação do Hospital Pequeno Anjo - ADR - Itajaí</t>
  </si>
  <si>
    <t>Equipar o Hospital Regional do Oeste - Chapecó</t>
  </si>
  <si>
    <t>Aquisição de equipamentos e mobiliário para o HRO - Chapecó</t>
  </si>
  <si>
    <t>Readequação do Hospital de Araranguá</t>
  </si>
  <si>
    <t>Revitalização e reforma do Hospital de Araranguá</t>
  </si>
  <si>
    <t>Campanhas de caráter social, informativa e institucional - Saúde - SES</t>
  </si>
  <si>
    <t>Pagamentos de veículos de comunicação e agências de publicidades.</t>
  </si>
  <si>
    <t>AP - Construção do hospital regional de Caçador</t>
  </si>
  <si>
    <t>Construção do hospital regional de Caçador</t>
  </si>
  <si>
    <t>Manutenção do Hospital terceirizado Marieta Konder Bornhausen - ADR - Itajaí</t>
  </si>
  <si>
    <t>Tranferir recursos financeiros para a manutenção do Hospital Marieta Konder Bornhausen de Itajaí.</t>
  </si>
  <si>
    <t>AP - Construção de clínica de reabilitação para dependentes químicos - ADR - Criciúma</t>
  </si>
  <si>
    <t>Construção de clínica de reabilitação para dependentes químicos - ADR - Criciúma</t>
  </si>
  <si>
    <t>AP - Implantação de UTI neonatal - ADR - Joaçaba</t>
  </si>
  <si>
    <t>Implantação de UTI neonatal - ADR - Joaçaba</t>
  </si>
  <si>
    <t>AP - Estruturação dos hospitais para atendimento na média e alta complexidade em Dionísio Cerqueira</t>
  </si>
  <si>
    <t>Estruturação dos hospitais para atendimento na média e alta complexidade em Dionísio Cerqueira</t>
  </si>
  <si>
    <t>AP - Implantação de polo de atendimento hospitalar na região de Taió</t>
  </si>
  <si>
    <t>Implantação de polo de atendimento hospitalar na região de Taió</t>
  </si>
  <si>
    <t>AP - Construção de centro de oncologia e pediatria no hospital infantil SC - ADR Criciúma</t>
  </si>
  <si>
    <t>Construção de centro de oncologia e pediatria no hospital infantil Santa Catarina - ADR - Criciúma</t>
  </si>
  <si>
    <t>Ampliações e reformas das unidades assistenciais da Secretaria de Estado da Saúde</t>
  </si>
  <si>
    <t>Ampliações, reformas, reparos, manutenção preventiva, projetos de obra, projetos complementares, projetos elétricos, estudos ambientais, para as unidades assistencias da SES.</t>
  </si>
  <si>
    <t>AP - Ampliação das atividades do HEMOSC - ADR - Canoinhas</t>
  </si>
  <si>
    <t>Ampliação das atividades do HEMOSC - ADR - Canoinhas</t>
  </si>
  <si>
    <t>AP - Construção de hospital materno e infantil - ADR - Mafra</t>
  </si>
  <si>
    <t>Construção de hospital materno e infantil - ADR - Mafra</t>
  </si>
  <si>
    <t>AP - Reformar, equipar e ampliar o Hospital da Fundação - ADR - São Lourenço do Oeste</t>
  </si>
  <si>
    <t>Reformar, equipar e ampliar o Hospital da Fundação - ADR - São Lourenço do Oeste</t>
  </si>
  <si>
    <t>AP - Incentivos financeiros para municípios - ADR - São Lourenço do Oeste</t>
  </si>
  <si>
    <t>Incentivos financeiros para municípios - ADR - São Lourenço do Oeste</t>
  </si>
  <si>
    <t>AP - Fortalecimento dos hospitais filantrópicos da região - ADR - Maravilha</t>
  </si>
  <si>
    <t>Fortalecimento dos hospitais filantrópicos da região - ADR - Maravilha</t>
  </si>
  <si>
    <t>AP - Aquisição de equipamentos para hospitais da região - ADR - Rio do Sul</t>
  </si>
  <si>
    <t>Aquisição de equipamentos para hospitais da região - ADR - Rio do Sul</t>
  </si>
  <si>
    <t>AP - Incentivos financeiros para custeio e manutenção do Hospital Regional - ADR - Curitibanos</t>
  </si>
  <si>
    <t>Incentivos financeiros para custeio e manutenção do Hospital Regional  - ADR - Curitibanos</t>
  </si>
  <si>
    <t>AP - Construção de unidade de atenção básica em saúde - ADR - Joinville</t>
  </si>
  <si>
    <t>Construção de unidade de atenção básica em saúde - ADR - Joinville</t>
  </si>
  <si>
    <t>AP - Incentivos financeiros para custeio da atenção básica e assistência hospitalar - ADR - Blumenau</t>
  </si>
  <si>
    <t>Incentivos financeiros para custeio da atenção básica e assistência hospitalar - ADR - Blumenau</t>
  </si>
  <si>
    <t>AP - Construção de Central Regional de Emergência - ADR - Joinville</t>
  </si>
  <si>
    <t>Construção de Central Regional de Emergência - ADR - Joinville</t>
  </si>
  <si>
    <t>AP - Conclusão das obras do Hospital Santa Terezinha em Braço do Norte</t>
  </si>
  <si>
    <t>Conclusão das obras do Hospital Santa Terezinha em Braço do Norte</t>
  </si>
  <si>
    <t>AP - Construção e reforma de unidades básicas de saúde em Laguna</t>
  </si>
  <si>
    <t>Construção e reforma de unidades básicas de saúde em Laguna</t>
  </si>
  <si>
    <t>AP - Implantar serviços de alta complexidade no Hospital Regional de Araranguá - ADR - Araranguá</t>
  </si>
  <si>
    <t>Implantar serviços de alta complexidade no Hospital Regional de Araranguá - ADR - Araranguá</t>
  </si>
  <si>
    <t>Encargos com estagiários - SES</t>
  </si>
  <si>
    <t>Fundo Catarinense para o Desenvolvimento da Saúde</t>
  </si>
  <si>
    <t>Aquisição de equipamentos, material permanente e mobiliário para Unidades de Saúde</t>
  </si>
  <si>
    <t>Adquirir equipamentos, material permanente e mobiliário para as Unidades de Saúde que serão contempladas pelo INVESTSAÙDE</t>
  </si>
  <si>
    <t>Ampliação, reforma e readequação das Unidades de Saúde</t>
  </si>
  <si>
    <t>Ampliar, reformar e readequar as Unidades de Saúde que serão beneficiadas pelo Investsaúde.</t>
  </si>
  <si>
    <t>Fundo Estadual de Apoio aos Hospitais Filantrópicos, Hemosc, Cepon e Hospitais Municipais</t>
  </si>
  <si>
    <t>Repasse financeiro hospitais filantrópicos e municipais conforme lei 16.968.</t>
  </si>
  <si>
    <t>Repasse de recurso financeiro destinado ao pagamento da produção hospitalar de média e alta complexidade, aos hospitais filantrópicos e municipais, que foram contratualizados pela secretaria de estado da saúde, e já realizaram os procedimentos, sem receber pagamento. Além de realizar novos procedimentos de acordo com o pactuado em CIB.</t>
  </si>
  <si>
    <t>Repasse financeiro para centro de hemoterapia e centro de pesquisas oncológicas</t>
  </si>
  <si>
    <t>Repasse financeiro para atender pacientes no Centro de Hematologia e Hemoterapia de Santa Catarina (HEMOSC) e o Centro de Pesquisas Oncológicas Dr. Alfredo Jorge Daura (CEPON), com recurso definido pela lei Estadual nº 17191, de 11 de julho de 2017.</t>
  </si>
  <si>
    <t>Secretaria de Estado da Fazenda</t>
  </si>
  <si>
    <t>Manutenção e modernização dos serviços de tecnologia da informação e comunicação - SEF</t>
  </si>
  <si>
    <t>Administração e manutenção dos serviços administrativos gerais - SEF</t>
  </si>
  <si>
    <t>Gestão de arrecadação, fiscalização e combate à sonegação fiscal</t>
  </si>
  <si>
    <t>Desenvolvimento de ações com a finalidade de promover políticas tributárias justas, combater a sonegação fiscal e arrecadar recursos públicos, visando o desenvolvimento do Estado de Santa Catarina.</t>
  </si>
  <si>
    <t>Promoção da Educação Fiscal</t>
  </si>
  <si>
    <t>Desenvolvimento de ações para o compartilhamento de conhecimentos e interação com a sociedade sobre a origem, aplicação e controle dos recursos públicos, favorecendo a participação social, visando à construção de uma consciência voltada ao exercício da cidadania.</t>
  </si>
  <si>
    <t>Modernização do processo de planejamento e orçamento - SEF</t>
  </si>
  <si>
    <t>Desenvolver e consolidar um sistema de planejamento e orçamento integrado, visando à qualificação dos processos de elaboração, acompanhamento, avaliação de resultados na busca de melhorar a eficiência, eficácia, efetividade e transparência na gestão dos recursos públicos, em consonância com os conceitos do novo serviço público e accountability.</t>
  </si>
  <si>
    <t>Adequação de ambiente das unidades da SEF</t>
  </si>
  <si>
    <t>Construção, ampliação, reforma e manutenção, visando à modernização das unidades da Secretaria de Estado da Fazenda, incluindo as unidades fiscais das regionais e o prédio-sede.</t>
  </si>
  <si>
    <t>Capacitação profissional dos agentes públicos - SEF</t>
  </si>
  <si>
    <t>Otimização e correção da aplicação dos recursos públicos</t>
  </si>
  <si>
    <t>Desenvolvimento de ações de auditoria interna, tais como auditorias, inspeções, assessorias aos gestores, pareceres, orientações técnicas e manifestações em tomadas de contas especiais, visando à otimização e a correta aplicação dos recursos públicos, assim como o fortalecimento do sistema de controle interno.</t>
  </si>
  <si>
    <t>Gestão da informação contábil e da transparência</t>
  </si>
  <si>
    <t>Aperfeiçoamento da gestão por meio do subsídio de informações fidedignas e estratégicas, visando à qualificação do gasto público, além da promoção e do aprimoramento da transparência da gestão, em projetos de desenvolvimento e modernização do portal da transparência, dos sistemas de controle e informação, da padronização e consolidação contábil e da prestação de contas anual do governo.</t>
  </si>
  <si>
    <t>Administração de pessoal e encargos sociais - SEF</t>
  </si>
  <si>
    <t>Encargos com estagiários - SEF</t>
  </si>
  <si>
    <t>Encargos Gerais do Estado</t>
  </si>
  <si>
    <t>Despesas centralizadas diversas - EGE</t>
  </si>
  <si>
    <t>Pagamento de despesas centralizadas diversas</t>
  </si>
  <si>
    <t>Parcelamento de PASEP a cargo da EGE</t>
  </si>
  <si>
    <t>Parcelamento do Programa de Formação do Patrimônio do Servidor Público (PASEP) a cargo da Unidade Orçamentária Encargos Gerais do Estado.</t>
  </si>
  <si>
    <t>Participação no capital social - BRDE</t>
  </si>
  <si>
    <t>Const. ou Aumento de Capital de Empresas</t>
  </si>
  <si>
    <t>Participação no capital social - EPAGRI</t>
  </si>
  <si>
    <t>subscerver e integralizar o capital social da Epagri visando a complementação de investimentos necessários a expansão dos objetivos definidos pela instituição</t>
  </si>
  <si>
    <t>Parcelamento de obrigações patronais à cargo da EGE</t>
  </si>
  <si>
    <t>Parcelamento de obrigações patronais a cargo da Unidade Orçamentária Encargos Gerais do Estado</t>
  </si>
  <si>
    <t>Amortização e encargos de contratos de financiamentos internos - EGE</t>
  </si>
  <si>
    <t>Pagamento de amortização e encargos dos contratos de financiamentos internos</t>
  </si>
  <si>
    <t>Obrigações patronais - EGE</t>
  </si>
  <si>
    <t>Pagamento de obrigações patronais.</t>
  </si>
  <si>
    <t>Participação no capital social - SC Gás</t>
  </si>
  <si>
    <t>Subscerver e integralizar o caiptal social da SC Gás visando a complementação de investimentos necessários a expansão dos objetivos definidos pela instituição</t>
  </si>
  <si>
    <t>Amortização e encargos de contratos de financiamentos externos - EGE</t>
  </si>
  <si>
    <t>Pagamento de amortização e encargos com contratos e financiamentos externos</t>
  </si>
  <si>
    <t>Participação no capital social - CODESC</t>
  </si>
  <si>
    <t>Subscrever e integralizar o capital social da Codesc, visando a complementação de investimentos necessários a expansão dos objetivos da instituição</t>
  </si>
  <si>
    <t>Participação no capital social - SCPar</t>
  </si>
  <si>
    <t>Integralização no capital social da SC Parcerias</t>
  </si>
  <si>
    <t>Despesas com restituição de depósitos judiciais - EGE</t>
  </si>
  <si>
    <t>Despesas com restituição de depósitos judiciais</t>
  </si>
  <si>
    <t>Formação do patrimônio do servidor público - PASEP</t>
  </si>
  <si>
    <t>Formação do patrimônio do servidor público</t>
  </si>
  <si>
    <t>Participação no capital social - CELESC Geração</t>
  </si>
  <si>
    <t>Subscrever e integralizar o capital social da Celesc através da complementação de investimentos necessários a expansão do sistema elétrico estadual e amortizar encargos da dívida da empresa.</t>
  </si>
  <si>
    <t>Participação no capital social - CASAN</t>
  </si>
  <si>
    <t>Subscerver e integralizar o capital social da Casan visando a complementação de investimentos necessários a implantação, ampliação e melhoria da água e esgoto</t>
  </si>
  <si>
    <t>Auxílio funeral - IPREV - EGE</t>
  </si>
  <si>
    <t>Pagamento do auxílio funeral pelo falecimento do servidor</t>
  </si>
  <si>
    <t>Participação no capital social - CELESC Distribuição</t>
  </si>
  <si>
    <t>0160000000</t>
  </si>
  <si>
    <t>Recursos patrimoniais primários - recursos do tesouro - exercício corrente</t>
  </si>
  <si>
    <t>0169000000</t>
  </si>
  <si>
    <t>Outros recursos primários - recursos do tesouro - exercício corrente</t>
  </si>
  <si>
    <t>0180000000</t>
  </si>
  <si>
    <t>Remuneração de disponibilidade bancária - Executivo - rec tesouro - exercício corrente</t>
  </si>
  <si>
    <t>0198000000</t>
  </si>
  <si>
    <t>Receita da alienação de bens - recursos do tesouro - exercício corrente</t>
  </si>
  <si>
    <t>0199000000</t>
  </si>
  <si>
    <t>Outras receitas não primárias - recursos do tesouro - exercício corrente</t>
  </si>
  <si>
    <t>Encargos com precatórios - EGE</t>
  </si>
  <si>
    <t>Pagamento de precatórios.</t>
  </si>
  <si>
    <t>Participação no capital social - BADESC</t>
  </si>
  <si>
    <t>subscerver e integralizar o capital social do Badesc visando a complementação de investimentos necessários a expansão dos objetivos definidos pela instituição</t>
  </si>
  <si>
    <t>Participação no capital social - CIASC</t>
  </si>
  <si>
    <t>Subscerver e integralizar o capital social do Ciasc, visando a complementação de investimentos necessários a expansão dos objetivos da instituição</t>
  </si>
  <si>
    <t>Fundação Escola de Governo</t>
  </si>
  <si>
    <t>Cursos Ciclo Curto - Capacitação - ENA</t>
  </si>
  <si>
    <t>Capacitar servidores públicos, para que possam desenvolver suas atividades com eficiência, sempre focado no bom atendimento para a sociedade.</t>
  </si>
  <si>
    <t>Administração de pessoal e encargos sociais - ENA</t>
  </si>
  <si>
    <t>Encargos com estagiários - ENA</t>
  </si>
  <si>
    <t>Cursos Ciclo Longo - Capacitação - ENA</t>
  </si>
  <si>
    <t>Capacitação de servidores públicos, formando gestores para conduzir processos de liderança, na busca constante de resultados e  bom atendimento para a sociedade.</t>
  </si>
  <si>
    <t>Administração e manutenção dos serviços administrativos gerais - ENA</t>
  </si>
  <si>
    <t>Capacitação profissional dos agentes públicos - ENA</t>
  </si>
  <si>
    <t>Manutenção e modernização dos serviços de tecnologia da informação e comunicação - ENA</t>
  </si>
  <si>
    <t>Fundo Estadual  de  Apoio  aos  Municípios</t>
  </si>
  <si>
    <t>Provisão para emendas parlamentares</t>
  </si>
  <si>
    <t>emendas impositivas</t>
  </si>
  <si>
    <t>Fundo de Apoio ao Desenvolvimento Empresarial de Santa Catarina</t>
  </si>
  <si>
    <t>Subvenções econômicas a empresas</t>
  </si>
  <si>
    <t>Dotação para suportar o contrato de subvenção econômica autorizada pela Lei n. 13.992/2007com as alterações da Lei n. 15.890/12, que trata do apoio do Estado de Santa Catarina para a instalação da montadora alemã BMW, no município de Araquari, como forma de fomentar as atividades econômicas e industriais no Estado, objetivando o desenvolvimento e o aumento do emprego e da renda.</t>
  </si>
  <si>
    <t>Fundo de Esforço Fiscal</t>
  </si>
  <si>
    <t>Gestão arrecadação, fiscalização e combate à sonegação fiscal</t>
  </si>
  <si>
    <t>2100000000</t>
  </si>
  <si>
    <t>Contrapartida - BID - recursos do tesouro - exercício corrente</t>
  </si>
  <si>
    <t>Subação destinada a contribuir por meio do aperfeiçoamento dos mecanismos de arrecadação, fiscalização e combate à sonegação fiscal o Estado de recursos financeiros suficientes para o atendimento de serviços públicos e investimentos de qualidade; gerir os recursos arrecadados visando à eficiência e eficácia de sua aplicação; e, promover a transparência da gestão.</t>
  </si>
  <si>
    <t>Gestão Fazendária e Transparência Fiscal - PROFISCO II</t>
  </si>
  <si>
    <t>0192000000</t>
  </si>
  <si>
    <t>Operações de crédito externa - recursos do tesouro - exercício corrente</t>
  </si>
  <si>
    <t>Subação destinada a contribuir para gestão fazendária e para a transparência fiscal do Estado.</t>
  </si>
  <si>
    <t>Administração Tributária Contencioso Fiscal PROFISCO II</t>
  </si>
  <si>
    <t>Subação destinada a contribuir com Administração Tributária e Contencioso Fiscal – PROFISCO II – de  forma a Prover o Estado de recursos financeiros suficientes para o atendimento de serviços públicos e investimentos de qualidade; gerir os recursos arrecadados visando à eficiência e eficácia de sua aplicação; e, promover a transparência da gestão.</t>
  </si>
  <si>
    <t>Administração Financeira e Gasto Público - PROFISCO II</t>
  </si>
  <si>
    <t>Subação destinada a contribuir com Administração Financeira e Gasto Público – PROFISCO II – de  forma a Prover o Estado de recursos financeiros suficientes para o atendimento de serviços públicos e investimentos de qualidade; gerir os recursos arrecadados visando à eficiência e eficácia de sua aplicação; e, promover a transparência da gestão.</t>
  </si>
  <si>
    <t>Gestão do Projeto - PROFISCO II</t>
  </si>
  <si>
    <t>Subação destinada a Gestão do Projeto PROFISCO II de forma a prover o Estado de recursos financeiros suficientes para o atendimento de serviços públicos e investimentos de qualidade; gerir os recursos arrecadados visando à eficiência e eficácia de sua aplicação; e, promover a transparência da gestão.</t>
  </si>
  <si>
    <t>Fundo Pró-Emprego</t>
  </si>
  <si>
    <t>Apoio financeiro a construção de Centros de Inovação</t>
  </si>
  <si>
    <t>O programa consiste na transferência de recursos do PACTO/ACELERA para a construção de 08 centros nos municípios de Chapecó, Joaçaba, Jaraguá do Sul, Blumenau, Itajaí, São Bento do Sul, Criciúma e Tubarão, visando o desenvolvimento das regiões catarinenses por meio da ciência, tecnologia e inovação, empreendedorismo, criação de negócios e empregos altamente qualificados.</t>
  </si>
  <si>
    <t>Secretaria de Estado da Infraestrutura</t>
  </si>
  <si>
    <t>Ampliação e duplicação eixo Almirante Jaceguay - Joinville</t>
  </si>
  <si>
    <t>Obra a executar de ampliação e duplicação eixo Almirante Jaceguay, no município de Joinville.</t>
  </si>
  <si>
    <t>Apoio ao sistema viário urbano - SIE</t>
  </si>
  <si>
    <t>Apoio ao sistema viário urbano, que envolve estudos, projetos; supervisão; início, prosseguimento e conclusão de obras em vias urbanas, de implantação, recuperação, reabilitação, conservação, manutenção, ampliação, adequação de capacidade, obras de arte correntes, obras de arte especiais, segurança e meio ambiente.</t>
  </si>
  <si>
    <t>0121000000</t>
  </si>
  <si>
    <t>Cota-parte contrib intervenção no domínio econ CIDE-Estadual - rec tesouro -exerc corrente</t>
  </si>
  <si>
    <t>Recuperação funcional rodovia SC-390, Trecho Orleans - Lauro Muller</t>
  </si>
  <si>
    <t>Recuperação Funcional da Rodovia SC-390, trecho: Orleans - Lauro Muller
numa extensão de 12,97 Km, nos municípios catarinenses de Orleans e
Lauro Muller</t>
  </si>
  <si>
    <t>Gerenciamento do Financiamento - BNDES</t>
  </si>
  <si>
    <t>Outras Desp. Pessoal Decor. Contr. Terceirização</t>
  </si>
  <si>
    <t>Gerenciamento do programa de financiamento  - junto ao BNDES, que envolve serviços de consultoria, assessoria técnica e auditoria para o gerenciamento dos investimentos previstos no programa.</t>
  </si>
  <si>
    <t>Adequação e melhoria da infraestrutura dos aeroportos locais - SIE</t>
  </si>
  <si>
    <t>Ampliação, adequação e melhoria da infraestrutura dos aeroportos locais, que envolve estudos, projetos; supervisão; início, prosseguimento e conclusão de obras, implementação da gestão ambiental, aquisição de equipamentos, taxas e planos necessários ao  do empreendimento. Promovendo o atendimento da demanda existente e futura nos aeroporto locais do Estado.</t>
  </si>
  <si>
    <t>Encargos com estagiários - SIE</t>
  </si>
  <si>
    <t>Administração de pessoal e encargos sociais - SIE</t>
  </si>
  <si>
    <t>Elaboração de estudos e planos para o sistema ferroviário estadual</t>
  </si>
  <si>
    <t>Elaboração do plano ferroviário estadual que envolve serviços, estudos e projetos para atualização e organização do plano. Promovendo o atendimento da demanda por transporte no Estado de forma segura e eficiente.</t>
  </si>
  <si>
    <t>Elaboração de estudos e planos para o sistema aeroviário estadual</t>
  </si>
  <si>
    <t>Elaboração do plano aeroviário estadual que envolve serviços, estudos e projetos para atualização e organização do plano. Promovendo o atendimento da demanda por transporte no Estado de forma segura e eficiente.</t>
  </si>
  <si>
    <t>Elaboração de estudos e planos para o sistema portuário estadual</t>
  </si>
  <si>
    <t>Elaboração do plano portuário estadual que envolve serviços, estudos e projetos para atualização e organização do plano. Promovendo o atendimento da demanda por transporte no Estado de forma segura e eficiente.</t>
  </si>
  <si>
    <t>Adequação e melhoria da infraestrutura aquaviária dos portos e hidrovias - SIE</t>
  </si>
  <si>
    <t>Adequação da infraestrutura aquaviária de portos e hidrovias, que envolve estudos, projetos, supervisão, serviços de início, prosseguimento e conclusão de obras e gestão ambiental do empreendimento.</t>
  </si>
  <si>
    <t>Gerenciamento de Programas de financiamento BB</t>
  </si>
  <si>
    <t>Gerenciamento do programa de financiamento  junto ao Banco do Brasil, que envolve serviços de consultoria, assessoria técnica e auditoria para o gerenciamento dos investimentos previstos no programa.</t>
  </si>
  <si>
    <t>Administração, manutenção e gerenciamento dos aeroportos públicos de Santa Catarina - SIE</t>
  </si>
  <si>
    <t>Administração, manutenção e gerenciamento dos aeroportos públicos regionais e locais do Estado.</t>
  </si>
  <si>
    <t>Construção de edificações em aeroportos públicos</t>
  </si>
  <si>
    <t>Construção e melhorias de edificações nos aeroportos públicos, que envolve estudos, projetos; supervisão; início, prosseguimento e conclusão de obras; implementação da gestão ambiental do empreendimento.</t>
  </si>
  <si>
    <t>AP - Implantação do contorno viário de Capinzal - Ouro - SIE</t>
  </si>
  <si>
    <t>Implantação do contorno viário de Capinzal e Ouro, que envolve a execução de todos os trabalhos referente a projetos, desapropriações, terraplanagem, pavimentação, drenagem, obras de arte corrente e especiais, sinalização, interseções, serviços complementares, gestão ambiental e supervisão do empreendimento de implantação do contorno viário.</t>
  </si>
  <si>
    <t>Implantação e reformas de ferroviais</t>
  </si>
  <si>
    <t>Implantação ou reforma de ferrovias, que envolve estudos, projetos; supervisão; início, prosseguimento e conclusão de obras; implementação da gestão ambiental do empreendimento. Promovendo o atendimento da demanda existentes e futuras.</t>
  </si>
  <si>
    <t>Melhoramentos e restauração da BR-280, trecho entrocamento SC-413</t>
  </si>
  <si>
    <t>Execução dos trabalhos de adequação, duplicação, melhoramentos e restauração da pista existente e obras de artes especiais (viadutos e pontes) na rodovia BR-280: entroncamento SC-413 (p/Joinville) - entroncamento SC-416 (p/Schroeder), com extensão de 9,49 KM.</t>
  </si>
  <si>
    <t>Implantação do acesso norte de Blumenau - Vila Itoupava - SIE</t>
  </si>
  <si>
    <t>Implantação do acesso norte de Blumenau, que envolve a execução de todos os trabalhos referente a projetos, desapropriações, terraplanagem, pavimentação, drenagem, obras de arte corrente e especiais, sinalização, interseções, serviços complementares, gestão ambiental e supervisão do empreendimento de implantação do acesso no trecho compreendido entre a BR-470 a SC-108.</t>
  </si>
  <si>
    <t>Gerenciamento de programas de financiamento</t>
  </si>
  <si>
    <t>Gerenciamento de programas de financiamento junto a organizações financeiras nacionais e internacionais, que envolve serviços de consultoria, assessoria técnica e auditoria para os investimentos previstos nos programas.</t>
  </si>
  <si>
    <t>Projetos de engenharia rodoviária - SIE</t>
  </si>
  <si>
    <t>Elaboração de projetos de engenharia rodoviária para pavimentação de rodovias, projetos de reabilitação e de aumento de capacidade de rodovias, projetos de revitalização de rodovias, projetos de obras de arte especiais e reformulação de projetos rodoviários.</t>
  </si>
  <si>
    <t>Recuperação de pontos críticos da rodovia SC-135</t>
  </si>
  <si>
    <t>Execução de Obra recuperação de pontos críticos na pista e no acostamento da Rodovia SC-135, Trecho Porto União - Matos Costa, com extensão de 32,25 KM,   com a respectiva contratação da Supervisão.</t>
  </si>
  <si>
    <t>Revitalização da Rodovia SC-445 - Trecho Rodovia BR-101 - Içara - Cricíuma</t>
  </si>
  <si>
    <t>Revitalização da Rodovia SC-445, Trecho Rodovia BR-101 - Içara -Criciúma numa extensão de 10 KM, com contratação da obra, e da respectiva supervisão.</t>
  </si>
  <si>
    <t>Implantação de acesso a aeroportos</t>
  </si>
  <si>
    <t>Implantação de acesso a aeroportos do Estado, que envolve estudos, projetos; supervisão; início, prosseguimento e conclusão de obras; implementação da gestão ambiental do empreendimento. Promovendo o atendimento da demanda existente e futura nos aeroportos.</t>
  </si>
  <si>
    <t>Administração e manutenção dos serviços administrativos gerais - SIE</t>
  </si>
  <si>
    <t>Apoio ao sistema viário estadual - SIE</t>
  </si>
  <si>
    <t>Incrementar o desenvolvimento econômico no Estado, diminuir o custo de manutenção rodoviária catarinense</t>
  </si>
  <si>
    <t>0188000000</t>
  </si>
  <si>
    <t>Remuneração de disponibilidade bancária - CIDE</t>
  </si>
  <si>
    <t>Apoio ao sistema viário rural - SIE</t>
  </si>
  <si>
    <t>Apoio ao sistema viário rural, que envolve estudos, projetos; supervisão; início, prosseguimento e conclusão de obras em estradas rurais. Promovendo infraestrutura de transporte suficiente, adequada, segura e de qualidade as necessidades do Estado.</t>
  </si>
  <si>
    <t>Capacitação profissional dos agentes públicos - SIE</t>
  </si>
  <si>
    <t>Manutenção e modernização dos serviços de tecnologia da informação e comunicação - SIE</t>
  </si>
  <si>
    <t>Departamento de Transportes e Terminais</t>
  </si>
  <si>
    <t>Realização de transportes e fiscalização intermunicipal no Terminal Rita Maria</t>
  </si>
  <si>
    <t>Realização de serviços de fiscalização de embarque desembarque, bem como a realização de manutenção da estrutura física do Terminal Rita Maria</t>
  </si>
  <si>
    <t>Pagamento de subsídio para travessia hidroviária de trabalhadores e estudantes Itajaí e Navegantes</t>
  </si>
  <si>
    <t>pagamento de Subsídio para travessia de trabalhadores estudantes  em torno de 3.000 mil pessoas mês entre  Itajaí /Navegantes, para cumprir a Lei 11.359 de 22 de março de 2000</t>
  </si>
  <si>
    <t>Manutenção e modernização dos serviços de tecnologia da informação e comunicação - DETER</t>
  </si>
  <si>
    <t>Realização de campanhas de caráter social informativo e institucional - DETER</t>
  </si>
  <si>
    <t>Divulgações das ações do órgão e trabalhos institucionais com intuído de fomentar a conscientização no transporte coletivo de passageiros, bem como instruindo através de folhetos os direitos e obrigações dos usuários. Gerar informações para conhecimento das atividades do DETER.</t>
  </si>
  <si>
    <t>Investimentos em equipamentos de apoio hidroviário</t>
  </si>
  <si>
    <t>Descentralizar recursos para as SDR`s  para construção  e reformar de equipamentos de apoio a navegação como , balsa, atracadouros e rebocadores</t>
  </si>
  <si>
    <t>Fiscalizar e monitorar transportes coletivos em rodovias estaduais DETER - PRE</t>
  </si>
  <si>
    <t>Convenio de cooperação técnica e delegação de competência visando à execução de atividades relacionadas à fiscalização dos serviços de transportes rodoviários intermunicipal de passageiros dentro do estado de Santa Catarina, com isto inibindo praticas e delitos abusivos junto ao setor de transportes de passageiros e tendo maior controle e segurança em nossas rodovias.</t>
  </si>
  <si>
    <t>Construção e reforma de terminais rodoviários de passageiros</t>
  </si>
  <si>
    <t>Construir novos terminais rodoviários de passageiros e reformar os já existentes.</t>
  </si>
  <si>
    <t>Construção de abrigos de passageiros</t>
  </si>
  <si>
    <t>Construção de abrigos de passageiros no estado</t>
  </si>
  <si>
    <t>Administração de pessoal e encargos sociais - DETER</t>
  </si>
  <si>
    <t>Realização de estudos, pesquisas e projetos na área de transporte rodoviário</t>
  </si>
  <si>
    <t>Realização de estudos, pesquisas e projetos envolvendo o sistema de transporte de passageiros, visando a sua modernização e adequação às necessidades dos usuários</t>
  </si>
  <si>
    <t>Administração e manutenção dos serviços administrativos gerais - DETER</t>
  </si>
  <si>
    <t>Encargos com estagiários - DETER</t>
  </si>
  <si>
    <t>Manutenção preventiva dos sinais náuticos - DETER</t>
  </si>
  <si>
    <t>Contratação de mão de obra para fazer serviços de manutenção preventiva e reparo junto ao sistema de balizamento náutico entre os municípios de Joinville e São Francisco do Sul</t>
  </si>
  <si>
    <t>Capacitação profissional dos agentes públicos - DETER</t>
  </si>
  <si>
    <t>Departamento Estadual de Infraestrutura</t>
  </si>
  <si>
    <t>Conservação, sinalização e segurança rodoviária - DEINFRA</t>
  </si>
  <si>
    <t>Conservar, sinalizar e manter as rodovias a cargo do Deinfra, permintindo tráfego perene e seguro, sob quaisquer condições climáticas.</t>
  </si>
  <si>
    <t>Reabilitação da SC-135, trecho Caçador - Rio das Antas - Videira</t>
  </si>
  <si>
    <t>Reabilitação/Aumento de Capacidade/Meio Ambiente/Supervisão das Obras da SC-135, trecho Caçador - Rio das Antas - Videira</t>
  </si>
  <si>
    <t>Reabilitação/aumento capacidade SC-412, trecho BR-101 - Ilhota - Gaspar e contorno de Ilhota</t>
  </si>
  <si>
    <t>Reabilitação/Aumento de Capacidade/OAE/Meio Ambiente/Supervisão das Obras da SC-412, trecho BR-101 - Ilhota - Gaspar e Contorno de Ilhota</t>
  </si>
  <si>
    <t>Tratamento de pontos críticos e passivos ambientais nas rodovias - BID-VI</t>
  </si>
  <si>
    <t>Tratamento de pontos críticos, reformulação de interseções, construção de terceiras faixas, execução ou ampliação de acostamentos, sinalização e segurança rodoviária e tratamento/mitigação de passivos ambientais nas rodovias - BID-VI</t>
  </si>
  <si>
    <t>Supervisão regional e inspeção ambiental de obras de infraestrutura, incl sistemas de concessões</t>
  </si>
  <si>
    <t>Supervisão Regional e Inspeção Ambiental de Obras de Infraestrutura, inclusive Supervisão e Gerenciamento de Sistemas de Concessões Rodoviárias
Segue em anexo cópia do ofício 339 da presidência do DEINFRA com informação complementar à Nota Orçamentária 106.
Att.
José Luiz Schmitt
Gerente de Orçamento do DEINFRA</t>
  </si>
  <si>
    <t>Pavimentação da SC-114 Caminho das Neves, trecho São Joaquim - Divisa SC/RS</t>
  </si>
  <si>
    <t>Caminho das Neves: Terraplenagem, pavimentação asfáltica, obras de arte especiais, meio ambiente e supervisão das obras da SC-114, trecho São Joaquim - Divisa SC/RS</t>
  </si>
  <si>
    <t>AP - Reabilitação/aumento capacidade da SC-407, trecho Biguaçu - Antônio Carlos</t>
  </si>
  <si>
    <t>Reabilitação/Aumento Capacidade/Supervisão das obras da SC-407, trecho Biguaçu - Antônio Carlos</t>
  </si>
  <si>
    <t>AP - Reabilitação da SC-114, trecho BR-116 - Itaiópolis - SC-477</t>
  </si>
  <si>
    <t>SC-116 Reabilitação/Supervisão das obras  Trecho BR-116 - Itaiópolis - SC-477</t>
  </si>
  <si>
    <t>Reabilitação/aumento de capacidade da SC-486, trecho BR-101 - Brusque</t>
  </si>
  <si>
    <t>SC-486 Reabilitação/Capeamento Asfáltico/Aumento de Capacidade/Meio Ambiente/Supervisão das obras Trecho BR-101 - Brusque</t>
  </si>
  <si>
    <t>2191000000</t>
  </si>
  <si>
    <t>Contrapartida de Operações de Crédito Interna-BID-Rec.Tesouro-Exerc.Corrente</t>
  </si>
  <si>
    <t>2261000000</t>
  </si>
  <si>
    <t>Contrapartida Receitas Diversas-FUNDOSOCIAL-Receitas de Outras Fontes-Exercício Corrente</t>
  </si>
  <si>
    <t>Pavimentação do trecho entroncamento BR-280 (p/ Araquari) - Rio do Morro - Joinville</t>
  </si>
  <si>
    <t>Terraplenagem, pavimentação asfáltica, obras de arte especiais, meio ambiente e supervisão das obras do trecho Entroncamento BR-280 (Araquari) - Rio do Morro - Joinville</t>
  </si>
  <si>
    <t>AP - Pavimentação da SC-120, trecho Curitibanos - BR-282 (p/ São José do Cerrito)</t>
  </si>
  <si>
    <t>SC-120 Terraplenagem, pavimentação asfáltica, obras de arte especiais, meio ambiente e supervisão das obras do Trecho Curitibanos - BR 282, (p/ São José do Ceritto)</t>
  </si>
  <si>
    <t>Medidas de compensação ambiental - BID-VI</t>
  </si>
  <si>
    <t>Medidas de Compensação Ambiental, inclusive tratamento / mitigação de passivos ambientais</t>
  </si>
  <si>
    <t>Implantação da Via Rápida, trecho Criciúma - BR-101 - BID-VI</t>
  </si>
  <si>
    <t>Terraplenagem, Pavimentação Asfáltica, Obras de Arte Especiais, Meio Ambiente e Supervisão das Obras da Via Rápida, trecho Criciúma - BR-101</t>
  </si>
  <si>
    <t>AP - Reabilitação da SC-114, trecho Otacílio Costa - entroncamento BR-282 (p/ Lages)</t>
  </si>
  <si>
    <t>Reabilitação/Meio Ambiente/Supervisão das Obras da SC-114, trecho Otacílio Costa - entroncamento BR-282 (p/ Lages)</t>
  </si>
  <si>
    <t>Humanização de rodovias - DEINFRA</t>
  </si>
  <si>
    <t>Humanização de Rodovias com sinalização inteligente, iluminação, construção de passarelas, passagens inferiores,  belvederes, construção/remodelação de interseções, construção/alargamento de acostamentos, construção de calçadas, monumentos, pátios/estacionamentos bem como execução e instalação de outros equipamentos de uso comum do povo.</t>
  </si>
  <si>
    <t>Reabilitação da ponte Hercílio Luz em Florianópolis</t>
  </si>
  <si>
    <t>Reabilitação da Ponte Hercílio Luz em Florianópolis - Obras e Supervisão</t>
  </si>
  <si>
    <t>Elaboração de planos diretores, desenvolvimento institucional e sist de planej rodoviário - BID-VI</t>
  </si>
  <si>
    <t>Elaboração de Planos Diretories na Área de Transportes e suas Intermodalidade, inclusive prosseguimento de ações para alimentação dos bancos de dados dos planos já desenvolvidos, Desenvolvimento Institucional e desenvolvimento e implementação de sistemas de Planejamento Rodoviário - BID-VI.</t>
  </si>
  <si>
    <t>AP - Pavimentação da SC-477, trecho Papanduva - entr. SC-114 - Itaió - entr. SC-112 - Dr. Pedrinho</t>
  </si>
  <si>
    <t>SC-477 Terraplenagem, pavimentação asfáltica, obras de arte especiais, meio ambiente e supervisão das obras do trecho Papanduva - Entroncamento SC-114 - Itaió - Entroncamento SC-112 - Dr. Pedrinho</t>
  </si>
  <si>
    <t>4191000000</t>
  </si>
  <si>
    <t>Contrapartida de Outros Empréstimos-Op.Crédito Interna-Rec.Tesouro</t>
  </si>
  <si>
    <t>Reabilitação/aumento de capacidade/melhorias/superv Rod SC-400/401/402/403/404/405 e 406 em Fpolis</t>
  </si>
  <si>
    <t>Reabilitação/Aumento de Capacidade/Melhorias/Meio Ambiente/Supervisão das obras, inclusive obras de arte correntes e obras de arte especiais das rodovias a cargo do Deinfra, no munícipio de Florianópolis.</t>
  </si>
  <si>
    <t>Manutenção e melhorias das pontes Colombo M Salles e Pedro Ivo Campos - Florianópolis</t>
  </si>
  <si>
    <t>Realizar a conservação, sinalização, segurança viária e melhorias das pontes Colombo Machado Salles e Pedro Ivo Campos em Florianópolis.</t>
  </si>
  <si>
    <t>Revitalização de rodovias - obras e supervisão - DEINFRA</t>
  </si>
  <si>
    <t>Revitalização de Rodovias com aplicações de lama asfáltica, micro-asfaltos, capas delgadas, etc.</t>
  </si>
  <si>
    <t>Dragagem, desassoreamento, recuperação e proteção margens rios, córregos, canais e lagoas - DEINFRA</t>
  </si>
  <si>
    <t>Dragagem, desassoreamento, recuperação e proteção de margens de rios, córregos, canais e lagoas, inclusive complexo lagunar - DEINFRA</t>
  </si>
  <si>
    <t>Projetos de engenharia rodoviária - DEINFRA</t>
  </si>
  <si>
    <t>Levantamentos, estudos e projetos de obras hidráulicas e civis - DEINFRA</t>
  </si>
  <si>
    <t>Levantamentos, estudos e projetos de obras hidráulicas e civis</t>
  </si>
  <si>
    <t>AP - Pavimentação da SC-370, trecho Urubici - Serra do Corvo Branco - Aiurê - Grão Pará</t>
  </si>
  <si>
    <t>SC-370 Terraplenagem, pavimentação asfáltica, obras de arte especiais, meio ambiente e supervisão Trecho Urubici - Grão Pará</t>
  </si>
  <si>
    <t>Administração e manutenção da Polícia Militar Rodoviária - PMRv</t>
  </si>
  <si>
    <t>Administração e Manutenção da Polícia Militar Rodoviária com instalações físicas, equipamentos, fardamentos, alimentação/diárias, et.</t>
  </si>
  <si>
    <t>Conservação, operação e monitoramento da via Expressa Sul e acessos em Florianópolis</t>
  </si>
  <si>
    <t>Conservação, operação e monitoramento da Via Expressa Sul e Acessos em Florianópolis, inclusive Acesso ao Aeroporto Hercílio Luz, compreendendo também os serviços de sinalização e segurança viária, permitindo o tráfego perene e seguro de veículos, sob quaisquer condições climáticas</t>
  </si>
  <si>
    <t>Medidas de compensação ambiental decorrentes da construção de obras hidráulicas - DEINFRA</t>
  </si>
  <si>
    <t>Medidas de Compensação Ambiental Decorrentes da Construção de Obras Hidráulicas</t>
  </si>
  <si>
    <t>Construção e adequação de postos da Polícia Militar Rodoviária</t>
  </si>
  <si>
    <t>Construção, adequação e ampliação de postos da polícia militar rodoviária</t>
  </si>
  <si>
    <t>AP - Reabilitação da SC-477, trecho Canoinhas - Major Vieira - BR-116</t>
  </si>
  <si>
    <t>SC-477  Reabilitação/Supervisão das obras Trecho Canoinhas - Major Vieira - BR-116</t>
  </si>
  <si>
    <t>Reabilitação e aumento de capacidade de rodovias - obras e supervisão - DEINFRA</t>
  </si>
  <si>
    <t>Reforma/Reabilitação/Restauração/Aumento de Capacidade/Meio Ambiente/Supervisão de obras de Rodovias - Obras e Supervisão, trechos diversos a definir</t>
  </si>
  <si>
    <t>Supervisão regional de obras de infraestrutura do Programa BID-VI</t>
  </si>
  <si>
    <t>Supervisão Regional de Obras de Infraestrutura do Programa BID-VI</t>
  </si>
  <si>
    <t>Contagens e estudos de tráfego, levtos e estudos para Gerência de Pavimentos - BID-VI</t>
  </si>
  <si>
    <t>Contagens e Estudos de Tráfego, Levantamentos e Estudos para Gerência de Pavimentos</t>
  </si>
  <si>
    <t>Construção de barragens e obras hidráulicas para controle de cheias, irrigação e captação - DEINFRA</t>
  </si>
  <si>
    <t>Construçõa de barragens e outras obras hidráulicas para controle de cheias, irrigação e captação</t>
  </si>
  <si>
    <t>Consultoria de apoio institucional à Diretoria de Planejamento e Projetos - DEINFRA</t>
  </si>
  <si>
    <t>Consultoria de Apoio Institucional à Diretoria de Planejamento e Projetos do Deinfra</t>
  </si>
  <si>
    <t>Levantamentos, estudos e projetos diversos - DEINFRA</t>
  </si>
  <si>
    <t>Levantamentos, estudos e projetos diversos - Deinfra</t>
  </si>
  <si>
    <t>Capacitação profissional dos agentes públicos - DEINFRA</t>
  </si>
  <si>
    <t>Modernização da frota de veículos, aeronaves e equipamentos de conserv e segurança rodov</t>
  </si>
  <si>
    <t>Aquisição e modernização da frota de veículos, aeronaves e equipamentos de conservação e segurança rodoviária</t>
  </si>
  <si>
    <t>Pavimentação da SC-290, trecho Praia Grande - Divisa SC/RS</t>
  </si>
  <si>
    <t>Terraplenagem, pavimentação asfáltica, obras de arte especiais, meio ambiente e supervisão das obras da SC-290, trecho Praia Grande - Divisa SC/RS</t>
  </si>
  <si>
    <t>Administração e manutenção dos serviços administrativos gerais - DEINFRA</t>
  </si>
  <si>
    <t>Consultoria de apoio institucional à Diretoria de Obras de Transportes - DEINFRA</t>
  </si>
  <si>
    <t>Consultoria de Apoio Institucional à Diretoria de Obras de Transportes do Deinfra</t>
  </si>
  <si>
    <t>Medidas de compensação ambiental - DEINFRA</t>
  </si>
  <si>
    <t>Medidas de compensação ambiental decorrentes de obras de infra-estrutura realizadas pelo Deinfra</t>
  </si>
  <si>
    <t>Administração de pessoal e encargos sociais - DEINFRA</t>
  </si>
  <si>
    <t>Administração e manutenção das Superintendências Regionais e anexos - DEINFRA</t>
  </si>
  <si>
    <t>Administração e Manutenção das Superintendências Regionais e Anexos do Deinfra, compreendendo os custos de água, luz, telefone, custos administrativos e demais custos necessários à manutenção física das superintendências regionais e anexos do DEINFRA, distribuídos por todo o estado de Santa Catarina.</t>
  </si>
  <si>
    <t>Aquisição de combustíveis e lubrificantes - DEINFRA e PRMv</t>
  </si>
  <si>
    <t>Aquisição de combustíveis, lubrificantes, graxas e assemelhados a serem utilizados pelos veículos e equipamentos do Deinfra e da Polícia Militar Rodoviária - PRMv</t>
  </si>
  <si>
    <t>Levantamentos, estudos e projetos relativos a meio ambiente - DEINFRA</t>
  </si>
  <si>
    <t>Levantamentos, Estudos e Projetos Relativos a Meio Ambiente, EIA/RIMA inclusive.</t>
  </si>
  <si>
    <t>AP - Pavimentação da SC-108, trecho Jacinto Machado - Praia Grande</t>
  </si>
  <si>
    <t>SC-108 Terraplenagem, pavimentação asfáltica, obras de arte especiais, meio ambiente e supervisão das obras do Trecho Jacinto Machado - Praia Grande</t>
  </si>
  <si>
    <t>Pavimentação trecho Vila da Glória - Jaca/Itapoá</t>
  </si>
  <si>
    <t>Terraplenagem, pavimentação asfáltica, obras de arte especiais, meio ambiente e supervisão das obras dos trechos: Aeroporto de Joinville - Travessia Vigorelli - Estaleiro - Vila da Glória - Itapoá / Travessia Laranjeiras - São Francisco do Sul</t>
  </si>
  <si>
    <t>AP - Pavimentação da SC-390, trecho Anita Garibaldi - Celso Ramos</t>
  </si>
  <si>
    <t>Terraplenagem, pavimentação asfáltica, obras de arte especiais, meio ambiente e supervisão das obras da SC-390,  trecho Anita Garibaldi - Celso Ramos</t>
  </si>
  <si>
    <t>Operação de rodovias - DEINFRA</t>
  </si>
  <si>
    <t>Operar, monitorar e manter as rodovias a cargo do DEINFRA, inclusive com equipamentos de controle e segurança de trânsito, atendendo despesas com o CIASC relativas à informatização das multas de trânsito nas rodovias, despesas com os correios para operacionalização das multas, despesas com controladores de tráfego, lombadas eletrônicas, balanças de pesagem de peso dos veículos nas rodovias, etc.</t>
  </si>
  <si>
    <t>Reabilitação/aumento de capac da SC-370/108, trecho BR-101 - Gravatal - Braço do Norte - São Ludgero</t>
  </si>
  <si>
    <t>SC-370/108 Reabilitação/Aumento de Capacidade/Supervisão das obras Trecho BR-101 - Gravatal - Braço do Norte - São Ludgero</t>
  </si>
  <si>
    <t>Reabilitação/Contenção Encostas SC-390, tr Orleans - Lauro Müller - Alto Serra Rio do Rastro</t>
  </si>
  <si>
    <t>0232000000</t>
  </si>
  <si>
    <t>Transferências da União - situação de emergência e calamidade</t>
  </si>
  <si>
    <t>Reabilitação/Contenção de Encostas/Supervisão das obras da SC-390, Trecho Orleans - Lauro Muller - Alto Serra do Rio do Rastro</t>
  </si>
  <si>
    <t>Execução de obras emergenciais - DEINFRA</t>
  </si>
  <si>
    <t>Execução de Obras Emergenciaisl, tais como recuperação/construção/adequação/melhorias de rodovias, obras de arte correntes e especiais, edificações, obras hidráulicas e outras obras de interesse da Defesa Civil</t>
  </si>
  <si>
    <t>Desapropriação de áreas para obras de infraestrutura - DEINFRA</t>
  </si>
  <si>
    <t>Desapropriação de Áreas para Obras de Infra-Estrutura</t>
  </si>
  <si>
    <t>Construção/supervisão de pontes ou viadutos, inclusive seus acessos - DEINFRA</t>
  </si>
  <si>
    <t>Construção/supervisão de pontes ou viadutos, inclusive seus acessos</t>
  </si>
  <si>
    <t>Gerenciamento dos Programas BID</t>
  </si>
  <si>
    <t>Consultoria e Gerenciamento do Programa BID-V e seu sub-sequente BID-VI.</t>
  </si>
  <si>
    <t>Encargos com estagiários - DEINFRA</t>
  </si>
  <si>
    <t>Construção e adequação de prédios da sede e das Superint Regionais do DEINFRA e anexos</t>
  </si>
  <si>
    <t>Construção e Adequação de Prédios da Sede e das Superintendências Regionais do Deinfra e Anexos</t>
  </si>
  <si>
    <t>Pavimentação da SC-100, trecho Barra do Camacho - Laguna e acesso ao Farol de Santa Marta</t>
  </si>
  <si>
    <t>Terraplenagem, pavimentação asfáltica, obras de arte especiais, meio ambiente e supervisão das obras do trecho Barra do Camacho - Laguna e Acesso ao Farol de Santa Marta</t>
  </si>
  <si>
    <t>Reabilitação da Ponte Hercílio Luz - Serviços Estruturais Complementares</t>
  </si>
  <si>
    <t>Execução de serviços estruturais complementares, como substituição parcial de longarinas e transversinas, dentre outros, integrantes da reabilitação da ponte Hercílio Luz em Florianópolis, cujos recursos são originários do Programa 0100 - Caminhos do Desenvolvimento / BNDES</t>
  </si>
  <si>
    <t>2269000000</t>
  </si>
  <si>
    <t>Contrapartida BID-Recursos de Outras Fontes - Exercício Corrente-Outros Recursos Primários</t>
  </si>
  <si>
    <t>Manutenção e modernização dos serviços de tecnologia da informação e comunicação - DEINFRA</t>
  </si>
  <si>
    <t>Consultoria de apoio institucional à Diretoria de Manutenção e Operação - DEINFRA</t>
  </si>
  <si>
    <t>Consultoria de Apoio Institucional à Diretoria de Manutenção e Operação do Deinfra</t>
  </si>
  <si>
    <t>AP - Pavim SC-390, tr BR-116 (p Lages) - São Jorge, acesso Bodegão (p Usina Pai-Querê/ Coxilha Rica)</t>
  </si>
  <si>
    <t>Terraplenagem, pavimentação asfáltica, obras de arte correntes e especiais, meio ambiente e supervisão das obras do Acesso a Coxilha Rica, no município de Lages</t>
  </si>
  <si>
    <t>4261000000</t>
  </si>
  <si>
    <t>Contrapartida de Outros Empr.-Receitas Div.-FUNDO SOCIAL-Rec.Outras Fontes</t>
  </si>
  <si>
    <t>Recuperação e/ou substituição de Obras de Arte Correntes e Obras de Arte Especiais - DEINFRA</t>
  </si>
  <si>
    <t>Recuperar e/ou substituir Obras de Arte Correntes e Obras de Arte Especiais, inclusive supervisão e fiscalização das obras,  que estejam comprometidas e/ou não ofereçam segurança ao tráfego de veículos nas rodovias a cargo do Deinfra.</t>
  </si>
  <si>
    <t>Melhorias terminais de integração, medidas moderad tráfego e Museu Transp - SITC Joinville - BNDES</t>
  </si>
  <si>
    <t>Projetos / Obras / Supervisão Melhorias dos Terminais de Integração, Medidas Moderadoras de Tráfego e Museu do Transporte do Sistema Integrado de Transporte Coletivo de Joinville, financiado parcialmente pelo BNDES.</t>
  </si>
  <si>
    <t>Implantação do contorno de Tubarão, trecho entroncamento BR-101 - entroncamento SC-370</t>
  </si>
  <si>
    <t>Terraplenagem, pavimentação asfáltica, OAC, OAE, Meio Ambiente e Supervisão das Obras do Contorno Norte de Tubarão, trecho Entroncamento BR-101(Norte) - Entroncamento SC-370</t>
  </si>
  <si>
    <t>Desapropriação de áreas para obras do Programa BID-VI</t>
  </si>
  <si>
    <t>Desapropriação de Áreas para Obras de Infraestrura do Programa BID-VI</t>
  </si>
  <si>
    <t>Conclusão implant/supervisão via Expressa Sul e acessos, incl ao aeroporto H Luz em Fpolis</t>
  </si>
  <si>
    <t>Conclusão da implantação e supervisão das obras da Via Expressa Sul e Acessos ao Aeroporto Hercílio Luz, Campeche e UFSC em Florianópolis, incluindo terraplenagem, pavimentação asfáltica, obras de arte especiais, meio ambiente e todas as obras e serviços complementares pertinentes</t>
  </si>
  <si>
    <t>AP - Reabilitação/aum cap SC-283, tr BR-153 -Concórdia- Seara-Chapecó - S Carlos - Palmitos - Mondaí</t>
  </si>
  <si>
    <t>Reabilitação/Aum. Capac./OAE/Meio Ambiente, Supervisão da SC-283, trecho BR-153 - Concórdia - Seara - Chapecó - Águas de Chapecó - São Carlos - Palmitos - Mondaí, incluindo a implantação de Novo Contorno Norte de Concórdia a partir da BR-153</t>
  </si>
  <si>
    <t>Pavimentação da SC-467, trecho Jaborá - entr SC-150 (p/ Ouro) /ct ac Jaborá /ac Sta Helena - BID-VI</t>
  </si>
  <si>
    <t>Terraplenagem, pavimentação asfáltica, obras de arte especiais, meio ambiente e supervisão das obras da SC-467, trecho Jaborá - Entroncamento 
SC-150 (p/ Ouro), Contorno e Acesso a Jaborá e Acesso a Santa Helena Trecho Jaborá - SC-135 e Contorno de Ouro de Jaborá</t>
  </si>
  <si>
    <t>Projetos de engenharia rodoviária - BID-VI</t>
  </si>
  <si>
    <t>Projetos de engenharia e de reabilitação e aumento de capacidade de rodovias  - BID-VI.
As subações cujos serviços são financiados pelo BID, normalmente são especifícas, por recomendação do BID e também do Tribunal de Contas do Estado (atualmente com terminação em “BID-VI”), em análise de edital de licita-ção de obras e serviços do Programa BID.</t>
  </si>
  <si>
    <t>Fundo Rotativo da Penitenciária Industrial de Joinville</t>
  </si>
  <si>
    <t>Profissionalização e reintegração social do apenado da região norte</t>
  </si>
  <si>
    <t>Aperfeiçoar a gestão das unidades prisionais visando reduzir os custos e desenvolver ações de educação e profissionalização dos apenados afim de que sejam reintegrados à sociedade.</t>
  </si>
  <si>
    <t>Fundo Rotativo da Penitenciária  Sul</t>
  </si>
  <si>
    <t>Profissionalização e reintegração social do apenado da região sul</t>
  </si>
  <si>
    <t>Fundo Rotativo da Penitenciária de Curitibanos</t>
  </si>
  <si>
    <t>Profissionalização e reintegração social do apenado da região do planalto serrano</t>
  </si>
  <si>
    <t>Fundo Rotativo da Penitenciária de  Florianópolis</t>
  </si>
  <si>
    <t>Profissionalização e reintegração social do apenado da região da Grande Florianópolis</t>
  </si>
  <si>
    <t>Dotar a unidade prisional de capacidade para disponibilizar trabalho aos apenados afim de buscar a reintegração e ressocialização dos mesmos à sociedade, bem como custear as despesas básicas de manutenção e aquisição de materiais para a referida unidade.</t>
  </si>
  <si>
    <t>Fundo Rotativo da Penitenciária  de Chapecó</t>
  </si>
  <si>
    <t>Profissionalização e reintegração social do apenado da região oeste</t>
  </si>
  <si>
    <t>Fundo Penitenciário do Estado de Santa Catarina</t>
  </si>
  <si>
    <t>Construção, reforma e ampliação de unidades do sistema prisional e socioeducativo</t>
  </si>
  <si>
    <t>Construção, reforma, readequação e ampliação de unidades prisionais e socioeducativas, bem como a elaboração de projetos, aquisições e desapropriações de terrenos.</t>
  </si>
  <si>
    <t>Renovação da frota - SJC</t>
  </si>
  <si>
    <t>Aquisição de veículos para renovação periódica da frota das unidades da SJC.</t>
  </si>
  <si>
    <t>Capacitação profissional dos agentes públicos - SJC</t>
  </si>
  <si>
    <t>Construção de unidade prisional para a Grande Florianópolis</t>
  </si>
  <si>
    <t>Executar obras destinadas a construir estabelecimento prisional para atender presos provisórios do sexo masculino. Compreende a execução de todos os trabalhos para a construção dos setores de vivência, ensino, solários, espaço de visita de familiares e encontros, parlatórios, espaço de saúde, setores administrativos, de apoio e de serviços, barreira física externa e torres de vigilância.</t>
  </si>
  <si>
    <t>Profissionalização dos apenados e adolescentes em conflito com a lei - SJC</t>
  </si>
  <si>
    <t>Realizar o pagamento do pecúlio a quem tem direito, na forma da legislação vigente, por trabalho dentro das unidades prisionais e proporcionar aos apenados e adolescentes recolhidos condições de  profissionalização e  ressocialização.</t>
  </si>
  <si>
    <t>Administração de pessoal e encargos sociais - SJC</t>
  </si>
  <si>
    <t>Construção do presídio feminino de Tubarão</t>
  </si>
  <si>
    <t>Executar obras destinadas a construir estab penal p atender presas provisórias do sexo feminino. Compreende a execução de todos os trabalhos para a const dos setores de vivência, espaço para laborterapia e ensino, solários, espaço de visita de familiares e encontros, parlatório, espaço de saúde, setores administrativos, de apoio e de serviços, barreira física externa e torres de vigilância.</t>
  </si>
  <si>
    <t>Construção da penitenciária industrial de São Bento do Sul</t>
  </si>
  <si>
    <t>Executar obras dest a construir estab p abrigar apenados masc do Regime Fechado. Compreende a execução de todos os trabalhos para a constr setores de vivência, espaço de visita de familiares e encontros, espaço para laborterapia e ensino, solários, setores admin apoio e de serviços, espaço de atend médico/odont e assist, dispositivo contra evasões por barreira física externa, torres de vigilância.</t>
  </si>
  <si>
    <t>Atendimento social, psicológico, jurídico, pedagógico e saúde ao sistema prisional e socioeducativo</t>
  </si>
  <si>
    <t>Prestar assistência necessária aos apenados e adolescentes em situação infracional nas áreas social, psicológica, jurídica, pedagógica e de saúde diretamente através de seus profissionais ou mediante convênio.</t>
  </si>
  <si>
    <t>Encargos com estagiários - SJC</t>
  </si>
  <si>
    <t>Manutenção e modernização dos serviços de tecnologia da informação e comunicação - SJC</t>
  </si>
  <si>
    <t>Estruturação e reaparelhamento dos sistemas prisional e socioeducativo - SJC</t>
  </si>
  <si>
    <t>Adquirir e/ou locar equipamentos de segurança, monitoramento eletrônico e de apoio a atividade de inteligência penitenciária para audiência em videoconferência, bem como demais equipamentos e materiais permanentes para unidades prisionais e socioeducativas.</t>
  </si>
  <si>
    <t>Gestão compartilhada dos sistemas prisional e socioeducativo</t>
  </si>
  <si>
    <t>Contratação de empresas para a operacionalização de unidades do sistema prisional e socioeducativo (execução de todos os serviços técnicos e materiais, compreendendo o fornecimento de alimentação e materiais de higiene e hospedagem, vigilância, ou seja, para contratação completa dos serviços visando a operacionalização da unidade).</t>
  </si>
  <si>
    <t>Apoio às centrais de penas e medidas alternativas</t>
  </si>
  <si>
    <t>Acompanhamento, monitoramento e fiscalização técnica capacitada aos beneficiários (crime de menor poder ofensivo) encaminhados à central de penas e medidas alternativas dos municípios pelo poder judiciário, promovendo espaço a reflexão com vista a não reincidência criminal, integrando este a vida comunitária.</t>
  </si>
  <si>
    <t>Construção do presídio de Biguaçú</t>
  </si>
  <si>
    <t>Executar obras destinadas a construir estab penal para abrigar presos provisórios do sexo masc. Compreende a execução de todos os trabalhos para a constr dos setores de vivência, espaços para laborterapia e ensino, solários, espaço de visita de familiares e encontros, parlatório, espaço de saúde, setores administrativos, de apoio e de serviços, barreira física externa e torres de vigilância.</t>
  </si>
  <si>
    <t>AP - Construção do presídio regional de Araranguá</t>
  </si>
  <si>
    <t>Executar obras destinadas a construir estabelecimento penal para atender presos provisórios de ambos os sexos em alas distintas. Compreende a execução de todos os trabalhos para a construção dos setores de vivência, espaços para laborterapia e ensino, solários, espaço de visita de familiares e encontros, parlatório, espaço de saúde, setores adm, de apoio e de serviços, barreira física e torre vig.</t>
  </si>
  <si>
    <t>Gestão dos sistemas prisional e socioeducativo</t>
  </si>
  <si>
    <t>Adquirir gêneros alimentícios ou fornecer alimentação mediante empresa contratada, aquisição de medicamentos, uniformes, munições e demais materiais de custeio para unidades do sistema prisional e socioeducativo</t>
  </si>
  <si>
    <t>Administração e manutenção dos serviços administrativos gerais - SJC</t>
  </si>
  <si>
    <t>Fundo Rotativo do Complexo Penitenciário da Grande Florianópolis</t>
  </si>
  <si>
    <t>Profissionalização e reintegração social do apenado do complexo penit de São Pedro de Alcântara</t>
  </si>
  <si>
    <t>Secretaria de Estado da Defesa Civil</t>
  </si>
  <si>
    <t>Projetos e obras preventivas de alta complexidade nas Bacias Hidrográficas Catarinenses</t>
  </si>
  <si>
    <t>Despesas com estudos e projetos, obras, equipamentos e desapropriações para implementação das ações definidas no Plano de Gestão de Riscos das Bacias Catarinenses e do Plano de Mitigação de Desastres na Bacia do Rio Itajaí.</t>
  </si>
  <si>
    <t>Fundo Estadual de Proteção e Defesa Civil</t>
  </si>
  <si>
    <t>Reforma, manutenção e conservação de barragens</t>
  </si>
  <si>
    <t>Despesas com aquisição de materiais, serviços, equipamentos e obras para reforma, manutenção e conservação das barragens.</t>
  </si>
  <si>
    <t>Administração de pessoal e encargos sociais - SDC</t>
  </si>
  <si>
    <t>Capacitação profissional dos agentes públicos - SDC</t>
  </si>
  <si>
    <t>Encargos com estagiários - SDC</t>
  </si>
  <si>
    <t>Administração e manutenção dos serviços administrativos gerais - SDC</t>
  </si>
  <si>
    <t>Manutenção e modernização dos serviços de tecnologia da informação e comunicação - SDC</t>
  </si>
  <si>
    <t>Promoção da educação continuada em proteção e defesa civil</t>
  </si>
  <si>
    <t>Despesas com aquisição de materiais, diárias, serviços e impressos de material informativo para realização de capacitações em gestão de risco e desastres, operação das ferramentas para emissão de alerta, gerenciamento de planos de contingência, planos de ação emergencial e gestão integrada do GRAC e gestão de produtos perigosos. Iniciando com os agentes públicos e finalizando com a população.</t>
  </si>
  <si>
    <t>Ações Preventivas em Defesa Civil</t>
  </si>
  <si>
    <t>Aquisição de materiais (kits de transposição de obstáculos, casa modular e outros), serviços e equipamentos destinados a ações de caráter preventivo em defesa civil, execução de obras de baixa complexidade; Identificação e proteção e tratamento de áreas de risco.</t>
  </si>
  <si>
    <t>Ações de Reabilitação e Recuperação em Defesa Civil</t>
  </si>
  <si>
    <t>Fornecimento de materiais (kits de transposição e casa modular), serviços e ou transferência de recursos destinados às ações de reabilitação e/ou recuperação de infraestruturas atingidas por desastres</t>
  </si>
  <si>
    <t>Estruturação das unidades de Proteção Civil</t>
  </si>
  <si>
    <t>Aquisição de material, serviços, equipamento e realização de obras para: implantação de 20 Centros Regionais de Gestão de Riscos e Desastres; e estruturação técnica e tecnológica para gestão do plano de contingência e execução do plano de ação emergencial.</t>
  </si>
  <si>
    <t>Ações de Socorro e Assistência Humanitária em Defesa Civil</t>
  </si>
  <si>
    <t>Aquisição e/ou locação de materiais e serviços para ações de socorro, aquisição de itens de assistência humanitária para o municípios atingidos; Apoio Financeiro às Coordenadorias Municipais de Defesa Civil e aos organismos de resposta a desastres componentes do SIEPDEC.</t>
  </si>
  <si>
    <t>Contratação de consultoria, estudos e projetos para prevenção e preparação aos desastres</t>
  </si>
  <si>
    <t>Elaboração e execução de planos, programas e projetos de proteção e defesa civil como: Planos de Contingência Municipais, Plano Estadual de Proteção e Defesa Civil e Plano Estadual de Redução de Riscos</t>
  </si>
  <si>
    <t>Ampliação e modernização da rede de monitoramento e alerta</t>
  </si>
  <si>
    <t>Despesas com aquisição de materiais, serviços, equipamentos, execução de obras, indenizações e restituições (desapropriações) para: 1) implantação de dois radares meteorológicos, em parceria com a União; 2) Ampliação e modernização da rede de monitoramento; e 3) infraestrutura tecnológica do Centro de Monitoramento e Alerta.</t>
  </si>
  <si>
    <t>Aquisição, atualização e manutenção dos Sistemas de Inteligência em Proteção e Defesa Civil</t>
  </si>
  <si>
    <t>Aquisição, atualização e manutenção dos sistemas de inteligência em Proteção e Defesa Civil (SISDC, Modelagem Hidrológica, Portal de Informações sobre Proteção e Defesa Civil) com o objetivo de disponibilizar informações além de emitir avisos e alertas sobre os eventos da natureza.</t>
  </si>
  <si>
    <t>Reserva de Contingência</t>
  </si>
  <si>
    <t>Reserva de contingência</t>
  </si>
  <si>
    <t>select su.cdunidadeorcamentaria,
       uo.nmunidadeorcamentaria,
       fd.cdsubacao,
       su.nmsubacao,
       nd.cdnaturezadespesa,
       nd.nmnaturezadespesa,
       fr.cdidentificadoruso || fr.cdfonte as cdfonte,
       fr.nmfonte,
       su.deobjetivo,
       fd.vldespesa
   from sigef2019.eloafixacaodespesa      fd,
       sigef2019.eppasubacao             su,
       sigef2019.ectbnaturezadespesa     nd,
       sigef2019.eadmfonterecursoppa     fppa,
       sigef2019.eadmfonterecurso        fr,
       sigef2019.eadmunidadeorcamentaria uo
 where fd.cdsubacao = su.cdsubacao
      --
   and fd.cdnaturezadespesa = nd.cdnaturezadespesa
      --
   and fd.cdidentificadoruso = fppa.cdidentificadoruso
   and fd.cdfonteppa = fppa.cdfonteppa
      --
   and fppa.cdidentificadoruso = fr.cdidentificadoruso
   and fppa.cdfonte = fr.cdfonte
   --
   and su.cdunidadeorcamentaria = uo.cdunidadeorcamentaria
   and fd.flstatus = '0'
   ORDER BY su.cdunidadeorcamentaria</t>
  </si>
  <si>
    <t>Unidade</t>
  </si>
  <si>
    <t>Subação</t>
  </si>
  <si>
    <t>Elemento</t>
  </si>
  <si>
    <t>Total Geral</t>
  </si>
  <si>
    <t>GND</t>
  </si>
  <si>
    <t>33 - Outras Despesas Correntes</t>
  </si>
  <si>
    <t>44 - Investimentos</t>
  </si>
  <si>
    <t>31 - Pessoal e Encargos Sociais</t>
  </si>
  <si>
    <t>45 - Inversões Financeiras</t>
  </si>
  <si>
    <t>46 - Amortização da Dívida</t>
  </si>
  <si>
    <t>32 - Juros e Encargos da Dívida</t>
  </si>
  <si>
    <t>cod</t>
  </si>
  <si>
    <t>Grupo de Despesa</t>
  </si>
  <si>
    <t>Fonte</t>
  </si>
  <si>
    <t>Selecione a Unidade Orçamentária</t>
  </si>
  <si>
    <t>Subações</t>
  </si>
  <si>
    <t xml:space="preserve"> LOA 2019</t>
  </si>
  <si>
    <t>Lei Orçamentária Anual - LOA 2019</t>
  </si>
  <si>
    <t>11097 - Apoio financeiro às APAES - Lei 13.633/2005</t>
  </si>
  <si>
    <t>11654 - Serviços especializados em educação especial</t>
  </si>
  <si>
    <t>11655 - Construção, ampliação e reforma da área física do campus da FCEE</t>
  </si>
  <si>
    <t>11669 - Produção de conhecimento na área de educação especial</t>
  </si>
  <si>
    <t>11710 - Capacitação de Recursos Humanos</t>
  </si>
  <si>
    <t>11714 - Assessoria Técnica</t>
  </si>
  <si>
    <t>13021 - Projetos de extensão na área de educação especial</t>
  </si>
  <si>
    <t>134 - Administração e manutenção dos serviços administrativos gerais - FCEE</t>
  </si>
  <si>
    <t>14118 - Cooperação técnico-pedagógica com APAES</t>
  </si>
  <si>
    <t>267 - Encargos com estagiários - FCEE</t>
  </si>
  <si>
    <t>5246 - Manutenção e modernização dos serviços de tecnologia da informação e comunicação - FCEE</t>
  </si>
  <si>
    <t>8661 - Administração de pessoal e encargos sociais - educação especial - FCEE</t>
  </si>
  <si>
    <t>878 - Administração de pessoal e encargos sociais - FCEE</t>
  </si>
  <si>
    <t>45021 - Fundação Catarinense de Educação Especial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</si>
</sst>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_-;\-* #,##0_-;_-* &quot;-&quot;??_-;_-@_-"/>
  </numFmts>
  <fonts count="6" x14ac:knownFonts="1">
    <font>
      <sz val="10"/>
      <color theme="1"/>
      <name val="Calibri"/>
      <family val="2"/>
      <scheme val="minor"/>
    </font>
    <font>
      <sz val="11"/>
      <color theme="1"/>
      <name val="Calibri"/>
      <family val="2"/>
      <scheme val="minor"/>
    </font>
    <font>
      <b/>
      <sz val="10"/>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13">
    <xf numFmtId="0" fontId="0" fillId="0" borderId="0" xfId="0"/>
    <xf numFmtId="0" fontId="2" fillId="0" borderId="0" xfId="0" applyNumberFormat="1" applyFont="1"/>
    <xf numFmtId="0" fontId="0" fillId="0" borderId="0" xfId="0" pivotButton="1"/>
    <xf numFmtId="0" fontId="0" fillId="0" borderId="0" xfId="0" applyAlignment="1">
      <alignment horizontal="left"/>
    </xf>
    <xf numFmtId="0" fontId="0" fillId="0" borderId="0" xfId="0" applyAlignment="1">
      <alignment horizontal="left" vertical="top"/>
    </xf>
    <xf numFmtId="0" fontId="4" fillId="0" borderId="0" xfId="0" applyFont="1"/>
    <xf numFmtId="0" fontId="0" fillId="2" borderId="0" xfId="0" applyFill="1"/>
    <xf numFmtId="0" fontId="3" fillId="2" borderId="0" xfId="0" applyFont="1" applyFill="1"/>
    <xf numFmtId="0" fontId="5" fillId="0" borderId="0" xfId="0" applyFont="1"/>
    <xf numFmtId="0" fontId="3" fillId="0" borderId="0" xfId="0" pivotButton="1" applyFont="1"/>
    <xf numFmtId="0" fontId="3" fillId="0" borderId="0" xfId="0" applyFont="1" applyAlignment="1">
      <alignment horizontal="right"/>
    </xf>
    <xf numFmtId="164" fontId="1" fillId="0" borderId="0" xfId="0" applyNumberFormat="1" applyFont="1"/>
    <xf numFmtId="0" fontId="1" fillId="0" borderId="0" xfId="0" applyFont="1" applyAlignment="1">
      <alignment horizontal="left"/>
    </xf>
  </cellXfs>
  <cellStyles count="1">
    <cellStyle name="Normal" xfId="0" builtinId="0"/>
  </cellStyles>
  <dxfs count="24">
    <dxf>
      <numFmt numFmtId="164" formatCode="_-* #,##0_-;\-* #,##0_-;_-* &quot;-&quot;??_-;_-@_-"/>
    </dxf>
    <dxf>
      <alignment horizontal="center" readingOrder="0"/>
    </dxf>
    <dxf>
      <font>
        <b/>
      </font>
    </dxf>
    <dxf>
      <font>
        <b/>
      </font>
    </dxf>
    <dxf>
      <font>
        <sz val="11"/>
      </font>
    </dxf>
    <dxf>
      <font>
        <sz val="11"/>
      </font>
    </dxf>
    <dxf>
      <font>
        <sz val="11"/>
      </font>
    </dxf>
    <dxf>
      <font>
        <sz val="11"/>
      </font>
    </dxf>
    <dxf>
      <font>
        <sz val="11"/>
      </font>
    </dxf>
    <dxf>
      <alignment horizontal="right" readingOrder="0"/>
    </dxf>
    <dxf>
      <font>
        <sz val="11"/>
      </font>
    </dxf>
    <dxf>
      <font>
        <sz val="11"/>
      </font>
    </dxf>
    <dxf>
      <font>
        <sz val="11"/>
      </font>
    </dxf>
    <dxf>
      <font>
        <sz val="11"/>
      </font>
    </dxf>
    <dxf>
      <alignment horizontal="right" readingOrder="0"/>
    </dxf>
    <dxf>
      <font>
        <sz val="11"/>
      </font>
    </dxf>
    <dxf>
      <font>
        <sz val="11"/>
      </font>
    </dxf>
    <dxf>
      <font>
        <sz val="11"/>
      </font>
    </dxf>
    <dxf>
      <font>
        <sz val="11"/>
      </font>
    </dxf>
    <dxf>
      <font>
        <sz val="11"/>
      </font>
    </dxf>
    <dxf>
      <font>
        <b/>
      </font>
    </dxf>
    <dxf>
      <font>
        <b/>
      </font>
    </dxf>
    <dxf>
      <alignment horizontal="center" readingOrder="0"/>
    </dxf>
    <dxf>
      <numFmt numFmtId="164" formatCode="_-* #,##0_-;\-* #,##0_-;_-* &quot;-&quot;??_-;_-@_-"/>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uliana  Cruz" refreshedDate="43494.774536458332" createdVersion="5" refreshedVersion="5" minRefreshableVersion="3" recordCount="5158">
  <cacheSource type="worksheet">
    <worksheetSource ref="A1:P5159" sheet="SQL Results"/>
  </cacheSource>
  <cacheFields count="16">
    <cacheField name="CDUNIDADEORCAMENTARIA" numFmtId="0">
      <sharedItems containsSemiMixedTypes="0" containsString="0" containsNumber="1" containsInteger="1" minValue="1001" maxValue="69001"/>
    </cacheField>
    <cacheField name="NMUNIDADEORCAMENTARIA" numFmtId="0">
      <sharedItems/>
    </cacheField>
    <cacheField name="CDSUBACAO" numFmtId="0">
      <sharedItems containsSemiMixedTypes="0" containsString="0" containsNumber="1" containsInteger="1" minValue="22" maxValue="14262"/>
    </cacheField>
    <cacheField name="NMSUBACAO" numFmtId="0">
      <sharedItems/>
    </cacheField>
    <cacheField name="CDNATUREZADESPESA" numFmtId="0">
      <sharedItems containsSemiMixedTypes="0" containsString="0" containsNumber="1" containsInteger="1" minValue="319001" maxValue="999999"/>
    </cacheField>
    <cacheField name="NMNATUREZADESPESA" numFmtId="0">
      <sharedItems/>
    </cacheField>
    <cacheField name="CDFONTE" numFmtId="0">
      <sharedItems/>
    </cacheField>
    <cacheField name="NMFONTE" numFmtId="0">
      <sharedItems/>
    </cacheField>
    <cacheField name="DEOBJETIVO" numFmtId="0">
      <sharedItems longText="1"/>
    </cacheField>
    <cacheField name="VLDESPESA" numFmtId="0">
      <sharedItems containsSemiMixedTypes="0" containsString="0" containsNumber="1" containsInteger="1" minValue="1" maxValue="1075555844"/>
    </cacheField>
    <cacheField name="Unidade" numFmtId="0">
      <sharedItems count="113">
        <s v="1001 - Assembleia Legislativa do Estado"/>
        <s v="2001 - Tribunal de Contas do Estado"/>
        <s v="3001 - Tribunal de Justiça do Estado"/>
        <s v="3091 - Fundo de Reaparelhamento da Justiça"/>
        <s v="4001 - Ministério Público"/>
        <s v="4091 - Fundo para Reconstituição de Bens Lesados"/>
        <s v="4092 - Fundo Especial do Centro de Estudos e Aperfeiçoamento Funcional do Ministério Público SC"/>
        <s v="4093 - Fundo Especial de Modernização e Reaparelhamento do Ministério Público"/>
        <s v="15001 - Defensoria Pública do Estado de Santa Catarina"/>
        <s v="15091 - Fundo de Acesso à Justiça"/>
        <s v="16084 - Fundo de Melhoria da Polícia Civil"/>
        <s v="16085 - Fundo de Melhoria do Corpo de Bombeiros Militar"/>
        <s v="16091 - Fundo para Melhoria da Segurança Pública"/>
        <s v="16097 - Fundo de Melhoria da Polícia Militar"/>
        <s v="18001 - Secretaria de Estado do Planejamento"/>
        <s v="18021 - Superintendência de Desenvolvimento da Região Metropolitana da Grande Florianópolis"/>
        <s v="23001 - Secretaria de Estado de Turismo, Cultura e Esporte"/>
        <s v="23021 - Fundação Catarinense de Esporte"/>
        <s v="23022 - Fundação Catarinense de Cultura"/>
        <s v="23023 - Santa Catarina Turismo S.A."/>
        <s v="26001 - Secretaria de Estado da Assistência Social, Trabalho e Habitação"/>
        <s v="26022 - Companhia de Habitação do Estado de Santa Catarina S.A."/>
        <s v="26093 - Fundo Estadual de Assistência Social"/>
        <s v="26096 - Fundo Estadual de Combate e Erradicação da Pobreza"/>
        <s v="26098 - Fundo Estadual do Idoso"/>
        <s v="26099 - Fundo para a Infância e Adolescência"/>
        <s v="27001 - Secretaria de Estado do Desenvolvimento Econômico Sustentável"/>
        <s v="27021 - Instituto do Meio Ambiente do Estado de Santa Catarina - IMA"/>
        <s v="27023 - Junta Comercial do Estado de Santa Catarina"/>
        <s v="27024 - Fundação de Amparo à Pesquisa e Inovação do Estado de Santa Catarina"/>
        <s v="27025 - Instituto de Metrologia de Santa Catarina"/>
        <s v="27026 - Centro de Informática e Automação do Estado de Santa Catarina S.A."/>
        <s v="27029 - Agência de Regulação de Serviços Públicos de Santa Catarina"/>
        <s v="27091 - Fundo Especial de Proteção ao Meio Ambiente"/>
        <s v="27092 - Fundo Estadual de Recursos Hídricos"/>
        <s v="27095 - Fundo Catarinense de Mudanças Climáticas"/>
        <s v="41001 - Secretaria de Estado da Casa Civil"/>
        <s v="41002 - Procuradoria Geral do Estado"/>
        <s v="41003 - Secretaria Executiva de Articulação Nacional"/>
        <s v="41005 - Secretaria de Estado de Comunicação"/>
        <s v="41021 - CELESC Geração S.A."/>
        <s v="41022 - CELESC Distribuição S.A."/>
        <s v="41023 - SC Participações e Parcerias S.A."/>
        <s v="41024 - Centrais Elétricas de Santa Catarina S.A."/>
        <s v="41025 - Companhia Catarinense de Águas e Saneamento - CASAN"/>
        <s v="41026 - SCPar Porto de Imbituba S.A."/>
        <s v="41027 - SCPar Porto de São Francisco do Sul S.A."/>
        <s v="41028 - Companhia de Gás de Santa Catarina - SCGÁS"/>
        <s v="41029 - Agência de Fomento do Estado de Santa Catarina S.A."/>
        <s v="41037 - Agência de Desenvolvimento Regional de São Miguel do Oeste"/>
        <s v="41038 - Agência de Desenvolvimento Regional de Maravilha"/>
        <s v="41039 - Agência de Desenvolvimento Regional de São Lourenço do Oeste"/>
        <s v="41040 - Agência de Desenvolvimento Regional de Chapecó"/>
        <s v="41041 - Agência de Desenvolvimento Regional de Xanxerê"/>
        <s v="41042 - Agência de Desenvolvimento Regional de Concórdia"/>
        <s v="41043 - Agência de Desenvolvimento Regional de Joaçaba"/>
        <s v="41044 - Agência de Desenvolvimento Regional de Campos Novos"/>
        <s v="41045 - Agência de Desenvolvimento Regional de Videira"/>
        <s v="41047 - Agência de Desenvolvimento Regional de Curitibanos"/>
        <s v="41048 - Agência de Desenvolvimento Regional de Rio do Sul"/>
        <s v="41051 - Agência de Desenvolvimento Regional de Blumenau"/>
        <s v="41053 - Agência de Desenvolvimento Regional de Itajai"/>
        <s v="41055 - Agência de Desenvolvimento Regional de Tubarão"/>
        <s v="41056 - Agência de Desenvolvimento Regional de Criciúma"/>
        <s v="41057 - Agência de Desenvolvimento Regional de Araranguá"/>
        <s v="41058 - Agência de Desenvolvimento Regional de Joinville"/>
        <s v="41059 - Agência de Desenvolvimento Regional de Jaraguá do Sul"/>
        <s v="41060 - Agência de Desenvolvimento Regional de Mafra"/>
        <s v="41062 - Agência de Desenvolvimento Regional de Lages"/>
        <s v="41091 - Fundo Especial de Estudos Jurídicos e de Reaparelhamento"/>
        <s v="41094 - Fundo de Desenvolvimento Social"/>
        <s v="42001 - Gabinete do Vice-Governador do Estado"/>
        <s v="43001 - Procuradoria-Geral Junto ao Tribunal de Contas"/>
        <s v="44001 - Secretaria de Estado da Agricultura e da Pesca"/>
        <s v="44022 - Companhia Integrada de Desenvolvimento Agrícola de Santa Catarina"/>
        <s v="44023 - Empresa de Pesquisa Agropecuária e Extensão Rural de Santa Catarina S.A."/>
        <s v="44091 - Fundo de Terras do Estado de Santa Catarina"/>
        <s v="44093 - Fundo Estadual de Desenvolvimento Rural"/>
        <s v="44094 - Fundo Estadual de Sanidade Animal"/>
        <s v="45001 - Secretaria de Estado da Educação"/>
        <s v="45021 - Fundação Catarinense de Educação Especial"/>
        <s v="45022 - Fundação Universidade do Estado de Santa Catarina"/>
        <s v="45091 - Fundo de Apoio à Manutenção e ao Desenvolvimento da Educação Superior no Estado de SC"/>
        <s v="45092 - Fundo Estadual de Educação"/>
        <s v="47001 - Secretaria de Estado da Administração"/>
        <s v="47022 - Instituto de Previdência do Estado de Santa Catarina"/>
        <s v="47076 - Fundo Financeiro"/>
        <s v="47091 - Fundo de Materiais, Publicações e Impressos Oficiais"/>
        <s v="47092 - Fundo do Plano de Saúde dos Servidores Públicos Estaduais"/>
        <s v="47093 - Fundo Patrimonial"/>
        <s v="48091 - Fundo Estadual de Saúde"/>
        <s v="48092 - Fundo Catarinense para o Desenvolvimento da Saúde"/>
        <s v="48093 - Fundo Estadual de Apoio aos Hospitais Filantrópicos, Hemosc, Cepon e Hospitais Municipais"/>
        <s v="52001 - Secretaria de Estado da Fazenda"/>
        <s v="52002 - Encargos Gerais do Estado"/>
        <s v="52030 - Fundação Escola de Governo"/>
        <s v="52090 - Fundo Estadual  de  Apoio  aos  Municípios"/>
        <s v="52091 - Fundo de Apoio ao Desenvolvimento Empresarial de Santa Catarina"/>
        <s v="52092 - Fundo de Esforço Fiscal"/>
        <s v="52093 - Fundo Pró-Emprego"/>
        <s v="53001 - Secretaria de Estado da Infraestrutura"/>
        <s v="53023 - Departamento de Transportes e Terminais"/>
        <s v="53025 - Departamento Estadual de Infraestrutura"/>
        <s v="54091 - Fundo Rotativo da Penitenciária Industrial de Joinville"/>
        <s v="54092 - Fundo Rotativo da Penitenciária  Sul"/>
        <s v="54093 - Fundo Rotativo da Penitenciária de Curitibanos"/>
        <s v="54094 - Fundo Rotativo da Penitenciária de  Florianópolis"/>
        <s v="54095 - Fundo Rotativo da Penitenciária  de Chapecó"/>
        <s v="54096 - Fundo Penitenciário do Estado de Santa Catarina"/>
        <s v="54097 - Fundo Rotativo do Complexo Penitenciário da Grande Florianópolis"/>
        <s v="55001 - Secretaria de Estado da Defesa Civil"/>
        <s v="55091 - Fundo Estadual de Proteção e Defesa Civil"/>
        <s v="69001 - Reserva de Contingência"/>
      </sharedItems>
    </cacheField>
    <cacheField name="Subação" numFmtId="0">
      <sharedItems count="1293">
        <s v="1150 - Renovação do acervo da biblioteca"/>
        <s v="1152 - Manutenção e modernização do sistema de controle interno"/>
        <s v="1124 - Divulgação institucional e das ações do Legislativo catarinense"/>
        <s v="1155 - Modernização e manutenção da Escola do Legislativo"/>
        <s v="1157 - Aquisição, recuperação e ampliação de imóveis do Poder Legislativo"/>
        <s v="1119 - Sessões e audiências públicas fora da sede do Poder"/>
        <s v="1142 - Encargos com inativos"/>
        <s v="1144 - Manutenção e serviços administrativos gerais"/>
        <s v="1369 - Manutenção, serviços e equipamentos de informática"/>
        <s v="1128 - Manutenção e ampliação do alcance da TVAL"/>
        <s v="1138 - Administração de pessoal e encargos"/>
        <s v="11135 - Reaparelhamento do Tribunal de Contas"/>
        <s v="1869 - Capacitação de recursos humanos"/>
        <s v="1858 - Manutenção e serviços administrativos gerais"/>
        <s v="1882 - Manutenção e desenvolvimento de tecnologias de informação aplicadas ao controle externo"/>
        <s v="1786 - Encargos com inativos"/>
        <s v="11134 - Administração de pessoal e encargos"/>
        <s v="14041 - Serviços financeiros e encargos - SIDEJUD"/>
        <s v="14040 - Serviços financeiros e encargos - TJ"/>
        <s v="14101 - Gestão de microinformática - SIDEJUD"/>
        <s v="6780 - Administração de pessoal inativo e encargos - TJ"/>
        <s v="14039 - Proteção do patrimônio público e das pessoas - SIDEJUD"/>
        <s v="14044 - Suporte à atividade jurisdicional - TJ"/>
        <s v="14037 - Estrutura de Controle de Acessos às instalações - SIDEJUD"/>
        <s v="14054 - Promoção e preservação da saúde dos colaboradores - TJ"/>
        <s v="14066 - Fornecimento de conteúdo bibliográfico - SIDEJUD"/>
        <s v="14104 - Gestão de Telecomunicações - SIDEJUD"/>
        <s v="14103 - Gestão de Sistemas Judiciais - SIDEJUD"/>
        <s v="14105 - Gestão de Infraestrutura de TI - SIDEJUD"/>
        <s v="14033 - Promoção de soluções alternativas de conflitos - SIDEJUD"/>
        <s v="12927 - Manutenção predial - SIDEJUD"/>
        <s v="12930 - Administração extraquadro e serviços terceirizados - TJ"/>
        <s v="14121 - Comunicação Institucional - SIDEJUD"/>
        <s v="14124 - Administração extraquadro e serviços terceirizados - SIDEJUD"/>
        <s v="14122 - Administração de pessoal ativo e encargos - SIDEJUD"/>
        <s v="14029 - Desenvolvimento de Pessoas - SIDEJUD"/>
        <s v="14204 - Desenvolvimento de Políticas Socioambientais - SIDEJUD"/>
        <s v="14206 - Segurança da informação - SIDEJUD"/>
        <s v="12656 - Expansão da estrutura judiciária - SIDEJUD"/>
        <s v="14102 - Gestão de Sistemas Administrativos - SIDEJUD"/>
        <s v="14107 - Governança e gestão de TI - SIDEJUD"/>
        <s v="6777 - Administração de pessoal ativo e encargos - TJ"/>
        <s v="6779 - Encargos extrajudiciais com inativos - TJ"/>
        <s v="6781 - Capacitação e aperfeiçoamento - SIDEJUD"/>
        <s v="14047 - Gestão de transportes - SIDEJUD"/>
        <s v="14208 - Ampliação do Fórum da comarca de Ponte Serrada - FRJ"/>
        <s v="14209 - Ampliação do Fórum da comarca de Blumenau - Fórum Universitário - FRJ"/>
        <s v="14211 - Reforma do Fórum da comarca da Capital - Fórum do Norte da Ilha - FRJ"/>
        <s v="6640 - Construção do Fórum da comarca de São José do Cedro - FRJ"/>
        <s v="6604 - Construção do Fórum da comarca de Navegantes - FRJ"/>
        <s v="6602 - Reforma do Fórum da comarca de Blumenau - Sede - FRJ"/>
        <s v="14215 - Reforma do Fórum da comarca de Itajaí - Fórum Universitário - FRJ"/>
        <s v="14223 - Reforma do Fórum da comarca de Ituporanga - FRJ"/>
        <s v="14210 - Reforma do Fórum da comarca de Balneário Camboriú - Fórum de Família - FRJ"/>
        <s v="14212 - Reforma do Fórum da comarca de Urubici - FRJ"/>
        <s v="14218 - Reforma do Fórum da comarca de Porto União - FRJ"/>
        <s v="14216 - Reforma do Fórum da comarca de Santa Cecília - FRJ"/>
        <s v="14222 - Reforma do Fórum da comarca de Indaial - FRJ"/>
        <s v="14221 - Reforma do Fórum da comarca de Blumenau - Fórum Universitário - FRJ"/>
        <s v="14220 - Reforma do Fórum da comarca de Joinville - Fórum Fazendário - FRJ"/>
        <s v="14213 - Reforma do Fórum da comarca de Tangará - FRJ"/>
        <s v="14217 - Reforma do Fórum da comarca de Santo Amaro da Imperatriz - FRJ"/>
        <s v="14224 - Reforma do Fórum da comarca de São Joaquim - FRJ"/>
        <s v="14219 - Reforma do prédio do Arquivo do Brejaru - FRJ"/>
        <s v="14207 - Ampliação do Fórum da comarca de Anchieta - FRJ"/>
        <s v="12430 - Reforma do Fórum da comarca de Itaiópolis - FRJ"/>
        <s v="6673 - Construção do Fórum da comarca de Garuva - FRJ"/>
        <s v="6657 - Construção do Fórum da comarca de Rio Negrinho - FRJ"/>
        <s v="6786 - Garantia da prestação de serviços extrajudiciais - FRJ - SELO"/>
        <s v="6694 - Construção do Fórum da comarca de Rio do Sul - FRJ"/>
        <s v="12655 - Expansão da estrutura judiciária - FRJ"/>
        <s v="6679 - Construção do Fórum da comarca de Garopaba - FRJ"/>
        <s v="6646 - Reforma do Fórum da comarca de Brusque - FRJ"/>
        <s v="6680 - Reforma do Fórum da comarca de Balneário Camboriú - Sede - FRJ"/>
        <s v="10532 - Gestão de Sistemas Judiciais - FRJ"/>
        <s v="10529 - Construção do Fórum da comarca de Araquari - FRJ"/>
        <s v="6386 - Construção do Fórum da comarca de Rio do Oeste - FRJ"/>
        <s v="14214 - Reforma do Fórum da comarca de Timbó - FRJ"/>
        <s v="10516 - Reforma do Fórum da comarca de Taió - FRJ"/>
        <s v="10517 - Reforma do Fórum da comarca da Capital - Sede - FRJ"/>
        <s v="14079 - Reforma do Fórum da comarca de Anchieta - FRJ"/>
        <s v="12910 - Reforma do Fórum da comarca de Palmitos - FRJ"/>
        <s v="12911 - Reforma do Fórum da comarca de Presidente Getúlio - FRJ"/>
        <s v="12912 - Reforma do Fórum da comarca de Tijucas - FRJ"/>
        <s v="12913 - Reforma do Fórum da comarca de Mondaí - FRJ"/>
        <s v="12914 - Reforma do Fórum da comarca de Itapoá - FRJ"/>
        <s v="12915 - Construção do Fórum da comarca de Abelardo Luz - FRJ"/>
        <s v="12916 - Construção do Fórum da comarca de Presidente Getúlio - FRJ"/>
        <s v="12917 - Reforma do Fórum da comarca de Criciúma - FRJ"/>
        <s v="12919 - Construção do Fórum da comarca da Capital - Fórum do Norte da Ilha - FRJ"/>
        <s v="12920 - Construção do Fórum da comarca de Urussanga - FRJ"/>
        <s v="12924 - Ampliação do Fórum da comarca de Blumenau - Sede - FRJ"/>
        <s v="12926 - Reforma do Fórum da comarca da Capital - Fórum Eduardo Luz - FRJ"/>
        <s v="14061 - Gestão de folha de pagamento - fiscalização cartórios extrajudiciais - FRJ - SELO"/>
        <s v="14095 - Promoção e preservação da saúde dos colaboradores - FRJ"/>
        <s v="12909 - Reforma do Fórum da comarca de Ponte Serrada - FRJ"/>
        <s v="14100 - Suporte à atividade jurisdicional - FRJ"/>
        <s v="14164 - Reforma do Fórum da comarca de Ibirama - FRJ"/>
        <s v="14162 - Reforma do Fórum da comarca de Concórdia - FRJ"/>
        <s v="14161 - Reforma do Fórum da comarca de Joaçaba - FRJ"/>
        <s v="6689 - Reforma do Fórum da comarca de Itajaí - Sede - FRJ"/>
        <s v="6687 - Construção do Fórum da comarca de Curitibanos - FRJ"/>
        <s v="10410 - Reforma do Fórum da comarca de Campo Erê - FRJ"/>
        <s v="10411 - Reforma do Fórum da comarca de Chapecó - FRJ"/>
        <s v="12431 - Reforma do Fórum da comarca de Lages - FRJ"/>
        <s v="6685 - Construção do Fórum da comarca de Canoinhas - FRJ"/>
        <s v="6684 - Construção do Fórum da comarca de Campos Novos - FRJ"/>
        <s v="10507 - Construção do Fórum da comarca de São João Batista - FRJ"/>
        <s v="14042 - Serviços financeiros e encargos - FRJ"/>
        <s v="14036 - Infraestrutura e apoio às unidades - FRJ"/>
        <s v="14048 - Gestão de transportes - FRJ"/>
        <s v="14051 - Gestão de imóveis locados ou cedidos onerosamente - FRJ"/>
        <s v="14021 - Melhoria das instalações mobiliárias - FRJ"/>
        <s v="14077 - Reforma do Fórum da comarca de Caçador - FRJ"/>
        <s v="14056 - Administração extraquadro e serviços terceirizados - FRJ"/>
        <s v="12464 - Reforma do Fórum da comarca de Fraiburgo - FRJ"/>
        <s v="12477 - Manutenção predial - FRJ"/>
        <s v="6668 - Reforma do complexo do Tribunal de Justiça - FRJ"/>
        <s v="10527 - Reforma do Fórum da comarca de Lauro Müller - FRJ"/>
        <s v="9279 - Reforma do Fórum da comarca de Joinville - Sede - FRJ"/>
        <s v="11727 - Ampliação do Fórum da comarca de Campo Erê - FRJ"/>
        <s v="11634 - Construção do Fórum da comarca da Imbituba - FRJ"/>
        <s v="11625 - Construção do Fórum da comarca de Herval do Oeste - FRJ"/>
        <s v="11633 - Construção do Fórum da comarca de São Lourenço do Oeste - FRJ"/>
        <s v="11630 - Construção do Fórum da comarca de Capivari de Baixo - FRJ"/>
        <s v="11635 - Reforma do Fórum da comarca de Santa Rosa do Sul - FRJ"/>
        <s v="11640 - Reforma do Fórum da comarca de Tubarão - FRJ"/>
        <s v="12466 - Reforma do Fórum da comarca de Laguna - FRJ"/>
        <s v="11637 - Construção do Fórum da comarca de Itajaí - FRJ"/>
        <s v="11717 - Ampliação do Fórum da comarca de Balneário Camboriú - Sede - FRJ"/>
        <s v="11629 - Construção do Fórum da comarca de Campo Belo do Sul - FRJ"/>
        <s v="12002 - Construção do Fórum da comarca de Timbó - FRJ"/>
        <s v="11730 - Reforma do prédio do Arquivo Central - FRJ"/>
        <s v="11729 - Reforma do Fórum da comarca de São José - FRJ"/>
        <s v="11628 - Construção do Fórum da comarca de Sombrio - FRJ"/>
        <s v="12474 - Reforma do complexo do Almoxarifado Central e Gráfica - FRJ"/>
        <s v="12472 - Reforma do Fórum da comarca de Seara - FRJ"/>
        <s v="14087 - Coordenação e suporte dos serviços de Tecnologia da Informação e Comunicação"/>
        <s v="6765 - Coordenação institucional"/>
        <s v="6763 - Coordenação e manutenção dos serviços administrativos"/>
        <s v="10117 - Manutenção, conservação e reforma das instalações"/>
        <s v="6499 - Reconstituição de bens lesados"/>
        <s v="6518 - Custeio dos honorários periciais"/>
        <s v="6766 - Aperfeiçoamento de membros e servidores do Ministério Público"/>
        <s v="14171 - Reforma da Sede Paço da Bocaiúva - MPSC"/>
        <s v="14081 - Aquisição/construção do edifício das Promotorias de Justiça de Biguaçú"/>
        <s v="14086 - Aquisição/construção do edifício das Promotorias de Justiça de Brusque"/>
        <s v="14085 - Aquisição/construção do edifício das Promotorias de Justiça de São José"/>
        <s v="14083 - Aquisição/construção do edifício das Promotorias de Justiça de Videira"/>
        <s v="6614 - Modernização e desenvolvimento institucional"/>
        <s v="12717 - Construção do edifício das Promotorias de Justiça de Chapecó"/>
        <s v="12716 - Construção do edifício das Promotorias de Justiça de Lages"/>
        <s v="12718 - Construção do edifício das Promotorias de Justiça de Joinville"/>
        <s v="12715 - Construção do Almoxarifado Central"/>
        <s v="11114 - Aquisição, construção ou ampliação de espaços físicos do Ministério Público"/>
        <s v="12511 - Administração de pessoal e encargos sociais - DPE"/>
        <s v="12512 - Administração e manutenção dos serviços administrativos gerais - DPE"/>
        <s v="12522 - Ampliação da atuação do Estado na Defensoria Pública - DPE"/>
        <s v="12516 - Manutenção e modernização dos serviços de tecnologia da informação e comunicação - DPE"/>
        <s v="12517 - Encargos com estagiários - DPE"/>
        <s v="14178 - Ampliação da atuação do Estado na Defensoria Pública - FAJ"/>
        <s v="13148 - Gestão sustentável da frota - combustível e manutenção - PC"/>
        <s v="13142 - Gestão de pessoal terceirizado - PC"/>
        <s v="13133 - Gestão integrada das atividades aéreas - PC"/>
        <s v="6524 - Encargos com estagiários - PC"/>
        <s v="11846 - Manutenção e reforma de instalações físicas - PC"/>
        <s v="11838 - Construção e ampliação de instalações físicas - PC"/>
        <s v="11775 - Formação e capacitação do servidor - PC"/>
        <s v="6666 - Operação Veraneio Segura - PC"/>
        <s v="6753 - Administração e Manutenção dos insumos, materiais e serviços administrativos gerais - PC"/>
        <s v="13170 - Gestão dos contratos de locação - PC"/>
        <s v="6750 - Administração de pessoal e encargos sociais - PC"/>
        <s v="13224 - Modernização, integração e manutenção da tecnologia da informação e comunicação - PC"/>
        <s v="13098 - Procedimentos de Polícia Judiciária - PC"/>
        <s v="13109 - Renovação de equipamentos e frota - PC"/>
        <s v="13131 - Gestão das atividades aéreas - BM"/>
        <s v="14076 - Gestão das atividades de resposta a emergências"/>
        <s v="13115 - Gestão de risco contra incêndio e pânico"/>
        <s v="13209 - Ampliação e manutenção dos programas preventivos e educativos - BM"/>
        <s v="4387 - Gestão estratégica, controle e suporte administrativo - BM"/>
        <s v="12015 - Saúde, segurança no contexto ocupacional e promoção social - BM"/>
        <s v="4423 - Administração de pessoal e encargos sociais - BM"/>
        <s v="11774 - Instrução e ensino - BM"/>
        <s v="11906 - Ações em Defesa Civil"/>
        <s v="11910 - Operação Veraneio Seguro - BM"/>
        <s v="11839 - Construção e ampliação de instalações físicas – BM"/>
        <s v="6359 - Modernização, integração e manutenção da tecnologia da informação e comunicação - SSP"/>
        <s v="11918 - Gestão do videomonitoramento urbano e das Centrais Regionais de Emergência"/>
        <s v="11917 - Programa de proteção à vítima e testemunhas de crimes"/>
        <s v="11932 - Gestão do Instituto de Identificação - IGP"/>
        <s v="12605 - Modernização e integração da tecnologia da informação e comunicação - SSP"/>
        <s v="12599 - Renovação da frota e equipamentos - SSP"/>
        <s v="12606 - Construção e ampliação de instalações físicas municípios - SSP"/>
        <s v="13165 - Gestão dos contratos de locação - SSP"/>
        <s v="6605 - Administração de pessoal e encargos sociais - SSP"/>
        <s v="6503 - Administração e manutenção dos insumos, materiais e serviços administrativos gerais - SSP"/>
        <s v="13138 - Gestão de pessoal terceirizado - SSP"/>
        <s v="13140 - Gestão de pessoal terceirizado - IGP"/>
        <s v="13139 - Gestão de pessoal terceirizado - DETRAN"/>
        <s v="13166 - Gestão dos contratos de locação - DETRAN"/>
        <s v="13167 - Gestão dos contratos de locação - IGP"/>
        <s v="13163 - Gestão da emissão da carteira nacional de habilitação - DETRAN"/>
        <s v="13160 - Aquisição de equipamentos e serviços - SSP"/>
        <s v="13125 - Gestão das perícias criminais - IGP"/>
        <s v="6382 - Encargos com estagiários - SSP"/>
        <s v="12019 - Saúde e promoção social - PM"/>
        <s v="14157 - Polícia ostensiva e preservação da ordem pública - PM"/>
        <s v="13128 - Inteligência de Segurança Pública - PM"/>
        <s v="14200 - Gestão dos Colégios Militares do Estado"/>
        <s v="4072 - Gestão estratégica, controle e suporte adminsitrativo - PM"/>
        <s v="11816 - Polícia Ostensiva Ambiental - PM"/>
        <s v="11793 - Instrução e Ensino - PM"/>
        <s v="11799 - Construção, reformas e ampliações de instalações físicas - PM"/>
        <s v="686 - Administração de pessoal e encargos sociais - PM"/>
        <s v="11814 - Operação Veraneio Segura - PM"/>
        <s v="13118 - Segurança e mobilidade no trânsito urbano - PM"/>
        <s v="13229 - Articulação institucional com as Agências de Desenvolvimento Regional"/>
        <s v="13145 - Desenvolvimento de estudos, projetos e ações de gestão organizacional"/>
        <s v="13182 - Coordenação, realização e manutenção do Conselho Estadual das Cidades"/>
        <s v="1232 - Encargos com estagiários - SPG"/>
        <s v="13090 - Agenda regional de desenvolvimento"/>
        <s v="13230 - Estratégia Governamental para o Desenvolvimento e Integração da Região da Faixa de Fronteira"/>
        <s v="13231 - Planejamento Estratégico de Desenvolvimento/SC"/>
        <s v="13091 - Elaboração de estudos/perfil da dinâmica do desenvolvimento territorial de SC"/>
        <s v="1238 - Administração e manutenção dos serviços administrativos gerais - SPG"/>
        <s v="1086 - Administração de pessoal e encargos sociais - SPG"/>
        <s v="11474 - Elaboração e divulgação de dados estatísticos"/>
        <s v="11539 - Desenvolvimento de planos, estudos, pesquisas e ações para modernização organizacional"/>
        <s v="11467 - Infraestrutura de dados cartográficos e geográficos de Santa Catarina"/>
        <s v="1242 - Capacitação profissional dos agentes públicos - SPG"/>
        <s v="13086 - Programa para redução das desigualdades regionais"/>
        <s v="1225 - Manutenção e modernização dos serviços de tecnologia da informação e comunicação - SPG"/>
        <s v="13195 - Sistema de apoio à decisão para ordenamento territorial"/>
        <s v="13196 - Fortalecimento das estruturas de manutenção do arquivo gráfico municipal"/>
        <s v="13228 - Implantação de sistema de tecnologia de informação"/>
        <s v="12997 - Administração de pessoal e encargos sociais - SUDERF"/>
        <s v="12998 - Administração e manutenção dos serviços administrativos gerais - SUDERF"/>
        <s v="12996 - Encargos com estagiários - SUDERF"/>
        <s v="12731 - Construção de centro de eventos em Balneário Camboriú - SOL"/>
        <s v="11695 - Incentivo turístico e manutenção de entidades ligadas ao setor - SOL"/>
        <s v="3806 - Encargos com estagiários - SOL"/>
        <s v="3839 - Capacitação profissional dos agentes públicos - SOL"/>
        <s v="427 - Administração de pessoal e encargos sociais - SOL"/>
        <s v="11696 - Incentivo esportivo e manutenção de entidades ligadas ao setor - SOL"/>
        <s v="11697 - Incentivo cultural e manutenção de entidades ligadas ao setor - SOL"/>
        <s v="3831 - Manutenção e modernização dos serviços de tecnologia da informação e comunicação - SOL"/>
        <s v="14088 - Construção dos Centros de Atendimento aos Turistas - CATS"/>
        <s v="3816 - Administração e manutenção dos serviços administrativos gerais - SOL"/>
        <s v="3748 - Administração de pessoal e encargos sociais - FESPORTE"/>
        <s v="4302 - Encargos com estagiários - FESPORTE"/>
        <s v="4698 - Manutenção e modernização dos serviços de tecnologia da informação e comunicação - FESPORTE"/>
        <s v="4324 - Administração e manutenção dos serviços administrativos gerais - FESPORTE"/>
        <s v="14201 - Realização de eventos - Desporto educacional"/>
        <s v="11138 - Realização de eventos de esporte e lazer"/>
        <s v="11142 - Apoio a entidades e eventos esportivos"/>
        <s v="650 - Administração de pessoal e encargos sociais - FCC"/>
        <s v="11933 - Patrimônio Histórico de Santa Catarina"/>
        <s v="4627 - Administração e manutenção dos serviços administrativos gerais - FCC"/>
        <s v="4178 - Encargos com estagiários - FCC"/>
        <s v="14091 - Reforma do Museu Nacional do Mar"/>
        <s v="10734 - Projetos culturais - FCC"/>
        <s v="4775 - Manutenção e modernização dos serviços de tecnologia da informação e comunicação - FCC"/>
        <s v="8523 - Reforma do Centro Integrado de Cultura -  FCC"/>
        <s v="10736 - Capacitação profissional dos agentes públicos - FCC"/>
        <s v="4605 - Manutenção e modernização dos serviços de tecnologia da informação e comunicação - SANTUR"/>
        <s v="11496 - Divulgação do potencial turístico de Santa Catarina em eventos em âmbito regional, estadual e intern"/>
        <s v="4600 - Administração e manutenção dos serviços administrativos gerais - SANTUR"/>
        <s v="4602 - Capacitação profissional dos agentes públicos - SANTUR"/>
        <s v="896 - Administração de pessoal e encargos sociais - SANTUR"/>
        <s v="14119 - Gerenciamento do centro de eventos Governador Luiz Henrique da Silveira"/>
        <s v="11526 - Realização de jornadas de familiarização"/>
        <s v="11532 - Geração de informações turísticas de Santa Catarina"/>
        <s v="11508 - Preparação de profissionais p/ apresentar destino turístico SC nos mercados nacional e internacional"/>
        <s v="11522 - Realização de campanhas de caráter promocional do produto turístico catarinense"/>
        <s v="11529 - Elaboração de estudos e pesquisas de turismo"/>
        <s v="2783 - Administração e manutenção dos serviços administrativos gerais - SST"/>
        <s v="3711 - Manutenção e modernização dos serviços de tecnologia da informação e comunicação - SST"/>
        <s v="8450 - Apoio a política de trabalho, emprego, renda e qualificação profissional"/>
        <s v="639 - Administração de pessoal e encargos sociais - SST"/>
        <s v="2023 - Apoio à política de direitos humanos - SST"/>
        <s v="13096 - Implementação e consolidação das políticas habitacionais - Regularização Fundiária"/>
        <s v="2567 - Encargos com estagiários - SST"/>
        <s v="1538 - Administração e manutenção dos serviços administrativos gerais - COHAB"/>
        <s v="458 - Administração de pessoal e encargos sociais - COHAB"/>
        <s v="3255 - Encargos com estagiários - COHAB"/>
        <s v="1546 - Manutenção e modernização dos serviços de tecnologia da informação e comunicação - COHAB"/>
        <s v="13004 - Capacitação profissional dos agentes públicos - COHAB"/>
        <s v="2071 - Apoio técnico aos municípios para o Programa Bolsa Família e Cadastro Único"/>
        <s v="12393 - Pagamento de benefícios de gestação múltipla"/>
        <s v="13084 - Cumprimento de medidas judiciais"/>
        <s v="9462 - Gestão Estadual do Sistema Único de Assistência Social"/>
        <s v="9459 - Ações de proteção social especial de média complexidade"/>
        <s v="12483 - Transferência de renda complementar - Santa Renda"/>
        <s v="11657 - Ações de proteção social básica"/>
        <s v="11668 - Apoio técnico e financeiro ao Conselho Estadual de Assistência Social"/>
        <s v="2286 - Ações de proteção social especial de alta complexidade"/>
        <s v="2067 - Apoio financeiro aos municípios para benefícios eventuais"/>
        <s v="14254 - Implementação e consolidação das políticas habitacionais - Regularização Fundiária - FECEP"/>
        <s v="12744 - Construção de centro de referência especializado de assistência social - CREAS - FECEP"/>
        <s v="12743 - Construção, reforma e ampliação de Centros de Referência de Assistência Social - CRAS - FECEP"/>
        <s v="12742 - Construção e ampliação das instalações físicas e equipamentos para atendimento aos direitos sociais"/>
        <s v="12741 - Construção de centros dia para idosos - FECEP"/>
        <s v="12740 - Aquisição de mobiliário e equipamentos para as unidades de assistência social - FECEP"/>
        <s v="14241 - Realizar estudos, pesquisas, campanhas educativas e capacitações - FEI"/>
        <s v="14242 - Apoio financeiro a entidades que atendam idosos - FEI"/>
        <s v="1955 - Realizar estudos, pesquisas, campanhas educativas e capacitações - FIA"/>
        <s v="12660 - Apoio financeiro a entidades que atendam crianças e adolescentes - FIA"/>
        <s v="5039 - Manutenção e modernização dos serviços de tecnologia da informação e comunicação - SDS"/>
        <s v="11751 - Apoio, qualificação e capacitação da MPE e MEI - SDS"/>
        <s v="12434 - Operacionalização do CECOP"/>
        <s v="13000 - Apoio a projetos de Desenvolvimento Econômico, estimulo para eficiência produtiva do Estado - SDS"/>
        <s v="12987 - Implementar o Programa Catarinense de Inovação em SC"/>
        <s v="13001 - Apoiar projetos e programas voltados a empresa de base tecnológica"/>
        <s v="12985 - Fomentar projetos e pesquisas nas áreas de desenvolvimento sustentável"/>
        <s v="12988 - Apoiar os municípios de SC com programa de saneamento"/>
        <s v="13087 - Capacitação profissional dos agentes públicos - SDS"/>
        <s v="5024 - Encargos com estagiários - SDS"/>
        <s v="10180 - Operacionalização do Conselho Estadual do Meio Ambiente"/>
        <s v="9374 - Apoio a Projetos de Gestão, Fiscalização e Preservação Ambiental"/>
        <s v="893 - Administração de pessoal e encargos sociais - SDS"/>
        <s v="9419 - Apoiar projetos de Educação, estudos e pesquisa na área Ambiental"/>
        <s v="5030 - Administração e manutenção dos serviços administrativos gerais - SDS"/>
        <s v="5980 - Encargos com estagiários - IMA"/>
        <s v="6774 - Promoção de eventos relacionados ao meio ambiente - IMA"/>
        <s v="1001 - Administração de pessoal e encargos sociais - IMA"/>
        <s v="8470 - Fiscalização e atendimento de reclamações ambientais - IMA"/>
        <s v="5650 - Manutenção e modernização dos serviços de tecnologia da informação e comunicação - IMA"/>
        <s v="7277 - Administração e manutenção dos serviços administrativos gerais - IMA"/>
        <s v="10154 - Fiscalização e monitoramento de unidades de conservação da flora e fauna do estado - IMA"/>
        <s v="934 - Administração de pessoal e encargos sociais - JUCESC"/>
        <s v="5253 - Administração e manutenção dos serviços administrativos gerais - JUCESC"/>
        <s v="8664 - Manutenção e modernização dos serviços de tecnologia da informação e comunicação - JUCESC"/>
        <s v="5202 - Encargos com estagiários - JUCESC"/>
        <s v="1821 - Prestação de serviços de atos de registro mercantil - JUCESC"/>
        <s v="5331 - Capacitação profissional dos agentes públicos - JUCESC"/>
        <s v="5200 - Encargos com estagiários - FAPESC"/>
        <s v="9637 - Capacitação profissional dos agentes públicos - FAPESC"/>
        <s v="69 - Fomentar o desenvolvimento científico, tecnológico e sustentabilidade socioambiental"/>
        <s v="860 - Administração de pessoal e encargos sociais - FAPESC"/>
        <s v="8003 - Manutenção e modernização dos serviços de tecnologia da informação e comunicação - FAPESC"/>
        <s v="5234 - Administração e manutenção dos serviços administrativos gerais - FAPESC"/>
        <s v="78 - Fomentar a realização de eventos relacionados à CT&amp;I no Estado de Santa Catarina"/>
        <s v="11449 - Fomentar o desenvolvimento de produtos/processos inovativos por empresa e instituições de CT&amp;I"/>
        <s v="11454 - Conceder bolsas para o incentivo à formação de pesquisadores"/>
        <s v="3920 - Administração e manutenção dos serviços administrativos gerais - IMETRO"/>
        <s v="3913 - Encargos com estagiários - IMETRO"/>
        <s v="14109 - Verificação e fiscalização metrologia e da conformidade de bens e serviços"/>
        <s v="3956 - Manutenção e modernização dos serviços de tecnologia da informação e comunicação - IMETRO"/>
        <s v="3133 - Administração de pessoal e encargos sociais - IMETRO"/>
        <s v="13081 - Disponibilização de novas soluções tecnológicas para o Governo e cidadão - CIASC"/>
        <s v="13014 - Ampliação da capacidade de atendimento do Data Center - CIASC"/>
        <s v="13016 - Expansão da rede de Governo - CIASC"/>
        <s v="13045 - Fiscalização e regulação de gás natural canalizado - ARESC"/>
        <s v="13013 - Manutenção e modernização dos serviços de tecnologia da informação e comunicação - ARESC"/>
        <s v="13011 - Capacitação profissional dos agentes públicos - ARESC"/>
        <s v="13044 - Fiscalização e regulação de saneamento básico - ARESC"/>
        <s v="13009 - Administração de pessoal e encargos sociais - ARESC"/>
        <s v="13010 - Administração e manutenção dos serviços administrativos gerais - ARESC"/>
        <s v="11692 - Apoio a projetos e programas do FEPEMA"/>
        <s v="11708 - Organização, estruturação e gestão do FEPEMA"/>
        <s v="11834 - Organização, estruturação e gestão do CERH e FEHIDRO"/>
        <s v="6516 - Elaboração e implem do plano estadual de recursos hídricos e planos de bacias hidrog - SDS"/>
        <s v="6520 - Implementar sistema de gestão de Recursos Hídricos"/>
        <s v="10584 - Elaboração e implementação dos Planos de Bacias Hidrográficas em SC"/>
        <s v="7658 - Fortalecimento dos comitês de gerenciamento de bacias hidrográficas - SDS"/>
        <s v="6488 - Monitorar, controlar e apoiar ações de prevenção de eventos críticos - SDS"/>
        <s v="6500 - Sistema de outorga de direito de uso e cobrança de recursos hídricos - SDS"/>
        <s v="11681 - Apoio a projetos de Mudanças Climáticas"/>
        <s v="12984 - Organização e gestão do FMUC"/>
        <s v="11051 - Fornecimento de transporte aéreo às autoridades públicas - SCC"/>
        <s v="11053 - Fornecimento de transporte terrestre para atendimento das necessidades da Secretaria - SCC"/>
        <s v="3538 - Administração e manutenção dos serviços administrativos gerais - SCC"/>
        <s v="3607 - Capacitação profissional dos agentes públicos - SCC"/>
        <s v="3613 - Encargos com estagiários - SCC"/>
        <s v="1635 - Administração de pessoal e encargos sociais - SCC"/>
        <s v="3596 - Manutenção e modernização dos serviços de tecnologia da informação e comunicação - SCC"/>
        <s v="8029 - Pagamentos de despesas judiciais - PGE"/>
        <s v="8036 - Pagamento de sentenças de pequeno valor - PGE"/>
        <s v="991 - Administração de pessoal e encargos sociais - PGE"/>
        <s v="8008 - Administração e manutenção dos serviços administrativos gerais - PGE"/>
        <s v="7998 - Manutenção e modernização dos serviços de tecnologia da informação e comunicação - PGE"/>
        <s v="4398 - Manutenção e modernização dos serviços de tecnologia da informação e comunicação - SAN"/>
        <s v="2876 - Administração e manutenção dos serviços administrativos gerais - SAN"/>
        <s v="2228 - Administração de pessoal e encargos sociais - SAN"/>
        <s v="2193 - Administração e manutenção dos serviços administrativos gerais - SECOM"/>
        <s v="2566 - Realizar publicações legais na mídia impressa - SECOM"/>
        <s v="2194 - Administração de pessoal e encargos sociais - SECOM"/>
        <s v="2562 - Manutenção e modernização dos serviços de tecnologia da informação e comunicação - SECOM"/>
        <s v="2159 - Patrocínio de eventos culturais, comunitários, esportivos e educativos - SECOM"/>
        <s v="2565 - Campanhas de caráter social, informativa e institucional - SECOM"/>
        <s v="14181 - Construção de linhas de transmissão e subestações em parceria com empresas privadas"/>
        <s v="14182 - Integralização de capital em SPEs"/>
        <s v="14183 - Construção de UHE/PCH/CGH em parceria com empresas privadas"/>
        <s v="14184 - Construção de UHE/PCH/CGH"/>
        <s v="14185 - Pesquisa e desenvolvimento e projetos adicionais"/>
        <s v="14186 - Melhorias de UHE/PCH/CGH"/>
        <s v="14187 - Manutenção de UHE/PCH/CGH"/>
        <s v="14188 - Aquisição de máquinas, ferramentas e equipamentos para as UHE/PCH/CGH"/>
        <s v="14189 - Aquisição de veículos"/>
        <s v="14190 - Aquisição de equipamentos de tecnologia da informação"/>
        <s v="14191 - Aquisição e atualização de software de tecnologia da informação"/>
        <s v="11576 - Implantação de sistema de telecomunicação de rádio"/>
        <s v="790 - Melhoria e manutenção de linha alta tensão"/>
        <s v="953 - Aquisição e atualização de software de tecnologia da informação"/>
        <s v="1573 - Implantação de sistema de telecomunicação de dados"/>
        <s v="744 - Ampliação rede distribuição elétrica"/>
        <s v="797 - Manutenção em redes distribuição"/>
        <s v="941 - Aquisição de veículos"/>
        <s v="949 - Pesquisa e desenvolvimento"/>
        <s v="159 - Aquisição de equipamentos de medição"/>
        <s v="736 - Construção e ampliação subestação distribuição"/>
        <s v="815 - Automação de redes de distribuição"/>
        <s v="526 - Construção subestação alta tensão"/>
        <s v="14193 - Aquisição de equipamentos de ramais de entrada"/>
        <s v="14194 - Serviços de ligação nova"/>
        <s v="14195 - Aquisição de máquinas, ferramentas e equipamentos - Comercial"/>
        <s v="14196 - Aquisição de máquinas, ferramentas e equipamentos - Distribuição"/>
        <s v="14197 - Aquisição de mobiliário, conforto e ferramental - Agências regionais"/>
        <s v="14198 - Data Center"/>
        <s v="14199 - Aquisição de mobiliário"/>
        <s v="583 - Ampliação subestação alta tensão"/>
        <s v="281 - Eficientização energética"/>
        <s v="952 - Aquisição de equipamentos de tecnologia da informação"/>
        <s v="757 - Compensação reativa subestação alta tensão"/>
        <s v="923 - Equipamentos especiais rede e acessórios"/>
        <s v="599 - Construção de linha de transmissão de alta tensão"/>
        <s v="802 - Integração de subestações ao SDSC - SCADA"/>
        <s v="812 - Melhoria rede distribuição elétrica"/>
        <s v="922 - Construção de alimentadores"/>
        <s v="550 - Melhoria e manutenção subestação alta tensão"/>
        <s v="11680 - Participação acionária em empresas, concessões e SPEs, e também em outras modalidades"/>
        <s v="11686 - Modernizar as instalações e equipamentos da SCPar"/>
        <s v="13180 - Implantação de área de apoio logístico portuário - AALP - SCPar"/>
        <s v="14108 - Ampliação da capacidade operacional portuária - SCPar"/>
        <s v="14192 - Investimentos em novos negócios"/>
        <s v="9586 - Melhorias em imóveis"/>
        <s v="9589 - Aquisição de móveis e utensílios"/>
        <s v="9592 - Aquisição de veículos - frota leve"/>
        <s v="9593 - Aquisição de veículos - frota pesada"/>
        <s v="9594 - Aquisição de equipamentos eletro-mecânicos"/>
        <s v="12646 - Implantação do sistema de esgotamento sanitário de Ibirama"/>
        <s v="1356 - AP - Ampliação e melhorias operacionais no sistema de saneamento básico na região de São Joaquim"/>
        <s v="12641 - Implantação do sistema de esgotamento sanitário de Forquilhinha"/>
        <s v="12642 - Implantação do sistema de esgotamento sanitário de Lauro Muller"/>
        <s v="10545 - Implantação do sistema integrado de esgotamento sanitário em Ipira e Piratuba"/>
        <s v="10274 - Ampliação do sistema de esgotamento sanitário de Florianópolis (Saco Grande/Monte Verde/João Paulo)"/>
        <s v="12840 - Implantação do sistema de esgoto sanitário em Otacílio Costa"/>
        <s v="12839 - Implantação do sistema de esgoto sanitário em Ituporanga"/>
        <s v="1245 - AP - Construção de Barragem do Rio do Salto em Timbé do Sul"/>
        <s v="12647 - AP - Implantação do sistema de esgotamento sanitário de Curitibanos"/>
        <s v="9575 - Implantação do sistema de esgotamento sanitário de Piçarras"/>
        <s v="10554 - Implantação da adutora do rio Chapecozinho em Xanxerê"/>
        <s v="9606 - AP - Ampliação e melhorias operacionais no sistema de abastecimento de água - ADR - Concórdia"/>
        <s v="9540 - AP - Implantação do sistema de esgotamento sanitário de Rio do Sul"/>
        <s v="9544 - AP - Implantação do sistema de esgotamento sanitário de Videira"/>
        <s v="9549 - Implantação do sistema de esgotamento sanitário de Concórdia"/>
        <s v="9595 - Aquisição de equipamentos de tratamento de água e esgoto"/>
        <s v="9596 - Aquisição de equipamentos de laboratório de análises"/>
        <s v="9597 - Aquisição de equipamentos de oficina, engenharia e desenho"/>
        <s v="9573 - Ampliação do sistema de abastecimento de água de São José (diversos bairros - etapa 2)"/>
        <s v="10184 - Ampliação do sistema de esgotamento sanitário São José (Bacias D/F)"/>
        <s v="2008 - Ampliação e renovação do parque de hidrometria"/>
        <s v="9559 - Implantação do sistema de esgotamento sanitário de Biguaçu"/>
        <s v="10237 - Ampliação do sistema de esgotamento sanitário de Criciúma (Próspera)"/>
        <s v="10185 - Ampliação do sistema de esgotamento sanitário de São José (Centro Histórico e Ponta de Baixo)"/>
        <s v="11265 - Implantação do sistema de esgotamento sanitário de Garopaba (Centro)"/>
        <s v="13032 - Projetos de engenharia para melhorias operacionais"/>
        <s v="13033 - Aquisição de equipamentos de informática"/>
        <s v="13043 - Ampliação do sistema de abastecimento de água de Florianópolis (Costa Norte)"/>
        <s v="13430 - AP - Implantação do sistema integrado de esgotamento sanitário - ADR - Timbó"/>
        <s v="13039 - Convênios de cooperação para investimentos em saneamento"/>
        <s v="13040 - Aquisição de terrenos"/>
        <s v="13057 - Melhorias operacionais nos sistemas de abastecimento de água"/>
        <s v="13026 - Educação ambiental"/>
        <s v="13031 - Programa de proteção de mananciais"/>
        <s v="13041 - Aquisição de equipamentos para laboratório de hidrometria"/>
        <s v="13042 - Aquisição de equipamentos eletrônicos e de informática para projetos comerciais"/>
        <s v="13051 - Projetos de engenharia de expansão"/>
        <s v="13054 - Aquisição de equipamentos de automação de sistemas"/>
        <s v="13049 - Ampliação do sistema de esgotamento sanitário de Florianópolis (Campeche)"/>
        <s v="13380 - AP - Implantação do sistema de esgotamento sanitário - ADR - Palmitos"/>
        <s v="13373 - AP - Ampliação do sistema de abastecimento de água em Quilombo"/>
        <s v="13055 - Aquisição de macromedidores"/>
        <s v="13058 - Melhorias operacionais nos sistemas de esgotamento sanitário"/>
        <s v="13363 - AP - Implantação e melhorias operacionais no sist. de abastecimento de água em Dionísio Cerqueira"/>
        <s v="13037 - Implantação de site de contingência"/>
        <s v="13272 - AP - Melhoria e ampliação das redes de água e esgoto em Itapiranga"/>
        <s v="13364 - AP - Implantação do sistema de esgoto sanitário em Dionísio Cerqueira"/>
        <s v="13025 - Readequação de unidades operacionais"/>
        <s v="13027 - Licenças e estudos ambientais para aquisição de licenças"/>
        <s v="13038 - Programa comunitário de saneamento"/>
        <s v="12986 - Aquisição de equipamentos de proteção coletiva"/>
        <s v="13030 - Programa de redução de perdas"/>
        <s v="9546 - AP - Implantação do sistema de esgotamento sanitário de Caçador"/>
        <s v="10272 - Ampliação do sistema de esgotamento sanitário de Florianópolis (Ingleses)"/>
        <s v="10273 - Ampliação do sistema de esgotamento sanitário de Florianópolis (Bacia D/F)"/>
        <s v="12648 - Implantação do sistema de esgotamento sanitário de Indaial"/>
        <s v="12649 - Ampliação do sistema de esgotamento sanitário de Santo Amaro da Imperatriz"/>
        <s v="9539 - AP - Implantação do sistema de esgotamento sanitário de Mafra"/>
        <s v="9581 - Implantação do sistema de esgotamento sanitário de Balneário Barra do Sul"/>
        <s v="12822 - Reforma e ampliação de edificações - SCPar Porto de Imbituba"/>
        <s v="12834 - Recuperação e ampliação do molhe - SCPar Porto de Imbituba"/>
        <s v="12831 - Ampliação do sistema viário - SCPar Porto de Imbituba"/>
        <s v="12829 - Adequação da rede hidráulica - SCPar Porto de Imbituba"/>
        <s v="12828 - Adequação da rede elétrica - SCPar Porto de Imbituba"/>
        <s v="12826 - Aquisição de balanças rodoviárias, retroescavadeiras e veículos - SCPar Porto de Imbituba"/>
        <s v="12825 - Implantação de sistemas informatizados - SCPar Porto de Imbituba"/>
        <s v="12824 - Construção de prédios e instalações - SCPar Porto de Imbituba"/>
        <s v="12827 - Projeto e execução de ampliação do berço 3 - SCPar Porto de Imbituba"/>
        <s v="12833 - Dragagem do canal de acesso, bacia de evolução e berços - SCPar Porto de Imbituba"/>
        <s v="12832 - Melhorias na sinalização náutica - SCPar Porto de Imbituba"/>
        <s v="14255 - Ampliação e reforma de pátios, berços e sistemas de drenagens - SCPar Porto de São Francisco do Sul"/>
        <s v="14256 - Aquisição terrenos para ampl e constr prédios e instalações - SCPar Porto de São Francisco do Sul"/>
        <s v="14257 - Aquisição de máquinas, veículos e equipamentos - SCPar Porto de São Francisco do Sul"/>
        <s v="14258 - Elaboração de estudos e projetos para investimentos diversos - SCPar Porto de São Francisco do Sul"/>
        <s v="14259 - Aquisição de equipamentos para sinalização náutica e outros - SCPar Porto de São Francisco do Sul"/>
        <s v="14260 - Construção de prédios e instalações - SCPar Porto de São Francisco do Sul"/>
        <s v="14261 - Modern serviços de tecnologia da informação, comun e segurança - SCPar Porto de São Francisco do Sul"/>
        <s v="14262 - Dragagem e derroc, canal de acesso, bacia de evolução, fundeadouro e berços - SCPar Porto de São Fco"/>
        <s v="11510 - Extensão da rede de distribuição de gás natural - Industrial"/>
        <s v="11512 - Extensão de rede de distribuição de gás natural - Comercial"/>
        <s v="13508 - Remanejamento de rede de distribuição de gás natural - BR-470 e BR-280"/>
        <s v="14174 - Elaboração de estudos e projetos"/>
        <s v="14175 - Aquisição de máquinas e equipamentos operacionais"/>
        <s v="14176 - Aquisição de sistema corporativo"/>
        <s v="14177 - Aquisição de equipamentos de informática"/>
        <s v="13502 - Expansão de rede de distribuição de gás natural - Projeto Serra Catarinense"/>
        <s v="13497 - Extensão de rede de distribuição de gás natural - Residencial"/>
        <s v="11511 - Extensão de rede de distribuição de gás natural - GNV"/>
        <s v="14172 - Criar excelência no atendimento - BADESC"/>
        <s v="14173 - Ampliação da agência - BADESC"/>
        <s v="13620 - Administração e manutenção da Gerência Regional de Educação - ADR - São Miguel do Oeste"/>
        <s v="13622 - AP - Manutenção e reforma de escolas - educação básica - ADR - São Miguel do Oeste"/>
        <s v="13614 - AP - Capacitação de profissionais da educação básica - ADR - São Miguel do Oeste"/>
        <s v="13617 - Operacionalização da educação básica - ADR - São Miguel do Oeste"/>
        <s v="13618 - Operacionalização da educação profissional - ADR - São Miguel do Oeste"/>
        <s v="13623 - Manutenção e modernização dos serviços de tecnologia da inform e comunic - ADR - São Miguel do Oeste"/>
        <s v="13626 - Administração de pessoal e encargos sociais - GERED - ADR - São Miguel do Oeste"/>
        <s v="13610 - Administração e manutenção dos serviços administrativos gerais - ADR - São Miguel do Oeste"/>
        <s v="13612 - Encargos com estagiários - ADR - São Miguel do Oeste"/>
        <s v="13609 - Administração de pessoal e encargos sociais - ADR - São Miguel do Oeste"/>
        <s v="13615 - Transporte escolar dos alunos da educação básica - ADR - São Miguel do Oeste"/>
        <s v="13640 - AP - Manutenção e reforma de escolas - educação básica - ADR - Maravilha"/>
        <s v="13641 - Manutenção e modernização dos serviços de tecnologia da informação e comunicação - ADR - Maravilha"/>
        <s v="13642 - Encargos com estagiários - ADR - Maravilha"/>
        <s v="13644 - Operacionalização da educação básica - ADR - Maravilha"/>
        <s v="13648 - Administração de pessoal e encargos sociais - GERED - ADR - Maravilha"/>
        <s v="13636 - Administração e manutenção da Gerência Regional de Educação - ADR - Maravilha"/>
        <s v="13637 - Capacitação de profissionais da educação básica - ADR - Maravilha"/>
        <s v="13646 - Transporte escolar dos alunos da educação básica - ADR - Maravilha"/>
        <s v="13633 - Administração de pessoal e encargos sociais - ADR - Maravilha"/>
        <s v="13634 - Administração e manutenção dos serviços administrativos gerais - ADR - Maravilha"/>
        <s v="13650 - Administração de pessoal e encargos sociais - ADR - São Lourenço do Oeste"/>
        <s v="13652 - Administração e manutenção dos serviços administrativos gerais - ADR - São Lourenço do Oeste"/>
        <s v="13655 - Manutenção e modernização dos serviços de tencnol da inform e comunic - ADR - São Lourenço do Oeste"/>
        <s v="13656 - Administração e manutenção da Gerência Regional de Educação - ADR - São Lourenço do Oeste"/>
        <s v="13663 - Operacionalização da educação profissional - ADR - São Lourenço do Oeste"/>
        <s v="13665 - AP - Manutenção e reforma de escolas - educação básica - ADR - São Lourenço do Oeste"/>
        <s v="13653 - Encargos com estagiários - ADR - São Lourenço do Oeste"/>
        <s v="13658 - Operacionalização da educação básica - ADR - São Lourenço do Oeste"/>
        <s v="13659 - Capacitação de profissionais da educação básica - ADR - São Lourenço do Oeste"/>
        <s v="13661 - Transporte escolar dos alunos da educação básica - ADR - São Lourenço do Oeste"/>
        <s v="13668 - Administração de pessoal e encargos sociais - GERED - ADR - São Lourenço do Oeste"/>
        <s v="13693 - Administração de pessoal e encargos sociais - GERED - ADR - Chapecó"/>
        <s v="13674 - Administração e manutenção dos serviços administrativos gerais - ADR - Chapecó"/>
        <s v="13676 - Encargos com estagiários - ADR - Chapecó"/>
        <s v="13677 - Manutenção e modernização dos serviços de tecnologia da informação e comunicação - ADR - Chapecó"/>
        <s v="13679 - Administração e manutenção da Gerência Regional de Educação - ADR - Chapecó"/>
        <s v="13681 - Transporte escolar dos alunos da educação básica - ADR - Chapecó"/>
        <s v="13682 - Operacionalização da educação profissional - ADR - Chapecó"/>
        <s v="13684 - Operacionalização da educação básica - ADR - Chapecó"/>
        <s v="13687 - Capacitação de profissionais da educação básica - ADR - Chapecó"/>
        <s v="13673 - Administração de pessoal e encargos sociais - ADR - Chapecó"/>
        <s v="13686 - AP - Manutenção e reforma de escolas - educação básica - ADR - Chapecó"/>
        <s v="13698 - Manutenção e modernização dos serviços de tecnologia da informação e comunicação - ADR - Xanxerê"/>
        <s v="13699 - Encargos com estagiários - ADR - Xanxerê"/>
        <s v="13696 - Administração de pessoal e encargos sociais - ADR - Xanxerê"/>
        <s v="13706 - Operacionalização da educação básica - ADR - Xanxerê"/>
        <s v="13707 - Capacitação de profissionais da educação básica - ADR - Xanxerê"/>
        <s v="13709 - Administração e manutenção da Gerência Regional de Educação - ADR - Xanxerê"/>
        <s v="13711 - Transporte escolar dos alunos da educação básica - ADR - Xanxerê"/>
        <s v="13712 - AP - Manutenção e reforma de escolas - educação básica - ADR - Xanxerê"/>
        <s v="13715 - Administração de pessoal e encargos sociais - GERED - ADR - Xanxerê"/>
        <s v="13702 - Administração e manutenção dos serviços administrativos gerais - ADR - Xanxerê"/>
        <s v="13719 - Encargos com estagiários - ADR - Concórdia"/>
        <s v="13720 - Administração e manutenção dos serviços administrativos gerais - ADR - Concórdia"/>
        <s v="13722 - Administração e manutenção da Gerência Regional de Educação - ADR - Concórdia"/>
        <s v="13723 - Operacionalização da educação básica - ADR - Concórdia"/>
        <s v="13726 - Manutenção e reforma de escolas - educação básica - ADR - Concórdia"/>
        <s v="13718 - Administração de pessoal e encargos sociais - ADR - Concórdia"/>
        <s v="13724 - Capacitação de profissionais da educação básica - ADR - Concórdia"/>
        <s v="13725 - Transporte escolar dos alunos da educação básica - ADR - Concórdia"/>
        <s v="13727 - Manutenção e modernização dos serviços de tecnologia da informação e comunicação - ADR - Concórdia"/>
        <s v="13729 - Administração de pessoal e encargos sociais - GERED - ADR - Concórdia"/>
        <s v="13743 - AP - Manutenção e reforma de escolas - educação básica - ADR - Joaçaba"/>
        <s v="13733 - Administração e manutenção dos serviços administrativos gerais - ADR - Joaçaba"/>
        <s v="13734 - Administração e manutenção da Gerência Regional de Educação - ADR - Joaçaba"/>
        <s v="13736 - Encargos com estagiários - ADR - Joaçaba"/>
        <s v="13751 - Administração de pessoal e encargos sociais - GERED - ADR - Joaçaba"/>
        <s v="13746 - Capacitação de profissionais da educação básica - ADR - Joaçaba"/>
        <s v="13747 - Transporte escolar dos alunos da educação básica - ADR - Joaçaba"/>
        <s v="13748 - Operacionalização da educação profissional - ADR - Joaçaba"/>
        <s v="13744 - Operacionalização da educação básica - ADR - Joaçaba"/>
        <s v="13731 - Administração de pessoal e encargos sociais - ADR - Joaçaba"/>
        <s v="13739 - Manutenção e modernização dos serviços de tecnologia da informação e comunicação - ADR - Joaçaba"/>
        <s v="13756 - Administração de pessoal e encargos sociais - ADR - Campos Novos"/>
        <s v="13758 - Administração e manutenção da Gerência Regional de Educação - ADR - Campos Novos"/>
        <s v="13759 - Transporte escolar dos alunos da educação básica - ADR - Campos Novos"/>
        <s v="13761 - Administração e manutenção dos serviços administrativos gerais - ADR - Campos Novos"/>
        <s v="13765 - Capacitação de profissionais da educação básica - ADR - Campos Novos"/>
        <s v="13762 - Encargos com estagiários - ADR - Campos Novos"/>
        <s v="13766 - Operacionalização da educação básica - ADR - Campos Novos"/>
        <s v="13768 - AP - Manutenção e reforma de escolas - educação básica - ADR - Campos Novos"/>
        <s v="13770 - Operacionalização da educação profissional - ADR - Campos Novos"/>
        <s v="13771 - Manutenção e modernização dos serviços de tecnologia da informação e comunic - ADR - Campos Novos"/>
        <s v="13775 - Administração de pessoal e encargos sociais - GERED - ADR - Campos Novos"/>
        <s v="13784 - Manutenção e modernização dos serviços de tecnologia da informação e comunicação - ADR - Videira"/>
        <s v="13786 - Capacitação de profissionais da educação básica - ADR - Videira"/>
        <s v="13787 - AP - Manutenção e reforma de escolas - educação básica - ADR - Videira"/>
        <s v="13791 - Operacionalização da educação básica - ADR - Videira"/>
        <s v="13792 - Administração de pessoal e encargos sociais - GERED - ADR - Videira"/>
        <s v="13780 - Encargos com estagiários - ADR - Videira"/>
        <s v="13782 - Transporte escolar dos alunos da educação básica - ADR - Videira"/>
        <s v="13783 - Administração e manutenção dos serviços administrativos gerais - ADR - Videira"/>
        <s v="13778 - Administração de pessoal e encargos sociais - ADR - Videira"/>
        <s v="13788 - Administração e manutenção da Gerência Regional de Educação - ADR - Videira"/>
        <s v="13839 - Administração de pessoal e encargos sociais - GERED - ADR - Curitibanos"/>
        <s v="13832 - Operacionalização da educação básica - ADR - Curitibanos"/>
        <s v="13819 - Administração de pessoal e encargos sociais - ADR - Curitibanos"/>
        <s v="13820 - Administração e manutenção da Gerência Regional de Educação - ADR - Curitibanos"/>
        <s v="13822 - Encargos com estagiários - ADR - Curitibanos"/>
        <s v="13825 - Administração e manutenção dos serviços administrativos gerais - ADR - Curitibanos"/>
        <s v="13827 - Manutenção e modernização dos serviços de tecnologia da informação e comunicação - ADR - Curitibanos"/>
        <s v="13834 - Transporte escolar dos alunos da educação básica - ADR - Curitibanos"/>
        <s v="13835 - AP - Manutenção e reforma de escolas - educação básica - ADR - Curitibanos"/>
        <s v="13837 - Operacionalização da educação profissional - ADR - Curitibanos"/>
        <s v="13831 - Capacitação de profissionais da educação básica - ADR - Curitibanos"/>
        <s v="13850 - Capacitação de profissionais da educação básica - ADR - Rio do Sul"/>
        <s v="13842 - Administração de pessoal e encargos sociais - ADR - Rio do Sul"/>
        <s v="13845 - Administração e manutenção dos serviços administrativos gerais - ADR - Rio do Sul"/>
        <s v="13847 - Administração e manutenção da Gerência Regional de Educação - ADR - Rio do Sul"/>
        <s v="13852 - Operacionalização da educação básica - ADR - Rio do Sul"/>
        <s v="13853 - AP - Manutenção e reforma de escolas - educação básica - ADR - Rio do Sul"/>
        <s v="13855 - Transporte escolar dos alunos da educação básica - ADR - Rio do Sul"/>
        <s v="13856 - Operacionalização da educação profissional - ADR - Rio do Sul"/>
        <s v="13844 - Encargos com estagiários - ADR - Rio do Sul"/>
        <s v="13858 - Manutenção e modernização dos serviços de tecnologia da informação e comunicação - ADR - Rio do Sul"/>
        <s v="13862 - Administração de pessoal e encargos sociais - GERED - ADR - Rio do Sul"/>
        <s v="13613 - Administração e manutenção dos serviços administrativos gerais - ADR - Blumenau"/>
        <s v="13619 - Capacitação de profissionais da educação básica - ADR - Blumenau"/>
        <s v="13621 - Operacionalização da educação básica - ADR - Blumenau"/>
        <s v="13635 - Administração de pessoal e encargos sociais - GERED - ADR - Blumenau"/>
        <s v="13625 - AP - Manutenção e reforma de escolas - educação básica - ADR - Blumenau"/>
        <s v="13629 - Operacionalização da educação profissional - ADR - Blumenau"/>
        <s v="13611 - Encargos com estagiários - ADR - Blumenau"/>
        <s v="13603 - Administração de pessoal e encargos sociais - ADR - Blumenau"/>
        <s v="13606 - Transporte escolar dos alunos da educação básica - ADR - Blumenau"/>
        <s v="13608 - Manutenção e modernização dos serviços de tecnologia da informação e comunicação - ADR - Blumenau"/>
        <s v="13616 - Administração e manutenção da Gerência Regional de Educação - ADR - Blumenau"/>
        <s v="13697 - Administração e manutenção da Gerência Regional de Educação - ADR - Itajaí"/>
        <s v="13695 - Manutenção e modernização dos serviços de tecnologia da informação e comunicação - ADR - Itajaí"/>
        <s v="13685 - Administração e manutenção dos serviços administrativos gerais - ADR - Itajaí"/>
        <s v="13689 - Transporte escolar dos alunos da educação básica - ADR - Itajaí"/>
        <s v="13692 - Administração de pessoal e encargos sociais - ADR - Itajaí"/>
        <s v="13703 - Manutenção e reforma de escolas - educação básica - ADR - Itajaí"/>
        <s v="13700 - Capacitação de profissionais da educação básica - ADR - Itajaí"/>
        <s v="13705 - Operacionalização da educação básica - ADR - Itajaí"/>
        <s v="13713 - Administração de pessoal e encargos sociais - GERED - ADR - Itajaí"/>
        <s v="13688 - Encargos com estagiários - ADR - Itajaí"/>
        <s v="13767 - Administração de pessoal e encargos sociais - ADR - Tubarão"/>
        <s v="13769 - Encargos com estagiários - ADR - Tubarão"/>
        <s v="13793 - Transporte escolar dos alunos da educação básica - ADR - Tubarão"/>
        <s v="13795 - AP - Manutenção e reforma de escolas - educação básica - ADR - Tubarão"/>
        <s v="13796 - Operacionalização da educação profissional - ADR - Tubarão"/>
        <s v="13801 - Administração de pessoal e encargos sociais - GERED - ADR - Tubarão"/>
        <s v="13776 - Administração e manutenção da Gerência Regional de Educação - ADR - Tubarão"/>
        <s v="13779 - Capacitação de profissionais da educação básica - ADR - Tubarão"/>
        <s v="13772 - Administração e manutenção dos serviços administrativos gerais - ADR - Tubarão"/>
        <s v="13774 - Manutenção e modernização dos serviços de tecnologia da informação e comunicação - ADR - Tubarão"/>
        <s v="13781 - Operacionalização da educação básica - ADR - Tubarão"/>
        <s v="13808 - Administração de pessoal e encargos sociais - ADR - Criciúma"/>
        <s v="13816 - Administração e manutenção dos serviços administrativos gerais - ADR - Criciúma"/>
        <s v="13818 - Administração e manutenção da Gerência Regional de Educação - ADR - Criciúma"/>
        <s v="13821 - AP - Manutenção e reforma de escolas - educação básica - ADR - Criciúma"/>
        <s v="13823 - Capacitação de profissionais da educação básica - ADR - Criciúma"/>
        <s v="13810 - Encargos com estagiários - ADR - Criciúma"/>
        <s v="13833 - Administração de pessoal e encargos sociais - GERED - ADR - Criciúma"/>
        <s v="13824 - Operacionalização da educação básica - ADR - Criciúma"/>
        <s v="13826 - Transporte escolar dos alunos da educação básica - ADR - Criciúma"/>
        <s v="13828 - Operacionalização da educação profissional - ADR - Criciúma"/>
        <s v="13813 - Manutenção e modernização dos serviços de tecnologia da informação e comunicação - ADR - Criciúma"/>
        <s v="13854 - Administração e manutenção da Gerência Regional de Educação - ADR - Araranguá"/>
        <s v="13857 - Capacitação de profissionais da educação básica - ADR - Araranguá"/>
        <s v="13870 - Administração de pessoal e encargos sociais - GERED - ADR - Araranguá"/>
        <s v="13849 - Manutenção e modernização dos serviços de tecnologia da informação e comunicação - ADR - Araranguá"/>
        <s v="13841 - Administração de pessoal e encargos sociais - ADR - Araranguá"/>
        <s v="13846 - Encargos com estagiários - ADR - Araranguá"/>
        <s v="13843 - Administração e manutenção dos serviços administrativos gerais - ADR - Araranguá"/>
        <s v="13865 - AP - Manutenção e reforma de escolas - educação básica - ADR - Araranguá"/>
        <s v="13859 - Transporte escolar dos alunos da educação básica - ADR - Araranguá"/>
        <s v="13861 - Operacionalização da educação básica - ADR - Araranguá"/>
        <s v="13886 - Encargos com estagiários - ADR - Joinville"/>
        <s v="13890 - Administração e manutenção da Gerência Regional de Educação - ADR - Joinville"/>
        <s v="13891 - AP - Manutenção e reforma de escolas - educação básica - ADR - Joinville"/>
        <s v="13878 - Administração e manutenção dos serviços administrativos gerais - ADR - Joinville"/>
        <s v="13897 - Capacitação de profissionais da educação básica - ADR - Joinville"/>
        <s v="13893 - Manutenção e modernização dos serviços de tecnologia da informação e comunicação - ADR - Joinville"/>
        <s v="13908 - Operacionalização da educação profissional - ADR - Joinville"/>
        <s v="13900 - Operacionalização da educação básica - ADR - Joinville"/>
        <s v="13906 - Transporte escolar dos alunos da educação básica - ADR - Joinville"/>
        <s v="13913 - Administração de pessoal e encargos sociais - GERED - ADR - Joinville"/>
        <s v="13877 - Administração de pessoal e encargos sociais - ADR - Joinville"/>
        <s v="13953 - Administração de pessoal e encargos sociais - ADR - Jaraguá do Sul"/>
        <s v="13954 - Administração e manutenção dos serviços administrativos gerais - ADR - Jaraguá do Sul"/>
        <s v="13959 - Operacionalização da educação básica - ADR - Jaraguá do Sul"/>
        <s v="13962 - Capacitação de profissionais da educação básica - ADR - Jaraguá do Sul"/>
        <s v="13965 - AP - Manutenção e reforma de escolas - educação básica - ADR - Jaraguá do Sul"/>
        <s v="13955 - Encargos com estagiários - ADR - Jaraguá do Sul"/>
        <s v="13956 - Manutenção e modernização dos serviços de tecnologia da informação e comunic - ADR - Jaraguá do Sul"/>
        <s v="13958 - Administração e manutenção da Gerência Regional de Educação - ADR - Jaraguá do Sul"/>
        <s v="13966 - Transporte escolar dos alunos da educação básica - ADR - Jaraguá do Sul"/>
        <s v="13967 - Operacionalização da educação profissional - ADR - Jaraguá do Sul"/>
        <s v="13970 - Administração de pessoal e encargos sociais - GERED - ADR - Jaraguá do Sul"/>
        <s v="13884 - Administração de pessoal e encargos sociais - ADR - Mafra"/>
        <s v="13885 - Encargos com estagiários - ADR - Mafra"/>
        <s v="13887 - Administração e manutenção dos serviços administrativos gerais - ADR - Mafra"/>
        <s v="13889 - Administração e manutenção da Gerência Regional de Educação - ADR - Mafra"/>
        <s v="13898 - Capacitação de profissionais da educação básica - ADR - Mafra"/>
        <s v="13892 - AP - Manutenção e reforma de escolas - educação básica - ADR - Mafra"/>
        <s v="13902 - Manutenção e modernização dos serviços de tecnologia da informação e comunicação - ADR - Mafra"/>
        <s v="13905 - Administração de pessoal e encargos sociais - GERED - ADR - Mafra"/>
        <s v="13894 - Operacionalização da educação profissional - ADR - Mafra"/>
        <s v="13899 - Operacionalização da educação básica - ADR - Mafra"/>
        <s v="13901 - Transporte escolar dos alunos da educação básica - ADR - Mafra"/>
        <s v="13945 - AP - Manutenção e reforma de escolas - educação básica - ADR - Lages"/>
        <s v="13949 - Administração de pessoal e encargos sociais - GERED - ADR - Lages"/>
        <s v="13932 - Administração de pessoal e encargos sociais - ADR - Lages"/>
        <s v="13933 - Encargos com estagiários - ADR - Lages"/>
        <s v="13937 - Operacionalização da educação básica - ADR - Lages"/>
        <s v="13944 - Transporte escolar dos alunos da educação básica - ADR - Lages"/>
        <s v="13934 - Administração e manutenção dos serviços administrativos gerais - ADR - Lages"/>
        <s v="13936 - Manutenção e modernização dos serviços de tecnologia da informação e comunicação - ADR - Lages"/>
        <s v="13938 - Operacionalização da educação profissional - ADR - Lages"/>
        <s v="13941 - Administração e manutenção da Gerência Regional de Educação - ADR - Lages"/>
        <s v="13942 - Capacitação de profissionais da educação básica - ADR - Lages"/>
        <s v="8094 - Manutenção e modernização dos serviços de tecnologia da informação e comunicação - FUNJURE - PGE"/>
        <s v="8088 - Capacitação profissional dos agentes públicos - FUNJURE - PGE"/>
        <s v="8100 - Administração e manutenção dos serviços administrativos gerais - FUNJURE - PGE"/>
        <s v="8083 - Encargos com estagiários - FUNJURE - PGE"/>
        <s v="11118 - Aquisição, construção, reforma ou manutenção de equipamentos públicos - FUNDOSOCIAL"/>
        <s v="11130 - Apoio às ações na área do esporte - FUNDOSOCIAL"/>
        <s v="11106 - Apoio à aquisição, construção, ampliação ou reforma de patrimônio público - FUNDOSOCIAL"/>
        <s v="11107 - Apoio financeiro ao Corpo de Bombeiros Voluntários - FUNDOSOCIAL"/>
        <s v="11126 - Apoio ao sistema viário - FUNDOSOCIAL"/>
        <s v="11121 - Apoio às ações de abastecimento de água e saneamento básico urbano - FUNDOSOCIAL"/>
        <s v="1140 - Administração de pessoal e encargos sociais - GVG"/>
        <s v="4158 - Administração e manutenção dos serviços administrativos gerais - GVG"/>
        <s v="4677 - Manutenção e modernização dos serviços de tecnologia da informação e comunicação - GVG"/>
        <s v="884 - Administração de pessoal e encargos sociais - PGTC"/>
        <s v="5326 - Manutenção e modernização dos serviços de tecnologia da informação e comunicação - PGTC"/>
        <s v="4717 - Encargos com estagiários - PGTC"/>
        <s v="12928 - Capacitação profissional dos agentes públicos - PGTC"/>
        <s v="4730 - Administração e manutenção dos serviços administrativos gerais - PGTC"/>
        <s v="1100 - Administração de pessoal e encargos sociais - SAR"/>
        <s v="11282 - Telefonia fixa e internet no meio rural - SAR"/>
        <s v="11367 - Infraestrutura rural - SAR"/>
        <s v="11341 - Apoio a projetos de desenvolvimento rural e pesqueiro - SAR"/>
        <s v="11234 - Implantar telecentros de inclusão digital do Programa Beija Flor - SAR"/>
        <s v="11332 - Apoio à aquicultura e à pesca - SAR"/>
        <s v="11394 - Regularização fundiária - SAR"/>
        <s v="1126 - Administração e manutenção dos serviços administrativos gerais - SAR"/>
        <s v="1373 - Encargos com estagiários - SAR"/>
        <s v="2555 - Administração e manutenção dos serviços administrativos gerais - CIDASC"/>
        <s v="2625 - Ações de Defesa Sanitária Vegetal"/>
        <s v="3781 - Manutenção e modernização dos serviços de tecnologia da informação e comunicação - CIDASC"/>
        <s v="3451 - Encargos com estagiários - CIDASC"/>
        <s v="1919 - Laboratório de Defesa Agropecuária"/>
        <s v="183 - Movimentação de granéis no TGSFS"/>
        <s v="570 - Administração de pessoal e encargos sociais - CIDASC"/>
        <s v="2967 - Ações de Defesa Sanitária Animal"/>
        <s v="2216 - Classificação de produtos de origem vegetal"/>
        <s v="11148 - Fiscalização de insumos agrícolas"/>
        <s v="1800 - Fiscalização de estabelecimentos inspecionados"/>
        <s v="12973 - Capacitação profissional dos agentes públicos - CIDASC"/>
        <s v="2117 - Assistência técnica e extensão rural e pesqueira - EPAGRI"/>
        <s v="12965 - Capacitação profissional dos agentes públicos - EPAGRI"/>
        <s v="2171 - Capacitação de beneficiários do Meio Rural e Pesqueiro - EPAGRI"/>
        <s v="3715 - Manutenção e modernização dos serviços de tecnologia da informação e comunicação - EPAGRI"/>
        <s v="2206 - Pesquisa agropecuária - EPAGRI"/>
        <s v="890 - Administração de pessoal e encargos sociais - EPAGRI"/>
        <s v="3698 - Administração e manutenção dos serviços administrativos gerais - EPAGRI"/>
        <s v="11319 - Financiamento de terras aos agricultores - FTE"/>
        <s v="11310 - Infraestrutura básica para produtores rurais - FTE"/>
        <s v="11326 - Concessão de empréstimo para atividade agrícola e pesqueira - FDR"/>
        <s v="11335 - Subvenção ao juro de financiamento para construção e ampliação de armazenagem no meio rural - FDR"/>
        <s v="11409 - Apoiar as melhorias nas atividades agropastoris e pesqueiras - FDR"/>
        <s v="11361 - Subvenção ao fornecimento de sementes de milho, calcário e kit - Terra Boa - FDR"/>
        <s v="11418 - Concessão de subvenção aos juros de financiamentos para investimentos nas propriedades rurais - FDR"/>
        <s v="11371 - Recuperação de floresta nativa - FDR"/>
        <s v="11348 - Apoio financeiro a projetos de melhoria de sistemas de produção - FDR"/>
        <s v="11385 - Subvenção ao prêmio do seguro rural - FDR"/>
        <s v="11286 - Indenizações em emergências e ações sanitárias - FSA"/>
        <s v="14226 - Encargos gerais com serviços da divida pública da Educação"/>
        <s v="14231 - Campanhas de caráter educacional, informativo e institucional - SED"/>
        <s v="14227 - Emenda parlamentar impositiva da Educação"/>
        <s v="1010 - Administração de pessoal e encargos sociais - educação de jovens e adultos - SED"/>
        <s v="8662 - Administração de pessoal e encargos sociais - ensino médio - SED"/>
        <s v="12658 - Redução de desigualdades e valorização da diversidade"/>
        <s v="7113 - Cooperação com municípios para gestão da educação básica"/>
        <s v="9759 - Programa de autonomia de gestão escolar"/>
        <s v="4824 - Encargos com estagiários - SED"/>
        <s v="1172 - Administração de pessoal e encargos sociais - ensino fundamental - SED"/>
        <s v="14073 - Sistemática de avaliação da gestão escolar"/>
        <s v="14120 - Novas oportunidades na Educação Básica"/>
        <s v="14131 - AP - Manutenção e reforma de escolas da educação básica na região da Grande Florianópolis"/>
        <s v="13002 - Implantação e manutenção de sistemas de tecnologia e inovação nas unidades escolares"/>
        <s v="14150 - Operacionalização da educação básica Grande Florianópilis"/>
        <s v="4840 - Administração e manutenção dos serviços administrativos gerais - SED"/>
        <s v="1008 - Administração de pessoal e encargos sociais - educação infantil - SED"/>
        <s v="9344 - Administração de pessoal e encargos sociais - ensino profissional - SED"/>
        <s v="6302 - Bolsa de estudo para estudante de ensino superior - Art 170/CE - SED"/>
        <s v="1021 - Administração de pessoal e encargos sociais - SED"/>
        <s v="10673 - Ampliação e modernização do PROERD - SED"/>
        <s v="9785 - Cursos estratégicos do PROESDE - SED"/>
        <s v="6291 - Operacionalização da educação profissional - SED"/>
        <s v="5582 - Capacitação profissional dos agentes públicos - SED"/>
        <s v="5599 - Manutenção do Conselho Estadual de Educação"/>
        <s v="12482 - Manutenção e reforma das escolas de educação básica"/>
        <s v="10206 - Alimentação escolar aos alunos da educação básica"/>
        <s v="4944 - Manutenção e modernização dos serviços de tecnologia da informação e comunicação - SED"/>
        <s v="11557 - Capacitação e formação de profissionais da educação básica"/>
        <s v="11507 - Apoio financeiro às associações de pais e professores da educação básica"/>
        <s v="11562 - Operacionalização da educação básica - SED"/>
        <s v="11492 - Construção, ampliação ou reforma de unidades escolares - ensino profissional"/>
        <s v="11490 - AP - Construção, ampliação ou reforma de unidades escolares - rede física - educação básica"/>
        <s v="11567 - Transporte escolar dos alunos da educação básica - SED"/>
        <s v="7133 - Capacitação e formação de profissionais da educação profissional"/>
        <s v="134 - Administração e manutenção dos serviços administrativos gerais - FCEE"/>
        <s v="11654 - Serviços especializados em educação especial"/>
        <s v="11655 - Construção, ampliação e reforma da área física do campus da FCEE"/>
        <s v="11669 - Produção de conhecimento na área de educação especial"/>
        <s v="11710 - Capacitação de Recursos Humanos"/>
        <s v="11714 - Assessoria Técnica"/>
        <s v="8661 - Administração de pessoal e encargos sociais - educação especial - FCEE"/>
        <s v="5246 - Manutenção e modernização dos serviços de tecnologia da informação e comunicação - FCEE"/>
        <s v="267 - Encargos com estagiários - FCEE"/>
        <s v="13021 - Projetos de extensão na área de educação especial"/>
        <s v="14118 - Cooperação técnico-pedagógica com APAES"/>
        <s v="11097 - Apoio financeiro às APAES - Lei 13.633/2005"/>
        <s v="878 - Administração de pessoal e encargos sociais - FCEE"/>
        <s v="5311 - Aquisição de equipamento e material permanente - UDESC"/>
        <s v="5314 - Aquisição, construção e reforma de bens imóveis - UDESC/Fpolis"/>
        <s v="9111 - Aquisição, construção e reforma de bens imóveis - UDESC/Balneário Camboriú"/>
        <s v="5312 - Aquisição, construção e reforma de bens imóveis - UDESC/Chapecó"/>
        <s v="5315 - Aquisição, construção e reforma de bens imóveis - UDESC/Lages"/>
        <s v="5317 - Aquisição, construção e reforma de bens imóveis - UDESC/Joinville"/>
        <s v="5320 - Aquisição, construção e reforma de bens imóveis - UDESC/Laguna"/>
        <s v="5310 - Bolsas de apoio a alunos - UDESC"/>
        <s v="3526 - Incentivo aos programas e projetos de pesquisa UDESC/FAPESC"/>
        <s v="3176 - Incentivo aos programas e projetos de extensão da UDESC"/>
        <s v="3201 - Incentivo aos programas e projetos de ensino - UDESC"/>
        <s v="5318 - Aquisição, construção e reforma de bens imóveis - UDESC/São Bento do Sul"/>
        <s v="7856 - Administração de pessoal e encargos sociais - UDESC"/>
        <s v="5852 - Capacitação profissional dos agentes públicos - UDESC"/>
        <s v="12757 - Vestibular e concursos públicos - UDESC"/>
        <s v="12758 - Incentivo aos eventos de extensão, cultura e esporte - UDESC"/>
        <s v="12759 - Apoio aos projetos e programas conveniados - UDESC"/>
        <s v="11038 - Administração e manutenção dos serviços administrativos gerais - UDESC"/>
        <s v="4975 - Manutenção e modernização dos serviços de tecnologia da informação e comunicação - UDESC"/>
        <s v="12709 - Ampliação e expansão do campus da UDESC - ADR - Ibirama"/>
        <s v="10748 - Bolsa de estudo para estudante da educação superior - Art 171/CE"/>
        <s v="12843 - Revitalização da rede física nas UES - lote II - FEDUC - SED"/>
        <s v="12842 - Revitalização da rede física nas UES - lote I - FEDUC - SED"/>
        <s v="2899 - Administração e manutenção dos serviços administrativos gerais - SEA"/>
        <s v="1058 - Pagamento de pensão especial aos excepcionais"/>
        <s v="12749 - Pagamento de pensão especial aos portadores de epidermólise bolhosa"/>
        <s v="2847 - Manutenção e modernização dos serviços de tecnologia da informação e comunicação - SEA"/>
        <s v="11345 - Saúde e segurança no contexto ocupacional - SEA"/>
        <s v="1039 - Pensão a ex-servidor não estável"/>
        <s v="2355 - Capacitação profissional dos agentes públicos - SEA"/>
        <s v="1060 - Pensão às viúvas de ex-governadores"/>
        <s v="1050 - Pensão a membros de congregação religiosa (salário mínimo)"/>
        <s v="1051 - Pensão ao portador de hanseníase - Egres Hospital Santa Tereza"/>
        <s v="1045 - Pensão especial"/>
        <s v="1054 - Pensão a viúvas de ex-parlamentares"/>
        <s v="13017 - Administração e manutenção dos serviços das Perícias Médicas - SEA"/>
        <s v="2418 - Encargos com estagiários - SEA"/>
        <s v="919 - Administração de pessoal e encargos sociais - SEA"/>
        <s v="2496 - Administração e manutenção dos serviços do Centro Administrativo - SEA"/>
        <s v="1056 - Pagamento de pensão em função de decisão judicial"/>
        <s v="1055 - Pensão à família do policial militar morto no cumprimento do dever - Militar Especial"/>
        <s v="1059 - Subsídio a ex-governadores de Estado"/>
        <s v="1057 - Pensão às viúvas de Juízes de Paz"/>
        <s v="1053 - Auxílio especial a ex-combatentes e/ou pensionistas da 2a. Guerra Mundial"/>
        <s v="1052 - Pensão a ex-servidor que não contribui para a previdência/IPESC"/>
        <s v="2301 - Manutenção, aquisição e ampliação de imóveis - IPREV"/>
        <s v="2297 - Capacitação profissional dos agentes públicos - IPREV"/>
        <s v="8419 - Manutenção e modernização dos serviços de tecnologia da informação e comunicação - IPREV"/>
        <s v="2240 - Contratação de serviços de assessoria e consultoria previdenciária - IPREV"/>
        <s v="13006 - Encargos com PASEP - IPREV"/>
        <s v="2264 - Administração e manutenção dos serviços administrativos gerais - IPREV"/>
        <s v="9967 - Sentenças judiciais - IPREV"/>
        <s v="669 - Administração de pessoal e encargos sociais - IPREV"/>
        <s v="2069 - Encargos com estagiários - IPREV"/>
        <s v="9342 - Encargos com inativos - TJ - Fundo Financeiro"/>
        <s v="9661 - Pensões - MPSC - Fundo Financeiro"/>
        <s v="9343 - Encargos com inativos - MPSC - Fundo Financeiro"/>
        <s v="9345 - Encargos com inativos - Poder Executivo - Fundo Financeiro"/>
        <s v="9346 - Encargos com inativos - IPREV - Fundo Financeiro"/>
        <s v="9347 - Encargos com inativos - SES - Fundo Financeiro"/>
        <s v="9348 - Encargos com inativos - Educação - Fundo Financeiro"/>
        <s v="9349 - Encargos com inativos - Ensino Fundamental - Fundo Financeiro"/>
        <s v="9350 - Encargos com inativos - FCEE - Fundo Financeiro"/>
        <s v="9355 - Encargos com inativos - DETER - Fundo Financeiro"/>
        <s v="9356 - Encargos com inativos - UDESC - Fundo Financeiro"/>
        <s v="9357 - Auxílio reclusão - Poder Executivo - Fundo Financeiro"/>
        <s v="9358 - Encargos com inativos - ALESC - Fundo Financeiro"/>
        <s v="9359 - Encargos com inativos - TCE - Fundo Financeiro"/>
        <s v="9360 - Pensões - Poder Executivo - Fundo Financeiro"/>
        <s v="9380 - Encargos com inativos extrajudiciais - TJ - Fundo Financeiro"/>
        <s v="9663 - Sentenças judiciais - RPV - Fundo Financeiro"/>
        <s v="13015 - Pensões extra judiciais e servidores municipais - Fundo Financeiro"/>
        <s v="14228 - Encargos com inativos - DPE - Fundo Financeiro"/>
        <s v="9659 - Pensões - TCE - Fundo Financeiro"/>
        <s v="9660 - Pensões - TJ - Fundo Financeiro"/>
        <s v="9662 - Pensões - ALESC - Fundo Financeiro"/>
        <s v="2700 - Administração e manutenção dos serviços administrativos gerais - FMPIO - SEA"/>
        <s v="2750 - Manutenção e modernização dos serviços de tecnologia da informação e comunicação - FMPIO - SEA"/>
        <s v="11568 - Gestão de contratos compartilhados - FMPIO - SEA"/>
        <s v="11604 - Saúde e segurança no contexto ocupacional - FMPIO - SEA"/>
        <s v="2702 - Capacitação profissional dos agentes públicos - FMPIO - SEA"/>
        <s v="12453 - Manutenção e serviços do Centro Administrativo - FMPIO - SEA"/>
        <s v="12964 - Administração e manutenção dos serviços das Perícias Médicas - FMPIO - SEA"/>
        <s v="12967 - Administração e manutenção dos serviços do Teatro Pedro Ivo - FMPIO - SEA"/>
        <s v="12968 - Administração e Modernização do Arquivo Público e da Imprensa Oficial - FMPIO - SEA"/>
        <s v="12972 - Administração e manutenção dos serviços para os Centros de Atenção ao Segurado - CAS - FPS - SEA"/>
        <s v="10258 - Manutenção e modernização dos serviços de tecnologia da informação e comunicação - FPS - SEA"/>
        <s v="3626 - Assistência Médico-hospitalar: Santa Catarina Saúde - FPS - SEA"/>
        <s v="3609 - Manutenção do Plano Santa Catarina Saúde - FPS - SEA"/>
        <s v="11569 - Gestão do Plano Santa Catarina Saúde - SC Saúde - FPS - SEA"/>
        <s v="11570 - Campanhas de caráter social, informativo e institucional - FPS - SEA"/>
        <s v="12969 - Capacitação profissional dos agentes públicos - FPS - SEA"/>
        <s v="12970 - Encargos com estagiários - FPS - SEA"/>
        <s v="12971 - Saúde e segurança no contexto ocupacional - PFS - SEA"/>
        <s v="11571 - Aquisição de mobiliário e equipamentos para imóveis públicos - FUNPAT - SEA"/>
        <s v="12750 - Construção e aquisição de bens imóveis - FUNPAT - SEA"/>
        <s v="9259 - Ampliação e reforma de imóveis - FUNPAT - SEA"/>
        <s v="10987 - Administração e manutenção dos serviços administrativos gerais - FUNPAT - SEA"/>
        <s v="14065 - Locação de imóveis - FUNPAT - SEA"/>
        <s v="14237 - Modernização de sistemas informatizados estruturantes da SEA - FUNPAT"/>
        <s v="12751 - Manutenção e modernização dos serviços de tecnologia da informação e comunicação - FUNPAT - SEA"/>
        <s v="12753 - Aquisição de veículos e equipamentos - FUNPAT - SEA"/>
        <s v="11481 - Manutenção dos serviços administrativos gerais das Gerências de Saúde/ADRs"/>
        <s v="11227 - Ações da Vigilância Sanitária"/>
        <s v="9375 - Manutenção das aeronaves do SAMU/Corpo de Bombeiro Militar"/>
        <s v="12158 - AP -Implantação ou adaptação de centro de referência atendimento/diagnóstico/terapia - ADR - Chapecó"/>
        <s v="12182 - AP - Manter convênio para adequação da atenção da média e alta complexidade - ADR - Mafra"/>
        <s v="12187 - AP - Reforma, ampliação e aquisição de equipamentos para o Hospital São Bernardo em Quilombo"/>
        <s v="12191 - Ampliação e readequação do Hospital Hans Dieter Schmidt - Joinville"/>
        <s v="8641 - Manutenção do Hospital de Custódia de Florianópolis"/>
        <s v="11320 - Realização de procedimentos contemplados na programação pactuada e integrada (PPI)"/>
        <s v="11426 - Ofertar bolsas de estudo para residência médica e multiprofissional"/>
        <s v="11428 - Fomentar pesquisa em saúde"/>
        <s v="11435 - Rede de atenção psicossocial"/>
        <s v="11437 - Rede de atenção às urgências"/>
        <s v="11438 - Rede Cegonha"/>
        <s v="11482 - Reaparelhamento das unidades municipais da rede de atenção básica"/>
        <s v="11483 - Adequação da área física das unidades da rede de atenção básica"/>
        <s v="11485 - Incentivo financeiro estadual para o cofinanciamento da Atenção Básica"/>
        <s v="11489 - Incentivo financeiro aos municípios contemplados programa catarinense de inclusão social (PROCIS)"/>
        <s v="11493 - Incentivo financeiro aos Centros de Especialidades Odontológicas"/>
        <s v="11495 - Incentivo financeiro aos municípios que possuem Laboratório de Prótese Dentária"/>
        <s v="11477 - Repasse de recurso financeiro aos municípios para compra de medicamentos básicos"/>
        <s v="11478 - Atendimento das ações judiciais"/>
        <s v="11200 - Distribuição de medicamentos do componente especializado"/>
        <s v="11205 - Manutenção das ações de Vigilância Epidemiológica"/>
        <s v="4650 - Administração e manutenção dos serviços administrativos gerais - SES"/>
        <s v="11328 - Realização de convênios para ações de média e alta complexidade"/>
        <s v="11293 - Manutenção do Serviço de Atendimento Móvel de Urgência - SAMU"/>
        <s v="11296 - Manutenção do núcleo do telessaúde"/>
        <s v="11300 - Realização dos serviços de telemedicina"/>
        <s v="11324 - Realização de cirurgias eletivas ambulatoriais e hospitalares"/>
        <s v="11325 - Manutenção do incentivo da política de atenção hospitalar"/>
        <s v="11254 - Realização de exames e ensaios de interesse da saúde pública pelo laboratório central (LACEN)"/>
        <s v="11285 - Transplantes de órgãos e tecidos em SC"/>
        <s v="11441 - Manutenção das unidades assistenciais administradas por organizações sociais"/>
        <s v="11443 - Manutenção das atividades do Conselho Estadual de Saúde."/>
        <s v="11453 - Qualificar trabalhadores do Sistema Único de Saúde"/>
        <s v="11308 - Ações do programa de Tratamento Fora do Domicílio"/>
        <s v="1018 - Administração de pessoal e encargos sociais - SES"/>
        <s v="12186 - AP - Manutenção da UTI do hospital São José - ADR - Maravilha"/>
        <s v="10674 - Ampliação e modernização do PROERD - SES"/>
        <s v="12001 - Ações para implementar a Política Nacional de Alimentação e Nutrição"/>
        <s v="12586 - Equipar as unidades assistenciais da Secretaria de Estado da Saúde"/>
        <s v="12588 - AP - Ampliação e readequação do Hospital São Paulo - Xanxerê"/>
        <s v="4771 - Manutenção e modernização dos serviços de tecnologia da informação e comunicação - SES"/>
        <s v="5429 - Manutenção das unidades assistenciais sob administração da Secretaria de Estado da Saúde"/>
        <s v="5373 - AP - Construção de sede própria - GERSA - ADR - Xanxerê"/>
        <s v="11283 - Realização das atividades da superintendência de serviços especializados e regulação"/>
        <s v="12576 - Ampliação e readequação do Hospital Marieta Konder Bornhausen - Itajaí"/>
        <s v="12585 - AP - Ampliação e readequação da Maternidade Catarina Kuss - ADR - Mafra"/>
        <s v="12575 - AP - Ampliação e readequação do Hospital Regional do Oeste - Chapecó"/>
        <s v="12506 - AP - Reforma e ampliação do Hospital Waldomiro Colautti em Ibirama"/>
        <s v="11201 - Distribuição de medicamentos do componente estratégico"/>
        <s v="13266 - Realização dos serviços assistenciais no Centro Catarinense de Reabilitação"/>
        <s v="13262 - Ações do serviço de anatomia patológica e verificação de óbitos (SVO)"/>
        <s v="14089 - Realização de exames do programa de triagem neonatal"/>
        <s v="14090 - Incentivo financeiro estadual aos centros de atenção psicossocial"/>
        <s v="13355 - AP - Aquisição de aparelho de ressonância magnética para a região do extremo sul - ADR - Araranguá"/>
        <s v="13356 - AP - Incentivos financeiros para os hospitais da região - ADR - Araranguá"/>
        <s v="13253 - Aquisição de equipamentos e mobiliário para unidades assistenciais da Secretaria de Estado da Saúde"/>
        <s v="13268 - Ampliar e reformar as Unidades Administrativas da SES"/>
        <s v="13269 - Adquirir equipamentos e mobiliário para as Unidades Administrativas da SES"/>
        <s v="13330 - AP - Construção de Policlínica - ADR - Tubarão"/>
        <s v="13331 - AP - Aumento de leitos de UTI adulto e neonatal - ADR - Itajaí"/>
        <s v="13327 - AP - Construção de Policlínica - ADR - Lages"/>
        <s v="13332 - AP - Aumento de leitos nos hospitais - ADR - Itajaí"/>
        <s v="14148 - Equipar as unidades da Secretaria de Estado da Saúde"/>
        <s v="13323 - AP - Construção de centro de reabilitação física, auditiva e ostomizados - ADR - Joaçaba"/>
        <s v="13270 - Ações das Centrais de Regulação"/>
        <s v="13264 - Repasse financeiro estadual para as equipes de atenção básica na saúde prisional"/>
        <s v="14147 - Equipar o Hospital São Paulo de Xanxerê"/>
        <s v="13325 - AP - Implantação de Policlínica e centro de reabilitação - ADR - Videira"/>
        <s v="13338 - AP - Incentivos financeiros para custeio do Hospital Bom Jesus em Ituporanga"/>
        <s v="13337 - AP - Conclusão da reforma do Hospital e Maternidade Maria Auxiliadora"/>
        <s v="13357 - AP - Reforma e ampliação do Hospital Regional de Araranguá - ADR - Araranguá"/>
        <s v="13358 - AP - Construção e aparelhamento de Hospital Regional em São Joaquim"/>
        <s v="13329 - AP - Construção de Policlínica - ADR - Rio do Sul"/>
        <s v="13313 - AP - Implantação de UTI neonatal - ADR - São Miguel do Oeste"/>
        <s v="13274 - AP - Implementar a rede de atendimento hospitalar do extremo oeste emItapiranga"/>
        <s v="14127 - AP - Ampliar, reformar e equipar Hospital São Roque para atendimento de média complexidade em Seara"/>
        <s v="13334 - AP - Incentivos financeiros para custeio do Hospital Beatriz Ramos"/>
        <s v="13335 - AP - Credenciamento de leitos hospitalares na região de Timbó"/>
        <s v="13336 - AP - Readequação dos serviços prestados pelo SAMU na região de Timbó"/>
        <s v="13340 - AP - Incentivos financeiros para manutenção e investimentos nos hospitais da região de Taió"/>
        <s v="13316 - AP - Aquisição de veículo, reforma e ampliação das unidades de saúde em Quilombo"/>
        <s v="13350 - AP - Implantação da UTI no Hospital Senhor Bom Jesus dos Passos em Laguna"/>
        <s v="13326 - AP - Construção, ampliação, reforma e aquisição de equip para hospitais da região - ADR Campos Novos"/>
        <s v="13328 - AP - Construção de Policlínica em São Joaquim"/>
        <s v="13343 - AP - Construção, ampliação e aquisição equipamentos Unidades Básicas de Saúde na região de Canoinhas"/>
        <s v="13488 - AP - Construção de Hospital Regional - ADR - Criciúma"/>
        <s v="13318 - AP - Fortalecimento dos hospitais da região de Palmitos"/>
        <s v="13319 - AP - Construção de Policlínica - ADR - Xanxerê"/>
        <s v="13320 - AP - Aquisição e manutenção de UTI móvel - ADR - Concórdia"/>
        <s v="13321 - AP - Construção e manutenção de clínica de especialidades - ADR - Concórdia"/>
        <s v="13322 - AP - Aquisição de ambulância para suporte aos municípios da região de Seara"/>
        <s v="13324 - AP - Construção de unidade de tratamento oncológico em Caçador"/>
        <s v="5861 - AP - Manutenção do Hospital terceirizado Regional Lenoir Vargas Ferreira - ADR - Chapecó"/>
        <s v="13347 - AP - Construir e equipar leitos hospitalares e UTIs - ADR - Joinville"/>
        <s v="13342 - AP - Construção do centro cirúrgico do Hospital Santa Cruz em Canoinhas"/>
        <s v="13353 - AP - Realizar convênios para manutenção dos hospitais da região - ADR - Criciúma"/>
        <s v="12208 - AP - Reforma e adequação das estruturas hospitalares existentes - ADR - Videira"/>
        <s v="12246 - AP - Apoio financeiro aos hospitais dos municípios da região - ADR - Jaraguá do Sul"/>
        <s v="12280 - AP - Incentivo hospitalar ao Hospital Ruth Cardoso - ADR - Itajaí"/>
        <s v="14229 - Construção do laboratório de anatomia patológica do Centro de Pesquisas Oncológicas - CEPON"/>
        <s v="14238 - Ampliação do Hospital Santa Terezinha de Braço do Norte"/>
        <s v="14232 - Ações para qualificação das ouvidorias municipais"/>
        <s v="14240 - Emenda parlamentar impositiva da saúde"/>
        <s v="14230 - Encargos gerais com serviços da dívida pública da Saúde"/>
        <s v="12368 - AP - Atendimento hospitalar de média e alta complexidade na região de Timbó"/>
        <s v="5858 - Manutenção do Hospital terceirizado Hélio dos Anjos Ortiz - ADR - Curitibanos"/>
        <s v="5862 - Manutenção do Hospital terceirizado Regional São Paulo - ADR - Xanxerê"/>
        <s v="12665 - Equipar o Hospital Marieta Konder Bornhausen - Itajaí"/>
        <s v="12247 - AP - Aquisição de equipamentos para especialidades de alta complexidade - ADR - São Miguel do Oeste"/>
        <s v="12273 - AP - Ampliação do Hospital Pequeno Anjo - ADR - Itajaí"/>
        <s v="12664 - Equipar o Hospital Regional do Oeste - Chapecó"/>
        <s v="12666 - Readequação do Hospital de Araranguá"/>
        <s v="10345 - Campanhas de caráter social, informativa e institucional - Saúde - SES"/>
        <s v="12354 - AP - Construção do hospital regional de Caçador"/>
        <s v="5859 - Manutenção do Hospital terceirizado Marieta Konder Bornhausen - ADR - Itajaí"/>
        <s v="12308 - AP - Construção de clínica de reabilitação para dependentes químicos - ADR - Criciúma"/>
        <s v="12886 - AP - Implantação de UTI neonatal - ADR - Joaçaba"/>
        <s v="12085 - AP - Estruturação dos hospitais para atendimento na média e alta complexidade em Dionísio Cerqueira"/>
        <s v="12124 - AP - Implantação de polo de atendimento hospitalar na região de Taió"/>
        <s v="12370 - AP - Construção de centro de oncologia e pediatria no hospital infantil SC - ADR Criciúma"/>
        <s v="13252 - Ampliações e reformas das unidades assistenciais da Secretaria de Estado da Saúde"/>
        <s v="13344 - AP - Ampliação das atividades do HEMOSC - ADR - Canoinhas"/>
        <s v="13345 - AP - Construção de hospital materno e infantil - ADR - Mafra"/>
        <s v="13314 - AP - Reformar, equipar e ampliar o Hospital da Fundação - ADR - São Lourenço do Oeste"/>
        <s v="13315 - AP - Incentivos financeiros para municípios - ADR - São Lourenço do Oeste"/>
        <s v="13317 - AP - Fortalecimento dos hospitais filantrópicos da região - ADR - Maravilha"/>
        <s v="13339 - AP - Aquisição de equipamentos para hospitais da região - ADR - Rio do Sul"/>
        <s v="13341 - AP - Incentivos financeiros para custeio e manutenção do Hospital Regional - ADR - Curitibanos"/>
        <s v="13346 - AP - Construção de unidade de atenção básica em saúde - ADR - Joinville"/>
        <s v="13333 - AP - Incentivos financeiros para custeio da atenção básica e assistência hospitalar - ADR - Blumenau"/>
        <s v="13348 - AP - Construção de Central Regional de Emergência - ADR - Joinville"/>
        <s v="13349 - AP - Conclusão das obras do Hospital Santa Terezinha em Braço do Norte"/>
        <s v="13351 - AP - Construção e reforma de unidades básicas de saúde em Laguna"/>
        <s v="13354 - AP - Implantar serviços de alta complexidade no Hospital Regional de Araranguá - ADR - Araranguá"/>
        <s v="4617 - Encargos com estagiários - SES"/>
        <s v="12976 - Aquisição de equipamentos, material permanente e mobiliário para Unidades de Saúde"/>
        <s v="12978 - Ampliação, reforma e readequação das Unidades de Saúde"/>
        <s v="14019 - Repasse financeiro hospitais filantrópicos e municipais conforme lei 16.968."/>
        <s v="14251 - Repasse financeiro para centro de hemoterapia e centro de pesquisas oncológicas"/>
        <s v="4087 - Manutenção e modernização dos serviços de tecnologia da informação e comunicação - SEF"/>
        <s v="6237 - Administração e manutenção dos serviços administrativos gerais - SEF"/>
        <s v="11397 - Gestão de arrecadação, fiscalização e combate à sonegação fiscal"/>
        <s v="9488 - Promoção da Educação Fiscal"/>
        <s v="12021 - Modernização do processo de planejamento e orçamento - SEF"/>
        <s v="11336 - Adequação de ambiente das unidades da SEF"/>
        <s v="11357 - Capacitação profissional dos agentes públicos - SEF"/>
        <s v="14092 - Otimização e correção da aplicação dos recursos públicos"/>
        <s v="14093 - Gestão da informação contábil e da transparência"/>
        <s v="959 - Administração de pessoal e encargos sociais - SEF"/>
        <s v="4133 - Encargos com estagiários - SEF"/>
        <s v="3297 - Despesas centralizadas diversas - EGE"/>
        <s v="11469 - Parcelamento de PASEP a cargo da EGE"/>
        <s v="12623 - Participação no capital social - BRDE"/>
        <s v="10216 - Participação no capital social - EPAGRI"/>
        <s v="11468 - Parcelamento de obrigações patronais à cargo da EGE"/>
        <s v="3562 - Amortização e encargos de contratos de financiamentos internos - EGE"/>
        <s v="978 - Obrigações patronais - EGE"/>
        <s v="3320 - Participação no capital social - SC Gás"/>
        <s v="3368 - Amortização e encargos de contratos de financiamentos externos - EGE"/>
        <s v="3236 - Participação no capital social - CODESC"/>
        <s v="14094 - Participação no capital social - SCPar"/>
        <s v="13511 - Despesas com restituição de depósitos judiciais - EGE"/>
        <s v="3096 - Formação do patrimônio do servidor público - PASEP"/>
        <s v="3207 - Participação no capital social - CELESC Geração"/>
        <s v="3218 - Participação no capital social - CASAN"/>
        <s v="3267 - Auxílio funeral - IPREV - EGE"/>
        <s v="10033 - Participação no capital social - CELESC Distribuição"/>
        <s v="14252 - Encargos com precatórios - EGE"/>
        <s v="3224 - Participação no capital social - BADESC"/>
        <s v="3635 - Participação no capital social - CIASC"/>
        <s v="11484 - Cursos Ciclo Curto - Capacitação - ENA"/>
        <s v="10935 - Administração de pessoal e encargos sociais - ENA"/>
        <s v="10938 - Encargos com estagiários - ENA"/>
        <s v="11445 - Cursos Ciclo Longo - Capacitação - ENA"/>
        <s v="10941 - Administração e manutenção dos serviços administrativos gerais - ENA"/>
        <s v="10937 - Capacitação profissional dos agentes públicos - ENA"/>
        <s v="10940 - Manutenção e modernização dos serviços de tecnologia da informação e comunicação - ENA"/>
        <s v="14203 - Provisão para emendas parlamentares"/>
        <s v="12975 - Subvenções econômicas a empresas"/>
        <s v="14244 - Gestão arrecadação, fiscalização e combate à sonegação fiscal"/>
        <s v="14245 - Gestão Fazendária e Transparência Fiscal - PROFISCO II"/>
        <s v="14246 - Administração Tributária Contencioso Fiscal PROFISCO II"/>
        <s v="14247 - Administração Financeira e Gasto Público - PROFISCO II"/>
        <s v="14248 - Gestão do Projeto - PROFISCO II"/>
        <s v="12737 - Apoio financeiro a construção de Centros de Inovação"/>
        <s v="14253 - Ampliação e duplicação eixo Almirante Jaceguay - Joinville"/>
        <s v="8579 - Apoio ao sistema viário urbano - SIE"/>
        <s v="14225 - Recuperação funcional rodovia SC-390, Trecho Orleans - Lauro Muller"/>
        <s v="14249 - Gerenciamento do Financiamento - BNDES"/>
        <s v="5693 - Adequação e melhoria da infraestrutura dos aeroportos locais - SIE"/>
        <s v="4205 - Encargos com estagiários - SIE"/>
        <s v="1217 - Administração de pessoal e encargos sociais - SIE"/>
        <s v="12959 - Elaboração de estudos e planos para o sistema ferroviário estadual"/>
        <s v="12960 - Elaboração de estudos e planos para o sistema aeroviário estadual"/>
        <s v="12961 - Elaboração de estudos e planos para o sistema portuário estadual"/>
        <s v="12639 - Adequação e melhoria da infraestrutura aquaviária dos portos e hidrovias - SIE"/>
        <s v="12640 - Gerenciamento de Programas de financiamento BB"/>
        <s v="5697 - Administração, manutenção e gerenciamento dos aeroportos públicos de Santa Catarina - SIE"/>
        <s v="12939 - Construção de edificações em aeroportos públicos"/>
        <s v="12935 - AP - Implantação do contorno viário de Capinzal - Ouro - SIE"/>
        <s v="12962 - Implantação e reformas de ferroviais"/>
        <s v="12933 - Melhoramentos e restauração da BR-280, trecho entrocamento SC-413"/>
        <s v="12932 - Implantação do acesso norte de Blumenau - Vila Itoupava - SIE"/>
        <s v="10209 - Gerenciamento de programas de financiamento"/>
        <s v="14165 - Projetos de engenharia rodoviária - SIE"/>
        <s v="14168 - Recuperação de pontos críticos da rodovia SC-135"/>
        <s v="14166 - Revitalização da Rodovia SC-445 - Trecho Rodovia BR-101 - Içara - Cricíuma"/>
        <s v="12956 - Implantação de acesso a aeroportos"/>
        <s v="4216 - Administração e manutenção dos serviços administrativos gerais - SIE"/>
        <s v="8575 - Apoio ao sistema viário estadual - SIE"/>
        <s v="8577 - Apoio ao sistema viário rural - SIE"/>
        <s v="4783 - Capacitação profissional dos agentes públicos - SIE"/>
        <s v="8474 - Manutenção e modernização dos serviços de tecnologia da informação e comunicação - SIE"/>
        <s v="4873 - Realização de transportes e fiscalização intermunicipal no Terminal Rita Maria"/>
        <s v="4715 - Pagamento de subsídio para travessia hidroviária de trabalhadores e estudantes Itajaí e Navegantes"/>
        <s v="4823 - Manutenção e modernização dos serviços de tecnologia da informação e comunicação - DETER"/>
        <s v="11650 - Realização de campanhas de caráter social informativo e institucional - DETER"/>
        <s v="11581 - Investimentos em equipamentos de apoio hidroviário"/>
        <s v="11591 - Fiscalizar e monitorar transportes coletivos em rodovias estaduais DETER - PRE"/>
        <s v="11579 - Construção e reforma de terminais rodoviários de passageiros"/>
        <s v="11580 - Construção de abrigos de passageiros"/>
        <s v="3391 - Administração de pessoal e encargos sociais - DETER"/>
        <s v="4953 - Realização de estudos, pesquisas e projetos na área de transporte rodoviário"/>
        <s v="3912 - Administração e manutenção dos serviços administrativos gerais - DETER"/>
        <s v="3960 - Encargos com estagiários - DETER"/>
        <s v="12765 - Manutenção preventiva dos sinais náuticos - DETER"/>
        <s v="4002 - Capacitação profissional dos agentes públicos - DETER"/>
        <s v="66 - Conservação, sinalização e segurança rodoviária - DEINFRA"/>
        <s v="12227 - Reabilitação da SC-135, trecho Caçador - Rio das Antas - Videira"/>
        <s v="12440 - Reabilitação/aumento capacidade SC-412, trecho BR-101 - Ilhota - Gaspar e contorno de Ilhota"/>
        <s v="12451 - Tratamento de pontos críticos e passivos ambientais nas rodovias - BID-VI"/>
        <s v="12452 - Supervisão regional e inspeção ambiental de obras de infraestrutura, incl sistemas de concessões"/>
        <s v="1296 - Pavimentação da SC-114 Caminho das Neves, trecho São Joaquim - Divisa SC/RS"/>
        <s v="1945 - AP - Reabilitação/aumento capacidade da SC-407, trecho Biguaçu - Antônio Carlos"/>
        <s v="2227 - AP - Reabilitação da SC-114, trecho BR-116 - Itaiópolis - SC-477"/>
        <s v="2255 - Reabilitação/aumento de capacidade da SC-486, trecho BR-101 - Brusque"/>
        <s v="6661 - Pavimentação do trecho entroncamento BR-280 (p/ Araquari) - Rio do Morro - Joinville"/>
        <s v="8781 - AP - Pavimentação da SC-120, trecho Curitibanos - BR-282 (p/ São José do Cerrito)"/>
        <s v="9365 - Medidas de compensação ambiental - BID-VI"/>
        <s v="11166 - Implantação da Via Rápida, trecho Criciúma - BR-101 - BID-VI"/>
        <s v="11220 - AP - Reabilitação da SC-114, trecho Otacílio Costa - entroncamento BR-282 (p/ Lages)"/>
        <s v="81 - Humanização de rodovias - DEINFRA"/>
        <s v="9367 - Reabilitação da ponte Hercílio Luz em Florianópolis"/>
        <s v="232 - Elaboração de planos diretores, desenvolvimento institucional e sist de planej rodoviário - BID-VI"/>
        <s v="335 - AP - Pavimentação da SC-477, trecho Papanduva - entr. SC-114 - Itaió - entr. SC-112 - Dr. Pedrinho"/>
        <s v="1605 - Reabilitação/aumento de capacidade/melhorias/superv Rod SC-400/401/402/403/404/405 e 406 em Fpolis"/>
        <s v="70 - Manutenção e melhorias das pontes Colombo M Salles e Pedro Ivo Campos - Florianópolis"/>
        <s v="119 - Revitalização de rodovias - obras e supervisão - DEINFRA"/>
        <s v="251 - Dragagem, desassoreamento, recuperação e proteção margens rios, córregos, canais e lagoas - DEINFRA"/>
        <s v="235 - Projetos de engenharia rodoviária - DEINFRA"/>
        <s v="239 - Levantamentos, estudos e projetos de obras hidráulicas e civis - DEINFRA"/>
        <s v="1302 - AP - Pavimentação da SC-370, trecho Urubici - Serra do Corvo Branco - Aiurê - Grão Pará"/>
        <s v="73 - Administração e manutenção da Polícia Militar Rodoviária - PMRv"/>
        <s v="79 - Conservação, operação e monitoramento da via Expressa Sul e acessos em Florianópolis"/>
        <s v="88 - Medidas de compensação ambiental decorrentes da construção de obras hidráulicas - DEINFRA"/>
        <s v="129 - Construção e adequação de postos da Polícia Militar Rodoviária"/>
        <s v="2325 - AP - Reabilitação da SC-477, trecho Canoinhas - Major Vieira - BR-116"/>
        <s v="3548 - Reabilitação e aumento de capacidade de rodovias - obras e supervisão - DEINFRA"/>
        <s v="3844 - Supervisão regional de obras de infraestrutura do Programa BID-VI"/>
        <s v="242 - Contagens e estudos de tráfego, levtos e estudos para Gerência de Pavimentos - BID-VI"/>
        <s v="244 - Construção de barragens e obras hidráulicas para controle de cheias, irrigação e captação - DEINFRA"/>
        <s v="248 - Consultoria de apoio institucional à Diretoria de Planejamento e Projetos - DEINFRA"/>
        <s v="250 - Levantamentos, estudos e projetos diversos - DEINFRA"/>
        <s v="37 - Capacitação profissional dos agentes públicos - DEINFRA"/>
        <s v="126 - Modernização da frota de veículos, aeronaves e equipamentos de conserv e segurança rodov"/>
        <s v="910 - Pavimentação da SC-290, trecho Praia Grande - Divisa SC/RS"/>
        <s v="24 - Administração e manutenção dos serviços administrativos gerais - DEINFRA"/>
        <s v="317 - Consultoria de apoio institucional à Diretoria de Obras de Transportes - DEINFRA"/>
        <s v="318 - Medidas de compensação ambiental - DEINFRA"/>
        <s v="22 - Administração de pessoal e encargos sociais - DEINFRA"/>
        <s v="27 - Administração e manutenção das Superintendências Regionais e anexos - DEINFRA"/>
        <s v="122 - Aquisição de combustíveis e lubrificantes - DEINFRA e PRMv"/>
        <s v="240 - Levantamentos, estudos e projetos relativos a meio ambiente - DEINFRA"/>
        <s v="852 - AP - Pavimentação da SC-108, trecho Jacinto Machado - Praia Grande"/>
        <s v="333 - Pavimentação trecho Vila da Glória - Jaca/Itapoá"/>
        <s v="1239 - AP - Pavimentação da SC-390, trecho Anita Garibaldi - Celso Ramos"/>
        <s v="71 - Operação de rodovias - DEINFRA"/>
        <s v="2292 - Reabilitação/aumento de capac da SC-370/108, trecho BR-101 - Gravatal - Braço do Norte - São Ludgero"/>
        <s v="2300 - Reabilitação/Contenção Encostas SC-390, tr Orleans - Lauro Müller - Alto Serra Rio do Rastro"/>
        <s v="7070 - Execução de obras emergenciais - DEINFRA"/>
        <s v="316 - Desapropriação de áreas para obras de infraestrutura - DEINFRA"/>
        <s v="319 - Construção/supervisão de pontes ou viadutos, inclusive seus acessos - DEINFRA"/>
        <s v="321 - Gerenciamento dos Programas BID"/>
        <s v="28 - Encargos com estagiários - DEINFRA"/>
        <s v="80 - Construção e adequação de prédios da sede e das Superint Regionais do DEINFRA e anexos"/>
        <s v="350 - Pavimentação da SC-100, trecho Barra do Camacho - Laguna e acesso ao Farol de Santa Marta"/>
        <s v="14149 - Reabilitação da Ponte Hercílio Luz - Serviços Estruturais Complementares"/>
        <s v="11035 - Manutenção e modernização dos serviços de tecnologia da informação e comunicação - DEINFRA"/>
        <s v="76 - Consultoria de apoio institucional à Diretoria de Manutenção e Operação - DEINFRA"/>
        <s v="12697 - AP - Pavim SC-390, tr BR-116 (p Lages) - São Jorge, acesso Bodegão (p Usina Pai-Querê/ Coxilha Rica)"/>
        <s v="65 - Recuperação e/ou substituição de Obras de Arte Correntes e Obras de Arte Especiais - DEINFRA"/>
        <s v="10129 - Melhorias terminais de integração, medidas moderad tráfego e Museu Transp - SITC Joinville - BNDES"/>
        <s v="12672 - Implantação do contorno de Tubarão, trecho entroncamento BR-101 - entroncamento SC-370"/>
        <s v="9339 - Desapropriação de áreas para obras do Programa BID-VI"/>
        <s v="1450 - Conclusão implant/supervisão via Expressa Sul e acessos, incl ao aeroporto H Luz em Fpolis"/>
        <s v="2002 - AP - Reabilitação/aum cap SC-283, tr BR-153 -Concórdia- Seara-Chapecó - S Carlos - Palmitos - Mondaí"/>
        <s v="846 - Pavimentação da SC-467, trecho Jaborá - entr SC-150 (p/ Ouro) /ct ac Jaborá /ac Sta Helena - BID-VI"/>
        <s v="9364 - Projetos de engenharia rodoviária - BID-VI"/>
        <s v="10904 - Profissionalização e reintegração social do apenado da região norte"/>
        <s v="10905 - Profissionalização e reintegração social do apenado da região sul"/>
        <s v="10906 - Profissionalização e reintegração social do apenado da região do planalto serrano"/>
        <s v="10907 - Profissionalização e reintegração social do apenado da região da Grande Florianópolis"/>
        <s v="10908 - Profissionalização e reintegração social do apenado da região oeste"/>
        <s v="10924 - Construção, reforma e ampliação de unidades do sistema prisional e socioeducativo"/>
        <s v="11045 - Renovação da frota - SJC"/>
        <s v="12007 - Capacitação profissional dos agentes públicos - SJC"/>
        <s v="12724 - Construção de unidade prisional para a Grande Florianópolis"/>
        <s v="10920 - Profissionalização dos apenados e adolescentes em conflito com a lei - SJC"/>
        <s v="10926 - Administração de pessoal e encargos sociais - SJC"/>
        <s v="12541 - Construção do presídio feminino de Tubarão"/>
        <s v="12548 - Construção da penitenciária industrial de São Bento do Sul"/>
        <s v="10919 - Atendimento social, psicológico, jurídico, pedagógico e saúde ao sistema prisional e socioeducativo"/>
        <s v="10929 - Encargos com estagiários - SJC"/>
        <s v="11047 - Manutenção e modernização dos serviços de tecnologia da informação e comunicação - SJC"/>
        <s v="11044 - Estruturação e reaparelhamento dos sistemas prisional e socioeducativo - SJC"/>
        <s v="11042 - Gestão compartilhada dos sistemas prisional e socioeducativo"/>
        <s v="12496 - Apoio às centrais de penas e medidas alternativas"/>
        <s v="12536 - Construção do presídio de Biguaçú"/>
        <s v="12540 - AP - Construção do presídio regional de Araranguá"/>
        <s v="11043 - Gestão dos sistemas prisional e socioeducativo"/>
        <s v="10927 - Administração e manutenção dos serviços administrativos gerais - SJC"/>
        <s v="10921 - Profissionalização e reintegração social do apenado do complexo penit de São Pedro de Alcântara"/>
        <s v="12027 - Projetos e obras preventivas de alta complexidade nas Bacias Hidrográficas Catarinenses"/>
        <s v="12730 - Reforma, manutenção e conservação de barragens"/>
        <s v="13496 - Administração de pessoal e encargos sociais - SDC"/>
        <s v="12993 - Capacitação profissional dos agentes públicos - SDC"/>
        <s v="12990 - Encargos com estagiários - SDC"/>
        <s v="12989 - Administração e manutenção dos serviços administrativos gerais - SDC"/>
        <s v="12991 - Manutenção e modernização dos serviços de tecnologia da informação e comunicação - SDC"/>
        <s v="11887 - Promoção da educação continuada em proteção e defesa civil"/>
        <s v="12480 - Ações Preventivas em Defesa Civil"/>
        <s v="12481 - Ações de Reabilitação e Recuperação em Defesa Civil"/>
        <s v="11883 - Estruturação das unidades de Proteção Civil"/>
        <s v="11900 - Ações de Socorro e Assistência Humanitária em Defesa Civil"/>
        <s v="11733 - Contratação de consultoria, estudos e projetos para prevenção e preparação aos desastres"/>
        <s v="11886 - Ampliação e modernização da rede de monitoramento e alerta"/>
        <s v="11915 - Aquisição, atualização e manutenção dos Sistemas de Inteligência em Proteção e Defesa Civil"/>
        <s v="9999 - Reserva de contingência"/>
      </sharedItems>
    </cacheField>
    <cacheField name="Elemento" numFmtId="0">
      <sharedItems/>
    </cacheField>
    <cacheField name="GND" numFmtId="0">
      <sharedItems/>
    </cacheField>
    <cacheField name="Grupo de Despesa" numFmtId="0">
      <sharedItems count="7">
        <s v="33 - Outras Despesas Correntes"/>
        <s v="44 - Investimentos"/>
        <s v="45 - Inversões Financeiras"/>
        <s v="31 - Pessoal e Encargos Sociais"/>
        <s v="32 - Juros e Encargos da Dívida"/>
        <s v="46 - Amortização da Dívida"/>
        <e v="#N/A"/>
      </sharedItems>
    </cacheField>
    <cacheField name="Fonte" numFmtId="0">
      <sharedItems count="61">
        <s v="0100 - Recursos ordinários - recursos do tesouro - RLD"/>
        <s v="0281 - Remuneração de disponibilidade bancária -  Legislativo"/>
        <s v="0260 - Recursos patrimoniais primários - recursos de outras fontes - exercício corrente"/>
        <s v="0283 - Remuneração de depósitos bancários da conta única  do Tribunal de Justiça"/>
        <s v="0240 - Recursos de serviços - recursos de outras fontes - exercício corrente"/>
        <s v="0282 - Remuneração de disponibilidade bancária - Judiciário -rec outras fontes-exercício corrente"/>
        <s v="0269 - Outros recursos primários - recursos de outras fontes - exercício corrente"/>
        <s v="0219 - Outras Taxas Vinculadas - Recursos de Outras Fontes - Exercício Corrente"/>
        <s v="0212 - Selos de Fiscalização de Atos Notariais e Registrais - Recursos de Outras Fontes - Exercício Corrente"/>
        <s v="0210 - Recursos de Outras Fontes - Taxa Judiciária -  Exercício Corrente"/>
        <s v="0284 - Remuneração de disp bancária - Ministério Público - rec outras fontes - exercício corrente"/>
        <s v="0111 - Taxas da Segurança Pública - recursos do tesouro - exercício corrente"/>
        <s v="0285 - Remuneração de disp bancária - Executivo - rec vinculados-rec outras fontes-exerc corrente"/>
        <s v="0261 - Receitas diversas - FUNDOSOCIAL - recursos de outras fontes - exercício corrente"/>
        <s v="0191 - Operações de crédito interna - recursos do tesouro - exercício corrente"/>
        <s v="0228 - Outros convênios, ajustes e acordos administrativos - rec outras fontes-exercício corrente"/>
        <s v="0128 - Outros convênios, ajustes e acordos administrativos - rec tesouro - exercício corrente"/>
        <s v="0185 - Remuneração de disp bancária - Executivo - rec vinculados - rec tesouro - exerc corrente"/>
        <s v="0229 - Outras transferências - recursos de outras fontes - exercício corrente"/>
        <s v="0299 - Outras receitas não primárias - recursos de outras fontes - exercício corrente"/>
        <s v="0280 - Remuneração de disponibilidade bancária - Executivo - rec outras fontes-exercício corrente"/>
        <s v="0298 - Receita da alienação de bens - recursos de outras fontes - exercício corrente"/>
        <s v="0225 - Convênio - Programa de Assistência Social - recursos de outras fontes - exercício corrente"/>
        <s v="0129 - Outras transferências - recursos do tesouro - exercício corrente"/>
        <s v="6110 - Recursos do orçamento de investimento - geração própria"/>
        <s v="6210 - Recursos para aumento do patrimônio líquido - tesouro"/>
        <s v="0122 - Cota-parte da compensação financeira dos rec hídricos - rec tesouro - exercício corrente"/>
        <s v="6320 - Operações de crédito de longo prazo - externa"/>
        <s v="6310 - Operações de crédito de longo prazo - interna"/>
        <s v="6990 - Outros recursos de longo prazo - outras fontes"/>
        <s v="6220 - Recursos para aumento do patrimônio líquido - demais"/>
        <s v="0120 - Cota-parte da contribuição do Salário-Educação - recursos do tesouro - exercício corrente"/>
        <s v="0131 - Recursos do FUNDEB - transferências da União"/>
        <s v="0266 - Receitas diversas - receita Agroindustrial - FDR"/>
        <s v="0124 - Convênio - Programas de Educação - recursos do tesouro - exercício corrente"/>
        <s v="0186 - Remuneração de disponibilidade bancária FUNDEB"/>
        <s v="0187 - Remuneração de disponibilidade bancária Salário Educação"/>
        <s v="0140 - Outros serviços - recursos do tesouro - exercício corrente"/>
        <s v="0265 - Receitas diversas - recursos de outras fontes - manutenção do ensino superior"/>
        <s v="0101 - Recursos ordinários - diversos"/>
        <s v="0250 - Contribuição previdenciária - recursos de outras fontes - exercício corrente"/>
        <s v="0289 - Remuneração de disponibilidade bancária - recursos vinculados - Fundos IPREV"/>
        <s v="0119 - Recursos do Tesouro - Exercício Corrente - Outras Taxas - Vinculadas"/>
        <s v="0223 - Convênio - Sistema Único Saúde - recursos de outras fontes - Exercício Corrente"/>
        <s v="0233 - Investimento na Rede de Serviços Públicos de Saúde"/>
        <s v="7100 - Contrapartida de Conv.-Recursos Ordinários-Recursos do Tesouro-Exercício Corrente"/>
        <s v="0160 - Recursos patrimoniais primários - recursos do tesouro - exercício corrente"/>
        <s v="0169 - Outros recursos primários - recursos do tesouro - exercício corrente"/>
        <s v="0180 - Remuneração de disponibilidade bancária - Executivo - rec tesouro - exercício corrente"/>
        <s v="0198 - Receita da alienação de bens - recursos do tesouro - exercício corrente"/>
        <s v="0199 - Outras receitas não primárias - recursos do tesouro - exercício corrente"/>
        <s v="2100 - Contrapartida - BID - recursos do tesouro - exercício corrente"/>
        <s v="0192 - Operações de crédito externa - recursos do tesouro - exercício corrente"/>
        <s v="0121 - Cota-parte contrib intervenção no domínio econ CIDE-Estadual - rec tesouro -exerc corrente"/>
        <s v="0188 - Remuneração de disponibilidade bancária - CIDE"/>
        <s v="2191 - Contrapartida de Operações de Crédito Interna-BID-Rec.Tesouro-Exerc.Corrente"/>
        <s v="2261 - Contrapartida Receitas Diversas-FUNDOSOCIAL-Receitas de Outras Fontes-Exercício Corrente"/>
        <s v="4191 - Contrapartida de Outros Empréstimos-Op.Crédito Interna-Rec.Tesouro"/>
        <s v="0232 - Transferências da União - situação de emergência e calamidade"/>
        <s v="2269 - Contrapartida BID-Recursos de Outras Fontes - Exercício Corrente-Outros Recursos Primários"/>
        <s v="4261 - Contrapartida de Outros Empr.-Receitas Div.-FUNDO SOCIAL-Rec.Outras Fonte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158">
  <r>
    <n v="1001"/>
    <s v="Assembleia Legislativa do Estado"/>
    <n v="1150"/>
    <s v="Renovação do acervo da biblioteca"/>
    <n v="339030"/>
    <s v="Material de Consumo"/>
    <s v="0100000000"/>
    <s v="Recursos ordinários - recursos do tesouro - RLD"/>
    <s v="Renovação do acervo da biblioteca deste Poder"/>
    <n v="20000"/>
    <x v="0"/>
    <x v="0"/>
    <s v="339030 - Material de Consumo"/>
    <s v="33"/>
    <x v="0"/>
    <x v="0"/>
  </r>
  <r>
    <n v="1001"/>
    <s v="Assembleia Legislativa do Estado"/>
    <n v="1150"/>
    <s v="Renovação do acervo da biblioteca"/>
    <n v="339039"/>
    <s v="Outros Serviços Terceiros - Pessoa Jurídica"/>
    <s v="0100000000"/>
    <s v="Recursos ordinários - recursos do tesouro - RLD"/>
    <s v="Renovação do acervo da biblioteca deste Poder"/>
    <n v="20000"/>
    <x v="0"/>
    <x v="0"/>
    <s v="339039 - Outros Serviços Terceiros - Pessoa Jurídica"/>
    <s v="33"/>
    <x v="0"/>
    <x v="0"/>
  </r>
  <r>
    <n v="1001"/>
    <s v="Assembleia Legislativa do Estado"/>
    <n v="1150"/>
    <s v="Renovação do acervo da biblioteca"/>
    <n v="449052"/>
    <s v="Equipamentos e Material Permanente"/>
    <s v="0100000000"/>
    <s v="Recursos ordinários - recursos do tesouro - RLD"/>
    <s v="Renovação do acervo da biblioteca deste Poder"/>
    <n v="100000"/>
    <x v="0"/>
    <x v="0"/>
    <s v="449052 - Equipamentos e Material Permanente"/>
    <s v="44"/>
    <x v="1"/>
    <x v="0"/>
  </r>
  <r>
    <n v="1001"/>
    <s v="Assembleia Legislativa do Estado"/>
    <n v="1152"/>
    <s v="Manutenção e modernização do sistema de controle interno"/>
    <n v="339030"/>
    <s v="Material de Consumo"/>
    <s v="0100000000"/>
    <s v="Recursos ordinários - recursos do tesouro - RLD"/>
    <s v="Manutenção e modernização do sisteme de controle interno da ALESC"/>
    <n v="30000"/>
    <x v="0"/>
    <x v="1"/>
    <s v="339030 - Material de Consumo"/>
    <s v="33"/>
    <x v="0"/>
    <x v="0"/>
  </r>
  <r>
    <n v="1001"/>
    <s v="Assembleia Legislativa do Estado"/>
    <n v="1152"/>
    <s v="Manutenção e modernização do sistema de controle interno"/>
    <n v="339039"/>
    <s v="Outros Serviços Terceiros - Pessoa Jurídica"/>
    <s v="0100000000"/>
    <s v="Recursos ordinários - recursos do tesouro - RLD"/>
    <s v="Manutenção e modernização do sisteme de controle interno da ALESC"/>
    <n v="50000"/>
    <x v="0"/>
    <x v="1"/>
    <s v="339039 - Outros Serviços Terceiros - Pessoa Jurídica"/>
    <s v="33"/>
    <x v="0"/>
    <x v="0"/>
  </r>
  <r>
    <n v="1001"/>
    <s v="Assembleia Legislativa do Estado"/>
    <n v="1152"/>
    <s v="Manutenção e modernização do sistema de controle interno"/>
    <n v="449052"/>
    <s v="Equipamentos e Material Permanente"/>
    <s v="0100000000"/>
    <s v="Recursos ordinários - recursos do tesouro - RLD"/>
    <s v="Manutenção e modernização do sisteme de controle interno da ALESC"/>
    <n v="100000"/>
    <x v="0"/>
    <x v="1"/>
    <s v="449052 - Equipamentos e Material Permanente"/>
    <s v="44"/>
    <x v="1"/>
    <x v="0"/>
  </r>
  <r>
    <n v="1001"/>
    <s v="Assembleia Legislativa do Estado"/>
    <n v="1124"/>
    <s v="Divulgação institucional e das ações do Legislativo catarinense"/>
    <n v="339035"/>
    <s v="Serviços de Consultoria"/>
    <s v="0100000000"/>
    <s v="Recursos ordinários - recursos do tesouro - RLD"/>
    <s v="Divulgar a Sociedade Catarinense as Ações da Assembléia Legislativa do Estado de Santa Catarina"/>
    <n v="100000"/>
    <x v="0"/>
    <x v="2"/>
    <s v="339035 - Serviços de Consultoria"/>
    <s v="33"/>
    <x v="0"/>
    <x v="0"/>
  </r>
  <r>
    <n v="1001"/>
    <s v="Assembleia Legislativa do Estado"/>
    <n v="1124"/>
    <s v="Divulgação institucional e das ações do Legislativo catarinense"/>
    <n v="339036"/>
    <s v="Outros Serviços Terceiros-Pessoa Física"/>
    <s v="0100000000"/>
    <s v="Recursos ordinários - recursos do tesouro - RLD"/>
    <s v="Divulgar a Sociedade Catarinense as Ações da Assembléia Legislativa do Estado de Santa Catarina"/>
    <n v="100000"/>
    <x v="0"/>
    <x v="2"/>
    <s v="339036 - Outros Serviços Terceiros-Pessoa Física"/>
    <s v="33"/>
    <x v="0"/>
    <x v="0"/>
  </r>
  <r>
    <n v="1001"/>
    <s v="Assembleia Legislativa do Estado"/>
    <n v="1155"/>
    <s v="Modernização e manutenção da Escola do Legislativo"/>
    <n v="339037"/>
    <s v="Locação de Mão-de-Obra"/>
    <s v="0100000000"/>
    <s v="Recursos ordinários - recursos do tesouro - RLD"/>
    <s v="Manutenção e Modernização da Escola do Legislativo"/>
    <n v="30000"/>
    <x v="0"/>
    <x v="3"/>
    <s v="339037 - Locação de Mão-de-Obra"/>
    <s v="33"/>
    <x v="0"/>
    <x v="0"/>
  </r>
  <r>
    <n v="1001"/>
    <s v="Assembleia Legislativa do Estado"/>
    <n v="1155"/>
    <s v="Modernização e manutenção da Escola do Legislativo"/>
    <n v="339039"/>
    <s v="Outros Serviços Terceiros - Pessoa Jurídica"/>
    <s v="0100000000"/>
    <s v="Recursos ordinários - recursos do tesouro - RLD"/>
    <s v="Manutenção e Modernização da Escola do Legislativo"/>
    <n v="600000"/>
    <x v="0"/>
    <x v="3"/>
    <s v="339039 - Outros Serviços Terceiros - Pessoa Jurídica"/>
    <s v="33"/>
    <x v="0"/>
    <x v="0"/>
  </r>
  <r>
    <n v="1001"/>
    <s v="Assembleia Legislativa do Estado"/>
    <n v="1155"/>
    <s v="Modernização e manutenção da Escola do Legislativo"/>
    <n v="339047"/>
    <s v="Obrigações Tributárias e Contributivas"/>
    <s v="0100000000"/>
    <s v="Recursos ordinários - recursos do tesouro - RLD"/>
    <s v="Manutenção e Modernização da Escola do Legislativo"/>
    <n v="100000"/>
    <x v="0"/>
    <x v="3"/>
    <s v="339047 - Obrigações Tributárias e Contributivas"/>
    <s v="33"/>
    <x v="0"/>
    <x v="0"/>
  </r>
  <r>
    <n v="1001"/>
    <s v="Assembleia Legislativa do Estado"/>
    <n v="1155"/>
    <s v="Modernização e manutenção da Escola do Legislativo"/>
    <n v="339092"/>
    <s v="Despesas de Exercícios Anteriores"/>
    <s v="0100000000"/>
    <s v="Recursos ordinários - recursos do tesouro - RLD"/>
    <s v="Manutenção e Modernização da Escola do Legislativo"/>
    <n v="50000"/>
    <x v="0"/>
    <x v="3"/>
    <s v="339092 - Despesas de Exercícios Anteriores"/>
    <s v="33"/>
    <x v="0"/>
    <x v="0"/>
  </r>
  <r>
    <n v="1001"/>
    <s v="Assembleia Legislativa do Estado"/>
    <n v="1155"/>
    <s v="Modernização e manutenção da Escola do Legislativo"/>
    <n v="449052"/>
    <s v="Equipamentos e Material Permanente"/>
    <s v="0100000000"/>
    <s v="Recursos ordinários - recursos do tesouro - RLD"/>
    <s v="Manutenção e Modernização da Escola do Legislativo"/>
    <n v="300000"/>
    <x v="0"/>
    <x v="3"/>
    <s v="449052 - Equipamentos e Material Permanente"/>
    <s v="44"/>
    <x v="1"/>
    <x v="0"/>
  </r>
  <r>
    <n v="1001"/>
    <s v="Assembleia Legislativa do Estado"/>
    <n v="1155"/>
    <s v="Modernização e manutenção da Escola do Legislativo"/>
    <n v="335041"/>
    <s v="Contribuições"/>
    <s v="0100000000"/>
    <s v="Recursos ordinários - recursos do tesouro - RLD"/>
    <s v="Manutenção e Modernização da Escola do Legislativo"/>
    <n v="20000"/>
    <x v="0"/>
    <x v="3"/>
    <s v="335041 - Contribuições"/>
    <s v="33"/>
    <x v="0"/>
    <x v="0"/>
  </r>
  <r>
    <n v="1001"/>
    <s v="Assembleia Legislativa do Estado"/>
    <n v="1157"/>
    <s v="Aquisição, recuperação e ampliação de imóveis do Poder Legislativo"/>
    <n v="449051"/>
    <s v="Obras e Instalações"/>
    <s v="0281000000"/>
    <s v="Remuneração de disponibilidade bancária -  Legislativo"/>
    <s v="Aquisição, Recuperação e Ampliação de Imóveis do Poder Legislativo."/>
    <n v="2500000"/>
    <x v="0"/>
    <x v="4"/>
    <s v="449051 - Obras e Instalações"/>
    <s v="44"/>
    <x v="1"/>
    <x v="1"/>
  </r>
  <r>
    <n v="1001"/>
    <s v="Assembleia Legislativa do Estado"/>
    <n v="1157"/>
    <s v="Aquisição, recuperação e ampliação de imóveis do Poder Legislativo"/>
    <n v="459061"/>
    <s v="Aquisição de Imóveis"/>
    <s v="0100000000"/>
    <s v="Recursos ordinários - recursos do tesouro - RLD"/>
    <s v="Aquisição, Recuperação e Ampliação de Imóveis do Poder Legislativo."/>
    <n v="11500000"/>
    <x v="0"/>
    <x v="4"/>
    <s v="459061 - Aquisição de Imóveis"/>
    <s v="45"/>
    <x v="2"/>
    <x v="0"/>
  </r>
  <r>
    <n v="1001"/>
    <s v="Assembleia Legislativa do Estado"/>
    <n v="1157"/>
    <s v="Aquisição, recuperação e ampliação de imóveis do Poder Legislativo"/>
    <n v="449052"/>
    <s v="Equipamentos e Material Permanente"/>
    <s v="0100000000"/>
    <s v="Recursos ordinários - recursos do tesouro - RLD"/>
    <s v="Aquisição, Recuperação e Ampliação de Imóveis do Poder Legislativo."/>
    <n v="1500000"/>
    <x v="0"/>
    <x v="4"/>
    <s v="449052 - Equipamentos e Material Permanente"/>
    <s v="44"/>
    <x v="1"/>
    <x v="0"/>
  </r>
  <r>
    <n v="1001"/>
    <s v="Assembleia Legislativa do Estado"/>
    <n v="1157"/>
    <s v="Aquisição, recuperação e ampliação de imóveis do Poder Legislativo"/>
    <n v="449052"/>
    <s v="Equipamentos e Material Permanente"/>
    <s v="0281000000"/>
    <s v="Remuneração de disponibilidade bancária -  Legislativo"/>
    <s v="Aquisição, Recuperação e Ampliação de Imóveis do Poder Legislativo."/>
    <n v="1500000"/>
    <x v="0"/>
    <x v="4"/>
    <s v="449052 - Equipamentos e Material Permanente"/>
    <s v="44"/>
    <x v="1"/>
    <x v="1"/>
  </r>
  <r>
    <n v="1001"/>
    <s v="Assembleia Legislativa do Estado"/>
    <n v="1157"/>
    <s v="Aquisição, recuperação e ampliação de imóveis do Poder Legislativo"/>
    <n v="449051"/>
    <s v="Obras e Instalações"/>
    <s v="0100000000"/>
    <s v="Recursos ordinários - recursos do tesouro - RLD"/>
    <s v="Aquisição, Recuperação e Ampliação de Imóveis do Poder Legislativo."/>
    <n v="1500000"/>
    <x v="0"/>
    <x v="4"/>
    <s v="449051 - Obras e Instalações"/>
    <s v="44"/>
    <x v="1"/>
    <x v="0"/>
  </r>
  <r>
    <n v="1001"/>
    <s v="Assembleia Legislativa do Estado"/>
    <n v="1157"/>
    <s v="Aquisição, recuperação e ampliação de imóveis do Poder Legislativo"/>
    <n v="449030"/>
    <s v="Material de Consumo"/>
    <s v="0100000000"/>
    <s v="Recursos ordinários - recursos do tesouro - RLD"/>
    <s v="Aquisição, Recuperação e Ampliação de Imóveis do Poder Legislativo."/>
    <n v="200000"/>
    <x v="0"/>
    <x v="4"/>
    <s v="449030 - Material de Consumo"/>
    <s v="44"/>
    <x v="1"/>
    <x v="0"/>
  </r>
  <r>
    <n v="1001"/>
    <s v="Assembleia Legislativa do Estado"/>
    <n v="1157"/>
    <s v="Aquisição, recuperação e ampliação de imóveis do Poder Legislativo"/>
    <n v="449039"/>
    <s v="Outros Serv. Terceiros - Pessoa Juridíca"/>
    <s v="0100000000"/>
    <s v="Recursos ordinários - recursos do tesouro - RLD"/>
    <s v="Aquisição, Recuperação e Ampliação de Imóveis do Poder Legislativo."/>
    <n v="200000"/>
    <x v="0"/>
    <x v="4"/>
    <s v="449039 - Outros Serv. Terceiros - Pessoa Juridíca"/>
    <s v="44"/>
    <x v="1"/>
    <x v="0"/>
  </r>
  <r>
    <n v="1001"/>
    <s v="Assembleia Legislativa do Estado"/>
    <n v="1119"/>
    <s v="Sessões e audiências públicas fora da sede do Poder"/>
    <n v="339030"/>
    <s v="Material de Consumo"/>
    <s v="0100000000"/>
    <s v="Recursos ordinários - recursos do tesouro - RLD"/>
    <s v="Realizar Sessões e Audiências Públicas fora da Sede do Poder"/>
    <n v="15000"/>
    <x v="0"/>
    <x v="5"/>
    <s v="339030 - Material de Consumo"/>
    <s v="33"/>
    <x v="0"/>
    <x v="0"/>
  </r>
  <r>
    <n v="1001"/>
    <s v="Assembleia Legislativa do Estado"/>
    <n v="1119"/>
    <s v="Sessões e audiências públicas fora da sede do Poder"/>
    <n v="339031"/>
    <s v="Premiações Culturais, Artísticas, Científicas, Desportivas e Outras"/>
    <s v="0100000000"/>
    <s v="Recursos ordinários - recursos do tesouro - RLD"/>
    <s v="Realizar Sessões e Audiências Públicas fora da Sede do Poder"/>
    <n v="15000"/>
    <x v="0"/>
    <x v="5"/>
    <s v="339031 - Premiações Culturais, Artísticas, Científicas, Desportivas e Outras"/>
    <s v="33"/>
    <x v="0"/>
    <x v="0"/>
  </r>
  <r>
    <n v="1001"/>
    <s v="Assembleia Legislativa do Estado"/>
    <n v="1119"/>
    <s v="Sessões e audiências públicas fora da sede do Poder"/>
    <n v="339036"/>
    <s v="Outros Serviços Terceiros-Pessoa Física"/>
    <s v="0100000000"/>
    <s v="Recursos ordinários - recursos do tesouro - RLD"/>
    <s v="Realizar Sessões e Audiências Públicas fora da Sede do Poder"/>
    <n v="25000"/>
    <x v="0"/>
    <x v="5"/>
    <s v="339036 - Outros Serviços Terceiros-Pessoa Física"/>
    <s v="33"/>
    <x v="0"/>
    <x v="0"/>
  </r>
  <r>
    <n v="1001"/>
    <s v="Assembleia Legislativa do Estado"/>
    <n v="1119"/>
    <s v="Sessões e audiências públicas fora da sede do Poder"/>
    <n v="339037"/>
    <s v="Locação de Mão-de-Obra"/>
    <s v="0100000000"/>
    <s v="Recursos ordinários - recursos do tesouro - RLD"/>
    <s v="Realizar Sessões e Audiências Públicas fora da Sede do Poder"/>
    <n v="15000"/>
    <x v="0"/>
    <x v="5"/>
    <s v="339037 - Locação de Mão-de-Obra"/>
    <s v="33"/>
    <x v="0"/>
    <x v="0"/>
  </r>
  <r>
    <n v="1001"/>
    <s v="Assembleia Legislativa do Estado"/>
    <n v="1119"/>
    <s v="Sessões e audiências públicas fora da sede do Poder"/>
    <n v="339039"/>
    <s v="Outros Serviços Terceiros - Pessoa Jurídica"/>
    <s v="0100000000"/>
    <s v="Recursos ordinários - recursos do tesouro - RLD"/>
    <s v="Realizar Sessões e Audiências Públicas fora da Sede do Poder"/>
    <n v="200000"/>
    <x v="0"/>
    <x v="5"/>
    <s v="339039 - Outros Serviços Terceiros - Pessoa Jurídica"/>
    <s v="33"/>
    <x v="0"/>
    <x v="0"/>
  </r>
  <r>
    <n v="1001"/>
    <s v="Assembleia Legislativa do Estado"/>
    <n v="1119"/>
    <s v="Sessões e audiências públicas fora da sede do Poder"/>
    <n v="339092"/>
    <s v="Despesas de Exercícios Anteriores"/>
    <s v="0100000000"/>
    <s v="Recursos ordinários - recursos do tesouro - RLD"/>
    <s v="Realizar Sessões e Audiências Públicas fora da Sede do Poder"/>
    <n v="15000"/>
    <x v="0"/>
    <x v="5"/>
    <s v="339092 - Despesas de Exercícios Anteriores"/>
    <s v="33"/>
    <x v="0"/>
    <x v="0"/>
  </r>
  <r>
    <n v="1001"/>
    <s v="Assembleia Legislativa do Estado"/>
    <n v="1119"/>
    <s v="Sessões e audiências públicas fora da sede do Poder"/>
    <n v="449052"/>
    <s v="Equipamentos e Material Permanente"/>
    <s v="0100000000"/>
    <s v="Recursos ordinários - recursos do tesouro - RLD"/>
    <s v="Realizar Sessões e Audiências Públicas fora da Sede do Poder"/>
    <n v="25000"/>
    <x v="0"/>
    <x v="5"/>
    <s v="449052 - Equipamentos e Material Permanente"/>
    <s v="44"/>
    <x v="1"/>
    <x v="0"/>
  </r>
  <r>
    <n v="1001"/>
    <s v="Assembleia Legislativa do Estado"/>
    <n v="1142"/>
    <s v="Encargos com inativos"/>
    <n v="319094"/>
    <s v="Indenizações e Restituições Trabalhistas"/>
    <s v="0281000000"/>
    <s v="Remuneração de disponibilidade bancária -  Legislativo"/>
    <s v="Pagamentos devidos a servidores inativos, deste Poder"/>
    <n v="2000000"/>
    <x v="0"/>
    <x v="6"/>
    <s v="319094 - Indenizações e Restituições Trabalhistas"/>
    <s v="31"/>
    <x v="3"/>
    <x v="1"/>
  </r>
  <r>
    <n v="1001"/>
    <s v="Assembleia Legislativa do Estado"/>
    <n v="1142"/>
    <s v="Encargos com inativos"/>
    <n v="319094"/>
    <s v="Indenizações e Restituições Trabalhistas"/>
    <s v="0100000000"/>
    <s v="Recursos ordinários - recursos do tesouro - RLD"/>
    <s v="Pagamentos devidos a servidores inativos, deste Poder"/>
    <n v="5000000"/>
    <x v="0"/>
    <x v="6"/>
    <s v="319094 - Indenizações e Restituições Trabalhistas"/>
    <s v="31"/>
    <x v="3"/>
    <x v="0"/>
  </r>
  <r>
    <n v="1001"/>
    <s v="Assembleia Legislativa do Estado"/>
    <n v="1142"/>
    <s v="Encargos com inativos"/>
    <n v="319092"/>
    <s v="Despesas de Exercícios Anteriores"/>
    <s v="0100000000"/>
    <s v="Recursos ordinários - recursos do tesouro - RLD"/>
    <s v="Pagamentos devidos a servidores inativos, deste Poder"/>
    <n v="204000"/>
    <x v="0"/>
    <x v="6"/>
    <s v="319092 - Despesas de Exercícios Anteriores"/>
    <s v="31"/>
    <x v="3"/>
    <x v="0"/>
  </r>
  <r>
    <n v="1001"/>
    <s v="Assembleia Legislativa do Estado"/>
    <n v="1142"/>
    <s v="Encargos com inativos"/>
    <n v="319192"/>
    <s v="Despesas de Exercícios Anteriores"/>
    <s v="0100000000"/>
    <s v="Recursos ordinários - recursos do tesouro - RLD"/>
    <s v="Pagamentos devidos a servidores inativos, deste Poder"/>
    <n v="100000"/>
    <x v="0"/>
    <x v="6"/>
    <s v="319192 - Despesas de Exercícios Anteriores"/>
    <s v="31"/>
    <x v="3"/>
    <x v="0"/>
  </r>
  <r>
    <n v="1001"/>
    <s v="Assembleia Legislativa do Estado"/>
    <n v="1142"/>
    <s v="Encargos com inativos"/>
    <n v="339008"/>
    <s v="Outros Benefícios Assistenciais"/>
    <s v="0100000000"/>
    <s v="Recursos ordinários - recursos do tesouro - RLD"/>
    <s v="Pagamentos devidos a servidores inativos, deste Poder"/>
    <n v="100000"/>
    <x v="0"/>
    <x v="6"/>
    <s v="339008 - Outros Benefícios Assistenciais"/>
    <s v="33"/>
    <x v="0"/>
    <x v="0"/>
  </r>
  <r>
    <n v="1001"/>
    <s v="Assembleia Legislativa do Estado"/>
    <n v="1142"/>
    <s v="Encargos com inativos"/>
    <n v="339092"/>
    <s v="Despesas de Exercícios Anteriores"/>
    <s v="0100000000"/>
    <s v="Recursos ordinários - recursos do tesouro - RLD"/>
    <s v="Pagamentos devidos a servidores inativos, deste Poder"/>
    <n v="100000"/>
    <x v="0"/>
    <x v="6"/>
    <s v="339092 - Despesas de Exercícios Anteriores"/>
    <s v="33"/>
    <x v="0"/>
    <x v="0"/>
  </r>
  <r>
    <n v="1001"/>
    <s v="Assembleia Legislativa do Estado"/>
    <n v="1142"/>
    <s v="Encargos com inativos"/>
    <n v="339113"/>
    <s v="Obrigações Patronais"/>
    <s v="0100000000"/>
    <s v="Recursos ordinários - recursos do tesouro - RLD"/>
    <s v="Pagamentos devidos a servidores inativos, deste Poder"/>
    <n v="2166326"/>
    <x v="0"/>
    <x v="6"/>
    <s v="339113 - Obrigações Patronais"/>
    <s v="33"/>
    <x v="0"/>
    <x v="0"/>
  </r>
  <r>
    <n v="1001"/>
    <s v="Assembleia Legislativa do Estado"/>
    <n v="1142"/>
    <s v="Encargos com inativos"/>
    <n v="339192"/>
    <s v="Despesas de Exercícios Anteriores"/>
    <s v="0100000000"/>
    <s v="Recursos ordinários - recursos do tesouro - RLD"/>
    <s v="Pagamentos devidos a servidores inativos, deste Poder"/>
    <n v="150000"/>
    <x v="0"/>
    <x v="6"/>
    <s v="339192 - Despesas de Exercícios Anteriores"/>
    <s v="33"/>
    <x v="0"/>
    <x v="0"/>
  </r>
  <r>
    <n v="1001"/>
    <s v="Assembleia Legislativa do Estado"/>
    <n v="1155"/>
    <s v="Modernização e manutenção da Escola do Legislativo"/>
    <n v="339030"/>
    <s v="Material de Consumo"/>
    <s v="0100000000"/>
    <s v="Recursos ordinários - recursos do tesouro - RLD"/>
    <s v="Manutenção e Modernização da Escola do Legislativo"/>
    <n v="200000"/>
    <x v="0"/>
    <x v="3"/>
    <s v="339030 - Material de Consumo"/>
    <s v="33"/>
    <x v="0"/>
    <x v="0"/>
  </r>
  <r>
    <n v="1001"/>
    <s v="Assembleia Legislativa do Estado"/>
    <n v="1155"/>
    <s v="Modernização e manutenção da Escola do Legislativo"/>
    <n v="339031"/>
    <s v="Premiações Culturais, Artísticas, Científicas, Desportivas e Outras"/>
    <s v="0100000000"/>
    <s v="Recursos ordinários - recursos do tesouro - RLD"/>
    <s v="Manutenção e Modernização da Escola do Legislativo"/>
    <n v="200000"/>
    <x v="0"/>
    <x v="3"/>
    <s v="339031 - Premiações Culturais, Artísticas, Científicas, Desportivas e Outras"/>
    <s v="33"/>
    <x v="0"/>
    <x v="0"/>
  </r>
  <r>
    <n v="1001"/>
    <s v="Assembleia Legislativa do Estado"/>
    <n v="1155"/>
    <s v="Modernização e manutenção da Escola do Legislativo"/>
    <n v="339032"/>
    <s v="Material, Bem ou Serviço de Distribuição Gratuita"/>
    <s v="0100000000"/>
    <s v="Recursos ordinários - recursos do tesouro - RLD"/>
    <s v="Manutenção e Modernização da Escola do Legislativo"/>
    <n v="75000"/>
    <x v="0"/>
    <x v="3"/>
    <s v="339032 - Material, Bem ou Serviço de Distribuição Gratuita"/>
    <s v="33"/>
    <x v="0"/>
    <x v="0"/>
  </r>
  <r>
    <n v="1001"/>
    <s v="Assembleia Legislativa do Estado"/>
    <n v="1155"/>
    <s v="Modernização e manutenção da Escola do Legislativo"/>
    <n v="339035"/>
    <s v="Serviços de Consultoria"/>
    <s v="0100000000"/>
    <s v="Recursos ordinários - recursos do tesouro - RLD"/>
    <s v="Manutenção e Modernização da Escola do Legislativo"/>
    <n v="50000"/>
    <x v="0"/>
    <x v="3"/>
    <s v="339035 - Serviços de Consultoria"/>
    <s v="33"/>
    <x v="0"/>
    <x v="0"/>
  </r>
  <r>
    <n v="1001"/>
    <s v="Assembleia Legislativa do Estado"/>
    <n v="1155"/>
    <s v="Modernização e manutenção da Escola do Legislativo"/>
    <n v="339036"/>
    <s v="Outros Serviços Terceiros-Pessoa Física"/>
    <s v="0100000000"/>
    <s v="Recursos ordinários - recursos do tesouro - RLD"/>
    <s v="Manutenção e Modernização da Escola do Legislativo"/>
    <n v="600000"/>
    <x v="0"/>
    <x v="3"/>
    <s v="339036 - Outros Serviços Terceiros-Pessoa Física"/>
    <s v="33"/>
    <x v="0"/>
    <x v="0"/>
  </r>
  <r>
    <n v="1001"/>
    <s v="Assembleia Legislativa do Estado"/>
    <n v="1124"/>
    <s v="Divulgação institucional e das ações do Legislativo catarinense"/>
    <n v="339037"/>
    <s v="Locação de Mão-de-Obra"/>
    <s v="0100000000"/>
    <s v="Recursos ordinários - recursos do tesouro - RLD"/>
    <s v="Divulgar a Sociedade Catarinense as Ações da Assembléia Legislativa do Estado de Santa Catarina"/>
    <n v="100000"/>
    <x v="0"/>
    <x v="2"/>
    <s v="339037 - Locação de Mão-de-Obra"/>
    <s v="33"/>
    <x v="0"/>
    <x v="0"/>
  </r>
  <r>
    <n v="1001"/>
    <s v="Assembleia Legislativa do Estado"/>
    <n v="1124"/>
    <s v="Divulgação institucional e das ações do Legislativo catarinense"/>
    <n v="339047"/>
    <s v="Obrigações Tributárias e Contributivas"/>
    <s v="0100000000"/>
    <s v="Recursos ordinários - recursos do tesouro - RLD"/>
    <s v="Divulgar a Sociedade Catarinense as Ações da Assembléia Legislativa do Estado de Santa Catarina"/>
    <n v="50000"/>
    <x v="0"/>
    <x v="2"/>
    <s v="339047 - Obrigações Tributárias e Contributivas"/>
    <s v="33"/>
    <x v="0"/>
    <x v="0"/>
  </r>
  <r>
    <n v="1001"/>
    <s v="Assembleia Legislativa do Estado"/>
    <n v="1124"/>
    <s v="Divulgação institucional e das ações do Legislativo catarinense"/>
    <n v="339039"/>
    <s v="Outros Serviços Terceiros - Pessoa Jurídica"/>
    <s v="0100000000"/>
    <s v="Recursos ordinários - recursos do tesouro - RLD"/>
    <s v="Divulgar a Sociedade Catarinense as Ações da Assembléia Legislativa do Estado de Santa Catarina"/>
    <n v="25339000"/>
    <x v="0"/>
    <x v="2"/>
    <s v="339039 - Outros Serviços Terceiros - Pessoa Jurídica"/>
    <s v="33"/>
    <x v="0"/>
    <x v="0"/>
  </r>
  <r>
    <n v="1001"/>
    <s v="Assembleia Legislativa do Estado"/>
    <n v="1124"/>
    <s v="Divulgação institucional e das ações do Legislativo catarinense"/>
    <n v="339092"/>
    <s v="Despesas de Exercícios Anteriores"/>
    <s v="0100000000"/>
    <s v="Recursos ordinários - recursos do tesouro - RLD"/>
    <s v="Divulgar a Sociedade Catarinense as Ações da Assembléia Legislativa do Estado de Santa Catarina"/>
    <n v="500000"/>
    <x v="0"/>
    <x v="2"/>
    <s v="339092 - Despesas de Exercícios Anteriores"/>
    <s v="33"/>
    <x v="0"/>
    <x v="0"/>
  </r>
  <r>
    <n v="1001"/>
    <s v="Assembleia Legislativa do Estado"/>
    <n v="1144"/>
    <s v="Manutenção e serviços administrativos gerais"/>
    <n v="339046"/>
    <s v="Auxílio-Alimentação"/>
    <s v="0100000000"/>
    <s v="Recursos ordinários - recursos do tesouro - RLD"/>
    <s v="Manutenção e serviços administrativos gerais da Alesc"/>
    <n v="39000000"/>
    <x v="0"/>
    <x v="7"/>
    <s v="339046 - Auxílio-Alimentação"/>
    <s v="33"/>
    <x v="0"/>
    <x v="0"/>
  </r>
  <r>
    <n v="1001"/>
    <s v="Assembleia Legislativa do Estado"/>
    <n v="1144"/>
    <s v="Manutenção e serviços administrativos gerais"/>
    <n v="339037"/>
    <s v="Locação de Mão-de-Obra"/>
    <s v="0100000000"/>
    <s v="Recursos ordinários - recursos do tesouro - RLD"/>
    <s v="Manutenção e serviços administrativos gerais da Alesc"/>
    <n v="52000000"/>
    <x v="0"/>
    <x v="7"/>
    <s v="339037 - Locação de Mão-de-Obra"/>
    <s v="33"/>
    <x v="0"/>
    <x v="0"/>
  </r>
  <r>
    <n v="1001"/>
    <s v="Assembleia Legislativa do Estado"/>
    <n v="1144"/>
    <s v="Manutenção e serviços administrativos gerais"/>
    <n v="339039"/>
    <s v="Outros Serviços Terceiros - Pessoa Jurídica"/>
    <s v="0100000000"/>
    <s v="Recursos ordinários - recursos do tesouro - RLD"/>
    <s v="Manutenção e serviços administrativos gerais da Alesc"/>
    <n v="15000000"/>
    <x v="0"/>
    <x v="7"/>
    <s v="339039 - Outros Serviços Terceiros - Pessoa Jurídica"/>
    <s v="33"/>
    <x v="0"/>
    <x v="0"/>
  </r>
  <r>
    <n v="1001"/>
    <s v="Assembleia Legislativa do Estado"/>
    <n v="1144"/>
    <s v="Manutenção e serviços administrativos gerais"/>
    <n v="339033"/>
    <s v="Passagens e Despesas com Locomoção"/>
    <s v="0100000000"/>
    <s v="Recursos ordinários - recursos do tesouro - RLD"/>
    <s v="Manutenção e serviços administrativos gerais da Alesc"/>
    <n v="8000000"/>
    <x v="0"/>
    <x v="7"/>
    <s v="339033 - Passagens e Despesas com Locomoção"/>
    <s v="33"/>
    <x v="0"/>
    <x v="0"/>
  </r>
  <r>
    <n v="1001"/>
    <s v="Assembleia Legislativa do Estado"/>
    <n v="1144"/>
    <s v="Manutenção e serviços administrativos gerais"/>
    <n v="339093"/>
    <s v="Indenizações e Restituições"/>
    <s v="0100000000"/>
    <s v="Recursos ordinários - recursos do tesouro - RLD"/>
    <s v="Manutenção e serviços administrativos gerais da Alesc"/>
    <n v="24306717"/>
    <x v="0"/>
    <x v="7"/>
    <s v="339093 - Indenizações e Restituições"/>
    <s v="33"/>
    <x v="0"/>
    <x v="0"/>
  </r>
  <r>
    <n v="1001"/>
    <s v="Assembleia Legislativa do Estado"/>
    <n v="1144"/>
    <s v="Manutenção e serviços administrativos gerais"/>
    <n v="335041"/>
    <s v="Contribuições"/>
    <s v="0100000000"/>
    <s v="Recursos ordinários - recursos do tesouro - RLD"/>
    <s v="Manutenção e serviços administrativos gerais da Alesc"/>
    <n v="100000"/>
    <x v="0"/>
    <x v="7"/>
    <s v="335041 - Contribuições"/>
    <s v="33"/>
    <x v="0"/>
    <x v="0"/>
  </r>
  <r>
    <n v="1001"/>
    <s v="Assembleia Legislativa do Estado"/>
    <n v="1144"/>
    <s v="Manutenção e serviços administrativos gerais"/>
    <n v="339030"/>
    <s v="Material de Consumo"/>
    <s v="0100000000"/>
    <s v="Recursos ordinários - recursos do tesouro - RLD"/>
    <s v="Manutenção e serviços administrativos gerais da Alesc"/>
    <n v="5000000"/>
    <x v="0"/>
    <x v="7"/>
    <s v="339030 - Material de Consumo"/>
    <s v="33"/>
    <x v="0"/>
    <x v="0"/>
  </r>
  <r>
    <n v="1001"/>
    <s v="Assembleia Legislativa do Estado"/>
    <n v="1144"/>
    <s v="Manutenção e serviços administrativos gerais"/>
    <n v="339031"/>
    <s v="Premiações Culturais, Artísticas, Científicas, Desportivas e Outras"/>
    <s v="0100000000"/>
    <s v="Recursos ordinários - recursos do tesouro - RLD"/>
    <s v="Manutenção e serviços administrativos gerais da Alesc"/>
    <n v="1000000"/>
    <x v="0"/>
    <x v="7"/>
    <s v="339031 - Premiações Culturais, Artísticas, Científicas, Desportivas e Outras"/>
    <s v="33"/>
    <x v="0"/>
    <x v="0"/>
  </r>
  <r>
    <n v="1001"/>
    <s v="Assembleia Legislativa do Estado"/>
    <n v="1144"/>
    <s v="Manutenção e serviços administrativos gerais"/>
    <n v="339032"/>
    <s v="Material, Bem ou Serviço de Distribuição Gratuita"/>
    <s v="0100000000"/>
    <s v="Recursos ordinários - recursos do tesouro - RLD"/>
    <s v="Manutenção e serviços administrativos gerais da Alesc"/>
    <n v="600000"/>
    <x v="0"/>
    <x v="7"/>
    <s v="339032 - Material, Bem ou Serviço de Distribuição Gratuita"/>
    <s v="33"/>
    <x v="0"/>
    <x v="0"/>
  </r>
  <r>
    <n v="1001"/>
    <s v="Assembleia Legislativa do Estado"/>
    <n v="1144"/>
    <s v="Manutenção e serviços administrativos gerais"/>
    <n v="339035"/>
    <s v="Serviços de Consultoria"/>
    <s v="0100000000"/>
    <s v="Recursos ordinários - recursos do tesouro - RLD"/>
    <s v="Manutenção e serviços administrativos gerais da Alesc"/>
    <n v="500000"/>
    <x v="0"/>
    <x v="7"/>
    <s v="339035 - Serviços de Consultoria"/>
    <s v="33"/>
    <x v="0"/>
    <x v="0"/>
  </r>
  <r>
    <n v="1001"/>
    <s v="Assembleia Legislativa do Estado"/>
    <n v="1144"/>
    <s v="Manutenção e serviços administrativos gerais"/>
    <n v="339036"/>
    <s v="Outros Serviços Terceiros-Pessoa Física"/>
    <s v="0100000000"/>
    <s v="Recursos ordinários - recursos do tesouro - RLD"/>
    <s v="Manutenção e serviços administrativos gerais da Alesc"/>
    <n v="3000000"/>
    <x v="0"/>
    <x v="7"/>
    <s v="339036 - Outros Serviços Terceiros-Pessoa Física"/>
    <s v="33"/>
    <x v="0"/>
    <x v="0"/>
  </r>
  <r>
    <n v="1001"/>
    <s v="Assembleia Legislativa do Estado"/>
    <n v="1144"/>
    <s v="Manutenção e serviços administrativos gerais"/>
    <n v="339047"/>
    <s v="Obrigações Tributárias e Contributivas"/>
    <s v="0100000000"/>
    <s v="Recursos ordinários - recursos do tesouro - RLD"/>
    <s v="Manutenção e serviços administrativos gerais da Alesc"/>
    <n v="500000"/>
    <x v="0"/>
    <x v="7"/>
    <s v="339047 - Obrigações Tributárias e Contributivas"/>
    <s v="33"/>
    <x v="0"/>
    <x v="0"/>
  </r>
  <r>
    <n v="1001"/>
    <s v="Assembleia Legislativa do Estado"/>
    <n v="1144"/>
    <s v="Manutenção e serviços administrativos gerais"/>
    <n v="339092"/>
    <s v="Despesas de Exercícios Anteriores"/>
    <s v="0100000000"/>
    <s v="Recursos ordinários - recursos do tesouro - RLD"/>
    <s v="Manutenção e serviços administrativos gerais da Alesc"/>
    <n v="1500000"/>
    <x v="0"/>
    <x v="7"/>
    <s v="339092 - Despesas de Exercícios Anteriores"/>
    <s v="33"/>
    <x v="0"/>
    <x v="0"/>
  </r>
  <r>
    <n v="1001"/>
    <s v="Assembleia Legislativa do Estado"/>
    <n v="1144"/>
    <s v="Manutenção e serviços administrativos gerais"/>
    <n v="339139"/>
    <s v="Outros Serviços Terceiros Pessoa Jurídica"/>
    <s v="0100000000"/>
    <s v="Recursos ordinários - recursos do tesouro - RLD"/>
    <s v="Manutenção e serviços administrativos gerais da Alesc"/>
    <n v="600000"/>
    <x v="0"/>
    <x v="7"/>
    <s v="339139 - Outros Serviços Terceiros Pessoa Jurídica"/>
    <s v="33"/>
    <x v="0"/>
    <x v="0"/>
  </r>
  <r>
    <n v="1001"/>
    <s v="Assembleia Legislativa do Estado"/>
    <n v="1144"/>
    <s v="Manutenção e serviços administrativos gerais"/>
    <n v="339192"/>
    <s v="Despesas de Exercícios Anteriores"/>
    <s v="0100000000"/>
    <s v="Recursos ordinários - recursos do tesouro - RLD"/>
    <s v="Manutenção e serviços administrativos gerais da Alesc"/>
    <n v="20000"/>
    <x v="0"/>
    <x v="7"/>
    <s v="339192 - Despesas de Exercícios Anteriores"/>
    <s v="33"/>
    <x v="0"/>
    <x v="0"/>
  </r>
  <r>
    <n v="1001"/>
    <s v="Assembleia Legislativa do Estado"/>
    <n v="1144"/>
    <s v="Manutenção e serviços administrativos gerais"/>
    <n v="449030"/>
    <s v="Material de Consumo"/>
    <s v="0100000000"/>
    <s v="Recursos ordinários - recursos do tesouro - RLD"/>
    <s v="Manutenção e serviços administrativos gerais da Alesc"/>
    <n v="200000"/>
    <x v="0"/>
    <x v="7"/>
    <s v="449030 - Material de Consumo"/>
    <s v="44"/>
    <x v="1"/>
    <x v="0"/>
  </r>
  <r>
    <n v="1001"/>
    <s v="Assembleia Legislativa do Estado"/>
    <n v="1144"/>
    <s v="Manutenção e serviços administrativos gerais"/>
    <n v="449039"/>
    <s v="Outros Serv. Terceiros - Pessoa Juridíca"/>
    <s v="0100000000"/>
    <s v="Recursos ordinários - recursos do tesouro - RLD"/>
    <s v="Manutenção e serviços administrativos gerais da Alesc"/>
    <n v="600000"/>
    <x v="0"/>
    <x v="7"/>
    <s v="449039 - Outros Serv. Terceiros - Pessoa Juridíca"/>
    <s v="44"/>
    <x v="1"/>
    <x v="0"/>
  </r>
  <r>
    <n v="1001"/>
    <s v="Assembleia Legislativa do Estado"/>
    <n v="1144"/>
    <s v="Manutenção e serviços administrativos gerais"/>
    <n v="449051"/>
    <s v="Obras e Instalações"/>
    <s v="0100000000"/>
    <s v="Recursos ordinários - recursos do tesouro - RLD"/>
    <s v="Manutenção e serviços administrativos gerais da Alesc"/>
    <n v="2609352"/>
    <x v="0"/>
    <x v="7"/>
    <s v="449051 - Obras e Instalações"/>
    <s v="44"/>
    <x v="1"/>
    <x v="0"/>
  </r>
  <r>
    <n v="1001"/>
    <s v="Assembleia Legislativa do Estado"/>
    <n v="1144"/>
    <s v="Manutenção e serviços administrativos gerais"/>
    <n v="449052"/>
    <s v="Equipamentos e Material Permanente"/>
    <s v="0100000000"/>
    <s v="Recursos ordinários - recursos do tesouro - RLD"/>
    <s v="Manutenção e serviços administrativos gerais da Alesc"/>
    <n v="4400000"/>
    <x v="0"/>
    <x v="7"/>
    <s v="449052 - Equipamentos e Material Permanente"/>
    <s v="44"/>
    <x v="1"/>
    <x v="0"/>
  </r>
  <r>
    <n v="1001"/>
    <s v="Assembleia Legislativa do Estado"/>
    <n v="1144"/>
    <s v="Manutenção e serviços administrativos gerais"/>
    <n v="449092"/>
    <s v="Despesas de Exercícios Anteriores"/>
    <s v="0100000000"/>
    <s v="Recursos ordinários - recursos do tesouro - RLD"/>
    <s v="Manutenção e serviços administrativos gerais da Alesc"/>
    <n v="200000"/>
    <x v="0"/>
    <x v="7"/>
    <s v="449092 - Despesas de Exercícios Anteriores"/>
    <s v="44"/>
    <x v="1"/>
    <x v="0"/>
  </r>
  <r>
    <n v="1001"/>
    <s v="Assembleia Legislativa do Estado"/>
    <n v="1144"/>
    <s v="Manutenção e serviços administrativos gerais"/>
    <n v="339040"/>
    <s v="Serviços de Tecnologia da Informação e Comunicação - Pessoa Jurídica"/>
    <s v="0260000000"/>
    <s v="Recursos patrimoniais primários - recursos de outras fontes - exercício corrente"/>
    <s v="Manutenção e serviços administrativos gerais da Alesc"/>
    <n v="500000"/>
    <x v="0"/>
    <x v="7"/>
    <s v="339040 - Serviços de Tecnologia da Informação e Comunicação - Pessoa Jurídica"/>
    <s v="33"/>
    <x v="0"/>
    <x v="2"/>
  </r>
  <r>
    <n v="1001"/>
    <s v="Assembleia Legislativa do Estado"/>
    <n v="1369"/>
    <s v="Manutenção, serviços e equipamentos de informática"/>
    <n v="339035"/>
    <s v="Serviços de Consultoria"/>
    <s v="0100000000"/>
    <s v="Recursos ordinários - recursos do tesouro - RLD"/>
    <s v="Manutenção, serviços e equipamentos de informática da Alesc"/>
    <n v="500000"/>
    <x v="0"/>
    <x v="8"/>
    <s v="339035 - Serviços de Consultoria"/>
    <s v="33"/>
    <x v="0"/>
    <x v="0"/>
  </r>
  <r>
    <n v="1001"/>
    <s v="Assembleia Legislativa do Estado"/>
    <n v="1369"/>
    <s v="Manutenção, serviços e equipamentos de informática"/>
    <n v="339036"/>
    <s v="Outros Serviços Terceiros-Pessoa Física"/>
    <s v="0100000000"/>
    <s v="Recursos ordinários - recursos do tesouro - RLD"/>
    <s v="Manutenção, serviços e equipamentos de informática da Alesc"/>
    <n v="200000"/>
    <x v="0"/>
    <x v="8"/>
    <s v="339036 - Outros Serviços Terceiros-Pessoa Física"/>
    <s v="33"/>
    <x v="0"/>
    <x v="0"/>
  </r>
  <r>
    <n v="1001"/>
    <s v="Assembleia Legislativa do Estado"/>
    <n v="1369"/>
    <s v="Manutenção, serviços e equipamentos de informática"/>
    <n v="339037"/>
    <s v="Locação de Mão-de-Obra"/>
    <s v="0100000000"/>
    <s v="Recursos ordinários - recursos do tesouro - RLD"/>
    <s v="Manutenção, serviços e equipamentos de informática da Alesc"/>
    <n v="500000"/>
    <x v="0"/>
    <x v="8"/>
    <s v="339037 - Locação de Mão-de-Obra"/>
    <s v="33"/>
    <x v="0"/>
    <x v="0"/>
  </r>
  <r>
    <n v="1001"/>
    <s v="Assembleia Legislativa do Estado"/>
    <n v="1369"/>
    <s v="Manutenção, serviços e equipamentos de informática"/>
    <n v="339039"/>
    <s v="Outros Serviços Terceiros - Pessoa Jurídica"/>
    <s v="0100000000"/>
    <s v="Recursos ordinários - recursos do tesouro - RLD"/>
    <s v="Manutenção, serviços e equipamentos de informática da Alesc"/>
    <n v="2500000"/>
    <x v="0"/>
    <x v="8"/>
    <s v="339039 - Outros Serviços Terceiros - Pessoa Jurídica"/>
    <s v="33"/>
    <x v="0"/>
    <x v="0"/>
  </r>
  <r>
    <n v="1001"/>
    <s v="Assembleia Legislativa do Estado"/>
    <n v="1369"/>
    <s v="Manutenção, serviços e equipamentos de informática"/>
    <n v="339040"/>
    <s v="Serviços de Tecnologia da Informação e Comunicação - Pessoa Jurídica"/>
    <s v="0100000000"/>
    <s v="Recursos ordinários - recursos do tesouro - RLD"/>
    <s v="Manutenção, serviços e equipamentos de informática da Alesc"/>
    <n v="11025000"/>
    <x v="0"/>
    <x v="8"/>
    <s v="339040 - Serviços de Tecnologia da Informação e Comunicação - Pessoa Jurídica"/>
    <s v="33"/>
    <x v="0"/>
    <x v="0"/>
  </r>
  <r>
    <n v="1001"/>
    <s v="Assembleia Legislativa do Estado"/>
    <n v="1369"/>
    <s v="Manutenção, serviços e equipamentos de informática"/>
    <n v="339047"/>
    <s v="Obrigações Tributárias e Contributivas"/>
    <s v="0100000000"/>
    <s v="Recursos ordinários - recursos do tesouro - RLD"/>
    <s v="Manutenção, serviços e equipamentos de informática da Alesc"/>
    <n v="100000"/>
    <x v="0"/>
    <x v="8"/>
    <s v="339047 - Obrigações Tributárias e Contributivas"/>
    <s v="33"/>
    <x v="0"/>
    <x v="0"/>
  </r>
  <r>
    <n v="1001"/>
    <s v="Assembleia Legislativa do Estado"/>
    <n v="1369"/>
    <s v="Manutenção, serviços e equipamentos de informática"/>
    <n v="339092"/>
    <s v="Despesas de Exercícios Anteriores"/>
    <s v="0100000000"/>
    <s v="Recursos ordinários - recursos do tesouro - RLD"/>
    <s v="Manutenção, serviços e equipamentos de informática da Alesc"/>
    <n v="1000000"/>
    <x v="0"/>
    <x v="8"/>
    <s v="339092 - Despesas de Exercícios Anteriores"/>
    <s v="33"/>
    <x v="0"/>
    <x v="0"/>
  </r>
  <r>
    <n v="1001"/>
    <s v="Assembleia Legislativa do Estado"/>
    <n v="1369"/>
    <s v="Manutenção, serviços e equipamentos de informática"/>
    <n v="449039"/>
    <s v="Outros Serv. Terceiros - Pessoa Juridíca"/>
    <s v="0100000000"/>
    <s v="Recursos ordinários - recursos do tesouro - RLD"/>
    <s v="Manutenção, serviços e equipamentos de informática da Alesc"/>
    <n v="300000"/>
    <x v="0"/>
    <x v="8"/>
    <s v="449039 - Outros Serv. Terceiros - Pessoa Juridíca"/>
    <s v="44"/>
    <x v="1"/>
    <x v="0"/>
  </r>
  <r>
    <n v="1001"/>
    <s v="Assembleia Legislativa do Estado"/>
    <n v="1369"/>
    <s v="Manutenção, serviços e equipamentos de informática"/>
    <n v="449040"/>
    <s v="Serviços de Tecnologia da Informação e Comunicação - Pessoa Jurídica"/>
    <s v="0100000000"/>
    <s v="Recursos ordinários - recursos do tesouro - RLD"/>
    <s v="Manutenção, serviços e equipamentos de informática da Alesc"/>
    <n v="3000000"/>
    <x v="0"/>
    <x v="8"/>
    <s v="449040 - Serviços de Tecnologia da Informação e Comunicação - Pessoa Jurídica"/>
    <s v="44"/>
    <x v="1"/>
    <x v="0"/>
  </r>
  <r>
    <n v="1001"/>
    <s v="Assembleia Legislativa do Estado"/>
    <n v="1369"/>
    <s v="Manutenção, serviços e equipamentos de informática"/>
    <n v="449052"/>
    <s v="Equipamentos e Material Permanente"/>
    <s v="0100000000"/>
    <s v="Recursos ordinários - recursos do tesouro - RLD"/>
    <s v="Manutenção, serviços e equipamentos de informática da Alesc"/>
    <n v="2500000"/>
    <x v="0"/>
    <x v="8"/>
    <s v="449052 - Equipamentos e Material Permanente"/>
    <s v="44"/>
    <x v="1"/>
    <x v="0"/>
  </r>
  <r>
    <n v="1001"/>
    <s v="Assembleia Legislativa do Estado"/>
    <n v="1369"/>
    <s v="Manutenção, serviços e equipamentos de informática"/>
    <n v="449092"/>
    <s v="Despesas de Exercícios Anteriores"/>
    <s v="0100000000"/>
    <s v="Recursos ordinários - recursos do tesouro - RLD"/>
    <s v="Manutenção, serviços e equipamentos de informática da Alesc"/>
    <n v="500000"/>
    <x v="0"/>
    <x v="8"/>
    <s v="449092 - Despesas de Exercícios Anteriores"/>
    <s v="44"/>
    <x v="1"/>
    <x v="0"/>
  </r>
  <r>
    <n v="1001"/>
    <s v="Assembleia Legislativa do Estado"/>
    <n v="1369"/>
    <s v="Manutenção, serviços e equipamentos de informática"/>
    <n v="339030"/>
    <s v="Material de Consumo"/>
    <s v="0100000000"/>
    <s v="Recursos ordinários - recursos do tesouro - RLD"/>
    <s v="Manutenção, serviços e equipamentos de informática da Alesc"/>
    <n v="2600000"/>
    <x v="0"/>
    <x v="8"/>
    <s v="339030 - Material de Consumo"/>
    <s v="33"/>
    <x v="0"/>
    <x v="0"/>
  </r>
  <r>
    <n v="1001"/>
    <s v="Assembleia Legislativa do Estado"/>
    <n v="1128"/>
    <s v="Manutenção e ampliação do alcance da TVAL"/>
    <n v="339030"/>
    <s v="Material de Consumo"/>
    <s v="0100000000"/>
    <s v="Recursos ordinários - recursos do tesouro - RLD"/>
    <s v="Manutenção e a Ampliação do alcance da TVAL"/>
    <n v="350000"/>
    <x v="0"/>
    <x v="9"/>
    <s v="339030 - Material de Consumo"/>
    <s v="33"/>
    <x v="0"/>
    <x v="0"/>
  </r>
  <r>
    <n v="1001"/>
    <s v="Assembleia Legislativa do Estado"/>
    <n v="1128"/>
    <s v="Manutenção e ampliação do alcance da TVAL"/>
    <n v="339036"/>
    <s v="Outros Serviços Terceiros-Pessoa Física"/>
    <s v="0100000000"/>
    <s v="Recursos ordinários - recursos do tesouro - RLD"/>
    <s v="Manutenção e a Ampliação do alcance da TVAL"/>
    <n v="50000"/>
    <x v="0"/>
    <x v="9"/>
    <s v="339036 - Outros Serviços Terceiros-Pessoa Física"/>
    <s v="33"/>
    <x v="0"/>
    <x v="0"/>
  </r>
  <r>
    <n v="1001"/>
    <s v="Assembleia Legislativa do Estado"/>
    <n v="1128"/>
    <s v="Manutenção e ampliação do alcance da TVAL"/>
    <n v="339037"/>
    <s v="Locação de Mão-de-Obra"/>
    <s v="0100000000"/>
    <s v="Recursos ordinários - recursos do tesouro - RLD"/>
    <s v="Manutenção e a Ampliação do alcance da TVAL"/>
    <n v="5000000"/>
    <x v="0"/>
    <x v="9"/>
    <s v="339037 - Locação de Mão-de-Obra"/>
    <s v="33"/>
    <x v="0"/>
    <x v="0"/>
  </r>
  <r>
    <n v="1001"/>
    <s v="Assembleia Legislativa do Estado"/>
    <n v="1128"/>
    <s v="Manutenção e ampliação do alcance da TVAL"/>
    <n v="339040"/>
    <s v="Serviços de Tecnologia da Informação e Comunicação - Pessoa Jurídica"/>
    <s v="0100000000"/>
    <s v="Recursos ordinários - recursos do tesouro - RLD"/>
    <s v="Manutenção e a Ampliação do alcance da TVAL"/>
    <n v="1000000"/>
    <x v="0"/>
    <x v="9"/>
    <s v="339040 - Serviços de Tecnologia da Informação e Comunicação - Pessoa Jurídica"/>
    <s v="33"/>
    <x v="0"/>
    <x v="0"/>
  </r>
  <r>
    <n v="1001"/>
    <s v="Assembleia Legislativa do Estado"/>
    <n v="1128"/>
    <s v="Manutenção e ampliação do alcance da TVAL"/>
    <n v="339039"/>
    <s v="Outros Serviços Terceiros - Pessoa Jurídica"/>
    <s v="0100000000"/>
    <s v="Recursos ordinários - recursos do tesouro - RLD"/>
    <s v="Manutenção e a Ampliação do alcance da TVAL"/>
    <n v="7000000"/>
    <x v="0"/>
    <x v="9"/>
    <s v="339039 - Outros Serviços Terceiros - Pessoa Jurídica"/>
    <s v="33"/>
    <x v="0"/>
    <x v="0"/>
  </r>
  <r>
    <n v="1001"/>
    <s v="Assembleia Legislativa do Estado"/>
    <n v="1128"/>
    <s v="Manutenção e ampliação do alcance da TVAL"/>
    <n v="339047"/>
    <s v="Obrigações Tributárias e Contributivas"/>
    <s v="0100000000"/>
    <s v="Recursos ordinários - recursos do tesouro - RLD"/>
    <s v="Manutenção e a Ampliação do alcance da TVAL"/>
    <n v="20000"/>
    <x v="0"/>
    <x v="9"/>
    <s v="339047 - Obrigações Tributárias e Contributivas"/>
    <s v="33"/>
    <x v="0"/>
    <x v="0"/>
  </r>
  <r>
    <n v="1001"/>
    <s v="Assembleia Legislativa do Estado"/>
    <n v="1128"/>
    <s v="Manutenção e ampliação do alcance da TVAL"/>
    <n v="339092"/>
    <s v="Despesas de Exercícios Anteriores"/>
    <s v="0100000000"/>
    <s v="Recursos ordinários - recursos do tesouro - RLD"/>
    <s v="Manutenção e a Ampliação do alcance da TVAL"/>
    <n v="80000"/>
    <x v="0"/>
    <x v="9"/>
    <s v="339092 - Despesas de Exercícios Anteriores"/>
    <s v="33"/>
    <x v="0"/>
    <x v="0"/>
  </r>
  <r>
    <n v="1001"/>
    <s v="Assembleia Legislativa do Estado"/>
    <n v="1128"/>
    <s v="Manutenção e ampliação do alcance da TVAL"/>
    <n v="449052"/>
    <s v="Equipamentos e Material Permanente"/>
    <s v="0100000000"/>
    <s v="Recursos ordinários - recursos do tesouro - RLD"/>
    <s v="Manutenção e a Ampliação do alcance da TVAL"/>
    <n v="800000"/>
    <x v="0"/>
    <x v="9"/>
    <s v="449052 - Equipamentos e Material Permanente"/>
    <s v="44"/>
    <x v="1"/>
    <x v="0"/>
  </r>
  <r>
    <n v="1001"/>
    <s v="Assembleia Legislativa do Estado"/>
    <n v="1128"/>
    <s v="Manutenção e ampliação do alcance da TVAL"/>
    <n v="449039"/>
    <s v="Outros Serv. Terceiros - Pessoa Juridíca"/>
    <s v="0100000000"/>
    <s v="Recursos ordinários - recursos do tesouro - RLD"/>
    <s v="Manutenção e a Ampliação do alcance da TVAL"/>
    <n v="20000"/>
    <x v="0"/>
    <x v="9"/>
    <s v="449039 - Outros Serv. Terceiros - Pessoa Juridíca"/>
    <s v="44"/>
    <x v="1"/>
    <x v="0"/>
  </r>
  <r>
    <n v="1001"/>
    <s v="Assembleia Legislativa do Estado"/>
    <n v="1138"/>
    <s v="Administração de pessoal e encargos"/>
    <n v="319011"/>
    <s v="Vencim. e Vantagens Fixas - Pessoal Civil"/>
    <s v="0100000000"/>
    <s v="Recursos ordinários - recursos do tesouro - RLD"/>
    <s v="Pagamento devidos a servidores ativos, comissionados e deputados, deste poder"/>
    <n v="237081490"/>
    <x v="0"/>
    <x v="10"/>
    <s v="319011 - Vencim. e Vantagens Fixas - Pessoal Civil"/>
    <s v="31"/>
    <x v="3"/>
    <x v="0"/>
  </r>
  <r>
    <n v="1001"/>
    <s v="Assembleia Legislativa do Estado"/>
    <n v="1138"/>
    <s v="Administração de pessoal e encargos"/>
    <n v="319012"/>
    <s v="Vencim. e Vantagens Fixas - Pessoal Militar"/>
    <s v="0100000000"/>
    <s v="Recursos ordinários - recursos do tesouro - RLD"/>
    <s v="Pagamento devidos a servidores ativos, comissionados e deputados, deste poder"/>
    <n v="9000000"/>
    <x v="0"/>
    <x v="10"/>
    <s v="319012 - Vencim. e Vantagens Fixas - Pessoal Militar"/>
    <s v="31"/>
    <x v="3"/>
    <x v="0"/>
  </r>
  <r>
    <n v="1001"/>
    <s v="Assembleia Legislativa do Estado"/>
    <n v="1138"/>
    <s v="Administração de pessoal e encargos"/>
    <n v="319013"/>
    <s v="Obrigações Patronais"/>
    <s v="0100000000"/>
    <s v="Recursos ordinários - recursos do tesouro - RLD"/>
    <s v="Pagamento devidos a servidores ativos, comissionados e deputados, deste poder"/>
    <n v="21384901"/>
    <x v="0"/>
    <x v="10"/>
    <s v="319013 - Obrigações Patronais"/>
    <s v="31"/>
    <x v="3"/>
    <x v="0"/>
  </r>
  <r>
    <n v="1001"/>
    <s v="Assembleia Legislativa do Estado"/>
    <n v="1138"/>
    <s v="Administração de pessoal e encargos"/>
    <n v="319113"/>
    <s v="Obrigações Patronais"/>
    <s v="0100000000"/>
    <s v="Recursos ordinários - recursos do tesouro - RLD"/>
    <s v="Pagamento devidos a servidores ativos, comissionados e deputados, deste poder"/>
    <n v="28895698"/>
    <x v="0"/>
    <x v="10"/>
    <s v="319113 - Obrigações Patronais"/>
    <s v="31"/>
    <x v="3"/>
    <x v="0"/>
  </r>
  <r>
    <n v="1001"/>
    <s v="Assembleia Legislativa do Estado"/>
    <n v="1138"/>
    <s v="Administração de pessoal e encargos"/>
    <n v="339014"/>
    <s v="Diárias - Civil"/>
    <s v="0100000000"/>
    <s v="Recursos ordinários - recursos do tesouro - RLD"/>
    <s v="Pagamento devidos a servidores ativos, comissionados e deputados, deste poder"/>
    <n v="9500000"/>
    <x v="0"/>
    <x v="10"/>
    <s v="339014 - Diárias - Civil"/>
    <s v="33"/>
    <x v="0"/>
    <x v="0"/>
  </r>
  <r>
    <n v="1001"/>
    <s v="Assembleia Legislativa do Estado"/>
    <n v="1138"/>
    <s v="Administração de pessoal e encargos"/>
    <n v="319016"/>
    <s v="Outras Despesas Variáveis-Pessoal Civil"/>
    <s v="0100000000"/>
    <s v="Recursos ordinários - recursos do tesouro - RLD"/>
    <s v="Pagamento devidos a servidores ativos, comissionados e deputados, deste poder"/>
    <n v="2174952"/>
    <x v="0"/>
    <x v="10"/>
    <s v="319016 - Outras Despesas Variáveis-Pessoal Civil"/>
    <s v="31"/>
    <x v="3"/>
    <x v="0"/>
  </r>
  <r>
    <n v="1001"/>
    <s v="Assembleia Legislativa do Estado"/>
    <n v="1138"/>
    <s v="Administração de pessoal e encargos"/>
    <n v="319091"/>
    <s v="Sentenças Judiciais"/>
    <s v="0100000000"/>
    <s v="Recursos ordinários - recursos do tesouro - RLD"/>
    <s v="Pagamento devidos a servidores ativos, comissionados e deputados, deste poder"/>
    <n v="1500000"/>
    <x v="0"/>
    <x v="10"/>
    <s v="319091 - Sentenças Judiciais"/>
    <s v="31"/>
    <x v="3"/>
    <x v="0"/>
  </r>
  <r>
    <n v="1001"/>
    <s v="Assembleia Legislativa do Estado"/>
    <n v="1138"/>
    <s v="Administração de pessoal e encargos"/>
    <n v="319092"/>
    <s v="Despesas de Exercícios Anteriores"/>
    <s v="0100000000"/>
    <s v="Recursos ordinários - recursos do tesouro - RLD"/>
    <s v="Pagamento devidos a servidores ativos, comissionados e deputados, deste poder"/>
    <n v="1008000"/>
    <x v="0"/>
    <x v="10"/>
    <s v="319092 - Despesas de Exercícios Anteriores"/>
    <s v="31"/>
    <x v="3"/>
    <x v="0"/>
  </r>
  <r>
    <n v="1001"/>
    <s v="Assembleia Legislativa do Estado"/>
    <n v="1138"/>
    <s v="Administração de pessoal e encargos"/>
    <n v="319094"/>
    <s v="Indenizações e Restituições Trabalhistas"/>
    <s v="0100000000"/>
    <s v="Recursos ordinários - recursos do tesouro - RLD"/>
    <s v="Pagamento devidos a servidores ativos, comissionados e deputados, deste poder"/>
    <n v="7500000"/>
    <x v="0"/>
    <x v="10"/>
    <s v="319094 - Indenizações e Restituições Trabalhistas"/>
    <s v="31"/>
    <x v="3"/>
    <x v="0"/>
  </r>
  <r>
    <n v="1001"/>
    <s v="Assembleia Legislativa do Estado"/>
    <n v="1138"/>
    <s v="Administração de pessoal e encargos"/>
    <n v="319096"/>
    <s v="Ressarcimento Despesa Pessoal Requisitado"/>
    <s v="0260000000"/>
    <s v="Recursos patrimoniais primários - recursos de outras fontes - exercício corrente"/>
    <s v="Pagamento devidos a servidores ativos, comissionados e deputados, deste poder"/>
    <n v="1000000"/>
    <x v="0"/>
    <x v="10"/>
    <s v="319096 - Ressarcimento Despesa Pessoal Requisitado"/>
    <s v="31"/>
    <x v="3"/>
    <x v="2"/>
  </r>
  <r>
    <n v="1001"/>
    <s v="Assembleia Legislativa do Estado"/>
    <n v="1138"/>
    <s v="Administração de pessoal e encargos"/>
    <n v="319096"/>
    <s v="Ressarcimento Despesa Pessoal Requisitado"/>
    <s v="0100000000"/>
    <s v="Recursos ordinários - recursos do tesouro - RLD"/>
    <s v="Pagamento devidos a servidores ativos, comissionados e deputados, deste poder"/>
    <n v="500000"/>
    <x v="0"/>
    <x v="10"/>
    <s v="319096 - Ressarcimento Despesa Pessoal Requisitado"/>
    <s v="31"/>
    <x v="3"/>
    <x v="0"/>
  </r>
  <r>
    <n v="1001"/>
    <s v="Assembleia Legislativa do Estado"/>
    <n v="1138"/>
    <s v="Administração de pessoal e encargos"/>
    <n v="319196"/>
    <s v="Ressarcimento Despesa Pessoal Requisitado"/>
    <s v="0100000000"/>
    <s v="Recursos ordinários - recursos do tesouro - RLD"/>
    <s v="Pagamento devidos a servidores ativos, comissionados e deputados, deste poder"/>
    <n v="7200000"/>
    <x v="0"/>
    <x v="10"/>
    <s v="319196 - Ressarcimento Despesa Pessoal Requisitado"/>
    <s v="31"/>
    <x v="3"/>
    <x v="0"/>
  </r>
  <r>
    <n v="1001"/>
    <s v="Assembleia Legislativa do Estado"/>
    <n v="1138"/>
    <s v="Administração de pessoal e encargos"/>
    <n v="339005"/>
    <s v="Outros Benefícios Previdenciários"/>
    <s v="0100000000"/>
    <s v="Recursos ordinários - recursos do tesouro - RLD"/>
    <s v="Pagamento devidos a servidores ativos, comissionados e deputados, deste poder"/>
    <n v="240000"/>
    <x v="0"/>
    <x v="10"/>
    <s v="339005 - Outros Benefícios Previdenciários"/>
    <s v="33"/>
    <x v="0"/>
    <x v="0"/>
  </r>
  <r>
    <n v="1001"/>
    <s v="Assembleia Legislativa do Estado"/>
    <n v="1138"/>
    <s v="Administração de pessoal e encargos"/>
    <n v="339008"/>
    <s v="Outros Benefícios Assistenciais"/>
    <s v="0100000000"/>
    <s v="Recursos ordinários - recursos do tesouro - RLD"/>
    <s v="Pagamento devidos a servidores ativos, comissionados e deputados, deste poder"/>
    <n v="200000"/>
    <x v="0"/>
    <x v="10"/>
    <s v="339008 - Outros Benefícios Assistenciais"/>
    <s v="33"/>
    <x v="0"/>
    <x v="0"/>
  </r>
  <r>
    <n v="1001"/>
    <s v="Assembleia Legislativa do Estado"/>
    <n v="1138"/>
    <s v="Administração de pessoal e encargos"/>
    <n v="319007"/>
    <s v="Contrib. Entid. Fechadas de Previdência"/>
    <s v="0100000000"/>
    <s v="Recursos ordinários - recursos do tesouro - RLD"/>
    <s v="Pagamento devidos a servidores ativos, comissionados e deputados, deste poder"/>
    <n v="50000"/>
    <x v="0"/>
    <x v="10"/>
    <s v="319007 - Contrib. Entid. Fechadas de Previdência"/>
    <s v="31"/>
    <x v="3"/>
    <x v="0"/>
  </r>
  <r>
    <n v="1001"/>
    <s v="Assembleia Legislativa do Estado"/>
    <n v="1138"/>
    <s v="Administração de pessoal e encargos"/>
    <n v="339015"/>
    <s v="Diárias - Militar"/>
    <s v="0100000000"/>
    <s v="Recursos ordinários - recursos do tesouro - RLD"/>
    <s v="Pagamento devidos a servidores ativos, comissionados e deputados, deste poder"/>
    <n v="300000"/>
    <x v="0"/>
    <x v="10"/>
    <s v="339015 - Diárias - Militar"/>
    <s v="33"/>
    <x v="0"/>
    <x v="0"/>
  </r>
  <r>
    <n v="1001"/>
    <s v="Assembleia Legislativa do Estado"/>
    <n v="1138"/>
    <s v="Administração de pessoal e encargos"/>
    <n v="339113"/>
    <s v="Obrigações Patronais"/>
    <s v="0100000000"/>
    <s v="Recursos ordinários - recursos do tesouro - RLD"/>
    <s v="Pagamento devidos a servidores ativos, comissionados e deputados, deste poder"/>
    <n v="1350000"/>
    <x v="0"/>
    <x v="10"/>
    <s v="339113 - Obrigações Patronais"/>
    <s v="33"/>
    <x v="0"/>
    <x v="0"/>
  </r>
  <r>
    <n v="1001"/>
    <s v="Assembleia Legislativa do Estado"/>
    <n v="1138"/>
    <s v="Administração de pessoal e encargos"/>
    <n v="319192"/>
    <s v="Despesas de Exercícios Anteriores"/>
    <s v="0100000000"/>
    <s v="Recursos ordinários - recursos do tesouro - RLD"/>
    <s v="Pagamento devidos a servidores ativos, comissionados e deputados, deste poder"/>
    <n v="2000000"/>
    <x v="0"/>
    <x v="10"/>
    <s v="319192 - Despesas de Exercícios Anteriores"/>
    <s v="31"/>
    <x v="3"/>
    <x v="0"/>
  </r>
  <r>
    <n v="2001"/>
    <s v="Tribunal de Contas do Estado"/>
    <n v="11135"/>
    <s v="Reaparelhamento do Tribunal de Contas"/>
    <n v="449052"/>
    <s v="Equipamentos e Material Permanente"/>
    <s v="0100000000"/>
    <s v="Recursos ordinários - recursos do tesouro - RLD"/>
    <s v="Tem por finalidade suprir o Tribunal de Contas do Estado com os recursos financeiros necessários para fazer frente às despesas com aquisição de equipamentos e material permanente."/>
    <n v="2400000"/>
    <x v="1"/>
    <x v="11"/>
    <s v="449052 - Equipamentos e Material Permanente"/>
    <s v="44"/>
    <x v="1"/>
    <x v="0"/>
  </r>
  <r>
    <n v="2001"/>
    <s v="Tribunal de Contas do Estado"/>
    <n v="11135"/>
    <s v="Reaparelhamento do Tribunal de Contas"/>
    <n v="449092"/>
    <s v="Despesas de Exercícios Anteriores"/>
    <s v="0100000000"/>
    <s v="Recursos ordinários - recursos do tesouro - RLD"/>
    <s v="Tem por finalidade suprir o Tribunal de Contas do Estado com os recursos financeiros necessários para fazer frente às despesas com aquisição de equipamentos e material permanente."/>
    <n v="100000"/>
    <x v="1"/>
    <x v="11"/>
    <s v="449092 - Despesas de Exercícios Anteriores"/>
    <s v="44"/>
    <x v="1"/>
    <x v="0"/>
  </r>
  <r>
    <n v="2001"/>
    <s v="Tribunal de Contas do Estado"/>
    <n v="1869"/>
    <s v="Capacitação de recursos humanos"/>
    <n v="339139"/>
    <s v="Outros Serviços Terceiros Pessoa Jurídica"/>
    <s v="0100000000"/>
    <s v="Recursos ordinários - recursos do tesouro - RLD"/>
    <s v="Planejar, coordenar e executar cursos de capacit profissional, seminários, ciclos de estudos ao jurisdicionados, eventos e palestras, prefer p servidores do TCE/SC, bem como realizar, de forma direta ou indireta através de acordos e conv com instituições de ensino e/ou de pesquisa, cursos de pós-grad, estudos e pesquisas com o objetivo de disseminar e criar novas técnicas p controle da gestão públ"/>
    <n v="600000"/>
    <x v="1"/>
    <x v="12"/>
    <s v="339139 - Outros Serviços Terceiros Pessoa Jurídica"/>
    <s v="33"/>
    <x v="0"/>
    <x v="0"/>
  </r>
  <r>
    <n v="2001"/>
    <s v="Tribunal de Contas do Estado"/>
    <n v="1869"/>
    <s v="Capacitação de recursos humanos"/>
    <n v="339014"/>
    <s v="Diárias - Civil"/>
    <s v="0100000000"/>
    <s v="Recursos ordinários - recursos do tesouro - RLD"/>
    <s v="Planejar, coordenar e executar cursos de capacit profissional, seminários, ciclos de estudos ao jurisdicionados, eventos e palestras, prefer p servidores do TCE/SC, bem como realizar, de forma direta ou indireta através de acordos e conv com instituições de ensino e/ou de pesquisa, cursos de pós-grad, estudos e pesquisas com o objetivo de disseminar e criar novas técnicas p controle da gestão públ"/>
    <n v="300000"/>
    <x v="1"/>
    <x v="12"/>
    <s v="339014 - Diárias - Civil"/>
    <s v="33"/>
    <x v="0"/>
    <x v="0"/>
  </r>
  <r>
    <n v="2001"/>
    <s v="Tribunal de Contas do Estado"/>
    <n v="1869"/>
    <s v="Capacitação de recursos humanos"/>
    <n v="339030"/>
    <s v="Material de Consumo"/>
    <s v="0100000000"/>
    <s v="Recursos ordinários - recursos do tesouro - RLD"/>
    <s v="Planejar, coordenar e executar cursos de capacit profissional, seminários, ciclos de estudos ao jurisdicionados, eventos e palestras, prefer p servidores do TCE/SC, bem como realizar, de forma direta ou indireta através de acordos e conv com instituições de ensino e/ou de pesquisa, cursos de pós-grad, estudos e pesquisas com o objetivo de disseminar e criar novas técnicas p controle da gestão públ"/>
    <n v="100000"/>
    <x v="1"/>
    <x v="12"/>
    <s v="339030 - Material de Consumo"/>
    <s v="33"/>
    <x v="0"/>
    <x v="0"/>
  </r>
  <r>
    <n v="2001"/>
    <s v="Tribunal de Contas do Estado"/>
    <n v="1869"/>
    <s v="Capacitação de recursos humanos"/>
    <n v="339031"/>
    <s v="Premiações Culturais, Artísticas, Científicas, Desportivas e Outras"/>
    <s v="0100000000"/>
    <s v="Recursos ordinários - recursos do tesouro - RLD"/>
    <s v="Planejar, coordenar e executar cursos de capacit profissional, seminários, ciclos de estudos ao jurisdicionados, eventos e palestras, prefer p servidores do TCE/SC, bem como realizar, de forma direta ou indireta através de acordos e conv com instituições de ensino e/ou de pesquisa, cursos de pós-grad, estudos e pesquisas com o objetivo de disseminar e criar novas técnicas p controle da gestão públ"/>
    <n v="100000"/>
    <x v="1"/>
    <x v="12"/>
    <s v="339031 - Premiações Culturais, Artísticas, Científicas, Desportivas e Outras"/>
    <s v="33"/>
    <x v="0"/>
    <x v="0"/>
  </r>
  <r>
    <n v="2001"/>
    <s v="Tribunal de Contas do Estado"/>
    <n v="1869"/>
    <s v="Capacitação de recursos humanos"/>
    <n v="339032"/>
    <s v="Material, Bem ou Serviço de Distribuição Gratuita"/>
    <s v="0100000000"/>
    <s v="Recursos ordinários - recursos do tesouro - RLD"/>
    <s v="Planejar, coordenar e executar cursos de capacit profissional, seminários, ciclos de estudos ao jurisdicionados, eventos e palestras, prefer p servidores do TCE/SC, bem como realizar, de forma direta ou indireta através de acordos e conv com instituições de ensino e/ou de pesquisa, cursos de pós-grad, estudos e pesquisas com o objetivo de disseminar e criar novas técnicas p controle da gestão públ"/>
    <n v="100000"/>
    <x v="1"/>
    <x v="12"/>
    <s v="339032 - Material, Bem ou Serviço de Distribuição Gratuita"/>
    <s v="33"/>
    <x v="0"/>
    <x v="0"/>
  </r>
  <r>
    <n v="2001"/>
    <s v="Tribunal de Contas do Estado"/>
    <n v="1869"/>
    <s v="Capacitação de recursos humanos"/>
    <n v="339033"/>
    <s v="Passagens e Despesas com Locomoção"/>
    <s v="0100000000"/>
    <s v="Recursos ordinários - recursos do tesouro - RLD"/>
    <s v="Planejar, coordenar e executar cursos de capacit profissional, seminários, ciclos de estudos ao jurisdicionados, eventos e palestras, prefer p servidores do TCE/SC, bem como realizar, de forma direta ou indireta através de acordos e conv com instituições de ensino e/ou de pesquisa, cursos de pós-grad, estudos e pesquisas com o objetivo de disseminar e criar novas técnicas p controle da gestão públ"/>
    <n v="150000"/>
    <x v="1"/>
    <x v="12"/>
    <s v="339033 - Passagens e Despesas com Locomoção"/>
    <s v="33"/>
    <x v="0"/>
    <x v="0"/>
  </r>
  <r>
    <n v="2001"/>
    <s v="Tribunal de Contas do Estado"/>
    <n v="1869"/>
    <s v="Capacitação de recursos humanos"/>
    <n v="339036"/>
    <s v="Outros Serviços Terceiros-Pessoa Física"/>
    <s v="0100000000"/>
    <s v="Recursos ordinários - recursos do tesouro - RLD"/>
    <s v="Planejar, coordenar e executar cursos de capacit profissional, seminários, ciclos de estudos ao jurisdicionados, eventos e palestras, prefer p servidores do TCE/SC, bem como realizar, de forma direta ou indireta através de acordos e conv com instituições de ensino e/ou de pesquisa, cursos de pós-grad, estudos e pesquisas com o objetivo de disseminar e criar novas técnicas p controle da gestão públ"/>
    <n v="150000"/>
    <x v="1"/>
    <x v="12"/>
    <s v="339036 - Outros Serviços Terceiros-Pessoa Física"/>
    <s v="33"/>
    <x v="0"/>
    <x v="0"/>
  </r>
  <r>
    <n v="2001"/>
    <s v="Tribunal de Contas do Estado"/>
    <n v="1869"/>
    <s v="Capacitação de recursos humanos"/>
    <n v="339039"/>
    <s v="Outros Serviços Terceiros - Pessoa Jurídica"/>
    <s v="0100000000"/>
    <s v="Recursos ordinários - recursos do tesouro - RLD"/>
    <s v="Planejar, coordenar e executar cursos de capacit profissional, seminários, ciclos de estudos ao jurisdicionados, eventos e palestras, prefer p servidores do TCE/SC, bem como realizar, de forma direta ou indireta através de acordos e conv com instituições de ensino e/ou de pesquisa, cursos de pós-grad, estudos e pesquisas com o objetivo de disseminar e criar novas técnicas p controle da gestão públ"/>
    <n v="650000"/>
    <x v="1"/>
    <x v="12"/>
    <s v="339039 - Outros Serviços Terceiros - Pessoa Jurídica"/>
    <s v="33"/>
    <x v="0"/>
    <x v="0"/>
  </r>
  <r>
    <n v="2001"/>
    <s v="Tribunal de Contas do Estado"/>
    <n v="1869"/>
    <s v="Capacitação de recursos humanos"/>
    <n v="339092"/>
    <s v="Despesas de Exercícios Anteriores"/>
    <s v="0100000000"/>
    <s v="Recursos ordinários - recursos do tesouro - RLD"/>
    <s v="Planejar, coordenar e executar cursos de capacit profissional, seminários, ciclos de estudos ao jurisdicionados, eventos e palestras, prefer p servidores do TCE/SC, bem como realizar, de forma direta ou indireta através de acordos e conv com instituições de ensino e/ou de pesquisa, cursos de pós-grad, estudos e pesquisas com o objetivo de disseminar e criar novas técnicas p controle da gestão públ"/>
    <n v="100000"/>
    <x v="1"/>
    <x v="12"/>
    <s v="339092 - Despesas de Exercícios Anteriores"/>
    <s v="33"/>
    <x v="0"/>
    <x v="0"/>
  </r>
  <r>
    <n v="2001"/>
    <s v="Tribunal de Contas do Estado"/>
    <n v="1869"/>
    <s v="Capacitação de recursos humanos"/>
    <n v="339093"/>
    <s v="Indenizações e Restituições"/>
    <s v="0100000000"/>
    <s v="Recursos ordinários - recursos do tesouro - RLD"/>
    <s v="Planejar, coordenar e executar cursos de capacit profissional, seminários, ciclos de estudos ao jurisdicionados, eventos e palestras, prefer p servidores do TCE/SC, bem como realizar, de forma direta ou indireta através de acordos e conv com instituições de ensino e/ou de pesquisa, cursos de pós-grad, estudos e pesquisas com o objetivo de disseminar e criar novas técnicas p controle da gestão públ"/>
    <n v="500000"/>
    <x v="1"/>
    <x v="12"/>
    <s v="339093 - Indenizações e Restituições"/>
    <s v="33"/>
    <x v="0"/>
    <x v="0"/>
  </r>
  <r>
    <n v="2001"/>
    <s v="Tribunal de Contas do Estado"/>
    <n v="1858"/>
    <s v="Manutenção e serviços administrativos gerais"/>
    <n v="339192"/>
    <s v="Despesas de Exercícios Anteriores"/>
    <s v="0100000000"/>
    <s v="Recursos ordinários - recursos do tesouro - RLD"/>
    <s v="Garantir e manter as atividades constitucionais do Tribunal de Contas, através da manutenção da estrutura física."/>
    <n v="330000"/>
    <x v="1"/>
    <x v="13"/>
    <s v="339192 - Despesas de Exercícios Anteriores"/>
    <s v="33"/>
    <x v="0"/>
    <x v="0"/>
  </r>
  <r>
    <n v="2001"/>
    <s v="Tribunal de Contas do Estado"/>
    <n v="1858"/>
    <s v="Manutenção e serviços administrativos gerais"/>
    <n v="339193"/>
    <s v="Indenizações e Restituições"/>
    <s v="0100000000"/>
    <s v="Recursos ordinários - recursos do tesouro - RLD"/>
    <s v="Garantir e manter as atividades constitucionais do Tribunal de Contas, através da manutenção da estrutura física."/>
    <n v="50000"/>
    <x v="1"/>
    <x v="13"/>
    <s v="339193 - Indenizações e Restituições"/>
    <s v="33"/>
    <x v="0"/>
    <x v="0"/>
  </r>
  <r>
    <n v="2001"/>
    <s v="Tribunal de Contas do Estado"/>
    <n v="1858"/>
    <s v="Manutenção e serviços administrativos gerais"/>
    <n v="449039"/>
    <s v="Outros Serv. Terceiros - Pessoa Juridíca"/>
    <s v="0100000000"/>
    <s v="Recursos ordinários - recursos do tesouro - RLD"/>
    <s v="Garantir e manter as atividades constitucionais do Tribunal de Contas, através da manutenção da estrutura física."/>
    <n v="700000"/>
    <x v="1"/>
    <x v="13"/>
    <s v="449039 - Outros Serv. Terceiros - Pessoa Juridíca"/>
    <s v="44"/>
    <x v="1"/>
    <x v="0"/>
  </r>
  <r>
    <n v="2001"/>
    <s v="Tribunal de Contas do Estado"/>
    <n v="1858"/>
    <s v="Manutenção e serviços administrativos gerais"/>
    <n v="449051"/>
    <s v="Obras e Instalações"/>
    <s v="0100000000"/>
    <s v="Recursos ordinários - recursos do tesouro - RLD"/>
    <s v="Garantir e manter as atividades constitucionais do Tribunal de Contas, através da manutenção da estrutura física."/>
    <n v="700000"/>
    <x v="1"/>
    <x v="13"/>
    <s v="449051 - Obras e Instalações"/>
    <s v="44"/>
    <x v="1"/>
    <x v="0"/>
  </r>
  <r>
    <n v="2001"/>
    <s v="Tribunal de Contas do Estado"/>
    <n v="1858"/>
    <s v="Manutenção e serviços administrativos gerais"/>
    <n v="449092"/>
    <s v="Despesas de Exercícios Anteriores"/>
    <s v="0100000000"/>
    <s v="Recursos ordinários - recursos do tesouro - RLD"/>
    <s v="Garantir e manter as atividades constitucionais do Tribunal de Contas, através da manutenção da estrutura física."/>
    <n v="50000"/>
    <x v="1"/>
    <x v="13"/>
    <s v="449092 - Despesas de Exercícios Anteriores"/>
    <s v="44"/>
    <x v="1"/>
    <x v="0"/>
  </r>
  <r>
    <n v="2001"/>
    <s v="Tribunal de Contas do Estado"/>
    <n v="1882"/>
    <s v="Manutenção e desenvolvimento de tecnologias de informação aplicadas ao controle externo"/>
    <n v="339030"/>
    <s v="Material de Consumo"/>
    <s v="0100000000"/>
    <s v="Recursos ordinários - recursos do tesouro - RLD"/>
    <s v="Propiciar ao TCE o emprego de tecnologias de informação através do desenvolvimento e manutenção de sistemas, administração de dados, aquisição e administração de recursos computacionais, contratação de serviços de informática e atendimento aos usuários."/>
    <n v="500000"/>
    <x v="1"/>
    <x v="14"/>
    <s v="339030 - Material de Consumo"/>
    <s v="33"/>
    <x v="0"/>
    <x v="0"/>
  </r>
  <r>
    <n v="2001"/>
    <s v="Tribunal de Contas do Estado"/>
    <n v="1882"/>
    <s v="Manutenção e desenvolvimento de tecnologias de informação aplicadas ao controle externo"/>
    <n v="339035"/>
    <s v="Serviços de Consultoria"/>
    <s v="0100000000"/>
    <s v="Recursos ordinários - recursos do tesouro - RLD"/>
    <s v="Propiciar ao TCE o emprego de tecnologias de informação através do desenvolvimento e manutenção de sistemas, administração de dados, aquisição e administração de recursos computacionais, contratação de serviços de informática e atendimento aos usuários."/>
    <n v="700000"/>
    <x v="1"/>
    <x v="14"/>
    <s v="339035 - Serviços de Consultoria"/>
    <s v="33"/>
    <x v="0"/>
    <x v="0"/>
  </r>
  <r>
    <n v="2001"/>
    <s v="Tribunal de Contas do Estado"/>
    <n v="1882"/>
    <s v="Manutenção e desenvolvimento de tecnologias de informação aplicadas ao controle externo"/>
    <n v="339039"/>
    <s v="Outros Serviços Terceiros - Pessoa Jurídica"/>
    <s v="0100000000"/>
    <s v="Recursos ordinários - recursos do tesouro - RLD"/>
    <s v="Propiciar ao TCE o emprego de tecnologias de informação através do desenvolvimento e manutenção de sistemas, administração de dados, aquisição e administração de recursos computacionais, contratação de serviços de informática e atendimento aos usuários."/>
    <n v="520000"/>
    <x v="1"/>
    <x v="14"/>
    <s v="339039 - Outros Serviços Terceiros - Pessoa Jurídica"/>
    <s v="33"/>
    <x v="0"/>
    <x v="0"/>
  </r>
  <r>
    <n v="2001"/>
    <s v="Tribunal de Contas do Estado"/>
    <n v="1882"/>
    <s v="Manutenção e desenvolvimento de tecnologias de informação aplicadas ao controle externo"/>
    <n v="339040"/>
    <s v="Serviços de Tecnologia da Informação e Comunicação - Pessoa Jurídica"/>
    <s v="0100000000"/>
    <s v="Recursos ordinários - recursos do tesouro - RLD"/>
    <s v="Propiciar ao TCE o emprego de tecnologias de informação através do desenvolvimento e manutenção de sistemas, administração de dados, aquisição e administração de recursos computacionais, contratação de serviços de informática e atendimento aos usuários."/>
    <n v="2600000"/>
    <x v="1"/>
    <x v="14"/>
    <s v="339040 - Serviços de Tecnologia da Informação e Comunicação - Pessoa Jurídica"/>
    <s v="33"/>
    <x v="0"/>
    <x v="0"/>
  </r>
  <r>
    <n v="2001"/>
    <s v="Tribunal de Contas do Estado"/>
    <n v="1882"/>
    <s v="Manutenção e desenvolvimento de tecnologias de informação aplicadas ao controle externo"/>
    <n v="339092"/>
    <s v="Despesas de Exercícios Anteriores"/>
    <s v="0100000000"/>
    <s v="Recursos ordinários - recursos do tesouro - RLD"/>
    <s v="Propiciar ao TCE o emprego de tecnologias de informação através do desenvolvimento e manutenção de sistemas, administração de dados, aquisição e administração de recursos computacionais, contratação de serviços de informática e atendimento aos usuários."/>
    <n v="50000"/>
    <x v="1"/>
    <x v="14"/>
    <s v="339092 - Despesas de Exercícios Anteriores"/>
    <s v="33"/>
    <x v="0"/>
    <x v="0"/>
  </r>
  <r>
    <n v="2001"/>
    <s v="Tribunal de Contas do Estado"/>
    <n v="1882"/>
    <s v="Manutenção e desenvolvimento de tecnologias de informação aplicadas ao controle externo"/>
    <n v="449040"/>
    <s v="Serviços de Tecnologia da Informação e Comunicação - Pessoa Jurídica"/>
    <s v="0100000000"/>
    <s v="Recursos ordinários - recursos do tesouro - RLD"/>
    <s v="Propiciar ao TCE o emprego de tecnologias de informação através do desenvolvimento e manutenção de sistemas, administração de dados, aquisição e administração de recursos computacionais, contratação de serviços de informática e atendimento aos usuários."/>
    <n v="720000"/>
    <x v="1"/>
    <x v="14"/>
    <s v="449040 - Serviços de Tecnologia da Informação e Comunicação - Pessoa Jurídica"/>
    <s v="44"/>
    <x v="1"/>
    <x v="0"/>
  </r>
  <r>
    <n v="2001"/>
    <s v="Tribunal de Contas do Estado"/>
    <n v="1882"/>
    <s v="Manutenção e desenvolvimento de tecnologias de informação aplicadas ao controle externo"/>
    <n v="449052"/>
    <s v="Equipamentos e Material Permanente"/>
    <s v="0100000000"/>
    <s v="Recursos ordinários - recursos do tesouro - RLD"/>
    <s v="Propiciar ao TCE o emprego de tecnologias de informação através do desenvolvimento e manutenção de sistemas, administração de dados, aquisição e administração de recursos computacionais, contratação de serviços de informática e atendimento aos usuários."/>
    <n v="2303000"/>
    <x v="1"/>
    <x v="14"/>
    <s v="449052 - Equipamentos e Material Permanente"/>
    <s v="44"/>
    <x v="1"/>
    <x v="0"/>
  </r>
  <r>
    <n v="2001"/>
    <s v="Tribunal de Contas do Estado"/>
    <n v="1786"/>
    <s v="Encargos com inativos"/>
    <n v="319092"/>
    <s v="Despesas de Exercícios Anteriores"/>
    <s v="0100000000"/>
    <s v="Recursos ordinários - recursos do tesouro - RLD"/>
    <s v="Pagar dos Proventos e demais Encargos dos Servidores Inativos do Tribunal de Contas do Estado."/>
    <n v="1500000"/>
    <x v="1"/>
    <x v="15"/>
    <s v="319092 - Despesas de Exercícios Anteriores"/>
    <s v="31"/>
    <x v="3"/>
    <x v="0"/>
  </r>
  <r>
    <n v="2001"/>
    <s v="Tribunal de Contas do Estado"/>
    <n v="1786"/>
    <s v="Encargos com inativos"/>
    <n v="319094"/>
    <s v="Indenizações e Restituições Trabalhistas"/>
    <s v="0100000000"/>
    <s v="Recursos ordinários - recursos do tesouro - RLD"/>
    <s v="Pagar dos Proventos e demais Encargos dos Servidores Inativos do Tribunal de Contas do Estado."/>
    <n v="3800000"/>
    <x v="1"/>
    <x v="15"/>
    <s v="319094 - Indenizações e Restituições Trabalhistas"/>
    <s v="31"/>
    <x v="3"/>
    <x v="0"/>
  </r>
  <r>
    <n v="2001"/>
    <s v="Tribunal de Contas do Estado"/>
    <n v="1786"/>
    <s v="Encargos com inativos"/>
    <n v="319113"/>
    <s v="Obrigações Patronais"/>
    <s v="0100000000"/>
    <s v="Recursos ordinários - recursos do tesouro - RLD"/>
    <s v="Pagar dos Proventos e demais Encargos dos Servidores Inativos do Tribunal de Contas do Estado."/>
    <n v="50000"/>
    <x v="1"/>
    <x v="15"/>
    <s v="319113 - Obrigações Patronais"/>
    <s v="31"/>
    <x v="3"/>
    <x v="0"/>
  </r>
  <r>
    <n v="2001"/>
    <s v="Tribunal de Contas do Estado"/>
    <n v="1786"/>
    <s v="Encargos com inativos"/>
    <n v="319192"/>
    <s v="Despesas de Exercícios Anteriores"/>
    <s v="0100000000"/>
    <s v="Recursos ordinários - recursos do tesouro - RLD"/>
    <s v="Pagar dos Proventos e demais Encargos dos Servidores Inativos do Tribunal de Contas do Estado."/>
    <n v="50000"/>
    <x v="1"/>
    <x v="15"/>
    <s v="319192 - Despesas de Exercícios Anteriores"/>
    <s v="31"/>
    <x v="3"/>
    <x v="0"/>
  </r>
  <r>
    <n v="2001"/>
    <s v="Tribunal de Contas do Estado"/>
    <n v="1786"/>
    <s v="Encargos com inativos"/>
    <n v="339046"/>
    <s v="Auxílio-Alimentação"/>
    <s v="0100000000"/>
    <s v="Recursos ordinários - recursos do tesouro - RLD"/>
    <s v="Pagar dos Proventos e demais Encargos dos Servidores Inativos do Tribunal de Contas do Estado."/>
    <n v="5500000"/>
    <x v="1"/>
    <x v="15"/>
    <s v="339046 - Auxílio-Alimentação"/>
    <s v="33"/>
    <x v="0"/>
    <x v="0"/>
  </r>
  <r>
    <n v="2001"/>
    <s v="Tribunal de Contas do Estado"/>
    <n v="1786"/>
    <s v="Encargos com inativos"/>
    <n v="339092"/>
    <s v="Despesas de Exercícios Anteriores"/>
    <s v="0100000000"/>
    <s v="Recursos ordinários - recursos do tesouro - RLD"/>
    <s v="Pagar dos Proventos e demais Encargos dos Servidores Inativos do Tribunal de Contas do Estado."/>
    <n v="50000"/>
    <x v="1"/>
    <x v="15"/>
    <s v="339092 - Despesas de Exercícios Anteriores"/>
    <s v="33"/>
    <x v="0"/>
    <x v="0"/>
  </r>
  <r>
    <n v="2001"/>
    <s v="Tribunal de Contas do Estado"/>
    <n v="1786"/>
    <s v="Encargos com inativos"/>
    <n v="339093"/>
    <s v="Indenizações e Restituições"/>
    <s v="0100000000"/>
    <s v="Recursos ordinários - recursos do tesouro - RLD"/>
    <s v="Pagar dos Proventos e demais Encargos dos Servidores Inativos do Tribunal de Contas do Estado."/>
    <n v="3000000"/>
    <x v="1"/>
    <x v="15"/>
    <s v="339093 - Indenizações e Restituições"/>
    <s v="33"/>
    <x v="0"/>
    <x v="0"/>
  </r>
  <r>
    <n v="2001"/>
    <s v="Tribunal de Contas do Estado"/>
    <n v="1786"/>
    <s v="Encargos com inativos"/>
    <n v="339113"/>
    <s v="Obrigações Patronais"/>
    <s v="0100000000"/>
    <s v="Recursos ordinários - recursos do tesouro - RLD"/>
    <s v="Pagar dos Proventos e demais Encargos dos Servidores Inativos do Tribunal de Contas do Estado."/>
    <n v="210000"/>
    <x v="1"/>
    <x v="15"/>
    <s v="339113 - Obrigações Patronais"/>
    <s v="33"/>
    <x v="0"/>
    <x v="0"/>
  </r>
  <r>
    <n v="2001"/>
    <s v="Tribunal de Contas do Estado"/>
    <n v="1786"/>
    <s v="Encargos com inativos"/>
    <n v="339192"/>
    <s v="Despesas de Exercícios Anteriores"/>
    <s v="0100000000"/>
    <s v="Recursos ordinários - recursos do tesouro - RLD"/>
    <s v="Pagar dos Proventos e demais Encargos dos Servidores Inativos do Tribunal de Contas do Estado."/>
    <n v="50000"/>
    <x v="1"/>
    <x v="15"/>
    <s v="339192 - Despesas de Exercícios Anteriores"/>
    <s v="33"/>
    <x v="0"/>
    <x v="0"/>
  </r>
  <r>
    <n v="2001"/>
    <s v="Tribunal de Contas do Estado"/>
    <n v="1858"/>
    <s v="Manutenção e serviços administrativos gerais"/>
    <n v="339014"/>
    <s v="Diárias - Civil"/>
    <s v="0100000000"/>
    <s v="Recursos ordinários - recursos do tesouro - RLD"/>
    <s v="Garantir e manter as atividades constitucionais do Tribunal de Contas, através da manutenção da estrutura física."/>
    <n v="1500000"/>
    <x v="1"/>
    <x v="13"/>
    <s v="339014 - Diárias - Civil"/>
    <s v="33"/>
    <x v="0"/>
    <x v="0"/>
  </r>
  <r>
    <n v="2001"/>
    <s v="Tribunal de Contas do Estado"/>
    <n v="1858"/>
    <s v="Manutenção e serviços administrativos gerais"/>
    <n v="339030"/>
    <s v="Material de Consumo"/>
    <s v="0100000000"/>
    <s v="Recursos ordinários - recursos do tesouro - RLD"/>
    <s v="Garantir e manter as atividades constitucionais do Tribunal de Contas, através da manutenção da estrutura física."/>
    <n v="1870000"/>
    <x v="1"/>
    <x v="13"/>
    <s v="339030 - Material de Consumo"/>
    <s v="33"/>
    <x v="0"/>
    <x v="0"/>
  </r>
  <r>
    <n v="2001"/>
    <s v="Tribunal de Contas do Estado"/>
    <n v="1858"/>
    <s v="Manutenção e serviços administrativos gerais"/>
    <n v="339033"/>
    <s v="Passagens e Despesas com Locomoção"/>
    <s v="0100000000"/>
    <s v="Recursos ordinários - recursos do tesouro - RLD"/>
    <s v="Garantir e manter as atividades constitucionais do Tribunal de Contas, através da manutenção da estrutura física."/>
    <n v="1200000"/>
    <x v="1"/>
    <x v="13"/>
    <s v="339033 - Passagens e Despesas com Locomoção"/>
    <s v="33"/>
    <x v="0"/>
    <x v="0"/>
  </r>
  <r>
    <n v="2001"/>
    <s v="Tribunal de Contas do Estado"/>
    <n v="1858"/>
    <s v="Manutenção e serviços administrativos gerais"/>
    <n v="339035"/>
    <s v="Serviços de Consultoria"/>
    <s v="0100000000"/>
    <s v="Recursos ordinários - recursos do tesouro - RLD"/>
    <s v="Garantir e manter as atividades constitucionais do Tribunal de Contas, através da manutenção da estrutura física."/>
    <n v="600000"/>
    <x v="1"/>
    <x v="13"/>
    <s v="339035 - Serviços de Consultoria"/>
    <s v="33"/>
    <x v="0"/>
    <x v="0"/>
  </r>
  <r>
    <n v="2001"/>
    <s v="Tribunal de Contas do Estado"/>
    <n v="1858"/>
    <s v="Manutenção e serviços administrativos gerais"/>
    <n v="339036"/>
    <s v="Outros Serviços Terceiros-Pessoa Física"/>
    <s v="0100000000"/>
    <s v="Recursos ordinários - recursos do tesouro - RLD"/>
    <s v="Garantir e manter as atividades constitucionais do Tribunal de Contas, através da manutenção da estrutura física."/>
    <n v="1250000"/>
    <x v="1"/>
    <x v="13"/>
    <s v="339036 - Outros Serviços Terceiros-Pessoa Física"/>
    <s v="33"/>
    <x v="0"/>
    <x v="0"/>
  </r>
  <r>
    <n v="2001"/>
    <s v="Tribunal de Contas do Estado"/>
    <n v="1858"/>
    <s v="Manutenção e serviços administrativos gerais"/>
    <n v="339037"/>
    <s v="Locação de Mão-de-Obra"/>
    <s v="0100000000"/>
    <s v="Recursos ordinários - recursos do tesouro - RLD"/>
    <s v="Garantir e manter as atividades constitucionais do Tribunal de Contas, através da manutenção da estrutura física."/>
    <n v="13500000"/>
    <x v="1"/>
    <x v="13"/>
    <s v="339037 - Locação de Mão-de-Obra"/>
    <s v="33"/>
    <x v="0"/>
    <x v="0"/>
  </r>
  <r>
    <n v="2001"/>
    <s v="Tribunal de Contas do Estado"/>
    <n v="1858"/>
    <s v="Manutenção e serviços administrativos gerais"/>
    <n v="339039"/>
    <s v="Outros Serviços Terceiros - Pessoa Jurídica"/>
    <s v="0100000000"/>
    <s v="Recursos ordinários - recursos do tesouro - RLD"/>
    <s v="Garantir e manter as atividades constitucionais do Tribunal de Contas, através da manutenção da estrutura física."/>
    <n v="7940000"/>
    <x v="1"/>
    <x v="13"/>
    <s v="339039 - Outros Serviços Terceiros - Pessoa Jurídica"/>
    <s v="33"/>
    <x v="0"/>
    <x v="0"/>
  </r>
  <r>
    <n v="2001"/>
    <s v="Tribunal de Contas do Estado"/>
    <n v="1858"/>
    <s v="Manutenção e serviços administrativos gerais"/>
    <n v="339047"/>
    <s v="Obrigações Tributárias e Contributivas"/>
    <s v="0100000000"/>
    <s v="Recursos ordinários - recursos do tesouro - RLD"/>
    <s v="Garantir e manter as atividades constitucionais do Tribunal de Contas, através da manutenção da estrutura física."/>
    <n v="350000"/>
    <x v="1"/>
    <x v="13"/>
    <s v="339047 - Obrigações Tributárias e Contributivas"/>
    <s v="33"/>
    <x v="0"/>
    <x v="0"/>
  </r>
  <r>
    <n v="2001"/>
    <s v="Tribunal de Contas do Estado"/>
    <n v="1858"/>
    <s v="Manutenção e serviços administrativos gerais"/>
    <n v="339049"/>
    <s v="Auxílio-Transporte"/>
    <s v="0100000000"/>
    <s v="Recursos ordinários - recursos do tesouro - RLD"/>
    <s v="Garantir e manter as atividades constitucionais do Tribunal de Contas, através da manutenção da estrutura física."/>
    <n v="200000"/>
    <x v="1"/>
    <x v="13"/>
    <s v="339049 - Auxílio-Transporte"/>
    <s v="33"/>
    <x v="0"/>
    <x v="0"/>
  </r>
  <r>
    <n v="2001"/>
    <s v="Tribunal de Contas do Estado"/>
    <n v="1858"/>
    <s v="Manutenção e serviços administrativos gerais"/>
    <n v="339092"/>
    <s v="Despesas de Exercícios Anteriores"/>
    <s v="0100000000"/>
    <s v="Recursos ordinários - recursos do tesouro - RLD"/>
    <s v="Garantir e manter as atividades constitucionais do Tribunal de Contas, através da manutenção da estrutura física."/>
    <n v="200000"/>
    <x v="1"/>
    <x v="13"/>
    <s v="339092 - Despesas de Exercícios Anteriores"/>
    <s v="33"/>
    <x v="0"/>
    <x v="0"/>
  </r>
  <r>
    <n v="2001"/>
    <s v="Tribunal de Contas do Estado"/>
    <n v="1858"/>
    <s v="Manutenção e serviços administrativos gerais"/>
    <n v="339093"/>
    <s v="Indenizações e Restituições"/>
    <s v="0100000000"/>
    <s v="Recursos ordinários - recursos do tesouro - RLD"/>
    <s v="Garantir e manter as atividades constitucionais do Tribunal de Contas, através da manutenção da estrutura física."/>
    <n v="100000"/>
    <x v="1"/>
    <x v="13"/>
    <s v="339093 - Indenizações e Restituições"/>
    <s v="33"/>
    <x v="0"/>
    <x v="0"/>
  </r>
  <r>
    <n v="2001"/>
    <s v="Tribunal de Contas do Estado"/>
    <n v="1858"/>
    <s v="Manutenção e serviços administrativos gerais"/>
    <n v="339130"/>
    <s v="Material de Consumo"/>
    <s v="0100000000"/>
    <s v="Recursos ordinários - recursos do tesouro - RLD"/>
    <s v="Garantir e manter as atividades constitucionais do Tribunal de Contas, através da manutenção da estrutura física."/>
    <n v="50000"/>
    <x v="1"/>
    <x v="13"/>
    <s v="339130 - Material de Consumo"/>
    <s v="33"/>
    <x v="0"/>
    <x v="0"/>
  </r>
  <r>
    <n v="2001"/>
    <s v="Tribunal de Contas do Estado"/>
    <n v="1858"/>
    <s v="Manutenção e serviços administrativos gerais"/>
    <n v="339139"/>
    <s v="Outros Serviços Terceiros Pessoa Jurídica"/>
    <s v="0100000000"/>
    <s v="Recursos ordinários - recursos do tesouro - RLD"/>
    <s v="Garantir e manter as atividades constitucionais do Tribunal de Contas, através da manutenção da estrutura física."/>
    <n v="50000"/>
    <x v="1"/>
    <x v="13"/>
    <s v="339139 - Outros Serviços Terceiros Pessoa Jurídica"/>
    <s v="33"/>
    <x v="0"/>
    <x v="0"/>
  </r>
  <r>
    <n v="2001"/>
    <s v="Tribunal de Contas do Estado"/>
    <n v="11134"/>
    <s v="Administração de pessoal e encargos"/>
    <n v="319007"/>
    <s v="Contrib. Entid. Fechadas de Previdência"/>
    <s v="0100000000"/>
    <s v="Recursos ordinários - recursos do tesouro - RLD"/>
    <s v="Garantir e manter as atividades constitucionais de controle externo através da remuneração do seu corpo técnico e membros do Tribunal Pleno."/>
    <n v="500000"/>
    <x v="1"/>
    <x v="16"/>
    <s v="319007 - Contrib. Entid. Fechadas de Previdência"/>
    <s v="31"/>
    <x v="3"/>
    <x v="0"/>
  </r>
  <r>
    <n v="2001"/>
    <s v="Tribunal de Contas do Estado"/>
    <n v="11134"/>
    <s v="Administração de pessoal e encargos"/>
    <n v="319011"/>
    <s v="Vencim. e Vantagens Fixas - Pessoal Civil"/>
    <s v="0100000000"/>
    <s v="Recursos ordinários - recursos do tesouro - RLD"/>
    <s v="Garantir e manter as atividades constitucionais de controle externo através da remuneração do seu corpo técnico e membros do Tribunal Pleno."/>
    <n v="130500000"/>
    <x v="1"/>
    <x v="16"/>
    <s v="319011 - Vencim. e Vantagens Fixas - Pessoal Civil"/>
    <s v="31"/>
    <x v="3"/>
    <x v="0"/>
  </r>
  <r>
    <n v="2001"/>
    <s v="Tribunal de Contas do Estado"/>
    <n v="11134"/>
    <s v="Administração de pessoal e encargos"/>
    <n v="319011"/>
    <s v="Vencim. e Vantagens Fixas - Pessoal Civil"/>
    <s v="0260000000"/>
    <s v="Recursos patrimoniais primários - recursos de outras fontes - exercício corrente"/>
    <s v="Garantir e manter as atividades constitucionais de controle externo através da remuneração do seu corpo técnico e membros do Tribunal Pleno."/>
    <n v="412349"/>
    <x v="1"/>
    <x v="16"/>
    <s v="319011 - Vencim. e Vantagens Fixas - Pessoal Civil"/>
    <s v="31"/>
    <x v="3"/>
    <x v="2"/>
  </r>
  <r>
    <n v="2001"/>
    <s v="Tribunal de Contas do Estado"/>
    <n v="11134"/>
    <s v="Administração de pessoal e encargos"/>
    <n v="319011"/>
    <s v="Vencim. e Vantagens Fixas - Pessoal Civil"/>
    <s v="0281000000"/>
    <s v="Remuneração de disponibilidade bancária -  Legislativo"/>
    <s v="Garantir e manter as atividades constitucionais de controle externo através da remuneração do seu corpo técnico e membros do Tribunal Pleno."/>
    <n v="4725493"/>
    <x v="1"/>
    <x v="16"/>
    <s v="319011 - Vencim. e Vantagens Fixas - Pessoal Civil"/>
    <s v="31"/>
    <x v="3"/>
    <x v="1"/>
  </r>
  <r>
    <n v="2001"/>
    <s v="Tribunal de Contas do Estado"/>
    <n v="11134"/>
    <s v="Administração de pessoal e encargos"/>
    <n v="319012"/>
    <s v="Vencim. e Vantagens Fixas - Pessoal Militar"/>
    <s v="0100000000"/>
    <s v="Recursos ordinários - recursos do tesouro - RLD"/>
    <s v="Garantir e manter as atividades constitucionais de controle externo através da remuneração do seu corpo técnico e membros do Tribunal Pleno."/>
    <n v="830000"/>
    <x v="1"/>
    <x v="16"/>
    <s v="319012 - Vencim. e Vantagens Fixas - Pessoal Militar"/>
    <s v="31"/>
    <x v="3"/>
    <x v="0"/>
  </r>
  <r>
    <n v="2001"/>
    <s v="Tribunal de Contas do Estado"/>
    <n v="11134"/>
    <s v="Administração de pessoal e encargos"/>
    <n v="319013"/>
    <s v="Obrigações Patronais"/>
    <s v="0100000000"/>
    <s v="Recursos ordinários - recursos do tesouro - RLD"/>
    <s v="Garantir e manter as atividades constitucionais de controle externo através da remuneração do seu corpo técnico e membros do Tribunal Pleno."/>
    <n v="2900000"/>
    <x v="1"/>
    <x v="16"/>
    <s v="319013 - Obrigações Patronais"/>
    <s v="31"/>
    <x v="3"/>
    <x v="0"/>
  </r>
  <r>
    <n v="2001"/>
    <s v="Tribunal de Contas do Estado"/>
    <n v="11134"/>
    <s v="Administração de pessoal e encargos"/>
    <n v="319016"/>
    <s v="Outras Despesas Variáveis-Pessoal Civil"/>
    <s v="0100000000"/>
    <s v="Recursos ordinários - recursos do tesouro - RLD"/>
    <s v="Garantir e manter as atividades constitucionais de controle externo através da remuneração do seu corpo técnico e membros do Tribunal Pleno."/>
    <n v="1030000"/>
    <x v="1"/>
    <x v="16"/>
    <s v="319016 - Outras Despesas Variáveis-Pessoal Civil"/>
    <s v="31"/>
    <x v="3"/>
    <x v="0"/>
  </r>
  <r>
    <n v="2001"/>
    <s v="Tribunal de Contas do Estado"/>
    <n v="11134"/>
    <s v="Administração de pessoal e encargos"/>
    <n v="319092"/>
    <s v="Despesas de Exercícios Anteriores"/>
    <s v="0100000000"/>
    <s v="Recursos ordinários - recursos do tesouro - RLD"/>
    <s v="Garantir e manter as atividades constitucionais de controle externo através da remuneração do seu corpo técnico e membros do Tribunal Pleno."/>
    <n v="1000000"/>
    <x v="1"/>
    <x v="16"/>
    <s v="319092 - Despesas de Exercícios Anteriores"/>
    <s v="31"/>
    <x v="3"/>
    <x v="0"/>
  </r>
  <r>
    <n v="2001"/>
    <s v="Tribunal de Contas do Estado"/>
    <n v="11134"/>
    <s v="Administração de pessoal e encargos"/>
    <n v="319094"/>
    <s v="Indenizações e Restituições Trabalhistas"/>
    <s v="0100000000"/>
    <s v="Recursos ordinários - recursos do tesouro - RLD"/>
    <s v="Garantir e manter as atividades constitucionais de controle externo através da remuneração do seu corpo técnico e membros do Tribunal Pleno."/>
    <n v="4150000"/>
    <x v="1"/>
    <x v="16"/>
    <s v="319094 - Indenizações e Restituições Trabalhistas"/>
    <s v="31"/>
    <x v="3"/>
    <x v="0"/>
  </r>
  <r>
    <n v="2001"/>
    <s v="Tribunal de Contas do Estado"/>
    <n v="11134"/>
    <s v="Administração de pessoal e encargos"/>
    <n v="319096"/>
    <s v="Ressarcimento Despesa Pessoal Requisitado"/>
    <s v="0100000000"/>
    <s v="Recursos ordinários - recursos do tesouro - RLD"/>
    <s v="Garantir e manter as atividades constitucionais de controle externo através da remuneração do seu corpo técnico e membros do Tribunal Pleno."/>
    <n v="1240000"/>
    <x v="1"/>
    <x v="16"/>
    <s v="319096 - Ressarcimento Despesa Pessoal Requisitado"/>
    <s v="31"/>
    <x v="3"/>
    <x v="0"/>
  </r>
  <r>
    <n v="2001"/>
    <s v="Tribunal de Contas do Estado"/>
    <n v="11134"/>
    <s v="Administração de pessoal e encargos"/>
    <n v="319113"/>
    <s v="Obrigações Patronais"/>
    <s v="0100000000"/>
    <s v="Recursos ordinários - recursos do tesouro - RLD"/>
    <s v="Garantir e manter as atividades constitucionais de controle externo através da remuneração do seu corpo técnico e membros do Tribunal Pleno."/>
    <n v="27000000"/>
    <x v="1"/>
    <x v="16"/>
    <s v="319113 - Obrigações Patronais"/>
    <s v="31"/>
    <x v="3"/>
    <x v="0"/>
  </r>
  <r>
    <n v="2001"/>
    <s v="Tribunal de Contas do Estado"/>
    <n v="11134"/>
    <s v="Administração de pessoal e encargos"/>
    <n v="319192"/>
    <s v="Despesas de Exercícios Anteriores"/>
    <s v="0100000000"/>
    <s v="Recursos ordinários - recursos do tesouro - RLD"/>
    <s v="Garantir e manter as atividades constitucionais de controle externo através da remuneração do seu corpo técnico e membros do Tribunal Pleno."/>
    <n v="100000"/>
    <x v="1"/>
    <x v="16"/>
    <s v="319192 - Despesas de Exercícios Anteriores"/>
    <s v="31"/>
    <x v="3"/>
    <x v="0"/>
  </r>
  <r>
    <n v="2001"/>
    <s v="Tribunal de Contas do Estado"/>
    <n v="11134"/>
    <s v="Administração de pessoal e encargos"/>
    <n v="319196"/>
    <s v="Ressarcimento Despesa Pessoal Requisitado"/>
    <s v="0100000000"/>
    <s v="Recursos ordinários - recursos do tesouro - RLD"/>
    <s v="Garantir e manter as atividades constitucionais de controle externo através da remuneração do seu corpo técnico e membros do Tribunal Pleno."/>
    <n v="2280000"/>
    <x v="1"/>
    <x v="16"/>
    <s v="319196 - Ressarcimento Despesa Pessoal Requisitado"/>
    <s v="31"/>
    <x v="3"/>
    <x v="0"/>
  </r>
  <r>
    <n v="2001"/>
    <s v="Tribunal de Contas do Estado"/>
    <n v="11134"/>
    <s v="Administração de pessoal e encargos"/>
    <n v="339008"/>
    <s v="Outros Benefícios Assistenciais"/>
    <s v="0100000000"/>
    <s v="Recursos ordinários - recursos do tesouro - RLD"/>
    <s v="Garantir e manter as atividades constitucionais de controle externo através da remuneração do seu corpo técnico e membros do Tribunal Pleno."/>
    <n v="2800000"/>
    <x v="1"/>
    <x v="16"/>
    <s v="339008 - Outros Benefícios Assistenciais"/>
    <s v="33"/>
    <x v="0"/>
    <x v="0"/>
  </r>
  <r>
    <n v="2001"/>
    <s v="Tribunal de Contas do Estado"/>
    <n v="11134"/>
    <s v="Administração de pessoal e encargos"/>
    <n v="339046"/>
    <s v="Auxílio-Alimentação"/>
    <s v="0100000000"/>
    <s v="Recursos ordinários - recursos do tesouro - RLD"/>
    <s v="Garantir e manter as atividades constitucionais de controle externo através da remuneração do seu corpo técnico e membros do Tribunal Pleno."/>
    <n v="10000000"/>
    <x v="1"/>
    <x v="16"/>
    <s v="339046 - Auxílio-Alimentação"/>
    <s v="33"/>
    <x v="0"/>
    <x v="0"/>
  </r>
  <r>
    <n v="2001"/>
    <s v="Tribunal de Contas do Estado"/>
    <n v="11134"/>
    <s v="Administração de pessoal e encargos"/>
    <n v="339092"/>
    <s v="Despesas de Exercícios Anteriores"/>
    <s v="0100000000"/>
    <s v="Recursos ordinários - recursos do tesouro - RLD"/>
    <s v="Garantir e manter as atividades constitucionais de controle externo através da remuneração do seu corpo técnico e membros do Tribunal Pleno."/>
    <n v="50000"/>
    <x v="1"/>
    <x v="16"/>
    <s v="339092 - Despesas de Exercícios Anteriores"/>
    <s v="33"/>
    <x v="0"/>
    <x v="0"/>
  </r>
  <r>
    <n v="2001"/>
    <s v="Tribunal de Contas do Estado"/>
    <n v="11134"/>
    <s v="Administração de pessoal e encargos"/>
    <n v="339093"/>
    <s v="Indenizações e Restituições"/>
    <s v="0100000000"/>
    <s v="Recursos ordinários - recursos do tesouro - RLD"/>
    <s v="Garantir e manter as atividades constitucionais de controle externo através da remuneração do seu corpo técnico e membros do Tribunal Pleno."/>
    <n v="4200000"/>
    <x v="1"/>
    <x v="16"/>
    <s v="339093 - Indenizações e Restituições"/>
    <s v="33"/>
    <x v="0"/>
    <x v="0"/>
  </r>
  <r>
    <n v="2001"/>
    <s v="Tribunal de Contas do Estado"/>
    <n v="11134"/>
    <s v="Administração de pessoal e encargos"/>
    <n v="339113"/>
    <s v="Obrigações Patronais"/>
    <s v="0100000000"/>
    <s v="Recursos ordinários - recursos do tesouro - RLD"/>
    <s v="Garantir e manter as atividades constitucionais de controle externo através da remuneração do seu corpo técnico e membros do Tribunal Pleno."/>
    <n v="600000"/>
    <x v="1"/>
    <x v="16"/>
    <s v="339113 - Obrigações Patronais"/>
    <s v="33"/>
    <x v="0"/>
    <x v="0"/>
  </r>
  <r>
    <n v="2001"/>
    <s v="Tribunal de Contas do Estado"/>
    <n v="11134"/>
    <s v="Administração de pessoal e encargos"/>
    <n v="339192"/>
    <s v="Despesas de Exercícios Anteriores"/>
    <s v="0100000000"/>
    <s v="Recursos ordinários - recursos do tesouro - RLD"/>
    <s v="Garantir e manter as atividades constitucionais de controle externo através da remuneração do seu corpo técnico e membros do Tribunal Pleno."/>
    <n v="50000"/>
    <x v="1"/>
    <x v="16"/>
    <s v="339192 - Despesas de Exercícios Anteriores"/>
    <s v="33"/>
    <x v="0"/>
    <x v="0"/>
  </r>
  <r>
    <n v="2001"/>
    <s v="Tribunal de Contas do Estado"/>
    <n v="11135"/>
    <s v="Reaparelhamento do Tribunal de Contas"/>
    <n v="449039"/>
    <s v="Outros Serv. Terceiros - Pessoa Juridíca"/>
    <s v="0100000000"/>
    <s v="Recursos ordinários - recursos do tesouro - RLD"/>
    <s v="Tem por finalidade suprir o Tribunal de Contas do Estado com os recursos financeiros necessários para fazer frente às despesas com aquisição de equipamentos e material permanente."/>
    <n v="300000"/>
    <x v="1"/>
    <x v="11"/>
    <s v="449039 - Outros Serv. Terceiros - Pessoa Juridíca"/>
    <s v="44"/>
    <x v="1"/>
    <x v="0"/>
  </r>
  <r>
    <n v="3001"/>
    <s v="Tribunal de Justiça do Estado"/>
    <n v="14041"/>
    <s v="Serviços financeiros e encargos - SIDEJUD"/>
    <n v="339040"/>
    <s v="Serviços de Tecnologia da Informação e Comunicação - Pessoa Jurídica"/>
    <s v="0283000000"/>
    <s v="Remuneração de depósitos bancários da conta única  do Tribunal de Justiça"/>
    <s v="Manutenção de serviços financeiros e encargos"/>
    <n v="457600"/>
    <x v="2"/>
    <x v="17"/>
    <s v="339040 - Serviços de Tecnologia da Informação e Comunicação - Pessoa Jurídica"/>
    <s v="33"/>
    <x v="0"/>
    <x v="3"/>
  </r>
  <r>
    <n v="3001"/>
    <s v="Tribunal de Justiça do Estado"/>
    <n v="14041"/>
    <s v="Serviços financeiros e encargos - SIDEJUD"/>
    <n v="339092"/>
    <s v="Despesas de Exercícios Anteriores"/>
    <s v="0283000000"/>
    <s v="Remuneração de depósitos bancários da conta única  do Tribunal de Justiça"/>
    <s v="Manutenção de serviços financeiros e encargos"/>
    <n v="298900"/>
    <x v="2"/>
    <x v="17"/>
    <s v="339092 - Despesas de Exercícios Anteriores"/>
    <s v="33"/>
    <x v="0"/>
    <x v="3"/>
  </r>
  <r>
    <n v="3001"/>
    <s v="Tribunal de Justiça do Estado"/>
    <n v="14041"/>
    <s v="Serviços financeiros e encargos - SIDEJUD"/>
    <n v="339193"/>
    <s v="Indenizações e Restituições"/>
    <s v="0283000000"/>
    <s v="Remuneração de depósitos bancários da conta única  do Tribunal de Justiça"/>
    <s v="Manutenção de serviços financeiros e encargos"/>
    <n v="1040000"/>
    <x v="2"/>
    <x v="17"/>
    <s v="339193 - Indenizações e Restituições"/>
    <s v="33"/>
    <x v="0"/>
    <x v="3"/>
  </r>
  <r>
    <n v="3001"/>
    <s v="Tribunal de Justiça do Estado"/>
    <n v="14041"/>
    <s v="Serviços financeiros e encargos - SIDEJUD"/>
    <n v="339047"/>
    <s v="Obrigações Tributárias e Contributivas"/>
    <s v="0283000000"/>
    <s v="Remuneração de depósitos bancários da conta única  do Tribunal de Justiça"/>
    <s v="Manutenção de serviços financeiros e encargos"/>
    <n v="50000"/>
    <x v="2"/>
    <x v="17"/>
    <s v="339047 - Obrigações Tributárias e Contributivas"/>
    <s v="33"/>
    <x v="0"/>
    <x v="3"/>
  </r>
  <r>
    <n v="3001"/>
    <s v="Tribunal de Justiça do Estado"/>
    <n v="14041"/>
    <s v="Serviços financeiros e encargos - SIDEJUD"/>
    <n v="339192"/>
    <s v="Despesas de Exercícios Anteriores"/>
    <s v="0283000000"/>
    <s v="Remuneração de depósitos bancários da conta única  do Tribunal de Justiça"/>
    <s v="Manutenção de serviços financeiros e encargos"/>
    <n v="110000"/>
    <x v="2"/>
    <x v="17"/>
    <s v="339192 - Despesas de Exercícios Anteriores"/>
    <s v="33"/>
    <x v="0"/>
    <x v="3"/>
  </r>
  <r>
    <n v="3001"/>
    <s v="Tribunal de Justiça do Estado"/>
    <n v="14040"/>
    <s v="Serviços financeiros e encargos - TJ"/>
    <n v="339047"/>
    <s v="Obrigações Tributárias e Contributivas"/>
    <s v="0100000000"/>
    <s v="Recursos ordinários - recursos do tesouro - RLD"/>
    <s v="Manutenção de serviços financeiros e encargos"/>
    <n v="5000"/>
    <x v="2"/>
    <x v="18"/>
    <s v="339047 - Obrigações Tributárias e Contributivas"/>
    <s v="33"/>
    <x v="0"/>
    <x v="0"/>
  </r>
  <r>
    <n v="3001"/>
    <s v="Tribunal de Justiça do Estado"/>
    <n v="14040"/>
    <s v="Serviços financeiros e encargos - TJ"/>
    <n v="339192"/>
    <s v="Despesas de Exercícios Anteriores"/>
    <s v="0100000000"/>
    <s v="Recursos ordinários - recursos do tesouro - RLD"/>
    <s v="Manutenção de serviços financeiros e encargos"/>
    <n v="100"/>
    <x v="2"/>
    <x v="18"/>
    <s v="339192 - Despesas de Exercícios Anteriores"/>
    <s v="33"/>
    <x v="0"/>
    <x v="0"/>
  </r>
  <r>
    <n v="3001"/>
    <s v="Tribunal de Justiça do Estado"/>
    <n v="14101"/>
    <s v="Gestão de microinformática - SIDEJUD"/>
    <n v="339014"/>
    <s v="Diárias - Civil"/>
    <s v="0283000000"/>
    <s v="Remuneração de depósitos bancários da conta única  do Tribunal de Justiça"/>
    <s v="Equipamentos de TI de uso individual - SIDEJUD"/>
    <n v="15000"/>
    <x v="2"/>
    <x v="19"/>
    <s v="339014 - Diárias - Civil"/>
    <s v="33"/>
    <x v="0"/>
    <x v="3"/>
  </r>
  <r>
    <n v="3001"/>
    <s v="Tribunal de Justiça do Estado"/>
    <n v="14101"/>
    <s v="Gestão de microinformática - SIDEJUD"/>
    <n v="339030"/>
    <s v="Material de Consumo"/>
    <s v="0283000000"/>
    <s v="Remuneração de depósitos bancários da conta única  do Tribunal de Justiça"/>
    <s v="Equipamentos de TI de uso individual - SIDEJUD"/>
    <n v="2362000"/>
    <x v="2"/>
    <x v="19"/>
    <s v="339030 - Material de Consumo"/>
    <s v="33"/>
    <x v="0"/>
    <x v="3"/>
  </r>
  <r>
    <n v="3001"/>
    <s v="Tribunal de Justiça do Estado"/>
    <n v="14101"/>
    <s v="Gestão de microinformática - SIDEJUD"/>
    <n v="339040"/>
    <s v="Serviços de Tecnologia da Informação e Comunicação - Pessoa Jurídica"/>
    <s v="0283000000"/>
    <s v="Remuneração de depósitos bancários da conta única  do Tribunal de Justiça"/>
    <s v="Equipamentos de TI de uso individual - SIDEJUD"/>
    <n v="717400"/>
    <x v="2"/>
    <x v="19"/>
    <s v="339040 - Serviços de Tecnologia da Informação e Comunicação - Pessoa Jurídica"/>
    <s v="33"/>
    <x v="0"/>
    <x v="3"/>
  </r>
  <r>
    <n v="3001"/>
    <s v="Tribunal de Justiça do Estado"/>
    <n v="14101"/>
    <s v="Gestão de microinformática - SIDEJUD"/>
    <n v="339093"/>
    <s v="Indenizações e Restituições"/>
    <s v="0283000000"/>
    <s v="Remuneração de depósitos bancários da conta única  do Tribunal de Justiça"/>
    <s v="Equipamentos de TI de uso individual - SIDEJUD"/>
    <n v="10000"/>
    <x v="2"/>
    <x v="19"/>
    <s v="339093 - Indenizações e Restituições"/>
    <s v="33"/>
    <x v="0"/>
    <x v="3"/>
  </r>
  <r>
    <n v="3001"/>
    <s v="Tribunal de Justiça do Estado"/>
    <n v="14101"/>
    <s v="Gestão de microinformática - SIDEJUD"/>
    <n v="449052"/>
    <s v="Equipamentos e Material Permanente"/>
    <s v="0283000000"/>
    <s v="Remuneração de depósitos bancários da conta única  do Tribunal de Justiça"/>
    <s v="Equipamentos de TI de uso individual - SIDEJUD"/>
    <n v="7813200"/>
    <x v="2"/>
    <x v="19"/>
    <s v="449052 - Equipamentos e Material Permanente"/>
    <s v="44"/>
    <x v="1"/>
    <x v="3"/>
  </r>
  <r>
    <n v="3001"/>
    <s v="Tribunal de Justiça do Estado"/>
    <n v="6780"/>
    <s v="Administração de pessoal inativo e encargos - TJ"/>
    <n v="339008"/>
    <s v="Outros Benefícios Assistenciais"/>
    <s v="0100000000"/>
    <s v="Recursos ordinários - recursos do tesouro - RLD"/>
    <s v="Proventos de Inativos - TJ"/>
    <n v="9672000"/>
    <x v="2"/>
    <x v="20"/>
    <s v="339008 - Outros Benefícios Assistenciais"/>
    <s v="33"/>
    <x v="0"/>
    <x v="0"/>
  </r>
  <r>
    <n v="3001"/>
    <s v="Tribunal de Justiça do Estado"/>
    <n v="6780"/>
    <s v="Administração de pessoal inativo e encargos - TJ"/>
    <n v="339046"/>
    <s v="Auxílio-Alimentação"/>
    <s v="0100000000"/>
    <s v="Recursos ordinários - recursos do tesouro - RLD"/>
    <s v="Proventos de Inativos - TJ"/>
    <n v="10600"/>
    <x v="2"/>
    <x v="20"/>
    <s v="339046 - Auxílio-Alimentação"/>
    <s v="33"/>
    <x v="0"/>
    <x v="0"/>
  </r>
  <r>
    <n v="3001"/>
    <s v="Tribunal de Justiça do Estado"/>
    <n v="6780"/>
    <s v="Administração de pessoal inativo e encargos - TJ"/>
    <n v="339092"/>
    <s v="Despesas de Exercícios Anteriores"/>
    <s v="0100000000"/>
    <s v="Recursos ordinários - recursos do tesouro - RLD"/>
    <s v="Proventos de Inativos - TJ"/>
    <n v="100000"/>
    <x v="2"/>
    <x v="20"/>
    <s v="339092 - Despesas de Exercícios Anteriores"/>
    <s v="33"/>
    <x v="0"/>
    <x v="0"/>
  </r>
  <r>
    <n v="3001"/>
    <s v="Tribunal de Justiça do Estado"/>
    <n v="6780"/>
    <s v="Administração de pessoal inativo e encargos - TJ"/>
    <n v="339093"/>
    <s v="Indenizações e Restituições"/>
    <s v="0100000000"/>
    <s v="Recursos ordinários - recursos do tesouro - RLD"/>
    <s v="Proventos de Inativos - TJ"/>
    <n v="2034600"/>
    <x v="2"/>
    <x v="20"/>
    <s v="339093 - Indenizações e Restituições"/>
    <s v="33"/>
    <x v="0"/>
    <x v="0"/>
  </r>
  <r>
    <n v="3001"/>
    <s v="Tribunal de Justiça do Estado"/>
    <n v="6780"/>
    <s v="Administração de pessoal inativo e encargos - TJ"/>
    <n v="339113"/>
    <s v="Obrigações Patronais"/>
    <s v="0100000000"/>
    <s v="Recursos ordinários - recursos do tesouro - RLD"/>
    <s v="Proventos de Inativos - TJ"/>
    <n v="3096300"/>
    <x v="2"/>
    <x v="20"/>
    <s v="339113 - Obrigações Patronais"/>
    <s v="33"/>
    <x v="0"/>
    <x v="0"/>
  </r>
  <r>
    <n v="3001"/>
    <s v="Tribunal de Justiça do Estado"/>
    <n v="6780"/>
    <s v="Administração de pessoal inativo e encargos - TJ"/>
    <n v="319094"/>
    <s v="Indenizações e Restituições Trabalhistas"/>
    <s v="0100000000"/>
    <s v="Recursos ordinários - recursos do tesouro - RLD"/>
    <s v="Proventos de Inativos - TJ"/>
    <n v="11433400"/>
    <x v="2"/>
    <x v="20"/>
    <s v="319094 - Indenizações e Restituições Trabalhistas"/>
    <s v="31"/>
    <x v="3"/>
    <x v="0"/>
  </r>
  <r>
    <n v="3001"/>
    <s v="Tribunal de Justiça do Estado"/>
    <n v="14039"/>
    <s v="Proteção do patrimônio público e das pessoas - SIDEJUD"/>
    <n v="449052"/>
    <s v="Equipamentos e Material Permanente"/>
    <s v="0283000000"/>
    <s v="Remuneração de depósitos bancários da conta única  do Tribunal de Justiça"/>
    <s v="Manutenção da segurança institucional - CM"/>
    <n v="33920"/>
    <x v="2"/>
    <x v="21"/>
    <s v="449052 - Equipamentos e Material Permanente"/>
    <s v="44"/>
    <x v="1"/>
    <x v="3"/>
  </r>
  <r>
    <n v="3001"/>
    <s v="Tribunal de Justiça do Estado"/>
    <n v="14044"/>
    <s v="Suporte à atividade jurisdicional - TJ"/>
    <n v="339014"/>
    <s v="Diárias - Civil"/>
    <s v="0100000000"/>
    <s v="Recursos ordinários - recursos do tesouro - RLD"/>
    <s v="Suporte à atividade jurisdicional - TJ"/>
    <n v="3000000"/>
    <x v="2"/>
    <x v="22"/>
    <s v="339014 - Diárias - Civil"/>
    <s v="33"/>
    <x v="0"/>
    <x v="0"/>
  </r>
  <r>
    <n v="3001"/>
    <s v="Tribunal de Justiça do Estado"/>
    <n v="14044"/>
    <s v="Suporte à atividade jurisdicional - TJ"/>
    <n v="339033"/>
    <s v="Passagens e Despesas com Locomoção"/>
    <s v="0100000000"/>
    <s v="Recursos ordinários - recursos do tesouro - RLD"/>
    <s v="Suporte à atividade jurisdicional - TJ"/>
    <n v="550000"/>
    <x v="2"/>
    <x v="22"/>
    <s v="339033 - Passagens e Despesas com Locomoção"/>
    <s v="33"/>
    <x v="0"/>
    <x v="0"/>
  </r>
  <r>
    <n v="3001"/>
    <s v="Tribunal de Justiça do Estado"/>
    <n v="14044"/>
    <s v="Suporte à atividade jurisdicional - TJ"/>
    <n v="339093"/>
    <s v="Indenizações e Restituições"/>
    <s v="0100000000"/>
    <s v="Recursos ordinários - recursos do tesouro - RLD"/>
    <s v="Suporte à atividade jurisdicional - TJ"/>
    <n v="550000"/>
    <x v="2"/>
    <x v="22"/>
    <s v="339093 - Indenizações e Restituições"/>
    <s v="33"/>
    <x v="0"/>
    <x v="0"/>
  </r>
  <r>
    <n v="3001"/>
    <s v="Tribunal de Justiça do Estado"/>
    <n v="14044"/>
    <s v="Suporte à atividade jurisdicional - TJ"/>
    <n v="339039"/>
    <s v="Outros Serviços Terceiros - Pessoa Jurídica"/>
    <s v="0240000000"/>
    <s v="Recursos de serviços - recursos de outras fontes - exercício corrente"/>
    <s v="Suporte à atividade jurisdicional - TJ"/>
    <n v="6000000"/>
    <x v="2"/>
    <x v="22"/>
    <s v="339039 - Outros Serviços Terceiros - Pessoa Jurídica"/>
    <s v="33"/>
    <x v="0"/>
    <x v="4"/>
  </r>
  <r>
    <n v="3001"/>
    <s v="Tribunal de Justiça do Estado"/>
    <n v="14037"/>
    <s v="Estrutura de Controle de Acessos às instalações - SIDEJUD"/>
    <n v="339014"/>
    <s v="Diárias - Civil"/>
    <s v="0283000000"/>
    <s v="Remuneração de depósitos bancários da conta única  do Tribunal de Justiça"/>
    <s v="Controle de acessos"/>
    <n v="14040"/>
    <x v="2"/>
    <x v="23"/>
    <s v="339014 - Diárias - Civil"/>
    <s v="33"/>
    <x v="0"/>
    <x v="3"/>
  </r>
  <r>
    <n v="3001"/>
    <s v="Tribunal de Justiça do Estado"/>
    <n v="14037"/>
    <s v="Estrutura de Controle de Acessos às instalações - SIDEJUD"/>
    <n v="339030"/>
    <s v="Material de Consumo"/>
    <s v="0283000000"/>
    <s v="Remuneração de depósitos bancários da conta única  do Tribunal de Justiça"/>
    <s v="Controle de acessos"/>
    <n v="1057400"/>
    <x v="2"/>
    <x v="23"/>
    <s v="339030 - Material de Consumo"/>
    <s v="33"/>
    <x v="0"/>
    <x v="3"/>
  </r>
  <r>
    <n v="3001"/>
    <s v="Tribunal de Justiça do Estado"/>
    <n v="14037"/>
    <s v="Estrutura de Controle de Acessos às instalações - SIDEJUD"/>
    <n v="339039"/>
    <s v="Outros Serviços Terceiros - Pessoa Jurídica"/>
    <s v="0283000000"/>
    <s v="Remuneração de depósitos bancários da conta única  do Tribunal de Justiça"/>
    <s v="Controle de acessos"/>
    <n v="1557560"/>
    <x v="2"/>
    <x v="23"/>
    <s v="339039 - Outros Serviços Terceiros - Pessoa Jurídica"/>
    <s v="33"/>
    <x v="0"/>
    <x v="3"/>
  </r>
  <r>
    <n v="3001"/>
    <s v="Tribunal de Justiça do Estado"/>
    <n v="14037"/>
    <s v="Estrutura de Controle de Acessos às instalações - SIDEJUD"/>
    <n v="339139"/>
    <s v="Outros Serviços Terceiros Pessoa Jurídica"/>
    <s v="0283000000"/>
    <s v="Remuneração de depósitos bancários da conta única  do Tribunal de Justiça"/>
    <s v="Controle de acessos"/>
    <n v="10000"/>
    <x v="2"/>
    <x v="23"/>
    <s v="339139 - Outros Serviços Terceiros Pessoa Jurídica"/>
    <s v="33"/>
    <x v="0"/>
    <x v="3"/>
  </r>
  <r>
    <n v="3001"/>
    <s v="Tribunal de Justiça do Estado"/>
    <n v="14037"/>
    <s v="Estrutura de Controle de Acessos às instalações - SIDEJUD"/>
    <n v="449052"/>
    <s v="Equipamentos e Material Permanente"/>
    <s v="0283000000"/>
    <s v="Remuneração de depósitos bancários da conta única  do Tribunal de Justiça"/>
    <s v="Controle de acessos"/>
    <n v="392000"/>
    <x v="2"/>
    <x v="23"/>
    <s v="449052 - Equipamentos e Material Permanente"/>
    <s v="44"/>
    <x v="1"/>
    <x v="3"/>
  </r>
  <r>
    <n v="3001"/>
    <s v="Tribunal de Justiça do Estado"/>
    <n v="14054"/>
    <s v="Promoção e preservação da saúde dos colaboradores - TJ"/>
    <n v="339014"/>
    <s v="Diárias - Civil"/>
    <s v="0100000000"/>
    <s v="Recursos ordinários - recursos do tesouro - RLD"/>
    <s v="Manutenção da saúde ocupacional - DS"/>
    <n v="60000"/>
    <x v="2"/>
    <x v="24"/>
    <s v="339014 - Diárias - Civil"/>
    <s v="33"/>
    <x v="0"/>
    <x v="0"/>
  </r>
  <r>
    <n v="3001"/>
    <s v="Tribunal de Justiça do Estado"/>
    <n v="14054"/>
    <s v="Promoção e preservação da saúde dos colaboradores - TJ"/>
    <n v="339033"/>
    <s v="Passagens e Despesas com Locomoção"/>
    <s v="0100000000"/>
    <s v="Recursos ordinários - recursos do tesouro - RLD"/>
    <s v="Manutenção da saúde ocupacional - DS"/>
    <n v="35200"/>
    <x v="2"/>
    <x v="24"/>
    <s v="339033 - Passagens e Despesas com Locomoção"/>
    <s v="33"/>
    <x v="0"/>
    <x v="0"/>
  </r>
  <r>
    <n v="3001"/>
    <s v="Tribunal de Justiça do Estado"/>
    <n v="14054"/>
    <s v="Promoção e preservação da saúde dos colaboradores - TJ"/>
    <n v="339039"/>
    <s v="Outros Serviços Terceiros - Pessoa Jurídica"/>
    <s v="0100000000"/>
    <s v="Recursos ordinários - recursos do tesouro - RLD"/>
    <s v="Manutenção da saúde ocupacional - DS"/>
    <n v="3249500"/>
    <x v="2"/>
    <x v="24"/>
    <s v="339039 - Outros Serviços Terceiros - Pessoa Jurídica"/>
    <s v="33"/>
    <x v="0"/>
    <x v="0"/>
  </r>
  <r>
    <n v="3001"/>
    <s v="Tribunal de Justiça do Estado"/>
    <n v="14054"/>
    <s v="Promoção e preservação da saúde dos colaboradores - TJ"/>
    <n v="339093"/>
    <s v="Indenizações e Restituições"/>
    <s v="0100000000"/>
    <s v="Recursos ordinários - recursos do tesouro - RLD"/>
    <s v="Manutenção da saúde ocupacional - DS"/>
    <n v="14000"/>
    <x v="2"/>
    <x v="24"/>
    <s v="339093 - Indenizações e Restituições"/>
    <s v="33"/>
    <x v="0"/>
    <x v="0"/>
  </r>
  <r>
    <n v="3001"/>
    <s v="Tribunal de Justiça do Estado"/>
    <n v="14054"/>
    <s v="Promoção e preservação da saúde dos colaboradores - TJ"/>
    <n v="339036"/>
    <s v="Outros Serviços Terceiros-Pessoa Física"/>
    <s v="0100000000"/>
    <s v="Recursos ordinários - recursos do tesouro - RLD"/>
    <s v="Manutenção da saúde ocupacional - DS"/>
    <n v="108200"/>
    <x v="2"/>
    <x v="24"/>
    <s v="339036 - Outros Serviços Terceiros-Pessoa Física"/>
    <s v="33"/>
    <x v="0"/>
    <x v="0"/>
  </r>
  <r>
    <n v="3001"/>
    <s v="Tribunal de Justiça do Estado"/>
    <n v="14066"/>
    <s v="Fornecimento de conteúdo bibliográfico - SIDEJUD"/>
    <n v="339030"/>
    <s v="Material de Consumo"/>
    <s v="0283000000"/>
    <s v="Remuneração de depósitos bancários da conta única  do Tribunal de Justiça"/>
    <s v="Atualização do acervo bibliográfico - DDI"/>
    <n v="299403"/>
    <x v="2"/>
    <x v="25"/>
    <s v="339030 - Material de Consumo"/>
    <s v="33"/>
    <x v="0"/>
    <x v="3"/>
  </r>
  <r>
    <n v="3001"/>
    <s v="Tribunal de Justiça do Estado"/>
    <n v="14066"/>
    <s v="Fornecimento de conteúdo bibliográfico - SIDEJUD"/>
    <n v="339039"/>
    <s v="Outros Serviços Terceiros - Pessoa Jurídica"/>
    <s v="0283000000"/>
    <s v="Remuneração de depósitos bancários da conta única  do Tribunal de Justiça"/>
    <s v="Atualização do acervo bibliográfico - DDI"/>
    <n v="395367"/>
    <x v="2"/>
    <x v="25"/>
    <s v="339039 - Outros Serviços Terceiros - Pessoa Jurídica"/>
    <s v="33"/>
    <x v="0"/>
    <x v="3"/>
  </r>
  <r>
    <n v="3001"/>
    <s v="Tribunal de Justiça do Estado"/>
    <n v="14066"/>
    <s v="Fornecimento de conteúdo bibliográfico - SIDEJUD"/>
    <n v="449052"/>
    <s v="Equipamentos e Material Permanente"/>
    <s v="0283000000"/>
    <s v="Remuneração de depósitos bancários da conta única  do Tribunal de Justiça"/>
    <s v="Atualização do acervo bibliográfico - DDI"/>
    <n v="163500"/>
    <x v="2"/>
    <x v="25"/>
    <s v="449052 - Equipamentos e Material Permanente"/>
    <s v="44"/>
    <x v="1"/>
    <x v="3"/>
  </r>
  <r>
    <n v="3001"/>
    <s v="Tribunal de Justiça do Estado"/>
    <n v="14066"/>
    <s v="Fornecimento de conteúdo bibliográfico - SIDEJUD"/>
    <n v="339093"/>
    <s v="Indenizações e Restituições"/>
    <s v="0283000000"/>
    <s v="Remuneração de depósitos bancários da conta única  do Tribunal de Justiça"/>
    <s v="Atualização do acervo bibliográfico - DDI"/>
    <n v="250000"/>
    <x v="2"/>
    <x v="25"/>
    <s v="339093 - Indenizações e Restituições"/>
    <s v="33"/>
    <x v="0"/>
    <x v="3"/>
  </r>
  <r>
    <n v="3001"/>
    <s v="Tribunal de Justiça do Estado"/>
    <n v="14104"/>
    <s v="Gestão de Telecomunicações - SIDEJUD"/>
    <n v="339014"/>
    <s v="Diárias - Civil"/>
    <s v="0283000000"/>
    <s v="Remuneração de depósitos bancários da conta única  do Tribunal de Justiça"/>
    <s v="Gestão das Telecomunicações - SIDEJUD"/>
    <n v="110000"/>
    <x v="2"/>
    <x v="26"/>
    <s v="339014 - Diárias - Civil"/>
    <s v="33"/>
    <x v="0"/>
    <x v="3"/>
  </r>
  <r>
    <n v="3001"/>
    <s v="Tribunal de Justiça do Estado"/>
    <n v="14104"/>
    <s v="Gestão de Telecomunicações - SIDEJUD"/>
    <n v="339039"/>
    <s v="Outros Serviços Terceiros - Pessoa Jurídica"/>
    <s v="0283000000"/>
    <s v="Remuneração de depósitos bancários da conta única  do Tribunal de Justiça"/>
    <s v="Gestão das Telecomunicações - SIDEJUD"/>
    <n v="1237200"/>
    <x v="2"/>
    <x v="26"/>
    <s v="339039 - Outros Serviços Terceiros - Pessoa Jurídica"/>
    <s v="33"/>
    <x v="0"/>
    <x v="3"/>
  </r>
  <r>
    <n v="3001"/>
    <s v="Tribunal de Justiça do Estado"/>
    <n v="14104"/>
    <s v="Gestão de Telecomunicações - SIDEJUD"/>
    <n v="339040"/>
    <s v="Serviços de Tecnologia da Informação e Comunicação - Pessoa Jurídica"/>
    <s v="0283000000"/>
    <s v="Remuneração de depósitos bancários da conta única  do Tribunal de Justiça"/>
    <s v="Gestão das Telecomunicações - SIDEJUD"/>
    <n v="15955700"/>
    <x v="2"/>
    <x v="26"/>
    <s v="339040 - Serviços de Tecnologia da Informação e Comunicação - Pessoa Jurídica"/>
    <s v="33"/>
    <x v="0"/>
    <x v="3"/>
  </r>
  <r>
    <n v="3001"/>
    <s v="Tribunal de Justiça do Estado"/>
    <n v="14104"/>
    <s v="Gestão de Telecomunicações - SIDEJUD"/>
    <n v="339092"/>
    <s v="Despesas de Exercícios Anteriores"/>
    <s v="0283000000"/>
    <s v="Remuneração de depósitos bancários da conta única  do Tribunal de Justiça"/>
    <s v="Gestão das Telecomunicações - SIDEJUD"/>
    <n v="60000"/>
    <x v="2"/>
    <x v="26"/>
    <s v="339092 - Despesas de Exercícios Anteriores"/>
    <s v="33"/>
    <x v="0"/>
    <x v="3"/>
  </r>
  <r>
    <n v="3001"/>
    <s v="Tribunal de Justiça do Estado"/>
    <n v="14104"/>
    <s v="Gestão de Telecomunicações - SIDEJUD"/>
    <n v="339093"/>
    <s v="Indenizações e Restituições"/>
    <s v="0283000000"/>
    <s v="Remuneração de depósitos bancários da conta única  do Tribunal de Justiça"/>
    <s v="Gestão das Telecomunicações - SIDEJUD"/>
    <n v="20000"/>
    <x v="2"/>
    <x v="26"/>
    <s v="339093 - Indenizações e Restituições"/>
    <s v="33"/>
    <x v="0"/>
    <x v="3"/>
  </r>
  <r>
    <n v="3001"/>
    <s v="Tribunal de Justiça do Estado"/>
    <n v="14104"/>
    <s v="Gestão de Telecomunicações - SIDEJUD"/>
    <n v="449030"/>
    <s v="Material de Consumo"/>
    <s v="0283000000"/>
    <s v="Remuneração de depósitos bancários da conta única  do Tribunal de Justiça"/>
    <s v="Gestão das Telecomunicações - SIDEJUD"/>
    <n v="180000"/>
    <x v="2"/>
    <x v="26"/>
    <s v="449030 - Material de Consumo"/>
    <s v="44"/>
    <x v="1"/>
    <x v="3"/>
  </r>
  <r>
    <n v="3001"/>
    <s v="Tribunal de Justiça do Estado"/>
    <n v="14104"/>
    <s v="Gestão de Telecomunicações - SIDEJUD"/>
    <n v="449040"/>
    <s v="Serviços de Tecnologia da Informação e Comunicação - Pessoa Jurídica"/>
    <s v="0283000000"/>
    <s v="Remuneração de depósitos bancários da conta única  do Tribunal de Justiça"/>
    <s v="Gestão das Telecomunicações - SIDEJUD"/>
    <n v="250000"/>
    <x v="2"/>
    <x v="26"/>
    <s v="449040 - Serviços de Tecnologia da Informação e Comunicação - Pessoa Jurídica"/>
    <s v="44"/>
    <x v="1"/>
    <x v="3"/>
  </r>
  <r>
    <n v="3001"/>
    <s v="Tribunal de Justiça do Estado"/>
    <n v="14104"/>
    <s v="Gestão de Telecomunicações - SIDEJUD"/>
    <n v="449052"/>
    <s v="Equipamentos e Material Permanente"/>
    <s v="0283000000"/>
    <s v="Remuneração de depósitos bancários da conta única  do Tribunal de Justiça"/>
    <s v="Gestão das Telecomunicações - SIDEJUD"/>
    <n v="4127985"/>
    <x v="2"/>
    <x v="26"/>
    <s v="449052 - Equipamentos e Material Permanente"/>
    <s v="44"/>
    <x v="1"/>
    <x v="3"/>
  </r>
  <r>
    <n v="3001"/>
    <s v="Tribunal de Justiça do Estado"/>
    <n v="14103"/>
    <s v="Gestão de Sistemas Judiciais - SIDEJUD"/>
    <n v="339040"/>
    <s v="Serviços de Tecnologia da Informação e Comunicação - Pessoa Jurídica"/>
    <s v="0283000000"/>
    <s v="Remuneração de depósitos bancários da conta única  do Tribunal de Justiça"/>
    <s v="Gestão dos Sistemas Judiciais - SIDEJUD"/>
    <n v="10000"/>
    <x v="2"/>
    <x v="27"/>
    <s v="339040 - Serviços de Tecnologia da Informação e Comunicação - Pessoa Jurídica"/>
    <s v="33"/>
    <x v="0"/>
    <x v="3"/>
  </r>
  <r>
    <n v="3001"/>
    <s v="Tribunal de Justiça do Estado"/>
    <n v="14105"/>
    <s v="Gestão de Infraestrutura de TI - SIDEJUD"/>
    <n v="339040"/>
    <s v="Serviços de Tecnologia da Informação e Comunicação - Pessoa Jurídica"/>
    <s v="0283000000"/>
    <s v="Remuneração de depósitos bancários da conta única  do Tribunal de Justiça"/>
    <s v="Gestão da Infraestrutura de TI - SIDEJUD"/>
    <n v="11707788"/>
    <x v="2"/>
    <x v="28"/>
    <s v="339040 - Serviços de Tecnologia da Informação e Comunicação - Pessoa Jurídica"/>
    <s v="33"/>
    <x v="0"/>
    <x v="3"/>
  </r>
  <r>
    <n v="3001"/>
    <s v="Tribunal de Justiça do Estado"/>
    <n v="14105"/>
    <s v="Gestão de Infraestrutura de TI - SIDEJUD"/>
    <n v="339039"/>
    <s v="Outros Serviços Terceiros - Pessoa Jurídica"/>
    <s v="0283000000"/>
    <s v="Remuneração de depósitos bancários da conta única  do Tribunal de Justiça"/>
    <s v="Gestão da Infraestrutura de TI - SIDEJUD"/>
    <n v="292667"/>
    <x v="2"/>
    <x v="28"/>
    <s v="339039 - Outros Serviços Terceiros - Pessoa Jurídica"/>
    <s v="33"/>
    <x v="0"/>
    <x v="3"/>
  </r>
  <r>
    <n v="3001"/>
    <s v="Tribunal de Justiça do Estado"/>
    <n v="14105"/>
    <s v="Gestão de Infraestrutura de TI - SIDEJUD"/>
    <n v="339092"/>
    <s v="Despesas de Exercícios Anteriores"/>
    <s v="0283000000"/>
    <s v="Remuneração de depósitos bancários da conta única  do Tribunal de Justiça"/>
    <s v="Gestão da Infraestrutura de TI - SIDEJUD"/>
    <n v="100000"/>
    <x v="2"/>
    <x v="28"/>
    <s v="339092 - Despesas de Exercícios Anteriores"/>
    <s v="33"/>
    <x v="0"/>
    <x v="3"/>
  </r>
  <r>
    <n v="3001"/>
    <s v="Tribunal de Justiça do Estado"/>
    <n v="14105"/>
    <s v="Gestão de Infraestrutura de TI - SIDEJUD"/>
    <n v="449040"/>
    <s v="Serviços de Tecnologia da Informação e Comunicação - Pessoa Jurídica"/>
    <s v="0283000000"/>
    <s v="Remuneração de depósitos bancários da conta única  do Tribunal de Justiça"/>
    <s v="Gestão da Infraestrutura de TI - SIDEJUD"/>
    <n v="11177000"/>
    <x v="2"/>
    <x v="28"/>
    <s v="449040 - Serviços de Tecnologia da Informação e Comunicação - Pessoa Jurídica"/>
    <s v="44"/>
    <x v="1"/>
    <x v="3"/>
  </r>
  <r>
    <n v="3001"/>
    <s v="Tribunal de Justiça do Estado"/>
    <n v="14105"/>
    <s v="Gestão de Infraestrutura de TI - SIDEJUD"/>
    <n v="449052"/>
    <s v="Equipamentos e Material Permanente"/>
    <s v="0283000000"/>
    <s v="Remuneração de depósitos bancários da conta única  do Tribunal de Justiça"/>
    <s v="Gestão da Infraestrutura de TI - SIDEJUD"/>
    <n v="6260000"/>
    <x v="2"/>
    <x v="28"/>
    <s v="449052 - Equipamentos e Material Permanente"/>
    <s v="44"/>
    <x v="1"/>
    <x v="3"/>
  </r>
  <r>
    <n v="3001"/>
    <s v="Tribunal de Justiça do Estado"/>
    <n v="14105"/>
    <s v="Gestão de Infraestrutura de TI - SIDEJUD"/>
    <n v="449092"/>
    <s v="Despesas de Exercícios Anteriores"/>
    <s v="0283000000"/>
    <s v="Remuneração de depósitos bancários da conta única  do Tribunal de Justiça"/>
    <s v="Gestão da Infraestrutura de TI - SIDEJUD"/>
    <n v="400000"/>
    <x v="2"/>
    <x v="28"/>
    <s v="449092 - Despesas de Exercícios Anteriores"/>
    <s v="44"/>
    <x v="1"/>
    <x v="3"/>
  </r>
  <r>
    <n v="3001"/>
    <s v="Tribunal de Justiça do Estado"/>
    <n v="14033"/>
    <s v="Promoção de soluções alternativas de conflitos - SIDEJUD"/>
    <n v="339014"/>
    <s v="Diárias - Civil"/>
    <s v="0283000000"/>
    <s v="Remuneração de depósitos bancários da conta única  do Tribunal de Justiça"/>
    <s v="Promoção de soluções alternativas de conflitos"/>
    <n v="10000"/>
    <x v="2"/>
    <x v="29"/>
    <s v="339014 - Diárias - Civil"/>
    <s v="33"/>
    <x v="0"/>
    <x v="3"/>
  </r>
  <r>
    <n v="3001"/>
    <s v="Tribunal de Justiça do Estado"/>
    <n v="12927"/>
    <s v="Manutenção predial - SIDEJUD"/>
    <n v="339039"/>
    <s v="Outros Serviços Terceiros - Pessoa Jurídica"/>
    <s v="0283000000"/>
    <s v="Remuneração de depósitos bancários da conta única  do Tribunal de Justiça"/>
    <s v="Manter os prédios do Poder Judiciário de Santa Catarina"/>
    <n v="10000"/>
    <x v="2"/>
    <x v="30"/>
    <s v="339039 - Outros Serviços Terceiros - Pessoa Jurídica"/>
    <s v="33"/>
    <x v="0"/>
    <x v="3"/>
  </r>
  <r>
    <n v="3001"/>
    <s v="Tribunal de Justiça do Estado"/>
    <n v="12930"/>
    <s v="Administração extraquadro e serviços terceirizados - TJ"/>
    <n v="319092"/>
    <s v="Despesas de Exercícios Anteriores"/>
    <s v="0100000000"/>
    <s v="Recursos ordinários - recursos do tesouro - RLD"/>
    <s v="Adm. pessoal extraquadro - TJ"/>
    <n v="50000"/>
    <x v="2"/>
    <x v="31"/>
    <s v="319092 - Despesas de Exercícios Anteriores"/>
    <s v="31"/>
    <x v="3"/>
    <x v="0"/>
  </r>
  <r>
    <n v="3001"/>
    <s v="Tribunal de Justiça do Estado"/>
    <n v="12930"/>
    <s v="Administração extraquadro e serviços terceirizados - TJ"/>
    <n v="319094"/>
    <s v="Indenizações e Restituições Trabalhistas"/>
    <s v="0100000000"/>
    <s v="Recursos ordinários - recursos do tesouro - RLD"/>
    <s v="Adm. pessoal extraquadro - TJ"/>
    <n v="385400"/>
    <x v="2"/>
    <x v="31"/>
    <s v="319094 - Indenizações e Restituições Trabalhistas"/>
    <s v="31"/>
    <x v="3"/>
    <x v="0"/>
  </r>
  <r>
    <n v="3001"/>
    <s v="Tribunal de Justiça do Estado"/>
    <n v="12930"/>
    <s v="Administração extraquadro e serviços terceirizados - TJ"/>
    <n v="319192"/>
    <s v="Despesas de Exercícios Anteriores"/>
    <s v="0100000000"/>
    <s v="Recursos ordinários - recursos do tesouro - RLD"/>
    <s v="Adm. pessoal extraquadro - TJ"/>
    <n v="2000"/>
    <x v="2"/>
    <x v="31"/>
    <s v="319192 - Despesas de Exercícios Anteriores"/>
    <s v="31"/>
    <x v="3"/>
    <x v="0"/>
  </r>
  <r>
    <n v="3001"/>
    <s v="Tribunal de Justiça do Estado"/>
    <n v="12930"/>
    <s v="Administração extraquadro e serviços terceirizados - TJ"/>
    <n v="319196"/>
    <s v="Ressarcimento Despesa Pessoal Requisitado"/>
    <s v="0100000000"/>
    <s v="Recursos ordinários - recursos do tesouro - RLD"/>
    <s v="Adm. pessoal extraquadro - TJ"/>
    <n v="80000"/>
    <x v="2"/>
    <x v="31"/>
    <s v="319196 - Ressarcimento Despesa Pessoal Requisitado"/>
    <s v="31"/>
    <x v="3"/>
    <x v="0"/>
  </r>
  <r>
    <n v="3001"/>
    <s v="Tribunal de Justiça do Estado"/>
    <n v="12930"/>
    <s v="Administração extraquadro e serviços terceirizados - TJ"/>
    <n v="339008"/>
    <s v="Outros Benefícios Assistenciais"/>
    <s v="0100000000"/>
    <s v="Recursos ordinários - recursos do tesouro - RLD"/>
    <s v="Adm. pessoal extraquadro - TJ"/>
    <n v="215000"/>
    <x v="2"/>
    <x v="31"/>
    <s v="339008 - Outros Benefícios Assistenciais"/>
    <s v="33"/>
    <x v="0"/>
    <x v="0"/>
  </r>
  <r>
    <n v="3001"/>
    <s v="Tribunal de Justiça do Estado"/>
    <n v="12930"/>
    <s v="Administração extraquadro e serviços terceirizados - TJ"/>
    <n v="339092"/>
    <s v="Despesas de Exercícios Anteriores"/>
    <s v="0100000000"/>
    <s v="Recursos ordinários - recursos do tesouro - RLD"/>
    <s v="Adm. pessoal extraquadro - TJ"/>
    <n v="6364100"/>
    <x v="2"/>
    <x v="31"/>
    <s v="339092 - Despesas de Exercícios Anteriores"/>
    <s v="33"/>
    <x v="0"/>
    <x v="0"/>
  </r>
  <r>
    <n v="3001"/>
    <s v="Tribunal de Justiça do Estado"/>
    <n v="12930"/>
    <s v="Administração extraquadro e serviços terceirizados - TJ"/>
    <n v="339113"/>
    <s v="Obrigações Patronais"/>
    <s v="0100000000"/>
    <s v="Recursos ordinários - recursos do tesouro - RLD"/>
    <s v="Adm. pessoal extraquadro - TJ"/>
    <n v="589900"/>
    <x v="2"/>
    <x v="31"/>
    <s v="339113 - Obrigações Patronais"/>
    <s v="33"/>
    <x v="0"/>
    <x v="0"/>
  </r>
  <r>
    <n v="3001"/>
    <s v="Tribunal de Justiça do Estado"/>
    <n v="12930"/>
    <s v="Administração extraquadro e serviços terceirizados - TJ"/>
    <n v="339192"/>
    <s v="Despesas de Exercícios Anteriores"/>
    <s v="0100000000"/>
    <s v="Recursos ordinários - recursos do tesouro - RLD"/>
    <s v="Adm. pessoal extraquadro - TJ"/>
    <n v="65000"/>
    <x v="2"/>
    <x v="31"/>
    <s v="339192 - Despesas de Exercícios Anteriores"/>
    <s v="33"/>
    <x v="0"/>
    <x v="0"/>
  </r>
  <r>
    <n v="3001"/>
    <s v="Tribunal de Justiça do Estado"/>
    <n v="14121"/>
    <s v="Comunicação Institucional - SIDEJUD"/>
    <n v="339014"/>
    <s v="Diárias - Civil"/>
    <s v="0283000000"/>
    <s v="Remuneração de depósitos bancários da conta única  do Tribunal de Justiça"/>
    <s v="Programas de Comunicação Institucional - NCI"/>
    <n v="14000"/>
    <x v="2"/>
    <x v="32"/>
    <s v="339014 - Diárias - Civil"/>
    <s v="33"/>
    <x v="0"/>
    <x v="3"/>
  </r>
  <r>
    <n v="3001"/>
    <s v="Tribunal de Justiça do Estado"/>
    <n v="14121"/>
    <s v="Comunicação Institucional - SIDEJUD"/>
    <n v="339039"/>
    <s v="Outros Serviços Terceiros - Pessoa Jurídica"/>
    <s v="0283000000"/>
    <s v="Remuneração de depósitos bancários da conta única  do Tribunal de Justiça"/>
    <s v="Programas de Comunicação Institucional - NCI"/>
    <n v="960576"/>
    <x v="2"/>
    <x v="32"/>
    <s v="339039 - Outros Serviços Terceiros - Pessoa Jurídica"/>
    <s v="33"/>
    <x v="0"/>
    <x v="3"/>
  </r>
  <r>
    <n v="3001"/>
    <s v="Tribunal de Justiça do Estado"/>
    <n v="14121"/>
    <s v="Comunicação Institucional - SIDEJUD"/>
    <n v="339093"/>
    <s v="Indenizações e Restituições"/>
    <s v="0283000000"/>
    <s v="Remuneração de depósitos bancários da conta única  do Tribunal de Justiça"/>
    <s v="Programas de Comunicação Institucional - NCI"/>
    <n v="1000"/>
    <x v="2"/>
    <x v="32"/>
    <s v="339093 - Indenizações e Restituições"/>
    <s v="33"/>
    <x v="0"/>
    <x v="3"/>
  </r>
  <r>
    <n v="3001"/>
    <s v="Tribunal de Justiça do Estado"/>
    <n v="14124"/>
    <s v="Administração extraquadro e serviços terceirizados - SIDEJUD"/>
    <n v="339037"/>
    <s v="Locação de Mão-de-Obra"/>
    <s v="0283000000"/>
    <s v="Remuneração de depósitos bancários da conta única  do Tribunal de Justiça"/>
    <s v="Adm pessoal extraquadro sidejud"/>
    <n v="4000000"/>
    <x v="2"/>
    <x v="33"/>
    <s v="339037 - Locação de Mão-de-Obra"/>
    <s v="33"/>
    <x v="0"/>
    <x v="3"/>
  </r>
  <r>
    <n v="3001"/>
    <s v="Tribunal de Justiça do Estado"/>
    <n v="14122"/>
    <s v="Administração de pessoal ativo e encargos - SIDEJUD"/>
    <n v="319011"/>
    <s v="Vencim. e Vantagens Fixas - Pessoal Civil"/>
    <s v="0283000000"/>
    <s v="Remuneração de depósitos bancários da conta única  do Tribunal de Justiça"/>
    <s v="Adm pessoal sidejud"/>
    <n v="777000"/>
    <x v="2"/>
    <x v="34"/>
    <s v="319011 - Vencim. e Vantagens Fixas - Pessoal Civil"/>
    <s v="31"/>
    <x v="3"/>
    <x v="3"/>
  </r>
  <r>
    <n v="3001"/>
    <s v="Tribunal de Justiça do Estado"/>
    <n v="14122"/>
    <s v="Administração de pessoal ativo e encargos - SIDEJUD"/>
    <n v="319012"/>
    <s v="Vencim. e Vantagens Fixas - Pessoal Militar"/>
    <s v="0283000000"/>
    <s v="Remuneração de depósitos bancários da conta única  do Tribunal de Justiça"/>
    <s v="Adm pessoal sidejud"/>
    <n v="812600"/>
    <x v="2"/>
    <x v="34"/>
    <s v="319012 - Vencim. e Vantagens Fixas - Pessoal Militar"/>
    <s v="31"/>
    <x v="3"/>
    <x v="3"/>
  </r>
  <r>
    <n v="3001"/>
    <s v="Tribunal de Justiça do Estado"/>
    <n v="14122"/>
    <s v="Administração de pessoal ativo e encargos - SIDEJUD"/>
    <n v="319016"/>
    <s v="Outras Despesas Variáveis-Pessoal Civil"/>
    <s v="0283000000"/>
    <s v="Remuneração de depósitos bancários da conta única  do Tribunal de Justiça"/>
    <s v="Adm pessoal sidejud"/>
    <n v="100000"/>
    <x v="2"/>
    <x v="34"/>
    <s v="319016 - Outras Despesas Variáveis-Pessoal Civil"/>
    <s v="31"/>
    <x v="3"/>
    <x v="3"/>
  </r>
  <r>
    <n v="3001"/>
    <s v="Tribunal de Justiça do Estado"/>
    <n v="14122"/>
    <s v="Administração de pessoal ativo e encargos - SIDEJUD"/>
    <n v="319017"/>
    <s v="Outras Despesas Variáveis-Pessoal Militar"/>
    <s v="0283000000"/>
    <s v="Remuneração de depósitos bancários da conta única  do Tribunal de Justiça"/>
    <s v="Adm pessoal sidejud"/>
    <n v="21000"/>
    <x v="2"/>
    <x v="34"/>
    <s v="319017 - Outras Despesas Variáveis-Pessoal Militar"/>
    <s v="31"/>
    <x v="3"/>
    <x v="3"/>
  </r>
  <r>
    <n v="3001"/>
    <s v="Tribunal de Justiça do Estado"/>
    <n v="14122"/>
    <s v="Administração de pessoal ativo e encargos - SIDEJUD"/>
    <n v="319092"/>
    <s v="Despesas de Exercícios Anteriores"/>
    <s v="0283000000"/>
    <s v="Remuneração de depósitos bancários da conta única  do Tribunal de Justiça"/>
    <s v="Adm pessoal sidejud"/>
    <n v="40000"/>
    <x v="2"/>
    <x v="34"/>
    <s v="319092 - Despesas de Exercícios Anteriores"/>
    <s v="31"/>
    <x v="3"/>
    <x v="3"/>
  </r>
  <r>
    <n v="3001"/>
    <s v="Tribunal de Justiça do Estado"/>
    <n v="14122"/>
    <s v="Administração de pessoal ativo e encargos - SIDEJUD"/>
    <n v="339046"/>
    <s v="Auxílio-Alimentação"/>
    <s v="0283000000"/>
    <s v="Remuneração de depósitos bancários da conta única  do Tribunal de Justiça"/>
    <s v="Adm pessoal sidejud"/>
    <n v="357300"/>
    <x v="2"/>
    <x v="34"/>
    <s v="339046 - Auxílio-Alimentação"/>
    <s v="33"/>
    <x v="0"/>
    <x v="3"/>
  </r>
  <r>
    <n v="3001"/>
    <s v="Tribunal de Justiça do Estado"/>
    <n v="14122"/>
    <s v="Administração de pessoal ativo e encargos - SIDEJUD"/>
    <n v="339092"/>
    <s v="Despesas de Exercícios Anteriores"/>
    <s v="0283000000"/>
    <s v="Remuneração de depósitos bancários da conta única  do Tribunal de Justiça"/>
    <s v="Adm pessoal sidejud"/>
    <n v="50000"/>
    <x v="2"/>
    <x v="34"/>
    <s v="339092 - Despesas de Exercícios Anteriores"/>
    <s v="33"/>
    <x v="0"/>
    <x v="3"/>
  </r>
  <r>
    <n v="3001"/>
    <s v="Tribunal de Justiça do Estado"/>
    <n v="14029"/>
    <s v="Desenvolvimento de Pessoas - SIDEJUD"/>
    <n v="319016"/>
    <s v="Outras Despesas Variáveis-Pessoal Civil"/>
    <s v="0283000000"/>
    <s v="Remuneração de depósitos bancários da conta única  do Tribunal de Justiça"/>
    <s v="Desenvolvimento de pessoas - DGP"/>
    <n v="2132"/>
    <x v="2"/>
    <x v="35"/>
    <s v="319016 - Outras Despesas Variáveis-Pessoal Civil"/>
    <s v="31"/>
    <x v="3"/>
    <x v="3"/>
  </r>
  <r>
    <n v="3001"/>
    <s v="Tribunal de Justiça do Estado"/>
    <n v="14029"/>
    <s v="Desenvolvimento de Pessoas - SIDEJUD"/>
    <n v="339014"/>
    <s v="Diárias - Civil"/>
    <s v="0283000000"/>
    <s v="Remuneração de depósitos bancários da conta única  do Tribunal de Justiça"/>
    <s v="Desenvolvimento de pessoas - DGP"/>
    <n v="357864"/>
    <x v="2"/>
    <x v="35"/>
    <s v="339014 - Diárias - Civil"/>
    <s v="33"/>
    <x v="0"/>
    <x v="3"/>
  </r>
  <r>
    <n v="3001"/>
    <s v="Tribunal de Justiça do Estado"/>
    <n v="14029"/>
    <s v="Desenvolvimento de Pessoas - SIDEJUD"/>
    <n v="339030"/>
    <s v="Material de Consumo"/>
    <s v="0283000000"/>
    <s v="Remuneração de depósitos bancários da conta única  do Tribunal de Justiça"/>
    <s v="Desenvolvimento de pessoas - DGP"/>
    <n v="300"/>
    <x v="2"/>
    <x v="35"/>
    <s v="339030 - Material de Consumo"/>
    <s v="33"/>
    <x v="0"/>
    <x v="3"/>
  </r>
  <r>
    <n v="3001"/>
    <s v="Tribunal de Justiça do Estado"/>
    <n v="14029"/>
    <s v="Desenvolvimento de Pessoas - SIDEJUD"/>
    <n v="339033"/>
    <s v="Passagens e Despesas com Locomoção"/>
    <s v="0283000000"/>
    <s v="Remuneração de depósitos bancários da conta única  do Tribunal de Justiça"/>
    <s v="Desenvolvimento de pessoas - DGP"/>
    <n v="163360"/>
    <x v="2"/>
    <x v="35"/>
    <s v="339033 - Passagens e Despesas com Locomoção"/>
    <s v="33"/>
    <x v="0"/>
    <x v="3"/>
  </r>
  <r>
    <n v="3001"/>
    <s v="Tribunal de Justiça do Estado"/>
    <n v="14029"/>
    <s v="Desenvolvimento de Pessoas - SIDEJUD"/>
    <n v="339036"/>
    <s v="Outros Serviços Terceiros-Pessoa Física"/>
    <s v="0283000000"/>
    <s v="Remuneração de depósitos bancários da conta única  do Tribunal de Justiça"/>
    <s v="Desenvolvimento de pessoas - DGP"/>
    <n v="83000"/>
    <x v="2"/>
    <x v="35"/>
    <s v="339036 - Outros Serviços Terceiros-Pessoa Física"/>
    <s v="33"/>
    <x v="0"/>
    <x v="3"/>
  </r>
  <r>
    <n v="3001"/>
    <s v="Tribunal de Justiça do Estado"/>
    <n v="14029"/>
    <s v="Desenvolvimento de Pessoas - SIDEJUD"/>
    <n v="339039"/>
    <s v="Outros Serviços Terceiros - Pessoa Jurídica"/>
    <s v="0283000000"/>
    <s v="Remuneração de depósitos bancários da conta única  do Tribunal de Justiça"/>
    <s v="Desenvolvimento de pessoas - DGP"/>
    <n v="75724"/>
    <x v="2"/>
    <x v="35"/>
    <s v="339039 - Outros Serviços Terceiros - Pessoa Jurídica"/>
    <s v="33"/>
    <x v="0"/>
    <x v="3"/>
  </r>
  <r>
    <n v="3001"/>
    <s v="Tribunal de Justiça do Estado"/>
    <n v="14029"/>
    <s v="Desenvolvimento de Pessoas - SIDEJUD"/>
    <n v="339093"/>
    <s v="Indenizações e Restituições"/>
    <s v="0283000000"/>
    <s v="Remuneração de depósitos bancários da conta única  do Tribunal de Justiça"/>
    <s v="Desenvolvimento de pessoas - DGP"/>
    <n v="6400"/>
    <x v="2"/>
    <x v="35"/>
    <s v="339093 - Indenizações e Restituições"/>
    <s v="33"/>
    <x v="0"/>
    <x v="3"/>
  </r>
  <r>
    <n v="3001"/>
    <s v="Tribunal de Justiça do Estado"/>
    <n v="14029"/>
    <s v="Desenvolvimento de Pessoas - SIDEJUD"/>
    <n v="449039"/>
    <s v="Outros Serv. Terceiros - Pessoa Juridíca"/>
    <s v="0283000000"/>
    <s v="Remuneração de depósitos bancários da conta única  do Tribunal de Justiça"/>
    <s v="Desenvolvimento de pessoas - DGP"/>
    <n v="25107"/>
    <x v="2"/>
    <x v="35"/>
    <s v="449039 - Outros Serv. Terceiros - Pessoa Juridíca"/>
    <s v="44"/>
    <x v="1"/>
    <x v="3"/>
  </r>
  <r>
    <n v="3001"/>
    <s v="Tribunal de Justiça do Estado"/>
    <n v="14041"/>
    <s v="Serviços financeiros e encargos - SIDEJUD"/>
    <n v="339039"/>
    <s v="Outros Serviços Terceiros - Pessoa Jurídica"/>
    <s v="0283000000"/>
    <s v="Remuneração de depósitos bancários da conta única  do Tribunal de Justiça"/>
    <s v="Manutenção de serviços financeiros e encargos"/>
    <n v="1890000"/>
    <x v="2"/>
    <x v="17"/>
    <s v="339039 - Outros Serviços Terceiros - Pessoa Jurídica"/>
    <s v="33"/>
    <x v="0"/>
    <x v="3"/>
  </r>
  <r>
    <n v="3001"/>
    <s v="Tribunal de Justiça do Estado"/>
    <n v="14204"/>
    <s v="Desenvolvimento de Políticas Socioambientais - SIDEJUD"/>
    <n v="339030"/>
    <s v="Material de Consumo"/>
    <s v="0283000000"/>
    <s v="Remuneração de depósitos bancários da conta única  do Tribunal de Justiça"/>
    <s v="Desenvolvimento de Políticas Socioambientais - SIDEJUD"/>
    <n v="308077"/>
    <x v="2"/>
    <x v="36"/>
    <s v="339030 - Material de Consumo"/>
    <s v="33"/>
    <x v="0"/>
    <x v="3"/>
  </r>
  <r>
    <n v="3001"/>
    <s v="Tribunal de Justiça do Estado"/>
    <n v="14204"/>
    <s v="Desenvolvimento de Políticas Socioambientais - SIDEJUD"/>
    <n v="339039"/>
    <s v="Outros Serviços Terceiros - Pessoa Jurídica"/>
    <s v="0283000000"/>
    <s v="Remuneração de depósitos bancários da conta única  do Tribunal de Justiça"/>
    <s v="Desenvolvimento de Políticas Socioambientais - SIDEJUD"/>
    <n v="1880359"/>
    <x v="2"/>
    <x v="36"/>
    <s v="339039 - Outros Serviços Terceiros - Pessoa Jurídica"/>
    <s v="33"/>
    <x v="0"/>
    <x v="3"/>
  </r>
  <r>
    <n v="3001"/>
    <s v="Tribunal de Justiça do Estado"/>
    <n v="14204"/>
    <s v="Desenvolvimento de Políticas Socioambientais - SIDEJUD"/>
    <n v="449052"/>
    <s v="Equipamentos e Material Permanente"/>
    <s v="0283000000"/>
    <s v="Remuneração de depósitos bancários da conta única  do Tribunal de Justiça"/>
    <s v="Desenvolvimento de Políticas Socioambientais - SIDEJUD"/>
    <n v="58012"/>
    <x v="2"/>
    <x v="36"/>
    <s v="449052 - Equipamentos e Material Permanente"/>
    <s v="44"/>
    <x v="1"/>
    <x v="3"/>
  </r>
  <r>
    <n v="3001"/>
    <s v="Tribunal de Justiça do Estado"/>
    <n v="14206"/>
    <s v="Segurança da informação - SIDEJUD"/>
    <n v="339030"/>
    <s v="Material de Consumo"/>
    <s v="0283000000"/>
    <s v="Remuneração de depósitos bancários da conta única  do Tribunal de Justiça"/>
    <s v="Segurança da informação - SIDEJUD"/>
    <n v="279254"/>
    <x v="2"/>
    <x v="37"/>
    <s v="339030 - Material de Consumo"/>
    <s v="33"/>
    <x v="0"/>
    <x v="3"/>
  </r>
  <r>
    <n v="3001"/>
    <s v="Tribunal de Justiça do Estado"/>
    <n v="14206"/>
    <s v="Segurança da informação - SIDEJUD"/>
    <n v="339039"/>
    <s v="Outros Serviços Terceiros - Pessoa Jurídica"/>
    <s v="0283000000"/>
    <s v="Remuneração de depósitos bancários da conta única  do Tribunal de Justiça"/>
    <s v="Segurança da informação - SIDEJUD"/>
    <n v="2356150"/>
    <x v="2"/>
    <x v="37"/>
    <s v="339039 - Outros Serviços Terceiros - Pessoa Jurídica"/>
    <s v="33"/>
    <x v="0"/>
    <x v="3"/>
  </r>
  <r>
    <n v="3001"/>
    <s v="Tribunal de Justiça do Estado"/>
    <n v="14206"/>
    <s v="Segurança da informação - SIDEJUD"/>
    <n v="339040"/>
    <s v="Serviços de Tecnologia da Informação e Comunicação - Pessoa Jurídica"/>
    <s v="0283000000"/>
    <s v="Remuneração de depósitos bancários da conta única  do Tribunal de Justiça"/>
    <s v="Segurança da informação - SIDEJUD"/>
    <n v="2851233"/>
    <x v="2"/>
    <x v="37"/>
    <s v="339040 - Serviços de Tecnologia da Informação e Comunicação - Pessoa Jurídica"/>
    <s v="33"/>
    <x v="0"/>
    <x v="3"/>
  </r>
  <r>
    <n v="3001"/>
    <s v="Tribunal de Justiça do Estado"/>
    <n v="14206"/>
    <s v="Segurança da informação - SIDEJUD"/>
    <n v="449040"/>
    <s v="Serviços de Tecnologia da Informação e Comunicação - Pessoa Jurídica"/>
    <s v="0283000000"/>
    <s v="Remuneração de depósitos bancários da conta única  do Tribunal de Justiça"/>
    <s v="Segurança da informação - SIDEJUD"/>
    <n v="2200000"/>
    <x v="2"/>
    <x v="37"/>
    <s v="449040 - Serviços de Tecnologia da Informação e Comunicação - Pessoa Jurídica"/>
    <s v="44"/>
    <x v="1"/>
    <x v="3"/>
  </r>
  <r>
    <n v="3001"/>
    <s v="Tribunal de Justiça do Estado"/>
    <n v="14206"/>
    <s v="Segurança da informação - SIDEJUD"/>
    <n v="449052"/>
    <s v="Equipamentos e Material Permanente"/>
    <s v="0283000000"/>
    <s v="Remuneração de depósitos bancários da conta única  do Tribunal de Justiça"/>
    <s v="Segurança da informação - SIDEJUD"/>
    <n v="2000000"/>
    <x v="2"/>
    <x v="37"/>
    <s v="449052 - Equipamentos e Material Permanente"/>
    <s v="44"/>
    <x v="1"/>
    <x v="3"/>
  </r>
  <r>
    <n v="3001"/>
    <s v="Tribunal de Justiça do Estado"/>
    <n v="12656"/>
    <s v="Expansão da estrutura judiciária - SIDEJUD"/>
    <n v="459061"/>
    <s v="Aquisição de Imóveis"/>
    <s v="0283000000"/>
    <s v="Remuneração de depósitos bancários da conta única  do Tribunal de Justiça"/>
    <s v="Aquisição de imóvel para abrigar áreas administrativas e judiciais do PJSC - TJ"/>
    <n v="10000"/>
    <x v="2"/>
    <x v="38"/>
    <s v="459061 - Aquisição de Imóveis"/>
    <s v="45"/>
    <x v="2"/>
    <x v="3"/>
  </r>
  <r>
    <n v="3001"/>
    <s v="Tribunal de Justiça do Estado"/>
    <n v="14033"/>
    <s v="Promoção de soluções alternativas de conflitos - SIDEJUD"/>
    <n v="339036"/>
    <s v="Outros Serviços Terceiros-Pessoa Física"/>
    <s v="0283000000"/>
    <s v="Remuneração de depósitos bancários da conta única  do Tribunal de Justiça"/>
    <s v="Promoção de soluções alternativas de conflitos"/>
    <n v="334300"/>
    <x v="2"/>
    <x v="29"/>
    <s v="339036 - Outros Serviços Terceiros-Pessoa Física"/>
    <s v="33"/>
    <x v="0"/>
    <x v="3"/>
  </r>
  <r>
    <n v="3001"/>
    <s v="Tribunal de Justiça do Estado"/>
    <n v="14033"/>
    <s v="Promoção de soluções alternativas de conflitos - SIDEJUD"/>
    <n v="339047"/>
    <s v="Obrigações Tributárias e Contributivas"/>
    <s v="0283000000"/>
    <s v="Remuneração de depósitos bancários da conta única  do Tribunal de Justiça"/>
    <s v="Promoção de soluções alternativas de conflitos"/>
    <n v="640400"/>
    <x v="2"/>
    <x v="29"/>
    <s v="339047 - Obrigações Tributárias e Contributivas"/>
    <s v="33"/>
    <x v="0"/>
    <x v="3"/>
  </r>
  <r>
    <n v="3001"/>
    <s v="Tribunal de Justiça do Estado"/>
    <n v="14033"/>
    <s v="Promoção de soluções alternativas de conflitos - SIDEJUD"/>
    <n v="339092"/>
    <s v="Despesas de Exercícios Anteriores"/>
    <s v="0283000000"/>
    <s v="Remuneração de depósitos bancários da conta única  do Tribunal de Justiça"/>
    <s v="Promoção de soluções alternativas de conflitos"/>
    <n v="30000"/>
    <x v="2"/>
    <x v="29"/>
    <s v="339092 - Despesas de Exercícios Anteriores"/>
    <s v="33"/>
    <x v="0"/>
    <x v="3"/>
  </r>
  <r>
    <n v="3001"/>
    <s v="Tribunal de Justiça do Estado"/>
    <n v="14033"/>
    <s v="Promoção de soluções alternativas de conflitos - SIDEJUD"/>
    <n v="339093"/>
    <s v="Indenizações e Restituições"/>
    <s v="0283000000"/>
    <s v="Remuneração de depósitos bancários da conta única  do Tribunal de Justiça"/>
    <s v="Promoção de soluções alternativas de conflitos"/>
    <n v="5000"/>
    <x v="2"/>
    <x v="29"/>
    <s v="339093 - Indenizações e Restituições"/>
    <s v="33"/>
    <x v="0"/>
    <x v="3"/>
  </r>
  <r>
    <n v="3001"/>
    <s v="Tribunal de Justiça do Estado"/>
    <n v="14102"/>
    <s v="Gestão de Sistemas Administrativos - SIDEJUD"/>
    <n v="339040"/>
    <s v="Serviços de Tecnologia da Informação e Comunicação - Pessoa Jurídica"/>
    <s v="0283000000"/>
    <s v="Remuneração de depósitos bancários da conta única  do Tribunal de Justiça"/>
    <s v="Gestão dos Sistemas Administrativos - SIDEJUD"/>
    <n v="3148993"/>
    <x v="2"/>
    <x v="39"/>
    <s v="339040 - Serviços de Tecnologia da Informação e Comunicação - Pessoa Jurídica"/>
    <s v="33"/>
    <x v="0"/>
    <x v="3"/>
  </r>
  <r>
    <n v="3001"/>
    <s v="Tribunal de Justiça do Estado"/>
    <n v="14102"/>
    <s v="Gestão de Sistemas Administrativos - SIDEJUD"/>
    <n v="339035"/>
    <s v="Serviços de Consultoria"/>
    <s v="0283000000"/>
    <s v="Remuneração de depósitos bancários da conta única  do Tribunal de Justiça"/>
    <s v="Gestão dos Sistemas Administrativos - SIDEJUD"/>
    <n v="25000"/>
    <x v="2"/>
    <x v="39"/>
    <s v="339035 - Serviços de Consultoria"/>
    <s v="33"/>
    <x v="0"/>
    <x v="3"/>
  </r>
  <r>
    <n v="3001"/>
    <s v="Tribunal de Justiça do Estado"/>
    <n v="14102"/>
    <s v="Gestão de Sistemas Administrativos - SIDEJUD"/>
    <n v="339092"/>
    <s v="Despesas de Exercícios Anteriores"/>
    <s v="0283000000"/>
    <s v="Remuneração de depósitos bancários da conta única  do Tribunal de Justiça"/>
    <s v="Gestão dos Sistemas Administrativos - SIDEJUD"/>
    <n v="100000"/>
    <x v="2"/>
    <x v="39"/>
    <s v="339092 - Despesas de Exercícios Anteriores"/>
    <s v="33"/>
    <x v="0"/>
    <x v="3"/>
  </r>
  <r>
    <n v="3001"/>
    <s v="Tribunal de Justiça do Estado"/>
    <n v="14102"/>
    <s v="Gestão de Sistemas Administrativos - SIDEJUD"/>
    <n v="449040"/>
    <s v="Serviços de Tecnologia da Informação e Comunicação - Pessoa Jurídica"/>
    <s v="0283000000"/>
    <s v="Remuneração de depósitos bancários da conta única  do Tribunal de Justiça"/>
    <s v="Gestão dos Sistemas Administrativos - SIDEJUD"/>
    <n v="2502294"/>
    <x v="2"/>
    <x v="39"/>
    <s v="449040 - Serviços de Tecnologia da Informação e Comunicação - Pessoa Jurídica"/>
    <s v="44"/>
    <x v="1"/>
    <x v="3"/>
  </r>
  <r>
    <n v="3001"/>
    <s v="Tribunal de Justiça do Estado"/>
    <n v="14107"/>
    <s v="Governança e gestão de TI - SIDEJUD"/>
    <n v="339039"/>
    <s v="Outros Serviços Terceiros - Pessoa Jurídica"/>
    <s v="0283000000"/>
    <s v="Remuneração de depósitos bancários da conta única  do Tribunal de Justiça"/>
    <s v="Governança e Gestão de TI - SIDEJUD"/>
    <n v="507780"/>
    <x v="2"/>
    <x v="40"/>
    <s v="339039 - Outros Serviços Terceiros - Pessoa Jurídica"/>
    <s v="33"/>
    <x v="0"/>
    <x v="3"/>
  </r>
  <r>
    <n v="3001"/>
    <s v="Tribunal de Justiça do Estado"/>
    <n v="14107"/>
    <s v="Governança e gestão de TI - SIDEJUD"/>
    <n v="339040"/>
    <s v="Serviços de Tecnologia da Informação e Comunicação - Pessoa Jurídica"/>
    <s v="0283000000"/>
    <s v="Remuneração de depósitos bancários da conta única  do Tribunal de Justiça"/>
    <s v="Governança e Gestão de TI - SIDEJUD"/>
    <n v="2241363"/>
    <x v="2"/>
    <x v="40"/>
    <s v="339040 - Serviços de Tecnologia da Informação e Comunicação - Pessoa Jurídica"/>
    <s v="33"/>
    <x v="0"/>
    <x v="3"/>
  </r>
  <r>
    <n v="3001"/>
    <s v="Tribunal de Justiça do Estado"/>
    <n v="14107"/>
    <s v="Governança e gestão de TI - SIDEJUD"/>
    <n v="449040"/>
    <s v="Serviços de Tecnologia da Informação e Comunicação - Pessoa Jurídica"/>
    <s v="0283000000"/>
    <s v="Remuneração de depósitos bancários da conta única  do Tribunal de Justiça"/>
    <s v="Governança e Gestão de TI - SIDEJUD"/>
    <n v="1262440"/>
    <x v="2"/>
    <x v="40"/>
    <s v="449040 - Serviços de Tecnologia da Informação e Comunicação - Pessoa Jurídica"/>
    <s v="44"/>
    <x v="1"/>
    <x v="3"/>
  </r>
  <r>
    <n v="3001"/>
    <s v="Tribunal de Justiça do Estado"/>
    <n v="6777"/>
    <s v="Administração de pessoal ativo e encargos - TJ"/>
    <n v="319005"/>
    <s v="Outros Benefícios Previdenciários"/>
    <s v="0100000000"/>
    <s v="Recursos ordinários - recursos do tesouro - RLD"/>
    <s v="Atender aos compromissos com o pagamento de vencimentos, vantagens pessoais, inclusive vale alimentação, e outros encargos decorrentes da folha de pagamento."/>
    <n v="166100"/>
    <x v="2"/>
    <x v="41"/>
    <s v="319005 - Outros Benefícios Previdenciários"/>
    <s v="31"/>
    <x v="3"/>
    <x v="0"/>
  </r>
  <r>
    <n v="3001"/>
    <s v="Tribunal de Justiça do Estado"/>
    <n v="6777"/>
    <s v="Administração de pessoal ativo e encargos - TJ"/>
    <n v="319007"/>
    <s v="Contrib. Entid. Fechadas de Previdência"/>
    <s v="0100000000"/>
    <s v="Recursos ordinários - recursos do tesouro - RLD"/>
    <s v="Atender aos compromissos com o pagamento de vencimentos, vantagens pessoais, inclusive vale alimentação, e outros encargos decorrentes da folha de pagamento."/>
    <n v="969025"/>
    <x v="2"/>
    <x v="41"/>
    <s v="319007 - Contrib. Entid. Fechadas de Previdência"/>
    <s v="31"/>
    <x v="3"/>
    <x v="0"/>
  </r>
  <r>
    <n v="3001"/>
    <s v="Tribunal de Justiça do Estado"/>
    <n v="6777"/>
    <s v="Administração de pessoal ativo e encargos - TJ"/>
    <n v="319011"/>
    <s v="Vencim. e Vantagens Fixas - Pessoal Civil"/>
    <s v="0100000000"/>
    <s v="Recursos ordinários - recursos do tesouro - RLD"/>
    <s v="Atender aos compromissos com o pagamento de vencimentos, vantagens pessoais, inclusive vale alimentação, e outros encargos decorrentes da folha de pagamento."/>
    <n v="1075555844"/>
    <x v="2"/>
    <x v="41"/>
    <s v="319011 - Vencim. e Vantagens Fixas - Pessoal Civil"/>
    <s v="31"/>
    <x v="3"/>
    <x v="0"/>
  </r>
  <r>
    <n v="3001"/>
    <s v="Tribunal de Justiça do Estado"/>
    <n v="6777"/>
    <s v="Administração de pessoal ativo e encargos - TJ"/>
    <n v="319011"/>
    <s v="Vencim. e Vantagens Fixas - Pessoal Civil"/>
    <s v="0260000000"/>
    <s v="Recursos patrimoniais primários - recursos de outras fontes - exercício corrente"/>
    <s v="Atender aos compromissos com o pagamento de vencimentos, vantagens pessoais, inclusive vale alimentação, e outros encargos decorrentes da folha de pagamento."/>
    <n v="5431097"/>
    <x v="2"/>
    <x v="41"/>
    <s v="319011 - Vencim. e Vantagens Fixas - Pessoal Civil"/>
    <s v="31"/>
    <x v="3"/>
    <x v="2"/>
  </r>
  <r>
    <n v="3001"/>
    <s v="Tribunal de Justiça do Estado"/>
    <n v="6777"/>
    <s v="Administração de pessoal ativo e encargos - TJ"/>
    <n v="319011"/>
    <s v="Vencim. e Vantagens Fixas - Pessoal Civil"/>
    <s v="0282000000"/>
    <s v="Remuneração de disponibilidade bancária - Judiciário -rec outras fontes-exercício corrente"/>
    <s v="Atender aos compromissos com o pagamento de vencimentos, vantagens pessoais, inclusive vale alimentação, e outros encargos decorrentes da folha de pagamento."/>
    <n v="13219468"/>
    <x v="2"/>
    <x v="41"/>
    <s v="319011 - Vencim. e Vantagens Fixas - Pessoal Civil"/>
    <s v="31"/>
    <x v="3"/>
    <x v="5"/>
  </r>
  <r>
    <n v="3001"/>
    <s v="Tribunal de Justiça do Estado"/>
    <n v="6777"/>
    <s v="Administração de pessoal ativo e encargos - TJ"/>
    <n v="319011"/>
    <s v="Vencim. e Vantagens Fixas - Pessoal Civil"/>
    <s v="0269000000"/>
    <s v="Outros recursos primários - recursos de outras fontes - exercício corrente"/>
    <s v="Atender aos compromissos com o pagamento de vencimentos, vantagens pessoais, inclusive vale alimentação, e outros encargos decorrentes da folha de pagamento."/>
    <n v="41000"/>
    <x v="2"/>
    <x v="41"/>
    <s v="319011 - Vencim. e Vantagens Fixas - Pessoal Civil"/>
    <s v="31"/>
    <x v="3"/>
    <x v="6"/>
  </r>
  <r>
    <n v="3001"/>
    <s v="Tribunal de Justiça do Estado"/>
    <n v="6777"/>
    <s v="Administração de pessoal ativo e encargos - TJ"/>
    <n v="319013"/>
    <s v="Obrigações Patronais"/>
    <s v="0100000000"/>
    <s v="Recursos ordinários - recursos do tesouro - RLD"/>
    <s v="Atender aos compromissos com o pagamento de vencimentos, vantagens pessoais, inclusive vale alimentação, e outros encargos decorrentes da folha de pagamento."/>
    <n v="23547400"/>
    <x v="2"/>
    <x v="41"/>
    <s v="319013 - Obrigações Patronais"/>
    <s v="31"/>
    <x v="3"/>
    <x v="0"/>
  </r>
  <r>
    <n v="3001"/>
    <s v="Tribunal de Justiça do Estado"/>
    <n v="6777"/>
    <s v="Administração de pessoal ativo e encargos - TJ"/>
    <n v="319016"/>
    <s v="Outras Despesas Variáveis-Pessoal Civil"/>
    <s v="0100000000"/>
    <s v="Recursos ordinários - recursos do tesouro - RLD"/>
    <s v="Atender aos compromissos com o pagamento de vencimentos, vantagens pessoais, inclusive vale alimentação, e outros encargos decorrentes da folha de pagamento."/>
    <n v="26444700"/>
    <x v="2"/>
    <x v="41"/>
    <s v="319016 - Outras Despesas Variáveis-Pessoal Civil"/>
    <s v="31"/>
    <x v="3"/>
    <x v="0"/>
  </r>
  <r>
    <n v="3001"/>
    <s v="Tribunal de Justiça do Estado"/>
    <n v="6777"/>
    <s v="Administração de pessoal ativo e encargos - TJ"/>
    <n v="319092"/>
    <s v="Despesas de Exercícios Anteriores"/>
    <s v="0100000000"/>
    <s v="Recursos ordinários - recursos do tesouro - RLD"/>
    <s v="Atender aos compromissos com o pagamento de vencimentos, vantagens pessoais, inclusive vale alimentação, e outros encargos decorrentes da folha de pagamento."/>
    <n v="2760000"/>
    <x v="2"/>
    <x v="41"/>
    <s v="319092 - Despesas de Exercícios Anteriores"/>
    <s v="31"/>
    <x v="3"/>
    <x v="0"/>
  </r>
  <r>
    <n v="3001"/>
    <s v="Tribunal de Justiça do Estado"/>
    <n v="6777"/>
    <s v="Administração de pessoal ativo e encargos - TJ"/>
    <n v="319094"/>
    <s v="Indenizações e Restituições Trabalhistas"/>
    <s v="0100000000"/>
    <s v="Recursos ordinários - recursos do tesouro - RLD"/>
    <s v="Atender aos compromissos com o pagamento de vencimentos, vantagens pessoais, inclusive vale alimentação, e outros encargos decorrentes da folha de pagamento."/>
    <n v="67047710"/>
    <x v="2"/>
    <x v="41"/>
    <s v="319094 - Indenizações e Restituições Trabalhistas"/>
    <s v="31"/>
    <x v="3"/>
    <x v="0"/>
  </r>
  <r>
    <n v="3001"/>
    <s v="Tribunal de Justiça do Estado"/>
    <n v="6777"/>
    <s v="Administração de pessoal ativo e encargos - TJ"/>
    <n v="319113"/>
    <s v="Obrigações Patronais"/>
    <s v="0100000000"/>
    <s v="Recursos ordinários - recursos do tesouro - RLD"/>
    <s v="Atender aos compromissos com o pagamento de vencimentos, vantagens pessoais, inclusive vale alimentação, e outros encargos decorrentes da folha de pagamento."/>
    <n v="233705840"/>
    <x v="2"/>
    <x v="41"/>
    <s v="319113 - Obrigações Patronais"/>
    <s v="31"/>
    <x v="3"/>
    <x v="0"/>
  </r>
  <r>
    <n v="3001"/>
    <s v="Tribunal de Justiça do Estado"/>
    <n v="6777"/>
    <s v="Administração de pessoal ativo e encargos - TJ"/>
    <n v="319192"/>
    <s v="Despesas de Exercícios Anteriores"/>
    <s v="0100000000"/>
    <s v="Recursos ordinários - recursos do tesouro - RLD"/>
    <s v="Atender aos compromissos com o pagamento de vencimentos, vantagens pessoais, inclusive vale alimentação, e outros encargos decorrentes da folha de pagamento."/>
    <n v="30000"/>
    <x v="2"/>
    <x v="41"/>
    <s v="319192 - Despesas de Exercícios Anteriores"/>
    <s v="31"/>
    <x v="3"/>
    <x v="0"/>
  </r>
  <r>
    <n v="3001"/>
    <s v="Tribunal de Justiça do Estado"/>
    <n v="6777"/>
    <s v="Administração de pessoal ativo e encargos - TJ"/>
    <n v="339008"/>
    <s v="Outros Benefícios Assistenciais"/>
    <s v="0100000000"/>
    <s v="Recursos ordinários - recursos do tesouro - RLD"/>
    <s v="Atender aos compromissos com o pagamento de vencimentos, vantagens pessoais, inclusive vale alimentação, e outros encargos decorrentes da folha de pagamento."/>
    <n v="7478600"/>
    <x v="2"/>
    <x v="41"/>
    <s v="339008 - Outros Benefícios Assistenciais"/>
    <s v="33"/>
    <x v="0"/>
    <x v="0"/>
  </r>
  <r>
    <n v="3001"/>
    <s v="Tribunal de Justiça do Estado"/>
    <n v="6777"/>
    <s v="Administração de pessoal ativo e encargos - TJ"/>
    <n v="339046"/>
    <s v="Auxílio-Alimentação"/>
    <s v="0100000000"/>
    <s v="Recursos ordinários - recursos do tesouro - RLD"/>
    <s v="Atender aos compromissos com o pagamento de vencimentos, vantagens pessoais, inclusive vale alimentação, e outros encargos decorrentes da folha de pagamento."/>
    <n v="101416500"/>
    <x v="2"/>
    <x v="41"/>
    <s v="339046 - Auxílio-Alimentação"/>
    <s v="33"/>
    <x v="0"/>
    <x v="0"/>
  </r>
  <r>
    <n v="3001"/>
    <s v="Tribunal de Justiça do Estado"/>
    <n v="6777"/>
    <s v="Administração de pessoal ativo e encargos - TJ"/>
    <n v="339049"/>
    <s v="Auxílio-Transporte"/>
    <s v="0100000000"/>
    <s v="Recursos ordinários - recursos do tesouro - RLD"/>
    <s v="Atender aos compromissos com o pagamento de vencimentos, vantagens pessoais, inclusive vale alimentação, e outros encargos decorrentes da folha de pagamento."/>
    <n v="6960"/>
    <x v="2"/>
    <x v="41"/>
    <s v="339049 - Auxílio-Transporte"/>
    <s v="33"/>
    <x v="0"/>
    <x v="0"/>
  </r>
  <r>
    <n v="3001"/>
    <s v="Tribunal de Justiça do Estado"/>
    <n v="6777"/>
    <s v="Administração de pessoal ativo e encargos - TJ"/>
    <n v="339092"/>
    <s v="Despesas de Exercícios Anteriores"/>
    <s v="0100000000"/>
    <s v="Recursos ordinários - recursos do tesouro - RLD"/>
    <s v="Atender aos compromissos com o pagamento de vencimentos, vantagens pessoais, inclusive vale alimentação, e outros encargos decorrentes da folha de pagamento."/>
    <n v="100000"/>
    <x v="2"/>
    <x v="41"/>
    <s v="339092 - Despesas de Exercícios Anteriores"/>
    <s v="33"/>
    <x v="0"/>
    <x v="0"/>
  </r>
  <r>
    <n v="3001"/>
    <s v="Tribunal de Justiça do Estado"/>
    <n v="6777"/>
    <s v="Administração de pessoal ativo e encargos - TJ"/>
    <n v="339093"/>
    <s v="Indenizações e Restituições"/>
    <s v="0100000000"/>
    <s v="Recursos ordinários - recursos do tesouro - RLD"/>
    <s v="Atender aos compromissos com o pagamento de vencimentos, vantagens pessoais, inclusive vale alimentação, e outros encargos decorrentes da folha de pagamento."/>
    <n v="59115411"/>
    <x v="2"/>
    <x v="41"/>
    <s v="339093 - Indenizações e Restituições"/>
    <s v="33"/>
    <x v="0"/>
    <x v="0"/>
  </r>
  <r>
    <n v="3001"/>
    <s v="Tribunal de Justiça do Estado"/>
    <n v="6777"/>
    <s v="Administração de pessoal ativo e encargos - TJ"/>
    <n v="339113"/>
    <s v="Obrigações Patronais"/>
    <s v="0100000000"/>
    <s v="Recursos ordinários - recursos do tesouro - RLD"/>
    <s v="Atender aos compromissos com o pagamento de vencimentos, vantagens pessoais, inclusive vale alimentação, e outros encargos decorrentes da folha de pagamento."/>
    <n v="9557700"/>
    <x v="2"/>
    <x v="41"/>
    <s v="339113 - Obrigações Patronais"/>
    <s v="33"/>
    <x v="0"/>
    <x v="0"/>
  </r>
  <r>
    <n v="3001"/>
    <s v="Tribunal de Justiça do Estado"/>
    <n v="6779"/>
    <s v="Encargos extrajudiciais com inativos - TJ"/>
    <n v="339008"/>
    <s v="Outros Benefícios Assistenciais"/>
    <s v="0100000000"/>
    <s v="Recursos ordinários - recursos do tesouro - RLD"/>
    <s v="Proventos Extrajudiciais Inativos."/>
    <n v="30000"/>
    <x v="2"/>
    <x v="42"/>
    <s v="339008 - Outros Benefícios Assistenciais"/>
    <s v="33"/>
    <x v="0"/>
    <x v="0"/>
  </r>
  <r>
    <n v="3001"/>
    <s v="Tribunal de Justiça do Estado"/>
    <n v="6779"/>
    <s v="Encargos extrajudiciais com inativos - TJ"/>
    <n v="339113"/>
    <s v="Obrigações Patronais"/>
    <s v="0100000000"/>
    <s v="Recursos ordinários - recursos do tesouro - RLD"/>
    <s v="Proventos Extrajudiciais Inativos."/>
    <n v="660610"/>
    <x v="2"/>
    <x v="42"/>
    <s v="339113 - Obrigações Patronais"/>
    <s v="33"/>
    <x v="0"/>
    <x v="0"/>
  </r>
  <r>
    <n v="3001"/>
    <s v="Tribunal de Justiça do Estado"/>
    <n v="6781"/>
    <s v="Capacitação e aperfeiçoamento - SIDEJUD"/>
    <n v="319016"/>
    <s v="Outras Despesas Variáveis-Pessoal Civil"/>
    <s v="0283000000"/>
    <s v="Remuneração de depósitos bancários da conta única  do Tribunal de Justiça"/>
    <s v="Capacitação e Aperfeiçoamento - SIDEJUD"/>
    <n v="200000"/>
    <x v="2"/>
    <x v="43"/>
    <s v="319016 - Outras Despesas Variáveis-Pessoal Civil"/>
    <s v="31"/>
    <x v="3"/>
    <x v="3"/>
  </r>
  <r>
    <n v="3001"/>
    <s v="Tribunal de Justiça do Estado"/>
    <n v="6781"/>
    <s v="Capacitação e aperfeiçoamento - SIDEJUD"/>
    <n v="319092"/>
    <s v="Despesas de Exercícios Anteriores"/>
    <s v="0283000000"/>
    <s v="Remuneração de depósitos bancários da conta única  do Tribunal de Justiça"/>
    <s v="Capacitação e Aperfeiçoamento - SIDEJUD"/>
    <n v="821383"/>
    <x v="2"/>
    <x v="43"/>
    <s v="319092 - Despesas de Exercícios Anteriores"/>
    <s v="31"/>
    <x v="3"/>
    <x v="3"/>
  </r>
  <r>
    <n v="3001"/>
    <s v="Tribunal de Justiça do Estado"/>
    <n v="6781"/>
    <s v="Capacitação e aperfeiçoamento - SIDEJUD"/>
    <n v="339014"/>
    <s v="Diárias - Civil"/>
    <s v="0283000000"/>
    <s v="Remuneração de depósitos bancários da conta única  do Tribunal de Justiça"/>
    <s v="Capacitação e Aperfeiçoamento - SIDEJUD"/>
    <n v="1700000"/>
    <x v="2"/>
    <x v="43"/>
    <s v="339014 - Diárias - Civil"/>
    <s v="33"/>
    <x v="0"/>
    <x v="3"/>
  </r>
  <r>
    <n v="3001"/>
    <s v="Tribunal de Justiça do Estado"/>
    <n v="6781"/>
    <s v="Capacitação e aperfeiçoamento - SIDEJUD"/>
    <n v="339015"/>
    <s v="Diárias - Militar"/>
    <s v="0283000000"/>
    <s v="Remuneração de depósitos bancários da conta única  do Tribunal de Justiça"/>
    <s v="Capacitação e Aperfeiçoamento - SIDEJUD"/>
    <n v="20000"/>
    <x v="2"/>
    <x v="43"/>
    <s v="339015 - Diárias - Militar"/>
    <s v="33"/>
    <x v="0"/>
    <x v="3"/>
  </r>
  <r>
    <n v="3001"/>
    <s v="Tribunal de Justiça do Estado"/>
    <n v="6781"/>
    <s v="Capacitação e aperfeiçoamento - SIDEJUD"/>
    <n v="339030"/>
    <s v="Material de Consumo"/>
    <s v="0283000000"/>
    <s v="Remuneração de depósitos bancários da conta única  do Tribunal de Justiça"/>
    <s v="Capacitação e Aperfeiçoamento - SIDEJUD"/>
    <n v="12000"/>
    <x v="2"/>
    <x v="43"/>
    <s v="339030 - Material de Consumo"/>
    <s v="33"/>
    <x v="0"/>
    <x v="3"/>
  </r>
  <r>
    <n v="3001"/>
    <s v="Tribunal de Justiça do Estado"/>
    <n v="6781"/>
    <s v="Capacitação e aperfeiçoamento - SIDEJUD"/>
    <n v="339033"/>
    <s v="Passagens e Despesas com Locomoção"/>
    <s v="0283000000"/>
    <s v="Remuneração de depósitos bancários da conta única  do Tribunal de Justiça"/>
    <s v="Capacitação e Aperfeiçoamento - SIDEJUD"/>
    <n v="872000"/>
    <x v="2"/>
    <x v="43"/>
    <s v="339033 - Passagens e Despesas com Locomoção"/>
    <s v="33"/>
    <x v="0"/>
    <x v="3"/>
  </r>
  <r>
    <n v="3001"/>
    <s v="Tribunal de Justiça do Estado"/>
    <n v="6781"/>
    <s v="Capacitação e aperfeiçoamento - SIDEJUD"/>
    <n v="339036"/>
    <s v="Outros Serviços Terceiros-Pessoa Física"/>
    <s v="0283000000"/>
    <s v="Remuneração de depósitos bancários da conta única  do Tribunal de Justiça"/>
    <s v="Capacitação e Aperfeiçoamento - SIDEJUD"/>
    <n v="526247"/>
    <x v="2"/>
    <x v="43"/>
    <s v="339036 - Outros Serviços Terceiros-Pessoa Física"/>
    <s v="33"/>
    <x v="0"/>
    <x v="3"/>
  </r>
  <r>
    <n v="3001"/>
    <s v="Tribunal de Justiça do Estado"/>
    <n v="6781"/>
    <s v="Capacitação e aperfeiçoamento - SIDEJUD"/>
    <n v="339039"/>
    <s v="Outros Serviços Terceiros - Pessoa Jurídica"/>
    <s v="0283000000"/>
    <s v="Remuneração de depósitos bancários da conta única  do Tribunal de Justiça"/>
    <s v="Capacitação e Aperfeiçoamento - SIDEJUD"/>
    <n v="3988770"/>
    <x v="2"/>
    <x v="43"/>
    <s v="339039 - Outros Serviços Terceiros - Pessoa Jurídica"/>
    <s v="33"/>
    <x v="0"/>
    <x v="3"/>
  </r>
  <r>
    <n v="3001"/>
    <s v="Tribunal de Justiça do Estado"/>
    <n v="6781"/>
    <s v="Capacitação e aperfeiçoamento - SIDEJUD"/>
    <n v="339092"/>
    <s v="Despesas de Exercícios Anteriores"/>
    <s v="0283000000"/>
    <s v="Remuneração de depósitos bancários da conta única  do Tribunal de Justiça"/>
    <s v="Capacitação e Aperfeiçoamento - SIDEJUD"/>
    <n v="480600"/>
    <x v="2"/>
    <x v="43"/>
    <s v="339092 - Despesas de Exercícios Anteriores"/>
    <s v="33"/>
    <x v="0"/>
    <x v="3"/>
  </r>
  <r>
    <n v="3001"/>
    <s v="Tribunal de Justiça do Estado"/>
    <n v="6781"/>
    <s v="Capacitação e aperfeiçoamento - SIDEJUD"/>
    <n v="339093"/>
    <s v="Indenizações e Restituições"/>
    <s v="0283000000"/>
    <s v="Remuneração de depósitos bancários da conta única  do Tribunal de Justiça"/>
    <s v="Capacitação e Aperfeiçoamento - SIDEJUD"/>
    <n v="917000"/>
    <x v="2"/>
    <x v="43"/>
    <s v="339093 - Indenizações e Restituições"/>
    <s v="33"/>
    <x v="0"/>
    <x v="3"/>
  </r>
  <r>
    <n v="3001"/>
    <s v="Tribunal de Justiça do Estado"/>
    <n v="6781"/>
    <s v="Capacitação e aperfeiçoamento - SIDEJUD"/>
    <n v="449052"/>
    <s v="Equipamentos e Material Permanente"/>
    <s v="0283000000"/>
    <s v="Remuneração de depósitos bancários da conta única  do Tribunal de Justiça"/>
    <s v="Capacitação e Aperfeiçoamento - SIDEJUD"/>
    <n v="12000"/>
    <x v="2"/>
    <x v="43"/>
    <s v="449052 - Equipamentos e Material Permanente"/>
    <s v="44"/>
    <x v="1"/>
    <x v="3"/>
  </r>
  <r>
    <n v="3001"/>
    <s v="Tribunal de Justiça do Estado"/>
    <n v="14040"/>
    <s v="Serviços financeiros e encargos - TJ"/>
    <n v="339193"/>
    <s v="Indenizações e Restituições"/>
    <s v="0100000000"/>
    <s v="Recursos ordinários - recursos do tesouro - RLD"/>
    <s v="Manutenção de serviços financeiros e encargos"/>
    <n v="900"/>
    <x v="2"/>
    <x v="18"/>
    <s v="339193 - Indenizações e Restituições"/>
    <s v="33"/>
    <x v="0"/>
    <x v="0"/>
  </r>
  <r>
    <n v="3001"/>
    <s v="Tribunal de Justiça do Estado"/>
    <n v="14040"/>
    <s v="Serviços financeiros e encargos - TJ"/>
    <n v="339192"/>
    <s v="Despesas de Exercícios Anteriores"/>
    <s v="0260000000"/>
    <s v="Recursos patrimoniais primários - recursos de outras fontes - exercício corrente"/>
    <s v="Manutenção de serviços financeiros e encargos"/>
    <n v="6000"/>
    <x v="2"/>
    <x v="18"/>
    <s v="339192 - Despesas de Exercícios Anteriores"/>
    <s v="33"/>
    <x v="0"/>
    <x v="2"/>
  </r>
  <r>
    <n v="3001"/>
    <s v="Tribunal de Justiça do Estado"/>
    <n v="14040"/>
    <s v="Serviços financeiros e encargos - TJ"/>
    <n v="339193"/>
    <s v="Indenizações e Restituições"/>
    <s v="0260000000"/>
    <s v="Recursos patrimoniais primários - recursos de outras fontes - exercício corrente"/>
    <s v="Manutenção de serviços financeiros e encargos"/>
    <n v="49000"/>
    <x v="2"/>
    <x v="18"/>
    <s v="339193 - Indenizações e Restituições"/>
    <s v="33"/>
    <x v="0"/>
    <x v="2"/>
  </r>
  <r>
    <n v="3001"/>
    <s v="Tribunal de Justiça do Estado"/>
    <n v="14040"/>
    <s v="Serviços financeiros e encargos - TJ"/>
    <n v="339192"/>
    <s v="Despesas de Exercícios Anteriores"/>
    <s v="0269000000"/>
    <s v="Outros recursos primários - recursos de outras fontes - exercício corrente"/>
    <s v="Manutenção de serviços financeiros e encargos"/>
    <n v="1000"/>
    <x v="2"/>
    <x v="18"/>
    <s v="339192 - Despesas de Exercícios Anteriores"/>
    <s v="33"/>
    <x v="0"/>
    <x v="6"/>
  </r>
  <r>
    <n v="3001"/>
    <s v="Tribunal de Justiça do Estado"/>
    <n v="14040"/>
    <s v="Serviços financeiros e encargos - TJ"/>
    <n v="339193"/>
    <s v="Indenizações e Restituições"/>
    <s v="0269000000"/>
    <s v="Outros recursos primários - recursos de outras fontes - exercício corrente"/>
    <s v="Manutenção de serviços financeiros e encargos"/>
    <n v="9000"/>
    <x v="2"/>
    <x v="18"/>
    <s v="339193 - Indenizações e Restituições"/>
    <s v="33"/>
    <x v="0"/>
    <x v="6"/>
  </r>
  <r>
    <n v="3001"/>
    <s v="Tribunal de Justiça do Estado"/>
    <n v="14040"/>
    <s v="Serviços financeiros e encargos - TJ"/>
    <n v="339192"/>
    <s v="Despesas de Exercícios Anteriores"/>
    <s v="0282000000"/>
    <s v="Remuneração de disponibilidade bancária - Judiciário -rec outras fontes-exercício corrente"/>
    <s v="Manutenção de serviços financeiros e encargos"/>
    <n v="10000"/>
    <x v="2"/>
    <x v="18"/>
    <s v="339192 - Despesas de Exercícios Anteriores"/>
    <s v="33"/>
    <x v="0"/>
    <x v="5"/>
  </r>
  <r>
    <n v="3001"/>
    <s v="Tribunal de Justiça do Estado"/>
    <n v="14040"/>
    <s v="Serviços financeiros e encargos - TJ"/>
    <n v="339193"/>
    <s v="Indenizações e Restituições"/>
    <s v="0282000000"/>
    <s v="Remuneração de disponibilidade bancária - Judiciário -rec outras fontes-exercício corrente"/>
    <s v="Manutenção de serviços financeiros e encargos"/>
    <n v="73000"/>
    <x v="2"/>
    <x v="18"/>
    <s v="339193 - Indenizações e Restituições"/>
    <s v="33"/>
    <x v="0"/>
    <x v="5"/>
  </r>
  <r>
    <n v="3001"/>
    <s v="Tribunal de Justiça do Estado"/>
    <n v="14047"/>
    <s v="Gestão de transportes - SIDEJUD"/>
    <n v="449052"/>
    <s v="Equipamentos e Material Permanente"/>
    <s v="0283000000"/>
    <s v="Remuneração de depósitos bancários da conta única  do Tribunal de Justiça"/>
    <s v="Gestão de Transportes do PJSC - Sidejud"/>
    <n v="1510000"/>
    <x v="2"/>
    <x v="44"/>
    <s v="449052 - Equipamentos e Material Permanente"/>
    <s v="44"/>
    <x v="1"/>
    <x v="3"/>
  </r>
  <r>
    <n v="3001"/>
    <s v="Tribunal de Justiça do Estado"/>
    <n v="14039"/>
    <s v="Proteção do patrimônio público e das pessoas - SIDEJUD"/>
    <n v="339014"/>
    <s v="Diárias - Civil"/>
    <s v="0283000000"/>
    <s v="Remuneração de depósitos bancários da conta única  do Tribunal de Justiça"/>
    <s v="Manutenção da segurança institucional - CM"/>
    <n v="10000"/>
    <x v="2"/>
    <x v="21"/>
    <s v="339014 - Diárias - Civil"/>
    <s v="33"/>
    <x v="0"/>
    <x v="3"/>
  </r>
  <r>
    <n v="3001"/>
    <s v="Tribunal de Justiça do Estado"/>
    <n v="14039"/>
    <s v="Proteção do patrimônio público e das pessoas - SIDEJUD"/>
    <n v="339015"/>
    <s v="Diárias - Militar"/>
    <s v="0283000000"/>
    <s v="Remuneração de depósitos bancários da conta única  do Tribunal de Justiça"/>
    <s v="Manutenção da segurança institucional - CM"/>
    <n v="200000"/>
    <x v="2"/>
    <x v="21"/>
    <s v="339015 - Diárias - Militar"/>
    <s v="33"/>
    <x v="0"/>
    <x v="3"/>
  </r>
  <r>
    <n v="3001"/>
    <s v="Tribunal de Justiça do Estado"/>
    <n v="14039"/>
    <s v="Proteção do patrimônio público e das pessoas - SIDEJUD"/>
    <n v="339030"/>
    <s v="Material de Consumo"/>
    <s v="0283000000"/>
    <s v="Remuneração de depósitos bancários da conta única  do Tribunal de Justiça"/>
    <s v="Manutenção da segurança institucional - CM"/>
    <n v="141000"/>
    <x v="2"/>
    <x v="21"/>
    <s v="339030 - Material de Consumo"/>
    <s v="33"/>
    <x v="0"/>
    <x v="3"/>
  </r>
  <r>
    <n v="3001"/>
    <s v="Tribunal de Justiça do Estado"/>
    <n v="14039"/>
    <s v="Proteção do patrimônio público e das pessoas - SIDEJUD"/>
    <n v="339039"/>
    <s v="Outros Serviços Terceiros - Pessoa Jurídica"/>
    <s v="0283000000"/>
    <s v="Remuneração de depósitos bancários da conta única  do Tribunal de Justiça"/>
    <s v="Manutenção da segurança institucional - CM"/>
    <n v="20000"/>
    <x v="2"/>
    <x v="21"/>
    <s v="339039 - Outros Serviços Terceiros - Pessoa Jurídica"/>
    <s v="33"/>
    <x v="0"/>
    <x v="3"/>
  </r>
  <r>
    <n v="3001"/>
    <s v="Tribunal de Justiça do Estado"/>
    <n v="14039"/>
    <s v="Proteção do patrimônio público e das pessoas - SIDEJUD"/>
    <n v="339193"/>
    <s v="Indenizações e Restituições"/>
    <s v="0283000000"/>
    <s v="Remuneração de depósitos bancários da conta única  do Tribunal de Justiça"/>
    <s v="Manutenção da segurança institucional - CM"/>
    <n v="230000"/>
    <x v="2"/>
    <x v="21"/>
    <s v="339193 - Indenizações e Restituições"/>
    <s v="33"/>
    <x v="0"/>
    <x v="3"/>
  </r>
  <r>
    <n v="3091"/>
    <s v="Fundo de Reaparelhamento da Justiça"/>
    <n v="14208"/>
    <s v="Ampliação do Fórum da comarca de Ponte Serrada - FRJ"/>
    <n v="449051"/>
    <s v="Obras e Instalações"/>
    <s v="0219000000"/>
    <s v="Outras Taxas Vinculadas - Recursos de Outras Fontes - Exercício Corrente"/>
    <s v="Ampliação do Fórum da comarca de Ponte Serrada"/>
    <n v="101430"/>
    <x v="3"/>
    <x v="45"/>
    <s v="449051 - Obras e Instalações"/>
    <s v="44"/>
    <x v="1"/>
    <x v="7"/>
  </r>
  <r>
    <n v="3091"/>
    <s v="Fundo de Reaparelhamento da Justiça"/>
    <n v="14209"/>
    <s v="Ampliação do Fórum da comarca de Blumenau - Fórum Universitário - FRJ"/>
    <n v="449051"/>
    <s v="Obras e Instalações"/>
    <s v="0219000000"/>
    <s v="Outras Taxas Vinculadas - Recursos de Outras Fontes - Exercício Corrente"/>
    <s v="Ampliação do Fórum da comarca de Blumenau - Fórum Universitário - FRJ"/>
    <n v="500000"/>
    <x v="3"/>
    <x v="46"/>
    <s v="449051 - Obras e Instalações"/>
    <s v="44"/>
    <x v="1"/>
    <x v="7"/>
  </r>
  <r>
    <n v="3091"/>
    <s v="Fundo de Reaparelhamento da Justiça"/>
    <n v="14211"/>
    <s v="Reforma do Fórum da comarca da Capital - Fórum do Norte da Ilha - FRJ"/>
    <n v="449051"/>
    <s v="Obras e Instalações"/>
    <s v="0219000000"/>
    <s v="Outras Taxas Vinculadas - Recursos de Outras Fontes - Exercício Corrente"/>
    <s v="Reforma do Fórum da comarca da Capital - Fórum do Norte da Ilha - FRJ"/>
    <n v="83800"/>
    <x v="3"/>
    <x v="47"/>
    <s v="449051 - Obras e Instalações"/>
    <s v="44"/>
    <x v="1"/>
    <x v="7"/>
  </r>
  <r>
    <n v="3091"/>
    <s v="Fundo de Reaparelhamento da Justiça"/>
    <n v="6640"/>
    <s v="Construção do Fórum da comarca de São José do Cedro - FRJ"/>
    <n v="449051"/>
    <s v="Obras e Instalações"/>
    <s v="0219000000"/>
    <s v="Outras Taxas Vinculadas - Recursos de Outras Fontes - Exercício Corrente"/>
    <s v="Construção do Fórum da comarca de São José do Cedro - FRJ"/>
    <n v="20000"/>
    <x v="3"/>
    <x v="48"/>
    <s v="449051 - Obras e Instalações"/>
    <s v="44"/>
    <x v="1"/>
    <x v="7"/>
  </r>
  <r>
    <n v="3091"/>
    <s v="Fundo de Reaparelhamento da Justiça"/>
    <n v="6604"/>
    <s v="Construção do Fórum da comarca de Navegantes - FRJ"/>
    <n v="449051"/>
    <s v="Obras e Instalações"/>
    <s v="0219000000"/>
    <s v="Outras Taxas Vinculadas - Recursos de Outras Fontes - Exercício Corrente"/>
    <s v="Construção do Fórum da comarca de Navegantes - FRJ"/>
    <n v="1303069"/>
    <x v="3"/>
    <x v="49"/>
    <s v="449051 - Obras e Instalações"/>
    <s v="44"/>
    <x v="1"/>
    <x v="7"/>
  </r>
  <r>
    <n v="3091"/>
    <s v="Fundo de Reaparelhamento da Justiça"/>
    <n v="6602"/>
    <s v="Reforma do Fórum da comarca de Blumenau - Sede - FRJ"/>
    <n v="449051"/>
    <s v="Obras e Instalações"/>
    <s v="0219000000"/>
    <s v="Outras Taxas Vinculadas - Recursos de Outras Fontes - Exercício Corrente"/>
    <s v="Reforma do Fórum da comarca de Blumenau - Sede - FRJ"/>
    <n v="5014306"/>
    <x v="3"/>
    <x v="50"/>
    <s v="449051 - Obras e Instalações"/>
    <s v="44"/>
    <x v="1"/>
    <x v="7"/>
  </r>
  <r>
    <n v="3091"/>
    <s v="Fundo de Reaparelhamento da Justiça"/>
    <n v="14215"/>
    <s v="Reforma do Fórum da comarca de Itajaí - Fórum Universitário - FRJ"/>
    <n v="449051"/>
    <s v="Obras e Instalações"/>
    <s v="0219000000"/>
    <s v="Outras Taxas Vinculadas - Recursos de Outras Fontes - Exercício Corrente"/>
    <s v="Reforma do Fórum da comarca de Itajaí - Fórum Universitário - FRJ"/>
    <n v="5000"/>
    <x v="3"/>
    <x v="51"/>
    <s v="449051 - Obras e Instalações"/>
    <s v="44"/>
    <x v="1"/>
    <x v="7"/>
  </r>
  <r>
    <n v="3091"/>
    <s v="Fundo de Reaparelhamento da Justiça"/>
    <n v="14223"/>
    <s v="Reforma do Fórum da comarca de Ituporanga - FRJ"/>
    <n v="449051"/>
    <s v="Obras e Instalações"/>
    <s v="0219000000"/>
    <s v="Outras Taxas Vinculadas - Recursos de Outras Fontes - Exercício Corrente"/>
    <s v="Reforma do Fórum da comarca de Ituporanga"/>
    <n v="46435"/>
    <x v="3"/>
    <x v="52"/>
    <s v="449051 - Obras e Instalações"/>
    <s v="44"/>
    <x v="1"/>
    <x v="7"/>
  </r>
  <r>
    <n v="3091"/>
    <s v="Fundo de Reaparelhamento da Justiça"/>
    <n v="14210"/>
    <s v="Reforma do Fórum da comarca de Balneário Camboriú - Fórum de Família - FRJ"/>
    <n v="449051"/>
    <s v="Obras e Instalações"/>
    <s v="0219000000"/>
    <s v="Outras Taxas Vinculadas - Recursos de Outras Fontes - Exercício Corrente"/>
    <s v="Reforma do Fórum da comarca de Balneário Camboriú - Fórum de Família - FRJ"/>
    <n v="834482"/>
    <x v="3"/>
    <x v="53"/>
    <s v="449051 - Obras e Instalações"/>
    <s v="44"/>
    <x v="1"/>
    <x v="7"/>
  </r>
  <r>
    <n v="3091"/>
    <s v="Fundo de Reaparelhamento da Justiça"/>
    <n v="14212"/>
    <s v="Reforma do Fórum da comarca de Urubici - FRJ"/>
    <n v="449051"/>
    <s v="Obras e Instalações"/>
    <s v="0219000000"/>
    <s v="Outras Taxas Vinculadas - Recursos de Outras Fontes - Exercício Corrente"/>
    <s v="Reforma do Fórum da comarca de Urubici - FRJ"/>
    <n v="169583"/>
    <x v="3"/>
    <x v="54"/>
    <s v="449051 - Obras e Instalações"/>
    <s v="44"/>
    <x v="1"/>
    <x v="7"/>
  </r>
  <r>
    <n v="3091"/>
    <s v="Fundo de Reaparelhamento da Justiça"/>
    <n v="14218"/>
    <s v="Reforma do Fórum da comarca de Porto União - FRJ"/>
    <n v="449051"/>
    <s v="Obras e Instalações"/>
    <s v="0219000000"/>
    <s v="Outras Taxas Vinculadas - Recursos de Outras Fontes - Exercício Corrente"/>
    <s v="Reforma do Fórum da comarca de Porto União - FRJ"/>
    <n v="20000"/>
    <x v="3"/>
    <x v="55"/>
    <s v="449051 - Obras e Instalações"/>
    <s v="44"/>
    <x v="1"/>
    <x v="7"/>
  </r>
  <r>
    <n v="3091"/>
    <s v="Fundo de Reaparelhamento da Justiça"/>
    <n v="14216"/>
    <s v="Reforma do Fórum da comarca de Santa Cecília - FRJ"/>
    <n v="449051"/>
    <s v="Obras e Instalações"/>
    <s v="0219000000"/>
    <s v="Outras Taxas Vinculadas - Recursos de Outras Fontes - Exercício Corrente"/>
    <s v="Reforma do Fórum da comarca de Santa Cecília - FRJ"/>
    <n v="80775"/>
    <x v="3"/>
    <x v="56"/>
    <s v="449051 - Obras e Instalações"/>
    <s v="44"/>
    <x v="1"/>
    <x v="7"/>
  </r>
  <r>
    <n v="3091"/>
    <s v="Fundo de Reaparelhamento da Justiça"/>
    <n v="14222"/>
    <s v="Reforma do Fórum da comarca de Indaial - FRJ"/>
    <n v="449051"/>
    <s v="Obras e Instalações"/>
    <s v="0219000000"/>
    <s v="Outras Taxas Vinculadas - Recursos de Outras Fontes - Exercício Corrente"/>
    <s v="Reforma do Fórum da comarca de Indaial"/>
    <n v="273337"/>
    <x v="3"/>
    <x v="57"/>
    <s v="449051 - Obras e Instalações"/>
    <s v="44"/>
    <x v="1"/>
    <x v="7"/>
  </r>
  <r>
    <n v="3091"/>
    <s v="Fundo de Reaparelhamento da Justiça"/>
    <n v="14221"/>
    <s v="Reforma do Fórum da comarca de Blumenau - Fórum Universitário - FRJ"/>
    <n v="449051"/>
    <s v="Obras e Instalações"/>
    <s v="0219000000"/>
    <s v="Outras Taxas Vinculadas - Recursos de Outras Fontes - Exercício Corrente"/>
    <s v="Reforma do Fórum da comarca de Blumenau - Fórum Universitário"/>
    <n v="809000"/>
    <x v="3"/>
    <x v="58"/>
    <s v="449051 - Obras e Instalações"/>
    <s v="44"/>
    <x v="1"/>
    <x v="7"/>
  </r>
  <r>
    <n v="3091"/>
    <s v="Fundo de Reaparelhamento da Justiça"/>
    <n v="14220"/>
    <s v="Reforma do Fórum da comarca de Joinville - Fórum Fazendário - FRJ"/>
    <n v="449051"/>
    <s v="Obras e Instalações"/>
    <s v="0219000000"/>
    <s v="Outras Taxas Vinculadas - Recursos de Outras Fontes - Exercício Corrente"/>
    <s v="Reforma do Fórum da comarca de Joinville - Fórum Fazendário"/>
    <n v="70100"/>
    <x v="3"/>
    <x v="59"/>
    <s v="449051 - Obras e Instalações"/>
    <s v="44"/>
    <x v="1"/>
    <x v="7"/>
  </r>
  <r>
    <n v="3091"/>
    <s v="Fundo de Reaparelhamento da Justiça"/>
    <n v="14213"/>
    <s v="Reforma do Fórum da comarca de Tangará - FRJ"/>
    <n v="449051"/>
    <s v="Obras e Instalações"/>
    <s v="0219000000"/>
    <s v="Outras Taxas Vinculadas - Recursos de Outras Fontes - Exercício Corrente"/>
    <s v="Reforma do Fórum da comarca de Tangará - FRJ"/>
    <n v="44950"/>
    <x v="3"/>
    <x v="60"/>
    <s v="449051 - Obras e Instalações"/>
    <s v="44"/>
    <x v="1"/>
    <x v="7"/>
  </r>
  <r>
    <n v="3091"/>
    <s v="Fundo de Reaparelhamento da Justiça"/>
    <n v="14217"/>
    <s v="Reforma do Fórum da comarca de Santo Amaro da Imperatriz - FRJ"/>
    <n v="449051"/>
    <s v="Obras e Instalações"/>
    <s v="0219000000"/>
    <s v="Outras Taxas Vinculadas - Recursos de Outras Fontes - Exercício Corrente"/>
    <s v="Reforma do Fórum da comarca de Santo Amaro da Imperatriz - FRJ"/>
    <n v="60977"/>
    <x v="3"/>
    <x v="61"/>
    <s v="449051 - Obras e Instalações"/>
    <s v="44"/>
    <x v="1"/>
    <x v="7"/>
  </r>
  <r>
    <n v="3091"/>
    <s v="Fundo de Reaparelhamento da Justiça"/>
    <n v="14224"/>
    <s v="Reforma do Fórum da comarca de São Joaquim - FRJ"/>
    <n v="449051"/>
    <s v="Obras e Instalações"/>
    <s v="0219000000"/>
    <s v="Outras Taxas Vinculadas - Recursos de Outras Fontes - Exercício Corrente"/>
    <s v="Reforma do Fórum da comarca de São Joaquim"/>
    <n v="30000"/>
    <x v="3"/>
    <x v="62"/>
    <s v="449051 - Obras e Instalações"/>
    <s v="44"/>
    <x v="1"/>
    <x v="7"/>
  </r>
  <r>
    <n v="3091"/>
    <s v="Fundo de Reaparelhamento da Justiça"/>
    <n v="14219"/>
    <s v="Reforma do prédio do Arquivo do Brejaru - FRJ"/>
    <n v="449051"/>
    <s v="Obras e Instalações"/>
    <s v="0219000000"/>
    <s v="Outras Taxas Vinculadas - Recursos de Outras Fontes - Exercício Corrente"/>
    <s v="Reforma do prédio do Arquivo do Brejaru - FRJ"/>
    <n v="2000"/>
    <x v="3"/>
    <x v="63"/>
    <s v="449051 - Obras e Instalações"/>
    <s v="44"/>
    <x v="1"/>
    <x v="7"/>
  </r>
  <r>
    <n v="3091"/>
    <s v="Fundo de Reaparelhamento da Justiça"/>
    <n v="14207"/>
    <s v="Ampliação do Fórum da comarca de Anchieta - FRJ"/>
    <n v="449051"/>
    <s v="Obras e Instalações"/>
    <s v="0219000000"/>
    <s v="Outras Taxas Vinculadas - Recursos de Outras Fontes - Exercício Corrente"/>
    <s v="Ampliação do Fórum da comarca de Anchieta - FRJ"/>
    <n v="699300"/>
    <x v="3"/>
    <x v="64"/>
    <s v="449051 - Obras e Instalações"/>
    <s v="44"/>
    <x v="1"/>
    <x v="7"/>
  </r>
  <r>
    <n v="3091"/>
    <s v="Fundo de Reaparelhamento da Justiça"/>
    <n v="12430"/>
    <s v="Reforma do Fórum da comarca de Itaiópolis - FRJ"/>
    <n v="449051"/>
    <s v="Obras e Instalações"/>
    <s v="0219000000"/>
    <s v="Outras Taxas Vinculadas - Recursos de Outras Fontes - Exercício Corrente"/>
    <s v="Reformar o Fórum da comarca de Itaiópolis"/>
    <n v="5000"/>
    <x v="3"/>
    <x v="65"/>
    <s v="449051 - Obras e Instalações"/>
    <s v="44"/>
    <x v="1"/>
    <x v="7"/>
  </r>
  <r>
    <n v="3091"/>
    <s v="Fundo de Reaparelhamento da Justiça"/>
    <n v="6673"/>
    <s v="Construção do Fórum da comarca de Garuva - FRJ"/>
    <n v="449051"/>
    <s v="Obras e Instalações"/>
    <s v="0219000000"/>
    <s v="Outras Taxas Vinculadas - Recursos de Outras Fontes - Exercício Corrente"/>
    <s v="Construção do Fórum da comarca de Garuva - FRJ"/>
    <n v="244603"/>
    <x v="3"/>
    <x v="66"/>
    <s v="449051 - Obras e Instalações"/>
    <s v="44"/>
    <x v="1"/>
    <x v="7"/>
  </r>
  <r>
    <n v="3091"/>
    <s v="Fundo de Reaparelhamento da Justiça"/>
    <n v="6657"/>
    <s v="Construção do Fórum da comarca de Rio Negrinho - FRJ"/>
    <n v="449051"/>
    <s v="Obras e Instalações"/>
    <s v="0219000000"/>
    <s v="Outras Taxas Vinculadas - Recursos de Outras Fontes - Exercício Corrente"/>
    <s v="Construção do Fórum da comarca de Rio Negrinho - FRJ"/>
    <n v="477838"/>
    <x v="3"/>
    <x v="67"/>
    <s v="449051 - Obras e Instalações"/>
    <s v="44"/>
    <x v="1"/>
    <x v="7"/>
  </r>
  <r>
    <n v="3091"/>
    <s v="Fundo de Reaparelhamento da Justiça"/>
    <n v="6786"/>
    <s v="Garantia da prestação de serviços extrajudiciais - FRJ - SELO"/>
    <n v="339014"/>
    <s v="Diárias - Civil"/>
    <s v="0212000000"/>
    <s v="Selos de Fiscalização de Atos Notariais e Registrais - Recursos de Outras Fontes - Exercício Corrente"/>
    <s v="Coordenação do Selo de Fiscalização dos Atos Notariais -TJ-FRJ."/>
    <n v="362000"/>
    <x v="3"/>
    <x v="68"/>
    <s v="339014 - Diárias - Civil"/>
    <s v="33"/>
    <x v="0"/>
    <x v="8"/>
  </r>
  <r>
    <n v="3091"/>
    <s v="Fundo de Reaparelhamento da Justiça"/>
    <n v="6786"/>
    <s v="Garantia da prestação de serviços extrajudiciais - FRJ - SELO"/>
    <n v="339093"/>
    <s v="Indenizações e Restituições"/>
    <s v="0212000000"/>
    <s v="Selos de Fiscalização de Atos Notariais e Registrais - Recursos de Outras Fontes - Exercício Corrente"/>
    <s v="Coordenação do Selo de Fiscalização dos Atos Notariais -TJ-FRJ."/>
    <n v="46794223"/>
    <x v="3"/>
    <x v="68"/>
    <s v="339093 - Indenizações e Restituições"/>
    <s v="33"/>
    <x v="0"/>
    <x v="8"/>
  </r>
  <r>
    <n v="3091"/>
    <s v="Fundo de Reaparelhamento da Justiça"/>
    <n v="6786"/>
    <s v="Garantia da prestação de serviços extrajudiciais - FRJ - SELO"/>
    <n v="339093"/>
    <s v="Indenizações e Restituições"/>
    <s v="0282000000"/>
    <s v="Remuneração de disponibilidade bancária - Judiciário -rec outras fontes-exercício corrente"/>
    <s v="Coordenação do Selo de Fiscalização dos Atos Notariais -TJ-FRJ."/>
    <n v="622691"/>
    <x v="3"/>
    <x v="68"/>
    <s v="339093 - Indenizações e Restituições"/>
    <s v="33"/>
    <x v="0"/>
    <x v="5"/>
  </r>
  <r>
    <n v="3091"/>
    <s v="Fundo de Reaparelhamento da Justiça"/>
    <n v="6786"/>
    <s v="Garantia da prestação de serviços extrajudiciais - FRJ - SELO"/>
    <n v="339047"/>
    <s v="Obrigações Tributárias e Contributivas"/>
    <s v="0212000000"/>
    <s v="Selos de Fiscalização de Atos Notariais e Registrais - Recursos de Outras Fontes - Exercício Corrente"/>
    <s v="Coordenação do Selo de Fiscalização dos Atos Notariais -TJ-FRJ."/>
    <n v="520000"/>
    <x v="3"/>
    <x v="68"/>
    <s v="339047 - Obrigações Tributárias e Contributivas"/>
    <s v="33"/>
    <x v="0"/>
    <x v="8"/>
  </r>
  <r>
    <n v="3091"/>
    <s v="Fundo de Reaparelhamento da Justiça"/>
    <n v="6786"/>
    <s v="Garantia da prestação de serviços extrajudiciais - FRJ - SELO"/>
    <n v="339047"/>
    <s v="Obrigações Tributárias e Contributivas"/>
    <s v="0282000000"/>
    <s v="Remuneração de disponibilidade bancária - Judiciário -rec outras fontes-exercício corrente"/>
    <s v="Coordenação do Selo de Fiscalização dos Atos Notariais -TJ-FRJ."/>
    <n v="6300"/>
    <x v="3"/>
    <x v="68"/>
    <s v="339047 - Obrigações Tributárias e Contributivas"/>
    <s v="33"/>
    <x v="0"/>
    <x v="5"/>
  </r>
  <r>
    <n v="3091"/>
    <s v="Fundo de Reaparelhamento da Justiça"/>
    <n v="6694"/>
    <s v="Construção do Fórum da comarca de Rio do Sul - FRJ"/>
    <n v="449051"/>
    <s v="Obras e Instalações"/>
    <s v="0219000000"/>
    <s v="Outras Taxas Vinculadas - Recursos de Outras Fontes - Exercício Corrente"/>
    <s v="Construir o Fórum da comarca de Rio do Sul"/>
    <n v="13100000"/>
    <x v="3"/>
    <x v="69"/>
    <s v="449051 - Obras e Instalações"/>
    <s v="44"/>
    <x v="1"/>
    <x v="7"/>
  </r>
  <r>
    <n v="3091"/>
    <s v="Fundo de Reaparelhamento da Justiça"/>
    <n v="12655"/>
    <s v="Expansão da estrutura judiciária - FRJ"/>
    <n v="339039"/>
    <s v="Outros Serviços Terceiros - Pessoa Jurídica"/>
    <s v="0219000000"/>
    <s v="Outras Taxas Vinculadas - Recursos de Outras Fontes - Exercício Corrente"/>
    <s v="Aquisição de imóvel para abrigar áreas administrativas e judiciais do PJSC - FRJ"/>
    <n v="10000"/>
    <x v="3"/>
    <x v="70"/>
    <s v="339039 - Outros Serviços Terceiros - Pessoa Jurídica"/>
    <s v="33"/>
    <x v="0"/>
    <x v="7"/>
  </r>
  <r>
    <n v="3091"/>
    <s v="Fundo de Reaparelhamento da Justiça"/>
    <n v="6679"/>
    <s v="Construção do Fórum da comarca de Garopaba - FRJ"/>
    <n v="449051"/>
    <s v="Obras e Instalações"/>
    <s v="0219000000"/>
    <s v="Outras Taxas Vinculadas - Recursos de Outras Fontes - Exercício Corrente"/>
    <s v="Construção do Fórum da comarca de Garopaba - FRJ"/>
    <n v="20000"/>
    <x v="3"/>
    <x v="71"/>
    <s v="449051 - Obras e Instalações"/>
    <s v="44"/>
    <x v="1"/>
    <x v="7"/>
  </r>
  <r>
    <n v="3091"/>
    <s v="Fundo de Reaparelhamento da Justiça"/>
    <n v="6646"/>
    <s v="Reforma do Fórum da comarca de Brusque - FRJ"/>
    <n v="449051"/>
    <s v="Obras e Instalações"/>
    <s v="0219000000"/>
    <s v="Outras Taxas Vinculadas - Recursos de Outras Fontes - Exercício Corrente"/>
    <s v="Reforma do Fórum da comarca de Brusque - FRJ"/>
    <n v="129600"/>
    <x v="3"/>
    <x v="72"/>
    <s v="449051 - Obras e Instalações"/>
    <s v="44"/>
    <x v="1"/>
    <x v="7"/>
  </r>
  <r>
    <n v="3091"/>
    <s v="Fundo de Reaparelhamento da Justiça"/>
    <n v="6680"/>
    <s v="Reforma do Fórum da comarca de Balneário Camboriú - Sede - FRJ"/>
    <n v="449051"/>
    <s v="Obras e Instalações"/>
    <s v="0219000000"/>
    <s v="Outras Taxas Vinculadas - Recursos de Outras Fontes - Exercício Corrente"/>
    <s v="Reforma do Fórum da comarca de Balneário Camboriú - Sede - FRJ"/>
    <n v="594685"/>
    <x v="3"/>
    <x v="73"/>
    <s v="449051 - Obras e Instalações"/>
    <s v="44"/>
    <x v="1"/>
    <x v="7"/>
  </r>
  <r>
    <n v="3091"/>
    <s v="Fundo de Reaparelhamento da Justiça"/>
    <n v="10532"/>
    <s v="Gestão de Sistemas Judiciais - FRJ"/>
    <n v="339014"/>
    <s v="Diárias - Civil"/>
    <s v="0219000000"/>
    <s v="Outras Taxas Vinculadas - Recursos de Outras Fontes - Exercício Corrente"/>
    <s v="Gestão de Sistemas Judiciais - FRJ"/>
    <n v="100000"/>
    <x v="3"/>
    <x v="74"/>
    <s v="339014 - Diárias - Civil"/>
    <s v="33"/>
    <x v="0"/>
    <x v="7"/>
  </r>
  <r>
    <n v="3091"/>
    <s v="Fundo de Reaparelhamento da Justiça"/>
    <n v="10532"/>
    <s v="Gestão de Sistemas Judiciais - FRJ"/>
    <n v="339033"/>
    <s v="Passagens e Despesas com Locomoção"/>
    <s v="0219000000"/>
    <s v="Outras Taxas Vinculadas - Recursos de Outras Fontes - Exercício Corrente"/>
    <s v="Gestão de Sistemas Judiciais - FRJ"/>
    <n v="30000"/>
    <x v="3"/>
    <x v="74"/>
    <s v="339033 - Passagens e Despesas com Locomoção"/>
    <s v="33"/>
    <x v="0"/>
    <x v="7"/>
  </r>
  <r>
    <n v="3091"/>
    <s v="Fundo de Reaparelhamento da Justiça"/>
    <n v="10532"/>
    <s v="Gestão de Sistemas Judiciais - FRJ"/>
    <n v="339040"/>
    <s v="Serviços de Tecnologia da Informação e Comunicação - Pessoa Jurídica"/>
    <s v="0219000000"/>
    <s v="Outras Taxas Vinculadas - Recursos de Outras Fontes - Exercício Corrente"/>
    <s v="Gestão de Sistemas Judiciais - FRJ"/>
    <n v="4250248"/>
    <x v="3"/>
    <x v="74"/>
    <s v="339040 - Serviços de Tecnologia da Informação e Comunicação - Pessoa Jurídica"/>
    <s v="33"/>
    <x v="0"/>
    <x v="7"/>
  </r>
  <r>
    <n v="3091"/>
    <s v="Fundo de Reaparelhamento da Justiça"/>
    <n v="10532"/>
    <s v="Gestão de Sistemas Judiciais - FRJ"/>
    <n v="339093"/>
    <s v="Indenizações e Restituições"/>
    <s v="0219000000"/>
    <s v="Outras Taxas Vinculadas - Recursos de Outras Fontes - Exercício Corrente"/>
    <s v="Gestão de Sistemas Judiciais - FRJ"/>
    <n v="30000"/>
    <x v="3"/>
    <x v="74"/>
    <s v="339093 - Indenizações e Restituições"/>
    <s v="33"/>
    <x v="0"/>
    <x v="7"/>
  </r>
  <r>
    <n v="3091"/>
    <s v="Fundo de Reaparelhamento da Justiça"/>
    <n v="10532"/>
    <s v="Gestão de Sistemas Judiciais - FRJ"/>
    <n v="449040"/>
    <s v="Serviços de Tecnologia da Informação e Comunicação - Pessoa Jurídica"/>
    <s v="0219000000"/>
    <s v="Outras Taxas Vinculadas - Recursos de Outras Fontes - Exercício Corrente"/>
    <s v="Gestão de Sistemas Judiciais - FRJ"/>
    <n v="8673176"/>
    <x v="3"/>
    <x v="74"/>
    <s v="449040 - Serviços de Tecnologia da Informação e Comunicação - Pessoa Jurídica"/>
    <s v="44"/>
    <x v="1"/>
    <x v="7"/>
  </r>
  <r>
    <n v="3091"/>
    <s v="Fundo de Reaparelhamento da Justiça"/>
    <n v="10532"/>
    <s v="Gestão de Sistemas Judiciais - FRJ"/>
    <n v="449092"/>
    <s v="Despesas de Exercícios Anteriores"/>
    <s v="0219000000"/>
    <s v="Outras Taxas Vinculadas - Recursos de Outras Fontes - Exercício Corrente"/>
    <s v="Gestão de Sistemas Judiciais - FRJ"/>
    <n v="1000000"/>
    <x v="3"/>
    <x v="74"/>
    <s v="449092 - Despesas de Exercícios Anteriores"/>
    <s v="44"/>
    <x v="1"/>
    <x v="7"/>
  </r>
  <r>
    <n v="3091"/>
    <s v="Fundo de Reaparelhamento da Justiça"/>
    <n v="10529"/>
    <s v="Construção do Fórum da comarca de Araquari - FRJ"/>
    <n v="449051"/>
    <s v="Obras e Instalações"/>
    <s v="0219000000"/>
    <s v="Outras Taxas Vinculadas - Recursos de Outras Fontes - Exercício Corrente"/>
    <s v="Construir o Fórum da comarca de Araquari"/>
    <n v="477838"/>
    <x v="3"/>
    <x v="75"/>
    <s v="449051 - Obras e Instalações"/>
    <s v="44"/>
    <x v="1"/>
    <x v="7"/>
  </r>
  <r>
    <n v="3091"/>
    <s v="Fundo de Reaparelhamento da Justiça"/>
    <n v="6386"/>
    <s v="Construção do Fórum da comarca de Rio do Oeste - FRJ"/>
    <n v="449051"/>
    <s v="Obras e Instalações"/>
    <s v="0219000000"/>
    <s v="Outras Taxas Vinculadas - Recursos de Outras Fontes - Exercício Corrente"/>
    <s v="Construção do Fórum da comarca de Rio do Oeste - FRJ"/>
    <n v="224603"/>
    <x v="3"/>
    <x v="76"/>
    <s v="449051 - Obras e Instalações"/>
    <s v="44"/>
    <x v="1"/>
    <x v="7"/>
  </r>
  <r>
    <n v="3091"/>
    <s v="Fundo de Reaparelhamento da Justiça"/>
    <n v="14214"/>
    <s v="Reforma do Fórum da comarca de Timbó - FRJ"/>
    <n v="449051"/>
    <s v="Obras e Instalações"/>
    <s v="0219000000"/>
    <s v="Outras Taxas Vinculadas - Recursos de Outras Fontes - Exercício Corrente"/>
    <s v="Reforma do Fórum da comarca de Timbó - FRJ"/>
    <n v="28514"/>
    <x v="3"/>
    <x v="77"/>
    <s v="449051 - Obras e Instalações"/>
    <s v="44"/>
    <x v="1"/>
    <x v="7"/>
  </r>
  <r>
    <n v="3091"/>
    <s v="Fundo de Reaparelhamento da Justiça"/>
    <n v="10516"/>
    <s v="Reforma do Fórum da comarca de Taió - FRJ"/>
    <n v="449051"/>
    <s v="Obras e Instalações"/>
    <s v="0219000000"/>
    <s v="Outras Taxas Vinculadas - Recursos de Outras Fontes - Exercício Corrente"/>
    <s v="Reformar o Fórum da comarca de Taió"/>
    <n v="307000"/>
    <x v="3"/>
    <x v="78"/>
    <s v="449051 - Obras e Instalações"/>
    <s v="44"/>
    <x v="1"/>
    <x v="7"/>
  </r>
  <r>
    <n v="3091"/>
    <s v="Fundo de Reaparelhamento da Justiça"/>
    <n v="10517"/>
    <s v="Reforma do Fórum da comarca da Capital - Sede - FRJ"/>
    <n v="449051"/>
    <s v="Obras e Instalações"/>
    <s v="0219000000"/>
    <s v="Outras Taxas Vinculadas - Recursos de Outras Fontes - Exercício Corrente"/>
    <s v="Reformar o Fórum da comarca da Capital - Sede"/>
    <n v="138850"/>
    <x v="3"/>
    <x v="79"/>
    <s v="449051 - Obras e Instalações"/>
    <s v="44"/>
    <x v="1"/>
    <x v="7"/>
  </r>
  <r>
    <n v="3091"/>
    <s v="Fundo de Reaparelhamento da Justiça"/>
    <n v="14079"/>
    <s v="Reforma do Fórum da comarca de Anchieta - FRJ"/>
    <n v="449051"/>
    <s v="Obras e Instalações"/>
    <s v="0219000000"/>
    <s v="Outras Taxas Vinculadas - Recursos de Outras Fontes - Exercício Corrente"/>
    <s v="Reformar o Fórum de Anchieta"/>
    <n v="222775"/>
    <x v="3"/>
    <x v="80"/>
    <s v="449051 - Obras e Instalações"/>
    <s v="44"/>
    <x v="1"/>
    <x v="7"/>
  </r>
  <r>
    <n v="3091"/>
    <s v="Fundo de Reaparelhamento da Justiça"/>
    <n v="12910"/>
    <s v="Reforma do Fórum da comarca de Palmitos - FRJ"/>
    <n v="449051"/>
    <s v="Obras e Instalações"/>
    <s v="0219000000"/>
    <s v="Outras Taxas Vinculadas - Recursos de Outras Fontes - Exercício Corrente"/>
    <s v="Reformar o Fórum de Palmitos"/>
    <n v="27550"/>
    <x v="3"/>
    <x v="81"/>
    <s v="449051 - Obras e Instalações"/>
    <s v="44"/>
    <x v="1"/>
    <x v="7"/>
  </r>
  <r>
    <n v="3091"/>
    <s v="Fundo de Reaparelhamento da Justiça"/>
    <n v="12911"/>
    <s v="Reforma do Fórum da comarca de Presidente Getúlio - FRJ"/>
    <n v="449051"/>
    <s v="Obras e Instalações"/>
    <s v="0219000000"/>
    <s v="Outras Taxas Vinculadas - Recursos de Outras Fontes - Exercício Corrente"/>
    <s v="Reforma do Fórum de Presidente Getúlio - FRJ"/>
    <n v="10612"/>
    <x v="3"/>
    <x v="82"/>
    <s v="449051 - Obras e Instalações"/>
    <s v="44"/>
    <x v="1"/>
    <x v="7"/>
  </r>
  <r>
    <n v="3091"/>
    <s v="Fundo de Reaparelhamento da Justiça"/>
    <n v="12912"/>
    <s v="Reforma do Fórum da comarca de Tijucas - FRJ"/>
    <n v="449051"/>
    <s v="Obras e Instalações"/>
    <s v="0219000000"/>
    <s v="Outras Taxas Vinculadas - Recursos de Outras Fontes - Exercício Corrente"/>
    <s v="Reforma do Fórum de Tijucas - FRJ"/>
    <n v="100193"/>
    <x v="3"/>
    <x v="83"/>
    <s v="449051 - Obras e Instalações"/>
    <s v="44"/>
    <x v="1"/>
    <x v="7"/>
  </r>
  <r>
    <n v="3091"/>
    <s v="Fundo de Reaparelhamento da Justiça"/>
    <n v="12913"/>
    <s v="Reforma do Fórum da comarca de Mondaí - FRJ"/>
    <n v="449051"/>
    <s v="Obras e Instalações"/>
    <s v="0219000000"/>
    <s v="Outras Taxas Vinculadas - Recursos de Outras Fontes - Exercício Corrente"/>
    <s v="Reforma do Fórum de Mondaí - FRJ"/>
    <n v="118759"/>
    <x v="3"/>
    <x v="84"/>
    <s v="449051 - Obras e Instalações"/>
    <s v="44"/>
    <x v="1"/>
    <x v="7"/>
  </r>
  <r>
    <n v="3091"/>
    <s v="Fundo de Reaparelhamento da Justiça"/>
    <n v="12914"/>
    <s v="Reforma do Fórum da comarca de Itapoá - FRJ"/>
    <n v="449051"/>
    <s v="Obras e Instalações"/>
    <s v="0219000000"/>
    <s v="Outras Taxas Vinculadas - Recursos de Outras Fontes - Exercício Corrente"/>
    <s v="Reforma do Fórum de Itapoá - FRJ"/>
    <n v="34734"/>
    <x v="3"/>
    <x v="85"/>
    <s v="449051 - Obras e Instalações"/>
    <s v="44"/>
    <x v="1"/>
    <x v="7"/>
  </r>
  <r>
    <n v="3091"/>
    <s v="Fundo de Reaparelhamento da Justiça"/>
    <n v="12915"/>
    <s v="Construção do Fórum da comarca de Abelardo Luz - FRJ"/>
    <n v="449051"/>
    <s v="Obras e Instalações"/>
    <s v="0219000000"/>
    <s v="Outras Taxas Vinculadas - Recursos de Outras Fontes - Exercício Corrente"/>
    <s v="Construção Fórum Abelardo Luz"/>
    <n v="20000"/>
    <x v="3"/>
    <x v="86"/>
    <s v="449051 - Obras e Instalações"/>
    <s v="44"/>
    <x v="1"/>
    <x v="7"/>
  </r>
  <r>
    <n v="3091"/>
    <s v="Fundo de Reaparelhamento da Justiça"/>
    <n v="12916"/>
    <s v="Construção do Fórum da comarca de Presidente Getúlio - FRJ"/>
    <n v="449051"/>
    <s v="Obras e Instalações"/>
    <s v="0219000000"/>
    <s v="Outras Taxas Vinculadas - Recursos de Outras Fontes - Exercício Corrente"/>
    <s v="Construção Fórum Pres. Getúlio"/>
    <n v="66366"/>
    <x v="3"/>
    <x v="87"/>
    <s v="449051 - Obras e Instalações"/>
    <s v="44"/>
    <x v="1"/>
    <x v="7"/>
  </r>
  <r>
    <n v="3091"/>
    <s v="Fundo de Reaparelhamento da Justiça"/>
    <n v="12917"/>
    <s v="Reforma do Fórum da comarca de Criciúma - FRJ"/>
    <n v="449051"/>
    <s v="Obras e Instalações"/>
    <s v="0219000000"/>
    <s v="Outras Taxas Vinculadas - Recursos de Outras Fontes - Exercício Corrente"/>
    <s v="Reformar o Fórum de Criciúma"/>
    <n v="508340"/>
    <x v="3"/>
    <x v="88"/>
    <s v="449051 - Obras e Instalações"/>
    <s v="44"/>
    <x v="1"/>
    <x v="7"/>
  </r>
  <r>
    <n v="3091"/>
    <s v="Fundo de Reaparelhamento da Justiça"/>
    <n v="12919"/>
    <s v="Construção do Fórum da comarca da Capital - Fórum do Norte da Ilha - FRJ"/>
    <n v="449051"/>
    <s v="Obras e Instalações"/>
    <s v="0219000000"/>
    <s v="Outras Taxas Vinculadas - Recursos de Outras Fontes - Exercício Corrente"/>
    <s v="Construção do Fórum do Norte da Ilha - FRJ"/>
    <n v="60000"/>
    <x v="3"/>
    <x v="89"/>
    <s v="449051 - Obras e Instalações"/>
    <s v="44"/>
    <x v="1"/>
    <x v="7"/>
  </r>
  <r>
    <n v="3091"/>
    <s v="Fundo de Reaparelhamento da Justiça"/>
    <n v="12920"/>
    <s v="Construção do Fórum da comarca de Urussanga - FRJ"/>
    <n v="449051"/>
    <s v="Obras e Instalações"/>
    <s v="0219000000"/>
    <s v="Outras Taxas Vinculadas - Recursos de Outras Fontes - Exercício Corrente"/>
    <s v="Construção do Fórum de Urussanga - FRJ"/>
    <n v="106186"/>
    <x v="3"/>
    <x v="90"/>
    <s v="449051 - Obras e Instalações"/>
    <s v="44"/>
    <x v="1"/>
    <x v="7"/>
  </r>
  <r>
    <n v="3091"/>
    <s v="Fundo de Reaparelhamento da Justiça"/>
    <n v="12924"/>
    <s v="Ampliação do Fórum da comarca de Blumenau - Sede - FRJ"/>
    <n v="449051"/>
    <s v="Obras e Instalações"/>
    <s v="0219000000"/>
    <s v="Outras Taxas Vinculadas - Recursos de Outras Fontes - Exercício Corrente"/>
    <s v="Ampliação do Fórum de Blumenau - FRJ"/>
    <n v="889940"/>
    <x v="3"/>
    <x v="91"/>
    <s v="449051 - Obras e Instalações"/>
    <s v="44"/>
    <x v="1"/>
    <x v="7"/>
  </r>
  <r>
    <n v="3091"/>
    <s v="Fundo de Reaparelhamento da Justiça"/>
    <n v="12926"/>
    <s v="Reforma do Fórum da comarca da Capital - Fórum Eduardo Luz - FRJ"/>
    <n v="449051"/>
    <s v="Obras e Instalações"/>
    <s v="0219000000"/>
    <s v="Outras Taxas Vinculadas - Recursos de Outras Fontes - Exercício Corrente"/>
    <s v="Reforma do Fórum Des. Eduardo Luz - FRJ"/>
    <n v="347705"/>
    <x v="3"/>
    <x v="92"/>
    <s v="449051 - Obras e Instalações"/>
    <s v="44"/>
    <x v="1"/>
    <x v="7"/>
  </r>
  <r>
    <n v="3091"/>
    <s v="Fundo de Reaparelhamento da Justiça"/>
    <n v="14061"/>
    <s v="Gestão de folha de pagamento - fiscalização cartórios extrajudiciais - FRJ - SELO"/>
    <n v="339093"/>
    <s v="Indenizações e Restituições"/>
    <s v="0212000000"/>
    <s v="Selos de Fiscalização de Atos Notariais e Registrais - Recursos de Outras Fontes - Exercício Corrente"/>
    <s v="Gestão de folha de pagamento - fiscalização cartórios extrajudiciais - FRJ - Selo"/>
    <n v="28100"/>
    <x v="3"/>
    <x v="93"/>
    <s v="339093 - Indenizações e Restituições"/>
    <s v="33"/>
    <x v="0"/>
    <x v="8"/>
  </r>
  <r>
    <n v="3091"/>
    <s v="Fundo de Reaparelhamento da Justiça"/>
    <n v="14095"/>
    <s v="Promoção e preservação da saúde dos colaboradores - FRJ"/>
    <n v="339030"/>
    <s v="Material de Consumo"/>
    <s v="0219000000"/>
    <s v="Outras Taxas Vinculadas - Recursos de Outras Fontes - Exercício Corrente"/>
    <s v="Promoção e preservação da saúde dos colaboradores - FRJ"/>
    <n v="633100"/>
    <x v="3"/>
    <x v="94"/>
    <s v="339030 - Material de Consumo"/>
    <s v="33"/>
    <x v="0"/>
    <x v="7"/>
  </r>
  <r>
    <n v="3091"/>
    <s v="Fundo de Reaparelhamento da Justiça"/>
    <n v="14095"/>
    <s v="Promoção e preservação da saúde dos colaboradores - FRJ"/>
    <n v="339039"/>
    <s v="Outros Serviços Terceiros - Pessoa Jurídica"/>
    <s v="0219000000"/>
    <s v="Outras Taxas Vinculadas - Recursos de Outras Fontes - Exercício Corrente"/>
    <s v="Promoção e preservação da saúde dos colaboradores - FRJ"/>
    <n v="46000"/>
    <x v="3"/>
    <x v="94"/>
    <s v="339039 - Outros Serviços Terceiros - Pessoa Jurídica"/>
    <s v="33"/>
    <x v="0"/>
    <x v="7"/>
  </r>
  <r>
    <n v="3091"/>
    <s v="Fundo de Reaparelhamento da Justiça"/>
    <n v="14095"/>
    <s v="Promoção e preservação da saúde dos colaboradores - FRJ"/>
    <n v="449052"/>
    <s v="Equipamentos e Material Permanente"/>
    <s v="0219000000"/>
    <s v="Outras Taxas Vinculadas - Recursos de Outras Fontes - Exercício Corrente"/>
    <s v="Promoção e preservação da saúde dos colaboradores - FRJ"/>
    <n v="144000"/>
    <x v="3"/>
    <x v="94"/>
    <s v="449052 - Equipamentos e Material Permanente"/>
    <s v="44"/>
    <x v="1"/>
    <x v="7"/>
  </r>
  <r>
    <n v="3091"/>
    <s v="Fundo de Reaparelhamento da Justiça"/>
    <n v="12909"/>
    <s v="Reforma do Fórum da comarca de Ponte Serrada - FRJ"/>
    <n v="449051"/>
    <s v="Obras e Instalações"/>
    <s v="0219000000"/>
    <s v="Outras Taxas Vinculadas - Recursos de Outras Fontes - Exercício Corrente"/>
    <s v="Reforma do Fórum de Ponte Serrada - FRJ"/>
    <n v="757827"/>
    <x v="3"/>
    <x v="95"/>
    <s v="449051 - Obras e Instalações"/>
    <s v="44"/>
    <x v="1"/>
    <x v="7"/>
  </r>
  <r>
    <n v="3091"/>
    <s v="Fundo de Reaparelhamento da Justiça"/>
    <n v="14100"/>
    <s v="Suporte à atividade jurisdicional - FRJ"/>
    <n v="339014"/>
    <s v="Diárias - Civil"/>
    <s v="0219000000"/>
    <s v="Outras Taxas Vinculadas - Recursos de Outras Fontes - Exercício Corrente"/>
    <s v="Manutenção e suporte à atividade jurisdicional - DGA"/>
    <n v="180000"/>
    <x v="3"/>
    <x v="96"/>
    <s v="339014 - Diárias - Civil"/>
    <s v="33"/>
    <x v="0"/>
    <x v="7"/>
  </r>
  <r>
    <n v="3091"/>
    <s v="Fundo de Reaparelhamento da Justiça"/>
    <n v="14100"/>
    <s v="Suporte à atividade jurisdicional - FRJ"/>
    <n v="339030"/>
    <s v="Material de Consumo"/>
    <s v="0219000000"/>
    <s v="Outras Taxas Vinculadas - Recursos de Outras Fontes - Exercício Corrente"/>
    <s v="Manutenção e suporte à atividade jurisdicional - DGA"/>
    <n v="120000"/>
    <x v="3"/>
    <x v="96"/>
    <s v="339030 - Material de Consumo"/>
    <s v="33"/>
    <x v="0"/>
    <x v="7"/>
  </r>
  <r>
    <n v="3091"/>
    <s v="Fundo de Reaparelhamento da Justiça"/>
    <n v="14100"/>
    <s v="Suporte à atividade jurisdicional - FRJ"/>
    <n v="339033"/>
    <s v="Passagens e Despesas com Locomoção"/>
    <s v="0219000000"/>
    <s v="Outras Taxas Vinculadas - Recursos de Outras Fontes - Exercício Corrente"/>
    <s v="Manutenção e suporte à atividade jurisdicional - DGA"/>
    <n v="4000"/>
    <x v="3"/>
    <x v="96"/>
    <s v="339033 - Passagens e Despesas com Locomoção"/>
    <s v="33"/>
    <x v="0"/>
    <x v="7"/>
  </r>
  <r>
    <n v="3091"/>
    <s v="Fundo de Reaparelhamento da Justiça"/>
    <n v="14100"/>
    <s v="Suporte à atividade jurisdicional - FRJ"/>
    <n v="339036"/>
    <s v="Outros Serviços Terceiros-Pessoa Física"/>
    <s v="0219000000"/>
    <s v="Outras Taxas Vinculadas - Recursos de Outras Fontes - Exercício Corrente"/>
    <s v="Manutenção e suporte à atividade jurisdicional - DGA"/>
    <n v="35000"/>
    <x v="3"/>
    <x v="96"/>
    <s v="339036 - Outros Serviços Terceiros-Pessoa Física"/>
    <s v="33"/>
    <x v="0"/>
    <x v="7"/>
  </r>
  <r>
    <n v="3091"/>
    <s v="Fundo de Reaparelhamento da Justiça"/>
    <n v="14100"/>
    <s v="Suporte à atividade jurisdicional - FRJ"/>
    <n v="339039"/>
    <s v="Outros Serviços Terceiros - Pessoa Jurídica"/>
    <s v="0219000000"/>
    <s v="Outras Taxas Vinculadas - Recursos de Outras Fontes - Exercício Corrente"/>
    <s v="Manutenção e suporte à atividade jurisdicional - DGA"/>
    <n v="150000"/>
    <x v="3"/>
    <x v="96"/>
    <s v="339039 - Outros Serviços Terceiros - Pessoa Jurídica"/>
    <s v="33"/>
    <x v="0"/>
    <x v="7"/>
  </r>
  <r>
    <n v="3091"/>
    <s v="Fundo de Reaparelhamento da Justiça"/>
    <n v="14100"/>
    <s v="Suporte à atividade jurisdicional - FRJ"/>
    <n v="339092"/>
    <s v="Despesas de Exercícios Anteriores"/>
    <s v="0219000000"/>
    <s v="Outras Taxas Vinculadas - Recursos de Outras Fontes - Exercício Corrente"/>
    <s v="Manutenção e suporte à atividade jurisdicional - DGA"/>
    <n v="10000"/>
    <x v="3"/>
    <x v="96"/>
    <s v="339092 - Despesas de Exercícios Anteriores"/>
    <s v="33"/>
    <x v="0"/>
    <x v="7"/>
  </r>
  <r>
    <n v="3091"/>
    <s v="Fundo de Reaparelhamento da Justiça"/>
    <n v="14100"/>
    <s v="Suporte à atividade jurisdicional - FRJ"/>
    <n v="339093"/>
    <s v="Indenizações e Restituições"/>
    <s v="0219000000"/>
    <s v="Outras Taxas Vinculadas - Recursos de Outras Fontes - Exercício Corrente"/>
    <s v="Manutenção e suporte à atividade jurisdicional - DGA"/>
    <n v="2000"/>
    <x v="3"/>
    <x v="96"/>
    <s v="339093 - Indenizações e Restituições"/>
    <s v="33"/>
    <x v="0"/>
    <x v="7"/>
  </r>
  <r>
    <n v="3091"/>
    <s v="Fundo de Reaparelhamento da Justiça"/>
    <n v="14164"/>
    <s v="Reforma do Fórum da comarca de Ibirama - FRJ"/>
    <n v="449051"/>
    <s v="Obras e Instalações"/>
    <s v="0219000000"/>
    <s v="Outras Taxas Vinculadas - Recursos de Outras Fontes - Exercício Corrente"/>
    <s v="Reformar o Fórum de Ibirama"/>
    <n v="275927"/>
    <x v="3"/>
    <x v="97"/>
    <s v="449051 - Obras e Instalações"/>
    <s v="44"/>
    <x v="1"/>
    <x v="7"/>
  </r>
  <r>
    <n v="3091"/>
    <s v="Fundo de Reaparelhamento da Justiça"/>
    <n v="14162"/>
    <s v="Reforma do Fórum da comarca de Concórdia - FRJ"/>
    <n v="449051"/>
    <s v="Obras e Instalações"/>
    <s v="0219000000"/>
    <s v="Outras Taxas Vinculadas - Recursos de Outras Fontes - Exercício Corrente"/>
    <s v="Reformar o Fórum de Concórdia"/>
    <n v="413970"/>
    <x v="3"/>
    <x v="98"/>
    <s v="449051 - Obras e Instalações"/>
    <s v="44"/>
    <x v="1"/>
    <x v="7"/>
  </r>
  <r>
    <n v="3091"/>
    <s v="Fundo de Reaparelhamento da Justiça"/>
    <n v="14161"/>
    <s v="Reforma do Fórum da comarca de Joaçaba - FRJ"/>
    <n v="449051"/>
    <s v="Obras e Instalações"/>
    <s v="0219000000"/>
    <s v="Outras Taxas Vinculadas - Recursos de Outras Fontes - Exercício Corrente"/>
    <s v="Reforma do Fórum de Joaçaba - FRJ"/>
    <n v="29010"/>
    <x v="3"/>
    <x v="99"/>
    <s v="449051 - Obras e Instalações"/>
    <s v="44"/>
    <x v="1"/>
    <x v="7"/>
  </r>
  <r>
    <n v="3091"/>
    <s v="Fundo de Reaparelhamento da Justiça"/>
    <n v="6689"/>
    <s v="Reforma do Fórum da comarca de Itajaí - Sede - FRJ"/>
    <n v="449051"/>
    <s v="Obras e Instalações"/>
    <s v="0219000000"/>
    <s v="Outras Taxas Vinculadas - Recursos de Outras Fontes - Exercício Corrente"/>
    <s v="Reformar o Fórum da comarca de Itajaí - Sede"/>
    <n v="452377"/>
    <x v="3"/>
    <x v="100"/>
    <s v="449051 - Obras e Instalações"/>
    <s v="44"/>
    <x v="1"/>
    <x v="7"/>
  </r>
  <r>
    <n v="3091"/>
    <s v="Fundo de Reaparelhamento da Justiça"/>
    <n v="6687"/>
    <s v="Construção do Fórum da comarca de Curitibanos - FRJ"/>
    <n v="449051"/>
    <s v="Obras e Instalações"/>
    <s v="0219000000"/>
    <s v="Outras Taxas Vinculadas - Recursos de Outras Fontes - Exercício Corrente"/>
    <s v="Construção do Fórum da comarca de Curitibanos - FRJ"/>
    <n v="764940"/>
    <x v="3"/>
    <x v="101"/>
    <s v="449051 - Obras e Instalações"/>
    <s v="44"/>
    <x v="1"/>
    <x v="7"/>
  </r>
  <r>
    <n v="3091"/>
    <s v="Fundo de Reaparelhamento da Justiça"/>
    <n v="10410"/>
    <s v="Reforma do Fórum da comarca de Campo Erê - FRJ"/>
    <n v="449051"/>
    <s v="Obras e Instalações"/>
    <s v="0219000000"/>
    <s v="Outras Taxas Vinculadas - Recursos de Outras Fontes - Exercício Corrente"/>
    <s v="Reformar o Fórum da comarca de Campo Erê"/>
    <n v="55000"/>
    <x v="3"/>
    <x v="102"/>
    <s v="449051 - Obras e Instalações"/>
    <s v="44"/>
    <x v="1"/>
    <x v="7"/>
  </r>
  <r>
    <n v="3091"/>
    <s v="Fundo de Reaparelhamento da Justiça"/>
    <n v="10411"/>
    <s v="Reforma do Fórum da comarca de Chapecó - FRJ"/>
    <n v="449051"/>
    <s v="Obras e Instalações"/>
    <s v="0219000000"/>
    <s v="Outras Taxas Vinculadas - Recursos de Outras Fontes - Exercício Corrente"/>
    <s v="Reformar o Fórum da comarca de Chapecó"/>
    <n v="545763"/>
    <x v="3"/>
    <x v="103"/>
    <s v="449051 - Obras e Instalações"/>
    <s v="44"/>
    <x v="1"/>
    <x v="7"/>
  </r>
  <r>
    <n v="3091"/>
    <s v="Fundo de Reaparelhamento da Justiça"/>
    <n v="12431"/>
    <s v="Reforma do Fórum da comarca de Lages - FRJ"/>
    <n v="449051"/>
    <s v="Obras e Instalações"/>
    <s v="0219000000"/>
    <s v="Outras Taxas Vinculadas - Recursos de Outras Fontes - Exercício Corrente"/>
    <s v="Reforma do fórum de Lages"/>
    <n v="103889"/>
    <x v="3"/>
    <x v="104"/>
    <s v="449051 - Obras e Instalações"/>
    <s v="44"/>
    <x v="1"/>
    <x v="7"/>
  </r>
  <r>
    <n v="3091"/>
    <s v="Fundo de Reaparelhamento da Justiça"/>
    <n v="6685"/>
    <s v="Construção do Fórum da comarca de Canoinhas - FRJ"/>
    <n v="449051"/>
    <s v="Obras e Instalações"/>
    <s v="0219000000"/>
    <s v="Outras Taxas Vinculadas - Recursos de Outras Fontes - Exercício Corrente"/>
    <s v="Construção do Fórum da comarca de Canoinhas - FRJ"/>
    <n v="400000"/>
    <x v="3"/>
    <x v="105"/>
    <s v="449051 - Obras e Instalações"/>
    <s v="44"/>
    <x v="1"/>
    <x v="7"/>
  </r>
  <r>
    <n v="3091"/>
    <s v="Fundo de Reaparelhamento da Justiça"/>
    <n v="6684"/>
    <s v="Construção do Fórum da comarca de Campos Novos - FRJ"/>
    <n v="449051"/>
    <s v="Obras e Instalações"/>
    <s v="0219000000"/>
    <s v="Outras Taxas Vinculadas - Recursos de Outras Fontes - Exercício Corrente"/>
    <s v="Construção do Fórum da comarca de Campos Novos - FRJ"/>
    <n v="383953"/>
    <x v="3"/>
    <x v="106"/>
    <s v="449051 - Obras e Instalações"/>
    <s v="44"/>
    <x v="1"/>
    <x v="7"/>
  </r>
  <r>
    <n v="3091"/>
    <s v="Fundo de Reaparelhamento da Justiça"/>
    <n v="10507"/>
    <s v="Construção do Fórum da comarca de São João Batista - FRJ"/>
    <n v="449051"/>
    <s v="Obras e Instalações"/>
    <s v="0219000000"/>
    <s v="Outras Taxas Vinculadas - Recursos de Outras Fontes - Exercício Corrente"/>
    <s v="Construir o Fórum da comarca de São João Batista"/>
    <n v="20000"/>
    <x v="3"/>
    <x v="107"/>
    <s v="449051 - Obras e Instalações"/>
    <s v="44"/>
    <x v="1"/>
    <x v="7"/>
  </r>
  <r>
    <n v="3091"/>
    <s v="Fundo de Reaparelhamento da Justiça"/>
    <n v="14042"/>
    <s v="Serviços financeiros e encargos - FRJ"/>
    <n v="339047"/>
    <s v="Obrigações Tributárias e Contributivas"/>
    <s v="0210000000"/>
    <s v="Recursos de Outras Fontes - Taxa Judiciária -  Exercício Corrente"/>
    <s v="Serviços financeiros e encargos - FRJ"/>
    <n v="65000"/>
    <x v="3"/>
    <x v="108"/>
    <s v="339047 - Obrigações Tributárias e Contributivas"/>
    <s v="33"/>
    <x v="0"/>
    <x v="9"/>
  </r>
  <r>
    <n v="3091"/>
    <s v="Fundo de Reaparelhamento da Justiça"/>
    <n v="14042"/>
    <s v="Serviços financeiros e encargos - FRJ"/>
    <n v="339039"/>
    <s v="Outros Serviços Terceiros - Pessoa Jurídica"/>
    <s v="0219000000"/>
    <s v="Outras Taxas Vinculadas - Recursos de Outras Fontes - Exercício Corrente"/>
    <s v="Serviços financeiros e encargos - FRJ"/>
    <n v="2230300"/>
    <x v="3"/>
    <x v="108"/>
    <s v="339039 - Outros Serviços Terceiros - Pessoa Jurídica"/>
    <s v="33"/>
    <x v="0"/>
    <x v="7"/>
  </r>
  <r>
    <n v="3091"/>
    <s v="Fundo de Reaparelhamento da Justiça"/>
    <n v="14042"/>
    <s v="Serviços financeiros e encargos - FRJ"/>
    <n v="339047"/>
    <s v="Obrigações Tributárias e Contributivas"/>
    <s v="0219000000"/>
    <s v="Outras Taxas Vinculadas - Recursos de Outras Fontes - Exercício Corrente"/>
    <s v="Serviços financeiros e encargos - FRJ"/>
    <n v="1460000"/>
    <x v="3"/>
    <x v="108"/>
    <s v="339047 - Obrigações Tributárias e Contributivas"/>
    <s v="33"/>
    <x v="0"/>
    <x v="7"/>
  </r>
  <r>
    <n v="3091"/>
    <s v="Fundo de Reaparelhamento da Justiça"/>
    <n v="14042"/>
    <s v="Serviços financeiros e encargos - FRJ"/>
    <n v="339092"/>
    <s v="Despesas de Exercícios Anteriores"/>
    <s v="0219000000"/>
    <s v="Outras Taxas Vinculadas - Recursos de Outras Fontes - Exercício Corrente"/>
    <s v="Serviços financeiros e encargos - FRJ"/>
    <n v="157000"/>
    <x v="3"/>
    <x v="108"/>
    <s v="339092 - Despesas de Exercícios Anteriores"/>
    <s v="33"/>
    <x v="0"/>
    <x v="7"/>
  </r>
  <r>
    <n v="3091"/>
    <s v="Fundo de Reaparelhamento da Justiça"/>
    <n v="14042"/>
    <s v="Serviços financeiros e encargos - FRJ"/>
    <n v="339047"/>
    <s v="Obrigações Tributárias e Contributivas"/>
    <s v="0269000000"/>
    <s v="Outros recursos primários - recursos de outras fontes - exercício corrente"/>
    <s v="Serviços financeiros e encargos - FRJ"/>
    <n v="190000"/>
    <x v="3"/>
    <x v="108"/>
    <s v="339047 - Obrigações Tributárias e Contributivas"/>
    <s v="33"/>
    <x v="0"/>
    <x v="6"/>
  </r>
  <r>
    <n v="3091"/>
    <s v="Fundo de Reaparelhamento da Justiça"/>
    <n v="14042"/>
    <s v="Serviços financeiros e encargos - FRJ"/>
    <n v="339047"/>
    <s v="Obrigações Tributárias e Contributivas"/>
    <s v="0282000000"/>
    <s v="Remuneração de disponibilidade bancária - Judiciário -rec outras fontes-exercício corrente"/>
    <s v="Serviços financeiros e encargos - FRJ"/>
    <n v="74000"/>
    <x v="3"/>
    <x v="108"/>
    <s v="339047 - Obrigações Tributárias e Contributivas"/>
    <s v="33"/>
    <x v="0"/>
    <x v="5"/>
  </r>
  <r>
    <n v="3091"/>
    <s v="Fundo de Reaparelhamento da Justiça"/>
    <n v="14036"/>
    <s v="Infraestrutura e apoio às unidades - FRJ"/>
    <n v="339030"/>
    <s v="Material de Consumo"/>
    <s v="0219000000"/>
    <s v="Outras Taxas Vinculadas - Recursos de Outras Fontes - Exercício Corrente"/>
    <s v="Manutenção e serviços necessários ao funcionamento das unidades do PJSC"/>
    <n v="7120170"/>
    <x v="3"/>
    <x v="109"/>
    <s v="339030 - Material de Consumo"/>
    <s v="33"/>
    <x v="0"/>
    <x v="7"/>
  </r>
  <r>
    <n v="3091"/>
    <s v="Fundo de Reaparelhamento da Justiça"/>
    <n v="14036"/>
    <s v="Infraestrutura e apoio às unidades - FRJ"/>
    <n v="339033"/>
    <s v="Passagens e Despesas com Locomoção"/>
    <s v="0219000000"/>
    <s v="Outras Taxas Vinculadas - Recursos de Outras Fontes - Exercício Corrente"/>
    <s v="Manutenção e serviços necessários ao funcionamento das unidades do PJSC"/>
    <n v="8000"/>
    <x v="3"/>
    <x v="109"/>
    <s v="339033 - Passagens e Despesas com Locomoção"/>
    <s v="33"/>
    <x v="0"/>
    <x v="7"/>
  </r>
  <r>
    <n v="3091"/>
    <s v="Fundo de Reaparelhamento da Justiça"/>
    <n v="14036"/>
    <s v="Infraestrutura e apoio às unidades - FRJ"/>
    <n v="339036"/>
    <s v="Outros Serviços Terceiros-Pessoa Física"/>
    <s v="0219000000"/>
    <s v="Outras Taxas Vinculadas - Recursos de Outras Fontes - Exercício Corrente"/>
    <s v="Manutenção e serviços necessários ao funcionamento das unidades do PJSC"/>
    <n v="41000"/>
    <x v="3"/>
    <x v="109"/>
    <s v="339036 - Outros Serviços Terceiros-Pessoa Física"/>
    <s v="33"/>
    <x v="0"/>
    <x v="7"/>
  </r>
  <r>
    <n v="3091"/>
    <s v="Fundo de Reaparelhamento da Justiça"/>
    <n v="14036"/>
    <s v="Infraestrutura e apoio às unidades - FRJ"/>
    <n v="339039"/>
    <s v="Outros Serviços Terceiros - Pessoa Jurídica"/>
    <s v="0219000000"/>
    <s v="Outras Taxas Vinculadas - Recursos de Outras Fontes - Exercício Corrente"/>
    <s v="Manutenção e serviços necessários ao funcionamento das unidades do PJSC"/>
    <n v="29976505"/>
    <x v="3"/>
    <x v="109"/>
    <s v="339039 - Outros Serviços Terceiros - Pessoa Jurídica"/>
    <s v="33"/>
    <x v="0"/>
    <x v="7"/>
  </r>
  <r>
    <n v="3091"/>
    <s v="Fundo de Reaparelhamento da Justiça"/>
    <n v="14036"/>
    <s v="Infraestrutura e apoio às unidades - FRJ"/>
    <n v="339040"/>
    <s v="Serviços de Tecnologia da Informação e Comunicação - Pessoa Jurídica"/>
    <s v="0219000000"/>
    <s v="Outras Taxas Vinculadas - Recursos de Outras Fontes - Exercício Corrente"/>
    <s v="Manutenção e serviços necessários ao funcionamento das unidades do PJSC"/>
    <n v="70000"/>
    <x v="3"/>
    <x v="109"/>
    <s v="339040 - Serviços de Tecnologia da Informação e Comunicação - Pessoa Jurídica"/>
    <s v="33"/>
    <x v="0"/>
    <x v="7"/>
  </r>
  <r>
    <n v="3091"/>
    <s v="Fundo de Reaparelhamento da Justiça"/>
    <n v="14036"/>
    <s v="Infraestrutura e apoio às unidades - FRJ"/>
    <n v="339047"/>
    <s v="Obrigações Tributárias e Contributivas"/>
    <s v="0219000000"/>
    <s v="Outras Taxas Vinculadas - Recursos de Outras Fontes - Exercício Corrente"/>
    <s v="Manutenção e serviços necessários ao funcionamento das unidades do PJSC"/>
    <n v="370000"/>
    <x v="3"/>
    <x v="109"/>
    <s v="339047 - Obrigações Tributárias e Contributivas"/>
    <s v="33"/>
    <x v="0"/>
    <x v="7"/>
  </r>
  <r>
    <n v="3091"/>
    <s v="Fundo de Reaparelhamento da Justiça"/>
    <n v="14036"/>
    <s v="Infraestrutura e apoio às unidades - FRJ"/>
    <n v="339092"/>
    <s v="Despesas de Exercícios Anteriores"/>
    <s v="0219000000"/>
    <s v="Outras Taxas Vinculadas - Recursos de Outras Fontes - Exercício Corrente"/>
    <s v="Manutenção e serviços necessários ao funcionamento das unidades do PJSC"/>
    <n v="30000"/>
    <x v="3"/>
    <x v="109"/>
    <s v="339092 - Despesas de Exercícios Anteriores"/>
    <s v="33"/>
    <x v="0"/>
    <x v="7"/>
  </r>
  <r>
    <n v="3091"/>
    <s v="Fundo de Reaparelhamento da Justiça"/>
    <n v="14036"/>
    <s v="Infraestrutura e apoio às unidades - FRJ"/>
    <n v="449052"/>
    <s v="Equipamentos e Material Permanente"/>
    <s v="0219000000"/>
    <s v="Outras Taxas Vinculadas - Recursos de Outras Fontes - Exercício Corrente"/>
    <s v="Manutenção e serviços necessários ao funcionamento das unidades do PJSC"/>
    <n v="50000"/>
    <x v="3"/>
    <x v="109"/>
    <s v="449052 - Equipamentos e Material Permanente"/>
    <s v="44"/>
    <x v="1"/>
    <x v="7"/>
  </r>
  <r>
    <n v="3091"/>
    <s v="Fundo de Reaparelhamento da Justiça"/>
    <n v="14048"/>
    <s v="Gestão de transportes - FRJ"/>
    <n v="339030"/>
    <s v="Material de Consumo"/>
    <s v="0219000000"/>
    <s v="Outras Taxas Vinculadas - Recursos de Outras Fontes - Exercício Corrente"/>
    <s v="Gestão de transportes - FRJ"/>
    <n v="855000"/>
    <x v="3"/>
    <x v="110"/>
    <s v="339030 - Material de Consumo"/>
    <s v="33"/>
    <x v="0"/>
    <x v="7"/>
  </r>
  <r>
    <n v="3091"/>
    <s v="Fundo de Reaparelhamento da Justiça"/>
    <n v="14048"/>
    <s v="Gestão de transportes - FRJ"/>
    <n v="339033"/>
    <s v="Passagens e Despesas com Locomoção"/>
    <s v="0219000000"/>
    <s v="Outras Taxas Vinculadas - Recursos de Outras Fontes - Exercício Corrente"/>
    <s v="Gestão de transportes - FRJ"/>
    <n v="450000"/>
    <x v="3"/>
    <x v="110"/>
    <s v="339033 - Passagens e Despesas com Locomoção"/>
    <s v="33"/>
    <x v="0"/>
    <x v="7"/>
  </r>
  <r>
    <n v="3091"/>
    <s v="Fundo de Reaparelhamento da Justiça"/>
    <n v="14048"/>
    <s v="Gestão de transportes - FRJ"/>
    <n v="339039"/>
    <s v="Outros Serviços Terceiros - Pessoa Jurídica"/>
    <s v="0219000000"/>
    <s v="Outras Taxas Vinculadas - Recursos de Outras Fontes - Exercício Corrente"/>
    <s v="Gestão de transportes - FRJ"/>
    <n v="1310000"/>
    <x v="3"/>
    <x v="110"/>
    <s v="339039 - Outros Serviços Terceiros - Pessoa Jurídica"/>
    <s v="33"/>
    <x v="0"/>
    <x v="7"/>
  </r>
  <r>
    <n v="3091"/>
    <s v="Fundo de Reaparelhamento da Justiça"/>
    <n v="14048"/>
    <s v="Gestão de transportes - FRJ"/>
    <n v="339092"/>
    <s v="Despesas de Exercícios Anteriores"/>
    <s v="0219000000"/>
    <s v="Outras Taxas Vinculadas - Recursos de Outras Fontes - Exercício Corrente"/>
    <s v="Gestão de transportes - FRJ"/>
    <n v="5000"/>
    <x v="3"/>
    <x v="110"/>
    <s v="339092 - Despesas de Exercícios Anteriores"/>
    <s v="33"/>
    <x v="0"/>
    <x v="7"/>
  </r>
  <r>
    <n v="3091"/>
    <s v="Fundo de Reaparelhamento da Justiça"/>
    <n v="14048"/>
    <s v="Gestão de transportes - FRJ"/>
    <n v="449052"/>
    <s v="Equipamentos e Material Permanente"/>
    <s v="0219000000"/>
    <s v="Outras Taxas Vinculadas - Recursos de Outras Fontes - Exercício Corrente"/>
    <s v="Gestão de transportes - FRJ"/>
    <n v="450000"/>
    <x v="3"/>
    <x v="110"/>
    <s v="449052 - Equipamentos e Material Permanente"/>
    <s v="44"/>
    <x v="1"/>
    <x v="7"/>
  </r>
  <r>
    <n v="3091"/>
    <s v="Fundo de Reaparelhamento da Justiça"/>
    <n v="14051"/>
    <s v="Gestão de imóveis locados ou cedidos onerosamente - FRJ"/>
    <n v="339036"/>
    <s v="Outros Serviços Terceiros-Pessoa Física"/>
    <s v="0219000000"/>
    <s v="Outras Taxas Vinculadas - Recursos de Outras Fontes - Exercício Corrente"/>
    <s v="Locações de imóveis - DMP"/>
    <n v="950272"/>
    <x v="3"/>
    <x v="111"/>
    <s v="339036 - Outros Serviços Terceiros-Pessoa Física"/>
    <s v="33"/>
    <x v="0"/>
    <x v="7"/>
  </r>
  <r>
    <n v="3091"/>
    <s v="Fundo de Reaparelhamento da Justiça"/>
    <n v="14051"/>
    <s v="Gestão de imóveis locados ou cedidos onerosamente - FRJ"/>
    <n v="339039"/>
    <s v="Outros Serviços Terceiros - Pessoa Jurídica"/>
    <s v="0219000000"/>
    <s v="Outras Taxas Vinculadas - Recursos de Outras Fontes - Exercício Corrente"/>
    <s v="Locações de imóveis - DMP"/>
    <n v="3661116"/>
    <x v="3"/>
    <x v="111"/>
    <s v="339039 - Outros Serviços Terceiros - Pessoa Jurídica"/>
    <s v="33"/>
    <x v="0"/>
    <x v="7"/>
  </r>
  <r>
    <n v="3091"/>
    <s v="Fundo de Reaparelhamento da Justiça"/>
    <n v="14051"/>
    <s v="Gestão de imóveis locados ou cedidos onerosamente - FRJ"/>
    <n v="339047"/>
    <s v="Obrigações Tributárias e Contributivas"/>
    <s v="0219000000"/>
    <s v="Outras Taxas Vinculadas - Recursos de Outras Fontes - Exercício Corrente"/>
    <s v="Locações de imóveis - DMP"/>
    <n v="162586"/>
    <x v="3"/>
    <x v="111"/>
    <s v="339047 - Obrigações Tributárias e Contributivas"/>
    <s v="33"/>
    <x v="0"/>
    <x v="7"/>
  </r>
  <r>
    <n v="3091"/>
    <s v="Fundo de Reaparelhamento da Justiça"/>
    <n v="14021"/>
    <s v="Melhoria das instalações mobiliárias - FRJ"/>
    <n v="339030"/>
    <s v="Material de Consumo"/>
    <s v="0219000000"/>
    <s v="Outras Taxas Vinculadas - Recursos de Outras Fontes - Exercício Corrente"/>
    <s v="Instalação e ocupação de imóveis"/>
    <n v="200000"/>
    <x v="3"/>
    <x v="112"/>
    <s v="339030 - Material de Consumo"/>
    <s v="33"/>
    <x v="0"/>
    <x v="7"/>
  </r>
  <r>
    <n v="3091"/>
    <s v="Fundo de Reaparelhamento da Justiça"/>
    <n v="14021"/>
    <s v="Melhoria das instalações mobiliárias - FRJ"/>
    <n v="339039"/>
    <s v="Outros Serviços Terceiros - Pessoa Jurídica"/>
    <s v="0219000000"/>
    <s v="Outras Taxas Vinculadas - Recursos de Outras Fontes - Exercício Corrente"/>
    <s v="Instalação e ocupação de imóveis"/>
    <n v="1337779"/>
    <x v="3"/>
    <x v="112"/>
    <s v="339039 - Outros Serviços Terceiros - Pessoa Jurídica"/>
    <s v="33"/>
    <x v="0"/>
    <x v="7"/>
  </r>
  <r>
    <n v="3091"/>
    <s v="Fundo de Reaparelhamento da Justiça"/>
    <n v="14021"/>
    <s v="Melhoria das instalações mobiliárias - FRJ"/>
    <n v="449039"/>
    <s v="Outros Serv. Terceiros - Pessoa Juridíca"/>
    <s v="0219000000"/>
    <s v="Outras Taxas Vinculadas - Recursos de Outras Fontes - Exercício Corrente"/>
    <s v="Instalação e ocupação de imóveis"/>
    <n v="195000"/>
    <x v="3"/>
    <x v="112"/>
    <s v="449039 - Outros Serv. Terceiros - Pessoa Juridíca"/>
    <s v="44"/>
    <x v="1"/>
    <x v="7"/>
  </r>
  <r>
    <n v="3091"/>
    <s v="Fundo de Reaparelhamento da Justiça"/>
    <n v="14021"/>
    <s v="Melhoria das instalações mobiliárias - FRJ"/>
    <n v="449052"/>
    <s v="Equipamentos e Material Permanente"/>
    <s v="0219000000"/>
    <s v="Outras Taxas Vinculadas - Recursos de Outras Fontes - Exercício Corrente"/>
    <s v="Instalação e ocupação de imóveis"/>
    <n v="5640164"/>
    <x v="3"/>
    <x v="112"/>
    <s v="449052 - Equipamentos e Material Permanente"/>
    <s v="44"/>
    <x v="1"/>
    <x v="7"/>
  </r>
  <r>
    <n v="3091"/>
    <s v="Fundo de Reaparelhamento da Justiça"/>
    <n v="14077"/>
    <s v="Reforma do Fórum da comarca de Caçador - FRJ"/>
    <n v="449051"/>
    <s v="Obras e Instalações"/>
    <s v="0219000000"/>
    <s v="Outras Taxas Vinculadas - Recursos de Outras Fontes - Exercício Corrente"/>
    <s v="Reforma do Fórum de Caçador - FRJ"/>
    <n v="454108"/>
    <x v="3"/>
    <x v="113"/>
    <s v="449051 - Obras e Instalações"/>
    <s v="44"/>
    <x v="1"/>
    <x v="7"/>
  </r>
  <r>
    <n v="3091"/>
    <s v="Fundo de Reaparelhamento da Justiça"/>
    <n v="14056"/>
    <s v="Administração extraquadro e serviços terceirizados - FRJ"/>
    <n v="339036"/>
    <s v="Outros Serviços Terceiros-Pessoa Física"/>
    <s v="0210000000"/>
    <s v="Recursos de Outras Fontes - Taxa Judiciária -  Exercício Corrente"/>
    <s v="Administração extraquadro e serviços terceirizados - FRJ"/>
    <n v="6484314"/>
    <x v="3"/>
    <x v="114"/>
    <s v="339036 - Outros Serviços Terceiros-Pessoa Física"/>
    <s v="33"/>
    <x v="0"/>
    <x v="9"/>
  </r>
  <r>
    <n v="3091"/>
    <s v="Fundo de Reaparelhamento da Justiça"/>
    <n v="14056"/>
    <s v="Administração extraquadro e serviços terceirizados - FRJ"/>
    <n v="339036"/>
    <s v="Outros Serviços Terceiros-Pessoa Física"/>
    <s v="0282000000"/>
    <s v="Remuneração de disponibilidade bancária - Judiciário -rec outras fontes-exercício corrente"/>
    <s v="Administração extraquadro e serviços terceirizados - FRJ"/>
    <n v="7228899"/>
    <x v="3"/>
    <x v="114"/>
    <s v="339036 - Outros Serviços Terceiros-Pessoa Física"/>
    <s v="33"/>
    <x v="0"/>
    <x v="5"/>
  </r>
  <r>
    <n v="3091"/>
    <s v="Fundo de Reaparelhamento da Justiça"/>
    <n v="14056"/>
    <s v="Administração extraquadro e serviços terceirizados - FRJ"/>
    <n v="339036"/>
    <s v="Outros Serviços Terceiros-Pessoa Física"/>
    <s v="0269000000"/>
    <s v="Outros recursos primários - recursos de outras fontes - exercício corrente"/>
    <s v="Administração extraquadro e serviços terceirizados - FRJ"/>
    <n v="17654643"/>
    <x v="3"/>
    <x v="114"/>
    <s v="339036 - Outros Serviços Terceiros-Pessoa Física"/>
    <s v="33"/>
    <x v="0"/>
    <x v="6"/>
  </r>
  <r>
    <n v="3091"/>
    <s v="Fundo de Reaparelhamento da Justiça"/>
    <n v="14056"/>
    <s v="Administração extraquadro e serviços terceirizados - FRJ"/>
    <n v="339036"/>
    <s v="Outros Serviços Terceiros-Pessoa Física"/>
    <s v="0219000000"/>
    <s v="Outras Taxas Vinculadas - Recursos de Outras Fontes - Exercício Corrente"/>
    <s v="Administração extraquadro e serviços terceirizados - FRJ"/>
    <n v="2392144"/>
    <x v="3"/>
    <x v="114"/>
    <s v="339036 - Outros Serviços Terceiros-Pessoa Física"/>
    <s v="33"/>
    <x v="0"/>
    <x v="7"/>
  </r>
  <r>
    <n v="3091"/>
    <s v="Fundo de Reaparelhamento da Justiça"/>
    <n v="14056"/>
    <s v="Administração extraquadro e serviços terceirizados - FRJ"/>
    <n v="339037"/>
    <s v="Locação de Mão-de-Obra"/>
    <s v="0219000000"/>
    <s v="Outras Taxas Vinculadas - Recursos de Outras Fontes - Exercício Corrente"/>
    <s v="Administração extraquadro e serviços terceirizados - FRJ"/>
    <n v="12082000"/>
    <x v="3"/>
    <x v="114"/>
    <s v="339037 - Locação de Mão-de-Obra"/>
    <s v="33"/>
    <x v="0"/>
    <x v="7"/>
  </r>
  <r>
    <n v="3091"/>
    <s v="Fundo de Reaparelhamento da Justiça"/>
    <n v="14056"/>
    <s v="Administração extraquadro e serviços terceirizados - FRJ"/>
    <n v="339039"/>
    <s v="Outros Serviços Terceiros - Pessoa Jurídica"/>
    <s v="0219000000"/>
    <s v="Outras Taxas Vinculadas - Recursos de Outras Fontes - Exercício Corrente"/>
    <s v="Administração extraquadro e serviços terceirizados - FRJ"/>
    <n v="25000"/>
    <x v="3"/>
    <x v="114"/>
    <s v="339039 - Outros Serviços Terceiros - Pessoa Jurídica"/>
    <s v="33"/>
    <x v="0"/>
    <x v="7"/>
  </r>
  <r>
    <n v="3091"/>
    <s v="Fundo de Reaparelhamento da Justiça"/>
    <n v="14056"/>
    <s v="Administração extraquadro e serviços terceirizados - FRJ"/>
    <n v="339049"/>
    <s v="Auxílio-Transporte"/>
    <s v="0219000000"/>
    <s v="Outras Taxas Vinculadas - Recursos de Outras Fontes - Exercício Corrente"/>
    <s v="Administração extraquadro e serviços terceirizados - FRJ"/>
    <n v="500000"/>
    <x v="3"/>
    <x v="114"/>
    <s v="339049 - Auxílio-Transporte"/>
    <s v="33"/>
    <x v="0"/>
    <x v="7"/>
  </r>
  <r>
    <n v="3091"/>
    <s v="Fundo de Reaparelhamento da Justiça"/>
    <n v="14061"/>
    <s v="Gestão de folha de pagamento - fiscalização cartórios extrajudiciais - FRJ - SELO"/>
    <n v="319011"/>
    <s v="Vencim. e Vantagens Fixas - Pessoal Civil"/>
    <s v="0212000000"/>
    <s v="Selos de Fiscalização de Atos Notariais e Registrais - Recursos de Outras Fontes - Exercício Corrente"/>
    <s v="Gestão de folha de pagamento - fiscalização cartórios extrajudiciais - FRJ - Selo"/>
    <n v="4957100"/>
    <x v="3"/>
    <x v="93"/>
    <s v="319011 - Vencim. e Vantagens Fixas - Pessoal Civil"/>
    <s v="31"/>
    <x v="3"/>
    <x v="8"/>
  </r>
  <r>
    <n v="3091"/>
    <s v="Fundo de Reaparelhamento da Justiça"/>
    <n v="14061"/>
    <s v="Gestão de folha de pagamento - fiscalização cartórios extrajudiciais - FRJ - SELO"/>
    <n v="319016"/>
    <s v="Outras Despesas Variáveis-Pessoal Civil"/>
    <s v="0212000000"/>
    <s v="Selos de Fiscalização de Atos Notariais e Registrais - Recursos de Outras Fontes - Exercício Corrente"/>
    <s v="Gestão de folha de pagamento - fiscalização cartórios extrajudiciais - FRJ - Selo"/>
    <n v="100900"/>
    <x v="3"/>
    <x v="93"/>
    <s v="319016 - Outras Despesas Variáveis-Pessoal Civil"/>
    <s v="31"/>
    <x v="3"/>
    <x v="8"/>
  </r>
  <r>
    <n v="3091"/>
    <s v="Fundo de Reaparelhamento da Justiça"/>
    <n v="14061"/>
    <s v="Gestão de folha de pagamento - fiscalização cartórios extrajudiciais - FRJ - SELO"/>
    <n v="339008"/>
    <s v="Outros Benefícios Assistenciais"/>
    <s v="0212000000"/>
    <s v="Selos de Fiscalização de Atos Notariais e Registrais - Recursos de Outras Fontes - Exercício Corrente"/>
    <s v="Gestão de folha de pagamento - fiscalização cartórios extrajudiciais - FRJ - Selo"/>
    <n v="30000"/>
    <x v="3"/>
    <x v="93"/>
    <s v="339008 - Outros Benefícios Assistenciais"/>
    <s v="33"/>
    <x v="0"/>
    <x v="8"/>
  </r>
  <r>
    <n v="3091"/>
    <s v="Fundo de Reaparelhamento da Justiça"/>
    <n v="14061"/>
    <s v="Gestão de folha de pagamento - fiscalização cartórios extrajudiciais - FRJ - SELO"/>
    <n v="339046"/>
    <s v="Auxílio-Alimentação"/>
    <s v="0212000000"/>
    <s v="Selos de Fiscalização de Atos Notariais e Registrais - Recursos de Outras Fontes - Exercício Corrente"/>
    <s v="Gestão de folha de pagamento - fiscalização cartórios extrajudiciais - FRJ - Selo"/>
    <n v="320200"/>
    <x v="3"/>
    <x v="93"/>
    <s v="339046 - Auxílio-Alimentação"/>
    <s v="33"/>
    <x v="0"/>
    <x v="8"/>
  </r>
  <r>
    <n v="3091"/>
    <s v="Fundo de Reaparelhamento da Justiça"/>
    <n v="12464"/>
    <s v="Reforma do Fórum da comarca de Fraiburgo - FRJ"/>
    <n v="449051"/>
    <s v="Obras e Instalações"/>
    <s v="0219000000"/>
    <s v="Outras Taxas Vinculadas - Recursos de Outras Fontes - Exercício Corrente"/>
    <s v="Reforma Fraiburgo"/>
    <n v="243534"/>
    <x v="3"/>
    <x v="115"/>
    <s v="449051 - Obras e Instalações"/>
    <s v="44"/>
    <x v="1"/>
    <x v="7"/>
  </r>
  <r>
    <n v="3091"/>
    <s v="Fundo de Reaparelhamento da Justiça"/>
    <n v="12477"/>
    <s v="Manutenção predial - FRJ"/>
    <n v="339014"/>
    <s v="Diárias - Civil"/>
    <s v="0219000000"/>
    <s v="Outras Taxas Vinculadas - Recursos de Outras Fontes - Exercício Corrente"/>
    <s v="Manut. Prédios PJSC"/>
    <n v="200000"/>
    <x v="3"/>
    <x v="116"/>
    <s v="339014 - Diárias - Civil"/>
    <s v="33"/>
    <x v="0"/>
    <x v="7"/>
  </r>
  <r>
    <n v="3091"/>
    <s v="Fundo de Reaparelhamento da Justiça"/>
    <n v="12477"/>
    <s v="Manutenção predial - FRJ"/>
    <n v="339030"/>
    <s v="Material de Consumo"/>
    <s v="0219000000"/>
    <s v="Outras Taxas Vinculadas - Recursos de Outras Fontes - Exercício Corrente"/>
    <s v="Manut. Prédios PJSC"/>
    <n v="800000"/>
    <x v="3"/>
    <x v="116"/>
    <s v="339030 - Material de Consumo"/>
    <s v="33"/>
    <x v="0"/>
    <x v="7"/>
  </r>
  <r>
    <n v="3091"/>
    <s v="Fundo de Reaparelhamento da Justiça"/>
    <n v="12477"/>
    <s v="Manutenção predial - FRJ"/>
    <n v="339036"/>
    <s v="Outros Serviços Terceiros-Pessoa Física"/>
    <s v="0219000000"/>
    <s v="Outras Taxas Vinculadas - Recursos de Outras Fontes - Exercício Corrente"/>
    <s v="Manut. Prédios PJSC"/>
    <n v="50000"/>
    <x v="3"/>
    <x v="116"/>
    <s v="339036 - Outros Serviços Terceiros-Pessoa Física"/>
    <s v="33"/>
    <x v="0"/>
    <x v="7"/>
  </r>
  <r>
    <n v="3091"/>
    <s v="Fundo de Reaparelhamento da Justiça"/>
    <n v="12477"/>
    <s v="Manutenção predial - FRJ"/>
    <n v="339039"/>
    <s v="Outros Serviços Terceiros - Pessoa Jurídica"/>
    <s v="0219000000"/>
    <s v="Outras Taxas Vinculadas - Recursos de Outras Fontes - Exercício Corrente"/>
    <s v="Manut. Prédios PJSC"/>
    <n v="16763090"/>
    <x v="3"/>
    <x v="116"/>
    <s v="339039 - Outros Serviços Terceiros - Pessoa Jurídica"/>
    <s v="33"/>
    <x v="0"/>
    <x v="7"/>
  </r>
  <r>
    <n v="3091"/>
    <s v="Fundo de Reaparelhamento da Justiça"/>
    <n v="12477"/>
    <s v="Manutenção predial - FRJ"/>
    <n v="339047"/>
    <s v="Obrigações Tributárias e Contributivas"/>
    <s v="0219000000"/>
    <s v="Outras Taxas Vinculadas - Recursos de Outras Fontes - Exercício Corrente"/>
    <s v="Manut. Prédios PJSC"/>
    <n v="20000"/>
    <x v="3"/>
    <x v="116"/>
    <s v="339047 - Obrigações Tributárias e Contributivas"/>
    <s v="33"/>
    <x v="0"/>
    <x v="7"/>
  </r>
  <r>
    <n v="3091"/>
    <s v="Fundo de Reaparelhamento da Justiça"/>
    <n v="12477"/>
    <s v="Manutenção predial - FRJ"/>
    <n v="339092"/>
    <s v="Despesas de Exercícios Anteriores"/>
    <s v="0219000000"/>
    <s v="Outras Taxas Vinculadas - Recursos de Outras Fontes - Exercício Corrente"/>
    <s v="Manut. Prédios PJSC"/>
    <n v="500000"/>
    <x v="3"/>
    <x v="116"/>
    <s v="339092 - Despesas de Exercícios Anteriores"/>
    <s v="33"/>
    <x v="0"/>
    <x v="7"/>
  </r>
  <r>
    <n v="3091"/>
    <s v="Fundo de Reaparelhamento da Justiça"/>
    <n v="12477"/>
    <s v="Manutenção predial - FRJ"/>
    <n v="339093"/>
    <s v="Indenizações e Restituições"/>
    <s v="0219000000"/>
    <s v="Outras Taxas Vinculadas - Recursos de Outras Fontes - Exercício Corrente"/>
    <s v="Manut. Prédios PJSC"/>
    <n v="10000"/>
    <x v="3"/>
    <x v="116"/>
    <s v="339093 - Indenizações e Restituições"/>
    <s v="33"/>
    <x v="0"/>
    <x v="7"/>
  </r>
  <r>
    <n v="3091"/>
    <s v="Fundo de Reaparelhamento da Justiça"/>
    <n v="12477"/>
    <s v="Manutenção predial - FRJ"/>
    <n v="449030"/>
    <s v="Material de Consumo"/>
    <s v="0219000000"/>
    <s v="Outras Taxas Vinculadas - Recursos de Outras Fontes - Exercício Corrente"/>
    <s v="Manut. Prédios PJSC"/>
    <n v="10000"/>
    <x v="3"/>
    <x v="116"/>
    <s v="449030 - Material de Consumo"/>
    <s v="44"/>
    <x v="1"/>
    <x v="7"/>
  </r>
  <r>
    <n v="3091"/>
    <s v="Fundo de Reaparelhamento da Justiça"/>
    <n v="12477"/>
    <s v="Manutenção predial - FRJ"/>
    <n v="449039"/>
    <s v="Outros Serv. Terceiros - Pessoa Juridíca"/>
    <s v="0219000000"/>
    <s v="Outras Taxas Vinculadas - Recursos de Outras Fontes - Exercício Corrente"/>
    <s v="Manut. Prédios PJSC"/>
    <n v="955000"/>
    <x v="3"/>
    <x v="116"/>
    <s v="449039 - Outros Serv. Terceiros - Pessoa Juridíca"/>
    <s v="44"/>
    <x v="1"/>
    <x v="7"/>
  </r>
  <r>
    <n v="3091"/>
    <s v="Fundo de Reaparelhamento da Justiça"/>
    <n v="12477"/>
    <s v="Manutenção predial - FRJ"/>
    <n v="449051"/>
    <s v="Obras e Instalações"/>
    <s v="0219000000"/>
    <s v="Outras Taxas Vinculadas - Recursos de Outras Fontes - Exercício Corrente"/>
    <s v="Manut. Prédios PJSC"/>
    <n v="500000"/>
    <x v="3"/>
    <x v="116"/>
    <s v="449051 - Obras e Instalações"/>
    <s v="44"/>
    <x v="1"/>
    <x v="7"/>
  </r>
  <r>
    <n v="3091"/>
    <s v="Fundo de Reaparelhamento da Justiça"/>
    <n v="12477"/>
    <s v="Manutenção predial - FRJ"/>
    <n v="449052"/>
    <s v="Equipamentos e Material Permanente"/>
    <s v="0219000000"/>
    <s v="Outras Taxas Vinculadas - Recursos de Outras Fontes - Exercício Corrente"/>
    <s v="Manut. Prédios PJSC"/>
    <n v="2700000"/>
    <x v="3"/>
    <x v="116"/>
    <s v="449052 - Equipamentos e Material Permanente"/>
    <s v="44"/>
    <x v="1"/>
    <x v="7"/>
  </r>
  <r>
    <n v="3091"/>
    <s v="Fundo de Reaparelhamento da Justiça"/>
    <n v="12477"/>
    <s v="Manutenção predial - FRJ"/>
    <n v="449092"/>
    <s v="Despesas de Exercícios Anteriores"/>
    <s v="0219000000"/>
    <s v="Outras Taxas Vinculadas - Recursos de Outras Fontes - Exercício Corrente"/>
    <s v="Manut. Prédios PJSC"/>
    <n v="500000"/>
    <x v="3"/>
    <x v="116"/>
    <s v="449092 - Despesas de Exercícios Anteriores"/>
    <s v="44"/>
    <x v="1"/>
    <x v="7"/>
  </r>
  <r>
    <n v="3091"/>
    <s v="Fundo de Reaparelhamento da Justiça"/>
    <n v="6668"/>
    <s v="Reforma do complexo do Tribunal de Justiça - FRJ"/>
    <n v="449051"/>
    <s v="Obras e Instalações"/>
    <s v="0219000000"/>
    <s v="Outras Taxas Vinculadas - Recursos de Outras Fontes - Exercício Corrente"/>
    <s v="Reforma do complexo do Tribunal de Justiça - FRJ"/>
    <n v="3908623"/>
    <x v="3"/>
    <x v="117"/>
    <s v="449051 - Obras e Instalações"/>
    <s v="44"/>
    <x v="1"/>
    <x v="7"/>
  </r>
  <r>
    <n v="3091"/>
    <s v="Fundo de Reaparelhamento da Justiça"/>
    <n v="10527"/>
    <s v="Reforma do Fórum da comarca de Lauro Müller - FRJ"/>
    <n v="449051"/>
    <s v="Obras e Instalações"/>
    <s v="0219000000"/>
    <s v="Outras Taxas Vinculadas - Recursos de Outras Fontes - Exercício Corrente"/>
    <s v="Reformar o Fórum da comarca de Lauro Müller"/>
    <n v="39375"/>
    <x v="3"/>
    <x v="118"/>
    <s v="449051 - Obras e Instalações"/>
    <s v="44"/>
    <x v="1"/>
    <x v="7"/>
  </r>
  <r>
    <n v="3091"/>
    <s v="Fundo de Reaparelhamento da Justiça"/>
    <n v="9279"/>
    <s v="Reforma do Fórum da comarca de Joinville - Sede - FRJ"/>
    <n v="449051"/>
    <s v="Obras e Instalações"/>
    <s v="0219000000"/>
    <s v="Outras Taxas Vinculadas - Recursos de Outras Fontes - Exercício Corrente"/>
    <s v="Reformar o Fórum da comarca de Joinville - Sede"/>
    <n v="362964"/>
    <x v="3"/>
    <x v="119"/>
    <s v="449051 - Obras e Instalações"/>
    <s v="44"/>
    <x v="1"/>
    <x v="7"/>
  </r>
  <r>
    <n v="3091"/>
    <s v="Fundo de Reaparelhamento da Justiça"/>
    <n v="11727"/>
    <s v="Ampliação do Fórum da comarca de Campo Erê - FRJ"/>
    <n v="449051"/>
    <s v="Obras e Instalações"/>
    <s v="0219000000"/>
    <s v="Outras Taxas Vinculadas - Recursos de Outras Fontes - Exercício Corrente"/>
    <s v="Ampliar o Fórum da comarca de Campo Erê"/>
    <n v="10000"/>
    <x v="3"/>
    <x v="120"/>
    <s v="449051 - Obras e Instalações"/>
    <s v="44"/>
    <x v="1"/>
    <x v="7"/>
  </r>
  <r>
    <n v="3091"/>
    <s v="Fundo de Reaparelhamento da Justiça"/>
    <n v="11634"/>
    <s v="Construção do Fórum da comarca da Imbituba - FRJ"/>
    <n v="449051"/>
    <s v="Obras e Instalações"/>
    <s v="0219000000"/>
    <s v="Outras Taxas Vinculadas - Recursos de Outras Fontes - Exercício Corrente"/>
    <s v="Construir o Fórum da comarca da Imbituba"/>
    <n v="3405988"/>
    <x v="3"/>
    <x v="121"/>
    <s v="449051 - Obras e Instalações"/>
    <s v="44"/>
    <x v="1"/>
    <x v="7"/>
  </r>
  <r>
    <n v="3091"/>
    <s v="Fundo de Reaparelhamento da Justiça"/>
    <n v="11625"/>
    <s v="Construção do Fórum da comarca de Herval do Oeste - FRJ"/>
    <n v="449051"/>
    <s v="Obras e Instalações"/>
    <s v="0219000000"/>
    <s v="Outras Taxas Vinculadas - Recursos de Outras Fontes - Exercício Corrente"/>
    <s v="Construir o Fórum da comarca de Herval do Oeste"/>
    <n v="93648"/>
    <x v="3"/>
    <x v="122"/>
    <s v="449051 - Obras e Instalações"/>
    <s v="44"/>
    <x v="1"/>
    <x v="7"/>
  </r>
  <r>
    <n v="3091"/>
    <s v="Fundo de Reaparelhamento da Justiça"/>
    <n v="11633"/>
    <s v="Construção do Fórum da comarca de São Lourenço do Oeste - FRJ"/>
    <n v="449051"/>
    <s v="Obras e Instalações"/>
    <s v="0219000000"/>
    <s v="Outras Taxas Vinculadas - Recursos de Outras Fontes - Exercício Corrente"/>
    <s v="Construir o Fórum da comarca de São Lourenço do Oeste"/>
    <n v="383953"/>
    <x v="3"/>
    <x v="123"/>
    <s v="449051 - Obras e Instalações"/>
    <s v="44"/>
    <x v="1"/>
    <x v="7"/>
  </r>
  <r>
    <n v="3091"/>
    <s v="Fundo de Reaparelhamento da Justiça"/>
    <n v="11630"/>
    <s v="Construção do Fórum da comarca de Capivari de Baixo - FRJ"/>
    <n v="449051"/>
    <s v="Obras e Instalações"/>
    <s v="0219000000"/>
    <s v="Outras Taxas Vinculadas - Recursos de Outras Fontes - Exercício Corrente"/>
    <s v="Construir o Fórum da comarca de Capivari de Baixo"/>
    <n v="20000"/>
    <x v="3"/>
    <x v="124"/>
    <s v="449051 - Obras e Instalações"/>
    <s v="44"/>
    <x v="1"/>
    <x v="7"/>
  </r>
  <r>
    <n v="3091"/>
    <s v="Fundo de Reaparelhamento da Justiça"/>
    <n v="11635"/>
    <s v="Reforma do Fórum da comarca de Santa Rosa do Sul - FRJ"/>
    <n v="449051"/>
    <s v="Obras e Instalações"/>
    <s v="0219000000"/>
    <s v="Outras Taxas Vinculadas - Recursos de Outras Fontes - Exercício Corrente"/>
    <s v="Reformar o Fórum da comarca de Santa Rosa do Sul"/>
    <n v="309000"/>
    <x v="3"/>
    <x v="125"/>
    <s v="449051 - Obras e Instalações"/>
    <s v="44"/>
    <x v="1"/>
    <x v="7"/>
  </r>
  <r>
    <n v="3091"/>
    <s v="Fundo de Reaparelhamento da Justiça"/>
    <n v="11640"/>
    <s v="Reforma do Fórum da comarca de Tubarão - FRJ"/>
    <n v="449051"/>
    <s v="Obras e Instalações"/>
    <s v="0219000000"/>
    <s v="Outras Taxas Vinculadas - Recursos de Outras Fontes - Exercício Corrente"/>
    <s v="Reformar o Fórum da comarca de Tubarão"/>
    <n v="1383068"/>
    <x v="3"/>
    <x v="126"/>
    <s v="449051 - Obras e Instalações"/>
    <s v="44"/>
    <x v="1"/>
    <x v="7"/>
  </r>
  <r>
    <n v="3091"/>
    <s v="Fundo de Reaparelhamento da Justiça"/>
    <n v="12466"/>
    <s v="Reforma do Fórum da comarca de Laguna - FRJ"/>
    <n v="449051"/>
    <s v="Obras e Instalações"/>
    <s v="0219000000"/>
    <s v="Outras Taxas Vinculadas - Recursos de Outras Fontes - Exercício Corrente"/>
    <s v="Reforma do Fórum da comarca de Laguna - FRJ"/>
    <n v="158606"/>
    <x v="3"/>
    <x v="127"/>
    <s v="449051 - Obras e Instalações"/>
    <s v="44"/>
    <x v="1"/>
    <x v="7"/>
  </r>
  <r>
    <n v="3091"/>
    <s v="Fundo de Reaparelhamento da Justiça"/>
    <n v="11637"/>
    <s v="Construção do Fórum da comarca de Itajaí - FRJ"/>
    <n v="449051"/>
    <s v="Obras e Instalações"/>
    <s v="0219000000"/>
    <s v="Outras Taxas Vinculadas - Recursos de Outras Fontes - Exercício Corrente"/>
    <s v="Construir o Fórum da comarca de Itajaí"/>
    <n v="5000"/>
    <x v="3"/>
    <x v="128"/>
    <s v="449051 - Obras e Instalações"/>
    <s v="44"/>
    <x v="1"/>
    <x v="7"/>
  </r>
  <r>
    <n v="3091"/>
    <s v="Fundo de Reaparelhamento da Justiça"/>
    <n v="11717"/>
    <s v="Ampliação do Fórum da comarca de Balneário Camboriú - Sede - FRJ"/>
    <n v="449051"/>
    <s v="Obras e Instalações"/>
    <s v="0219000000"/>
    <s v="Outras Taxas Vinculadas - Recursos de Outras Fontes - Exercício Corrente"/>
    <s v="Ampliar o Fórum da comarca de Balneário Camboriú - Sede"/>
    <n v="6000"/>
    <x v="3"/>
    <x v="129"/>
    <s v="449051 - Obras e Instalações"/>
    <s v="44"/>
    <x v="1"/>
    <x v="7"/>
  </r>
  <r>
    <n v="3091"/>
    <s v="Fundo de Reaparelhamento da Justiça"/>
    <n v="11629"/>
    <s v="Construção do Fórum da comarca de Campo Belo do Sul - FRJ"/>
    <n v="449051"/>
    <s v="Obras e Instalações"/>
    <s v="0219000000"/>
    <s v="Outras Taxas Vinculadas - Recursos de Outras Fontes - Exercício Corrente"/>
    <s v="Construir o Fórum da comarca de Campo Belo do Sul"/>
    <n v="20000"/>
    <x v="3"/>
    <x v="130"/>
    <s v="449051 - Obras e Instalações"/>
    <s v="44"/>
    <x v="1"/>
    <x v="7"/>
  </r>
  <r>
    <n v="3091"/>
    <s v="Fundo de Reaparelhamento da Justiça"/>
    <n v="12002"/>
    <s v="Construção do Fórum da comarca de Timbó - FRJ"/>
    <n v="449051"/>
    <s v="Obras e Instalações"/>
    <s v="0219000000"/>
    <s v="Outras Taxas Vinculadas - Recursos de Outras Fontes - Exercício Corrente"/>
    <s v="Construir o Fórum da comarca de Timbó"/>
    <n v="6419196"/>
    <x v="3"/>
    <x v="131"/>
    <s v="449051 - Obras e Instalações"/>
    <s v="44"/>
    <x v="1"/>
    <x v="7"/>
  </r>
  <r>
    <n v="3091"/>
    <s v="Fundo de Reaparelhamento da Justiça"/>
    <n v="11730"/>
    <s v="Reforma do prédio do Arquivo Central - FRJ"/>
    <n v="449051"/>
    <s v="Obras e Instalações"/>
    <s v="0219000000"/>
    <s v="Outras Taxas Vinculadas - Recursos de Outras Fontes - Exercício Corrente"/>
    <s v="Reformar o prédio do Arquivo Central"/>
    <n v="433552"/>
    <x v="3"/>
    <x v="132"/>
    <s v="449051 - Obras e Instalações"/>
    <s v="44"/>
    <x v="1"/>
    <x v="7"/>
  </r>
  <r>
    <n v="3091"/>
    <s v="Fundo de Reaparelhamento da Justiça"/>
    <n v="11729"/>
    <s v="Reforma do Fórum da comarca de São José - FRJ"/>
    <n v="449051"/>
    <s v="Obras e Instalações"/>
    <s v="0219000000"/>
    <s v="Outras Taxas Vinculadas - Recursos de Outras Fontes - Exercício Corrente"/>
    <s v="Reformar o Fórum da comarca de São José"/>
    <n v="100820"/>
    <x v="3"/>
    <x v="133"/>
    <s v="449051 - Obras e Instalações"/>
    <s v="44"/>
    <x v="1"/>
    <x v="7"/>
  </r>
  <r>
    <n v="3091"/>
    <s v="Fundo de Reaparelhamento da Justiça"/>
    <n v="11628"/>
    <s v="Construção do Fórum da comarca de Sombrio - FRJ"/>
    <n v="449051"/>
    <s v="Obras e Instalações"/>
    <s v="0219000000"/>
    <s v="Outras Taxas Vinculadas - Recursos de Outras Fontes - Exercício Corrente"/>
    <s v="Construir o Fórum da comarca de Sombrio"/>
    <n v="106186"/>
    <x v="3"/>
    <x v="134"/>
    <s v="449051 - Obras e Instalações"/>
    <s v="44"/>
    <x v="1"/>
    <x v="7"/>
  </r>
  <r>
    <n v="3091"/>
    <s v="Fundo de Reaparelhamento da Justiça"/>
    <n v="12474"/>
    <s v="Reforma do complexo do Almoxarifado Central e Gráfica - FRJ"/>
    <n v="449051"/>
    <s v="Obras e Instalações"/>
    <s v="0219000000"/>
    <s v="Outras Taxas Vinculadas - Recursos de Outras Fontes - Exercício Corrente"/>
    <s v="Reforma do complexo do Almoxarifado Central e Gráfica - FRJ"/>
    <n v="35000"/>
    <x v="3"/>
    <x v="135"/>
    <s v="449051 - Obras e Instalações"/>
    <s v="44"/>
    <x v="1"/>
    <x v="7"/>
  </r>
  <r>
    <n v="3091"/>
    <s v="Fundo de Reaparelhamento da Justiça"/>
    <n v="12472"/>
    <s v="Reforma do Fórum da comarca de Seara - FRJ"/>
    <n v="449051"/>
    <s v="Obras e Instalações"/>
    <s v="0219000000"/>
    <s v="Outras Taxas Vinculadas - Recursos de Outras Fontes - Exercício Corrente"/>
    <s v="Reforma Seara"/>
    <n v="230873"/>
    <x v="3"/>
    <x v="136"/>
    <s v="449051 - Obras e Instalações"/>
    <s v="44"/>
    <x v="1"/>
    <x v="7"/>
  </r>
  <r>
    <n v="4001"/>
    <s v="Ministério Público"/>
    <n v="14087"/>
    <s v="Coordenação e suporte dos serviços de Tecnologia da Informação e Comunicação"/>
    <n v="449092"/>
    <s v="Despesas de Exercícios Anteriores"/>
    <s v="0100000000"/>
    <s v="Recursos ordinários - recursos do tesouro - RLD"/>
    <s v="Aprimorar a infraestrutura de tecnologia do MPSC, buscando inovações na área de TI para o desenvolvimento das atividades institucionais"/>
    <n v="5250"/>
    <x v="4"/>
    <x v="137"/>
    <s v="449092 - Despesas de Exercícios Anteriores"/>
    <s v="44"/>
    <x v="1"/>
    <x v="0"/>
  </r>
  <r>
    <n v="4001"/>
    <s v="Ministério Público"/>
    <n v="6765"/>
    <s v="Coordenação institucional"/>
    <n v="319013"/>
    <s v="Obrigações Patronais"/>
    <s v="0100000000"/>
    <s v="Recursos ordinários - recursos do tesouro - RLD"/>
    <s v="Realizar despesas com pagamento de pessoal, encargos, taxas, contribuições e outras despesas"/>
    <n v="20089004"/>
    <x v="4"/>
    <x v="138"/>
    <s v="319013 - Obrigações Patronais"/>
    <s v="31"/>
    <x v="3"/>
    <x v="0"/>
  </r>
  <r>
    <n v="4001"/>
    <s v="Ministério Público"/>
    <n v="6765"/>
    <s v="Coordenação institucional"/>
    <n v="319016"/>
    <s v="Outras Despesas Variáveis-Pessoal Civil"/>
    <s v="0100000000"/>
    <s v="Recursos ordinários - recursos do tesouro - RLD"/>
    <s v="Realizar despesas com pagamento de pessoal, encargos, taxas, contribuições e outras despesas"/>
    <n v="121783"/>
    <x v="4"/>
    <x v="138"/>
    <s v="319016 - Outras Despesas Variáveis-Pessoal Civil"/>
    <s v="31"/>
    <x v="3"/>
    <x v="0"/>
  </r>
  <r>
    <n v="4001"/>
    <s v="Ministério Público"/>
    <n v="6765"/>
    <s v="Coordenação institucional"/>
    <n v="319017"/>
    <s v="Outras Despesas Variáveis-Pessoal Militar"/>
    <s v="0100000000"/>
    <s v="Recursos ordinários - recursos do tesouro - RLD"/>
    <s v="Realizar despesas com pagamento de pessoal, encargos, taxas, contribuições e outras despesas"/>
    <n v="20000"/>
    <x v="4"/>
    <x v="138"/>
    <s v="319017 - Outras Despesas Variáveis-Pessoal Militar"/>
    <s v="31"/>
    <x v="3"/>
    <x v="0"/>
  </r>
  <r>
    <n v="4001"/>
    <s v="Ministério Público"/>
    <n v="6765"/>
    <s v="Coordenação institucional"/>
    <n v="319092"/>
    <s v="Despesas de Exercícios Anteriores"/>
    <s v="0100000000"/>
    <s v="Recursos ordinários - recursos do tesouro - RLD"/>
    <s v="Realizar despesas com pagamento de pessoal, encargos, taxas, contribuições e outras despesas"/>
    <n v="100000"/>
    <x v="4"/>
    <x v="138"/>
    <s v="319092 - Despesas de Exercícios Anteriores"/>
    <s v="31"/>
    <x v="3"/>
    <x v="0"/>
  </r>
  <r>
    <n v="4001"/>
    <s v="Ministério Público"/>
    <n v="6765"/>
    <s v="Coordenação institucional"/>
    <n v="319094"/>
    <s v="Indenizações e Restituições Trabalhistas"/>
    <s v="0100000000"/>
    <s v="Recursos ordinários - recursos do tesouro - RLD"/>
    <s v="Realizar despesas com pagamento de pessoal, encargos, taxas, contribuições e outras despesas"/>
    <n v="5000000"/>
    <x v="4"/>
    <x v="138"/>
    <s v="319094 - Indenizações e Restituições Trabalhistas"/>
    <s v="31"/>
    <x v="3"/>
    <x v="0"/>
  </r>
  <r>
    <n v="4001"/>
    <s v="Ministério Público"/>
    <n v="6765"/>
    <s v="Coordenação institucional"/>
    <n v="319113"/>
    <s v="Obrigações Patronais"/>
    <s v="0100000000"/>
    <s v="Recursos ordinários - recursos do tesouro - RLD"/>
    <s v="Realizar despesas com pagamento de pessoal, encargos, taxas, contribuições e outras despesas"/>
    <n v="71029533"/>
    <x v="4"/>
    <x v="138"/>
    <s v="319113 - Obrigações Patronais"/>
    <s v="31"/>
    <x v="3"/>
    <x v="0"/>
  </r>
  <r>
    <n v="4001"/>
    <s v="Ministério Público"/>
    <n v="6765"/>
    <s v="Coordenação institucional"/>
    <n v="339005"/>
    <s v="Outros Benefícios Previdenciários"/>
    <s v="0100000000"/>
    <s v="Recursos ordinários - recursos do tesouro - RLD"/>
    <s v="Realizar despesas com pagamento de pessoal, encargos, taxas, contribuições e outras despesas"/>
    <n v="500000"/>
    <x v="4"/>
    <x v="138"/>
    <s v="339005 - Outros Benefícios Previdenciários"/>
    <s v="33"/>
    <x v="0"/>
    <x v="0"/>
  </r>
  <r>
    <n v="4001"/>
    <s v="Ministério Público"/>
    <n v="6765"/>
    <s v="Coordenação institucional"/>
    <n v="339008"/>
    <s v="Outros Benefícios Assistenciais"/>
    <s v="0100000000"/>
    <s v="Recursos ordinários - recursos do tesouro - RLD"/>
    <s v="Realizar despesas com pagamento de pessoal, encargos, taxas, contribuições e outras despesas"/>
    <n v="5083962"/>
    <x v="4"/>
    <x v="138"/>
    <s v="339008 - Outros Benefícios Assistenciais"/>
    <s v="33"/>
    <x v="0"/>
    <x v="0"/>
  </r>
  <r>
    <n v="4001"/>
    <s v="Ministério Público"/>
    <n v="6765"/>
    <s v="Coordenação institucional"/>
    <n v="339036"/>
    <s v="Outros Serviços Terceiros-Pessoa Física"/>
    <s v="0100000000"/>
    <s v="Recursos ordinários - recursos do tesouro - RLD"/>
    <s v="Realizar despesas com pagamento de pessoal, encargos, taxas, contribuições e outras despesas"/>
    <n v="10518593"/>
    <x v="4"/>
    <x v="138"/>
    <s v="339036 - Outros Serviços Terceiros-Pessoa Física"/>
    <s v="33"/>
    <x v="0"/>
    <x v="0"/>
  </r>
  <r>
    <n v="4001"/>
    <s v="Ministério Público"/>
    <n v="6765"/>
    <s v="Coordenação institucional"/>
    <n v="339046"/>
    <s v="Auxílio-Alimentação"/>
    <s v="0100000000"/>
    <s v="Recursos ordinários - recursos do tesouro - RLD"/>
    <s v="Realizar despesas com pagamento de pessoal, encargos, taxas, contribuições e outras despesas"/>
    <n v="38298632"/>
    <x v="4"/>
    <x v="138"/>
    <s v="339046 - Auxílio-Alimentação"/>
    <s v="33"/>
    <x v="0"/>
    <x v="0"/>
  </r>
  <r>
    <n v="4001"/>
    <s v="Ministério Público"/>
    <n v="6765"/>
    <s v="Coordenação institucional"/>
    <n v="339049"/>
    <s v="Auxílio-Transporte"/>
    <s v="0100000000"/>
    <s v="Recursos ordinários - recursos do tesouro - RLD"/>
    <s v="Realizar despesas com pagamento de pessoal, encargos, taxas, contribuições e outras despesas"/>
    <n v="1734240"/>
    <x v="4"/>
    <x v="138"/>
    <s v="339049 - Auxílio-Transporte"/>
    <s v="33"/>
    <x v="0"/>
    <x v="0"/>
  </r>
  <r>
    <n v="4001"/>
    <s v="Ministério Público"/>
    <n v="6765"/>
    <s v="Coordenação institucional"/>
    <n v="339092"/>
    <s v="Despesas de Exercícios Anteriores"/>
    <s v="0100000000"/>
    <s v="Recursos ordinários - recursos do tesouro - RLD"/>
    <s v="Realizar despesas com pagamento de pessoal, encargos, taxas, contribuições e outras despesas"/>
    <n v="70397933"/>
    <x v="4"/>
    <x v="138"/>
    <s v="339092 - Despesas de Exercícios Anteriores"/>
    <s v="33"/>
    <x v="0"/>
    <x v="0"/>
  </r>
  <r>
    <n v="4001"/>
    <s v="Ministério Público"/>
    <n v="6765"/>
    <s v="Coordenação institucional"/>
    <n v="339093"/>
    <s v="Indenizações e Restituições"/>
    <s v="0100000000"/>
    <s v="Recursos ordinários - recursos do tesouro - RLD"/>
    <s v="Realizar despesas com pagamento de pessoal, encargos, taxas, contribuições e outras despesas"/>
    <n v="27991890"/>
    <x v="4"/>
    <x v="138"/>
    <s v="339093 - Indenizações e Restituições"/>
    <s v="33"/>
    <x v="0"/>
    <x v="0"/>
  </r>
  <r>
    <n v="4001"/>
    <s v="Ministério Público"/>
    <n v="6765"/>
    <s v="Coordenação institucional"/>
    <n v="339113"/>
    <s v="Obrigações Patronais"/>
    <s v="0100000000"/>
    <s v="Recursos ordinários - recursos do tesouro - RLD"/>
    <s v="Realizar despesas com pagamento de pessoal, encargos, taxas, contribuições e outras despesas"/>
    <n v="1360215"/>
    <x v="4"/>
    <x v="138"/>
    <s v="339113 - Obrigações Patronais"/>
    <s v="33"/>
    <x v="0"/>
    <x v="0"/>
  </r>
  <r>
    <n v="4001"/>
    <s v="Ministério Público"/>
    <n v="6763"/>
    <s v="Coordenação e manutenção dos serviços administrativos"/>
    <n v="339030"/>
    <s v="Material de Consumo"/>
    <s v="0100000000"/>
    <s v="Recursos ordinários - recursos do tesouro - RLD"/>
    <s v="Realizar despesas com serviços terceirizados, encargos, taxas, contribuições e despesas de manutenção dos serviços administrativos e outras"/>
    <n v="1943332"/>
    <x v="4"/>
    <x v="139"/>
    <s v="339030 - Material de Consumo"/>
    <s v="33"/>
    <x v="0"/>
    <x v="0"/>
  </r>
  <r>
    <n v="4001"/>
    <s v="Ministério Público"/>
    <n v="6763"/>
    <s v="Coordenação e manutenção dos serviços administrativos"/>
    <n v="339033"/>
    <s v="Passagens e Despesas com Locomoção"/>
    <s v="0100000000"/>
    <s v="Recursos ordinários - recursos do tesouro - RLD"/>
    <s v="Realizar despesas com serviços terceirizados, encargos, taxas, contribuições e despesas de manutenção dos serviços administrativos e outras"/>
    <n v="1087900"/>
    <x v="4"/>
    <x v="139"/>
    <s v="339033 - Passagens e Despesas com Locomoção"/>
    <s v="33"/>
    <x v="0"/>
    <x v="0"/>
  </r>
  <r>
    <n v="4001"/>
    <s v="Ministério Público"/>
    <n v="6763"/>
    <s v="Coordenação e manutenção dos serviços administrativos"/>
    <n v="339035"/>
    <s v="Serviços de Consultoria"/>
    <s v="0100000000"/>
    <s v="Recursos ordinários - recursos do tesouro - RLD"/>
    <s v="Realizar despesas com serviços terceirizados, encargos, taxas, contribuições e despesas de manutenção dos serviços administrativos e outras"/>
    <n v="28841"/>
    <x v="4"/>
    <x v="139"/>
    <s v="339035 - Serviços de Consultoria"/>
    <s v="33"/>
    <x v="0"/>
    <x v="0"/>
  </r>
  <r>
    <n v="4001"/>
    <s v="Ministério Público"/>
    <n v="6763"/>
    <s v="Coordenação e manutenção dos serviços administrativos"/>
    <n v="339036"/>
    <s v="Outros Serviços Terceiros-Pessoa Física"/>
    <s v="0100000000"/>
    <s v="Recursos ordinários - recursos do tesouro - RLD"/>
    <s v="Realizar despesas com serviços terceirizados, encargos, taxas, contribuições e despesas de manutenção dos serviços administrativos e outras"/>
    <n v="154240"/>
    <x v="4"/>
    <x v="139"/>
    <s v="339036 - Outros Serviços Terceiros-Pessoa Física"/>
    <s v="33"/>
    <x v="0"/>
    <x v="0"/>
  </r>
  <r>
    <n v="4001"/>
    <s v="Ministério Público"/>
    <n v="6763"/>
    <s v="Coordenação e manutenção dos serviços administrativos"/>
    <n v="339037"/>
    <s v="Locação de Mão-de-Obra"/>
    <s v="0100000000"/>
    <s v="Recursos ordinários - recursos do tesouro - RLD"/>
    <s v="Realizar despesas com serviços terceirizados, encargos, taxas, contribuições e despesas de manutenção dos serviços administrativos e outras"/>
    <n v="16341346"/>
    <x v="4"/>
    <x v="139"/>
    <s v="339037 - Locação de Mão-de-Obra"/>
    <s v="33"/>
    <x v="0"/>
    <x v="0"/>
  </r>
  <r>
    <n v="4001"/>
    <s v="Ministério Público"/>
    <n v="6763"/>
    <s v="Coordenação e manutenção dos serviços administrativos"/>
    <n v="339039"/>
    <s v="Outros Serviços Terceiros - Pessoa Jurídica"/>
    <s v="0100000000"/>
    <s v="Recursos ordinários - recursos do tesouro - RLD"/>
    <s v="Realizar despesas com serviços terceirizados, encargos, taxas, contribuições e despesas de manutenção dos serviços administrativos e outras"/>
    <n v="4568653"/>
    <x v="4"/>
    <x v="139"/>
    <s v="339039 - Outros Serviços Terceiros - Pessoa Jurídica"/>
    <s v="33"/>
    <x v="0"/>
    <x v="0"/>
  </r>
  <r>
    <n v="4001"/>
    <s v="Ministério Público"/>
    <n v="6763"/>
    <s v="Coordenação e manutenção dos serviços administrativos"/>
    <n v="339040"/>
    <s v="Serviços de Tecnologia da Informação e Comunicação - Pessoa Jurídica"/>
    <s v="0100000000"/>
    <s v="Recursos ordinários - recursos do tesouro - RLD"/>
    <s v="Realizar despesas com serviços terceirizados, encargos, taxas, contribuições e despesas de manutenção dos serviços administrativos e outras"/>
    <n v="11300"/>
    <x v="4"/>
    <x v="139"/>
    <s v="339040 - Serviços de Tecnologia da Informação e Comunicação - Pessoa Jurídica"/>
    <s v="33"/>
    <x v="0"/>
    <x v="0"/>
  </r>
  <r>
    <n v="4001"/>
    <s v="Ministério Público"/>
    <n v="6763"/>
    <s v="Coordenação e manutenção dos serviços administrativos"/>
    <n v="339047"/>
    <s v="Obrigações Tributárias e Contributivas"/>
    <s v="0100000000"/>
    <s v="Recursos ordinários - recursos do tesouro - RLD"/>
    <s v="Realizar despesas com serviços terceirizados, encargos, taxas, contribuições e despesas de manutenção dos serviços administrativos e outras"/>
    <n v="77588"/>
    <x v="4"/>
    <x v="139"/>
    <s v="339047 - Obrigações Tributárias e Contributivas"/>
    <s v="33"/>
    <x v="0"/>
    <x v="0"/>
  </r>
  <r>
    <n v="4001"/>
    <s v="Ministério Público"/>
    <n v="6763"/>
    <s v="Coordenação e manutenção dos serviços administrativos"/>
    <n v="339092"/>
    <s v="Despesas de Exercícios Anteriores"/>
    <s v="0100000000"/>
    <s v="Recursos ordinários - recursos do tesouro - RLD"/>
    <s v="Realizar despesas com serviços terceirizados, encargos, taxas, contribuições e despesas de manutenção dos serviços administrativos e outras"/>
    <n v="105000"/>
    <x v="4"/>
    <x v="139"/>
    <s v="339092 - Despesas de Exercícios Anteriores"/>
    <s v="33"/>
    <x v="0"/>
    <x v="0"/>
  </r>
  <r>
    <n v="4001"/>
    <s v="Ministério Público"/>
    <n v="6763"/>
    <s v="Coordenação e manutenção dos serviços administrativos"/>
    <n v="339093"/>
    <s v="Indenizações e Restituições"/>
    <s v="0100000000"/>
    <s v="Recursos ordinários - recursos do tesouro - RLD"/>
    <s v="Realizar despesas com serviços terceirizados, encargos, taxas, contribuições e despesas de manutenção dos serviços administrativos e outras"/>
    <n v="395700"/>
    <x v="4"/>
    <x v="139"/>
    <s v="339093 - Indenizações e Restituições"/>
    <s v="33"/>
    <x v="0"/>
    <x v="0"/>
  </r>
  <r>
    <n v="4001"/>
    <s v="Ministério Público"/>
    <n v="6763"/>
    <s v="Coordenação e manutenção dos serviços administrativos"/>
    <n v="449052"/>
    <s v="Equipamentos e Material Permanente"/>
    <s v="0100000000"/>
    <s v="Recursos ordinários - recursos do tesouro - RLD"/>
    <s v="Realizar despesas com serviços terceirizados, encargos, taxas, contribuições e despesas de manutenção dos serviços administrativos e outras"/>
    <n v="6292406"/>
    <x v="4"/>
    <x v="139"/>
    <s v="449052 - Equipamentos e Material Permanente"/>
    <s v="44"/>
    <x v="1"/>
    <x v="0"/>
  </r>
  <r>
    <n v="4001"/>
    <s v="Ministério Público"/>
    <n v="6763"/>
    <s v="Coordenação e manutenção dos serviços administrativos"/>
    <n v="449092"/>
    <s v="Despesas de Exercícios Anteriores"/>
    <s v="0100000000"/>
    <s v="Recursos ordinários - recursos do tesouro - RLD"/>
    <s v="Realizar despesas com serviços terceirizados, encargos, taxas, contribuições e despesas de manutenção dos serviços administrativos e outras"/>
    <n v="21000"/>
    <x v="4"/>
    <x v="139"/>
    <s v="449092 - Despesas de Exercícios Anteriores"/>
    <s v="44"/>
    <x v="1"/>
    <x v="0"/>
  </r>
  <r>
    <n v="4001"/>
    <s v="Ministério Público"/>
    <n v="6763"/>
    <s v="Coordenação e manutenção dos serviços administrativos"/>
    <n v="339014"/>
    <s v="Diárias - Civil"/>
    <s v="0100000000"/>
    <s v="Recursos ordinários - recursos do tesouro - RLD"/>
    <s v="Realizar despesas com serviços terceirizados, encargos, taxas, contribuições e despesas de manutenção dos serviços administrativos e outras"/>
    <n v="1250000"/>
    <x v="4"/>
    <x v="139"/>
    <s v="339014 - Diárias - Civil"/>
    <s v="33"/>
    <x v="0"/>
    <x v="0"/>
  </r>
  <r>
    <n v="4001"/>
    <s v="Ministério Público"/>
    <n v="6763"/>
    <s v="Coordenação e manutenção dos serviços administrativos"/>
    <n v="339015"/>
    <s v="Diárias - Militar"/>
    <s v="0100000000"/>
    <s v="Recursos ordinários - recursos do tesouro - RLD"/>
    <s v="Realizar despesas com serviços terceirizados, encargos, taxas, contribuições e despesas de manutenção dos serviços administrativos e outras"/>
    <n v="500000"/>
    <x v="4"/>
    <x v="139"/>
    <s v="339015 - Diárias - Militar"/>
    <s v="33"/>
    <x v="0"/>
    <x v="0"/>
  </r>
  <r>
    <n v="4001"/>
    <s v="Ministério Público"/>
    <n v="6765"/>
    <s v="Coordenação institucional"/>
    <n v="319007"/>
    <s v="Contrib. Entid. Fechadas de Previdência"/>
    <s v="0100000000"/>
    <s v="Recursos ordinários - recursos do tesouro - RLD"/>
    <s v="Realizar despesas com pagamento de pessoal, encargos, taxas, contribuições e outras despesas"/>
    <n v="400000"/>
    <x v="4"/>
    <x v="138"/>
    <s v="319007 - Contrib. Entid. Fechadas de Previdência"/>
    <s v="31"/>
    <x v="3"/>
    <x v="0"/>
  </r>
  <r>
    <n v="4001"/>
    <s v="Ministério Público"/>
    <n v="6765"/>
    <s v="Coordenação institucional"/>
    <n v="319011"/>
    <s v="Vencim. e Vantagens Fixas - Pessoal Civil"/>
    <s v="0100000000"/>
    <s v="Recursos ordinários - recursos do tesouro - RLD"/>
    <s v="Realizar despesas com pagamento de pessoal, encargos, taxas, contribuições e outras despesas"/>
    <n v="360848899"/>
    <x v="4"/>
    <x v="138"/>
    <s v="319011 - Vencim. e Vantagens Fixas - Pessoal Civil"/>
    <s v="31"/>
    <x v="3"/>
    <x v="0"/>
  </r>
  <r>
    <n v="4001"/>
    <s v="Ministério Público"/>
    <n v="6765"/>
    <s v="Coordenação institucional"/>
    <n v="319012"/>
    <s v="Vencim. e Vantagens Fixas - Pessoal Militar"/>
    <s v="0100000000"/>
    <s v="Recursos ordinários - recursos do tesouro - RLD"/>
    <s v="Realizar despesas com pagamento de pessoal, encargos, taxas, contribuições e outras despesas"/>
    <n v="5811672"/>
    <x v="4"/>
    <x v="138"/>
    <s v="319012 - Vencim. e Vantagens Fixas - Pessoal Militar"/>
    <s v="31"/>
    <x v="3"/>
    <x v="0"/>
  </r>
  <r>
    <n v="4001"/>
    <s v="Ministério Público"/>
    <n v="10117"/>
    <s v="Manutenção, conservação e reforma das instalações"/>
    <n v="339030"/>
    <s v="Material de Consumo"/>
    <s v="0100000000"/>
    <s v="Recursos ordinários - recursos do tesouro - RLD"/>
    <s v="Realizar atividades de manutenção, conservação e reforma dos espaços físicos ocupados pelo MPSC."/>
    <n v="54316"/>
    <x v="4"/>
    <x v="140"/>
    <s v="339030 - Material de Consumo"/>
    <s v="33"/>
    <x v="0"/>
    <x v="0"/>
  </r>
  <r>
    <n v="4001"/>
    <s v="Ministério Público"/>
    <n v="10117"/>
    <s v="Manutenção, conservação e reforma das instalações"/>
    <n v="339036"/>
    <s v="Outros Serviços Terceiros-Pessoa Física"/>
    <s v="0100000000"/>
    <s v="Recursos ordinários - recursos do tesouro - RLD"/>
    <s v="Realizar atividades de manutenção, conservação e reforma dos espaços físicos ocupados pelo MPSC."/>
    <n v="1833165"/>
    <x v="4"/>
    <x v="140"/>
    <s v="339036 - Outros Serviços Terceiros-Pessoa Física"/>
    <s v="33"/>
    <x v="0"/>
    <x v="0"/>
  </r>
  <r>
    <n v="4001"/>
    <s v="Ministério Público"/>
    <n v="10117"/>
    <s v="Manutenção, conservação e reforma das instalações"/>
    <n v="339039"/>
    <s v="Outros Serviços Terceiros - Pessoa Jurídica"/>
    <s v="0100000000"/>
    <s v="Recursos ordinários - recursos do tesouro - RLD"/>
    <s v="Realizar atividades de manutenção, conservação e reforma dos espaços físicos ocupados pelo MPSC."/>
    <n v="8143443"/>
    <x v="4"/>
    <x v="140"/>
    <s v="339039 - Outros Serviços Terceiros - Pessoa Jurídica"/>
    <s v="33"/>
    <x v="0"/>
    <x v="0"/>
  </r>
  <r>
    <n v="4001"/>
    <s v="Ministério Público"/>
    <n v="10117"/>
    <s v="Manutenção, conservação e reforma das instalações"/>
    <n v="339047"/>
    <s v="Obrigações Tributárias e Contributivas"/>
    <s v="0100000000"/>
    <s v="Recursos ordinários - recursos do tesouro - RLD"/>
    <s v="Realizar atividades de manutenção, conservação e reforma dos espaços físicos ocupados pelo MPSC."/>
    <n v="165940"/>
    <x v="4"/>
    <x v="140"/>
    <s v="339047 - Obrigações Tributárias e Contributivas"/>
    <s v="33"/>
    <x v="0"/>
    <x v="0"/>
  </r>
  <r>
    <n v="4001"/>
    <s v="Ministério Público"/>
    <n v="10117"/>
    <s v="Manutenção, conservação e reforma das instalações"/>
    <n v="339092"/>
    <s v="Despesas de Exercícios Anteriores"/>
    <s v="0100000000"/>
    <s v="Recursos ordinários - recursos do tesouro - RLD"/>
    <s v="Realizar atividades de manutenção, conservação e reforma dos espaços físicos ocupados pelo MPSC."/>
    <n v="50000"/>
    <x v="4"/>
    <x v="140"/>
    <s v="339092 - Despesas de Exercícios Anteriores"/>
    <s v="33"/>
    <x v="0"/>
    <x v="0"/>
  </r>
  <r>
    <n v="4001"/>
    <s v="Ministério Público"/>
    <n v="10117"/>
    <s v="Manutenção, conservação e reforma das instalações"/>
    <n v="339092"/>
    <s v="Despesas de Exercícios Anteriores"/>
    <s v="0284000000"/>
    <s v="Remuneração de disp bancária - Ministério Público - rec outras fontes - exercício corrente"/>
    <s v="Realizar atividades de manutenção, conservação e reforma dos espaços físicos ocupados pelo MPSC."/>
    <n v="5488612"/>
    <x v="4"/>
    <x v="140"/>
    <s v="339092 - Despesas de Exercícios Anteriores"/>
    <s v="33"/>
    <x v="0"/>
    <x v="10"/>
  </r>
  <r>
    <n v="4001"/>
    <s v="Ministério Público"/>
    <n v="10117"/>
    <s v="Manutenção, conservação e reforma das instalações"/>
    <n v="339093"/>
    <s v="Indenizações e Restituições"/>
    <s v="0100000000"/>
    <s v="Recursos ordinários - recursos do tesouro - RLD"/>
    <s v="Realizar atividades de manutenção, conservação e reforma dos espaços físicos ocupados pelo MPSC."/>
    <n v="572193"/>
    <x v="4"/>
    <x v="140"/>
    <s v="339093 - Indenizações e Restituições"/>
    <s v="33"/>
    <x v="0"/>
    <x v="0"/>
  </r>
  <r>
    <n v="4001"/>
    <s v="Ministério Público"/>
    <n v="10117"/>
    <s v="Manutenção, conservação e reforma das instalações"/>
    <n v="449052"/>
    <s v="Equipamentos e Material Permanente"/>
    <s v="0100000000"/>
    <s v="Recursos ordinários - recursos do tesouro - RLD"/>
    <s v="Realizar atividades de manutenção, conservação e reforma dos espaços físicos ocupados pelo MPSC."/>
    <n v="50567"/>
    <x v="4"/>
    <x v="140"/>
    <s v="449052 - Equipamentos e Material Permanente"/>
    <s v="44"/>
    <x v="1"/>
    <x v="0"/>
  </r>
  <r>
    <n v="4001"/>
    <s v="Ministério Público"/>
    <n v="10117"/>
    <s v="Manutenção, conservação e reforma das instalações"/>
    <n v="449092"/>
    <s v="Despesas de Exercícios Anteriores"/>
    <s v="0100000000"/>
    <s v="Recursos ordinários - recursos do tesouro - RLD"/>
    <s v="Realizar atividades de manutenção, conservação e reforma dos espaços físicos ocupados pelo MPSC."/>
    <n v="5250"/>
    <x v="4"/>
    <x v="140"/>
    <s v="449092 - Despesas de Exercícios Anteriores"/>
    <s v="44"/>
    <x v="1"/>
    <x v="0"/>
  </r>
  <r>
    <n v="4001"/>
    <s v="Ministério Público"/>
    <n v="14087"/>
    <s v="Coordenação e suporte dos serviços de Tecnologia da Informação e Comunicação"/>
    <n v="339030"/>
    <s v="Material de Consumo"/>
    <s v="0100000000"/>
    <s v="Recursos ordinários - recursos do tesouro - RLD"/>
    <s v="Aprimorar a infraestrutura de tecnologia do MPSC, buscando inovações na área de TI para o desenvolvimento das atividades institucionais"/>
    <n v="81388"/>
    <x v="4"/>
    <x v="137"/>
    <s v="339030 - Material de Consumo"/>
    <s v="33"/>
    <x v="0"/>
    <x v="0"/>
  </r>
  <r>
    <n v="4001"/>
    <s v="Ministério Público"/>
    <n v="14087"/>
    <s v="Coordenação e suporte dos serviços de Tecnologia da Informação e Comunicação"/>
    <n v="339035"/>
    <s v="Serviços de Consultoria"/>
    <s v="0100000000"/>
    <s v="Recursos ordinários - recursos do tesouro - RLD"/>
    <s v="Aprimorar a infraestrutura de tecnologia do MPSC, buscando inovações na área de TI para o desenvolvimento das atividades institucionais"/>
    <n v="210889"/>
    <x v="4"/>
    <x v="137"/>
    <s v="339035 - Serviços de Consultoria"/>
    <s v="33"/>
    <x v="0"/>
    <x v="0"/>
  </r>
  <r>
    <n v="4001"/>
    <s v="Ministério Público"/>
    <n v="14087"/>
    <s v="Coordenação e suporte dos serviços de Tecnologia da Informação e Comunicação"/>
    <n v="339036"/>
    <s v="Outros Serviços Terceiros-Pessoa Física"/>
    <s v="0100000000"/>
    <s v="Recursos ordinários - recursos do tesouro - RLD"/>
    <s v="Aprimorar a infraestrutura de tecnologia do MPSC, buscando inovações na área de TI para o desenvolvimento das atividades institucionais"/>
    <n v="5250"/>
    <x v="4"/>
    <x v="137"/>
    <s v="339036 - Outros Serviços Terceiros-Pessoa Física"/>
    <s v="33"/>
    <x v="0"/>
    <x v="0"/>
  </r>
  <r>
    <n v="4001"/>
    <s v="Ministério Público"/>
    <n v="14087"/>
    <s v="Coordenação e suporte dos serviços de Tecnologia da Informação e Comunicação"/>
    <n v="339039"/>
    <s v="Outros Serviços Terceiros - Pessoa Jurídica"/>
    <s v="0100000000"/>
    <s v="Recursos ordinários - recursos do tesouro - RLD"/>
    <s v="Aprimorar a infraestrutura de tecnologia do MPSC, buscando inovações na área de TI para o desenvolvimento das atividades institucionais"/>
    <n v="5065067"/>
    <x v="4"/>
    <x v="137"/>
    <s v="339039 - Outros Serviços Terceiros - Pessoa Jurídica"/>
    <s v="33"/>
    <x v="0"/>
    <x v="0"/>
  </r>
  <r>
    <n v="4001"/>
    <s v="Ministério Público"/>
    <n v="14087"/>
    <s v="Coordenação e suporte dos serviços de Tecnologia da Informação e Comunicação"/>
    <n v="339040"/>
    <s v="Serviços de Tecnologia da Informação e Comunicação - Pessoa Jurídica"/>
    <s v="0100000000"/>
    <s v="Recursos ordinários - recursos do tesouro - RLD"/>
    <s v="Aprimorar a infraestrutura de tecnologia do MPSC, buscando inovações na área de TI para o desenvolvimento das atividades institucionais"/>
    <n v="23442295"/>
    <x v="4"/>
    <x v="137"/>
    <s v="339040 - Serviços de Tecnologia da Informação e Comunicação - Pessoa Jurídica"/>
    <s v="33"/>
    <x v="0"/>
    <x v="0"/>
  </r>
  <r>
    <n v="4001"/>
    <s v="Ministério Público"/>
    <n v="14087"/>
    <s v="Coordenação e suporte dos serviços de Tecnologia da Informação e Comunicação"/>
    <n v="339092"/>
    <s v="Despesas de Exercícios Anteriores"/>
    <s v="0100000000"/>
    <s v="Recursos ordinários - recursos do tesouro - RLD"/>
    <s v="Aprimorar a infraestrutura de tecnologia do MPSC, buscando inovações na área de TI para o desenvolvimento das atividades institucionais"/>
    <n v="10500"/>
    <x v="4"/>
    <x v="137"/>
    <s v="339092 - Despesas de Exercícios Anteriores"/>
    <s v="33"/>
    <x v="0"/>
    <x v="0"/>
  </r>
  <r>
    <n v="4001"/>
    <s v="Ministério Público"/>
    <n v="14087"/>
    <s v="Coordenação e suporte dos serviços de Tecnologia da Informação e Comunicação"/>
    <n v="449030"/>
    <s v="Material de Consumo"/>
    <s v="0100000000"/>
    <s v="Recursos ordinários - recursos do tesouro - RLD"/>
    <s v="Aprimorar a infraestrutura de tecnologia do MPSC, buscando inovações na área de TI para o desenvolvimento das atividades institucionais"/>
    <n v="12071"/>
    <x v="4"/>
    <x v="137"/>
    <s v="449030 - Material de Consumo"/>
    <s v="44"/>
    <x v="1"/>
    <x v="0"/>
  </r>
  <r>
    <n v="4001"/>
    <s v="Ministério Público"/>
    <n v="14087"/>
    <s v="Coordenação e suporte dos serviços de Tecnologia da Informação e Comunicação"/>
    <n v="449040"/>
    <s v="Serviços de Tecnologia da Informação e Comunicação - Pessoa Jurídica"/>
    <s v="0100000000"/>
    <s v="Recursos ordinários - recursos do tesouro - RLD"/>
    <s v="Aprimorar a infraestrutura de tecnologia do MPSC, buscando inovações na área de TI para o desenvolvimento das atividades institucionais"/>
    <n v="1897410"/>
    <x v="4"/>
    <x v="137"/>
    <s v="449040 - Serviços de Tecnologia da Informação e Comunicação - Pessoa Jurídica"/>
    <s v="44"/>
    <x v="1"/>
    <x v="0"/>
  </r>
  <r>
    <n v="4001"/>
    <s v="Ministério Público"/>
    <n v="14087"/>
    <s v="Coordenação e suporte dos serviços de Tecnologia da Informação e Comunicação"/>
    <n v="449052"/>
    <s v="Equipamentos e Material Permanente"/>
    <s v="0100000000"/>
    <s v="Recursos ordinários - recursos do tesouro - RLD"/>
    <s v="Aprimorar a infraestrutura de tecnologia do MPSC, buscando inovações na área de TI para o desenvolvimento das atividades institucionais"/>
    <n v="1025333"/>
    <x v="4"/>
    <x v="137"/>
    <s v="449052 - Equipamentos e Material Permanente"/>
    <s v="44"/>
    <x v="1"/>
    <x v="0"/>
  </r>
  <r>
    <n v="4091"/>
    <s v="Fundo para Reconstituição de Bens Lesados"/>
    <n v="6499"/>
    <s v="Reconstituição de bens lesados"/>
    <n v="444042"/>
    <s v="Auxílios"/>
    <s v="0284000000"/>
    <s v="Remuneração de disp bancária - Ministério Público - rec outras fontes - exercício corrente"/>
    <s v="Promover a recuperação de bens lesados através da aprovação de projetos que apresentem viabilidade de execução"/>
    <n v="300000"/>
    <x v="5"/>
    <x v="141"/>
    <s v="444042 - Auxílios"/>
    <s v="44"/>
    <x v="1"/>
    <x v="10"/>
  </r>
  <r>
    <n v="4091"/>
    <s v="Fundo para Reconstituição de Bens Lesados"/>
    <n v="6499"/>
    <s v="Reconstituição de bens lesados"/>
    <n v="339033"/>
    <s v="Passagens e Despesas com Locomoção"/>
    <s v="0269000000"/>
    <s v="Outros recursos primários - recursos de outras fontes - exercício corrente"/>
    <s v="Promover a recuperação de bens lesados através da aprovação de projetos que apresentem viabilidade de execução"/>
    <n v="50000"/>
    <x v="5"/>
    <x v="141"/>
    <s v="339033 - Passagens e Despesas com Locomoção"/>
    <s v="33"/>
    <x v="0"/>
    <x v="6"/>
  </r>
  <r>
    <n v="4091"/>
    <s v="Fundo para Reconstituição de Bens Lesados"/>
    <n v="6499"/>
    <s v="Reconstituição de bens lesados"/>
    <n v="339047"/>
    <s v="Obrigações Tributárias e Contributivas"/>
    <s v="0284000000"/>
    <s v="Remuneração de disp bancária - Ministério Público - rec outras fontes - exercício corrente"/>
    <s v="Promover a recuperação de bens lesados através da aprovação de projetos que apresentem viabilidade de execução"/>
    <n v="1721"/>
    <x v="5"/>
    <x v="141"/>
    <s v="339047 - Obrigações Tributárias e Contributivas"/>
    <s v="33"/>
    <x v="0"/>
    <x v="10"/>
  </r>
  <r>
    <n v="4091"/>
    <s v="Fundo para Reconstituição de Bens Lesados"/>
    <n v="6499"/>
    <s v="Reconstituição de bens lesados"/>
    <n v="339036"/>
    <s v="Outros Serviços Terceiros-Pessoa Física"/>
    <s v="0269000000"/>
    <s v="Outros recursos primários - recursos de outras fontes - exercício corrente"/>
    <s v="Promover a recuperação de bens lesados através da aprovação de projetos que apresentem viabilidade de execução"/>
    <n v="150000"/>
    <x v="5"/>
    <x v="141"/>
    <s v="339036 - Outros Serviços Terceiros-Pessoa Física"/>
    <s v="33"/>
    <x v="0"/>
    <x v="6"/>
  </r>
  <r>
    <n v="4091"/>
    <s v="Fundo para Reconstituição de Bens Lesados"/>
    <n v="6499"/>
    <s v="Reconstituição de bens lesados"/>
    <n v="339039"/>
    <s v="Outros Serviços Terceiros - Pessoa Jurídica"/>
    <s v="0284000000"/>
    <s v="Remuneração de disp bancária - Ministério Público - rec outras fontes - exercício corrente"/>
    <s v="Promover a recuperação de bens lesados através da aprovação de projetos que apresentem viabilidade de execução"/>
    <n v="200000"/>
    <x v="5"/>
    <x v="141"/>
    <s v="339039 - Outros Serviços Terceiros - Pessoa Jurídica"/>
    <s v="33"/>
    <x v="0"/>
    <x v="10"/>
  </r>
  <r>
    <n v="4091"/>
    <s v="Fundo para Reconstituição de Bens Lesados"/>
    <n v="6499"/>
    <s v="Reconstituição de bens lesados"/>
    <n v="339047"/>
    <s v="Obrigações Tributárias e Contributivas"/>
    <s v="0269000000"/>
    <s v="Outros recursos primários - recursos de outras fontes - exercício corrente"/>
    <s v="Promover a recuperação de bens lesados através da aprovação de projetos que apresentem viabilidade de execução"/>
    <n v="54318"/>
    <x v="5"/>
    <x v="141"/>
    <s v="339047 - Obrigações Tributárias e Contributivas"/>
    <s v="33"/>
    <x v="0"/>
    <x v="6"/>
  </r>
  <r>
    <n v="4091"/>
    <s v="Fundo para Reconstituição de Bens Lesados"/>
    <n v="6499"/>
    <s v="Reconstituição de bens lesados"/>
    <n v="339030"/>
    <s v="Material de Consumo"/>
    <s v="0284000000"/>
    <s v="Remuneração de disp bancária - Ministério Público - rec outras fontes - exercício corrente"/>
    <s v="Promover a recuperação de bens lesados através da aprovação de projetos que apresentem viabilidade de execução"/>
    <n v="200000"/>
    <x v="5"/>
    <x v="141"/>
    <s v="339030 - Material de Consumo"/>
    <s v="33"/>
    <x v="0"/>
    <x v="10"/>
  </r>
  <r>
    <n v="4091"/>
    <s v="Fundo para Reconstituição de Bens Lesados"/>
    <n v="6499"/>
    <s v="Reconstituição de bens lesados"/>
    <n v="339030"/>
    <s v="Material de Consumo"/>
    <s v="0269000000"/>
    <s v="Outros recursos primários - recursos de outras fontes - exercício corrente"/>
    <s v="Promover a recuperação de bens lesados através da aprovação de projetos que apresentem viabilidade de execução"/>
    <n v="332516"/>
    <x v="5"/>
    <x v="141"/>
    <s v="339030 - Material de Consumo"/>
    <s v="33"/>
    <x v="0"/>
    <x v="6"/>
  </r>
  <r>
    <n v="4091"/>
    <s v="Fundo para Reconstituição de Bens Lesados"/>
    <n v="6499"/>
    <s v="Reconstituição de bens lesados"/>
    <n v="335041"/>
    <s v="Contribuições"/>
    <s v="0269000000"/>
    <s v="Outros recursos primários - recursos de outras fontes - exercício corrente"/>
    <s v="Promover a recuperação de bens lesados através da aprovação de projetos que apresentem viabilidade de execução"/>
    <n v="1000000"/>
    <x v="5"/>
    <x v="141"/>
    <s v="335041 - Contribuições"/>
    <s v="33"/>
    <x v="0"/>
    <x v="6"/>
  </r>
  <r>
    <n v="4091"/>
    <s v="Fundo para Reconstituição de Bens Lesados"/>
    <n v="6499"/>
    <s v="Reconstituição de bens lesados"/>
    <n v="334041"/>
    <s v="Contribuições"/>
    <s v="0269000000"/>
    <s v="Outros recursos primários - recursos de outras fontes - exercício corrente"/>
    <s v="Promover a recuperação de bens lesados através da aprovação de projetos que apresentem viabilidade de execução"/>
    <n v="1000000"/>
    <x v="5"/>
    <x v="141"/>
    <s v="334041 - Contribuições"/>
    <s v="33"/>
    <x v="0"/>
    <x v="6"/>
  </r>
  <r>
    <n v="4091"/>
    <s v="Fundo para Reconstituição de Bens Lesados"/>
    <n v="6499"/>
    <s v="Reconstituição de bens lesados"/>
    <n v="449052"/>
    <s v="Equipamentos e Material Permanente"/>
    <s v="0284000000"/>
    <s v="Remuneração de disp bancária - Ministério Público - rec outras fontes - exercício corrente"/>
    <s v="Promover a recuperação de bens lesados através da aprovação de projetos que apresentem viabilidade de execução"/>
    <n v="547082"/>
    <x v="5"/>
    <x v="141"/>
    <s v="449052 - Equipamentos e Material Permanente"/>
    <s v="44"/>
    <x v="1"/>
    <x v="10"/>
  </r>
  <r>
    <n v="4091"/>
    <s v="Fundo para Reconstituição de Bens Lesados"/>
    <n v="6499"/>
    <s v="Reconstituição de bens lesados"/>
    <n v="449052"/>
    <s v="Equipamentos e Material Permanente"/>
    <s v="0269000000"/>
    <s v="Outros recursos primários - recursos de outras fontes - exercício corrente"/>
    <s v="Promover a recuperação de bens lesados através da aprovação de projetos que apresentem viabilidade de execução"/>
    <n v="400000"/>
    <x v="5"/>
    <x v="141"/>
    <s v="449052 - Equipamentos e Material Permanente"/>
    <s v="44"/>
    <x v="1"/>
    <x v="6"/>
  </r>
  <r>
    <n v="4091"/>
    <s v="Fundo para Reconstituição de Bens Lesados"/>
    <n v="6499"/>
    <s v="Reconstituição de bens lesados"/>
    <n v="445042"/>
    <s v="Auxílios"/>
    <s v="0284000000"/>
    <s v="Remuneração de disp bancária - Ministério Público - rec outras fontes - exercício corrente"/>
    <s v="Promover a recuperação de bens lesados através da aprovação de projetos que apresentem viabilidade de execução"/>
    <n v="300000"/>
    <x v="5"/>
    <x v="141"/>
    <s v="445042 - Auxílios"/>
    <s v="44"/>
    <x v="1"/>
    <x v="10"/>
  </r>
  <r>
    <n v="4091"/>
    <s v="Fundo para Reconstituição de Bens Lesados"/>
    <n v="6499"/>
    <s v="Reconstituição de bens lesados"/>
    <n v="339039"/>
    <s v="Outros Serviços Terceiros - Pessoa Jurídica"/>
    <s v="0269000000"/>
    <s v="Outros recursos primários - recursos de outras fontes - exercício corrente"/>
    <s v="Promover a recuperação de bens lesados através da aprovação de projetos que apresentem viabilidade de execução"/>
    <n v="900000"/>
    <x v="5"/>
    <x v="141"/>
    <s v="339039 - Outros Serviços Terceiros - Pessoa Jurídica"/>
    <s v="33"/>
    <x v="0"/>
    <x v="6"/>
  </r>
  <r>
    <n v="4091"/>
    <s v="Fundo para Reconstituição de Bens Lesados"/>
    <n v="6518"/>
    <s v="Custeio dos honorários periciais"/>
    <n v="339036"/>
    <s v="Outros Serviços Terceiros-Pessoa Física"/>
    <s v="0284000000"/>
    <s v="Remuneração de disp bancária - Ministério Público - rec outras fontes - exercício corrente"/>
    <s v="Custear os honorários de perícias realizadas no curso de procedimentos administrativos preliminares, inquéritos civis, procedimentos investigatórios criminais, ações penais públicas e ações civis públicas quando relacionadas a direitos difusos e coletivos."/>
    <n v="130000"/>
    <x v="5"/>
    <x v="142"/>
    <s v="339036 - Outros Serviços Terceiros-Pessoa Física"/>
    <s v="33"/>
    <x v="0"/>
    <x v="10"/>
  </r>
  <r>
    <n v="4091"/>
    <s v="Fundo para Reconstituição de Bens Lesados"/>
    <n v="6518"/>
    <s v="Custeio dos honorários periciais"/>
    <n v="339039"/>
    <s v="Outros Serviços Terceiros - Pessoa Jurídica"/>
    <s v="0269000000"/>
    <s v="Outros recursos primários - recursos de outras fontes - exercício corrente"/>
    <s v="Custear os honorários de perícias realizadas no curso de procedimentos administrativos preliminares, inquéritos civis, procedimentos investigatórios criminais, ações penais públicas e ações civis públicas quando relacionadas a direitos difusos e coletivos."/>
    <n v="400000"/>
    <x v="5"/>
    <x v="142"/>
    <s v="339039 - Outros Serviços Terceiros - Pessoa Jurídica"/>
    <s v="33"/>
    <x v="0"/>
    <x v="6"/>
  </r>
  <r>
    <n v="4091"/>
    <s v="Fundo para Reconstituição de Bens Lesados"/>
    <n v="6518"/>
    <s v="Custeio dos honorários periciais"/>
    <n v="339047"/>
    <s v="Obrigações Tributárias e Contributivas"/>
    <s v="0284000000"/>
    <s v="Remuneração de disp bancária - Ministério Público - rec outras fontes - exercício corrente"/>
    <s v="Custear os honorários de perícias realizadas no curso de procedimentos administrativos preliminares, inquéritos civis, procedimentos investigatórios criminais, ações penais públicas e ações civis públicas quando relacionadas a direitos difusos e coletivos."/>
    <n v="41899"/>
    <x v="5"/>
    <x v="142"/>
    <s v="339047 - Obrigações Tributárias e Contributivas"/>
    <s v="33"/>
    <x v="0"/>
    <x v="10"/>
  </r>
  <r>
    <n v="4091"/>
    <s v="Fundo para Reconstituição de Bens Lesados"/>
    <n v="6518"/>
    <s v="Custeio dos honorários periciais"/>
    <n v="339092"/>
    <s v="Despesas de Exercícios Anteriores"/>
    <s v="0269000000"/>
    <s v="Outros recursos primários - recursos de outras fontes - exercício corrente"/>
    <s v="Custear os honorários de perícias realizadas no curso de procedimentos administrativos preliminares, inquéritos civis, procedimentos investigatórios criminais, ações penais públicas e ações civis públicas quando relacionadas a direitos difusos e coletivos."/>
    <n v="31390"/>
    <x v="5"/>
    <x v="142"/>
    <s v="339092 - Despesas de Exercícios Anteriores"/>
    <s v="33"/>
    <x v="0"/>
    <x v="6"/>
  </r>
  <r>
    <n v="4092"/>
    <s v="Fundo Especial do Centro de Estudos e Aperfeiçoamento Funcional do Ministério Público SC"/>
    <n v="6766"/>
    <s v="Aperfeiçoamento de membros e servidores do Ministério Público"/>
    <n v="339008"/>
    <s v="Outros Benefícios Assistenciais"/>
    <s v="0100000000"/>
    <s v="Recursos ordinários - recursos do tesouro - RLD"/>
    <s v="Aperfeiçoamento de Membros e Servidores do Ministério Público."/>
    <n v="585644"/>
    <x v="6"/>
    <x v="143"/>
    <s v="339008 - Outros Benefícios Assistenciais"/>
    <s v="33"/>
    <x v="0"/>
    <x v="0"/>
  </r>
  <r>
    <n v="4092"/>
    <s v="Fundo Especial do Centro de Estudos e Aperfeiçoamento Funcional do Ministério Público SC"/>
    <n v="6766"/>
    <s v="Aperfeiçoamento de membros e servidores do Ministério Público"/>
    <n v="449052"/>
    <s v="Equipamentos e Material Permanente"/>
    <s v="0100000000"/>
    <s v="Recursos ordinários - recursos do tesouro - RLD"/>
    <s v="Aperfeiçoamento de Membros e Servidores do Ministério Público."/>
    <n v="1000000"/>
    <x v="6"/>
    <x v="143"/>
    <s v="449052 - Equipamentos e Material Permanente"/>
    <s v="44"/>
    <x v="1"/>
    <x v="0"/>
  </r>
  <r>
    <n v="4092"/>
    <s v="Fundo Especial do Centro de Estudos e Aperfeiçoamento Funcional do Ministério Público SC"/>
    <n v="6766"/>
    <s v="Aperfeiçoamento de membros e servidores do Ministério Público"/>
    <n v="319016"/>
    <s v="Outras Despesas Variáveis-Pessoal Civil"/>
    <s v="0100000000"/>
    <s v="Recursos ordinários - recursos do tesouro - RLD"/>
    <s v="Aperfeiçoamento de Membros e Servidores do Ministério Público."/>
    <n v="140000"/>
    <x v="6"/>
    <x v="143"/>
    <s v="319016 - Outras Despesas Variáveis-Pessoal Civil"/>
    <s v="31"/>
    <x v="3"/>
    <x v="0"/>
  </r>
  <r>
    <n v="4092"/>
    <s v="Fundo Especial do Centro de Estudos e Aperfeiçoamento Funcional do Ministério Público SC"/>
    <n v="6766"/>
    <s v="Aperfeiçoamento de membros e servidores do Ministério Público"/>
    <n v="339008"/>
    <s v="Outros Benefícios Assistenciais"/>
    <s v="0284000000"/>
    <s v="Remuneração de disp bancária - Ministério Público - rec outras fontes - exercício corrente"/>
    <s v="Aperfeiçoamento de Membros e Servidores do Ministério Público."/>
    <n v="67335"/>
    <x v="6"/>
    <x v="143"/>
    <s v="339008 - Outros Benefícios Assistenciais"/>
    <s v="33"/>
    <x v="0"/>
    <x v="10"/>
  </r>
  <r>
    <n v="4092"/>
    <s v="Fundo Especial do Centro de Estudos e Aperfeiçoamento Funcional do Ministério Público SC"/>
    <n v="6766"/>
    <s v="Aperfeiçoamento de membros e servidores do Ministério Público"/>
    <n v="339008"/>
    <s v="Outros Benefícios Assistenciais"/>
    <s v="0240000000"/>
    <s v="Recursos de serviços - recursos de outras fontes - exercício corrente"/>
    <s v="Aperfeiçoamento de Membros e Servidores do Ministério Público."/>
    <n v="30745"/>
    <x v="6"/>
    <x v="143"/>
    <s v="339008 - Outros Benefícios Assistenciais"/>
    <s v="33"/>
    <x v="0"/>
    <x v="4"/>
  </r>
  <r>
    <n v="4092"/>
    <s v="Fundo Especial do Centro de Estudos e Aperfeiçoamento Funcional do Ministério Público SC"/>
    <n v="6766"/>
    <s v="Aperfeiçoamento de membros e servidores do Ministério Público"/>
    <n v="339008"/>
    <s v="Outros Benefícios Assistenciais"/>
    <s v="0269000000"/>
    <s v="Outros recursos primários - recursos de outras fontes - exercício corrente"/>
    <s v="Aperfeiçoamento de Membros e Servidores do Ministério Público."/>
    <n v="264276"/>
    <x v="6"/>
    <x v="143"/>
    <s v="339008 - Outros Benefícios Assistenciais"/>
    <s v="33"/>
    <x v="0"/>
    <x v="6"/>
  </r>
  <r>
    <n v="4092"/>
    <s v="Fundo Especial do Centro de Estudos e Aperfeiçoamento Funcional do Ministério Público SC"/>
    <n v="6766"/>
    <s v="Aperfeiçoamento de membros e servidores do Ministério Público"/>
    <n v="339030"/>
    <s v="Material de Consumo"/>
    <s v="0100000000"/>
    <s v="Recursos ordinários - recursos do tesouro - RLD"/>
    <s v="Aperfeiçoamento de Membros e Servidores do Ministério Público."/>
    <n v="103480"/>
    <x v="6"/>
    <x v="143"/>
    <s v="339030 - Material de Consumo"/>
    <s v="33"/>
    <x v="0"/>
    <x v="0"/>
  </r>
  <r>
    <n v="4092"/>
    <s v="Fundo Especial do Centro de Estudos e Aperfeiçoamento Funcional do Ministério Público SC"/>
    <n v="6766"/>
    <s v="Aperfeiçoamento de membros e servidores do Ministério Público"/>
    <n v="339032"/>
    <s v="Material, Bem ou Serviço de Distribuição Gratuita"/>
    <s v="0100000000"/>
    <s v="Recursos ordinários - recursos do tesouro - RLD"/>
    <s v="Aperfeiçoamento de Membros e Servidores do Ministério Público."/>
    <n v="66409"/>
    <x v="6"/>
    <x v="143"/>
    <s v="339032 - Material, Bem ou Serviço de Distribuição Gratuita"/>
    <s v="33"/>
    <x v="0"/>
    <x v="0"/>
  </r>
  <r>
    <n v="4092"/>
    <s v="Fundo Especial do Centro de Estudos e Aperfeiçoamento Funcional do Ministério Público SC"/>
    <n v="6766"/>
    <s v="Aperfeiçoamento de membros e servidores do Ministério Público"/>
    <n v="339036"/>
    <s v="Outros Serviços Terceiros-Pessoa Física"/>
    <s v="0100000000"/>
    <s v="Recursos ordinários - recursos do tesouro - RLD"/>
    <s v="Aperfeiçoamento de Membros e Servidores do Ministério Público."/>
    <n v="168239"/>
    <x v="6"/>
    <x v="143"/>
    <s v="339036 - Outros Serviços Terceiros-Pessoa Física"/>
    <s v="33"/>
    <x v="0"/>
    <x v="0"/>
  </r>
  <r>
    <n v="4092"/>
    <s v="Fundo Especial do Centro de Estudos e Aperfeiçoamento Funcional do Ministério Público SC"/>
    <n v="6766"/>
    <s v="Aperfeiçoamento de membros e servidores do Ministério Público"/>
    <n v="339039"/>
    <s v="Outros Serviços Terceiros - Pessoa Jurídica"/>
    <s v="0100000000"/>
    <s v="Recursos ordinários - recursos do tesouro - RLD"/>
    <s v="Aperfeiçoamento de Membros e Servidores do Ministério Público."/>
    <n v="476239"/>
    <x v="6"/>
    <x v="143"/>
    <s v="339039 - Outros Serviços Terceiros - Pessoa Jurídica"/>
    <s v="33"/>
    <x v="0"/>
    <x v="0"/>
  </r>
  <r>
    <n v="4092"/>
    <s v="Fundo Especial do Centro de Estudos e Aperfeiçoamento Funcional do Ministério Público SC"/>
    <n v="6766"/>
    <s v="Aperfeiçoamento de membros e servidores do Ministério Público"/>
    <n v="339047"/>
    <s v="Obrigações Tributárias e Contributivas"/>
    <s v="0100000000"/>
    <s v="Recursos ordinários - recursos do tesouro - RLD"/>
    <s v="Aperfeiçoamento de Membros e Servidores do Ministério Público."/>
    <n v="22700"/>
    <x v="6"/>
    <x v="143"/>
    <s v="339047 - Obrigações Tributárias e Contributivas"/>
    <s v="33"/>
    <x v="0"/>
    <x v="0"/>
  </r>
  <r>
    <n v="4092"/>
    <s v="Fundo Especial do Centro de Estudos e Aperfeiçoamento Funcional do Ministério Público SC"/>
    <n v="6766"/>
    <s v="Aperfeiçoamento de membros e servidores do Ministério Público"/>
    <n v="339092"/>
    <s v="Despesas de Exercícios Anteriores"/>
    <s v="0100000000"/>
    <s v="Recursos ordinários - recursos do tesouro - RLD"/>
    <s v="Aperfeiçoamento de Membros e Servidores do Ministério Público."/>
    <n v="10000"/>
    <x v="6"/>
    <x v="143"/>
    <s v="339092 - Despesas de Exercícios Anteriores"/>
    <s v="33"/>
    <x v="0"/>
    <x v="0"/>
  </r>
  <r>
    <n v="4092"/>
    <s v="Fundo Especial do Centro de Estudos e Aperfeiçoamento Funcional do Ministério Público SC"/>
    <n v="6766"/>
    <s v="Aperfeiçoamento de membros e servidores do Ministério Público"/>
    <n v="339093"/>
    <s v="Indenizações e Restituições"/>
    <s v="0100000000"/>
    <s v="Recursos ordinários - recursos do tesouro - RLD"/>
    <s v="Aperfeiçoamento de Membros e Servidores do Ministério Público."/>
    <n v="10000"/>
    <x v="6"/>
    <x v="143"/>
    <s v="339093 - Indenizações e Restituições"/>
    <s v="33"/>
    <x v="0"/>
    <x v="0"/>
  </r>
  <r>
    <n v="4092"/>
    <s v="Fundo Especial do Centro de Estudos e Aperfeiçoamento Funcional do Ministério Público SC"/>
    <n v="6766"/>
    <s v="Aperfeiçoamento de membros e servidores do Ministério Público"/>
    <n v="339139"/>
    <s v="Outros Serviços Terceiros Pessoa Jurídica"/>
    <s v="0100000000"/>
    <s v="Recursos ordinários - recursos do tesouro - RLD"/>
    <s v="Aperfeiçoamento de Membros e Servidores do Ministério Público."/>
    <n v="390000"/>
    <x v="6"/>
    <x v="143"/>
    <s v="339139 - Outros Serviços Terceiros Pessoa Jurídica"/>
    <s v="33"/>
    <x v="0"/>
    <x v="0"/>
  </r>
  <r>
    <n v="4092"/>
    <s v="Fundo Especial do Centro de Estudos e Aperfeiçoamento Funcional do Ministério Público SC"/>
    <n v="6766"/>
    <s v="Aperfeiçoamento de membros e servidores do Ministério Público"/>
    <n v="339192"/>
    <s v="Despesas de Exercícios Anteriores"/>
    <s v="0100000000"/>
    <s v="Recursos ordinários - recursos do tesouro - RLD"/>
    <s v="Aperfeiçoamento de Membros e Servidores do Ministério Público."/>
    <n v="2000"/>
    <x v="6"/>
    <x v="143"/>
    <s v="339192 - Despesas de Exercícios Anteriores"/>
    <s v="33"/>
    <x v="0"/>
    <x v="0"/>
  </r>
  <r>
    <n v="4092"/>
    <s v="Fundo Especial do Centro de Estudos e Aperfeiçoamento Funcional do Ministério Público SC"/>
    <n v="6766"/>
    <s v="Aperfeiçoamento de membros e servidores do Ministério Público"/>
    <n v="319092"/>
    <s v="Despesas de Exercícios Anteriores"/>
    <s v="0100000000"/>
    <s v="Recursos ordinários - recursos do tesouro - RLD"/>
    <s v="Aperfeiçoamento de Membros e Servidores do Ministério Público."/>
    <n v="5300"/>
    <x v="6"/>
    <x v="143"/>
    <s v="319092 - Despesas de Exercícios Anteriores"/>
    <s v="31"/>
    <x v="3"/>
    <x v="0"/>
  </r>
  <r>
    <n v="4093"/>
    <s v="Fundo Especial de Modernização e Reaparelhamento do Ministério Público"/>
    <n v="14171"/>
    <s v="Reforma da Sede Paço da Bocaiúva - MPSC"/>
    <n v="449051"/>
    <s v="Obras e Instalações"/>
    <s v="0210000000"/>
    <s v="Recursos de Outras Fontes - Taxa Judiciária -  Exercício Corrente"/>
    <s v="Reforma da unidade do MPSC, localizada no Paço da Bocaiúva"/>
    <n v="1637328"/>
    <x v="7"/>
    <x v="144"/>
    <s v="449051 - Obras e Instalações"/>
    <s v="44"/>
    <x v="1"/>
    <x v="9"/>
  </r>
  <r>
    <n v="4093"/>
    <s v="Fundo Especial de Modernização e Reaparelhamento do Ministério Público"/>
    <n v="14081"/>
    <s v="Aquisição/construção do edifício das Promotorias de Justiça de Biguaçú"/>
    <n v="449051"/>
    <s v="Obras e Instalações"/>
    <s v="0219000000"/>
    <s v="Outras Taxas Vinculadas - Recursos de Outras Fontes - Exercício Corrente"/>
    <s v="Aquisição/construção do edifício para instalação das Promotorias de Justiça da Comarca de Biguaçú"/>
    <n v="100000"/>
    <x v="7"/>
    <x v="145"/>
    <s v="449051 - Obras e Instalações"/>
    <s v="44"/>
    <x v="1"/>
    <x v="7"/>
  </r>
  <r>
    <n v="4093"/>
    <s v="Fundo Especial de Modernização e Reaparelhamento do Ministério Público"/>
    <n v="14086"/>
    <s v="Aquisição/construção do edifício das Promotorias de Justiça de Brusque"/>
    <n v="449051"/>
    <s v="Obras e Instalações"/>
    <s v="0219000000"/>
    <s v="Outras Taxas Vinculadas - Recursos de Outras Fontes - Exercício Corrente"/>
    <s v="Aquisição/construção do edifício para instalação das Promotorias de Justiça da Comarca de Brusque"/>
    <n v="100000"/>
    <x v="7"/>
    <x v="146"/>
    <s v="449051 - Obras e Instalações"/>
    <s v="44"/>
    <x v="1"/>
    <x v="7"/>
  </r>
  <r>
    <n v="4093"/>
    <s v="Fundo Especial de Modernização e Reaparelhamento do Ministério Público"/>
    <n v="14085"/>
    <s v="Aquisição/construção do edifício das Promotorias de Justiça de São José"/>
    <n v="449061"/>
    <s v="Aquisição de Imóveis"/>
    <s v="0219000000"/>
    <s v="Outras Taxas Vinculadas - Recursos de Outras Fontes - Exercício Corrente"/>
    <s v="Aquisição/construção do edifício para instalação das Promotorias de Justiça da Comarca de São José"/>
    <n v="5083334"/>
    <x v="7"/>
    <x v="147"/>
    <s v="449061 - Aquisição de Imóveis"/>
    <s v="44"/>
    <x v="1"/>
    <x v="7"/>
  </r>
  <r>
    <n v="4093"/>
    <s v="Fundo Especial de Modernização e Reaparelhamento do Ministério Público"/>
    <n v="14083"/>
    <s v="Aquisição/construção do edifício das Promotorias de Justiça de Videira"/>
    <n v="449051"/>
    <s v="Obras e Instalações"/>
    <s v="0219000000"/>
    <s v="Outras Taxas Vinculadas - Recursos de Outras Fontes - Exercício Corrente"/>
    <s v="Aquisição/construção do edifício para instalação das Promotorias de Justiça da Comarca de Videira"/>
    <n v="100000"/>
    <x v="7"/>
    <x v="148"/>
    <s v="449051 - Obras e Instalações"/>
    <s v="44"/>
    <x v="1"/>
    <x v="7"/>
  </r>
  <r>
    <n v="4093"/>
    <s v="Fundo Especial de Modernização e Reaparelhamento do Ministério Público"/>
    <n v="6614"/>
    <s v="Modernização e desenvolvimento institucional"/>
    <n v="449151"/>
    <s v="Obras e Instalações"/>
    <s v="0219000000"/>
    <s v="Outras Taxas Vinculadas - Recursos de Outras Fontes - Exercício Corrente"/>
    <s v="Modernização e Desenvolvimento Institucional."/>
    <n v="1724543"/>
    <x v="7"/>
    <x v="149"/>
    <s v="449151 - Obras e Instalações"/>
    <s v="44"/>
    <x v="1"/>
    <x v="7"/>
  </r>
  <r>
    <n v="4093"/>
    <s v="Fundo Especial de Modernização e Reaparelhamento do Ministério Público"/>
    <n v="6614"/>
    <s v="Modernização e desenvolvimento institucional"/>
    <n v="449092"/>
    <s v="Despesas de Exercícios Anteriores"/>
    <s v="0219000000"/>
    <s v="Outras Taxas Vinculadas - Recursos de Outras Fontes - Exercício Corrente"/>
    <s v="Modernização e Desenvolvimento Institucional."/>
    <n v="4050"/>
    <x v="7"/>
    <x v="149"/>
    <s v="449092 - Despesas de Exercícios Anteriores"/>
    <s v="44"/>
    <x v="1"/>
    <x v="7"/>
  </r>
  <r>
    <n v="4093"/>
    <s v="Fundo Especial de Modernização e Reaparelhamento do Ministério Público"/>
    <n v="6614"/>
    <s v="Modernização e desenvolvimento institucional"/>
    <n v="449052"/>
    <s v="Equipamentos e Material Permanente"/>
    <s v="0284000000"/>
    <s v="Remuneração de disp bancária - Ministério Público - rec outras fontes - exercício corrente"/>
    <s v="Modernização e Desenvolvimento Institucional."/>
    <n v="411680"/>
    <x v="7"/>
    <x v="149"/>
    <s v="449052 - Equipamentos e Material Permanente"/>
    <s v="44"/>
    <x v="1"/>
    <x v="10"/>
  </r>
  <r>
    <n v="4093"/>
    <s v="Fundo Especial de Modernização e Reaparelhamento do Ministério Público"/>
    <n v="6614"/>
    <s v="Modernização e desenvolvimento institucional"/>
    <n v="449052"/>
    <s v="Equipamentos e Material Permanente"/>
    <s v="0219000000"/>
    <s v="Outras Taxas Vinculadas - Recursos de Outras Fontes - Exercício Corrente"/>
    <s v="Modernização e Desenvolvimento Institucional."/>
    <n v="10000"/>
    <x v="7"/>
    <x v="149"/>
    <s v="449052 - Equipamentos e Material Permanente"/>
    <s v="44"/>
    <x v="1"/>
    <x v="7"/>
  </r>
  <r>
    <n v="4093"/>
    <s v="Fundo Especial de Modernização e Reaparelhamento do Ministério Público"/>
    <n v="14171"/>
    <s v="Reforma da Sede Paço da Bocaiúva - MPSC"/>
    <n v="449051"/>
    <s v="Obras e Instalações"/>
    <s v="0219000000"/>
    <s v="Outras Taxas Vinculadas - Recursos de Outras Fontes - Exercício Corrente"/>
    <s v="Reforma da unidade do MPSC, localizada no Paço da Bocaiúva"/>
    <n v="2794567"/>
    <x v="7"/>
    <x v="144"/>
    <s v="449051 - Obras e Instalações"/>
    <s v="44"/>
    <x v="1"/>
    <x v="7"/>
  </r>
  <r>
    <n v="4093"/>
    <s v="Fundo Especial de Modernização e Reaparelhamento do Ministério Público"/>
    <n v="6614"/>
    <s v="Modernização e desenvolvimento institucional"/>
    <n v="339139"/>
    <s v="Outros Serviços Terceiros Pessoa Jurídica"/>
    <s v="0219000000"/>
    <s v="Outras Taxas Vinculadas - Recursos de Outras Fontes - Exercício Corrente"/>
    <s v="Modernização e Desenvolvimento Institucional."/>
    <n v="530740"/>
    <x v="7"/>
    <x v="149"/>
    <s v="339139 - Outros Serviços Terceiros Pessoa Jurídica"/>
    <s v="33"/>
    <x v="0"/>
    <x v="7"/>
  </r>
  <r>
    <n v="4093"/>
    <s v="Fundo Especial de Modernização e Reaparelhamento do Ministério Público"/>
    <n v="6614"/>
    <s v="Modernização e desenvolvimento institucional"/>
    <n v="339137"/>
    <s v="Locação de Mão-de-Obra"/>
    <s v="0219000000"/>
    <s v="Outras Taxas Vinculadas - Recursos de Outras Fontes - Exercício Corrente"/>
    <s v="Modernização e Desenvolvimento Institucional."/>
    <n v="1605237"/>
    <x v="7"/>
    <x v="149"/>
    <s v="339137 - Locação de Mão-de-Obra"/>
    <s v="33"/>
    <x v="0"/>
    <x v="7"/>
  </r>
  <r>
    <n v="4093"/>
    <s v="Fundo Especial de Modernização e Reaparelhamento do Ministério Público"/>
    <n v="6614"/>
    <s v="Modernização e desenvolvimento institucional"/>
    <n v="339130"/>
    <s v="Material de Consumo"/>
    <s v="0284000000"/>
    <s v="Remuneração de disp bancária - Ministério Público - rec outras fontes - exercício corrente"/>
    <s v="Modernização e Desenvolvimento Institucional."/>
    <n v="108168"/>
    <x v="7"/>
    <x v="149"/>
    <s v="339130 - Material de Consumo"/>
    <s v="33"/>
    <x v="0"/>
    <x v="10"/>
  </r>
  <r>
    <n v="4093"/>
    <s v="Fundo Especial de Modernização e Reaparelhamento do Ministério Público"/>
    <n v="6614"/>
    <s v="Modernização e desenvolvimento institucional"/>
    <n v="339092"/>
    <s v="Despesas de Exercícios Anteriores"/>
    <s v="0219000000"/>
    <s v="Outras Taxas Vinculadas - Recursos de Outras Fontes - Exercício Corrente"/>
    <s v="Modernização e Desenvolvimento Institucional."/>
    <n v="1000"/>
    <x v="7"/>
    <x v="149"/>
    <s v="339092 - Despesas de Exercícios Anteriores"/>
    <s v="33"/>
    <x v="0"/>
    <x v="7"/>
  </r>
  <r>
    <n v="4093"/>
    <s v="Fundo Especial de Modernização e Reaparelhamento do Ministério Público"/>
    <n v="6614"/>
    <s v="Modernização e desenvolvimento institucional"/>
    <n v="339047"/>
    <s v="Obrigações Tributárias e Contributivas"/>
    <s v="0284000000"/>
    <s v="Remuneração de disp bancária - Ministério Público - rec outras fontes - exercício corrente"/>
    <s v="Modernização e Desenvolvimento Institucional."/>
    <n v="35230"/>
    <x v="7"/>
    <x v="149"/>
    <s v="339047 - Obrigações Tributárias e Contributivas"/>
    <s v="33"/>
    <x v="0"/>
    <x v="10"/>
  </r>
  <r>
    <n v="4093"/>
    <s v="Fundo Especial de Modernização e Reaparelhamento do Ministério Público"/>
    <n v="6614"/>
    <s v="Modernização e desenvolvimento institucional"/>
    <n v="339047"/>
    <s v="Obrigações Tributárias e Contributivas"/>
    <s v="0219000000"/>
    <s v="Outras Taxas Vinculadas - Recursos de Outras Fontes - Exercício Corrente"/>
    <s v="Modernização e Desenvolvimento Institucional."/>
    <n v="1000"/>
    <x v="7"/>
    <x v="149"/>
    <s v="339047 - Obrigações Tributárias e Contributivas"/>
    <s v="33"/>
    <x v="0"/>
    <x v="7"/>
  </r>
  <r>
    <n v="4093"/>
    <s v="Fundo Especial de Modernização e Reaparelhamento do Ministério Público"/>
    <n v="6614"/>
    <s v="Modernização e desenvolvimento institucional"/>
    <n v="339040"/>
    <s v="Serviços de Tecnologia da Informação e Comunicação - Pessoa Jurídica"/>
    <s v="0284000000"/>
    <s v="Remuneração de disp bancária - Ministério Público - rec outras fontes - exercício corrente"/>
    <s v="Modernização e Desenvolvimento Institucional."/>
    <n v="2967909"/>
    <x v="7"/>
    <x v="149"/>
    <s v="339040 - Serviços de Tecnologia da Informação e Comunicação - Pessoa Jurídica"/>
    <s v="33"/>
    <x v="0"/>
    <x v="10"/>
  </r>
  <r>
    <n v="4093"/>
    <s v="Fundo Especial de Modernização e Reaparelhamento do Ministério Público"/>
    <n v="6614"/>
    <s v="Modernização e desenvolvimento institucional"/>
    <n v="339040"/>
    <s v="Serviços de Tecnologia da Informação e Comunicação - Pessoa Jurídica"/>
    <s v="0219000000"/>
    <s v="Outras Taxas Vinculadas - Recursos de Outras Fontes - Exercício Corrente"/>
    <s v="Modernização e Desenvolvimento Institucional."/>
    <n v="11606435"/>
    <x v="7"/>
    <x v="149"/>
    <s v="339040 - Serviços de Tecnologia da Informação e Comunicação - Pessoa Jurídica"/>
    <s v="33"/>
    <x v="0"/>
    <x v="7"/>
  </r>
  <r>
    <n v="4093"/>
    <s v="Fundo Especial de Modernização e Reaparelhamento do Ministério Público"/>
    <n v="6614"/>
    <s v="Modernização e desenvolvimento institucional"/>
    <n v="339039"/>
    <s v="Outros Serviços Terceiros - Pessoa Jurídica"/>
    <s v="0219000000"/>
    <s v="Outras Taxas Vinculadas - Recursos de Outras Fontes - Exercício Corrente"/>
    <s v="Modernização e Desenvolvimento Institucional."/>
    <n v="1375716"/>
    <x v="7"/>
    <x v="149"/>
    <s v="339039 - Outros Serviços Terceiros - Pessoa Jurídica"/>
    <s v="33"/>
    <x v="0"/>
    <x v="7"/>
  </r>
  <r>
    <n v="4093"/>
    <s v="Fundo Especial de Modernização e Reaparelhamento do Ministério Público"/>
    <n v="6614"/>
    <s v="Modernização e desenvolvimento institucional"/>
    <n v="339035"/>
    <s v="Serviços de Consultoria"/>
    <s v="0219000000"/>
    <s v="Outras Taxas Vinculadas - Recursos de Outras Fontes - Exercício Corrente"/>
    <s v="Modernização e Desenvolvimento Institucional."/>
    <n v="1000"/>
    <x v="7"/>
    <x v="149"/>
    <s v="339035 - Serviços de Consultoria"/>
    <s v="33"/>
    <x v="0"/>
    <x v="7"/>
  </r>
  <r>
    <n v="4093"/>
    <s v="Fundo Especial de Modernização e Reaparelhamento do Ministério Público"/>
    <n v="6614"/>
    <s v="Modernização e desenvolvimento institucional"/>
    <n v="339030"/>
    <s v="Material de Consumo"/>
    <s v="0219000000"/>
    <s v="Outras Taxas Vinculadas - Recursos de Outras Fontes - Exercício Corrente"/>
    <s v="Modernização e Desenvolvimento Institucional."/>
    <n v="11050"/>
    <x v="7"/>
    <x v="149"/>
    <s v="339030 - Material de Consumo"/>
    <s v="33"/>
    <x v="0"/>
    <x v="7"/>
  </r>
  <r>
    <n v="4093"/>
    <s v="Fundo Especial de Modernização e Reaparelhamento do Ministério Público"/>
    <n v="12717"/>
    <s v="Construção do edifício das Promotorias de Justiça de Chapecó"/>
    <n v="449051"/>
    <s v="Obras e Instalações"/>
    <s v="0219000000"/>
    <s v="Outras Taxas Vinculadas - Recursos de Outras Fontes - Exercício Corrente"/>
    <s v="Construção de espaço físico destinado às Promotorias de Justiça de Chapecó"/>
    <n v="100000"/>
    <x v="7"/>
    <x v="150"/>
    <s v="449051 - Obras e Instalações"/>
    <s v="44"/>
    <x v="1"/>
    <x v="7"/>
  </r>
  <r>
    <n v="4093"/>
    <s v="Fundo Especial de Modernização e Reaparelhamento do Ministério Público"/>
    <n v="12716"/>
    <s v="Construção do edifício das Promotorias de Justiça de Lages"/>
    <n v="449051"/>
    <s v="Obras e Instalações"/>
    <s v="0219000000"/>
    <s v="Outras Taxas Vinculadas - Recursos de Outras Fontes - Exercício Corrente"/>
    <s v="Construção de espaço físico destinado às Promotorias de Justiça de Lages"/>
    <n v="9767077"/>
    <x v="7"/>
    <x v="151"/>
    <s v="449051 - Obras e Instalações"/>
    <s v="44"/>
    <x v="1"/>
    <x v="7"/>
  </r>
  <r>
    <n v="4093"/>
    <s v="Fundo Especial de Modernização e Reaparelhamento do Ministério Público"/>
    <n v="12718"/>
    <s v="Construção do edifício das Promotorias de Justiça de Joinville"/>
    <n v="449051"/>
    <s v="Obras e Instalações"/>
    <s v="0219000000"/>
    <s v="Outras Taxas Vinculadas - Recursos de Outras Fontes - Exercício Corrente"/>
    <s v="Construção de espação físico destinado às Promotorias de Justiça de Joinville."/>
    <n v="100000"/>
    <x v="7"/>
    <x v="152"/>
    <s v="449051 - Obras e Instalações"/>
    <s v="44"/>
    <x v="1"/>
    <x v="7"/>
  </r>
  <r>
    <n v="4093"/>
    <s v="Fundo Especial de Modernização e Reaparelhamento do Ministério Público"/>
    <n v="12715"/>
    <s v="Construção do Almoxarifado Central"/>
    <n v="449051"/>
    <s v="Obras e Instalações"/>
    <s v="0219000000"/>
    <s v="Outras Taxas Vinculadas - Recursos de Outras Fontes - Exercício Corrente"/>
    <s v="Construir espaço físico destinado ao armazenamento de bens de consumo e permanente do MPSC."/>
    <n v="100000"/>
    <x v="7"/>
    <x v="153"/>
    <s v="449051 - Obras e Instalações"/>
    <s v="44"/>
    <x v="1"/>
    <x v="7"/>
  </r>
  <r>
    <n v="4093"/>
    <s v="Fundo Especial de Modernização e Reaparelhamento do Ministério Público"/>
    <n v="11114"/>
    <s v="Aquisição, construção ou ampliação de espaços físicos do Ministério Público"/>
    <n v="449051"/>
    <s v="Obras e Instalações"/>
    <s v="0219000000"/>
    <s v="Outras Taxas Vinculadas - Recursos de Outras Fontes - Exercício Corrente"/>
    <s v="Realizar despesas com a aquisição, construção ou ampliação de espaços físicos do Ministério Público."/>
    <n v="100000"/>
    <x v="7"/>
    <x v="154"/>
    <s v="449051 - Obras e Instalações"/>
    <s v="44"/>
    <x v="1"/>
    <x v="7"/>
  </r>
  <r>
    <n v="4093"/>
    <s v="Fundo Especial de Modernização e Reaparelhamento do Ministério Público"/>
    <n v="6614"/>
    <s v="Modernização e desenvolvimento institucional"/>
    <n v="449030"/>
    <s v="Material de Consumo"/>
    <s v="0219000000"/>
    <s v="Outras Taxas Vinculadas - Recursos de Outras Fontes - Exercício Corrente"/>
    <s v="Modernização e Desenvolvimento Institucional."/>
    <n v="10000"/>
    <x v="7"/>
    <x v="149"/>
    <s v="449030 - Material de Consumo"/>
    <s v="44"/>
    <x v="1"/>
    <x v="7"/>
  </r>
  <r>
    <n v="15001"/>
    <s v="Defensoria Pública do Estado de Santa Catarina"/>
    <n v="12511"/>
    <s v="Administração de pessoal e encargos sociais - DPE"/>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459069"/>
    <x v="8"/>
    <x v="155"/>
    <s v="339093 - Indenizações e Restituições"/>
    <s v="33"/>
    <x v="0"/>
    <x v="0"/>
  </r>
  <r>
    <n v="15001"/>
    <s v="Defensoria Pública do Estado de Santa Catarina"/>
    <n v="12512"/>
    <s v="Administração e manutenção dos serviços administrativos gerais - DPE"/>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8"/>
    <x v="156"/>
    <s v="339014 - Diárias - Civil"/>
    <s v="33"/>
    <x v="0"/>
    <x v="0"/>
  </r>
  <r>
    <n v="15001"/>
    <s v="Defensoria Pública do Estado de Santa Catarina"/>
    <n v="12511"/>
    <s v="Administração de pessoal e encargos sociais - DPE"/>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715832"/>
    <x v="8"/>
    <x v="155"/>
    <s v="339046 - Auxílio-Alimentação"/>
    <s v="33"/>
    <x v="0"/>
    <x v="0"/>
  </r>
  <r>
    <n v="15001"/>
    <s v="Defensoria Pública do Estado de Santa Catarina"/>
    <n v="12512"/>
    <s v="Administração e manutenção dos serviços administrativos gerais - DPE"/>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33430"/>
    <x v="8"/>
    <x v="156"/>
    <s v="339030 - Material de Consumo"/>
    <s v="33"/>
    <x v="0"/>
    <x v="0"/>
  </r>
  <r>
    <n v="15001"/>
    <s v="Defensoria Pública do Estado de Santa Catarina"/>
    <n v="12512"/>
    <s v="Administração e manutenção dos serviços administrativos gerais - DPE"/>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5000"/>
    <x v="8"/>
    <x v="156"/>
    <s v="339033 - Passagens e Despesas com Locomoção"/>
    <s v="33"/>
    <x v="0"/>
    <x v="0"/>
  </r>
  <r>
    <n v="15001"/>
    <s v="Defensoria Pública do Estado de Santa Catarina"/>
    <n v="12512"/>
    <s v="Administração e manutenção dos serviços administrativos gerais - DPE"/>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211713"/>
    <x v="8"/>
    <x v="156"/>
    <s v="339037 - Locação de Mão-de-Obra"/>
    <s v="33"/>
    <x v="0"/>
    <x v="0"/>
  </r>
  <r>
    <n v="15001"/>
    <s v="Defensoria Pública do Estado de Santa Catarina"/>
    <n v="12512"/>
    <s v="Administração e manutenção dos serviços administrativos gerais - DPE"/>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94029"/>
    <x v="8"/>
    <x v="156"/>
    <s v="339039 - Outros Serviços Terceiros - Pessoa Jurídica"/>
    <s v="33"/>
    <x v="0"/>
    <x v="0"/>
  </r>
  <r>
    <n v="15001"/>
    <s v="Defensoria Pública do Estado de Santa Catarina"/>
    <n v="12522"/>
    <s v="Ampliação da atuação do Estado na Defensoria Pública - DPE"/>
    <n v="449052"/>
    <s v="Equipamentos e Material Permanente"/>
    <s v="0100000000"/>
    <s v="Recursos ordinários - recursos do tesouro - RLD"/>
    <s v="Ampliação da atuação do Estado na Defensoria Pública"/>
    <n v="1321449"/>
    <x v="8"/>
    <x v="157"/>
    <s v="449052 - Equipamentos e Material Permanente"/>
    <s v="44"/>
    <x v="1"/>
    <x v="0"/>
  </r>
  <r>
    <n v="15001"/>
    <s v="Defensoria Pública do Estado de Santa Catarina"/>
    <n v="12522"/>
    <s v="Ampliação da atuação do Estado na Defensoria Pública - DPE"/>
    <n v="339036"/>
    <s v="Outros Serviços Terceiros-Pessoa Física"/>
    <s v="0100000000"/>
    <s v="Recursos ordinários - recursos do tesouro - RLD"/>
    <s v="Ampliação da atuação do Estado na Defensoria Pública"/>
    <n v="1157388"/>
    <x v="8"/>
    <x v="157"/>
    <s v="339036 - Outros Serviços Terceiros-Pessoa Física"/>
    <s v="33"/>
    <x v="0"/>
    <x v="0"/>
  </r>
  <r>
    <n v="15001"/>
    <s v="Defensoria Pública do Estado de Santa Catarina"/>
    <n v="12522"/>
    <s v="Ampliação da atuação do Estado na Defensoria Pública - DPE"/>
    <n v="339039"/>
    <s v="Outros Serviços Terceiros - Pessoa Jurídica"/>
    <s v="0100000000"/>
    <s v="Recursos ordinários - recursos do tesouro - RLD"/>
    <s v="Ampliação da atuação do Estado na Defensoria Pública"/>
    <n v="2963857"/>
    <x v="8"/>
    <x v="157"/>
    <s v="339039 - Outros Serviços Terceiros - Pessoa Jurídica"/>
    <s v="33"/>
    <x v="0"/>
    <x v="0"/>
  </r>
  <r>
    <n v="15001"/>
    <s v="Defensoria Pública do Estado de Santa Catarina"/>
    <n v="12516"/>
    <s v="Manutenção e modernização dos serviços de tecnologia da informação e comunicação - DPE"/>
    <n v="339030"/>
    <s v="Material de Consumo"/>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369385"/>
    <x v="8"/>
    <x v="158"/>
    <s v="339030 - Material de Consumo"/>
    <s v="33"/>
    <x v="0"/>
    <x v="0"/>
  </r>
  <r>
    <n v="15001"/>
    <s v="Defensoria Pública do Estado de Santa Catarina"/>
    <n v="12516"/>
    <s v="Manutenção e modernização dos serviços de tecnologia da informação e comunicação - DPE"/>
    <n v="3390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454128"/>
    <x v="8"/>
    <x v="158"/>
    <s v="339040 - Serviços de Tecnologia da Informação e Comunicação - Pessoa Jurídica"/>
    <s v="33"/>
    <x v="0"/>
    <x v="0"/>
  </r>
  <r>
    <n v="15001"/>
    <s v="Defensoria Pública do Estado de Santa Catarina"/>
    <n v="12517"/>
    <s v="Encargos com estagiários - DPE"/>
    <n v="339037"/>
    <s v="Locação de Mão-de-Obra"/>
    <s v="0100000000"/>
    <s v="Recursos ordinários - recursos do tesouro - RLD"/>
    <s v="Atender compromissos com o pagamento da bolsa de estágio, a concessão de auxílio-transporte e do seguro de acidentes pessoais."/>
    <n v="1512000"/>
    <x v="8"/>
    <x v="159"/>
    <s v="339037 - Locação de Mão-de-Obra"/>
    <s v="33"/>
    <x v="0"/>
    <x v="0"/>
  </r>
  <r>
    <n v="15001"/>
    <s v="Defensoria Pública do Estado de Santa Catarina"/>
    <n v="12517"/>
    <s v="Encargos com estagiários - DPE"/>
    <n v="339039"/>
    <s v="Outros Serviços Terceiros - Pessoa Jurídica"/>
    <s v="0100000000"/>
    <s v="Recursos ordinários - recursos do tesouro - RLD"/>
    <s v="Atender compromissos com o pagamento da bolsa de estágio, a concessão de auxílio-transporte e do seguro de acidentes pessoais."/>
    <n v="51948"/>
    <x v="8"/>
    <x v="159"/>
    <s v="339039 - Outros Serviços Terceiros - Pessoa Jurídica"/>
    <s v="33"/>
    <x v="0"/>
    <x v="0"/>
  </r>
  <r>
    <n v="15001"/>
    <s v="Defensoria Pública do Estado de Santa Catarina"/>
    <n v="12517"/>
    <s v="Encargos com estagiários - DPE"/>
    <n v="339049"/>
    <s v="Auxílio-Transporte"/>
    <s v="0100000000"/>
    <s v="Recursos ordinários - recursos do tesouro - RLD"/>
    <s v="Atender compromissos com o pagamento da bolsa de estágio, a concessão de auxílio-transporte e do seguro de acidentes pessoais."/>
    <n v="324000"/>
    <x v="8"/>
    <x v="159"/>
    <s v="339049 - Auxílio-Transporte"/>
    <s v="33"/>
    <x v="0"/>
    <x v="0"/>
  </r>
  <r>
    <n v="15001"/>
    <s v="Defensoria Pública do Estado de Santa Catarina"/>
    <n v="12512"/>
    <s v="Administração e manutenção dos serviços administrativos gerais - DPE"/>
    <n v="339049"/>
    <s v="Auxílio-Transpor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382"/>
    <x v="8"/>
    <x v="156"/>
    <s v="339049 - Auxílio-Transporte"/>
    <s v="33"/>
    <x v="0"/>
    <x v="0"/>
  </r>
  <r>
    <n v="15001"/>
    <s v="Defensoria Pública do Estado de Santa Catarina"/>
    <n v="12512"/>
    <s v="Administração e manutenção dos serviços administrativos gerais - DPE"/>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5600"/>
    <x v="8"/>
    <x v="156"/>
    <s v="339092 - Despesas de Exercícios Anteriores"/>
    <s v="33"/>
    <x v="0"/>
    <x v="0"/>
  </r>
  <r>
    <n v="15001"/>
    <s v="Defensoria Pública do Estado de Santa Catarina"/>
    <n v="12512"/>
    <s v="Administração e manutenção dos serviços administrativos gerais - DPE"/>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2501"/>
    <x v="8"/>
    <x v="156"/>
    <s v="339139 - Outros Serviços Terceiros Pessoa Jurídica"/>
    <s v="33"/>
    <x v="0"/>
    <x v="0"/>
  </r>
  <r>
    <n v="15001"/>
    <s v="Defensoria Pública do Estado de Santa Catarina"/>
    <n v="12512"/>
    <s v="Administração e manutenção dos serviços administrativos gerais - DPE"/>
    <n v="3391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34301"/>
    <x v="8"/>
    <x v="156"/>
    <s v="339140 - Serviços de Tecnologia da Informação e Comunicação - Pessoa Jurídica"/>
    <s v="33"/>
    <x v="0"/>
    <x v="0"/>
  </r>
  <r>
    <n v="15001"/>
    <s v="Defensoria Pública do Estado de Santa Catarina"/>
    <n v="12511"/>
    <s v="Administração de pessoal e encargos sociais - DPE"/>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21521"/>
    <x v="8"/>
    <x v="155"/>
    <s v="339113 - Obrigações Patronais"/>
    <s v="33"/>
    <x v="0"/>
    <x v="0"/>
  </r>
  <r>
    <n v="15001"/>
    <s v="Defensoria Pública do Estado de Santa Catarina"/>
    <n v="12511"/>
    <s v="Administração de pessoal e encargos sociais - DPE"/>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9491824"/>
    <x v="8"/>
    <x v="155"/>
    <s v="319011 - Vencim. e Vantagens Fixas - Pessoal Civil"/>
    <s v="31"/>
    <x v="3"/>
    <x v="0"/>
  </r>
  <r>
    <n v="15001"/>
    <s v="Defensoria Pública do Estado de Santa Catarina"/>
    <n v="12511"/>
    <s v="Administração de pessoal e encargos sociais - DPE"/>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52850"/>
    <x v="8"/>
    <x v="155"/>
    <s v="319012 - Vencim. e Vantagens Fixas - Pessoal Militar"/>
    <s v="31"/>
    <x v="3"/>
    <x v="0"/>
  </r>
  <r>
    <n v="15001"/>
    <s v="Defensoria Pública do Estado de Santa Catarina"/>
    <n v="12511"/>
    <s v="Administração de pessoal e encargos sociais - DPE"/>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69742"/>
    <x v="8"/>
    <x v="155"/>
    <s v="319013 - Obrigações Patronais"/>
    <s v="31"/>
    <x v="3"/>
    <x v="0"/>
  </r>
  <r>
    <n v="15001"/>
    <s v="Defensoria Pública do Estado de Santa Catarina"/>
    <n v="12511"/>
    <s v="Administração de pessoal e encargos sociais - DPE"/>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3025531"/>
    <x v="8"/>
    <x v="155"/>
    <s v="319113 - Obrigações Patronais"/>
    <s v="31"/>
    <x v="3"/>
    <x v="0"/>
  </r>
  <r>
    <n v="15091"/>
    <s v="Fundo de Acesso à Justiça"/>
    <n v="14178"/>
    <s v="Ampliação da atuação do Estado na Defensoria Pública - FAJ"/>
    <n v="339036"/>
    <s v="Outros Serviços Terceiros-Pessoa Física"/>
    <s v="0219000000"/>
    <s v="Outras Taxas Vinculadas - Recursos de Outras Fontes - Exercício Corrente"/>
    <s v="Ampliação da atuação do Estado na Defensoria Pública"/>
    <n v="29705943"/>
    <x v="9"/>
    <x v="160"/>
    <s v="339036 - Outros Serviços Terceiros-Pessoa Física"/>
    <s v="33"/>
    <x v="0"/>
    <x v="7"/>
  </r>
  <r>
    <n v="15091"/>
    <s v="Fundo de Acesso à Justiça"/>
    <n v="14178"/>
    <s v="Ampliação da atuação do Estado na Defensoria Pública - FAJ"/>
    <n v="339039"/>
    <s v="Outros Serviços Terceiros - Pessoa Jurídica"/>
    <s v="0219000000"/>
    <s v="Outras Taxas Vinculadas - Recursos de Outras Fontes - Exercício Corrente"/>
    <s v="Ampliação da atuação do Estado na Defensoria Pública"/>
    <n v="1563471"/>
    <x v="9"/>
    <x v="160"/>
    <s v="339039 - Outros Serviços Terceiros - Pessoa Jurídica"/>
    <s v="33"/>
    <x v="0"/>
    <x v="7"/>
  </r>
  <r>
    <n v="16084"/>
    <s v="Fundo de Melhoria da Polícia Civil"/>
    <n v="13148"/>
    <s v="Gestão sustentável da frota - combustível e manutenção - PC"/>
    <n v="449092"/>
    <s v="Despesas de Exercícios Anteriores"/>
    <s v="0111000000"/>
    <s v="Taxas da Segurança Pública - recursos do tesouro - exercício corrente"/>
    <s v="A deficiência na gestão da logística do combustível e manutenção da frota por vezes prejudica a eficiência na prestação dos serviços, onerando consideravelmente os cofres públicos. Desta forma, são urgentes: a necessidade de uma melhor gestão, reduzindo as despesas com esse item de custeio, buscando aumentar a capacidade de investimento, com novas alternativas."/>
    <n v="100000"/>
    <x v="10"/>
    <x v="161"/>
    <s v="449092 - Despesas de Exercícios Anteriores"/>
    <s v="44"/>
    <x v="1"/>
    <x v="11"/>
  </r>
  <r>
    <n v="16084"/>
    <s v="Fundo de Melhoria da Polícia Civil"/>
    <n v="13148"/>
    <s v="Gestão sustentável da frota - combustível e manutenção - PC"/>
    <n v="339147"/>
    <s v="Obrigações Tributárias e Contributivas"/>
    <s v="0111000000"/>
    <s v="Taxas da Segurança Pública - recursos do tesouro - exercício corrente"/>
    <s v="A deficiência na gestão da logística do combustível e manutenção da frota por vezes prejudica a eficiência na prestação dos serviços, onerando consideravelmente os cofres públicos. Desta forma, são urgentes: a necessidade de uma melhor gestão, reduzindo as despesas com esse item de custeio, buscando aumentar a capacidade de investimento, com novas alternativas."/>
    <n v="12000"/>
    <x v="10"/>
    <x v="161"/>
    <s v="339147 - Obrigações Tributárias e Contributivas"/>
    <s v="33"/>
    <x v="0"/>
    <x v="11"/>
  </r>
  <r>
    <n v="16084"/>
    <s v="Fundo de Melhoria da Polícia Civil"/>
    <n v="13142"/>
    <s v="Gestão de pessoal terceirizado - PC"/>
    <n v="339037"/>
    <s v="Locação de Mão-de-Obra"/>
    <s v="0111000000"/>
    <s v="Taxas da Segurança Pública - recursos do tesouro - exercício corrente"/>
    <s v="Muitos agentes da segurança pública se encontram em atividades administrativas e em funções que podem ser exercidas por pessoal terceirizado, voluntários e corpo de profissionais temporários. Os profissionais que possuem nível de gestão e decisão acabam, por vezes, mergulhados na burocracia e na rotina diária do serviço administrativo, não sendo priorizados para as atividades finalísticas."/>
    <n v="14700000"/>
    <x v="10"/>
    <x v="162"/>
    <s v="339037 - Locação de Mão-de-Obra"/>
    <s v="33"/>
    <x v="0"/>
    <x v="11"/>
  </r>
  <r>
    <n v="16084"/>
    <s v="Fundo de Melhoria da Polícia Civil"/>
    <n v="13142"/>
    <s v="Gestão de pessoal terceirizado - PC"/>
    <n v="339092"/>
    <s v="Despesas de Exercícios Anteriores"/>
    <s v="0111000000"/>
    <s v="Taxas da Segurança Pública - recursos do tesouro - exercício corrente"/>
    <s v="Muitos agentes da segurança pública se encontram em atividades administrativas e em funções que podem ser exercidas por pessoal terceirizado, voluntários e corpo de profissionais temporários. Os profissionais que possuem nível de gestão e decisão acabam, por vezes, mergulhados na burocracia e na rotina diária do serviço administrativo, não sendo priorizados para as atividades finalísticas."/>
    <n v="500000"/>
    <x v="10"/>
    <x v="162"/>
    <s v="339092 - Despesas de Exercícios Anteriores"/>
    <s v="33"/>
    <x v="0"/>
    <x v="11"/>
  </r>
  <r>
    <n v="16084"/>
    <s v="Fundo de Melhoria da Polícia Civil"/>
    <n v="13133"/>
    <s v="Gestão integrada das atividades aéreas - PC"/>
    <n v="339030"/>
    <s v="Material de Consumo"/>
    <s v="0111000000"/>
    <s v="Taxas da Segurança Pública - recursos do tesouro - exercício corrente"/>
    <s v="Garantir a realização e integração das atividades aéreas da segurança pública, ampliando a distribuição das aeronaves e  o serviço para outros municípios e o atendimento a uma maior população catarinense."/>
    <n v="1000000"/>
    <x v="10"/>
    <x v="163"/>
    <s v="339030 - Material de Consumo"/>
    <s v="33"/>
    <x v="0"/>
    <x v="11"/>
  </r>
  <r>
    <n v="16084"/>
    <s v="Fundo de Melhoria da Polícia Civil"/>
    <n v="13133"/>
    <s v="Gestão integrada das atividades aéreas - PC"/>
    <n v="339039"/>
    <s v="Outros Serviços Terceiros - Pessoa Jurídica"/>
    <s v="0111000000"/>
    <s v="Taxas da Segurança Pública - recursos do tesouro - exercício corrente"/>
    <s v="Garantir a realização e integração das atividades aéreas da segurança pública, ampliando a distribuição das aeronaves e  o serviço para outros municípios e o atendimento a uma maior população catarinense."/>
    <n v="4500000"/>
    <x v="10"/>
    <x v="163"/>
    <s v="339039 - Outros Serviços Terceiros - Pessoa Jurídica"/>
    <s v="33"/>
    <x v="0"/>
    <x v="11"/>
  </r>
  <r>
    <n v="16084"/>
    <s v="Fundo de Melhoria da Polícia Civil"/>
    <n v="13133"/>
    <s v="Gestão integrada das atividades aéreas - PC"/>
    <n v="339030"/>
    <s v="Material de Consumo"/>
    <s v="0285000000"/>
    <s v="Remuneração de disp bancária - Executivo - rec vinculados-rec outras fontes-exerc corrente"/>
    <s v="Garantir a realização e integração das atividades aéreas da segurança pública, ampliando a distribuição das aeronaves e  o serviço para outros municípios e o atendimento a uma maior população catarinense."/>
    <n v="76521"/>
    <x v="10"/>
    <x v="163"/>
    <s v="339030 - Material de Consumo"/>
    <s v="33"/>
    <x v="0"/>
    <x v="12"/>
  </r>
  <r>
    <n v="16084"/>
    <s v="Fundo de Melhoria da Polícia Civil"/>
    <n v="6524"/>
    <s v="Encargos com estagiários - PC"/>
    <n v="339036"/>
    <s v="Outros Serviços Terceiros-Pessoa Física"/>
    <s v="0111000000"/>
    <s v="Taxas da Segurança Pública - recursos do tesouro - exercício corrente"/>
    <s v="Atender compromissos com o pagamento da bolsa de estágio, a concessão de auxílio-transporte e do seguro de acidentes pessoais."/>
    <n v="2500000"/>
    <x v="10"/>
    <x v="164"/>
    <s v="339036 - Outros Serviços Terceiros-Pessoa Física"/>
    <s v="33"/>
    <x v="0"/>
    <x v="11"/>
  </r>
  <r>
    <n v="16084"/>
    <s v="Fundo de Melhoria da Polícia Civil"/>
    <n v="13148"/>
    <s v="Gestão sustentável da frota - combustível e manutenção - PC"/>
    <n v="449052"/>
    <s v="Equipamentos e Material Permanente"/>
    <s v="0111000000"/>
    <s v="Taxas da Segurança Pública - recursos do tesouro - exercício corrente"/>
    <s v="A deficiência na gestão da logística do combustível e manutenção da frota por vezes prejudica a eficiência na prestação dos serviços, onerando consideravelmente os cofres públicos. Desta forma, são urgentes: a necessidade de uma melhor gestão, reduzindo as despesas com esse item de custeio, buscando aumentar a capacidade de investimento, com novas alternativas."/>
    <n v="300000"/>
    <x v="10"/>
    <x v="161"/>
    <s v="449052 - Equipamentos e Material Permanente"/>
    <s v="44"/>
    <x v="1"/>
    <x v="11"/>
  </r>
  <r>
    <n v="16084"/>
    <s v="Fundo de Melhoria da Polícia Civil"/>
    <n v="11846"/>
    <s v="Manutenção e reforma de instalações físicas - PC"/>
    <n v="339039"/>
    <s v="Outros Serviços Terceiros - Pessoa Jurídica"/>
    <s v="0111000000"/>
    <s v="Taxas da Segurança Pública - recursos do tesouro - exercício corrente"/>
    <s v="Realizar a manutenção e reformas nas instalações da Polícia Civil"/>
    <n v="1500000"/>
    <x v="10"/>
    <x v="165"/>
    <s v="339039 - Outros Serviços Terceiros - Pessoa Jurídica"/>
    <s v="33"/>
    <x v="0"/>
    <x v="11"/>
  </r>
  <r>
    <n v="16084"/>
    <s v="Fundo de Melhoria da Polícia Civil"/>
    <n v="11846"/>
    <s v="Manutenção e reforma de instalações físicas - PC"/>
    <n v="339092"/>
    <s v="Despesas de Exercícios Anteriores"/>
    <s v="0111000000"/>
    <s v="Taxas da Segurança Pública - recursos do tesouro - exercício corrente"/>
    <s v="Realizar a manutenção e reformas nas instalações da Polícia Civil"/>
    <n v="100000"/>
    <x v="10"/>
    <x v="165"/>
    <s v="339092 - Despesas de Exercícios Anteriores"/>
    <s v="33"/>
    <x v="0"/>
    <x v="11"/>
  </r>
  <r>
    <n v="16084"/>
    <s v="Fundo de Melhoria da Polícia Civil"/>
    <n v="11846"/>
    <s v="Manutenção e reforma de instalações físicas - PC"/>
    <n v="449052"/>
    <s v="Equipamentos e Material Permanente"/>
    <s v="0111000000"/>
    <s v="Taxas da Segurança Pública - recursos do tesouro - exercício corrente"/>
    <s v="Realizar a manutenção e reformas nas instalações da Polícia Civil"/>
    <n v="500000"/>
    <x v="10"/>
    <x v="165"/>
    <s v="449052 - Equipamentos e Material Permanente"/>
    <s v="44"/>
    <x v="1"/>
    <x v="11"/>
  </r>
  <r>
    <n v="16084"/>
    <s v="Fundo de Melhoria da Polícia Civil"/>
    <n v="11838"/>
    <s v="Construção e ampliação de instalações físicas - PC"/>
    <n v="449051"/>
    <s v="Obras e Instalações"/>
    <s v="0111000000"/>
    <s v="Taxas da Segurança Pública - recursos do tesouro - exercício corrente"/>
    <s v="Construções de novas instalações físicas para a Polícia Civil e ampliação das já existentes."/>
    <n v="2000000"/>
    <x v="10"/>
    <x v="166"/>
    <s v="449051 - Obras e Instalações"/>
    <s v="44"/>
    <x v="1"/>
    <x v="11"/>
  </r>
  <r>
    <n v="16084"/>
    <s v="Fundo de Melhoria da Polícia Civil"/>
    <n v="11775"/>
    <s v="Formação e capacitação do servidor - PC"/>
    <n v="339039"/>
    <s v="Outros Serviços Terceiros - Pessoa Jurídica"/>
    <s v="0111000000"/>
    <s v="Taxas da Segurança Pública - recursos do tesouro - exercício corrente"/>
    <s v="Formação, capacitação e treinamento de policias civis."/>
    <n v="100000"/>
    <x v="10"/>
    <x v="167"/>
    <s v="339039 - Outros Serviços Terceiros - Pessoa Jurídica"/>
    <s v="33"/>
    <x v="0"/>
    <x v="11"/>
  </r>
  <r>
    <n v="16084"/>
    <s v="Fundo de Melhoria da Polícia Civil"/>
    <n v="6666"/>
    <s v="Operação Veraneio Segura - PC"/>
    <n v="339014"/>
    <s v="Diárias - Civil"/>
    <s v="0111000000"/>
    <s v="Taxas da Segurança Pública - recursos do tesouro - exercício corrente"/>
    <s v="Pagamento de despesas com pessoal, equipamentos, materiais e serviços no período da operação veraneio segura."/>
    <n v="3400000"/>
    <x v="10"/>
    <x v="168"/>
    <s v="339014 - Diárias - Civil"/>
    <s v="33"/>
    <x v="0"/>
    <x v="11"/>
  </r>
  <r>
    <n v="16084"/>
    <s v="Fundo de Melhoria da Polícia Civil"/>
    <n v="6666"/>
    <s v="Operação Veraneio Segura - PC"/>
    <n v="339046"/>
    <s v="Auxílio-Alimentação"/>
    <s v="0111000000"/>
    <s v="Taxas da Segurança Pública - recursos do tesouro - exercício corrente"/>
    <s v="Pagamento de despesas com pessoal, equipamentos, materiais e serviços no período da operação veraneio segura."/>
    <n v="1500000"/>
    <x v="10"/>
    <x v="168"/>
    <s v="339046 - Auxílio-Alimentação"/>
    <s v="33"/>
    <x v="0"/>
    <x v="11"/>
  </r>
  <r>
    <n v="16084"/>
    <s v="Fundo de Melhoria da Polícia Civil"/>
    <n v="11846"/>
    <s v="Manutenção e reforma de instalações físicas - PC"/>
    <n v="339030"/>
    <s v="Material de Consumo"/>
    <s v="0111000000"/>
    <s v="Taxas da Segurança Pública - recursos do tesouro - exercício corrente"/>
    <s v="Realizar a manutenção e reformas nas instalações da Polícia Civil"/>
    <n v="600000"/>
    <x v="10"/>
    <x v="165"/>
    <s v="339030 - Material de Consumo"/>
    <s v="33"/>
    <x v="0"/>
    <x v="11"/>
  </r>
  <r>
    <n v="16084"/>
    <s v="Fundo de Melhoria da Polícia Civil"/>
    <n v="11846"/>
    <s v="Manutenção e reforma de instalações físicas - PC"/>
    <n v="339036"/>
    <s v="Outros Serviços Terceiros-Pessoa Física"/>
    <s v="0111000000"/>
    <s v="Taxas da Segurança Pública - recursos do tesouro - exercício corrente"/>
    <s v="Realizar a manutenção e reformas nas instalações da Polícia Civil"/>
    <n v="500000"/>
    <x v="10"/>
    <x v="165"/>
    <s v="339036 - Outros Serviços Terceiros-Pessoa Física"/>
    <s v="33"/>
    <x v="0"/>
    <x v="11"/>
  </r>
  <r>
    <n v="16084"/>
    <s v="Fundo de Melhoria da Polícia Civil"/>
    <n v="6753"/>
    <s v="Administração e Manutenção dos insumos, materiais e serviços administrativos gerais - PC"/>
    <n v="339014"/>
    <s v="Diárias - Civil"/>
    <s v="0111000000"/>
    <s v="Taxas da Segurança Pública - recursos do tesouro - exercício corrente"/>
    <s v="Executar despesas com a gestão administrativa da Polícia Civil, relacionadas aos serviços gerais e contas publicas."/>
    <n v="750000"/>
    <x v="10"/>
    <x v="169"/>
    <s v="339014 - Diárias - Civil"/>
    <s v="33"/>
    <x v="0"/>
    <x v="11"/>
  </r>
  <r>
    <n v="16084"/>
    <s v="Fundo de Melhoria da Polícia Civil"/>
    <n v="6753"/>
    <s v="Administração e Manutenção dos insumos, materiais e serviços administrativos gerais - PC"/>
    <n v="339030"/>
    <s v="Material de Consumo"/>
    <s v="0111000000"/>
    <s v="Taxas da Segurança Pública - recursos do tesouro - exercício corrente"/>
    <s v="Executar despesas com a gestão administrativa da Polícia Civil, relacionadas aos serviços gerais e contas publicas."/>
    <n v="5000000"/>
    <x v="10"/>
    <x v="169"/>
    <s v="339030 - Material de Consumo"/>
    <s v="33"/>
    <x v="0"/>
    <x v="11"/>
  </r>
  <r>
    <n v="16084"/>
    <s v="Fundo de Melhoria da Polícia Civil"/>
    <n v="6753"/>
    <s v="Administração e Manutenção dos insumos, materiais e serviços administrativos gerais - PC"/>
    <n v="339033"/>
    <s v="Passagens e Despesas com Locomoção"/>
    <s v="0111000000"/>
    <s v="Taxas da Segurança Pública - recursos do tesouro - exercício corrente"/>
    <s v="Executar despesas com a gestão administrativa da Polícia Civil, relacionadas aos serviços gerais e contas publicas."/>
    <n v="100000"/>
    <x v="10"/>
    <x v="169"/>
    <s v="339033 - Passagens e Despesas com Locomoção"/>
    <s v="33"/>
    <x v="0"/>
    <x v="11"/>
  </r>
  <r>
    <n v="16084"/>
    <s v="Fundo de Melhoria da Polícia Civil"/>
    <n v="6753"/>
    <s v="Administração e Manutenção dos insumos, materiais e serviços administrativos gerais - PC"/>
    <n v="339036"/>
    <s v="Outros Serviços Terceiros-Pessoa Física"/>
    <s v="0111000000"/>
    <s v="Taxas da Segurança Pública - recursos do tesouro - exercício corrente"/>
    <s v="Executar despesas com a gestão administrativa da Polícia Civil, relacionadas aos serviços gerais e contas publicas."/>
    <n v="50000"/>
    <x v="10"/>
    <x v="169"/>
    <s v="339036 - Outros Serviços Terceiros-Pessoa Física"/>
    <s v="33"/>
    <x v="0"/>
    <x v="11"/>
  </r>
  <r>
    <n v="16084"/>
    <s v="Fundo de Melhoria da Polícia Civil"/>
    <n v="6753"/>
    <s v="Administração e Manutenção dos insumos, materiais e serviços administrativos gerais - PC"/>
    <n v="339039"/>
    <s v="Outros Serviços Terceiros - Pessoa Jurídica"/>
    <s v="0111000000"/>
    <s v="Taxas da Segurança Pública - recursos do tesouro - exercício corrente"/>
    <s v="Executar despesas com a gestão administrativa da Polícia Civil, relacionadas aos serviços gerais e contas publicas."/>
    <n v="7000000"/>
    <x v="10"/>
    <x v="169"/>
    <s v="339039 - Outros Serviços Terceiros - Pessoa Jurídica"/>
    <s v="33"/>
    <x v="0"/>
    <x v="11"/>
  </r>
  <r>
    <n v="16084"/>
    <s v="Fundo de Melhoria da Polícia Civil"/>
    <n v="6753"/>
    <s v="Administração e Manutenção dos insumos, materiais e serviços administrativos gerais - PC"/>
    <n v="339047"/>
    <s v="Obrigações Tributárias e Contributivas"/>
    <s v="0111000000"/>
    <s v="Taxas da Segurança Pública - recursos do tesouro - exercício corrente"/>
    <s v="Executar despesas com a gestão administrativa da Polícia Civil, relacionadas aos serviços gerais e contas publicas."/>
    <n v="250000"/>
    <x v="10"/>
    <x v="169"/>
    <s v="339047 - Obrigações Tributárias e Contributivas"/>
    <s v="33"/>
    <x v="0"/>
    <x v="11"/>
  </r>
  <r>
    <n v="16084"/>
    <s v="Fundo de Melhoria da Polícia Civil"/>
    <n v="6753"/>
    <s v="Administração e Manutenção dos insumos, materiais e serviços administrativos gerais - PC"/>
    <n v="339092"/>
    <s v="Despesas de Exercícios Anteriores"/>
    <s v="0111000000"/>
    <s v="Taxas da Segurança Pública - recursos do tesouro - exercício corrente"/>
    <s v="Executar despesas com a gestão administrativa da Polícia Civil, relacionadas aos serviços gerais e contas publicas."/>
    <n v="150000"/>
    <x v="10"/>
    <x v="169"/>
    <s v="339092 - Despesas de Exercícios Anteriores"/>
    <s v="33"/>
    <x v="0"/>
    <x v="11"/>
  </r>
  <r>
    <n v="16084"/>
    <s v="Fundo de Melhoria da Polícia Civil"/>
    <n v="6753"/>
    <s v="Administração e Manutenção dos insumos, materiais e serviços administrativos gerais - PC"/>
    <n v="339093"/>
    <s v="Indenizações e Restituições"/>
    <s v="0111000000"/>
    <s v="Taxas da Segurança Pública - recursos do tesouro - exercício corrente"/>
    <s v="Executar despesas com a gestão administrativa da Polícia Civil, relacionadas aos serviços gerais e contas publicas."/>
    <n v="250000"/>
    <x v="10"/>
    <x v="169"/>
    <s v="339093 - Indenizações e Restituições"/>
    <s v="33"/>
    <x v="0"/>
    <x v="11"/>
  </r>
  <r>
    <n v="16084"/>
    <s v="Fundo de Melhoria da Polícia Civil"/>
    <n v="6753"/>
    <s v="Administração e Manutenção dos insumos, materiais e serviços administrativos gerais - PC"/>
    <n v="339130"/>
    <s v="Material de Consumo"/>
    <s v="0111000000"/>
    <s v="Taxas da Segurança Pública - recursos do tesouro - exercício corrente"/>
    <s v="Executar despesas com a gestão administrativa da Polícia Civil, relacionadas aos serviços gerais e contas publicas."/>
    <n v="40000"/>
    <x v="10"/>
    <x v="169"/>
    <s v="339130 - Material de Consumo"/>
    <s v="33"/>
    <x v="0"/>
    <x v="11"/>
  </r>
  <r>
    <n v="16084"/>
    <s v="Fundo de Melhoria da Polícia Civil"/>
    <n v="6753"/>
    <s v="Administração e Manutenção dos insumos, materiais e serviços administrativos gerais - PC"/>
    <n v="339140"/>
    <s v="Serviços de Tecnologia da Informação e Comunicação - Pessoa Jurídica"/>
    <s v="0111000000"/>
    <s v="Taxas da Segurança Pública - recursos do tesouro - exercício corrente"/>
    <s v="Executar despesas com a gestão administrativa da Polícia Civil, relacionadas aos serviços gerais e contas publicas."/>
    <n v="1800000"/>
    <x v="10"/>
    <x v="169"/>
    <s v="339140 - Serviços de Tecnologia da Informação e Comunicação - Pessoa Jurídica"/>
    <s v="33"/>
    <x v="0"/>
    <x v="11"/>
  </r>
  <r>
    <n v="16084"/>
    <s v="Fundo de Melhoria da Polícia Civil"/>
    <n v="6753"/>
    <s v="Administração e Manutenção dos insumos, materiais e serviços administrativos gerais - PC"/>
    <n v="449052"/>
    <s v="Equipamentos e Material Permanente"/>
    <s v="0111000000"/>
    <s v="Taxas da Segurança Pública - recursos do tesouro - exercício corrente"/>
    <s v="Executar despesas com a gestão administrativa da Polícia Civil, relacionadas aos serviços gerais e contas publicas."/>
    <n v="300000"/>
    <x v="10"/>
    <x v="169"/>
    <s v="449052 - Equipamentos e Material Permanente"/>
    <s v="44"/>
    <x v="1"/>
    <x v="11"/>
  </r>
  <r>
    <n v="16084"/>
    <s v="Fundo de Melhoria da Polícia Civil"/>
    <n v="6753"/>
    <s v="Administração e Manutenção dos insumos, materiais e serviços administrativos gerais - PC"/>
    <n v="339030"/>
    <s v="Material de Consumo"/>
    <s v="0269000000"/>
    <s v="Outros recursos primários - recursos de outras fontes - exercício corrente"/>
    <s v="Executar despesas com a gestão administrativa da Polícia Civil, relacionadas aos serviços gerais e contas publicas."/>
    <n v="800000"/>
    <x v="10"/>
    <x v="169"/>
    <s v="339030 - Material de Consumo"/>
    <s v="33"/>
    <x v="0"/>
    <x v="6"/>
  </r>
  <r>
    <n v="16084"/>
    <s v="Fundo de Melhoria da Polícia Civil"/>
    <n v="13170"/>
    <s v="Gestão dos contratos de locação - PC"/>
    <n v="339036"/>
    <s v="Outros Serviços Terceiros-Pessoa Física"/>
    <s v="0111000000"/>
    <s v="Taxas da Segurança Pública - recursos do tesouro - exercício corrente"/>
    <s v="Garantir recursos para a gestão dos contratos de locação, referentes a bens móveis e imóveis e outros serviços afins, otimizando as locações existentes, a fim de diminuir as despesas com esta sub ação."/>
    <n v="3000000"/>
    <x v="10"/>
    <x v="170"/>
    <s v="339036 - Outros Serviços Terceiros-Pessoa Física"/>
    <s v="33"/>
    <x v="0"/>
    <x v="11"/>
  </r>
  <r>
    <n v="16084"/>
    <s v="Fundo de Melhoria da Polícia Civil"/>
    <n v="13170"/>
    <s v="Gestão dos contratos de locação - PC"/>
    <n v="339039"/>
    <s v="Outros Serviços Terceiros - Pessoa Jurídica"/>
    <s v="0111000000"/>
    <s v="Taxas da Segurança Pública - recursos do tesouro - exercício corrente"/>
    <s v="Garantir recursos para a gestão dos contratos de locação, referentes a bens móveis e imóveis e outros serviços afins, otimizando as locações existentes, a fim de diminuir as despesas com esta sub ação."/>
    <n v="5000000"/>
    <x v="10"/>
    <x v="170"/>
    <s v="339039 - Outros Serviços Terceiros - Pessoa Jurídica"/>
    <s v="33"/>
    <x v="0"/>
    <x v="11"/>
  </r>
  <r>
    <n v="16084"/>
    <s v="Fundo de Melhoria da Polícia Civil"/>
    <n v="6750"/>
    <s v="Administração de pessoal e encargos sociais - PC"/>
    <n v="339093"/>
    <s v="Indenizações e Restituições"/>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8788326"/>
    <x v="10"/>
    <x v="171"/>
    <s v="339093 - Indenizações e Restituições"/>
    <s v="33"/>
    <x v="0"/>
    <x v="11"/>
  </r>
  <r>
    <n v="16084"/>
    <s v="Fundo de Melhoria da Polícia Civil"/>
    <n v="6750"/>
    <s v="Administração de pessoal e encargos sociais - PC"/>
    <n v="319011"/>
    <s v="Vencim. e Vantagens Fixas - Pessoal Civil"/>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500000"/>
    <x v="10"/>
    <x v="171"/>
    <s v="319011 - Vencim. e Vantagens Fixas - Pessoal Civil"/>
    <s v="31"/>
    <x v="3"/>
    <x v="11"/>
  </r>
  <r>
    <n v="16084"/>
    <s v="Fundo de Melhoria da Polícia Civil"/>
    <n v="6750"/>
    <s v="Administração de pessoal e encargos sociais - PC"/>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00000000"/>
    <x v="10"/>
    <x v="171"/>
    <s v="319011 - Vencim. e Vantagens Fixas - Pessoal Civil"/>
    <s v="31"/>
    <x v="3"/>
    <x v="0"/>
  </r>
  <r>
    <n v="16084"/>
    <s v="Fundo de Melhoria da Polícia Civil"/>
    <n v="6750"/>
    <s v="Administração de pessoal e encargos sociais - PC"/>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7464543"/>
    <x v="10"/>
    <x v="171"/>
    <s v="319113 - Obrigações Patronais"/>
    <s v="31"/>
    <x v="3"/>
    <x v="0"/>
  </r>
  <r>
    <n v="16084"/>
    <s v="Fundo de Melhoria da Polícia Civil"/>
    <n v="6750"/>
    <s v="Administração de pessoal e encargos sociais - PC"/>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00"/>
    <x v="10"/>
    <x v="171"/>
    <s v="339093 - Indenizações e Restituições"/>
    <s v="33"/>
    <x v="0"/>
    <x v="0"/>
  </r>
  <r>
    <n v="16084"/>
    <s v="Fundo de Melhoria da Polícia Civil"/>
    <n v="6750"/>
    <s v="Administração de pessoal e encargos sociais - PC"/>
    <n v="339008"/>
    <s v="Outros Benefícios Assistenci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0"/>
    <x v="10"/>
    <x v="171"/>
    <s v="339008 - Outros Benefícios Assistenciais"/>
    <s v="33"/>
    <x v="0"/>
    <x v="0"/>
  </r>
  <r>
    <n v="16084"/>
    <s v="Fundo de Melhoria da Polícia Civil"/>
    <n v="6750"/>
    <s v="Administração de pessoal e encargos sociais - PC"/>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00000"/>
    <x v="10"/>
    <x v="171"/>
    <s v="319092 - Despesas de Exercícios Anteriores"/>
    <s v="31"/>
    <x v="3"/>
    <x v="0"/>
  </r>
  <r>
    <n v="16084"/>
    <s v="Fundo de Melhoria da Polícia Civil"/>
    <n v="13224"/>
    <s v="Modernização, integração e manutenção da tecnologia da informação e comunicação - PC"/>
    <n v="449052"/>
    <s v="Equipamentos e Material Permanente"/>
    <s v="0111000000"/>
    <s v="Taxas da Segurança Pública - recursos do tesouro - exercício corrente"/>
    <s v="Modernizar, integrar e manter os equipamentos, materiais e serviços de tecnologia da informação e comunicação, visando a melhoria da gestão do parque tecnológico da instituição."/>
    <n v="5000000"/>
    <x v="10"/>
    <x v="172"/>
    <s v="449052 - Equipamentos e Material Permanente"/>
    <s v="44"/>
    <x v="1"/>
    <x v="11"/>
  </r>
  <r>
    <n v="16084"/>
    <s v="Fundo de Melhoria da Polícia Civil"/>
    <n v="13224"/>
    <s v="Modernização, integração e manutenção da tecnologia da informação e comunicação - PC"/>
    <n v="339030"/>
    <s v="Material de Consumo"/>
    <s v="0111000000"/>
    <s v="Taxas da Segurança Pública - recursos do tesouro - exercício corrente"/>
    <s v="Modernizar, integrar e manter os equipamentos, materiais e serviços de tecnologia da informação e comunicação, visando a melhoria da gestão do parque tecnológico da instituição."/>
    <n v="500000"/>
    <x v="10"/>
    <x v="172"/>
    <s v="339030 - Material de Consumo"/>
    <s v="33"/>
    <x v="0"/>
    <x v="11"/>
  </r>
  <r>
    <n v="16084"/>
    <s v="Fundo de Melhoria da Polícia Civil"/>
    <n v="13224"/>
    <s v="Modernização, integração e manutenção da tecnologia da informação e comunicação - PC"/>
    <n v="339039"/>
    <s v="Outros Serviços Terceiros - Pessoa Jurídica"/>
    <s v="0111000000"/>
    <s v="Taxas da Segurança Pública - recursos do tesouro - exercício corrente"/>
    <s v="Modernizar, integrar e manter os equipamentos, materiais e serviços de tecnologia da informação e comunicação, visando a melhoria da gestão do parque tecnológico da instituição."/>
    <n v="1200000"/>
    <x v="10"/>
    <x v="172"/>
    <s v="339039 - Outros Serviços Terceiros - Pessoa Jurídica"/>
    <s v="33"/>
    <x v="0"/>
    <x v="11"/>
  </r>
  <r>
    <n v="16084"/>
    <s v="Fundo de Melhoria da Polícia Civil"/>
    <n v="13224"/>
    <s v="Modernização, integração e manutenção da tecnologia da informação e comunicação - PC"/>
    <n v="339040"/>
    <s v="Serviços de Tecnologia da Informação e Comunicação - Pessoa Jurídica"/>
    <s v="0111000000"/>
    <s v="Taxas da Segurança Pública - recursos do tesouro - exercício corrente"/>
    <s v="Modernizar, integrar e manter os equipamentos, materiais e serviços de tecnologia da informação e comunicação, visando a melhoria da gestão do parque tecnológico da instituição."/>
    <n v="500000"/>
    <x v="10"/>
    <x v="172"/>
    <s v="339040 - Serviços de Tecnologia da Informação e Comunicação - Pessoa Jurídica"/>
    <s v="33"/>
    <x v="0"/>
    <x v="11"/>
  </r>
  <r>
    <n v="16084"/>
    <s v="Fundo de Melhoria da Polícia Civil"/>
    <n v="13224"/>
    <s v="Modernização, integração e manutenção da tecnologia da informação e comunicação - PC"/>
    <n v="339092"/>
    <s v="Despesas de Exercícios Anteriores"/>
    <s v="0111000000"/>
    <s v="Taxas da Segurança Pública - recursos do tesouro - exercício corrente"/>
    <s v="Modernizar, integrar e manter os equipamentos, materiais e serviços de tecnologia da informação e comunicação, visando a melhoria da gestão do parque tecnológico da instituição."/>
    <n v="100000"/>
    <x v="10"/>
    <x v="172"/>
    <s v="339092 - Despesas de Exercícios Anteriores"/>
    <s v="33"/>
    <x v="0"/>
    <x v="11"/>
  </r>
  <r>
    <n v="16084"/>
    <s v="Fundo de Melhoria da Polícia Civil"/>
    <n v="13098"/>
    <s v="Procedimentos de Polícia Judiciária - PC"/>
    <n v="339039"/>
    <s v="Outros Serviços Terceiros - Pessoa Jurídica"/>
    <s v="0111000000"/>
    <s v="Taxas da Segurança Pública - recursos do tesouro - exercício corrente"/>
    <s v="Realizar operações de combate ao tráfico de drogas, ao crime organizado, cumprimento de mandados de prisão, busca e apreensão, segurança, fiscalização e segurança no trânsito, ampliação e melhoria na investigação, instauração de inquéritos policiais com autoria e materialidade, a fim de reduzir os índices de crimes letais e não letais intencionais, bem como furtos e roubos."/>
    <n v="4500000"/>
    <x v="10"/>
    <x v="173"/>
    <s v="339039 - Outros Serviços Terceiros - Pessoa Jurídica"/>
    <s v="33"/>
    <x v="0"/>
    <x v="11"/>
  </r>
  <r>
    <n v="16084"/>
    <s v="Fundo de Melhoria da Polícia Civil"/>
    <n v="13109"/>
    <s v="Renovação de equipamentos e frota - PC"/>
    <n v="449052"/>
    <s v="Equipamentos e Material Permanente"/>
    <s v="0111000000"/>
    <s v="Taxas da Segurança Pública - recursos do tesouro - exercício corrente"/>
    <s v="Realizar a gestão para aquisição de veículos, colete balístico, armamento, EPI e EPC, mobiliário e demais equipamentos, de acordo com a política de renovação instituída pela segurança Pública."/>
    <n v="5000000"/>
    <x v="10"/>
    <x v="174"/>
    <s v="449052 - Equipamentos e Material Permanente"/>
    <s v="44"/>
    <x v="1"/>
    <x v="11"/>
  </r>
  <r>
    <n v="16084"/>
    <s v="Fundo de Melhoria da Polícia Civil"/>
    <n v="13148"/>
    <s v="Gestão sustentável da frota - combustível e manutenção - PC"/>
    <n v="339039"/>
    <s v="Outros Serviços Terceiros - Pessoa Jurídica"/>
    <s v="0111000000"/>
    <s v="Taxas da Segurança Pública - recursos do tesouro - exercício corrente"/>
    <s v="A deficiência na gestão da logística do combustível e manutenção da frota por vezes prejudica a eficiência na prestação dos serviços, onerando consideravelmente os cofres públicos. Desta forma, são urgentes: a necessidade de uma melhor gestão, reduzindo as despesas com esse item de custeio, buscando aumentar a capacidade de investimento, com novas alternativas."/>
    <n v="500000"/>
    <x v="10"/>
    <x v="161"/>
    <s v="339039 - Outros Serviços Terceiros - Pessoa Jurídica"/>
    <s v="33"/>
    <x v="0"/>
    <x v="11"/>
  </r>
  <r>
    <n v="16084"/>
    <s v="Fundo de Melhoria da Polícia Civil"/>
    <n v="13148"/>
    <s v="Gestão sustentável da frota - combustível e manutenção - PC"/>
    <n v="339092"/>
    <s v="Despesas de Exercícios Anteriores"/>
    <s v="0111000000"/>
    <s v="Taxas da Segurança Pública - recursos do tesouro - exercício corrente"/>
    <s v="A deficiência na gestão da logística do combustível e manutenção da frota por vezes prejudica a eficiência na prestação dos serviços, onerando consideravelmente os cofres públicos. Desta forma, são urgentes: a necessidade de uma melhor gestão, reduzindo as despesas com esse item de custeio, buscando aumentar a capacidade de investimento, com novas alternativas."/>
    <n v="100000"/>
    <x v="10"/>
    <x v="161"/>
    <s v="339092 - Despesas de Exercícios Anteriores"/>
    <s v="33"/>
    <x v="0"/>
    <x v="11"/>
  </r>
  <r>
    <n v="16084"/>
    <s v="Fundo de Melhoria da Polícia Civil"/>
    <n v="13148"/>
    <s v="Gestão sustentável da frota - combustível e manutenção - PC"/>
    <n v="339139"/>
    <s v="Outros Serviços Terceiros Pessoa Jurídica"/>
    <s v="0111000000"/>
    <s v="Taxas da Segurança Pública - recursos do tesouro - exercício corrente"/>
    <s v="A deficiência na gestão da logística do combustível e manutenção da frota por vezes prejudica a eficiência na prestação dos serviços, onerando consideravelmente os cofres públicos. Desta forma, são urgentes: a necessidade de uma melhor gestão, reduzindo as despesas com esse item de custeio, buscando aumentar a capacidade de investimento, com novas alternativas."/>
    <n v="280000"/>
    <x v="10"/>
    <x v="161"/>
    <s v="339139 - Outros Serviços Terceiros Pessoa Jurídica"/>
    <s v="33"/>
    <x v="0"/>
    <x v="11"/>
  </r>
  <r>
    <n v="16084"/>
    <s v="Fundo de Melhoria da Polícia Civil"/>
    <n v="13148"/>
    <s v="Gestão sustentável da frota - combustível e manutenção - PC"/>
    <n v="339030"/>
    <s v="Material de Consumo"/>
    <s v="0111000000"/>
    <s v="Taxas da Segurança Pública - recursos do tesouro - exercício corrente"/>
    <s v="A deficiência na gestão da logística do combustível e manutenção da frota por vezes prejudica a eficiência na prestação dos serviços, onerando consideravelmente os cofres públicos. Desta forma, são urgentes: a necessidade de uma melhor gestão, reduzindo as despesas com esse item de custeio, buscando aumentar a capacidade de investimento, com novas alternativas."/>
    <n v="7500000"/>
    <x v="10"/>
    <x v="161"/>
    <s v="339030 - Material de Consumo"/>
    <s v="33"/>
    <x v="0"/>
    <x v="11"/>
  </r>
  <r>
    <n v="16085"/>
    <s v="Fundo de Melhoria do Corpo de Bombeiros Militar"/>
    <n v="13131"/>
    <s v="Gestão das atividades aéreas - BM"/>
    <n v="449052"/>
    <s v="Equipamentos e Material Permanente"/>
    <s v="0111000000"/>
    <s v="Taxas da Segurança Pública - recursos do tesouro - exercício corrente"/>
    <s v="Garantir a realização e integração das atividades aéreas da segurança pública, ampliando a distribuição das aeronaves e  o serviço para outros municípios e o atendimento a uma maior população catarinense."/>
    <n v="441200"/>
    <x v="11"/>
    <x v="175"/>
    <s v="449052 - Equipamentos e Material Permanente"/>
    <s v="44"/>
    <x v="1"/>
    <x v="11"/>
  </r>
  <r>
    <n v="16085"/>
    <s v="Fundo de Melhoria do Corpo de Bombeiros Militar"/>
    <n v="14076"/>
    <s v="Gestão das atividades de resposta a emergências"/>
    <n v="339030"/>
    <s v="Material de Consumo"/>
    <s v="0111000000"/>
    <s v="Taxas da Segurança Pública - recursos do tesouro - exercício corrente"/>
    <s v="Realizar o pagamento de despesas com pessoal, equipamentos, insumos e serviços para o atendimento de urgências e emergências."/>
    <n v="5301287"/>
    <x v="11"/>
    <x v="176"/>
    <s v="339030 - Material de Consumo"/>
    <s v="33"/>
    <x v="0"/>
    <x v="11"/>
  </r>
  <r>
    <n v="16085"/>
    <s v="Fundo de Melhoria do Corpo de Bombeiros Militar"/>
    <n v="14076"/>
    <s v="Gestão das atividades de resposta a emergências"/>
    <n v="339036"/>
    <s v="Outros Serviços Terceiros-Pessoa Física"/>
    <s v="0111000000"/>
    <s v="Taxas da Segurança Pública - recursos do tesouro - exercício corrente"/>
    <s v="Realizar o pagamento de despesas com pessoal, equipamentos, insumos e serviços para o atendimento de urgências e emergências."/>
    <n v="106167"/>
    <x v="11"/>
    <x v="176"/>
    <s v="339036 - Outros Serviços Terceiros-Pessoa Física"/>
    <s v="33"/>
    <x v="0"/>
    <x v="11"/>
  </r>
  <r>
    <n v="16085"/>
    <s v="Fundo de Melhoria do Corpo de Bombeiros Militar"/>
    <n v="14076"/>
    <s v="Gestão das atividades de resposta a emergências"/>
    <n v="339039"/>
    <s v="Outros Serviços Terceiros - Pessoa Jurídica"/>
    <s v="0111000000"/>
    <s v="Taxas da Segurança Pública - recursos do tesouro - exercício corrente"/>
    <s v="Realizar o pagamento de despesas com pessoal, equipamentos, insumos e serviços para o atendimento de urgências e emergências."/>
    <n v="1773249"/>
    <x v="11"/>
    <x v="176"/>
    <s v="339039 - Outros Serviços Terceiros - Pessoa Jurídica"/>
    <s v="33"/>
    <x v="0"/>
    <x v="11"/>
  </r>
  <r>
    <n v="16085"/>
    <s v="Fundo de Melhoria do Corpo de Bombeiros Militar"/>
    <n v="14076"/>
    <s v="Gestão das atividades de resposta a emergências"/>
    <n v="339093"/>
    <s v="Indenizações e Restituições"/>
    <s v="0111000000"/>
    <s v="Taxas da Segurança Pública - recursos do tesouro - exercício corrente"/>
    <s v="Realizar o pagamento de despesas com pessoal, equipamentos, insumos e serviços para o atendimento de urgências e emergências."/>
    <n v="5000"/>
    <x v="11"/>
    <x v="176"/>
    <s v="339093 - Indenizações e Restituições"/>
    <s v="33"/>
    <x v="0"/>
    <x v="11"/>
  </r>
  <r>
    <n v="16085"/>
    <s v="Fundo de Melhoria do Corpo de Bombeiros Militar"/>
    <n v="14076"/>
    <s v="Gestão das atividades de resposta a emergências"/>
    <n v="339092"/>
    <s v="Despesas de Exercícios Anteriores"/>
    <s v="0111000000"/>
    <s v="Taxas da Segurança Pública - recursos do tesouro - exercício corrente"/>
    <s v="Realizar o pagamento de despesas com pessoal, equipamentos, insumos e serviços para o atendimento de urgências e emergências."/>
    <n v="100000"/>
    <x v="11"/>
    <x v="176"/>
    <s v="339092 - Despesas de Exercícios Anteriores"/>
    <s v="33"/>
    <x v="0"/>
    <x v="11"/>
  </r>
  <r>
    <n v="16085"/>
    <s v="Fundo de Melhoria do Corpo de Bombeiros Militar"/>
    <n v="14076"/>
    <s v="Gestão das atividades de resposta a emergências"/>
    <n v="449052"/>
    <s v="Equipamentos e Material Permanente"/>
    <s v="0111000000"/>
    <s v="Taxas da Segurança Pública - recursos do tesouro - exercício corrente"/>
    <s v="Realizar o pagamento de despesas com pessoal, equipamentos, insumos e serviços para o atendimento de urgências e emergências."/>
    <n v="1250000"/>
    <x v="11"/>
    <x v="176"/>
    <s v="449052 - Equipamentos e Material Permanente"/>
    <s v="44"/>
    <x v="1"/>
    <x v="11"/>
  </r>
  <r>
    <n v="16085"/>
    <s v="Fundo de Melhoria do Corpo de Bombeiros Militar"/>
    <n v="13115"/>
    <s v="Gestão de risco contra incêndio e pânico"/>
    <n v="339037"/>
    <s v="Locação de Mão-de-Obra"/>
    <s v="0111000000"/>
    <s v="Taxas da Segurança Pública - recursos do tesouro - exercício corrente"/>
    <s v="Realizar o pagamento de despesas com pessoal, equipamentos, insumos e serviços para prevenção e combate a sinistros e desenvolver ações de bombeiro militar para fiscalização de estabelecimentos comerciais e controle de alvarás para manutenção e preservação da ordem pública."/>
    <n v="26400"/>
    <x v="11"/>
    <x v="177"/>
    <s v="339037 - Locação de Mão-de-Obra"/>
    <s v="33"/>
    <x v="0"/>
    <x v="11"/>
  </r>
  <r>
    <n v="16085"/>
    <s v="Fundo de Melhoria do Corpo de Bombeiros Militar"/>
    <n v="13115"/>
    <s v="Gestão de risco contra incêndio e pânico"/>
    <n v="339039"/>
    <s v="Outros Serviços Terceiros - Pessoa Jurídica"/>
    <s v="0111000000"/>
    <s v="Taxas da Segurança Pública - recursos do tesouro - exercício corrente"/>
    <s v="Realizar o pagamento de despesas com pessoal, equipamentos, insumos e serviços para prevenção e combate a sinistros e desenvolver ações de bombeiro militar para fiscalização de estabelecimentos comerciais e controle de alvarás para manutenção e preservação da ordem pública."/>
    <n v="439375"/>
    <x v="11"/>
    <x v="177"/>
    <s v="339039 - Outros Serviços Terceiros - Pessoa Jurídica"/>
    <s v="33"/>
    <x v="0"/>
    <x v="11"/>
  </r>
  <r>
    <n v="16085"/>
    <s v="Fundo de Melhoria do Corpo de Bombeiros Militar"/>
    <n v="13115"/>
    <s v="Gestão de risco contra incêndio e pânico"/>
    <n v="339092"/>
    <s v="Despesas de Exercícios Anteriores"/>
    <s v="0111000000"/>
    <s v="Taxas da Segurança Pública - recursos do tesouro - exercício corrente"/>
    <s v="Realizar o pagamento de despesas com pessoal, equipamentos, insumos e serviços para prevenção e combate a sinistros e desenvolver ações de bombeiro militar para fiscalização de estabelecimentos comerciais e controle de alvarás para manutenção e preservação da ordem pública."/>
    <n v="2000"/>
    <x v="11"/>
    <x v="177"/>
    <s v="339092 - Despesas de Exercícios Anteriores"/>
    <s v="33"/>
    <x v="0"/>
    <x v="11"/>
  </r>
  <r>
    <n v="16085"/>
    <s v="Fundo de Melhoria do Corpo de Bombeiros Militar"/>
    <n v="13115"/>
    <s v="Gestão de risco contra incêndio e pânico"/>
    <n v="449052"/>
    <s v="Equipamentos e Material Permanente"/>
    <s v="0111000000"/>
    <s v="Taxas da Segurança Pública - recursos do tesouro - exercício corrente"/>
    <s v="Realizar o pagamento de despesas com pessoal, equipamentos, insumos e serviços para prevenção e combate a sinistros e desenvolver ações de bombeiro militar para fiscalização de estabelecimentos comerciais e controle de alvarás para manutenção e preservação da ordem pública."/>
    <n v="111800"/>
    <x v="11"/>
    <x v="177"/>
    <s v="449052 - Equipamentos e Material Permanente"/>
    <s v="44"/>
    <x v="1"/>
    <x v="11"/>
  </r>
  <r>
    <n v="16085"/>
    <s v="Fundo de Melhoria do Corpo de Bombeiros Militar"/>
    <n v="13209"/>
    <s v="Ampliação e manutenção dos programas preventivos e educativos - BM"/>
    <n v="339030"/>
    <s v="Material de Consumo"/>
    <s v="0111000000"/>
    <s v="Taxas da Segurança Pública - recursos do tesouro - exercício corrente"/>
    <s v="Garantir recursos orçamentários e financeiros para a realização de novos programas e manutenção dos programas preventivos e educativos existentes."/>
    <n v="5000"/>
    <x v="11"/>
    <x v="178"/>
    <s v="339030 - Material de Consumo"/>
    <s v="33"/>
    <x v="0"/>
    <x v="11"/>
  </r>
  <r>
    <n v="16085"/>
    <s v="Fundo de Melhoria do Corpo de Bombeiros Militar"/>
    <n v="13209"/>
    <s v="Ampliação e manutenção dos programas preventivos e educativos - BM"/>
    <n v="339039"/>
    <s v="Outros Serviços Terceiros - Pessoa Jurídica"/>
    <s v="0111000000"/>
    <s v="Taxas da Segurança Pública - recursos do tesouro - exercício corrente"/>
    <s v="Garantir recursos orçamentários e financeiros para a realização de novos programas e manutenção dos programas preventivos e educativos existentes."/>
    <n v="5000"/>
    <x v="11"/>
    <x v="178"/>
    <s v="339039 - Outros Serviços Terceiros - Pessoa Jurídica"/>
    <s v="33"/>
    <x v="0"/>
    <x v="11"/>
  </r>
  <r>
    <n v="16085"/>
    <s v="Fundo de Melhoria do Corpo de Bombeiros Militar"/>
    <n v="13115"/>
    <s v="Gestão de risco contra incêndio e pânico"/>
    <n v="339014"/>
    <s v="Diárias - Civil"/>
    <s v="0111000000"/>
    <s v="Taxas da Segurança Pública - recursos do tesouro - exercício corrente"/>
    <s v="Realizar o pagamento de despesas com pessoal, equipamentos, insumos e serviços para prevenção e combate a sinistros e desenvolver ações de bombeiro militar para fiscalização de estabelecimentos comerciais e controle de alvarás para manutenção e preservação da ordem pública."/>
    <n v="63525"/>
    <x v="11"/>
    <x v="177"/>
    <s v="339014 - Diárias - Civil"/>
    <s v="33"/>
    <x v="0"/>
    <x v="11"/>
  </r>
  <r>
    <n v="16085"/>
    <s v="Fundo de Melhoria do Corpo de Bombeiros Militar"/>
    <n v="13115"/>
    <s v="Gestão de risco contra incêndio e pânico"/>
    <n v="339015"/>
    <s v="Diárias - Militar"/>
    <s v="0111000000"/>
    <s v="Taxas da Segurança Pública - recursos do tesouro - exercício corrente"/>
    <s v="Realizar o pagamento de despesas com pessoal, equipamentos, insumos e serviços para prevenção e combate a sinistros e desenvolver ações de bombeiro militar para fiscalização de estabelecimentos comerciais e controle de alvarás para manutenção e preservação da ordem pública."/>
    <n v="57750"/>
    <x v="11"/>
    <x v="177"/>
    <s v="339015 - Diárias - Militar"/>
    <s v="33"/>
    <x v="0"/>
    <x v="11"/>
  </r>
  <r>
    <n v="16085"/>
    <s v="Fundo de Melhoria do Corpo de Bombeiros Militar"/>
    <n v="13115"/>
    <s v="Gestão de risco contra incêndio e pânico"/>
    <n v="339030"/>
    <s v="Material de Consumo"/>
    <s v="0111000000"/>
    <s v="Taxas da Segurança Pública - recursos do tesouro - exercício corrente"/>
    <s v="Realizar o pagamento de despesas com pessoal, equipamentos, insumos e serviços para prevenção e combate a sinistros e desenvolver ações de bombeiro militar para fiscalização de estabelecimentos comerciais e controle de alvarás para manutenção e preservação da ordem pública."/>
    <n v="396200"/>
    <x v="11"/>
    <x v="177"/>
    <s v="339030 - Material de Consumo"/>
    <s v="33"/>
    <x v="0"/>
    <x v="11"/>
  </r>
  <r>
    <n v="16085"/>
    <s v="Fundo de Melhoria do Corpo de Bombeiros Militar"/>
    <n v="13115"/>
    <s v="Gestão de risco contra incêndio e pânico"/>
    <n v="339036"/>
    <s v="Outros Serviços Terceiros-Pessoa Física"/>
    <s v="0111000000"/>
    <s v="Taxas da Segurança Pública - recursos do tesouro - exercício corrente"/>
    <s v="Realizar o pagamento de despesas com pessoal, equipamentos, insumos e serviços para prevenção e combate a sinistros e desenvolver ações de bombeiro militar para fiscalização de estabelecimentos comerciais e controle de alvarás para manutenção e preservação da ordem pública."/>
    <n v="5000"/>
    <x v="11"/>
    <x v="177"/>
    <s v="339036 - Outros Serviços Terceiros-Pessoa Física"/>
    <s v="33"/>
    <x v="0"/>
    <x v="11"/>
  </r>
  <r>
    <n v="16085"/>
    <s v="Fundo de Melhoria do Corpo de Bombeiros Militar"/>
    <n v="4387"/>
    <s v="Gestão estratégica, controle e suporte administrativo - BM"/>
    <n v="339015"/>
    <s v="Diárias - Militar"/>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514413"/>
    <x v="11"/>
    <x v="179"/>
    <s v="339015 - Diárias - Militar"/>
    <s v="33"/>
    <x v="0"/>
    <x v="11"/>
  </r>
  <r>
    <n v="16085"/>
    <s v="Fundo de Melhoria do Corpo de Bombeiros Militar"/>
    <n v="4387"/>
    <s v="Gestão estratégica, controle e suporte administrativo - BM"/>
    <n v="339030"/>
    <s v="Material de Consumo"/>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807571"/>
    <x v="11"/>
    <x v="179"/>
    <s v="339030 - Material de Consumo"/>
    <s v="33"/>
    <x v="0"/>
    <x v="11"/>
  </r>
  <r>
    <n v="16085"/>
    <s v="Fundo de Melhoria do Corpo de Bombeiros Militar"/>
    <n v="4387"/>
    <s v="Gestão estratégica, controle e suporte administrativo - BM"/>
    <n v="339031"/>
    <s v="Premiações Culturais, Artísticas, Científicas, Desportivas e Outras"/>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51000"/>
    <x v="11"/>
    <x v="179"/>
    <s v="339031 - Premiações Culturais, Artísticas, Científicas, Desportivas e Outras"/>
    <s v="33"/>
    <x v="0"/>
    <x v="11"/>
  </r>
  <r>
    <n v="16085"/>
    <s v="Fundo de Melhoria do Corpo de Bombeiros Militar"/>
    <n v="4387"/>
    <s v="Gestão estratégica, controle e suporte administrativo - BM"/>
    <n v="339032"/>
    <s v="Material, Bem ou Serviço de Distribuição Gratuita"/>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36000"/>
    <x v="11"/>
    <x v="179"/>
    <s v="339032 - Material, Bem ou Serviço de Distribuição Gratuita"/>
    <s v="33"/>
    <x v="0"/>
    <x v="11"/>
  </r>
  <r>
    <n v="16085"/>
    <s v="Fundo de Melhoria do Corpo de Bombeiros Militar"/>
    <n v="4387"/>
    <s v="Gestão estratégica, controle e suporte administrativo - BM"/>
    <n v="339033"/>
    <s v="Passagens e Despesas com Locomoção"/>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250000"/>
    <x v="11"/>
    <x v="179"/>
    <s v="339033 - Passagens e Despesas com Locomoção"/>
    <s v="33"/>
    <x v="0"/>
    <x v="11"/>
  </r>
  <r>
    <n v="16085"/>
    <s v="Fundo de Melhoria do Corpo de Bombeiros Militar"/>
    <n v="4387"/>
    <s v="Gestão estratégica, controle e suporte administrativo - BM"/>
    <n v="339035"/>
    <s v="Serviços de Consultoria"/>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140000"/>
    <x v="11"/>
    <x v="179"/>
    <s v="339035 - Serviços de Consultoria"/>
    <s v="33"/>
    <x v="0"/>
    <x v="11"/>
  </r>
  <r>
    <n v="16085"/>
    <s v="Fundo de Melhoria do Corpo de Bombeiros Militar"/>
    <n v="4387"/>
    <s v="Gestão estratégica, controle e suporte administrativo - BM"/>
    <n v="339036"/>
    <s v="Outros Serviços Terceiros-Pessoa Física"/>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135000"/>
    <x v="11"/>
    <x v="179"/>
    <s v="339036 - Outros Serviços Terceiros-Pessoa Física"/>
    <s v="33"/>
    <x v="0"/>
    <x v="11"/>
  </r>
  <r>
    <n v="16085"/>
    <s v="Fundo de Melhoria do Corpo de Bombeiros Militar"/>
    <n v="4387"/>
    <s v="Gestão estratégica, controle e suporte administrativo - BM"/>
    <n v="339037"/>
    <s v="Locação de Mão-de-Obra"/>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112920"/>
    <x v="11"/>
    <x v="179"/>
    <s v="339037 - Locação de Mão-de-Obra"/>
    <s v="33"/>
    <x v="0"/>
    <x v="11"/>
  </r>
  <r>
    <n v="16085"/>
    <s v="Fundo de Melhoria do Corpo de Bombeiros Militar"/>
    <n v="4387"/>
    <s v="Gestão estratégica, controle e suporte administrativo - BM"/>
    <n v="339039"/>
    <s v="Outros Serviços Terceiros - Pessoa Jurídica"/>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1775310"/>
    <x v="11"/>
    <x v="179"/>
    <s v="339039 - Outros Serviços Terceiros - Pessoa Jurídica"/>
    <s v="33"/>
    <x v="0"/>
    <x v="11"/>
  </r>
  <r>
    <n v="16085"/>
    <s v="Fundo de Melhoria do Corpo de Bombeiros Militar"/>
    <n v="4387"/>
    <s v="Gestão estratégica, controle e suporte administrativo - BM"/>
    <n v="339040"/>
    <s v="Serviços de Tecnologia da Informação e Comunicação - Pessoa Jurídica"/>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851930"/>
    <x v="11"/>
    <x v="179"/>
    <s v="339040 - Serviços de Tecnologia da Informação e Comunicação - Pessoa Jurídica"/>
    <s v="33"/>
    <x v="0"/>
    <x v="11"/>
  </r>
  <r>
    <n v="16085"/>
    <s v="Fundo de Melhoria do Corpo de Bombeiros Militar"/>
    <n v="4387"/>
    <s v="Gestão estratégica, controle e suporte administrativo - BM"/>
    <n v="339047"/>
    <s v="Obrigações Tributárias e Contributivas"/>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24000"/>
    <x v="11"/>
    <x v="179"/>
    <s v="339047 - Obrigações Tributárias e Contributivas"/>
    <s v="33"/>
    <x v="0"/>
    <x v="11"/>
  </r>
  <r>
    <n v="16085"/>
    <s v="Fundo de Melhoria do Corpo de Bombeiros Militar"/>
    <n v="4387"/>
    <s v="Gestão estratégica, controle e suporte administrativo - BM"/>
    <n v="339049"/>
    <s v="Auxílio-Transporte"/>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36000"/>
    <x v="11"/>
    <x v="179"/>
    <s v="339049 - Auxílio-Transporte"/>
    <s v="33"/>
    <x v="0"/>
    <x v="11"/>
  </r>
  <r>
    <n v="16085"/>
    <s v="Fundo de Melhoria do Corpo de Bombeiros Militar"/>
    <n v="4387"/>
    <s v="Gestão estratégica, controle e suporte administrativo - BM"/>
    <n v="339092"/>
    <s v="Despesas de Exercícios Anteriores"/>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170000"/>
    <x v="11"/>
    <x v="179"/>
    <s v="339092 - Despesas de Exercícios Anteriores"/>
    <s v="33"/>
    <x v="0"/>
    <x v="11"/>
  </r>
  <r>
    <n v="16085"/>
    <s v="Fundo de Melhoria do Corpo de Bombeiros Militar"/>
    <n v="4387"/>
    <s v="Gestão estratégica, controle e suporte administrativo - BM"/>
    <n v="339139"/>
    <s v="Outros Serviços Terceiros Pessoa Jurídica"/>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206000"/>
    <x v="11"/>
    <x v="179"/>
    <s v="339139 - Outros Serviços Terceiros Pessoa Jurídica"/>
    <s v="33"/>
    <x v="0"/>
    <x v="11"/>
  </r>
  <r>
    <n v="16085"/>
    <s v="Fundo de Melhoria do Corpo de Bombeiros Militar"/>
    <n v="4387"/>
    <s v="Gestão estratégica, controle e suporte administrativo - BM"/>
    <n v="339140"/>
    <s v="Serviços de Tecnologia da Informação e Comunicação - Pessoa Jurídica"/>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1717862"/>
    <x v="11"/>
    <x v="179"/>
    <s v="339140 - Serviços de Tecnologia da Informação e Comunicação - Pessoa Jurídica"/>
    <s v="33"/>
    <x v="0"/>
    <x v="11"/>
  </r>
  <r>
    <n v="16085"/>
    <s v="Fundo de Melhoria do Corpo de Bombeiros Militar"/>
    <n v="4387"/>
    <s v="Gestão estratégica, controle e suporte administrativo - BM"/>
    <n v="339147"/>
    <s v="Obrigações Tributárias e Contributivas"/>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52000"/>
    <x v="11"/>
    <x v="179"/>
    <s v="339147 - Obrigações Tributárias e Contributivas"/>
    <s v="33"/>
    <x v="0"/>
    <x v="11"/>
  </r>
  <r>
    <n v="16085"/>
    <s v="Fundo de Melhoria do Corpo de Bombeiros Militar"/>
    <n v="4387"/>
    <s v="Gestão estratégica, controle e suporte administrativo - BM"/>
    <n v="339192"/>
    <s v="Despesas de Exercícios Anteriores"/>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20000"/>
    <x v="11"/>
    <x v="179"/>
    <s v="339192 - Despesas de Exercícios Anteriores"/>
    <s v="33"/>
    <x v="0"/>
    <x v="11"/>
  </r>
  <r>
    <n v="16085"/>
    <s v="Fundo de Melhoria do Corpo de Bombeiros Militar"/>
    <n v="4387"/>
    <s v="Gestão estratégica, controle e suporte administrativo - BM"/>
    <n v="449030"/>
    <s v="Material de Consumo"/>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30050"/>
    <x v="11"/>
    <x v="179"/>
    <s v="449030 - Material de Consumo"/>
    <s v="44"/>
    <x v="1"/>
    <x v="11"/>
  </r>
  <r>
    <n v="16085"/>
    <s v="Fundo de Melhoria do Corpo de Bombeiros Militar"/>
    <n v="4387"/>
    <s v="Gestão estratégica, controle e suporte administrativo - BM"/>
    <n v="449039"/>
    <s v="Outros Serv. Terceiros - Pessoa Juridíca"/>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156000"/>
    <x v="11"/>
    <x v="179"/>
    <s v="449039 - Outros Serv. Terceiros - Pessoa Juridíca"/>
    <s v="44"/>
    <x v="1"/>
    <x v="11"/>
  </r>
  <r>
    <n v="16085"/>
    <s v="Fundo de Melhoria do Corpo de Bombeiros Militar"/>
    <n v="4387"/>
    <s v="Gestão estratégica, controle e suporte administrativo - BM"/>
    <n v="449052"/>
    <s v="Equipamentos e Material Permanente"/>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2159628"/>
    <x v="11"/>
    <x v="179"/>
    <s v="449052 - Equipamentos e Material Permanente"/>
    <s v="44"/>
    <x v="1"/>
    <x v="11"/>
  </r>
  <r>
    <n v="16085"/>
    <s v="Fundo de Melhoria do Corpo de Bombeiros Militar"/>
    <n v="4387"/>
    <s v="Gestão estratégica, controle e suporte administrativo - BM"/>
    <n v="449092"/>
    <s v="Despesas de Exercícios Anteriores"/>
    <s v="0111000000"/>
    <s v="Taxas da Segurança Pública - recursos do tesouro - exercício corrente"/>
    <s v="Executar a gestão das despesas dos órgãos administrativos que exercem atividade de gestão estratégica, controle e suporte para o desenvolvimento da atividade finalística do Corpo de Bombeiro Militar, tais como Comando-Geral, diretorias, etc."/>
    <n v="30000"/>
    <x v="11"/>
    <x v="179"/>
    <s v="449092 - Despesas de Exercícios Anteriores"/>
    <s v="44"/>
    <x v="1"/>
    <x v="11"/>
  </r>
  <r>
    <n v="16085"/>
    <s v="Fundo de Melhoria do Corpo de Bombeiros Militar"/>
    <n v="4387"/>
    <s v="Gestão estratégica, controle e suporte administrativo - BM"/>
    <n v="339030"/>
    <s v="Material de Consumo"/>
    <s v="0269000000"/>
    <s v="Outros recursos primários - recursos de outras fontes - exercício corrente"/>
    <s v="Executar a gestão das despesas dos órgãos administrativos que exercem atividade de gestão estratégica, controle e suporte para o desenvolvimento da atividade finalística do Corpo de Bombeiro Militar, tais como Comando-Geral, diretorias, etc."/>
    <n v="448000"/>
    <x v="11"/>
    <x v="179"/>
    <s v="339030 - Material de Consumo"/>
    <s v="33"/>
    <x v="0"/>
    <x v="6"/>
  </r>
  <r>
    <n v="16085"/>
    <s v="Fundo de Melhoria do Corpo de Bombeiros Militar"/>
    <n v="12015"/>
    <s v="Saúde, segurança no contexto ocupacional e promoção social - BM"/>
    <n v="339030"/>
    <s v="Material de Consumo"/>
    <s v="0111000000"/>
    <s v="Taxas da Segurança Pública - recursos do tesouro - exercício corrente"/>
    <s v="Desenvolver as atividades voltadas para a saúde, segurança no contexto ocupacional e promoção social. Garantir recursos necessários para o pagamento de indenizações a colaboradores que eventualmente envolvam-se em acidentes de trabalho decorrentes do exercício da função, bem como garantir o repasse da contribuição a organização social gestora do Hopital Militar Estadual - HME."/>
    <n v="5000"/>
    <x v="11"/>
    <x v="180"/>
    <s v="339030 - Material de Consumo"/>
    <s v="33"/>
    <x v="0"/>
    <x v="11"/>
  </r>
  <r>
    <n v="16085"/>
    <s v="Fundo de Melhoria do Corpo de Bombeiros Militar"/>
    <n v="12015"/>
    <s v="Saúde, segurança no contexto ocupacional e promoção social - BM"/>
    <n v="339037"/>
    <s v="Locação de Mão-de-Obra"/>
    <s v="0111000000"/>
    <s v="Taxas da Segurança Pública - recursos do tesouro - exercício corrente"/>
    <s v="Desenvolver as atividades voltadas para a saúde, segurança no contexto ocupacional e promoção social. Garantir recursos necessários para o pagamento de indenizações a colaboradores que eventualmente envolvam-se em acidentes de trabalho decorrentes do exercício da função, bem como garantir o repasse da contribuição a organização social gestora do Hopital Militar Estadual - HME."/>
    <n v="37200"/>
    <x v="11"/>
    <x v="180"/>
    <s v="339037 - Locação de Mão-de-Obra"/>
    <s v="33"/>
    <x v="0"/>
    <x v="11"/>
  </r>
  <r>
    <n v="16085"/>
    <s v="Fundo de Melhoria do Corpo de Bombeiros Militar"/>
    <n v="12015"/>
    <s v="Saúde, segurança no contexto ocupacional e promoção social - BM"/>
    <n v="339039"/>
    <s v="Outros Serviços Terceiros - Pessoa Jurídica"/>
    <s v="0111000000"/>
    <s v="Taxas da Segurança Pública - recursos do tesouro - exercício corrente"/>
    <s v="Desenvolver as atividades voltadas para a saúde, segurança no contexto ocupacional e promoção social. Garantir recursos necessários para o pagamento de indenizações a colaboradores que eventualmente envolvam-se em acidentes de trabalho decorrentes do exercício da função, bem como garantir o repasse da contribuição a organização social gestora do Hopital Militar Estadual - HME."/>
    <n v="20000"/>
    <x v="11"/>
    <x v="180"/>
    <s v="339039 - Outros Serviços Terceiros - Pessoa Jurídica"/>
    <s v="33"/>
    <x v="0"/>
    <x v="11"/>
  </r>
  <r>
    <n v="16085"/>
    <s v="Fundo de Melhoria do Corpo de Bombeiros Militar"/>
    <n v="12015"/>
    <s v="Saúde, segurança no contexto ocupacional e promoção social - BM"/>
    <n v="339036"/>
    <s v="Outros Serviços Terceiros-Pessoa Física"/>
    <s v="0111000000"/>
    <s v="Taxas da Segurança Pública - recursos do tesouro - exercício corrente"/>
    <s v="Desenvolver as atividades voltadas para a saúde, segurança no contexto ocupacional e promoção social. Garantir recursos necessários para o pagamento de indenizações a colaboradores que eventualmente envolvam-se em acidentes de trabalho decorrentes do exercício da função, bem como garantir o repasse da contribuição a organização social gestora do Hopital Militar Estadual - HME."/>
    <n v="6000"/>
    <x v="11"/>
    <x v="180"/>
    <s v="339036 - Outros Serviços Terceiros-Pessoa Física"/>
    <s v="33"/>
    <x v="0"/>
    <x v="11"/>
  </r>
  <r>
    <n v="16085"/>
    <s v="Fundo de Melhoria do Corpo de Bombeiros Militar"/>
    <n v="12015"/>
    <s v="Saúde, segurança no contexto ocupacional e promoção social - BM"/>
    <n v="339049"/>
    <s v="Auxílio-Transporte"/>
    <s v="0111000000"/>
    <s v="Taxas da Segurança Pública - recursos do tesouro - exercício corrente"/>
    <s v="Desenvolver as atividades voltadas para a saúde, segurança no contexto ocupacional e promoção social. Garantir recursos necessários para o pagamento de indenizações a colaboradores que eventualmente envolvam-se em acidentes de trabalho decorrentes do exercício da função, bem como garantir o repasse da contribuição a organização social gestora do Hopital Militar Estadual - HME."/>
    <n v="1800"/>
    <x v="11"/>
    <x v="180"/>
    <s v="339049 - Auxílio-Transporte"/>
    <s v="33"/>
    <x v="0"/>
    <x v="11"/>
  </r>
  <r>
    <n v="16085"/>
    <s v="Fundo de Melhoria do Corpo de Bombeiros Militar"/>
    <n v="12015"/>
    <s v="Saúde, segurança no contexto ocupacional e promoção social - BM"/>
    <n v="335041"/>
    <s v="Contribuições"/>
    <s v="0111000000"/>
    <s v="Taxas da Segurança Pública - recursos do tesouro - exercício corrente"/>
    <s v="Desenvolver as atividades voltadas para a saúde, segurança no contexto ocupacional e promoção social. Garantir recursos necessários para o pagamento de indenizações a colaboradores que eventualmente envolvam-se em acidentes de trabalho decorrentes do exercício da função, bem como garantir o repasse da contribuição a organização social gestora do Hopital Militar Estadual - HME."/>
    <n v="850000"/>
    <x v="11"/>
    <x v="180"/>
    <s v="335041 - Contribuições"/>
    <s v="33"/>
    <x v="0"/>
    <x v="11"/>
  </r>
  <r>
    <n v="16085"/>
    <s v="Fundo de Melhoria do Corpo de Bombeiros Militar"/>
    <n v="12015"/>
    <s v="Saúde, segurança no contexto ocupacional e promoção social - BM"/>
    <n v="339008"/>
    <s v="Outros Benefícios Assistenciais"/>
    <s v="0111000000"/>
    <s v="Taxas da Segurança Pública - recursos do tesouro - exercício corrente"/>
    <s v="Desenvolver as atividades voltadas para a saúde, segurança no contexto ocupacional e promoção social. Garantir recursos necessários para o pagamento de indenizações a colaboradores que eventualmente envolvam-se em acidentes de trabalho decorrentes do exercício da função, bem como garantir o repasse da contribuição a organização social gestora do Hopital Militar Estadual - HME."/>
    <n v="100000"/>
    <x v="11"/>
    <x v="180"/>
    <s v="339008 - Outros Benefícios Assistenciais"/>
    <s v="33"/>
    <x v="0"/>
    <x v="11"/>
  </r>
  <r>
    <n v="16085"/>
    <s v="Fundo de Melhoria do Corpo de Bombeiros Militar"/>
    <n v="12015"/>
    <s v="Saúde, segurança no contexto ocupacional e promoção social - BM"/>
    <n v="339092"/>
    <s v="Despesas de Exercícios Anteriores"/>
    <s v="0111000000"/>
    <s v="Taxas da Segurança Pública - recursos do tesouro - exercício corrente"/>
    <s v="Desenvolver as atividades voltadas para a saúde, segurança no contexto ocupacional e promoção social. Garantir recursos necessários para o pagamento de indenizações a colaboradores que eventualmente envolvam-se em acidentes de trabalho decorrentes do exercício da função, bem como garantir o repasse da contribuição a organização social gestora do Hopital Militar Estadual - HME."/>
    <n v="30000"/>
    <x v="11"/>
    <x v="180"/>
    <s v="339092 - Despesas de Exercícios Anteriores"/>
    <s v="33"/>
    <x v="0"/>
    <x v="11"/>
  </r>
  <r>
    <n v="16085"/>
    <s v="Fundo de Melhoria do Corpo de Bombeiros Militar"/>
    <n v="12015"/>
    <s v="Saúde, segurança no contexto ocupacional e promoção social - BM"/>
    <n v="339093"/>
    <s v="Indenizações e Restituições"/>
    <s v="0111000000"/>
    <s v="Taxas da Segurança Pública - recursos do tesouro - exercício corrente"/>
    <s v="Desenvolver as atividades voltadas para a saúde, segurança no contexto ocupacional e promoção social. Garantir recursos necessários para o pagamento de indenizações a colaboradores que eventualmente envolvam-se em acidentes de trabalho decorrentes do exercício da função, bem como garantir o repasse da contribuição a organização social gestora do Hopital Militar Estadual - HME."/>
    <n v="60000"/>
    <x v="11"/>
    <x v="180"/>
    <s v="339093 - Indenizações e Restituições"/>
    <s v="33"/>
    <x v="0"/>
    <x v="11"/>
  </r>
  <r>
    <n v="16085"/>
    <s v="Fundo de Melhoria do Corpo de Bombeiros Militar"/>
    <n v="4423"/>
    <s v="Administração de pessoal e encargos sociais - BM"/>
    <n v="319012"/>
    <s v="Vencim. e Vantagens Fixas - Pessoal Militar"/>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347923"/>
    <x v="11"/>
    <x v="181"/>
    <s v="319012 - Vencim. e Vantagens Fixas - Pessoal Militar"/>
    <s v="31"/>
    <x v="3"/>
    <x v="11"/>
  </r>
  <r>
    <n v="16085"/>
    <s v="Fundo de Melhoria do Corpo de Bombeiros Militar"/>
    <n v="4423"/>
    <s v="Administração de pessoal e encargos sociais - BM"/>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1502635"/>
    <x v="11"/>
    <x v="181"/>
    <s v="319012 - Vencim. e Vantagens Fixas - Pessoal Militar"/>
    <s v="31"/>
    <x v="3"/>
    <x v="0"/>
  </r>
  <r>
    <n v="16085"/>
    <s v="Fundo de Melhoria do Corpo de Bombeiros Militar"/>
    <n v="4423"/>
    <s v="Administração de pessoal e encargos sociais - BM"/>
    <n v="319004"/>
    <s v="Contratação por Tempo Determin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686569"/>
    <x v="11"/>
    <x v="181"/>
    <s v="319004 - Contratação por Tempo Determinado"/>
    <s v="31"/>
    <x v="3"/>
    <x v="0"/>
  </r>
  <r>
    <n v="16085"/>
    <s v="Fundo de Melhoria do Corpo de Bombeiros Militar"/>
    <n v="4423"/>
    <s v="Administração de pessoal e encargos sociais - BM"/>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21533"/>
    <x v="11"/>
    <x v="181"/>
    <s v="319092 - Despesas de Exercícios Anteriores"/>
    <s v="31"/>
    <x v="3"/>
    <x v="0"/>
  </r>
  <r>
    <n v="16085"/>
    <s v="Fundo de Melhoria do Corpo de Bombeiros Militar"/>
    <n v="4423"/>
    <s v="Administração de pessoal e encargos sociais - BM"/>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6000000"/>
    <x v="11"/>
    <x v="181"/>
    <s v="319113 - Obrigações Patronais"/>
    <s v="31"/>
    <x v="3"/>
    <x v="0"/>
  </r>
  <r>
    <n v="16085"/>
    <s v="Fundo de Melhoria do Corpo de Bombeiros Militar"/>
    <n v="4423"/>
    <s v="Administração de pessoal e encargos sociais - BM"/>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000000"/>
    <x v="11"/>
    <x v="181"/>
    <s v="339046 - Auxílio-Alimentação"/>
    <s v="33"/>
    <x v="0"/>
    <x v="0"/>
  </r>
  <r>
    <n v="16085"/>
    <s v="Fundo de Melhoria do Corpo de Bombeiros Militar"/>
    <n v="4423"/>
    <s v="Administração de pessoal e encargos sociais - BM"/>
    <n v="33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00000"/>
    <x v="11"/>
    <x v="181"/>
    <s v="339092 - Despesas de Exercícios Anteriores"/>
    <s v="33"/>
    <x v="0"/>
    <x v="0"/>
  </r>
  <r>
    <n v="16085"/>
    <s v="Fundo de Melhoria do Corpo de Bombeiros Militar"/>
    <n v="4423"/>
    <s v="Administração de pessoal e encargos sociais - BM"/>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400000"/>
    <x v="11"/>
    <x v="181"/>
    <s v="339113 - Obrigações Patronais"/>
    <s v="33"/>
    <x v="0"/>
    <x v="0"/>
  </r>
  <r>
    <n v="16085"/>
    <s v="Fundo de Melhoria do Corpo de Bombeiros Militar"/>
    <n v="4423"/>
    <s v="Administração de pessoal e encargos sociais - BM"/>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5789263"/>
    <x v="11"/>
    <x v="181"/>
    <s v="339093 - Indenizações e Restituições"/>
    <s v="33"/>
    <x v="0"/>
    <x v="0"/>
  </r>
  <r>
    <n v="16085"/>
    <s v="Fundo de Melhoria do Corpo de Bombeiros Militar"/>
    <n v="11774"/>
    <s v="Instrução e ensino - BM"/>
    <n v="339014"/>
    <s v="Diárias - Civil"/>
    <s v="0111000000"/>
    <s v="Taxas da Segurança Pública - recursos do tesouro - exercício corrente"/>
    <s v="Possibilitar o pleno desenvolvimento das atividades de Instrução e Ensino, visando a formação,  aperfeiçoamento e capacitação profissional do bombeiro militar, bem como civis. A avaliação da subação compreende o ensino profissional de formação básica e complementar de aperfeiçoamento e formação continuada, estando incluso neste último, estágios, cursos e revitalização."/>
    <n v="2000"/>
    <x v="11"/>
    <x v="182"/>
    <s v="339014 - Diárias - Civil"/>
    <s v="33"/>
    <x v="0"/>
    <x v="11"/>
  </r>
  <r>
    <n v="16085"/>
    <s v="Fundo de Melhoria do Corpo de Bombeiros Militar"/>
    <n v="11774"/>
    <s v="Instrução e ensino - BM"/>
    <n v="339015"/>
    <s v="Diárias - Militar"/>
    <s v="0111000000"/>
    <s v="Taxas da Segurança Pública - recursos do tesouro - exercício corrente"/>
    <s v="Possibilitar o pleno desenvolvimento das atividades de Instrução e Ensino, visando a formação,  aperfeiçoamento e capacitação profissional do bombeiro militar, bem como civis. A avaliação da subação compreende o ensino profissional de formação básica e complementar de aperfeiçoamento e formação continuada, estando incluso neste último, estágios, cursos e revitalização."/>
    <n v="283100"/>
    <x v="11"/>
    <x v="182"/>
    <s v="339015 - Diárias - Militar"/>
    <s v="33"/>
    <x v="0"/>
    <x v="11"/>
  </r>
  <r>
    <n v="16085"/>
    <s v="Fundo de Melhoria do Corpo de Bombeiros Militar"/>
    <n v="11774"/>
    <s v="Instrução e ensino - BM"/>
    <n v="339030"/>
    <s v="Material de Consumo"/>
    <s v="0111000000"/>
    <s v="Taxas da Segurança Pública - recursos do tesouro - exercício corrente"/>
    <s v="Possibilitar o pleno desenvolvimento das atividades de Instrução e Ensino, visando a formação,  aperfeiçoamento e capacitação profissional do bombeiro militar, bem como civis. A avaliação da subação compreende o ensino profissional de formação básica e complementar de aperfeiçoamento e formação continuada, estando incluso neste último, estágios, cursos e revitalização."/>
    <n v="1377285"/>
    <x v="11"/>
    <x v="182"/>
    <s v="339030 - Material de Consumo"/>
    <s v="33"/>
    <x v="0"/>
    <x v="11"/>
  </r>
  <r>
    <n v="16085"/>
    <s v="Fundo de Melhoria do Corpo de Bombeiros Militar"/>
    <n v="11774"/>
    <s v="Instrução e ensino - BM"/>
    <n v="339031"/>
    <s v="Premiações Culturais, Artísticas, Científicas, Desportivas e Outras"/>
    <s v="0111000000"/>
    <s v="Taxas da Segurança Pública - recursos do tesouro - exercício corrente"/>
    <s v="Possibilitar o pleno desenvolvimento das atividades de Instrução e Ensino, visando a formação,  aperfeiçoamento e capacitação profissional do bombeiro militar, bem como civis. A avaliação da subação compreende o ensino profissional de formação básica e complementar de aperfeiçoamento e formação continuada, estando incluso neste último, estágios, cursos e revitalização."/>
    <n v="5000"/>
    <x v="11"/>
    <x v="182"/>
    <s v="339031 - Premiações Culturais, Artísticas, Científicas, Desportivas e Outras"/>
    <s v="33"/>
    <x v="0"/>
    <x v="11"/>
  </r>
  <r>
    <n v="16085"/>
    <s v="Fundo de Melhoria do Corpo de Bombeiros Militar"/>
    <n v="11774"/>
    <s v="Instrução e ensino - BM"/>
    <n v="339036"/>
    <s v="Outros Serviços Terceiros-Pessoa Física"/>
    <s v="0111000000"/>
    <s v="Taxas da Segurança Pública - recursos do tesouro - exercício corrente"/>
    <s v="Possibilitar o pleno desenvolvimento das atividades de Instrução e Ensino, visando a formação,  aperfeiçoamento e capacitação profissional do bombeiro militar, bem como civis. A avaliação da subação compreende o ensino profissional de formação básica e complementar de aperfeiçoamento e formação continuada, estando incluso neste último, estágios, cursos e revitalização."/>
    <n v="35000"/>
    <x v="11"/>
    <x v="182"/>
    <s v="339036 - Outros Serviços Terceiros-Pessoa Física"/>
    <s v="33"/>
    <x v="0"/>
    <x v="11"/>
  </r>
  <r>
    <n v="16085"/>
    <s v="Fundo de Melhoria do Corpo de Bombeiros Militar"/>
    <n v="11774"/>
    <s v="Instrução e ensino - BM"/>
    <n v="339037"/>
    <s v="Locação de Mão-de-Obra"/>
    <s v="0111000000"/>
    <s v="Taxas da Segurança Pública - recursos do tesouro - exercício corrente"/>
    <s v="Possibilitar o pleno desenvolvimento das atividades de Instrução e Ensino, visando a formação,  aperfeiçoamento e capacitação profissional do bombeiro militar, bem como civis. A avaliação da subação compreende o ensino profissional de formação básica e complementar de aperfeiçoamento e formação continuada, estando incluso neste último, estágios, cursos e revitalização."/>
    <n v="114400"/>
    <x v="11"/>
    <x v="182"/>
    <s v="339037 - Locação de Mão-de-Obra"/>
    <s v="33"/>
    <x v="0"/>
    <x v="11"/>
  </r>
  <r>
    <n v="16085"/>
    <s v="Fundo de Melhoria do Corpo de Bombeiros Militar"/>
    <n v="11774"/>
    <s v="Instrução e ensino - BM"/>
    <n v="339047"/>
    <s v="Obrigações Tributárias e Contributivas"/>
    <s v="0111000000"/>
    <s v="Taxas da Segurança Pública - recursos do tesouro - exercício corrente"/>
    <s v="Possibilitar o pleno desenvolvimento das atividades de Instrução e Ensino, visando a formação,  aperfeiçoamento e capacitação profissional do bombeiro militar, bem como civis. A avaliação da subação compreende o ensino profissional de formação básica e complementar de aperfeiçoamento e formação continuada, estando incluso neste último, estágios, cursos e revitalização."/>
    <n v="1000"/>
    <x v="11"/>
    <x v="182"/>
    <s v="339047 - Obrigações Tributárias e Contributivas"/>
    <s v="33"/>
    <x v="0"/>
    <x v="11"/>
  </r>
  <r>
    <n v="16085"/>
    <s v="Fundo de Melhoria do Corpo de Bombeiros Militar"/>
    <n v="11774"/>
    <s v="Instrução e ensino - BM"/>
    <n v="339049"/>
    <s v="Auxílio-Transporte"/>
    <s v="0111000000"/>
    <s v="Taxas da Segurança Pública - recursos do tesouro - exercício corrente"/>
    <s v="Possibilitar o pleno desenvolvimento das atividades de Instrução e Ensino, visando a formação,  aperfeiçoamento e capacitação profissional do bombeiro militar, bem como civis. A avaliação da subação compreende o ensino profissional de formação básica e complementar de aperfeiçoamento e formação continuada, estando incluso neste último, estágios, cursos e revitalização."/>
    <n v="9000"/>
    <x v="11"/>
    <x v="182"/>
    <s v="339049 - Auxílio-Transporte"/>
    <s v="33"/>
    <x v="0"/>
    <x v="11"/>
  </r>
  <r>
    <n v="16085"/>
    <s v="Fundo de Melhoria do Corpo de Bombeiros Militar"/>
    <n v="11774"/>
    <s v="Instrução e ensino - BM"/>
    <n v="449052"/>
    <s v="Equipamentos e Material Permanente"/>
    <s v="0111000000"/>
    <s v="Taxas da Segurança Pública - recursos do tesouro - exercício corrente"/>
    <s v="Possibilitar o pleno desenvolvimento das atividades de Instrução e Ensino, visando a formação,  aperfeiçoamento e capacitação profissional do bombeiro militar, bem como civis. A avaliação da subação compreende o ensino profissional de formação básica e complementar de aperfeiçoamento e formação continuada, estando incluso neste último, estágios, cursos e revitalização."/>
    <n v="575808"/>
    <x v="11"/>
    <x v="182"/>
    <s v="449052 - Equipamentos e Material Permanente"/>
    <s v="44"/>
    <x v="1"/>
    <x v="11"/>
  </r>
  <r>
    <n v="16085"/>
    <s v="Fundo de Melhoria do Corpo de Bombeiros Militar"/>
    <n v="11774"/>
    <s v="Instrução e ensino - BM"/>
    <n v="339039"/>
    <s v="Outros Serviços Terceiros - Pessoa Jurídica"/>
    <s v="0111000000"/>
    <s v="Taxas da Segurança Pública - recursos do tesouro - exercício corrente"/>
    <s v="Possibilitar o pleno desenvolvimento das atividades de Instrução e Ensino, visando a formação,  aperfeiçoamento e capacitação profissional do bombeiro militar, bem como civis. A avaliação da subação compreende o ensino profissional de formação básica e complementar de aperfeiçoamento e formação continuada, estando incluso neste último, estágios, cursos e revitalização."/>
    <n v="1166108"/>
    <x v="11"/>
    <x v="182"/>
    <s v="339039 - Outros Serviços Terceiros - Pessoa Jurídica"/>
    <s v="33"/>
    <x v="0"/>
    <x v="11"/>
  </r>
  <r>
    <n v="16085"/>
    <s v="Fundo de Melhoria do Corpo de Bombeiros Militar"/>
    <n v="11906"/>
    <s v="Ações em Defesa Civil"/>
    <n v="339015"/>
    <s v="Diárias - Militar"/>
    <s v="0111000000"/>
    <s v="Taxas da Segurança Pública - recursos do tesouro - exercício corrente"/>
    <s v="Coordenar e apoiar ações de prevenção, planejamento, salvamento, assistência, reabilitação e recuperação de cidades catarinenses, vítimas da ação de eventos adversos. Promover o socorro e a assistência às pessoas afetadas por desastres, o restabelecimento das atividades essenciais e a recuperação dos danos causados, nos casos de situação de emergência e estado de calamidade."/>
    <n v="5000"/>
    <x v="11"/>
    <x v="183"/>
    <s v="339015 - Diárias - Militar"/>
    <s v="33"/>
    <x v="0"/>
    <x v="11"/>
  </r>
  <r>
    <n v="16085"/>
    <s v="Fundo de Melhoria do Corpo de Bombeiros Militar"/>
    <n v="11906"/>
    <s v="Ações em Defesa Civil"/>
    <n v="339030"/>
    <s v="Material de Consumo"/>
    <s v="0111000000"/>
    <s v="Taxas da Segurança Pública - recursos do tesouro - exercício corrente"/>
    <s v="Coordenar e apoiar ações de prevenção, planejamento, salvamento, assistência, reabilitação e recuperação de cidades catarinenses, vítimas da ação de eventos adversos. Promover o socorro e a assistência às pessoas afetadas por desastres, o restabelecimento das atividades essenciais e a recuperação dos danos causados, nos casos de situação de emergência e estado de calamidade."/>
    <n v="15000"/>
    <x v="11"/>
    <x v="183"/>
    <s v="339030 - Material de Consumo"/>
    <s v="33"/>
    <x v="0"/>
    <x v="11"/>
  </r>
  <r>
    <n v="16085"/>
    <s v="Fundo de Melhoria do Corpo de Bombeiros Militar"/>
    <n v="11906"/>
    <s v="Ações em Defesa Civil"/>
    <n v="339039"/>
    <s v="Outros Serviços Terceiros - Pessoa Jurídica"/>
    <s v="0111000000"/>
    <s v="Taxas da Segurança Pública - recursos do tesouro - exercício corrente"/>
    <s v="Coordenar e apoiar ações de prevenção, planejamento, salvamento, assistência, reabilitação e recuperação de cidades catarinenses, vítimas da ação de eventos adversos. Promover o socorro e a assistência às pessoas afetadas por desastres, o restabelecimento das atividades essenciais e a recuperação dos danos causados, nos casos de situação de emergência e estado de calamidade."/>
    <n v="15000"/>
    <x v="11"/>
    <x v="183"/>
    <s v="339039 - Outros Serviços Terceiros - Pessoa Jurídica"/>
    <s v="33"/>
    <x v="0"/>
    <x v="11"/>
  </r>
  <r>
    <n v="16085"/>
    <s v="Fundo de Melhoria do Corpo de Bombeiros Militar"/>
    <n v="11910"/>
    <s v="Operação Veraneio Seguro - BM"/>
    <n v="339015"/>
    <s v="Diárias - Militar"/>
    <s v="0111000000"/>
    <s v="Taxas da Segurança Pública - recursos do tesouro - exercício corrente"/>
    <s v="Realizar o pagamento de despesas com pessoal, equipamentos, materiais e serviços no período da operação veraneio segura."/>
    <n v="459134"/>
    <x v="11"/>
    <x v="184"/>
    <s v="339015 - Diárias - Militar"/>
    <s v="33"/>
    <x v="0"/>
    <x v="11"/>
  </r>
  <r>
    <n v="16085"/>
    <s v="Fundo de Melhoria do Corpo de Bombeiros Militar"/>
    <n v="11910"/>
    <s v="Operação Veraneio Seguro - BM"/>
    <n v="339039"/>
    <s v="Outros Serviços Terceiros - Pessoa Jurídica"/>
    <s v="0111000000"/>
    <s v="Taxas da Segurança Pública - recursos do tesouro - exercício corrente"/>
    <s v="Realizar o pagamento de despesas com pessoal, equipamentos, materiais e serviços no período da operação veraneio segura."/>
    <n v="14000"/>
    <x v="11"/>
    <x v="184"/>
    <s v="339039 - Outros Serviços Terceiros - Pessoa Jurídica"/>
    <s v="33"/>
    <x v="0"/>
    <x v="11"/>
  </r>
  <r>
    <n v="16085"/>
    <s v="Fundo de Melhoria do Corpo de Bombeiros Militar"/>
    <n v="11910"/>
    <s v="Operação Veraneio Seguro - BM"/>
    <n v="339046"/>
    <s v="Auxílio-Alimentação"/>
    <s v="0111000000"/>
    <s v="Taxas da Segurança Pública - recursos do tesouro - exercício corrente"/>
    <s v="Realizar o pagamento de despesas com pessoal, equipamentos, materiais e serviços no período da operação veraneio segura."/>
    <n v="539500"/>
    <x v="11"/>
    <x v="184"/>
    <s v="339046 - Auxílio-Alimentação"/>
    <s v="33"/>
    <x v="0"/>
    <x v="11"/>
  </r>
  <r>
    <n v="16085"/>
    <s v="Fundo de Melhoria do Corpo de Bombeiros Militar"/>
    <n v="11910"/>
    <s v="Operação Veraneio Seguro - BM"/>
    <n v="339092"/>
    <s v="Despesas de Exercícios Anteriores"/>
    <s v="0111000000"/>
    <s v="Taxas da Segurança Pública - recursos do tesouro - exercício corrente"/>
    <s v="Realizar o pagamento de despesas com pessoal, equipamentos, materiais e serviços no período da operação veraneio segura."/>
    <n v="4000"/>
    <x v="11"/>
    <x v="184"/>
    <s v="339092 - Despesas de Exercícios Anteriores"/>
    <s v="33"/>
    <x v="0"/>
    <x v="11"/>
  </r>
  <r>
    <n v="16085"/>
    <s v="Fundo de Melhoria do Corpo de Bombeiros Militar"/>
    <n v="11910"/>
    <s v="Operação Veraneio Seguro - BM"/>
    <n v="339093"/>
    <s v="Indenizações e Restituições"/>
    <s v="0261000000"/>
    <s v="Receitas diversas - FUNDOSOCIAL - recursos de outras fontes - exercício corrente"/>
    <s v="Realizar o pagamento de despesas com pessoal, equipamentos, materiais e serviços no período da operação veraneio segura."/>
    <n v="15000000"/>
    <x v="11"/>
    <x v="184"/>
    <s v="339093 - Indenizações e Restituições"/>
    <s v="33"/>
    <x v="0"/>
    <x v="13"/>
  </r>
  <r>
    <n v="16085"/>
    <s v="Fundo de Melhoria do Corpo de Bombeiros Militar"/>
    <n v="11839"/>
    <s v="Construção e ampliação de instalações físicas – BM"/>
    <n v="449051"/>
    <s v="Obras e Instalações"/>
    <s v="0111000000"/>
    <s v="Taxas da Segurança Pública - recursos do tesouro - exercício corrente"/>
    <s v="Construção e ampliação de instalações físicas – BM"/>
    <n v="3389550"/>
    <x v="11"/>
    <x v="185"/>
    <s v="449051 - Obras e Instalações"/>
    <s v="44"/>
    <x v="1"/>
    <x v="11"/>
  </r>
  <r>
    <n v="16085"/>
    <s v="Fundo de Melhoria do Corpo de Bombeiros Militar"/>
    <n v="13131"/>
    <s v="Gestão das atividades aéreas - BM"/>
    <n v="339015"/>
    <s v="Diárias - Militar"/>
    <s v="0111000000"/>
    <s v="Taxas da Segurança Pública - recursos do tesouro - exercício corrente"/>
    <s v="Garantir a realização e integração das atividades aéreas da segurança pública, ampliando a distribuição das aeronaves e  o serviço para outros municípios e o atendimento a uma maior população catarinense."/>
    <n v="54000"/>
    <x v="11"/>
    <x v="175"/>
    <s v="339015 - Diárias - Militar"/>
    <s v="33"/>
    <x v="0"/>
    <x v="11"/>
  </r>
  <r>
    <n v="16085"/>
    <s v="Fundo de Melhoria do Corpo de Bombeiros Militar"/>
    <n v="13131"/>
    <s v="Gestão das atividades aéreas - BM"/>
    <n v="339030"/>
    <s v="Material de Consumo"/>
    <s v="0111000000"/>
    <s v="Taxas da Segurança Pública - recursos do tesouro - exercício corrente"/>
    <s v="Garantir a realização e integração das atividades aéreas da segurança pública, ampliando a distribuição das aeronaves e  o serviço para outros municípios e o atendimento a uma maior população catarinense."/>
    <n v="252784"/>
    <x v="11"/>
    <x v="175"/>
    <s v="339030 - Material de Consumo"/>
    <s v="33"/>
    <x v="0"/>
    <x v="11"/>
  </r>
  <r>
    <n v="16085"/>
    <s v="Fundo de Melhoria do Corpo de Bombeiros Militar"/>
    <n v="13131"/>
    <s v="Gestão das atividades aéreas - BM"/>
    <n v="339039"/>
    <s v="Outros Serviços Terceiros - Pessoa Jurídica"/>
    <s v="0111000000"/>
    <s v="Taxas da Segurança Pública - recursos do tesouro - exercício corrente"/>
    <s v="Garantir a realização e integração das atividades aéreas da segurança pública, ampliando a distribuição das aeronaves e  o serviço para outros municípios e o atendimento a uma maior população catarinense."/>
    <n v="507385"/>
    <x v="11"/>
    <x v="175"/>
    <s v="339039 - Outros Serviços Terceiros - Pessoa Jurídica"/>
    <s v="33"/>
    <x v="0"/>
    <x v="11"/>
  </r>
  <r>
    <n v="16085"/>
    <s v="Fundo de Melhoria do Corpo de Bombeiros Militar"/>
    <n v="13131"/>
    <s v="Gestão das atividades aéreas - BM"/>
    <n v="339047"/>
    <s v="Obrigações Tributárias e Contributivas"/>
    <s v="0111000000"/>
    <s v="Taxas da Segurança Pública - recursos do tesouro - exercício corrente"/>
    <s v="Garantir a realização e integração das atividades aéreas da segurança pública, ampliando a distribuição das aeronaves e  o serviço para outros municípios e o atendimento a uma maior população catarinense."/>
    <n v="93000"/>
    <x v="11"/>
    <x v="175"/>
    <s v="339047 - Obrigações Tributárias e Contributivas"/>
    <s v="33"/>
    <x v="0"/>
    <x v="11"/>
  </r>
  <r>
    <n v="16091"/>
    <s v="Fundo para Melhoria da Segurança Pública"/>
    <n v="6359"/>
    <s v="Modernização, integração e manutenção da tecnologia da informação e comunicação - SSP"/>
    <n v="339039"/>
    <s v="Outros Serviços Terceiros - Pessoa Jurídica"/>
    <s v="0111000000"/>
    <s v="Taxas da Segurança Pública - recursos do tesouro - exercício corrente"/>
    <s v="Modernizar, integrar e manter os sistemas, equipamentos, a infraestrutura e os serviços de Tecnologia da Informação e de Comunicação da Segurança Pública, buscando uma gestão eficiente e viável economicamente."/>
    <n v="830663"/>
    <x v="12"/>
    <x v="186"/>
    <s v="339039 - Outros Serviços Terceiros - Pessoa Jurídica"/>
    <s v="33"/>
    <x v="0"/>
    <x v="11"/>
  </r>
  <r>
    <n v="16091"/>
    <s v="Fundo para Melhoria da Segurança Pública"/>
    <n v="11918"/>
    <s v="Gestão do videomonitoramento urbano e das Centrais Regionais de Emergência"/>
    <n v="339039"/>
    <s v="Outros Serviços Terceiros - Pessoa Jurídica"/>
    <s v="0111000000"/>
    <s v="Taxas da Segurança Pública - recursos do tesouro - exercício corrente"/>
    <s v="Realizar o monitoramento público com a integração e manutenção de câmeras e realizar a gestão das Centrais Regionais de emergência 190."/>
    <n v="3048521"/>
    <x v="12"/>
    <x v="187"/>
    <s v="339039 - Outros Serviços Terceiros - Pessoa Jurídica"/>
    <s v="33"/>
    <x v="0"/>
    <x v="11"/>
  </r>
  <r>
    <n v="16091"/>
    <s v="Fundo para Melhoria da Segurança Pública"/>
    <n v="11918"/>
    <s v="Gestão do videomonitoramento urbano e das Centrais Regionais de Emergência"/>
    <n v="339040"/>
    <s v="Serviços de Tecnologia da Informação e Comunicação - Pessoa Jurídica"/>
    <s v="0111000000"/>
    <s v="Taxas da Segurança Pública - recursos do tesouro - exercício corrente"/>
    <s v="Realizar o monitoramento público com a integração e manutenção de câmeras e realizar a gestão das Centrais Regionais de emergência 190."/>
    <n v="5712217"/>
    <x v="12"/>
    <x v="187"/>
    <s v="339040 - Serviços de Tecnologia da Informação e Comunicação - Pessoa Jurídica"/>
    <s v="33"/>
    <x v="0"/>
    <x v="11"/>
  </r>
  <r>
    <n v="16091"/>
    <s v="Fundo para Melhoria da Segurança Pública"/>
    <n v="11917"/>
    <s v="Programa de proteção à vítima e testemunhas de crimes"/>
    <n v="339039"/>
    <s v="Outros Serviços Terceiros - Pessoa Jurídica"/>
    <s v="0111000000"/>
    <s v="Taxas da Segurança Pública - recursos do tesouro - exercício corrente"/>
    <s v="Prover recursos orçamentários e financeiros para manutenção do programa de proteção à testemunhas e vítimas ameaçadas de crime."/>
    <n v="21108"/>
    <x v="12"/>
    <x v="188"/>
    <s v="339039 - Outros Serviços Terceiros - Pessoa Jurídica"/>
    <s v="33"/>
    <x v="0"/>
    <x v="11"/>
  </r>
  <r>
    <n v="16091"/>
    <s v="Fundo para Melhoria da Segurança Pública"/>
    <n v="11917"/>
    <s v="Programa de proteção à vítima e testemunhas de crimes"/>
    <n v="339015"/>
    <s v="Diárias - Militar"/>
    <s v="0111000000"/>
    <s v="Taxas da Segurança Pública - recursos do tesouro - exercício corrente"/>
    <s v="Prover recursos orçamentários e financeiros para manutenção do programa de proteção à testemunhas e vítimas ameaçadas de crime."/>
    <n v="60000"/>
    <x v="12"/>
    <x v="188"/>
    <s v="339015 - Diárias - Militar"/>
    <s v="33"/>
    <x v="0"/>
    <x v="11"/>
  </r>
  <r>
    <n v="16091"/>
    <s v="Fundo para Melhoria da Segurança Pública"/>
    <n v="11917"/>
    <s v="Programa de proteção à vítima e testemunhas de crimes"/>
    <n v="335043"/>
    <s v="Subvenções Sociais"/>
    <s v="0111000000"/>
    <s v="Taxas da Segurança Pública - recursos do tesouro - exercício corrente"/>
    <s v="Prover recursos orçamentários e financeiros para manutenção do programa de proteção à testemunhas e vítimas ameaçadas de crime."/>
    <n v="530000"/>
    <x v="12"/>
    <x v="188"/>
    <s v="335043 - Subvenções Sociais"/>
    <s v="33"/>
    <x v="0"/>
    <x v="11"/>
  </r>
  <r>
    <n v="16091"/>
    <s v="Fundo para Melhoria da Segurança Pública"/>
    <n v="11932"/>
    <s v="Gestão do Instituto de Identificação - IGP"/>
    <n v="339040"/>
    <s v="Serviços de Tecnologia da Informação e Comunicação - Pessoa Jurídica"/>
    <s v="0111000000"/>
    <s v="Taxas da Segurança Pública - recursos do tesouro - exercício corrente"/>
    <s v="Realizar os serviços de emissão da carteira de identidade do cidadão e demais serviços do Instituto de Identificação/IGP"/>
    <n v="642851"/>
    <x v="12"/>
    <x v="189"/>
    <s v="339040 - Serviços de Tecnologia da Informação e Comunicação - Pessoa Jurídica"/>
    <s v="33"/>
    <x v="0"/>
    <x v="11"/>
  </r>
  <r>
    <n v="16091"/>
    <s v="Fundo para Melhoria da Segurança Pública"/>
    <n v="11932"/>
    <s v="Gestão do Instituto de Identificação - IGP"/>
    <n v="339030"/>
    <s v="Material de Consumo"/>
    <s v="0111000000"/>
    <s v="Taxas da Segurança Pública - recursos do tesouro - exercício corrente"/>
    <s v="Realizar os serviços de emissão da carteira de identidade do cidadão e demais serviços do Instituto de Identificação/IGP"/>
    <n v="382500"/>
    <x v="12"/>
    <x v="189"/>
    <s v="339030 - Material de Consumo"/>
    <s v="33"/>
    <x v="0"/>
    <x v="11"/>
  </r>
  <r>
    <n v="16091"/>
    <s v="Fundo para Melhoria da Segurança Pública"/>
    <n v="12605"/>
    <s v="Modernização e integração da tecnologia da informação e comunicação - SSP"/>
    <n v="449052"/>
    <s v="Equipamentos e Material Permanente"/>
    <s v="0191000000"/>
    <s v="Operações de crédito interna - recursos do tesouro - exercício corrente"/>
    <s v="Implantação, modernização e integração  do sistema de tecnologia da informação, parque tecnológico e comunicação da segurança pública"/>
    <n v="100000"/>
    <x v="12"/>
    <x v="190"/>
    <s v="449052 - Equipamentos e Material Permanente"/>
    <s v="44"/>
    <x v="1"/>
    <x v="14"/>
  </r>
  <r>
    <n v="16091"/>
    <s v="Fundo para Melhoria da Segurança Pública"/>
    <n v="12599"/>
    <s v="Renovação da frota e equipamentos - SSP"/>
    <n v="449052"/>
    <s v="Equipamentos e Material Permanente"/>
    <s v="0191000000"/>
    <s v="Operações de crédito interna - recursos do tesouro - exercício corrente"/>
    <s v="Realizar as aquisições de veículos e equipamentos de proteção individual e coletiva e demais equipamentos para as instituições da segurança pública"/>
    <n v="1100000"/>
    <x v="12"/>
    <x v="191"/>
    <s v="449052 - Equipamentos e Material Permanente"/>
    <s v="44"/>
    <x v="1"/>
    <x v="14"/>
  </r>
  <r>
    <n v="16091"/>
    <s v="Fundo para Melhoria da Segurança Pública"/>
    <n v="6359"/>
    <s v="Modernização, integração e manutenção da tecnologia da informação e comunicação - SSP"/>
    <n v="339040"/>
    <s v="Serviços de Tecnologia da Informação e Comunicação - Pessoa Jurídica"/>
    <s v="0111000000"/>
    <s v="Taxas da Segurança Pública - recursos do tesouro - exercício corrente"/>
    <s v="Modernizar, integrar e manter os sistemas, equipamentos, a infraestrutura e os serviços de Tecnologia da Informação e de Comunicação da Segurança Pública, buscando uma gestão eficiente e viável economicamente."/>
    <n v="11563687"/>
    <x v="12"/>
    <x v="186"/>
    <s v="339040 - Serviços de Tecnologia da Informação e Comunicação - Pessoa Jurídica"/>
    <s v="33"/>
    <x v="0"/>
    <x v="11"/>
  </r>
  <r>
    <n v="16091"/>
    <s v="Fundo para Melhoria da Segurança Pública"/>
    <n v="6359"/>
    <s v="Modernização, integração e manutenção da tecnologia da informação e comunicação - SSP"/>
    <n v="449052"/>
    <s v="Equipamentos e Material Permanente"/>
    <s v="0111000000"/>
    <s v="Taxas da Segurança Pública - recursos do tesouro - exercício corrente"/>
    <s v="Modernizar, integrar e manter os sistemas, equipamentos, a infraestrutura e os serviços de Tecnologia da Informação e de Comunicação da Segurança Pública, buscando uma gestão eficiente e viável economicamente."/>
    <n v="48324"/>
    <x v="12"/>
    <x v="186"/>
    <s v="449052 - Equipamentos e Material Permanente"/>
    <s v="44"/>
    <x v="1"/>
    <x v="11"/>
  </r>
  <r>
    <n v="16091"/>
    <s v="Fundo para Melhoria da Segurança Pública"/>
    <n v="6359"/>
    <s v="Modernização, integração e manutenção da tecnologia da informação e comunicação - SSP"/>
    <n v="339039"/>
    <s v="Outros Serviços Terceiros - Pessoa Jurídica"/>
    <s v="0269000000"/>
    <s v="Outros recursos primários - recursos de outras fontes - exercício corrente"/>
    <s v="Modernizar, integrar e manter os sistemas, equipamentos, a infraestrutura e os serviços de Tecnologia da Informação e de Comunicação da Segurança Pública, buscando uma gestão eficiente e viável economicamente."/>
    <n v="24000"/>
    <x v="12"/>
    <x v="186"/>
    <s v="339039 - Outros Serviços Terceiros - Pessoa Jurídica"/>
    <s v="33"/>
    <x v="0"/>
    <x v="6"/>
  </r>
  <r>
    <n v="16091"/>
    <s v="Fundo para Melhoria da Segurança Pública"/>
    <n v="6359"/>
    <s v="Modernização, integração e manutenção da tecnologia da informação e comunicação - SSP"/>
    <n v="339040"/>
    <s v="Serviços de Tecnologia da Informação e Comunicação - Pessoa Jurídica"/>
    <s v="0228000000"/>
    <s v="Outros convênios, ajustes e acordos administrativos - rec outras fontes-exercício corrente"/>
    <s v="Modernizar, integrar e manter os sistemas, equipamentos, a infraestrutura e os serviços de Tecnologia da Informação e de Comunicação da Segurança Pública, buscando uma gestão eficiente e viável economicamente."/>
    <n v="7200000"/>
    <x v="12"/>
    <x v="186"/>
    <s v="339040 - Serviços de Tecnologia da Informação e Comunicação - Pessoa Jurídica"/>
    <s v="33"/>
    <x v="0"/>
    <x v="15"/>
  </r>
  <r>
    <n v="16091"/>
    <s v="Fundo para Melhoria da Segurança Pública"/>
    <n v="12606"/>
    <s v="Construção e ampliação de instalações físicas municípios - SSP"/>
    <n v="449051"/>
    <s v="Obras e Instalações"/>
    <s v="0191000000"/>
    <s v="Operações de crédito interna - recursos do tesouro - exercício corrente"/>
    <s v="Construir instalações físicas integradas ou não de quarteis da PM, delegacias para PC , núcleos para IGP e núcleos para o DETRAN"/>
    <n v="1800000"/>
    <x v="12"/>
    <x v="192"/>
    <s v="449051 - Obras e Instalações"/>
    <s v="44"/>
    <x v="1"/>
    <x v="14"/>
  </r>
  <r>
    <n v="16091"/>
    <s v="Fundo para Melhoria da Segurança Pública"/>
    <n v="13165"/>
    <s v="Gestão dos contratos de locação - SSP"/>
    <n v="339039"/>
    <s v="Outros Serviços Terceiros - Pessoa Jurídica"/>
    <s v="0111000000"/>
    <s v="Taxas da Segurança Pública - recursos do tesouro - exercício corrente"/>
    <s v="Garantir recursos para a gestão dos contratos de locação, referentes a bens móveis e imóveis e outros serviços afins, otimizando as locações existentes, a fim de diminuir as despesas com esta sub ação."/>
    <n v="482074"/>
    <x v="12"/>
    <x v="193"/>
    <s v="339039 - Outros Serviços Terceiros - Pessoa Jurídica"/>
    <s v="33"/>
    <x v="0"/>
    <x v="11"/>
  </r>
  <r>
    <n v="16091"/>
    <s v="Fundo para Melhoria da Segurança Pública"/>
    <n v="13165"/>
    <s v="Gestão dos contratos de locação - SSP"/>
    <n v="339036"/>
    <s v="Outros Serviços Terceiros-Pessoa Física"/>
    <s v="0111000000"/>
    <s v="Taxas da Segurança Pública - recursos do tesouro - exercício corrente"/>
    <s v="Garantir recursos para a gestão dos contratos de locação, referentes a bens móveis e imóveis e outros serviços afins, otimizando as locações existentes, a fim de diminuir as despesas com esta sub ação."/>
    <n v="108617"/>
    <x v="12"/>
    <x v="193"/>
    <s v="339036 - Outros Serviços Terceiros-Pessoa Física"/>
    <s v="33"/>
    <x v="0"/>
    <x v="11"/>
  </r>
  <r>
    <n v="16091"/>
    <s v="Fundo para Melhoria da Segurança Pública"/>
    <n v="13165"/>
    <s v="Gestão dos contratos de locação - SSP"/>
    <n v="339139"/>
    <s v="Outros Serviços Terceiros Pessoa Jurídica"/>
    <s v="0111000000"/>
    <s v="Taxas da Segurança Pública - recursos do tesouro - exercício corrente"/>
    <s v="Garantir recursos para a gestão dos contratos de locação, referentes a bens móveis e imóveis e outros serviços afins, otimizando as locações existentes, a fim de diminuir as despesas com esta sub ação."/>
    <n v="308742"/>
    <x v="12"/>
    <x v="193"/>
    <s v="339139 - Outros Serviços Terceiros Pessoa Jurídica"/>
    <s v="33"/>
    <x v="0"/>
    <x v="11"/>
  </r>
  <r>
    <n v="16091"/>
    <s v="Fundo para Melhoria da Segurança Pública"/>
    <n v="6605"/>
    <s v="Administração de pessoal e encargos sociais - SSP"/>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8119862"/>
    <x v="12"/>
    <x v="194"/>
    <s v="319011 - Vencim. e Vantagens Fixas - Pessoal Civil"/>
    <s v="31"/>
    <x v="3"/>
    <x v="0"/>
  </r>
  <r>
    <n v="16091"/>
    <s v="Fundo para Melhoria da Segurança Pública"/>
    <n v="6605"/>
    <s v="Administração de pessoal e encargos sociais - SSP"/>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556768"/>
    <x v="12"/>
    <x v="194"/>
    <s v="319012 - Vencim. e Vantagens Fixas - Pessoal Militar"/>
    <s v="31"/>
    <x v="3"/>
    <x v="0"/>
  </r>
  <r>
    <n v="16091"/>
    <s v="Fundo para Melhoria da Segurança Pública"/>
    <n v="6605"/>
    <s v="Administração de pessoal e encargos sociais - SSP"/>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89757"/>
    <x v="12"/>
    <x v="194"/>
    <s v="319013 - Obrigações Patronais"/>
    <s v="31"/>
    <x v="3"/>
    <x v="0"/>
  </r>
  <r>
    <n v="16091"/>
    <s v="Fundo para Melhoria da Segurança Pública"/>
    <n v="6605"/>
    <s v="Administração de pessoal e encargos sociais - SSP"/>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21592"/>
    <x v="12"/>
    <x v="194"/>
    <s v="319016 - Outras Despesas Variáveis-Pessoal Civil"/>
    <s v="31"/>
    <x v="3"/>
    <x v="0"/>
  </r>
  <r>
    <n v="16091"/>
    <s v="Fundo para Melhoria da Segurança Pública"/>
    <n v="6605"/>
    <s v="Administração de pessoal e encargos sociais - SSP"/>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78911"/>
    <x v="12"/>
    <x v="194"/>
    <s v="319092 - Despesas de Exercícios Anteriores"/>
    <s v="31"/>
    <x v="3"/>
    <x v="0"/>
  </r>
  <r>
    <n v="16091"/>
    <s v="Fundo para Melhoria da Segurança Pública"/>
    <n v="6605"/>
    <s v="Administração de pessoal e encargos sociais - SSP"/>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7000"/>
    <x v="12"/>
    <x v="194"/>
    <s v="319094 - Indenizações e Restituições Trabalhistas"/>
    <s v="31"/>
    <x v="3"/>
    <x v="0"/>
  </r>
  <r>
    <n v="16091"/>
    <s v="Fundo para Melhoria da Segurança Pública"/>
    <n v="6605"/>
    <s v="Administração de pessoal e encargos sociais - SSP"/>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944857"/>
    <x v="12"/>
    <x v="194"/>
    <s v="319113 - Obrigações Patronais"/>
    <s v="31"/>
    <x v="3"/>
    <x v="0"/>
  </r>
  <r>
    <n v="16091"/>
    <s v="Fundo para Melhoria da Segurança Pública"/>
    <n v="6605"/>
    <s v="Administração de pessoal e encargos sociais - SSP"/>
    <n v="319113"/>
    <s v="Obrigações Patronais"/>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3367834"/>
    <x v="12"/>
    <x v="194"/>
    <s v="319113 - Obrigações Patronais"/>
    <s v="31"/>
    <x v="3"/>
    <x v="11"/>
  </r>
  <r>
    <n v="16091"/>
    <s v="Fundo para Melhoria da Segurança Pública"/>
    <n v="6605"/>
    <s v="Administração de pessoal e encargos sociais - SSP"/>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409501"/>
    <x v="12"/>
    <x v="194"/>
    <s v="339046 - Auxílio-Alimentação"/>
    <s v="33"/>
    <x v="0"/>
    <x v="0"/>
  </r>
  <r>
    <n v="16091"/>
    <s v="Fundo para Melhoria da Segurança Pública"/>
    <n v="6605"/>
    <s v="Administração de pessoal e encargos sociais - SSP"/>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51596"/>
    <x v="12"/>
    <x v="194"/>
    <s v="339093 - Indenizações e Restituições"/>
    <s v="33"/>
    <x v="0"/>
    <x v="0"/>
  </r>
  <r>
    <n v="16091"/>
    <s v="Fundo para Melhoria da Segurança Pública"/>
    <n v="6605"/>
    <s v="Administração de pessoal e encargos sociais - SSP"/>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7263562"/>
    <x v="12"/>
    <x v="194"/>
    <s v="339113 - Obrigações Patronais"/>
    <s v="33"/>
    <x v="0"/>
    <x v="0"/>
  </r>
  <r>
    <n v="16091"/>
    <s v="Fundo para Melhoria da Segurança Pública"/>
    <n v="6605"/>
    <s v="Administração de pessoal e encargos sociais - SSP"/>
    <n v="319013"/>
    <s v="Obrigações Patronais"/>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50000"/>
    <x v="12"/>
    <x v="194"/>
    <s v="319013 - Obrigações Patronais"/>
    <s v="31"/>
    <x v="3"/>
    <x v="11"/>
  </r>
  <r>
    <n v="16091"/>
    <s v="Fundo para Melhoria da Segurança Pública"/>
    <n v="6503"/>
    <s v="Administração e manutenção dos insumos, materiais e serviços administrativos gerais - SSP"/>
    <n v="339039"/>
    <s v="Outros Serviços Terceiros - Pessoa Jurídica"/>
    <s v="0111000000"/>
    <s v="Taxas da Segurança Pública - recursos do tesouro - exercício corrente"/>
    <s v="Despesas com a gestão administrativa geral (combustíveis, diárias, contas públicas, insumos, materiais, serviços e demais despesas básicas."/>
    <n v="2646904"/>
    <x v="12"/>
    <x v="195"/>
    <s v="339039 - Outros Serviços Terceiros - Pessoa Jurídica"/>
    <s v="33"/>
    <x v="0"/>
    <x v="11"/>
  </r>
  <r>
    <n v="16091"/>
    <s v="Fundo para Melhoria da Segurança Pública"/>
    <n v="6503"/>
    <s v="Administração e manutenção dos insumos, materiais e serviços administrativos gerais - SSP"/>
    <n v="339014"/>
    <s v="Diárias - Civil"/>
    <s v="0111000000"/>
    <s v="Taxas da Segurança Pública - recursos do tesouro - exercício corrente"/>
    <s v="Despesas com a gestão administrativa geral (combustíveis, diárias, contas públicas, insumos, materiais, serviços e demais despesas básicas."/>
    <n v="345000"/>
    <x v="12"/>
    <x v="195"/>
    <s v="339014 - Diárias - Civil"/>
    <s v="33"/>
    <x v="0"/>
    <x v="11"/>
  </r>
  <r>
    <n v="16091"/>
    <s v="Fundo para Melhoria da Segurança Pública"/>
    <n v="6503"/>
    <s v="Administração e manutenção dos insumos, materiais e serviços administrativos gerais - SSP"/>
    <n v="339036"/>
    <s v="Outros Serviços Terceiros-Pessoa Física"/>
    <s v="0111000000"/>
    <s v="Taxas da Segurança Pública - recursos do tesouro - exercício corrente"/>
    <s v="Despesas com a gestão administrativa geral (combustíveis, diárias, contas públicas, insumos, materiais, serviços e demais despesas básicas."/>
    <n v="5280000"/>
    <x v="12"/>
    <x v="195"/>
    <s v="339036 - Outros Serviços Terceiros-Pessoa Física"/>
    <s v="33"/>
    <x v="0"/>
    <x v="11"/>
  </r>
  <r>
    <n v="16091"/>
    <s v="Fundo para Melhoria da Segurança Pública"/>
    <n v="6503"/>
    <s v="Administração e manutenção dos insumos, materiais e serviços administrativos gerais - SSP"/>
    <n v="339139"/>
    <s v="Outros Serviços Terceiros Pessoa Jurídica"/>
    <s v="0111000000"/>
    <s v="Taxas da Segurança Pública - recursos do tesouro - exercício corrente"/>
    <s v="Despesas com a gestão administrativa geral (combustíveis, diárias, contas públicas, insumos, materiais, serviços e demais despesas básicas."/>
    <n v="11700000"/>
    <x v="12"/>
    <x v="195"/>
    <s v="339139 - Outros Serviços Terceiros Pessoa Jurídica"/>
    <s v="33"/>
    <x v="0"/>
    <x v="11"/>
  </r>
  <r>
    <n v="16091"/>
    <s v="Fundo para Melhoria da Segurança Pública"/>
    <n v="6503"/>
    <s v="Administração e manutenção dos insumos, materiais e serviços administrativos gerais - SSP"/>
    <n v="339140"/>
    <s v="Serviços de Tecnologia da Informação e Comunicação - Pessoa Jurídica"/>
    <s v="0111000000"/>
    <s v="Taxas da Segurança Pública - recursos do tesouro - exercício corrente"/>
    <s v="Despesas com a gestão administrativa geral (combustíveis, diárias, contas públicas, insumos, materiais, serviços e demais despesas básicas."/>
    <n v="2745000"/>
    <x v="12"/>
    <x v="195"/>
    <s v="339140 - Serviços de Tecnologia da Informação e Comunicação - Pessoa Jurídica"/>
    <s v="33"/>
    <x v="0"/>
    <x v="11"/>
  </r>
  <r>
    <n v="16091"/>
    <s v="Fundo para Melhoria da Segurança Pública"/>
    <n v="6503"/>
    <s v="Administração e manutenção dos insumos, materiais e serviços administrativos gerais - SSP"/>
    <n v="339030"/>
    <s v="Material de Consumo"/>
    <s v="0111000000"/>
    <s v="Taxas da Segurança Pública - recursos do tesouro - exercício corrente"/>
    <s v="Despesas com a gestão administrativa geral (combustíveis, diárias, contas públicas, insumos, materiais, serviços e demais despesas básicas."/>
    <n v="627055"/>
    <x v="12"/>
    <x v="195"/>
    <s v="339030 - Material de Consumo"/>
    <s v="33"/>
    <x v="0"/>
    <x v="11"/>
  </r>
  <r>
    <n v="16091"/>
    <s v="Fundo para Melhoria da Segurança Pública"/>
    <n v="6503"/>
    <s v="Administração e manutenção dos insumos, materiais e serviços administrativos gerais - SSP"/>
    <n v="339033"/>
    <s v="Passagens e Despesas com Locomoção"/>
    <s v="0111000000"/>
    <s v="Taxas da Segurança Pública - recursos do tesouro - exercício corrente"/>
    <s v="Despesas com a gestão administrativa geral (combustíveis, diárias, contas públicas, insumos, materiais, serviços e demais despesas básicas."/>
    <n v="171096"/>
    <x v="12"/>
    <x v="195"/>
    <s v="339033 - Passagens e Despesas com Locomoção"/>
    <s v="33"/>
    <x v="0"/>
    <x v="11"/>
  </r>
  <r>
    <n v="16091"/>
    <s v="Fundo para Melhoria da Segurança Pública"/>
    <n v="6503"/>
    <s v="Administração e manutenção dos insumos, materiais e serviços administrativos gerais - SSP"/>
    <n v="339047"/>
    <s v="Obrigações Tributárias e Contributivas"/>
    <s v="0111000000"/>
    <s v="Taxas da Segurança Pública - recursos do tesouro - exercício corrente"/>
    <s v="Despesas com a gestão administrativa geral (combustíveis, diárias, contas públicas, insumos, materiais, serviços e demais despesas básicas."/>
    <n v="4800"/>
    <x v="12"/>
    <x v="195"/>
    <s v="339047 - Obrigações Tributárias e Contributivas"/>
    <s v="33"/>
    <x v="0"/>
    <x v="11"/>
  </r>
  <r>
    <n v="16091"/>
    <s v="Fundo para Melhoria da Segurança Pública"/>
    <n v="6503"/>
    <s v="Administração e manutenção dos insumos, materiais e serviços administrativos gerais - SSP"/>
    <n v="339039"/>
    <s v="Outros Serviços Terceiros - Pessoa Jurídica"/>
    <s v="0269000000"/>
    <s v="Outros recursos primários - recursos de outras fontes - exercício corrente"/>
    <s v="Despesas com a gestão administrativa geral (combustíveis, diárias, contas públicas, insumos, materiais, serviços e demais despesas básicas."/>
    <n v="988870"/>
    <x v="12"/>
    <x v="195"/>
    <s v="339039 - Outros Serviços Terceiros - Pessoa Jurídica"/>
    <s v="33"/>
    <x v="0"/>
    <x v="6"/>
  </r>
  <r>
    <n v="16091"/>
    <s v="Fundo para Melhoria da Segurança Pública"/>
    <n v="13138"/>
    <s v="Gestão de pessoal terceirizado - SSP"/>
    <n v="339037"/>
    <s v="Locação de Mão-de-Obra"/>
    <s v="0111000000"/>
    <s v="Taxas da Segurança Pública - recursos do tesouro - exercício corrente"/>
    <s v="Muitos agentes da segurança pública se encontram em atividades administrativas e em funções que podem ser exercidas por pessoal terceirizado, voluntários e corpo de profissionais temporários. Os profissionais que possuem nível de gestão e decisão acabam, por vezes, mergulhados na burocracia e na rotina diária do serviço administrativo, não sendo priorizados para as atividades finalísticas."/>
    <n v="5362368"/>
    <x v="12"/>
    <x v="196"/>
    <s v="339037 - Locação de Mão-de-Obra"/>
    <s v="33"/>
    <x v="0"/>
    <x v="11"/>
  </r>
  <r>
    <n v="16091"/>
    <s v="Fundo para Melhoria da Segurança Pública"/>
    <n v="13140"/>
    <s v="Gestão de pessoal terceirizado - IGP"/>
    <n v="339037"/>
    <s v="Locação de Mão-de-Obra"/>
    <s v="0111000000"/>
    <s v="Taxas da Segurança Pública - recursos do tesouro - exercício corrente"/>
    <s v="Muitos agentes da segurança pública se encontram em atividades administrativas e em funções que podem ser exercidas por pessoal terceirizado, voluntários e corpo de profissionais temporários. Os profissionais que possuem nível de gestão e decisão acabam, por vezes, mergulhados na burocracia e na rotina diária do serviço administrativo, não sendo priorizados para as atividades finalísticas."/>
    <n v="2435457"/>
    <x v="12"/>
    <x v="197"/>
    <s v="339037 - Locação de Mão-de-Obra"/>
    <s v="33"/>
    <x v="0"/>
    <x v="11"/>
  </r>
  <r>
    <n v="16091"/>
    <s v="Fundo para Melhoria da Segurança Pública"/>
    <n v="13139"/>
    <s v="Gestão de pessoal terceirizado - DETRAN"/>
    <n v="339037"/>
    <s v="Locação de Mão-de-Obra"/>
    <s v="0111000000"/>
    <s v="Taxas da Segurança Pública - recursos do tesouro - exercício corrente"/>
    <s v="Muitos agentes da segurança pública se encontram em atividades administrativas e em funções que podem ser exercidas por pessoal terceirizado, voluntários e corpo de profissionais temporários. Os profissionais que possuem nível de gestão e decisão acabam, por vezes, mergulhados na burocracia e na rotina diária do serviço administrativo, não sendo priorizados para as atividades finalísticas."/>
    <n v="16532189"/>
    <x v="12"/>
    <x v="198"/>
    <s v="339037 - Locação de Mão-de-Obra"/>
    <s v="33"/>
    <x v="0"/>
    <x v="11"/>
  </r>
  <r>
    <n v="16091"/>
    <s v="Fundo para Melhoria da Segurança Pública"/>
    <n v="13139"/>
    <s v="Gestão de pessoal terceirizado - DETRAN"/>
    <n v="339037"/>
    <s v="Locação de Mão-de-Obra"/>
    <s v="0269000000"/>
    <s v="Outros recursos primários - recursos de outras fontes - exercício corrente"/>
    <s v="Muitos agentes da segurança pública se encontram em atividades administrativas e em funções que podem ser exercidas por pessoal terceirizado, voluntários e corpo de profissionais temporários. Os profissionais que possuem nível de gestão e decisão acabam, por vezes, mergulhados na burocracia e na rotina diária do serviço administrativo, não sendo priorizados para as atividades finalísticas."/>
    <n v="7472305"/>
    <x v="12"/>
    <x v="198"/>
    <s v="339037 - Locação de Mão-de-Obra"/>
    <s v="33"/>
    <x v="0"/>
    <x v="6"/>
  </r>
  <r>
    <n v="16091"/>
    <s v="Fundo para Melhoria da Segurança Pública"/>
    <n v="13166"/>
    <s v="Gestão dos contratos de locação - DETRAN"/>
    <n v="339039"/>
    <s v="Outros Serviços Terceiros - Pessoa Jurídica"/>
    <s v="0269000000"/>
    <s v="Outros recursos primários - recursos de outras fontes - exercício corrente"/>
    <s v="Garantir recursos para a gestão dos contratos de locação, referentes a bens móveis e imóveis e outros serviços afins, otimizando as locações existentes, a fim de diminuir as despesas com esta sub ação."/>
    <n v="2470352"/>
    <x v="12"/>
    <x v="199"/>
    <s v="339039 - Outros Serviços Terceiros - Pessoa Jurídica"/>
    <s v="33"/>
    <x v="0"/>
    <x v="6"/>
  </r>
  <r>
    <n v="16091"/>
    <s v="Fundo para Melhoria da Segurança Pública"/>
    <n v="13166"/>
    <s v="Gestão dos contratos de locação - DETRAN"/>
    <n v="339036"/>
    <s v="Outros Serviços Terceiros-Pessoa Física"/>
    <s v="0269000000"/>
    <s v="Outros recursos primários - recursos de outras fontes - exercício corrente"/>
    <s v="Garantir recursos para a gestão dos contratos de locação, referentes a bens móveis e imóveis e outros serviços afins, otimizando as locações existentes, a fim de diminuir as despesas com esta sub ação."/>
    <n v="78434"/>
    <x v="12"/>
    <x v="199"/>
    <s v="339036 - Outros Serviços Terceiros-Pessoa Física"/>
    <s v="33"/>
    <x v="0"/>
    <x v="6"/>
  </r>
  <r>
    <n v="16091"/>
    <s v="Fundo para Melhoria da Segurança Pública"/>
    <n v="13166"/>
    <s v="Gestão dos contratos de locação - DETRAN"/>
    <n v="339139"/>
    <s v="Outros Serviços Terceiros Pessoa Jurídica"/>
    <s v="0269000000"/>
    <s v="Outros recursos primários - recursos de outras fontes - exercício corrente"/>
    <s v="Garantir recursos para a gestão dos contratos de locação, referentes a bens móveis e imóveis e outros serviços afins, otimizando as locações existentes, a fim de diminuir as despesas com esta sub ação."/>
    <n v="192610"/>
    <x v="12"/>
    <x v="199"/>
    <s v="339139 - Outros Serviços Terceiros Pessoa Jurídica"/>
    <s v="33"/>
    <x v="0"/>
    <x v="6"/>
  </r>
  <r>
    <n v="16091"/>
    <s v="Fundo para Melhoria da Segurança Pública"/>
    <n v="13167"/>
    <s v="Gestão dos contratos de locação - IGP"/>
    <n v="339039"/>
    <s v="Outros Serviços Terceiros - Pessoa Jurídica"/>
    <s v="0111000000"/>
    <s v="Taxas da Segurança Pública - recursos do tesouro - exercício corrente"/>
    <s v="Garantir recursos para a gestão dos contratos de locação, referentes a bens móveis e imóveis e outros serviços afins, otimizando as locações existentes, a fim de diminuir as despesas com esta sub ação."/>
    <n v="754365"/>
    <x v="12"/>
    <x v="200"/>
    <s v="339039 - Outros Serviços Terceiros - Pessoa Jurídica"/>
    <s v="33"/>
    <x v="0"/>
    <x v="11"/>
  </r>
  <r>
    <n v="16091"/>
    <s v="Fundo para Melhoria da Segurança Pública"/>
    <n v="13167"/>
    <s v="Gestão dos contratos de locação - IGP"/>
    <n v="339036"/>
    <s v="Outros Serviços Terceiros-Pessoa Física"/>
    <s v="0111000000"/>
    <s v="Taxas da Segurança Pública - recursos do tesouro - exercício corrente"/>
    <s v="Garantir recursos para a gestão dos contratos de locação, referentes a bens móveis e imóveis e outros serviços afins, otimizando as locações existentes, a fim de diminuir as despesas com esta sub ação."/>
    <n v="573734"/>
    <x v="12"/>
    <x v="200"/>
    <s v="339036 - Outros Serviços Terceiros-Pessoa Física"/>
    <s v="33"/>
    <x v="0"/>
    <x v="11"/>
  </r>
  <r>
    <n v="16091"/>
    <s v="Fundo para Melhoria da Segurança Pública"/>
    <n v="13167"/>
    <s v="Gestão dos contratos de locação - IGP"/>
    <n v="339139"/>
    <s v="Outros Serviços Terceiros Pessoa Jurídica"/>
    <s v="0111000000"/>
    <s v="Taxas da Segurança Pública - recursos do tesouro - exercício corrente"/>
    <s v="Garantir recursos para a gestão dos contratos de locação, referentes a bens móveis e imóveis e outros serviços afins, otimizando as locações existentes, a fim de diminuir as despesas com esta sub ação."/>
    <n v="381376"/>
    <x v="12"/>
    <x v="200"/>
    <s v="339139 - Outros Serviços Terceiros Pessoa Jurídica"/>
    <s v="33"/>
    <x v="0"/>
    <x v="11"/>
  </r>
  <r>
    <n v="16091"/>
    <s v="Fundo para Melhoria da Segurança Pública"/>
    <n v="13163"/>
    <s v="Gestão da emissão da carteira nacional de habilitação - DETRAN"/>
    <n v="339040"/>
    <s v="Serviços de Tecnologia da Informação e Comunicação - Pessoa Jurídica"/>
    <s v="0111000000"/>
    <s v="Taxas da Segurança Pública - recursos do tesouro - exercício corrente"/>
    <s v="Buscar alternativas para substituição de prestadores de serviços de alto custo e ineficientes para o DETRAN, instituindo novos modelos de gestão para redução das despesas com contrato de emissão de CNH e melhor atendimento do cidadão com acessos eletrônicos e redução de atendimento presencial."/>
    <n v="16219802"/>
    <x v="12"/>
    <x v="201"/>
    <s v="339040 - Serviços de Tecnologia da Informação e Comunicação - Pessoa Jurídica"/>
    <s v="33"/>
    <x v="0"/>
    <x v="11"/>
  </r>
  <r>
    <n v="16091"/>
    <s v="Fundo para Melhoria da Segurança Pública"/>
    <n v="13163"/>
    <s v="Gestão da emissão da carteira nacional de habilitação - DETRAN"/>
    <n v="339040"/>
    <s v="Serviços de Tecnologia da Informação e Comunicação - Pessoa Jurídica"/>
    <s v="0269000000"/>
    <s v="Outros recursos primários - recursos de outras fontes - exercício corrente"/>
    <s v="Buscar alternativas para substituição de prestadores de serviços de alto custo e ineficientes para o DETRAN, instituindo novos modelos de gestão para redução das despesas com contrato de emissão de CNH e melhor atendimento do cidadão com acessos eletrônicos e redução de atendimento presencial."/>
    <n v="30885122"/>
    <x v="12"/>
    <x v="201"/>
    <s v="339040 - Serviços de Tecnologia da Informação e Comunicação - Pessoa Jurídica"/>
    <s v="33"/>
    <x v="0"/>
    <x v="6"/>
  </r>
  <r>
    <n v="16091"/>
    <s v="Fundo para Melhoria da Segurança Pública"/>
    <n v="13160"/>
    <s v="Aquisição de equipamentos e serviços - SSP"/>
    <n v="449052"/>
    <s v="Equipamentos e Material Permanente"/>
    <s v="0285000000"/>
    <s v="Remuneração de disp bancária - Executivo - rec vinculados-rec outras fontes-exerc corrente"/>
    <s v="Garantir recursos para a aquisição de equipamentos e serviços não previstos em sub ações já específicas, necessários ao desempenho das Atividades da instituição."/>
    <n v="1028272"/>
    <x v="12"/>
    <x v="202"/>
    <s v="449052 - Equipamentos e Material Permanente"/>
    <s v="44"/>
    <x v="1"/>
    <x v="12"/>
  </r>
  <r>
    <n v="16091"/>
    <s v="Fundo para Melhoria da Segurança Pública"/>
    <n v="13160"/>
    <s v="Aquisição de equipamentos e serviços - SSP"/>
    <n v="449052"/>
    <s v="Equipamentos e Material Permanente"/>
    <s v="0228000000"/>
    <s v="Outros convênios, ajustes e acordos administrativos - rec outras fontes-exercício corrente"/>
    <s v="Garantir recursos para a aquisição de equipamentos e serviços não previstos em sub ações já específicas, necessários ao desempenho das Atividades da instituição."/>
    <n v="8226228"/>
    <x v="12"/>
    <x v="202"/>
    <s v="449052 - Equipamentos e Material Permanente"/>
    <s v="44"/>
    <x v="1"/>
    <x v="15"/>
  </r>
  <r>
    <n v="16091"/>
    <s v="Fundo para Melhoria da Segurança Pública"/>
    <n v="13125"/>
    <s v="Gestão das perícias criminais - IGP"/>
    <n v="339039"/>
    <s v="Outros Serviços Terceiros - Pessoa Jurídica"/>
    <s v="0111000000"/>
    <s v="Taxas da Segurança Pública - recursos do tesouro - exercício corrente"/>
    <s v="Manter e ampliar as perícias criminais para elucidação de autoria e materialidade dos crimes, subsidiando inquéritos policias e demais procedimentos policiais. Nesta sub ação são mantidas as despesas com insumos, materiais, serviços, diárias e combustíveis, exceto terceirizado, RG e locação."/>
    <n v="2554287"/>
    <x v="12"/>
    <x v="203"/>
    <s v="339039 - Outros Serviços Terceiros - Pessoa Jurídica"/>
    <s v="33"/>
    <x v="0"/>
    <x v="11"/>
  </r>
  <r>
    <n v="16091"/>
    <s v="Fundo para Melhoria da Segurança Pública"/>
    <n v="13125"/>
    <s v="Gestão das perícias criminais - IGP"/>
    <n v="339014"/>
    <s v="Diárias - Civil"/>
    <s v="0111000000"/>
    <s v="Taxas da Segurança Pública - recursos do tesouro - exercício corrente"/>
    <s v="Manter e ampliar as perícias criminais para elucidação de autoria e materialidade dos crimes, subsidiando inquéritos policias e demais procedimentos policiais. Nesta sub ação são mantidas as despesas com insumos, materiais, serviços, diárias e combustíveis, exceto terceirizado, RG e locação."/>
    <n v="270000"/>
    <x v="12"/>
    <x v="203"/>
    <s v="339014 - Diárias - Civil"/>
    <s v="33"/>
    <x v="0"/>
    <x v="11"/>
  </r>
  <r>
    <n v="16091"/>
    <s v="Fundo para Melhoria da Segurança Pública"/>
    <n v="13125"/>
    <s v="Gestão das perícias criminais - IGP"/>
    <n v="339030"/>
    <s v="Material de Consumo"/>
    <s v="0111000000"/>
    <s v="Taxas da Segurança Pública - recursos do tesouro - exercício corrente"/>
    <s v="Manter e ampliar as perícias criminais para elucidação de autoria e materialidade dos crimes, subsidiando inquéritos policias e demais procedimentos policiais. Nesta sub ação são mantidas as despesas com insumos, materiais, serviços, diárias e combustíveis, exceto terceirizado, RG e locação."/>
    <n v="3155304"/>
    <x v="12"/>
    <x v="203"/>
    <s v="339030 - Material de Consumo"/>
    <s v="33"/>
    <x v="0"/>
    <x v="11"/>
  </r>
  <r>
    <n v="16091"/>
    <s v="Fundo para Melhoria da Segurança Pública"/>
    <n v="6382"/>
    <s v="Encargos com estagiários - SSP"/>
    <n v="339036"/>
    <s v="Outros Serviços Terceiros-Pessoa Física"/>
    <s v="0111000000"/>
    <s v="Taxas da Segurança Pública - recursos do tesouro - exercício corrente"/>
    <s v="Atender compromissos com o pagamento da bolsa de estágio, a concessão de auxílio-transporte e do seguro de acidentes pessoais."/>
    <n v="1500000"/>
    <x v="12"/>
    <x v="204"/>
    <s v="339036 - Outros Serviços Terceiros-Pessoa Física"/>
    <s v="33"/>
    <x v="0"/>
    <x v="11"/>
  </r>
  <r>
    <n v="16097"/>
    <s v="Fundo de Melhoria da Polícia Militar"/>
    <n v="12019"/>
    <s v="Saúde e promoção social - PM"/>
    <n v="339030"/>
    <s v="Material de Consumo"/>
    <s v="0111000000"/>
    <s v="Taxas da Segurança Pública - recursos do tesouro - exercício corrente"/>
    <s v="Desenvolver as atividades voltadas para a saúde e segurança no contexto ocupacional, mediante ações preventivas de acidentes de trabalho. Além de garantir recursos necessários para o pagamento de indenizações a servidores que eventualmente envolvam-se em acidentes de trabalho, bem como garantir o repasse da contribuição a organização social gestora do Hospital da Polícia Militar."/>
    <n v="225000"/>
    <x v="13"/>
    <x v="205"/>
    <s v="339030 - Material de Consumo"/>
    <s v="33"/>
    <x v="0"/>
    <x v="11"/>
  </r>
  <r>
    <n v="16097"/>
    <s v="Fundo de Melhoria da Polícia Militar"/>
    <n v="12019"/>
    <s v="Saúde e promoção social - PM"/>
    <n v="339033"/>
    <s v="Passagens e Despesas com Locomoção"/>
    <s v="0111000000"/>
    <s v="Taxas da Segurança Pública - recursos do tesouro - exercício corrente"/>
    <s v="Desenvolver as atividades voltadas para a saúde e segurança no contexto ocupacional, mediante ações preventivas de acidentes de trabalho. Além de garantir recursos necessários para o pagamento de indenizações a servidores que eventualmente envolvam-se em acidentes de trabalho, bem como garantir o repasse da contribuição a organização social gestora do Hospital da Polícia Militar."/>
    <n v="6000"/>
    <x v="13"/>
    <x v="205"/>
    <s v="339033 - Passagens e Despesas com Locomoção"/>
    <s v="33"/>
    <x v="0"/>
    <x v="11"/>
  </r>
  <r>
    <n v="16097"/>
    <s v="Fundo de Melhoria da Polícia Militar"/>
    <n v="12019"/>
    <s v="Saúde e promoção social - PM"/>
    <n v="339037"/>
    <s v="Locação de Mão-de-Obra"/>
    <s v="0111000000"/>
    <s v="Taxas da Segurança Pública - recursos do tesouro - exercício corrente"/>
    <s v="Desenvolver as atividades voltadas para a saúde e segurança no contexto ocupacional, mediante ações preventivas de acidentes de trabalho. Além de garantir recursos necessários para o pagamento de indenizações a servidores que eventualmente envolvam-se em acidentes de trabalho, bem como garantir o repasse da contribuição a organização social gestora do Hospital da Polícia Militar."/>
    <n v="84000"/>
    <x v="13"/>
    <x v="205"/>
    <s v="339037 - Locação de Mão-de-Obra"/>
    <s v="33"/>
    <x v="0"/>
    <x v="11"/>
  </r>
  <r>
    <n v="16097"/>
    <s v="Fundo de Melhoria da Polícia Militar"/>
    <n v="14157"/>
    <s v="Polícia ostensiva e preservação da ordem pública - PM"/>
    <n v="339015"/>
    <s v="Diárias - Militar"/>
    <s v="0111000000"/>
    <s v="Taxas da Segurança Pública - recursos do tesouro - exercício corrente"/>
    <s v="Executar os processos finalísticos de polícia ostensiva e preservação da ordem pública desenvolvidos pela Polícia Militar, dando suporte material para as atividades a serem executadas.  A avaliação da subação consiste em mensurar a quantidade de atendimentos de ocorrências, o número de operações realizadas, bem como as atividades preventivas de proximidade e parceria com a sociedade."/>
    <n v="2500000"/>
    <x v="13"/>
    <x v="206"/>
    <s v="339015 - Diárias - Militar"/>
    <s v="33"/>
    <x v="0"/>
    <x v="11"/>
  </r>
  <r>
    <n v="16097"/>
    <s v="Fundo de Melhoria da Polícia Militar"/>
    <n v="14157"/>
    <s v="Polícia ostensiva e preservação da ordem pública - PM"/>
    <n v="339030"/>
    <s v="Material de Consumo"/>
    <s v="0111000000"/>
    <s v="Taxas da Segurança Pública - recursos do tesouro - exercício corrente"/>
    <s v="Executar os processos finalísticos de polícia ostensiva e preservação da ordem pública desenvolvidos pela Polícia Militar, dando suporte material para as atividades a serem executadas.  A avaliação da subação consiste em mensurar a quantidade de atendimentos de ocorrências, o número de operações realizadas, bem como as atividades preventivas de proximidade e parceria com a sociedade."/>
    <n v="43042259"/>
    <x v="13"/>
    <x v="206"/>
    <s v="339030 - Material de Consumo"/>
    <s v="33"/>
    <x v="0"/>
    <x v="11"/>
  </r>
  <r>
    <n v="16097"/>
    <s v="Fundo de Melhoria da Polícia Militar"/>
    <n v="14157"/>
    <s v="Polícia ostensiva e preservação da ordem pública - PM"/>
    <n v="339032"/>
    <s v="Material, Bem ou Serviço de Distribuição Gratuita"/>
    <s v="0111000000"/>
    <s v="Taxas da Segurança Pública - recursos do tesouro - exercício corrente"/>
    <s v="Executar os processos finalísticos de polícia ostensiva e preservação da ordem pública desenvolvidos pela Polícia Militar, dando suporte material para as atividades a serem executadas.  A avaliação da subação consiste em mensurar a quantidade de atendimentos de ocorrências, o número de operações realizadas, bem como as atividades preventivas de proximidade e parceria com a sociedade."/>
    <n v="200000"/>
    <x v="13"/>
    <x v="206"/>
    <s v="339032 - Material, Bem ou Serviço de Distribuição Gratuita"/>
    <s v="33"/>
    <x v="0"/>
    <x v="11"/>
  </r>
  <r>
    <n v="16097"/>
    <s v="Fundo de Melhoria da Polícia Militar"/>
    <n v="14157"/>
    <s v="Polícia ostensiva e preservação da ordem pública - PM"/>
    <n v="339035"/>
    <s v="Serviços de Consultoria"/>
    <s v="0111000000"/>
    <s v="Taxas da Segurança Pública - recursos do tesouro - exercício corrente"/>
    <s v="Executar os processos finalísticos de polícia ostensiva e preservação da ordem pública desenvolvidos pela Polícia Militar, dando suporte material para as atividades a serem executadas.  A avaliação da subação consiste em mensurar a quantidade de atendimentos de ocorrências, o número de operações realizadas, bem como as atividades preventivas de proximidade e parceria com a sociedade."/>
    <n v="50000"/>
    <x v="13"/>
    <x v="206"/>
    <s v="339035 - Serviços de Consultoria"/>
    <s v="33"/>
    <x v="0"/>
    <x v="11"/>
  </r>
  <r>
    <n v="16097"/>
    <s v="Fundo de Melhoria da Polícia Militar"/>
    <n v="14157"/>
    <s v="Polícia ostensiva e preservação da ordem pública - PM"/>
    <n v="339036"/>
    <s v="Outros Serviços Terceiros-Pessoa Física"/>
    <s v="0111000000"/>
    <s v="Taxas da Segurança Pública - recursos do tesouro - exercício corrente"/>
    <s v="Executar os processos finalísticos de polícia ostensiva e preservação da ordem pública desenvolvidos pela Polícia Militar, dando suporte material para as atividades a serem executadas.  A avaliação da subação consiste em mensurar a quantidade de atendimentos de ocorrências, o número de operações realizadas, bem como as atividades preventivas de proximidade e parceria com a sociedade."/>
    <n v="390000"/>
    <x v="13"/>
    <x v="206"/>
    <s v="339036 - Outros Serviços Terceiros-Pessoa Física"/>
    <s v="33"/>
    <x v="0"/>
    <x v="11"/>
  </r>
  <r>
    <n v="16097"/>
    <s v="Fundo de Melhoria da Polícia Militar"/>
    <n v="14157"/>
    <s v="Polícia ostensiva e preservação da ordem pública - PM"/>
    <n v="339039"/>
    <s v="Outros Serviços Terceiros - Pessoa Jurídica"/>
    <s v="0111000000"/>
    <s v="Taxas da Segurança Pública - recursos do tesouro - exercício corrente"/>
    <s v="Executar os processos finalísticos de polícia ostensiva e preservação da ordem pública desenvolvidos pela Polícia Militar, dando suporte material para as atividades a serem executadas.  A avaliação da subação consiste em mensurar a quantidade de atendimentos de ocorrências, o número de operações realizadas, bem como as atividades preventivas de proximidade e parceria com a sociedade."/>
    <n v="35000000"/>
    <x v="13"/>
    <x v="206"/>
    <s v="339039 - Outros Serviços Terceiros - Pessoa Jurídica"/>
    <s v="33"/>
    <x v="0"/>
    <x v="11"/>
  </r>
  <r>
    <n v="16097"/>
    <s v="Fundo de Melhoria da Polícia Militar"/>
    <n v="14157"/>
    <s v="Polícia ostensiva e preservação da ordem pública - PM"/>
    <n v="339047"/>
    <s v="Obrigações Tributárias e Contributivas"/>
    <s v="0111000000"/>
    <s v="Taxas da Segurança Pública - recursos do tesouro - exercício corrente"/>
    <s v="Executar os processos finalísticos de polícia ostensiva e preservação da ordem pública desenvolvidos pela Polícia Militar, dando suporte material para as atividades a serem executadas.  A avaliação da subação consiste em mensurar a quantidade de atendimentos de ocorrências, o número de operações realizadas, bem como as atividades preventivas de proximidade e parceria com a sociedade."/>
    <n v="300000"/>
    <x v="13"/>
    <x v="206"/>
    <s v="339047 - Obrigações Tributárias e Contributivas"/>
    <s v="33"/>
    <x v="0"/>
    <x v="11"/>
  </r>
  <r>
    <n v="16097"/>
    <s v="Fundo de Melhoria da Polícia Militar"/>
    <n v="14157"/>
    <s v="Polícia ostensiva e preservação da ordem pública - PM"/>
    <n v="339092"/>
    <s v="Despesas de Exercícios Anteriores"/>
    <s v="0111000000"/>
    <s v="Taxas da Segurança Pública - recursos do tesouro - exercício corrente"/>
    <s v="Executar os processos finalísticos de polícia ostensiva e preservação da ordem pública desenvolvidos pela Polícia Militar, dando suporte material para as atividades a serem executadas.  A avaliação da subação consiste em mensurar a quantidade de atendimentos de ocorrências, o número de operações realizadas, bem como as atividades preventivas de proximidade e parceria com a sociedade."/>
    <n v="3000000"/>
    <x v="13"/>
    <x v="206"/>
    <s v="339092 - Despesas de Exercícios Anteriores"/>
    <s v="33"/>
    <x v="0"/>
    <x v="11"/>
  </r>
  <r>
    <n v="16097"/>
    <s v="Fundo de Melhoria da Polícia Militar"/>
    <n v="14157"/>
    <s v="Polícia ostensiva e preservação da ordem pública - PM"/>
    <n v="339093"/>
    <s v="Indenizações e Restituições"/>
    <s v="0111000000"/>
    <s v="Taxas da Segurança Pública - recursos do tesouro - exercício corrente"/>
    <s v="Executar os processos finalísticos de polícia ostensiva e preservação da ordem pública desenvolvidos pela Polícia Militar, dando suporte material para as atividades a serem executadas.  A avaliação da subação consiste em mensurar a quantidade de atendimentos de ocorrências, o número de operações realizadas, bem como as atividades preventivas de proximidade e parceria com a sociedade."/>
    <n v="25000"/>
    <x v="13"/>
    <x v="206"/>
    <s v="339093 - Indenizações e Restituições"/>
    <s v="33"/>
    <x v="0"/>
    <x v="11"/>
  </r>
  <r>
    <n v="16097"/>
    <s v="Fundo de Melhoria da Polícia Militar"/>
    <n v="14157"/>
    <s v="Polícia ostensiva e preservação da ordem pública - PM"/>
    <n v="449052"/>
    <s v="Equipamentos e Material Permanente"/>
    <s v="0111000000"/>
    <s v="Taxas da Segurança Pública - recursos do tesouro - exercício corrente"/>
    <s v="Executar os processos finalísticos de polícia ostensiva e preservação da ordem pública desenvolvidos pela Polícia Militar, dando suporte material para as atividades a serem executadas.  A avaliação da subação consiste em mensurar a quantidade de atendimentos de ocorrências, o número de operações realizadas, bem como as atividades preventivas de proximidade e parceria com a sociedade."/>
    <n v="3500000"/>
    <x v="13"/>
    <x v="206"/>
    <s v="449052 - Equipamentos e Material Permanente"/>
    <s v="44"/>
    <x v="1"/>
    <x v="11"/>
  </r>
  <r>
    <n v="16097"/>
    <s v="Fundo de Melhoria da Polícia Militar"/>
    <n v="14157"/>
    <s v="Polícia ostensiva e preservação da ordem pública - PM"/>
    <n v="339030"/>
    <s v="Material de Consumo"/>
    <s v="0228000000"/>
    <s v="Outros convênios, ajustes e acordos administrativos - rec outras fontes-exercício corrente"/>
    <s v="Executar os processos finalísticos de polícia ostensiva e preservação da ordem pública desenvolvidos pela Polícia Militar, dando suporte material para as atividades a serem executadas.  A avaliação da subação consiste em mensurar a quantidade de atendimentos de ocorrências, o número de operações realizadas, bem como as atividades preventivas de proximidade e parceria com a sociedade."/>
    <n v="426664"/>
    <x v="13"/>
    <x v="206"/>
    <s v="339030 - Material de Consumo"/>
    <s v="33"/>
    <x v="0"/>
    <x v="15"/>
  </r>
  <r>
    <n v="16097"/>
    <s v="Fundo de Melhoria da Polícia Militar"/>
    <n v="14157"/>
    <s v="Polícia ostensiva e preservação da ordem pública - PM"/>
    <n v="449052"/>
    <s v="Equipamentos e Material Permanente"/>
    <s v="0228000000"/>
    <s v="Outros convênios, ajustes e acordos administrativos - rec outras fontes-exercício corrente"/>
    <s v="Executar os processos finalísticos de polícia ostensiva e preservação da ordem pública desenvolvidos pela Polícia Militar, dando suporte material para as atividades a serem executadas.  A avaliação da subação consiste em mensurar a quantidade de atendimentos de ocorrências, o número de operações realizadas, bem como as atividades preventivas de proximidade e parceria com a sociedade."/>
    <n v="620000"/>
    <x v="13"/>
    <x v="206"/>
    <s v="449052 - Equipamentos e Material Permanente"/>
    <s v="44"/>
    <x v="1"/>
    <x v="15"/>
  </r>
  <r>
    <n v="16097"/>
    <s v="Fundo de Melhoria da Polícia Militar"/>
    <n v="14157"/>
    <s v="Polícia ostensiva e preservação da ordem pública - PM"/>
    <n v="449052"/>
    <s v="Equipamentos e Material Permanente"/>
    <s v="0269000000"/>
    <s v="Outros recursos primários - recursos de outras fontes - exercício corrente"/>
    <s v="Executar os processos finalísticos de polícia ostensiva e preservação da ordem pública desenvolvidos pela Polícia Militar, dando suporte material para as atividades a serem executadas.  A avaliação da subação consiste em mensurar a quantidade de atendimentos de ocorrências, o número de operações realizadas, bem como as atividades preventivas de proximidade e parceria com a sociedade."/>
    <n v="1288884"/>
    <x v="13"/>
    <x v="206"/>
    <s v="449052 - Equipamentos e Material Permanente"/>
    <s v="44"/>
    <x v="1"/>
    <x v="6"/>
  </r>
  <r>
    <n v="16097"/>
    <s v="Fundo de Melhoria da Polícia Militar"/>
    <n v="13128"/>
    <s v="Inteligência de Segurança Pública - PM"/>
    <n v="339030"/>
    <s v="Material de Consumo"/>
    <s v="0111000000"/>
    <s v="Taxas da Segurança Pública - recursos do tesouro - exercício corrente"/>
    <s v="Possibilitar o pleno desenvolvimento das atividades de inteligência e contrainteligência da Polícia Militar, dando suporte ao Sistema de Inteligência da Corporação (SIPOM), assim como viabilizar a realização de análise criminal e de operações de inteligência.  A avaliação da subação consiste em mensurar as atividades de inteligência e contrainteligência realizadas."/>
    <n v="38000"/>
    <x v="13"/>
    <x v="207"/>
    <s v="339030 - Material de Consumo"/>
    <s v="33"/>
    <x v="0"/>
    <x v="11"/>
  </r>
  <r>
    <n v="16097"/>
    <s v="Fundo de Melhoria da Polícia Militar"/>
    <n v="13128"/>
    <s v="Inteligência de Segurança Pública - PM"/>
    <n v="339033"/>
    <s v="Passagens e Despesas com Locomoção"/>
    <s v="0111000000"/>
    <s v="Taxas da Segurança Pública - recursos do tesouro - exercício corrente"/>
    <s v="Possibilitar o pleno desenvolvimento das atividades de inteligência e contrainteligência da Polícia Militar, dando suporte ao Sistema de Inteligência da Corporação (SIPOM), assim como viabilizar a realização de análise criminal e de operações de inteligência.  A avaliação da subação consiste em mensurar as atividades de inteligência e contrainteligência realizadas."/>
    <n v="16000"/>
    <x v="13"/>
    <x v="207"/>
    <s v="339033 - Passagens e Despesas com Locomoção"/>
    <s v="33"/>
    <x v="0"/>
    <x v="11"/>
  </r>
  <r>
    <n v="16097"/>
    <s v="Fundo de Melhoria da Polícia Militar"/>
    <n v="13128"/>
    <s v="Inteligência de Segurança Pública - PM"/>
    <n v="339039"/>
    <s v="Outros Serviços Terceiros - Pessoa Jurídica"/>
    <s v="0111000000"/>
    <s v="Taxas da Segurança Pública - recursos do tesouro - exercício corrente"/>
    <s v="Possibilitar o pleno desenvolvimento das atividades de inteligência e contrainteligência da Polícia Militar, dando suporte ao Sistema de Inteligência da Corporação (SIPOM), assim como viabilizar a realização de análise criminal e de operações de inteligência.  A avaliação da subação consiste em mensurar as atividades de inteligência e contrainteligência realizadas."/>
    <n v="500000"/>
    <x v="13"/>
    <x v="207"/>
    <s v="339039 - Outros Serviços Terceiros - Pessoa Jurídica"/>
    <s v="33"/>
    <x v="0"/>
    <x v="11"/>
  </r>
  <r>
    <n v="16097"/>
    <s v="Fundo de Melhoria da Polícia Militar"/>
    <n v="12019"/>
    <s v="Saúde e promoção social - PM"/>
    <n v="339039"/>
    <s v="Outros Serviços Terceiros - Pessoa Jurídica"/>
    <s v="0111000000"/>
    <s v="Taxas da Segurança Pública - recursos do tesouro - exercício corrente"/>
    <s v="Desenvolver as atividades voltadas para a saúde e segurança no contexto ocupacional, mediante ações preventivas de acidentes de trabalho. Além de garantir recursos necessários para o pagamento de indenizações a servidores que eventualmente envolvam-se em acidentes de trabalho, bem como garantir o repasse da contribuição a organização social gestora do Hospital da Polícia Militar."/>
    <n v="86667"/>
    <x v="13"/>
    <x v="205"/>
    <s v="339039 - Outros Serviços Terceiros - Pessoa Jurídica"/>
    <s v="33"/>
    <x v="0"/>
    <x v="11"/>
  </r>
  <r>
    <n v="16097"/>
    <s v="Fundo de Melhoria da Polícia Militar"/>
    <n v="12019"/>
    <s v="Saúde e promoção social - PM"/>
    <n v="339047"/>
    <s v="Obrigações Tributárias e Contributivas"/>
    <s v="0111000000"/>
    <s v="Taxas da Segurança Pública - recursos do tesouro - exercício corrente"/>
    <s v="Desenvolver as atividades voltadas para a saúde e segurança no contexto ocupacional, mediante ações preventivas de acidentes de trabalho. Além de garantir recursos necessários para o pagamento de indenizações a servidores que eventualmente envolvam-se em acidentes de trabalho, bem como garantir o repasse da contribuição a organização social gestora do Hospital da Polícia Militar."/>
    <n v="16955"/>
    <x v="13"/>
    <x v="205"/>
    <s v="339047 - Obrigações Tributárias e Contributivas"/>
    <s v="33"/>
    <x v="0"/>
    <x v="11"/>
  </r>
  <r>
    <n v="16097"/>
    <s v="Fundo de Melhoria da Polícia Militar"/>
    <n v="12019"/>
    <s v="Saúde e promoção social - PM"/>
    <n v="339048"/>
    <s v="Outros Auxílios Financeiros Pessoas Físicas"/>
    <s v="0111000000"/>
    <s v="Taxas da Segurança Pública - recursos do tesouro - exercício corrente"/>
    <s v="Desenvolver as atividades voltadas para a saúde e segurança no contexto ocupacional, mediante ações preventivas de acidentes de trabalho. Além de garantir recursos necessários para o pagamento de indenizações a servidores que eventualmente envolvam-se em acidentes de trabalho, bem como garantir o repasse da contribuição a organização social gestora do Hospital da Polícia Militar."/>
    <n v="1000000"/>
    <x v="13"/>
    <x v="205"/>
    <s v="339048 - Outros Auxílios Financeiros Pessoas Físicas"/>
    <s v="33"/>
    <x v="0"/>
    <x v="11"/>
  </r>
  <r>
    <n v="16097"/>
    <s v="Fundo de Melhoria da Polícia Militar"/>
    <n v="12019"/>
    <s v="Saúde e promoção social - PM"/>
    <n v="339092"/>
    <s v="Despesas de Exercícios Anteriores"/>
    <s v="0111000000"/>
    <s v="Taxas da Segurança Pública - recursos do tesouro - exercício corrente"/>
    <s v="Desenvolver as atividades voltadas para a saúde e segurança no contexto ocupacional, mediante ações preventivas de acidentes de trabalho. Além de garantir recursos necessários para o pagamento de indenizações a servidores que eventualmente envolvam-se em acidentes de trabalho, bem como garantir o repasse da contribuição a organização social gestora do Hospital da Polícia Militar."/>
    <n v="3900"/>
    <x v="13"/>
    <x v="205"/>
    <s v="339092 - Despesas de Exercícios Anteriores"/>
    <s v="33"/>
    <x v="0"/>
    <x v="11"/>
  </r>
  <r>
    <n v="16097"/>
    <s v="Fundo de Melhoria da Polícia Militar"/>
    <n v="14200"/>
    <s v="Gestão dos Colégios Militares do Estado"/>
    <n v="319004"/>
    <s v="Contratação por Tempo Determinado"/>
    <s v="0100000000"/>
    <s v="Recursos ordinários - recursos do tesouro - RLD"/>
    <s v="Possibilitar o pleno desenvolvimento das atividades do Ensino fundamental e médio nos Colégios Militares do Estado, bem como do Centro de Educação Infantil em Florianópolis, o qual já foi implantado na década de 1990."/>
    <n v="11960300"/>
    <x v="13"/>
    <x v="208"/>
    <s v="319004 - Contratação por Tempo Determinado"/>
    <s v="31"/>
    <x v="3"/>
    <x v="0"/>
  </r>
  <r>
    <n v="16097"/>
    <s v="Fundo de Melhoria da Polícia Militar"/>
    <n v="14200"/>
    <s v="Gestão dos Colégios Militares do Estado"/>
    <n v="319005"/>
    <s v="Outros Benefícios Previdenciários"/>
    <s v="0100000000"/>
    <s v="Recursos ordinários - recursos do tesouro - RLD"/>
    <s v="Possibilitar o pleno desenvolvimento das atividades do Ensino fundamental e médio nos Colégios Militares do Estado, bem como do Centro de Educação Infantil em Florianópolis, o qual já foi implantado na década de 1990."/>
    <n v="2000"/>
    <x v="13"/>
    <x v="208"/>
    <s v="319005 - Outros Benefícios Previdenciários"/>
    <s v="31"/>
    <x v="3"/>
    <x v="0"/>
  </r>
  <r>
    <n v="16097"/>
    <s v="Fundo de Melhoria da Polícia Militar"/>
    <n v="14200"/>
    <s v="Gestão dos Colégios Militares do Estado"/>
    <n v="319011"/>
    <s v="Vencim. e Vantagens Fixas - Pessoal Civil"/>
    <s v="0100000000"/>
    <s v="Recursos ordinários - recursos do tesouro - RLD"/>
    <s v="Possibilitar o pleno desenvolvimento das atividades do Ensino fundamental e médio nos Colégios Militares do Estado, bem como do Centro de Educação Infantil em Florianópolis, o qual já foi implantado na década de 1990."/>
    <n v="5000"/>
    <x v="13"/>
    <x v="208"/>
    <s v="319011 - Vencim. e Vantagens Fixas - Pessoal Civil"/>
    <s v="31"/>
    <x v="3"/>
    <x v="0"/>
  </r>
  <r>
    <n v="16097"/>
    <s v="Fundo de Melhoria da Polícia Militar"/>
    <n v="14200"/>
    <s v="Gestão dos Colégios Militares do Estado"/>
    <n v="319013"/>
    <s v="Obrigações Patronais"/>
    <s v="0100000000"/>
    <s v="Recursos ordinários - recursos do tesouro - RLD"/>
    <s v="Possibilitar o pleno desenvolvimento das atividades do Ensino fundamental e médio nos Colégios Militares do Estado, bem como do Centro de Educação Infantil em Florianópolis, o qual já foi implantado na década de 1990."/>
    <n v="2700"/>
    <x v="13"/>
    <x v="208"/>
    <s v="319013 - Obrigações Patronais"/>
    <s v="31"/>
    <x v="3"/>
    <x v="0"/>
  </r>
  <r>
    <n v="16097"/>
    <s v="Fundo de Melhoria da Polícia Militar"/>
    <n v="14200"/>
    <s v="Gestão dos Colégios Militares do Estado"/>
    <n v="319094"/>
    <s v="Indenizações e Restituições Trabalhistas"/>
    <s v="0100000000"/>
    <s v="Recursos ordinários - recursos do tesouro - RLD"/>
    <s v="Possibilitar o pleno desenvolvimento das atividades do Ensino fundamental e médio nos Colégios Militares do Estado, bem como do Centro de Educação Infantil em Florianópolis, o qual já foi implantado na década de 1990."/>
    <n v="30000"/>
    <x v="13"/>
    <x v="208"/>
    <s v="319094 - Indenizações e Restituições Trabalhistas"/>
    <s v="31"/>
    <x v="3"/>
    <x v="0"/>
  </r>
  <r>
    <n v="16097"/>
    <s v="Fundo de Melhoria da Polícia Militar"/>
    <n v="14200"/>
    <s v="Gestão dos Colégios Militares do Estado"/>
    <n v="339030"/>
    <s v="Material de Consumo"/>
    <s v="0100000000"/>
    <s v="Recursos ordinários - recursos do tesouro - RLD"/>
    <s v="Possibilitar o pleno desenvolvimento das atividades do Ensino fundamental e médio nos Colégios Militares do Estado, bem como do Centro de Educação Infantil em Florianópolis, o qual já foi implantado na década de 1990."/>
    <n v="250000"/>
    <x v="13"/>
    <x v="208"/>
    <s v="339030 - Material de Consumo"/>
    <s v="33"/>
    <x v="0"/>
    <x v="0"/>
  </r>
  <r>
    <n v="16097"/>
    <s v="Fundo de Melhoria da Polícia Militar"/>
    <n v="14200"/>
    <s v="Gestão dos Colégios Militares do Estado"/>
    <n v="339039"/>
    <s v="Outros Serviços Terceiros - Pessoa Jurídica"/>
    <s v="0100000000"/>
    <s v="Recursos ordinários - recursos do tesouro - RLD"/>
    <s v="Possibilitar o pleno desenvolvimento das atividades do Ensino fundamental e médio nos Colégios Militares do Estado, bem como do Centro de Educação Infantil em Florianópolis, o qual já foi implantado na década de 1990."/>
    <n v="250000"/>
    <x v="13"/>
    <x v="208"/>
    <s v="339039 - Outros Serviços Terceiros - Pessoa Jurídica"/>
    <s v="33"/>
    <x v="0"/>
    <x v="0"/>
  </r>
  <r>
    <n v="16097"/>
    <s v="Fundo de Melhoria da Polícia Militar"/>
    <n v="4072"/>
    <s v="Gestão estratégica, controle e suporte adminsitrativo - PM"/>
    <n v="339015"/>
    <s v="Diárias - Militar"/>
    <s v="0111000000"/>
    <s v="Taxas da Segurança Pública - recursos do tesouro - exercício corrente"/>
    <s v="Executar a gestão das despesas dos órgãos administrativos que exercem atividade de gestão estratégica, controle e suporte para o desenvolvimento da atividade finalística da Polícia Militar, tais como diretorias e centros de apoio."/>
    <n v="700000"/>
    <x v="13"/>
    <x v="209"/>
    <s v="339015 - Diárias - Militar"/>
    <s v="33"/>
    <x v="0"/>
    <x v="11"/>
  </r>
  <r>
    <n v="16097"/>
    <s v="Fundo de Melhoria da Polícia Militar"/>
    <n v="4072"/>
    <s v="Gestão estratégica, controle e suporte adminsitrativo - PM"/>
    <n v="339030"/>
    <s v="Material de Consumo"/>
    <s v="0111000000"/>
    <s v="Taxas da Segurança Pública - recursos do tesouro - exercício corrente"/>
    <s v="Executar a gestão das despesas dos órgãos administrativos que exercem atividade de gestão estratégica, controle e suporte para o desenvolvimento da atividade finalística da Polícia Militar, tais como diretorias e centros de apoio."/>
    <n v="3000000"/>
    <x v="13"/>
    <x v="209"/>
    <s v="339030 - Material de Consumo"/>
    <s v="33"/>
    <x v="0"/>
    <x v="11"/>
  </r>
  <r>
    <n v="16097"/>
    <s v="Fundo de Melhoria da Polícia Militar"/>
    <n v="4072"/>
    <s v="Gestão estratégica, controle e suporte adminsitrativo - PM"/>
    <n v="339033"/>
    <s v="Passagens e Despesas com Locomoção"/>
    <s v="0111000000"/>
    <s v="Taxas da Segurança Pública - recursos do tesouro - exercício corrente"/>
    <s v="Executar a gestão das despesas dos órgãos administrativos que exercem atividade de gestão estratégica, controle e suporte para o desenvolvimento da atividade finalística da Polícia Militar, tais como diretorias e centros de apoio."/>
    <n v="450000"/>
    <x v="13"/>
    <x v="209"/>
    <s v="339033 - Passagens e Despesas com Locomoção"/>
    <s v="33"/>
    <x v="0"/>
    <x v="11"/>
  </r>
  <r>
    <n v="16097"/>
    <s v="Fundo de Melhoria da Polícia Militar"/>
    <n v="4072"/>
    <s v="Gestão estratégica, controle e suporte adminsitrativo - PM"/>
    <n v="339035"/>
    <s v="Serviços de Consultoria"/>
    <s v="0111000000"/>
    <s v="Taxas da Segurança Pública - recursos do tesouro - exercício corrente"/>
    <s v="Executar a gestão das despesas dos órgãos administrativos que exercem atividade de gestão estratégica, controle e suporte para o desenvolvimento da atividade finalística da Polícia Militar, tais como diretorias e centros de apoio."/>
    <n v="30000"/>
    <x v="13"/>
    <x v="209"/>
    <s v="339035 - Serviços de Consultoria"/>
    <s v="33"/>
    <x v="0"/>
    <x v="11"/>
  </r>
  <r>
    <n v="16097"/>
    <s v="Fundo de Melhoria da Polícia Militar"/>
    <n v="4072"/>
    <s v="Gestão estratégica, controle e suporte adminsitrativo - PM"/>
    <n v="339036"/>
    <s v="Outros Serviços Terceiros-Pessoa Física"/>
    <s v="0111000000"/>
    <s v="Taxas da Segurança Pública - recursos do tesouro - exercício corrente"/>
    <s v="Executar a gestão das despesas dos órgãos administrativos que exercem atividade de gestão estratégica, controle e suporte para o desenvolvimento da atividade finalística da Polícia Militar, tais como diretorias e centros de apoio."/>
    <n v="65000"/>
    <x v="13"/>
    <x v="209"/>
    <s v="339036 - Outros Serviços Terceiros-Pessoa Física"/>
    <s v="33"/>
    <x v="0"/>
    <x v="11"/>
  </r>
  <r>
    <n v="16097"/>
    <s v="Fundo de Melhoria da Polícia Militar"/>
    <n v="4072"/>
    <s v="Gestão estratégica, controle e suporte adminsitrativo - PM"/>
    <n v="339037"/>
    <s v="Locação de Mão-de-Obra"/>
    <s v="0111000000"/>
    <s v="Taxas da Segurança Pública - recursos do tesouro - exercício corrente"/>
    <s v="Executar a gestão das despesas dos órgãos administrativos que exercem atividade de gestão estratégica, controle e suporte para o desenvolvimento da atividade finalística da Polícia Militar, tais como diretorias e centros de apoio."/>
    <n v="800000"/>
    <x v="13"/>
    <x v="209"/>
    <s v="339037 - Locação de Mão-de-Obra"/>
    <s v="33"/>
    <x v="0"/>
    <x v="11"/>
  </r>
  <r>
    <n v="16097"/>
    <s v="Fundo de Melhoria da Polícia Militar"/>
    <n v="4072"/>
    <s v="Gestão estratégica, controle e suporte adminsitrativo - PM"/>
    <n v="339039"/>
    <s v="Outros Serviços Terceiros - Pessoa Jurídica"/>
    <s v="0111000000"/>
    <s v="Taxas da Segurança Pública - recursos do tesouro - exercício corrente"/>
    <s v="Executar a gestão das despesas dos órgãos administrativos que exercem atividade de gestão estratégica, controle e suporte para o desenvolvimento da atividade finalística da Polícia Militar, tais como diretorias e centros de apoio."/>
    <n v="10000000"/>
    <x v="13"/>
    <x v="209"/>
    <s v="339039 - Outros Serviços Terceiros - Pessoa Jurídica"/>
    <s v="33"/>
    <x v="0"/>
    <x v="11"/>
  </r>
  <r>
    <n v="16097"/>
    <s v="Fundo de Melhoria da Polícia Militar"/>
    <n v="4072"/>
    <s v="Gestão estratégica, controle e suporte adminsitrativo - PM"/>
    <n v="339040"/>
    <s v="Serviços de Tecnologia da Informação e Comunicação - Pessoa Jurídica"/>
    <s v="0111000000"/>
    <s v="Taxas da Segurança Pública - recursos do tesouro - exercício corrente"/>
    <s v="Executar a gestão das despesas dos órgãos administrativos que exercem atividade de gestão estratégica, controle e suporte para o desenvolvimento da atividade finalística da Polícia Militar, tais como diretorias e centros de apoio."/>
    <n v="5000000"/>
    <x v="13"/>
    <x v="209"/>
    <s v="339040 - Serviços de Tecnologia da Informação e Comunicação - Pessoa Jurídica"/>
    <s v="33"/>
    <x v="0"/>
    <x v="11"/>
  </r>
  <r>
    <n v="16097"/>
    <s v="Fundo de Melhoria da Polícia Militar"/>
    <n v="4072"/>
    <s v="Gestão estratégica, controle e suporte adminsitrativo - PM"/>
    <n v="339047"/>
    <s v="Obrigações Tributárias e Contributivas"/>
    <s v="0111000000"/>
    <s v="Taxas da Segurança Pública - recursos do tesouro - exercício corrente"/>
    <s v="Executar a gestão das despesas dos órgãos administrativos que exercem atividade de gestão estratégica, controle e suporte para o desenvolvimento da atividade finalística da Polícia Militar, tais como diretorias e centros de apoio."/>
    <n v="50000"/>
    <x v="13"/>
    <x v="209"/>
    <s v="339047 - Obrigações Tributárias e Contributivas"/>
    <s v="33"/>
    <x v="0"/>
    <x v="11"/>
  </r>
  <r>
    <n v="16097"/>
    <s v="Fundo de Melhoria da Polícia Militar"/>
    <n v="4072"/>
    <s v="Gestão estratégica, controle e suporte adminsitrativo - PM"/>
    <n v="339092"/>
    <s v="Despesas de Exercícios Anteriores"/>
    <s v="0111000000"/>
    <s v="Taxas da Segurança Pública - recursos do tesouro - exercício corrente"/>
    <s v="Executar a gestão das despesas dos órgãos administrativos que exercem atividade de gestão estratégica, controle e suporte para o desenvolvimento da atividade finalística da Polícia Militar, tais como diretorias e centros de apoio."/>
    <n v="200000"/>
    <x v="13"/>
    <x v="209"/>
    <s v="339092 - Despesas de Exercícios Anteriores"/>
    <s v="33"/>
    <x v="0"/>
    <x v="11"/>
  </r>
  <r>
    <n v="16097"/>
    <s v="Fundo de Melhoria da Polícia Militar"/>
    <n v="4072"/>
    <s v="Gestão estratégica, controle e suporte adminsitrativo - PM"/>
    <n v="339093"/>
    <s v="Indenizações e Restituições"/>
    <s v="0111000000"/>
    <s v="Taxas da Segurança Pública - recursos do tesouro - exercício corrente"/>
    <s v="Executar a gestão das despesas dos órgãos administrativos que exercem atividade de gestão estratégica, controle e suporte para o desenvolvimento da atividade finalística da Polícia Militar, tais como diretorias e centros de apoio."/>
    <n v="65000"/>
    <x v="13"/>
    <x v="209"/>
    <s v="339093 - Indenizações e Restituições"/>
    <s v="33"/>
    <x v="0"/>
    <x v="11"/>
  </r>
  <r>
    <n v="16097"/>
    <s v="Fundo de Melhoria da Polícia Militar"/>
    <n v="4072"/>
    <s v="Gestão estratégica, controle e suporte adminsitrativo - PM"/>
    <n v="339139"/>
    <s v="Outros Serviços Terceiros Pessoa Jurídica"/>
    <s v="0111000000"/>
    <s v="Taxas da Segurança Pública - recursos do tesouro - exercício corrente"/>
    <s v="Executar a gestão das despesas dos órgãos administrativos que exercem atividade de gestão estratégica, controle e suporte para o desenvolvimento da atividade finalística da Polícia Militar, tais como diretorias e centros de apoio."/>
    <n v="2500000"/>
    <x v="13"/>
    <x v="209"/>
    <s v="339139 - Outros Serviços Terceiros Pessoa Jurídica"/>
    <s v="33"/>
    <x v="0"/>
    <x v="11"/>
  </r>
  <r>
    <n v="16097"/>
    <s v="Fundo de Melhoria da Polícia Militar"/>
    <n v="4072"/>
    <s v="Gestão estratégica, controle e suporte adminsitrativo - PM"/>
    <n v="339140"/>
    <s v="Serviços de Tecnologia da Informação e Comunicação - Pessoa Jurídica"/>
    <s v="0111000000"/>
    <s v="Taxas da Segurança Pública - recursos do tesouro - exercício corrente"/>
    <s v="Executar a gestão das despesas dos órgãos administrativos que exercem atividade de gestão estratégica, controle e suporte para o desenvolvimento da atividade finalística da Polícia Militar, tais como diretorias e centros de apoio."/>
    <n v="3500000"/>
    <x v="13"/>
    <x v="209"/>
    <s v="339140 - Serviços de Tecnologia da Informação e Comunicação - Pessoa Jurídica"/>
    <s v="33"/>
    <x v="0"/>
    <x v="11"/>
  </r>
  <r>
    <n v="16097"/>
    <s v="Fundo de Melhoria da Polícia Militar"/>
    <n v="4072"/>
    <s v="Gestão estratégica, controle e suporte adminsitrativo - PM"/>
    <n v="449052"/>
    <s v="Equipamentos e Material Permanente"/>
    <s v="0111000000"/>
    <s v="Taxas da Segurança Pública - recursos do tesouro - exercício corrente"/>
    <s v="Executar a gestão das despesas dos órgãos administrativos que exercem atividade de gestão estratégica, controle e suporte para o desenvolvimento da atividade finalística da Polícia Militar, tais como diretorias e centros de apoio."/>
    <n v="650000"/>
    <x v="13"/>
    <x v="209"/>
    <s v="449052 - Equipamentos e Material Permanente"/>
    <s v="44"/>
    <x v="1"/>
    <x v="11"/>
  </r>
  <r>
    <n v="16097"/>
    <s v="Fundo de Melhoria da Polícia Militar"/>
    <n v="4072"/>
    <s v="Gestão estratégica, controle e suporte adminsitrativo - PM"/>
    <n v="339039"/>
    <s v="Outros Serviços Terceiros - Pessoa Jurídica"/>
    <s v="0240000000"/>
    <s v="Recursos de serviços - recursos de outras fontes - exercício corrente"/>
    <s v="Executar a gestão das despesas dos órgãos administrativos que exercem atividade de gestão estratégica, controle e suporte para o desenvolvimento da atividade finalística da Polícia Militar, tais como diretorias e centros de apoio."/>
    <n v="600000"/>
    <x v="13"/>
    <x v="209"/>
    <s v="339039 - Outros Serviços Terceiros - Pessoa Jurídica"/>
    <s v="33"/>
    <x v="0"/>
    <x v="4"/>
  </r>
  <r>
    <n v="16097"/>
    <s v="Fundo de Melhoria da Polícia Militar"/>
    <n v="4072"/>
    <s v="Gestão estratégica, controle e suporte adminsitrativo - PM"/>
    <n v="449052"/>
    <s v="Equipamentos e Material Permanente"/>
    <s v="0269000000"/>
    <s v="Outros recursos primários - recursos de outras fontes - exercício corrente"/>
    <s v="Executar a gestão das despesas dos órgãos administrativos que exercem atividade de gestão estratégica, controle e suporte para o desenvolvimento da atividade finalística da Polícia Militar, tais como diretorias e centros de apoio."/>
    <n v="93979"/>
    <x v="13"/>
    <x v="209"/>
    <s v="449052 - Equipamentos e Material Permanente"/>
    <s v="44"/>
    <x v="1"/>
    <x v="6"/>
  </r>
  <r>
    <n v="16097"/>
    <s v="Fundo de Melhoria da Polícia Militar"/>
    <n v="11816"/>
    <s v="Polícia Ostensiva Ambiental - PM"/>
    <n v="339030"/>
    <s v="Material de Consumo"/>
    <s v="0269000000"/>
    <s v="Outros recursos primário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600000"/>
    <x v="13"/>
    <x v="210"/>
    <s v="339030 - Material de Consumo"/>
    <s v="33"/>
    <x v="0"/>
    <x v="6"/>
  </r>
  <r>
    <n v="16097"/>
    <s v="Fundo de Melhoria da Polícia Militar"/>
    <n v="11816"/>
    <s v="Polícia Ostensiva Ambiental - PM"/>
    <n v="339039"/>
    <s v="Outros Serviços Terceiros - Pessoa Jurídica"/>
    <s v="0269000000"/>
    <s v="Outros recursos primário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258284"/>
    <x v="13"/>
    <x v="210"/>
    <s v="339039 - Outros Serviços Terceiros - Pessoa Jurídica"/>
    <s v="33"/>
    <x v="0"/>
    <x v="6"/>
  </r>
  <r>
    <n v="16097"/>
    <s v="Fundo de Melhoria da Polícia Militar"/>
    <n v="11816"/>
    <s v="Polícia Ostensiva Ambiental - PM"/>
    <n v="339040"/>
    <s v="Serviços de Tecnologia da Informação e Comunicação - Pessoa Jurídica"/>
    <s v="0269000000"/>
    <s v="Outros recursos primário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50000"/>
    <x v="13"/>
    <x v="210"/>
    <s v="339040 - Serviços de Tecnologia da Informação e Comunicação - Pessoa Jurídica"/>
    <s v="33"/>
    <x v="0"/>
    <x v="6"/>
  </r>
  <r>
    <n v="16097"/>
    <s v="Fundo de Melhoria da Polícia Militar"/>
    <n v="11816"/>
    <s v="Polícia Ostensiva Ambiental - PM"/>
    <n v="339092"/>
    <s v="Despesas de Exercícios Anteriores"/>
    <s v="0269000000"/>
    <s v="Outros recursos primário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90000"/>
    <x v="13"/>
    <x v="210"/>
    <s v="339092 - Despesas de Exercícios Anteriores"/>
    <s v="33"/>
    <x v="0"/>
    <x v="6"/>
  </r>
  <r>
    <n v="16097"/>
    <s v="Fundo de Melhoria da Polícia Militar"/>
    <n v="11816"/>
    <s v="Polícia Ostensiva Ambiental - PM"/>
    <n v="339093"/>
    <s v="Indenizações e Restituições"/>
    <s v="0269000000"/>
    <s v="Outros recursos primário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10000"/>
    <x v="13"/>
    <x v="210"/>
    <s v="339093 - Indenizações e Restituições"/>
    <s v="33"/>
    <x v="0"/>
    <x v="6"/>
  </r>
  <r>
    <n v="16097"/>
    <s v="Fundo de Melhoria da Polícia Militar"/>
    <n v="11816"/>
    <s v="Polícia Ostensiva Ambiental - PM"/>
    <n v="449052"/>
    <s v="Equipamentos e Material Permanente"/>
    <s v="0269000000"/>
    <s v="Outros recursos primário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600000"/>
    <x v="13"/>
    <x v="210"/>
    <s v="449052 - Equipamentos e Material Permanente"/>
    <s v="44"/>
    <x v="1"/>
    <x v="6"/>
  </r>
  <r>
    <n v="16097"/>
    <s v="Fundo de Melhoria da Polícia Militar"/>
    <n v="11816"/>
    <s v="Polícia Ostensiva Ambiental - PM"/>
    <n v="339030"/>
    <s v="Material de Consumo"/>
    <s v="0285000000"/>
    <s v="Remuneração de disp bancária - Executivo - rec vinculados-rec outras fontes-exerc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175000"/>
    <x v="13"/>
    <x v="210"/>
    <s v="339030 - Material de Consumo"/>
    <s v="33"/>
    <x v="0"/>
    <x v="12"/>
  </r>
  <r>
    <n v="16097"/>
    <s v="Fundo de Melhoria da Polícia Militar"/>
    <n v="11816"/>
    <s v="Polícia Ostensiva Ambiental - PM"/>
    <n v="339039"/>
    <s v="Outros Serviços Terceiros - Pessoa Jurídica"/>
    <s v="0285000000"/>
    <s v="Remuneração de disp bancária - Executivo - rec vinculados-rec outras fontes-exerc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50000"/>
    <x v="13"/>
    <x v="210"/>
    <s v="339039 - Outros Serviços Terceiros - Pessoa Jurídica"/>
    <s v="33"/>
    <x v="0"/>
    <x v="12"/>
  </r>
  <r>
    <n v="16097"/>
    <s v="Fundo de Melhoria da Polícia Militar"/>
    <n v="11793"/>
    <s v="Instrução e Ensino - PM"/>
    <n v="339030"/>
    <s v="Material de Consumo"/>
    <s v="0111000000"/>
    <s v="Taxas da Segurança Pública - recursos do tesouro - exercício corrente"/>
    <s v="Possibilitar o pleno desenvolvimento das atividades de Instrução e Ensino, visando a formação,  aperfeiçoamento e capacitação profissional do policial militar. A avaliação da subação compreende o ensino profissional de formação básica e complementar de aperfeiçoamento e formação continuada, estando incluso neste último, estágios, cursos e revitalização."/>
    <n v="1500000"/>
    <x v="13"/>
    <x v="211"/>
    <s v="339030 - Material de Consumo"/>
    <s v="33"/>
    <x v="0"/>
    <x v="11"/>
  </r>
  <r>
    <n v="16097"/>
    <s v="Fundo de Melhoria da Polícia Militar"/>
    <n v="11793"/>
    <s v="Instrução e Ensino - PM"/>
    <n v="339037"/>
    <s v="Locação de Mão-de-Obra"/>
    <s v="0111000000"/>
    <s v="Taxas da Segurança Pública - recursos do tesouro - exercício corrente"/>
    <s v="Possibilitar o pleno desenvolvimento das atividades de Instrução e Ensino, visando a formação,  aperfeiçoamento e capacitação profissional do policial militar. A avaliação da subação compreende o ensino profissional de formação básica e complementar de aperfeiçoamento e formação continuada, estando incluso neste último, estágios, cursos e revitalização."/>
    <n v="20000"/>
    <x v="13"/>
    <x v="211"/>
    <s v="339037 - Locação de Mão-de-Obra"/>
    <s v="33"/>
    <x v="0"/>
    <x v="11"/>
  </r>
  <r>
    <n v="16097"/>
    <s v="Fundo de Melhoria da Polícia Militar"/>
    <n v="11793"/>
    <s v="Instrução e Ensino - PM"/>
    <n v="339039"/>
    <s v="Outros Serviços Terceiros - Pessoa Jurídica"/>
    <s v="0111000000"/>
    <s v="Taxas da Segurança Pública - recursos do tesouro - exercício corrente"/>
    <s v="Possibilitar o pleno desenvolvimento das atividades de Instrução e Ensino, visando a formação,  aperfeiçoamento e capacitação profissional do policial militar. A avaliação da subação compreende o ensino profissional de formação básica e complementar de aperfeiçoamento e formação continuada, estando incluso neste último, estágios, cursos e revitalização."/>
    <n v="2000000"/>
    <x v="13"/>
    <x v="211"/>
    <s v="339039 - Outros Serviços Terceiros - Pessoa Jurídica"/>
    <s v="33"/>
    <x v="0"/>
    <x v="11"/>
  </r>
  <r>
    <n v="16097"/>
    <s v="Fundo de Melhoria da Polícia Militar"/>
    <n v="11793"/>
    <s v="Instrução e Ensino - PM"/>
    <n v="339092"/>
    <s v="Despesas de Exercícios Anteriores"/>
    <s v="0111000000"/>
    <s v="Taxas da Segurança Pública - recursos do tesouro - exercício corrente"/>
    <s v="Possibilitar o pleno desenvolvimento das atividades de Instrução e Ensino, visando a formação,  aperfeiçoamento e capacitação profissional do policial militar. A avaliação da subação compreende o ensino profissional de formação básica e complementar de aperfeiçoamento e formação continuada, estando incluso neste último, estágios, cursos e revitalização."/>
    <n v="35000"/>
    <x v="13"/>
    <x v="211"/>
    <s v="339092 - Despesas de Exercícios Anteriores"/>
    <s v="33"/>
    <x v="0"/>
    <x v="11"/>
  </r>
  <r>
    <n v="16097"/>
    <s v="Fundo de Melhoria da Polícia Militar"/>
    <n v="11793"/>
    <s v="Instrução e Ensino - PM"/>
    <n v="339030"/>
    <s v="Material de Consumo"/>
    <s v="0240000000"/>
    <s v="Recursos de serviços - recursos de outras fontes - exercício corrente"/>
    <s v="Possibilitar o pleno desenvolvimento das atividades de Instrução e Ensino, visando a formação,  aperfeiçoamento e capacitação profissional do policial militar. A avaliação da subação compreende o ensino profissional de formação básica e complementar de aperfeiçoamento e formação continuada, estando incluso neste último, estágios, cursos e revitalização."/>
    <n v="227601"/>
    <x v="13"/>
    <x v="211"/>
    <s v="339030 - Material de Consumo"/>
    <s v="33"/>
    <x v="0"/>
    <x v="4"/>
  </r>
  <r>
    <n v="16097"/>
    <s v="Fundo de Melhoria da Polícia Militar"/>
    <n v="11793"/>
    <s v="Instrução e Ensino - PM"/>
    <n v="339039"/>
    <s v="Outros Serviços Terceiros - Pessoa Jurídica"/>
    <s v="0240000000"/>
    <s v="Recursos de serviços - recursos de outras fontes - exercício corrente"/>
    <s v="Possibilitar o pleno desenvolvimento das atividades de Instrução e Ensino, visando a formação,  aperfeiçoamento e capacitação profissional do policial militar. A avaliação da subação compreende o ensino profissional de formação básica e complementar de aperfeiçoamento e formação continuada, estando incluso neste último, estágios, cursos e revitalização."/>
    <n v="200000"/>
    <x v="13"/>
    <x v="211"/>
    <s v="339039 - Outros Serviços Terceiros - Pessoa Jurídica"/>
    <s v="33"/>
    <x v="0"/>
    <x v="4"/>
  </r>
  <r>
    <n v="16097"/>
    <s v="Fundo de Melhoria da Polícia Militar"/>
    <n v="11799"/>
    <s v="Construção, reformas e ampliações de instalações físicas - PM"/>
    <n v="449051"/>
    <s v="Obras e Instalações"/>
    <s v="0111000000"/>
    <s v="Taxas da Segurança Pública - recursos do tesouro - exercício corrente"/>
    <s v="Construção de novas instalações físicas para a Polícia Militar."/>
    <n v="1500000"/>
    <x v="13"/>
    <x v="212"/>
    <s v="449051 - Obras e Instalações"/>
    <s v="44"/>
    <x v="1"/>
    <x v="11"/>
  </r>
  <r>
    <n v="16097"/>
    <s v="Fundo de Melhoria da Polícia Militar"/>
    <n v="686"/>
    <s v="Administração de pessoal e encargos sociais - PM"/>
    <n v="319004"/>
    <s v="Contratação por Tempo Determin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039418"/>
    <x v="13"/>
    <x v="213"/>
    <s v="319004 - Contratação por Tempo Determinado"/>
    <s v="31"/>
    <x v="3"/>
    <x v="0"/>
  </r>
  <r>
    <n v="16097"/>
    <s v="Fundo de Melhoria da Polícia Militar"/>
    <n v="686"/>
    <s v="Administração de pessoal e encargos sociais - PM"/>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941190"/>
    <x v="13"/>
    <x v="213"/>
    <s v="319011 - Vencim. e Vantagens Fixas - Pessoal Civil"/>
    <s v="31"/>
    <x v="3"/>
    <x v="0"/>
  </r>
  <r>
    <n v="16097"/>
    <s v="Fundo de Melhoria da Polícia Militar"/>
    <n v="686"/>
    <s v="Administração de pessoal e encargos sociais - PM"/>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73661229"/>
    <x v="13"/>
    <x v="213"/>
    <s v="319012 - Vencim. e Vantagens Fixas - Pessoal Militar"/>
    <s v="31"/>
    <x v="3"/>
    <x v="0"/>
  </r>
  <r>
    <n v="16097"/>
    <s v="Fundo de Melhoria da Polícia Militar"/>
    <n v="686"/>
    <s v="Administração de pessoal e encargos sociais - PM"/>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
    <x v="13"/>
    <x v="213"/>
    <s v="319092 - Despesas de Exercícios Anteriores"/>
    <s v="31"/>
    <x v="3"/>
    <x v="0"/>
  </r>
  <r>
    <n v="16097"/>
    <s v="Fundo de Melhoria da Polícia Militar"/>
    <n v="686"/>
    <s v="Administração de pessoal e encargos sociais - PM"/>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2410"/>
    <x v="13"/>
    <x v="213"/>
    <s v="319094 - Indenizações e Restituições Trabalhistas"/>
    <s v="31"/>
    <x v="3"/>
    <x v="0"/>
  </r>
  <r>
    <n v="16097"/>
    <s v="Fundo de Melhoria da Polícia Militar"/>
    <n v="686"/>
    <s v="Administração de pessoal e encargos sociais - PM"/>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47848660"/>
    <x v="13"/>
    <x v="213"/>
    <s v="319113 - Obrigações Patronais"/>
    <s v="31"/>
    <x v="3"/>
    <x v="0"/>
  </r>
  <r>
    <n v="16097"/>
    <s v="Fundo de Melhoria da Polícia Militar"/>
    <n v="686"/>
    <s v="Administração de pessoal e encargos sociais - PM"/>
    <n v="339008"/>
    <s v="Outros Benefícios Assistenci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56958"/>
    <x v="13"/>
    <x v="213"/>
    <s v="339008 - Outros Benefícios Assistenciais"/>
    <s v="33"/>
    <x v="0"/>
    <x v="0"/>
  </r>
  <r>
    <n v="16097"/>
    <s v="Fundo de Melhoria da Polícia Militar"/>
    <n v="686"/>
    <s v="Administração de pessoal e encargos sociais - PM"/>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3432518"/>
    <x v="13"/>
    <x v="213"/>
    <s v="339046 - Auxílio-Alimentação"/>
    <s v="33"/>
    <x v="0"/>
    <x v="0"/>
  </r>
  <r>
    <n v="16097"/>
    <s v="Fundo de Melhoria da Polícia Militar"/>
    <n v="686"/>
    <s v="Administração de pessoal e encargos sociais - PM"/>
    <n v="339049"/>
    <s v="Auxílio-Transporte"/>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5797"/>
    <x v="13"/>
    <x v="213"/>
    <s v="339049 - Auxílio-Transporte"/>
    <s v="33"/>
    <x v="0"/>
    <x v="0"/>
  </r>
  <r>
    <n v="16097"/>
    <s v="Fundo de Melhoria da Polícia Militar"/>
    <n v="686"/>
    <s v="Administração de pessoal e encargos sociais - PM"/>
    <n v="33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2857"/>
    <x v="13"/>
    <x v="213"/>
    <s v="339092 - Despesas de Exercícios Anteriores"/>
    <s v="33"/>
    <x v="0"/>
    <x v="0"/>
  </r>
  <r>
    <n v="16097"/>
    <s v="Fundo de Melhoria da Polícia Militar"/>
    <n v="686"/>
    <s v="Administração de pessoal e encargos sociais - PM"/>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0087276"/>
    <x v="13"/>
    <x v="213"/>
    <s v="339093 - Indenizações e Restituições"/>
    <s v="33"/>
    <x v="0"/>
    <x v="0"/>
  </r>
  <r>
    <n v="16097"/>
    <s v="Fundo de Melhoria da Polícia Militar"/>
    <n v="686"/>
    <s v="Administração de pessoal e encargos sociais - PM"/>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5606175"/>
    <x v="13"/>
    <x v="213"/>
    <s v="339113 - Obrigações Patronais"/>
    <s v="33"/>
    <x v="0"/>
    <x v="0"/>
  </r>
  <r>
    <n v="16097"/>
    <s v="Fundo de Melhoria da Polícia Militar"/>
    <n v="686"/>
    <s v="Administração de pessoal e encargos sociais - PM"/>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72560"/>
    <x v="13"/>
    <x v="213"/>
    <s v="319016 - Outras Despesas Variáveis-Pessoal Civil"/>
    <s v="31"/>
    <x v="3"/>
    <x v="0"/>
  </r>
  <r>
    <n v="16097"/>
    <s v="Fundo de Melhoria da Polícia Militar"/>
    <n v="686"/>
    <s v="Administração de pessoal e encargos sociais - PM"/>
    <n v="319012"/>
    <s v="Vencim. e Vantagens Fixas - Pessoal Militar"/>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4640208"/>
    <x v="13"/>
    <x v="213"/>
    <s v="319012 - Vencim. e Vantagens Fixas - Pessoal Militar"/>
    <s v="31"/>
    <x v="3"/>
    <x v="11"/>
  </r>
  <r>
    <n v="16097"/>
    <s v="Fundo de Melhoria da Polícia Militar"/>
    <n v="11814"/>
    <s v="Operação Veraneio Segura - PM"/>
    <n v="339015"/>
    <s v="Diárias - Militar"/>
    <s v="0111000000"/>
    <s v="Taxas da Segurança Pública - recursos do tesouro - exercício corrente"/>
    <s v="Garantir o funcionamento contínuo das atividades operacionais da corporação, objetivando o reforço da segurança nos municípios destinos de grande migração populacional durante o período de férias de verão."/>
    <n v="7520000"/>
    <x v="13"/>
    <x v="214"/>
    <s v="339015 - Diárias - Militar"/>
    <s v="33"/>
    <x v="0"/>
    <x v="11"/>
  </r>
  <r>
    <n v="16097"/>
    <s v="Fundo de Melhoria da Polícia Militar"/>
    <n v="11814"/>
    <s v="Operação Veraneio Segura - PM"/>
    <n v="339030"/>
    <s v="Material de Consumo"/>
    <s v="0111000000"/>
    <s v="Taxas da Segurança Pública - recursos do tesouro - exercício corrente"/>
    <s v="Garantir o funcionamento contínuo das atividades operacionais da corporação, objetivando o reforço da segurança nos municípios destinos de grande migração populacional durante o período de férias de verão."/>
    <n v="400000"/>
    <x v="13"/>
    <x v="214"/>
    <s v="339030 - Material de Consumo"/>
    <s v="33"/>
    <x v="0"/>
    <x v="11"/>
  </r>
  <r>
    <n v="16097"/>
    <s v="Fundo de Melhoria da Polícia Militar"/>
    <n v="11814"/>
    <s v="Operação Veraneio Segura - PM"/>
    <n v="339036"/>
    <s v="Outros Serviços Terceiros-Pessoa Física"/>
    <s v="0111000000"/>
    <s v="Taxas da Segurança Pública - recursos do tesouro - exercício corrente"/>
    <s v="Garantir o funcionamento contínuo das atividades operacionais da corporação, objetivando o reforço da segurança nos municípios destinos de grande migração populacional durante o período de férias de verão."/>
    <n v="12000"/>
    <x v="13"/>
    <x v="214"/>
    <s v="339036 - Outros Serviços Terceiros-Pessoa Física"/>
    <s v="33"/>
    <x v="0"/>
    <x v="11"/>
  </r>
  <r>
    <n v="16097"/>
    <s v="Fundo de Melhoria da Polícia Militar"/>
    <n v="11814"/>
    <s v="Operação Veraneio Segura - PM"/>
    <n v="339039"/>
    <s v="Outros Serviços Terceiros - Pessoa Jurídica"/>
    <s v="0111000000"/>
    <s v="Taxas da Segurança Pública - recursos do tesouro - exercício corrente"/>
    <s v="Garantir o funcionamento contínuo das atividades operacionais da corporação, objetivando o reforço da segurança nos municípios destinos de grande migração populacional durante o período de férias de verão."/>
    <n v="500000"/>
    <x v="13"/>
    <x v="214"/>
    <s v="339039 - Outros Serviços Terceiros - Pessoa Jurídica"/>
    <s v="33"/>
    <x v="0"/>
    <x v="11"/>
  </r>
  <r>
    <n v="16097"/>
    <s v="Fundo de Melhoria da Polícia Militar"/>
    <n v="11814"/>
    <s v="Operação Veraneio Segura - PM"/>
    <n v="339046"/>
    <s v="Auxílio-Alimentação"/>
    <s v="0111000000"/>
    <s v="Taxas da Segurança Pública - recursos do tesouro - exercício corrente"/>
    <s v="Garantir o funcionamento contínuo das atividades operacionais da corporação, objetivando o reforço da segurança nos municípios destinos de grande migração populacional durante o período de férias de verão."/>
    <n v="2800000"/>
    <x v="13"/>
    <x v="214"/>
    <s v="339046 - Auxílio-Alimentação"/>
    <s v="33"/>
    <x v="0"/>
    <x v="11"/>
  </r>
  <r>
    <n v="16097"/>
    <s v="Fundo de Melhoria da Polícia Militar"/>
    <n v="11814"/>
    <s v="Operação Veraneio Segura - PM"/>
    <n v="339092"/>
    <s v="Despesas de Exercícios Anteriores"/>
    <s v="0111000000"/>
    <s v="Taxas da Segurança Pública - recursos do tesouro - exercício corrente"/>
    <s v="Garantir o funcionamento contínuo das atividades operacionais da corporação, objetivando o reforço da segurança nos municípios destinos de grande migração populacional durante o período de férias de verão."/>
    <n v="15000"/>
    <x v="13"/>
    <x v="214"/>
    <s v="339092 - Despesas de Exercícios Anteriores"/>
    <s v="33"/>
    <x v="0"/>
    <x v="11"/>
  </r>
  <r>
    <n v="16097"/>
    <s v="Fundo de Melhoria da Polícia Militar"/>
    <n v="11816"/>
    <s v="Polícia Ostensiva Ambiental - PM"/>
    <n v="339015"/>
    <s v="Diárias - Militar"/>
    <s v="0111000000"/>
    <s v="Taxas da Segurança Pública - recursos do tesouro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17000"/>
    <x v="13"/>
    <x v="210"/>
    <s v="339015 - Diárias - Militar"/>
    <s v="33"/>
    <x v="0"/>
    <x v="11"/>
  </r>
  <r>
    <n v="16097"/>
    <s v="Fundo de Melhoria da Polícia Militar"/>
    <n v="11816"/>
    <s v="Polícia Ostensiva Ambiental - PM"/>
    <n v="339030"/>
    <s v="Material de Consumo"/>
    <s v="0111000000"/>
    <s v="Taxas da Segurança Pública - recursos do tesouro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473000"/>
    <x v="13"/>
    <x v="210"/>
    <s v="339030 - Material de Consumo"/>
    <s v="33"/>
    <x v="0"/>
    <x v="11"/>
  </r>
  <r>
    <n v="16097"/>
    <s v="Fundo de Melhoria da Polícia Militar"/>
    <n v="11816"/>
    <s v="Polícia Ostensiva Ambiental - PM"/>
    <n v="339036"/>
    <s v="Outros Serviços Terceiros-Pessoa Física"/>
    <s v="0111000000"/>
    <s v="Taxas da Segurança Pública - recursos do tesouro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25000"/>
    <x v="13"/>
    <x v="210"/>
    <s v="339036 - Outros Serviços Terceiros-Pessoa Física"/>
    <s v="33"/>
    <x v="0"/>
    <x v="11"/>
  </r>
  <r>
    <n v="16097"/>
    <s v="Fundo de Melhoria da Polícia Militar"/>
    <n v="11816"/>
    <s v="Polícia Ostensiva Ambiental - PM"/>
    <n v="339039"/>
    <s v="Outros Serviços Terceiros - Pessoa Jurídica"/>
    <s v="0111000000"/>
    <s v="Taxas da Segurança Pública - recursos do tesouro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370049"/>
    <x v="13"/>
    <x v="210"/>
    <s v="339039 - Outros Serviços Terceiros - Pessoa Jurídica"/>
    <s v="33"/>
    <x v="0"/>
    <x v="11"/>
  </r>
  <r>
    <n v="16097"/>
    <s v="Fundo de Melhoria da Polícia Militar"/>
    <n v="11816"/>
    <s v="Polícia Ostensiva Ambiental - PM"/>
    <n v="339015"/>
    <s v="Diárias - Militar"/>
    <s v="0219000000"/>
    <s v="Outras Taxas Vinculada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100000"/>
    <x v="13"/>
    <x v="210"/>
    <s v="339015 - Diárias - Militar"/>
    <s v="33"/>
    <x v="0"/>
    <x v="7"/>
  </r>
  <r>
    <n v="16097"/>
    <s v="Fundo de Melhoria da Polícia Militar"/>
    <n v="11816"/>
    <s v="Polícia Ostensiva Ambiental - PM"/>
    <n v="339030"/>
    <s v="Material de Consumo"/>
    <s v="0219000000"/>
    <s v="Outras Taxas Vinculada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1700000"/>
    <x v="13"/>
    <x v="210"/>
    <s v="339030 - Material de Consumo"/>
    <s v="33"/>
    <x v="0"/>
    <x v="7"/>
  </r>
  <r>
    <n v="16097"/>
    <s v="Fundo de Melhoria da Polícia Militar"/>
    <n v="11816"/>
    <s v="Polícia Ostensiva Ambiental - PM"/>
    <n v="339033"/>
    <s v="Passagens e Despesas com Locomoção"/>
    <s v="0219000000"/>
    <s v="Outras Taxas Vinculada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80000"/>
    <x v="13"/>
    <x v="210"/>
    <s v="339033 - Passagens e Despesas com Locomoção"/>
    <s v="33"/>
    <x v="0"/>
    <x v="7"/>
  </r>
  <r>
    <n v="16097"/>
    <s v="Fundo de Melhoria da Polícia Militar"/>
    <n v="11816"/>
    <s v="Polícia Ostensiva Ambiental - PM"/>
    <n v="339036"/>
    <s v="Outros Serviços Terceiros-Pessoa Física"/>
    <s v="0219000000"/>
    <s v="Outras Taxas Vinculada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100000"/>
    <x v="13"/>
    <x v="210"/>
    <s v="339036 - Outros Serviços Terceiros-Pessoa Física"/>
    <s v="33"/>
    <x v="0"/>
    <x v="7"/>
  </r>
  <r>
    <n v="16097"/>
    <s v="Fundo de Melhoria da Polícia Militar"/>
    <n v="11816"/>
    <s v="Polícia Ostensiva Ambiental - PM"/>
    <n v="339037"/>
    <s v="Locação de Mão-de-Obra"/>
    <s v="0219000000"/>
    <s v="Outras Taxas Vinculada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50000"/>
    <x v="13"/>
    <x v="210"/>
    <s v="339037 - Locação de Mão-de-Obra"/>
    <s v="33"/>
    <x v="0"/>
    <x v="7"/>
  </r>
  <r>
    <n v="16097"/>
    <s v="Fundo de Melhoria da Polícia Militar"/>
    <n v="11816"/>
    <s v="Polícia Ostensiva Ambiental - PM"/>
    <n v="339039"/>
    <s v="Outros Serviços Terceiros - Pessoa Jurídica"/>
    <s v="0219000000"/>
    <s v="Outras Taxas Vinculada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1105118"/>
    <x v="13"/>
    <x v="210"/>
    <s v="339039 - Outros Serviços Terceiros - Pessoa Jurídica"/>
    <s v="33"/>
    <x v="0"/>
    <x v="7"/>
  </r>
  <r>
    <n v="16097"/>
    <s v="Fundo de Melhoria da Polícia Militar"/>
    <n v="11816"/>
    <s v="Polícia Ostensiva Ambiental - PM"/>
    <n v="339040"/>
    <s v="Serviços de Tecnologia da Informação e Comunicação - Pessoa Jurídica"/>
    <s v="0219000000"/>
    <s v="Outras Taxas Vinculada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200000"/>
    <x v="13"/>
    <x v="210"/>
    <s v="339040 - Serviços de Tecnologia da Informação e Comunicação - Pessoa Jurídica"/>
    <s v="33"/>
    <x v="0"/>
    <x v="7"/>
  </r>
  <r>
    <n v="16097"/>
    <s v="Fundo de Melhoria da Polícia Militar"/>
    <n v="11816"/>
    <s v="Polícia Ostensiva Ambiental - PM"/>
    <n v="339047"/>
    <s v="Obrigações Tributárias e Contributivas"/>
    <s v="0219000000"/>
    <s v="Outras Taxas Vinculada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10000"/>
    <x v="13"/>
    <x v="210"/>
    <s v="339047 - Obrigações Tributárias e Contributivas"/>
    <s v="33"/>
    <x v="0"/>
    <x v="7"/>
  </r>
  <r>
    <n v="16097"/>
    <s v="Fundo de Melhoria da Polícia Militar"/>
    <n v="11816"/>
    <s v="Polícia Ostensiva Ambiental - PM"/>
    <n v="339049"/>
    <s v="Auxílio-Transporte"/>
    <s v="0219000000"/>
    <s v="Outras Taxas Vinculada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15000"/>
    <x v="13"/>
    <x v="210"/>
    <s v="339049 - Auxílio-Transporte"/>
    <s v="33"/>
    <x v="0"/>
    <x v="7"/>
  </r>
  <r>
    <n v="16097"/>
    <s v="Fundo de Melhoria da Polícia Militar"/>
    <n v="11816"/>
    <s v="Polícia Ostensiva Ambiental - PM"/>
    <n v="339092"/>
    <s v="Despesas de Exercícios Anteriores"/>
    <s v="0219000000"/>
    <s v="Outras Taxas Vinculada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18000"/>
    <x v="13"/>
    <x v="210"/>
    <s v="339092 - Despesas de Exercícios Anteriores"/>
    <s v="33"/>
    <x v="0"/>
    <x v="7"/>
  </r>
  <r>
    <n v="16097"/>
    <s v="Fundo de Melhoria da Polícia Militar"/>
    <n v="11816"/>
    <s v="Polícia Ostensiva Ambiental - PM"/>
    <n v="449052"/>
    <s v="Equipamentos e Material Permanente"/>
    <s v="0219000000"/>
    <s v="Outras Taxas Vinculada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1818985"/>
    <x v="13"/>
    <x v="210"/>
    <s v="449052 - Equipamentos e Material Permanente"/>
    <s v="44"/>
    <x v="1"/>
    <x v="7"/>
  </r>
  <r>
    <n v="16097"/>
    <s v="Fundo de Melhoria da Polícia Militar"/>
    <n v="11816"/>
    <s v="Polícia Ostensiva Ambiental - PM"/>
    <n v="339015"/>
    <s v="Diárias - Militar"/>
    <s v="0269000000"/>
    <s v="Outros recursos primários - recursos de outras fontes - exercício corrente"/>
    <s v="Garantir recursos orçamentários e financeiros para o desenvolvimento de ações ligadas à proteção do meio ambiente, mormente ao funcionamento da Policia Militar Ambiental. Destacando-se ainda, ações preventivas que tenham por escopo a preservação da flora e da fauna, bem como a diminuição da emissão de poluentes."/>
    <n v="200000"/>
    <x v="13"/>
    <x v="210"/>
    <s v="339015 - Diárias - Militar"/>
    <s v="33"/>
    <x v="0"/>
    <x v="6"/>
  </r>
  <r>
    <n v="16097"/>
    <s v="Fundo de Melhoria da Polícia Militar"/>
    <n v="12019"/>
    <s v="Saúde e promoção social - PM"/>
    <n v="339093"/>
    <s v="Indenizações e Restituições"/>
    <s v="0111000000"/>
    <s v="Taxas da Segurança Pública - recursos do tesouro - exercício corrente"/>
    <s v="Desenvolver as atividades voltadas para a saúde e segurança no contexto ocupacional, mediante ações preventivas de acidentes de trabalho. Além de garantir recursos necessários para o pagamento de indenizações a servidores que eventualmente envolvam-se em acidentes de trabalho, bem como garantir o repasse da contribuição a organização social gestora do Hospital da Polícia Militar."/>
    <n v="750000"/>
    <x v="13"/>
    <x v="205"/>
    <s v="339093 - Indenizações e Restituições"/>
    <s v="33"/>
    <x v="0"/>
    <x v="11"/>
  </r>
  <r>
    <n v="16097"/>
    <s v="Fundo de Melhoria da Polícia Militar"/>
    <n v="13118"/>
    <s v="Segurança e mobilidade no trânsito urbano - PM"/>
    <n v="339015"/>
    <s v="Diárias - Militar"/>
    <s v="0269000000"/>
    <s v="Outros recursos primários - recursos de outras fontes - exercício corrente"/>
    <s v="Desenvolver ações policiais militares de fiscalização e educação no trânsito, a fim de proporcionar segurança e a preservação de vidas. A avaliação da subação consiste em mensurar a quantidade de atendimentos de ocorrências de trânsito, bem como número de operações e atividades de educação no trânsito  realizadas."/>
    <n v="30000"/>
    <x v="13"/>
    <x v="215"/>
    <s v="339015 - Diárias - Militar"/>
    <s v="33"/>
    <x v="0"/>
    <x v="6"/>
  </r>
  <r>
    <n v="16097"/>
    <s v="Fundo de Melhoria da Polícia Militar"/>
    <n v="13118"/>
    <s v="Segurança e mobilidade no trânsito urbano - PM"/>
    <n v="339030"/>
    <s v="Material de Consumo"/>
    <s v="0269000000"/>
    <s v="Outros recursos primários - recursos de outras fontes - exercício corrente"/>
    <s v="Desenvolver ações policiais militares de fiscalização e educação no trânsito, a fim de proporcionar segurança e a preservação de vidas. A avaliação da subação consiste em mensurar a quantidade de atendimentos de ocorrências de trânsito, bem como número de operações e atividades de educação no trânsito  realizadas."/>
    <n v="6391857"/>
    <x v="13"/>
    <x v="215"/>
    <s v="339030 - Material de Consumo"/>
    <s v="33"/>
    <x v="0"/>
    <x v="6"/>
  </r>
  <r>
    <n v="16097"/>
    <s v="Fundo de Melhoria da Polícia Militar"/>
    <n v="13118"/>
    <s v="Segurança e mobilidade no trânsito urbano - PM"/>
    <n v="339033"/>
    <s v="Passagens e Despesas com Locomoção"/>
    <s v="0269000000"/>
    <s v="Outros recursos primários - recursos de outras fontes - exercício corrente"/>
    <s v="Desenvolver ações policiais militares de fiscalização e educação no trânsito, a fim de proporcionar segurança e a preservação de vidas. A avaliação da subação consiste em mensurar a quantidade de atendimentos de ocorrências de trânsito, bem como número de operações e atividades de educação no trânsito  realizadas."/>
    <n v="100000"/>
    <x v="13"/>
    <x v="215"/>
    <s v="339033 - Passagens e Despesas com Locomoção"/>
    <s v="33"/>
    <x v="0"/>
    <x v="6"/>
  </r>
  <r>
    <n v="16097"/>
    <s v="Fundo de Melhoria da Polícia Militar"/>
    <n v="13118"/>
    <s v="Segurança e mobilidade no trânsito urbano - PM"/>
    <n v="339036"/>
    <s v="Outros Serviços Terceiros-Pessoa Física"/>
    <s v="0269000000"/>
    <s v="Outros recursos primários - recursos de outras fontes - exercício corrente"/>
    <s v="Desenvolver ações policiais militares de fiscalização e educação no trânsito, a fim de proporcionar segurança e a preservação de vidas. A avaliação da subação consiste em mensurar a quantidade de atendimentos de ocorrências de trânsito, bem como número de operações e atividades de educação no trânsito  realizadas."/>
    <n v="800000"/>
    <x v="13"/>
    <x v="215"/>
    <s v="339036 - Outros Serviços Terceiros-Pessoa Física"/>
    <s v="33"/>
    <x v="0"/>
    <x v="6"/>
  </r>
  <r>
    <n v="16097"/>
    <s v="Fundo de Melhoria da Polícia Militar"/>
    <n v="13118"/>
    <s v="Segurança e mobilidade no trânsito urbano - PM"/>
    <n v="339039"/>
    <s v="Outros Serviços Terceiros - Pessoa Jurídica"/>
    <s v="0269000000"/>
    <s v="Outros recursos primários - recursos de outras fontes - exercício corrente"/>
    <s v="Desenvolver ações policiais militares de fiscalização e educação no trânsito, a fim de proporcionar segurança e a preservação de vidas. A avaliação da subação consiste em mensurar a quantidade de atendimentos de ocorrências de trânsito, bem como número de operações e atividades de educação no trânsito  realizadas."/>
    <n v="5000000"/>
    <x v="13"/>
    <x v="215"/>
    <s v="339039 - Outros Serviços Terceiros - Pessoa Jurídica"/>
    <s v="33"/>
    <x v="0"/>
    <x v="6"/>
  </r>
  <r>
    <n v="16097"/>
    <s v="Fundo de Melhoria da Polícia Militar"/>
    <n v="13118"/>
    <s v="Segurança e mobilidade no trânsito urbano - PM"/>
    <n v="339047"/>
    <s v="Obrigações Tributárias e Contributivas"/>
    <s v="0269000000"/>
    <s v="Outros recursos primários - recursos de outras fontes - exercício corrente"/>
    <s v="Desenvolver ações policiais militares de fiscalização e educação no trânsito, a fim de proporcionar segurança e a preservação de vidas. A avaliação da subação consiste em mensurar a quantidade de atendimentos de ocorrências de trânsito, bem como número de operações e atividades de educação no trânsito  realizadas."/>
    <n v="100000"/>
    <x v="13"/>
    <x v="215"/>
    <s v="339047 - Obrigações Tributárias e Contributivas"/>
    <s v="33"/>
    <x v="0"/>
    <x v="6"/>
  </r>
  <r>
    <n v="16097"/>
    <s v="Fundo de Melhoria da Polícia Militar"/>
    <n v="13118"/>
    <s v="Segurança e mobilidade no trânsito urbano - PM"/>
    <n v="339092"/>
    <s v="Despesas de Exercícios Anteriores"/>
    <s v="0269000000"/>
    <s v="Outros recursos primários - recursos de outras fontes - exercício corrente"/>
    <s v="Desenvolver ações policiais militares de fiscalização e educação no trânsito, a fim de proporcionar segurança e a preservação de vidas. A avaliação da subação consiste em mensurar a quantidade de atendimentos de ocorrências de trânsito, bem como número de operações e atividades de educação no trânsito  realizadas."/>
    <n v="200000"/>
    <x v="13"/>
    <x v="215"/>
    <s v="339092 - Despesas de Exercícios Anteriores"/>
    <s v="33"/>
    <x v="0"/>
    <x v="6"/>
  </r>
  <r>
    <n v="16097"/>
    <s v="Fundo de Melhoria da Polícia Militar"/>
    <n v="13118"/>
    <s v="Segurança e mobilidade no trânsito urbano - PM"/>
    <n v="339093"/>
    <s v="Indenizações e Restituições"/>
    <s v="0269000000"/>
    <s v="Outros recursos primários - recursos de outras fontes - exercício corrente"/>
    <s v="Desenvolver ações policiais militares de fiscalização e educação no trânsito, a fim de proporcionar segurança e a preservação de vidas. A avaliação da subação consiste em mensurar a quantidade de atendimentos de ocorrências de trânsito, bem como número de operações e atividades de educação no trânsito  realizadas."/>
    <n v="100000"/>
    <x v="13"/>
    <x v="215"/>
    <s v="339093 - Indenizações e Restituições"/>
    <s v="33"/>
    <x v="0"/>
    <x v="6"/>
  </r>
  <r>
    <n v="16097"/>
    <s v="Fundo de Melhoria da Polícia Militar"/>
    <n v="13118"/>
    <s v="Segurança e mobilidade no trânsito urbano - PM"/>
    <n v="449052"/>
    <s v="Equipamentos e Material Permanente"/>
    <s v="0269000000"/>
    <s v="Outros recursos primários - recursos de outras fontes - exercício corrente"/>
    <s v="Desenvolver ações policiais militares de fiscalização e educação no trânsito, a fim de proporcionar segurança e a preservação de vidas. A avaliação da subação consiste em mensurar a quantidade de atendimentos de ocorrências de trânsito, bem como número de operações e atividades de educação no trânsito  realizadas."/>
    <n v="5817137"/>
    <x v="13"/>
    <x v="215"/>
    <s v="449052 - Equipamentos e Material Permanente"/>
    <s v="44"/>
    <x v="1"/>
    <x v="6"/>
  </r>
  <r>
    <n v="16097"/>
    <s v="Fundo de Melhoria da Polícia Militar"/>
    <n v="13118"/>
    <s v="Segurança e mobilidade no trânsito urbano - PM"/>
    <n v="339030"/>
    <s v="Material de Consumo"/>
    <s v="0285000000"/>
    <s v="Remuneração de disp bancária - Executivo - rec vinculados-rec outras fontes-exerc corrente"/>
    <s v="Desenvolver ações policiais militares de fiscalização e educação no trânsito, a fim de proporcionar segurança e a preservação de vidas. A avaliação da subação consiste em mensurar a quantidade de atendimentos de ocorrências de trânsito, bem como número de operações e atividades de educação no trânsito  realizadas."/>
    <n v="300000"/>
    <x v="13"/>
    <x v="215"/>
    <s v="339030 - Material de Consumo"/>
    <s v="33"/>
    <x v="0"/>
    <x v="12"/>
  </r>
  <r>
    <n v="16097"/>
    <s v="Fundo de Melhoria da Polícia Militar"/>
    <n v="13118"/>
    <s v="Segurança e mobilidade no trânsito urbano - PM"/>
    <n v="339039"/>
    <s v="Outros Serviços Terceiros - Pessoa Jurídica"/>
    <s v="0285000000"/>
    <s v="Remuneração de disp bancária - Executivo - rec vinculados-rec outras fontes-exerc corrente"/>
    <s v="Desenvolver ações policiais militares de fiscalização e educação no trânsito, a fim de proporcionar segurança e a preservação de vidas. A avaliação da subação consiste em mensurar a quantidade de atendimentos de ocorrências de trânsito, bem como número de operações e atividades de educação no trânsito  realizadas."/>
    <n v="230904"/>
    <x v="13"/>
    <x v="215"/>
    <s v="339039 - Outros Serviços Terceiros - Pessoa Jurídica"/>
    <s v="33"/>
    <x v="0"/>
    <x v="12"/>
  </r>
  <r>
    <n v="16097"/>
    <s v="Fundo de Melhoria da Polícia Militar"/>
    <n v="12019"/>
    <s v="Saúde e promoção social - PM"/>
    <n v="335041"/>
    <s v="Contribuições"/>
    <s v="0111000000"/>
    <s v="Taxas da Segurança Pública - recursos do tesouro - exercício corrente"/>
    <s v="Desenvolver as atividades voltadas para a saúde e segurança no contexto ocupacional, mediante ações preventivas de acidentes de trabalho. Além de garantir recursos necessários para o pagamento de indenizações a servidores que eventualmente envolvam-se em acidentes de trabalho, bem como garantir o repasse da contribuição a organização social gestora do Hospital da Polícia Militar."/>
    <n v="3630000"/>
    <x v="13"/>
    <x v="205"/>
    <s v="335041 - Contribuições"/>
    <s v="33"/>
    <x v="0"/>
    <x v="11"/>
  </r>
  <r>
    <n v="18001"/>
    <s v="Secretaria de Estado do Planejamento"/>
    <n v="13229"/>
    <s v="Articulação institucional com as Agências de Desenvolvimento Regional"/>
    <n v="339033"/>
    <s v="Passagens e Despesas com Locomoção"/>
    <s v="0100000000"/>
    <s v="Recursos ordinários - recursos do tesouro - RLD"/>
    <s v="Promover de forma articulada com as agências de desenvolvimento regional e instituições não governamentais local a definição e priorização das opções estratégicas para o desenvolvimento equilibrado e sustentável das diferentes regiões."/>
    <n v="10000"/>
    <x v="14"/>
    <x v="216"/>
    <s v="339033 - Passagens e Despesas com Locomoção"/>
    <s v="33"/>
    <x v="0"/>
    <x v="0"/>
  </r>
  <r>
    <n v="18001"/>
    <s v="Secretaria de Estado do Planejamento"/>
    <n v="13229"/>
    <s v="Articulação institucional com as Agências de Desenvolvimento Regional"/>
    <n v="339039"/>
    <s v="Outros Serviços Terceiros - Pessoa Jurídica"/>
    <s v="0100000000"/>
    <s v="Recursos ordinários - recursos do tesouro - RLD"/>
    <s v="Promover de forma articulada com as agências de desenvolvimento regional e instituições não governamentais local a definição e priorização das opções estratégicas para o desenvolvimento equilibrado e sustentável das diferentes regiões."/>
    <n v="10000"/>
    <x v="14"/>
    <x v="216"/>
    <s v="339039 - Outros Serviços Terceiros - Pessoa Jurídica"/>
    <s v="33"/>
    <x v="0"/>
    <x v="0"/>
  </r>
  <r>
    <n v="18001"/>
    <s v="Secretaria de Estado do Planejamento"/>
    <n v="13145"/>
    <s v="Desenvolvimento de estudos, projetos e ações de gestão organizacional"/>
    <n v="339014"/>
    <s v="Diárias - Civil"/>
    <s v="0100000000"/>
    <s v="Recursos ordinários - recursos do tesouro - RLD"/>
    <s v="Normatizar, coordenar, supervisionar, regular e controlar a operacionalização da gestão organizacional no âmbito da administração pública estadual."/>
    <n v="2000"/>
    <x v="14"/>
    <x v="217"/>
    <s v="339014 - Diárias - Civil"/>
    <s v="33"/>
    <x v="0"/>
    <x v="0"/>
  </r>
  <r>
    <n v="18001"/>
    <s v="Secretaria de Estado do Planejamento"/>
    <n v="13145"/>
    <s v="Desenvolvimento de estudos, projetos e ações de gestão organizacional"/>
    <n v="339035"/>
    <s v="Serviços de Consultoria"/>
    <s v="0100000000"/>
    <s v="Recursos ordinários - recursos do tesouro - RLD"/>
    <s v="Normatizar, coordenar, supervisionar, regular e controlar a operacionalização da gestão organizacional no âmbito da administração pública estadual."/>
    <n v="1000"/>
    <x v="14"/>
    <x v="217"/>
    <s v="339035 - Serviços de Consultoria"/>
    <s v="33"/>
    <x v="0"/>
    <x v="0"/>
  </r>
  <r>
    <n v="18001"/>
    <s v="Secretaria de Estado do Planejamento"/>
    <n v="13145"/>
    <s v="Desenvolvimento de estudos, projetos e ações de gestão organizacional"/>
    <n v="339039"/>
    <s v="Outros Serviços Terceiros - Pessoa Jurídica"/>
    <s v="0100000000"/>
    <s v="Recursos ordinários - recursos do tesouro - RLD"/>
    <s v="Normatizar, coordenar, supervisionar, regular e controlar a operacionalização da gestão organizacional no âmbito da administração pública estadual."/>
    <n v="5000"/>
    <x v="14"/>
    <x v="217"/>
    <s v="339039 - Outros Serviços Terceiros - Pessoa Jurídica"/>
    <s v="33"/>
    <x v="0"/>
    <x v="0"/>
  </r>
  <r>
    <n v="18001"/>
    <s v="Secretaria de Estado do Planejamento"/>
    <n v="13182"/>
    <s v="Coordenação, realização e manutenção do Conselho Estadual das Cidades"/>
    <n v="339014"/>
    <s v="Diárias - Civil"/>
    <s v="0100000000"/>
    <s v="Recursos ordinários - recursos do tesouro - RLD"/>
    <s v="Coordenar em conjunto com as SDRs, ações de integração para a gestão de políticas de desenvolvimento e ações de integração e mobilização dos municípios de SC, para criação do Conselho Municipal das Cidades. Realização do evento Congresso Estadual."/>
    <n v="3000"/>
    <x v="14"/>
    <x v="218"/>
    <s v="339014 - Diárias - Civil"/>
    <s v="33"/>
    <x v="0"/>
    <x v="0"/>
  </r>
  <r>
    <n v="18001"/>
    <s v="Secretaria de Estado do Planejamento"/>
    <n v="13182"/>
    <s v="Coordenação, realização e manutenção do Conselho Estadual das Cidades"/>
    <n v="339035"/>
    <s v="Serviços de Consultoria"/>
    <s v="0100000000"/>
    <s v="Recursos ordinários - recursos do tesouro - RLD"/>
    <s v="Coordenar em conjunto com as SDRs, ações de integração para a gestão de políticas de desenvolvimento e ações de integração e mobilização dos municípios de SC, para criação do Conselho Municipal das Cidades. Realização do evento Congresso Estadual."/>
    <n v="1000"/>
    <x v="14"/>
    <x v="218"/>
    <s v="339035 - Serviços de Consultoria"/>
    <s v="33"/>
    <x v="0"/>
    <x v="0"/>
  </r>
  <r>
    <n v="18001"/>
    <s v="Secretaria de Estado do Planejamento"/>
    <n v="13182"/>
    <s v="Coordenação, realização e manutenção do Conselho Estadual das Cidades"/>
    <n v="339039"/>
    <s v="Outros Serviços Terceiros - Pessoa Jurídica"/>
    <s v="0100000000"/>
    <s v="Recursos ordinários - recursos do tesouro - RLD"/>
    <s v="Coordenar em conjunto com as SDRs, ações de integração para a gestão de políticas de desenvolvimento e ações de integração e mobilização dos municípios de SC, para criação do Conselho Municipal das Cidades. Realização do evento Congresso Estadual."/>
    <n v="5000"/>
    <x v="14"/>
    <x v="218"/>
    <s v="339039 - Outros Serviços Terceiros - Pessoa Jurídica"/>
    <s v="33"/>
    <x v="0"/>
    <x v="0"/>
  </r>
  <r>
    <n v="18001"/>
    <s v="Secretaria de Estado do Planejamento"/>
    <n v="1232"/>
    <s v="Encargos com estagiários - SPG"/>
    <n v="339036"/>
    <s v="Outros Serviços Terceiros-Pessoa Física"/>
    <s v="0100000000"/>
    <s v="Recursos ordinários - recursos do tesouro - RLD"/>
    <s v="Atender compromissos com o pagamento da bolsa de estágio, a concessão de auxílio-transporte e do seguro de acidentes pessoais."/>
    <n v="96000"/>
    <x v="14"/>
    <x v="219"/>
    <s v="339036 - Outros Serviços Terceiros-Pessoa Física"/>
    <s v="33"/>
    <x v="0"/>
    <x v="0"/>
  </r>
  <r>
    <n v="18001"/>
    <s v="Secretaria de Estado do Planejamento"/>
    <n v="13090"/>
    <s v="Agenda regional de desenvolvimento"/>
    <n v="339030"/>
    <s v="Material de Consumo"/>
    <s v="0100000000"/>
    <s v="Recursos ordinários - recursos do tesouro - RLD"/>
    <s v="Construção de 36 agendas regionais de desenvolvimento com a participação das adr, setoriais de governo e sociedade civil organizada, visando o dinamismo econômico e social das regiões catarinense."/>
    <n v="2000"/>
    <x v="14"/>
    <x v="220"/>
    <s v="339030 - Material de Consumo"/>
    <s v="33"/>
    <x v="0"/>
    <x v="0"/>
  </r>
  <r>
    <n v="18001"/>
    <s v="Secretaria de Estado do Planejamento"/>
    <n v="13090"/>
    <s v="Agenda regional de desenvolvimento"/>
    <n v="339033"/>
    <s v="Passagens e Despesas com Locomoção"/>
    <s v="0100000000"/>
    <s v="Recursos ordinários - recursos do tesouro - RLD"/>
    <s v="Construção de 36 agendas regionais de desenvolvimento com a participação das adr, setoriais de governo e sociedade civil organizada, visando o dinamismo econômico e social das regiões catarinense."/>
    <n v="10000"/>
    <x v="14"/>
    <x v="220"/>
    <s v="339033 - Passagens e Despesas com Locomoção"/>
    <s v="33"/>
    <x v="0"/>
    <x v="0"/>
  </r>
  <r>
    <n v="18001"/>
    <s v="Secretaria de Estado do Planejamento"/>
    <n v="13090"/>
    <s v="Agenda regional de desenvolvimento"/>
    <n v="339035"/>
    <s v="Serviços de Consultoria"/>
    <s v="0100000000"/>
    <s v="Recursos ordinários - recursos do tesouro - RLD"/>
    <s v="Construção de 36 agendas regionais de desenvolvimento com a participação das adr, setoriais de governo e sociedade civil organizada, visando o dinamismo econômico e social das regiões catarinense."/>
    <n v="1000"/>
    <x v="14"/>
    <x v="220"/>
    <s v="339035 - Serviços de Consultoria"/>
    <s v="33"/>
    <x v="0"/>
    <x v="0"/>
  </r>
  <r>
    <n v="18001"/>
    <s v="Secretaria de Estado do Planejamento"/>
    <n v="13090"/>
    <s v="Agenda regional de desenvolvimento"/>
    <n v="339039"/>
    <s v="Outros Serviços Terceiros - Pessoa Jurídica"/>
    <s v="0100000000"/>
    <s v="Recursos ordinários - recursos do tesouro - RLD"/>
    <s v="Construção de 36 agendas regionais de desenvolvimento com a participação das adr, setoriais de governo e sociedade civil organizada, visando o dinamismo econômico e social das regiões catarinense."/>
    <n v="20000"/>
    <x v="14"/>
    <x v="220"/>
    <s v="339039 - Outros Serviços Terceiros - Pessoa Jurídica"/>
    <s v="33"/>
    <x v="0"/>
    <x v="0"/>
  </r>
  <r>
    <n v="18001"/>
    <s v="Secretaria de Estado do Planejamento"/>
    <n v="13090"/>
    <s v="Agenda regional de desenvolvimento"/>
    <n v="339014"/>
    <s v="Diárias - Civil"/>
    <s v="0100000000"/>
    <s v="Recursos ordinários - recursos do tesouro - RLD"/>
    <s v="Construção de 36 agendas regionais de desenvolvimento com a participação das adr, setoriais de governo e sociedade civil organizada, visando o dinamismo econômico e social das regiões catarinense."/>
    <n v="10000"/>
    <x v="14"/>
    <x v="220"/>
    <s v="339014 - Diárias - Civil"/>
    <s v="33"/>
    <x v="0"/>
    <x v="0"/>
  </r>
  <r>
    <n v="18001"/>
    <s v="Secretaria de Estado do Planejamento"/>
    <n v="13230"/>
    <s v="Estratégia Governamental para o Desenvolvimento e Integração da Região da Faixa de Fronteira"/>
    <n v="339014"/>
    <s v="Diárias - Civil"/>
    <s v="0100000000"/>
    <s v="Recursos ordinários - recursos do tesouro - RLD"/>
    <s v="Projetos e ações estratégica para a intervenção do Governo Estadual na Região da Faixa de Fronteira de SC, contemplando as diretrizes previstas no PDIF/SC."/>
    <n v="15000"/>
    <x v="14"/>
    <x v="221"/>
    <s v="339014 - Diárias - Civil"/>
    <s v="33"/>
    <x v="0"/>
    <x v="0"/>
  </r>
  <r>
    <n v="18001"/>
    <s v="Secretaria de Estado do Planejamento"/>
    <n v="13230"/>
    <s v="Estratégia Governamental para o Desenvolvimento e Integração da Região da Faixa de Fronteira"/>
    <n v="339033"/>
    <s v="Passagens e Despesas com Locomoção"/>
    <s v="0100000000"/>
    <s v="Recursos ordinários - recursos do tesouro - RLD"/>
    <s v="Projetos e ações estratégica para a intervenção do Governo Estadual na Região da Faixa de Fronteira de SC, contemplando as diretrizes previstas no PDIF/SC."/>
    <n v="10000"/>
    <x v="14"/>
    <x v="221"/>
    <s v="339033 - Passagens e Despesas com Locomoção"/>
    <s v="33"/>
    <x v="0"/>
    <x v="0"/>
  </r>
  <r>
    <n v="18001"/>
    <s v="Secretaria de Estado do Planejamento"/>
    <n v="13230"/>
    <s v="Estratégia Governamental para o Desenvolvimento e Integração da Região da Faixa de Fronteira"/>
    <n v="339035"/>
    <s v="Serviços de Consultoria"/>
    <s v="0100000000"/>
    <s v="Recursos ordinários - recursos do tesouro - RLD"/>
    <s v="Projetos e ações estratégica para a intervenção do Governo Estadual na Região da Faixa de Fronteira de SC, contemplando as diretrizes previstas no PDIF/SC."/>
    <n v="1000"/>
    <x v="14"/>
    <x v="221"/>
    <s v="339035 - Serviços de Consultoria"/>
    <s v="33"/>
    <x v="0"/>
    <x v="0"/>
  </r>
  <r>
    <n v="18001"/>
    <s v="Secretaria de Estado do Planejamento"/>
    <n v="13230"/>
    <s v="Estratégia Governamental para o Desenvolvimento e Integração da Região da Faixa de Fronteira"/>
    <n v="339039"/>
    <s v="Outros Serviços Terceiros - Pessoa Jurídica"/>
    <s v="0100000000"/>
    <s v="Recursos ordinários - recursos do tesouro - RLD"/>
    <s v="Projetos e ações estratégica para a intervenção do Governo Estadual na Região da Faixa de Fronteira de SC, contemplando as diretrizes previstas no PDIF/SC."/>
    <n v="20000"/>
    <x v="14"/>
    <x v="221"/>
    <s v="339039 - Outros Serviços Terceiros - Pessoa Jurídica"/>
    <s v="33"/>
    <x v="0"/>
    <x v="0"/>
  </r>
  <r>
    <n v="18001"/>
    <s v="Secretaria de Estado do Planejamento"/>
    <n v="13231"/>
    <s v="Planejamento Estratégico de Desenvolvimento/SC"/>
    <n v="339014"/>
    <s v="Diárias - Civil"/>
    <s v="0100000000"/>
    <s v="Recursos ordinários - recursos do tesouro - RLD"/>
    <s v="Elaborar as diretrizes estratégicas setoriais e regionais para o desenvolvimento do estado de santa catarina orientando a atuação governamental."/>
    <n v="10000"/>
    <x v="14"/>
    <x v="222"/>
    <s v="339014 - Diárias - Civil"/>
    <s v="33"/>
    <x v="0"/>
    <x v="0"/>
  </r>
  <r>
    <n v="18001"/>
    <s v="Secretaria de Estado do Planejamento"/>
    <n v="13231"/>
    <s v="Planejamento Estratégico de Desenvolvimento/SC"/>
    <n v="339033"/>
    <s v="Passagens e Despesas com Locomoção"/>
    <s v="0100000000"/>
    <s v="Recursos ordinários - recursos do tesouro - RLD"/>
    <s v="Elaborar as diretrizes estratégicas setoriais e regionais para o desenvolvimento do estado de santa catarina orientando a atuação governamental."/>
    <n v="10000"/>
    <x v="14"/>
    <x v="222"/>
    <s v="339033 - Passagens e Despesas com Locomoção"/>
    <s v="33"/>
    <x v="0"/>
    <x v="0"/>
  </r>
  <r>
    <n v="18001"/>
    <s v="Secretaria de Estado do Planejamento"/>
    <n v="13231"/>
    <s v="Planejamento Estratégico de Desenvolvimento/SC"/>
    <n v="339035"/>
    <s v="Serviços de Consultoria"/>
    <s v="0100000000"/>
    <s v="Recursos ordinários - recursos do tesouro - RLD"/>
    <s v="Elaborar as diretrizes estratégicas setoriais e regionais para o desenvolvimento do estado de santa catarina orientando a atuação governamental."/>
    <n v="1000"/>
    <x v="14"/>
    <x v="222"/>
    <s v="339035 - Serviços de Consultoria"/>
    <s v="33"/>
    <x v="0"/>
    <x v="0"/>
  </r>
  <r>
    <n v="18001"/>
    <s v="Secretaria de Estado do Planejamento"/>
    <n v="13231"/>
    <s v="Planejamento Estratégico de Desenvolvimento/SC"/>
    <n v="339039"/>
    <s v="Outros Serviços Terceiros - Pessoa Jurídica"/>
    <s v="0100000000"/>
    <s v="Recursos ordinários - recursos do tesouro - RLD"/>
    <s v="Elaborar as diretrizes estratégicas setoriais e regionais para o desenvolvimento do estado de santa catarina orientando a atuação governamental."/>
    <n v="20000"/>
    <x v="14"/>
    <x v="222"/>
    <s v="339039 - Outros Serviços Terceiros - Pessoa Jurídica"/>
    <s v="33"/>
    <x v="0"/>
    <x v="0"/>
  </r>
  <r>
    <n v="18001"/>
    <s v="Secretaria de Estado do Planejamento"/>
    <n v="13091"/>
    <s v="Elaboração de estudos/perfil da dinâmica do desenvolvimento territorial de SC"/>
    <n v="339014"/>
    <s v="Diárias - Civil"/>
    <s v="0100000000"/>
    <s v="Recursos ordinários - recursos do tesouro - RLD"/>
    <s v="Informações e indicadores sociais e econômicos dos territórios que compoe as adr, com o objetivo de realizar um diagnóstico identificando demandas e potencialidades para a realização do planejamento do desenvolvimento regional."/>
    <n v="5000"/>
    <x v="14"/>
    <x v="223"/>
    <s v="339014 - Diárias - Civil"/>
    <s v="33"/>
    <x v="0"/>
    <x v="0"/>
  </r>
  <r>
    <n v="18001"/>
    <s v="Secretaria de Estado do Planejamento"/>
    <n v="13091"/>
    <s v="Elaboração de estudos/perfil da dinâmica do desenvolvimento territorial de SC"/>
    <n v="339035"/>
    <s v="Serviços de Consultoria"/>
    <s v="0100000000"/>
    <s v="Recursos ordinários - recursos do tesouro - RLD"/>
    <s v="Informações e indicadores sociais e econômicos dos territórios que compoe as adr, com o objetivo de realizar um diagnóstico identificando demandas e potencialidades para a realização do planejamento do desenvolvimento regional."/>
    <n v="785"/>
    <x v="14"/>
    <x v="223"/>
    <s v="339035 - Serviços de Consultoria"/>
    <s v="33"/>
    <x v="0"/>
    <x v="0"/>
  </r>
  <r>
    <n v="18001"/>
    <s v="Secretaria de Estado do Planejamento"/>
    <n v="13091"/>
    <s v="Elaboração de estudos/perfil da dinâmica do desenvolvimento territorial de SC"/>
    <n v="339039"/>
    <s v="Outros Serviços Terceiros - Pessoa Jurídica"/>
    <s v="0100000000"/>
    <s v="Recursos ordinários - recursos do tesouro - RLD"/>
    <s v="Informações e indicadores sociais e econômicos dos territórios que compoe as adr, com o objetivo de realizar um diagnóstico identificando demandas e potencialidades para a realização do planejamento do desenvolvimento regional."/>
    <n v="5000"/>
    <x v="14"/>
    <x v="223"/>
    <s v="339039 - Outros Serviços Terceiros - Pessoa Jurídica"/>
    <s v="33"/>
    <x v="0"/>
    <x v="0"/>
  </r>
  <r>
    <n v="18001"/>
    <s v="Secretaria de Estado do Planejamento"/>
    <n v="1238"/>
    <s v="Administração e manutenção dos serviços administrativos gerais - SPG"/>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0000"/>
    <x v="14"/>
    <x v="224"/>
    <s v="339030 - Material de Consumo"/>
    <s v="33"/>
    <x v="0"/>
    <x v="0"/>
  </r>
  <r>
    <n v="18001"/>
    <s v="Secretaria de Estado do Planejamento"/>
    <n v="1238"/>
    <s v="Administração e manutenção dos serviços administrativos gerais - SPG"/>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5000"/>
    <x v="14"/>
    <x v="224"/>
    <s v="339033 - Passagens e Despesas com Locomoção"/>
    <s v="33"/>
    <x v="0"/>
    <x v="0"/>
  </r>
  <r>
    <n v="18001"/>
    <s v="Secretaria de Estado do Planejamento"/>
    <n v="1238"/>
    <s v="Administração e manutenção dos serviços administrativos gerais - SPG"/>
    <n v="339036"/>
    <s v="Outros Serviços Terceiros-Pessoa Fís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14"/>
    <x v="224"/>
    <s v="339036 - Outros Serviços Terceiros-Pessoa Física"/>
    <s v="33"/>
    <x v="0"/>
    <x v="0"/>
  </r>
  <r>
    <n v="18001"/>
    <s v="Secretaria de Estado do Planejamento"/>
    <n v="1238"/>
    <s v="Administração e manutenção dos serviços administrativos gerais - SPG"/>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60000"/>
    <x v="14"/>
    <x v="224"/>
    <s v="339037 - Locação de Mão-de-Obra"/>
    <s v="33"/>
    <x v="0"/>
    <x v="0"/>
  </r>
  <r>
    <n v="18001"/>
    <s v="Secretaria de Estado do Planejamento"/>
    <n v="1238"/>
    <s v="Administração e manutenção dos serviços administrativos gerais - SPG"/>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20000"/>
    <x v="14"/>
    <x v="224"/>
    <s v="339039 - Outros Serviços Terceiros - Pessoa Jurídica"/>
    <s v="33"/>
    <x v="0"/>
    <x v="0"/>
  </r>
  <r>
    <n v="18001"/>
    <s v="Secretaria de Estado do Planejamento"/>
    <n v="1238"/>
    <s v="Administração e manutenção dos serviços administrativos gerais - SPG"/>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0000"/>
    <x v="14"/>
    <x v="224"/>
    <s v="339139 - Outros Serviços Terceiros Pessoa Jurídica"/>
    <s v="33"/>
    <x v="0"/>
    <x v="0"/>
  </r>
  <r>
    <n v="18001"/>
    <s v="Secretaria de Estado do Planejamento"/>
    <n v="1238"/>
    <s v="Administração e manutenção dos serviços administrativos gerais - SPG"/>
    <n v="3391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14"/>
    <x v="224"/>
    <s v="339192 - Despesas de Exercícios Anteriores"/>
    <s v="33"/>
    <x v="0"/>
    <x v="0"/>
  </r>
  <r>
    <n v="18001"/>
    <s v="Secretaria de Estado do Planejamento"/>
    <n v="1238"/>
    <s v="Administração e manutenção dos serviços administrativos gerais - SPG"/>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14"/>
    <x v="224"/>
    <s v="339092 - Despesas de Exercícios Anteriores"/>
    <s v="33"/>
    <x v="0"/>
    <x v="0"/>
  </r>
  <r>
    <n v="18001"/>
    <s v="Secretaria de Estado do Planejamento"/>
    <n v="1238"/>
    <s v="Administração e manutenção dos serviços administrativos gerais - SPG"/>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000"/>
    <x v="14"/>
    <x v="224"/>
    <s v="449052 - Equipamentos e Material Permanente"/>
    <s v="44"/>
    <x v="1"/>
    <x v="0"/>
  </r>
  <r>
    <n v="18001"/>
    <s v="Secretaria de Estado do Planejamento"/>
    <n v="1238"/>
    <s v="Administração e manutenção dos serviços administrativos gerais - SPG"/>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14"/>
    <x v="224"/>
    <s v="339130 - Material de Consumo"/>
    <s v="33"/>
    <x v="0"/>
    <x v="0"/>
  </r>
  <r>
    <n v="18001"/>
    <s v="Secretaria de Estado do Planejamento"/>
    <n v="1086"/>
    <s v="Administração de pessoal e encargos sociais - SPG"/>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800000"/>
    <x v="14"/>
    <x v="225"/>
    <s v="319011 - Vencim. e Vantagens Fixas - Pessoal Civil"/>
    <s v="31"/>
    <x v="3"/>
    <x v="0"/>
  </r>
  <r>
    <n v="18001"/>
    <s v="Secretaria de Estado do Planejamento"/>
    <n v="1086"/>
    <s v="Administração de pessoal e encargos sociais - SPG"/>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90000"/>
    <x v="14"/>
    <x v="225"/>
    <s v="319013 - Obrigações Patronais"/>
    <s v="31"/>
    <x v="3"/>
    <x v="0"/>
  </r>
  <r>
    <n v="18001"/>
    <s v="Secretaria de Estado do Planejamento"/>
    <n v="1086"/>
    <s v="Administração de pessoal e encargos sociais - SPG"/>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800"/>
    <x v="14"/>
    <x v="225"/>
    <s v="319016 - Outras Despesas Variáveis-Pessoal Civil"/>
    <s v="31"/>
    <x v="3"/>
    <x v="0"/>
  </r>
  <r>
    <n v="18001"/>
    <s v="Secretaria de Estado do Planejamento"/>
    <n v="1086"/>
    <s v="Administração de pessoal e encargos sociais - SPG"/>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7000"/>
    <x v="14"/>
    <x v="225"/>
    <s v="319096 - Ressarcimento Despesa Pessoal Requisitado"/>
    <s v="31"/>
    <x v="3"/>
    <x v="0"/>
  </r>
  <r>
    <n v="18001"/>
    <s v="Secretaria de Estado do Planejamento"/>
    <n v="1086"/>
    <s v="Administração de pessoal e encargos sociais - SPG"/>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00000"/>
    <x v="14"/>
    <x v="225"/>
    <s v="319113 - Obrigações Patronais"/>
    <s v="31"/>
    <x v="3"/>
    <x v="0"/>
  </r>
  <r>
    <n v="18001"/>
    <s v="Secretaria de Estado do Planejamento"/>
    <n v="1086"/>
    <s v="Administração de pessoal e encargos sociais - SPG"/>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2000"/>
    <x v="14"/>
    <x v="225"/>
    <s v="339046 - Auxílio-Alimentação"/>
    <s v="33"/>
    <x v="0"/>
    <x v="0"/>
  </r>
  <r>
    <n v="18001"/>
    <s v="Secretaria de Estado do Planejamento"/>
    <n v="1086"/>
    <s v="Administração de pessoal e encargos sociais - SPG"/>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30000"/>
    <x v="14"/>
    <x v="225"/>
    <s v="339093 - Indenizações e Restituições"/>
    <s v="33"/>
    <x v="0"/>
    <x v="0"/>
  </r>
  <r>
    <n v="18001"/>
    <s v="Secretaria de Estado do Planejamento"/>
    <n v="1086"/>
    <s v="Administração de pessoal e encargos sociais - SPG"/>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70000"/>
    <x v="14"/>
    <x v="225"/>
    <s v="339113 - Obrigações Patronais"/>
    <s v="33"/>
    <x v="0"/>
    <x v="0"/>
  </r>
  <r>
    <n v="18001"/>
    <s v="Secretaria de Estado do Planejamento"/>
    <n v="11474"/>
    <s v="Elaboração e divulgação de dados estatísticos"/>
    <n v="339014"/>
    <s v="Diárias - Civil"/>
    <s v="0100000000"/>
    <s v="Recursos ordinários - recursos do tesouro - RLD"/>
    <s v="Viabilizar o desenvolvimento sustetável do Estado através de publicações de indicadores econômicos e estatísticos básicos do Estado de Santa Catarina, disponibilizados em rede."/>
    <n v="8000"/>
    <x v="14"/>
    <x v="226"/>
    <s v="339014 - Diárias - Civil"/>
    <s v="33"/>
    <x v="0"/>
    <x v="0"/>
  </r>
  <r>
    <n v="18001"/>
    <s v="Secretaria de Estado do Planejamento"/>
    <n v="11474"/>
    <s v="Elaboração e divulgação de dados estatísticos"/>
    <n v="339033"/>
    <s v="Passagens e Despesas com Locomoção"/>
    <s v="0100000000"/>
    <s v="Recursos ordinários - recursos do tesouro - RLD"/>
    <s v="Viabilizar o desenvolvimento sustetável do Estado através de publicações de indicadores econômicos e estatísticos básicos do Estado de Santa Catarina, disponibilizados em rede."/>
    <n v="8000"/>
    <x v="14"/>
    <x v="226"/>
    <s v="339033 - Passagens e Despesas com Locomoção"/>
    <s v="33"/>
    <x v="0"/>
    <x v="0"/>
  </r>
  <r>
    <n v="18001"/>
    <s v="Secretaria de Estado do Planejamento"/>
    <n v="11474"/>
    <s v="Elaboração e divulgação de dados estatísticos"/>
    <n v="339035"/>
    <s v="Serviços de Consultoria"/>
    <s v="0100000000"/>
    <s v="Recursos ordinários - recursos do tesouro - RLD"/>
    <s v="Viabilizar o desenvolvimento sustetável do Estado através de publicações de indicadores econômicos e estatísticos básicos do Estado de Santa Catarina, disponibilizados em rede."/>
    <n v="1000"/>
    <x v="14"/>
    <x v="226"/>
    <s v="339035 - Serviços de Consultoria"/>
    <s v="33"/>
    <x v="0"/>
    <x v="0"/>
  </r>
  <r>
    <n v="18001"/>
    <s v="Secretaria de Estado do Planejamento"/>
    <n v="11474"/>
    <s v="Elaboração e divulgação de dados estatísticos"/>
    <n v="339039"/>
    <s v="Outros Serviços Terceiros - Pessoa Jurídica"/>
    <s v="0100000000"/>
    <s v="Recursos ordinários - recursos do tesouro - RLD"/>
    <s v="Viabilizar o desenvolvimento sustetável do Estado através de publicações de indicadores econômicos e estatísticos básicos do Estado de Santa Catarina, disponibilizados em rede."/>
    <n v="10000"/>
    <x v="14"/>
    <x v="226"/>
    <s v="339039 - Outros Serviços Terceiros - Pessoa Jurídica"/>
    <s v="33"/>
    <x v="0"/>
    <x v="0"/>
  </r>
  <r>
    <n v="18001"/>
    <s v="Secretaria de Estado do Planejamento"/>
    <n v="11539"/>
    <s v="Desenvolvimento de planos, estudos, pesquisas e ações para modernização organizacional"/>
    <n v="339014"/>
    <s v="Diárias - Civil"/>
    <s v="0100000000"/>
    <s v="Recursos ordinários - recursos do tesouro - RLD"/>
    <s v="Desenvolver, mediante contratação de organizações externas e/ou por esforço interno, estudos, pesquisas e planos de ações para diagnóstico e modernização das estruturas organizacionais."/>
    <n v="2000"/>
    <x v="14"/>
    <x v="227"/>
    <s v="339014 - Diárias - Civil"/>
    <s v="33"/>
    <x v="0"/>
    <x v="0"/>
  </r>
  <r>
    <n v="18001"/>
    <s v="Secretaria de Estado do Planejamento"/>
    <n v="11539"/>
    <s v="Desenvolvimento de planos, estudos, pesquisas e ações para modernização organizacional"/>
    <n v="339035"/>
    <s v="Serviços de Consultoria"/>
    <s v="0100000000"/>
    <s v="Recursos ordinários - recursos do tesouro - RLD"/>
    <s v="Desenvolver, mediante contratação de organizações externas e/ou por esforço interno, estudos, pesquisas e planos de ações para diagnóstico e modernização das estruturas organizacionais."/>
    <n v="1000"/>
    <x v="14"/>
    <x v="227"/>
    <s v="339035 - Serviços de Consultoria"/>
    <s v="33"/>
    <x v="0"/>
    <x v="0"/>
  </r>
  <r>
    <n v="18001"/>
    <s v="Secretaria de Estado do Planejamento"/>
    <n v="11539"/>
    <s v="Desenvolvimento de planos, estudos, pesquisas e ações para modernização organizacional"/>
    <n v="339039"/>
    <s v="Outros Serviços Terceiros - Pessoa Jurídica"/>
    <s v="0100000000"/>
    <s v="Recursos ordinários - recursos do tesouro - RLD"/>
    <s v="Desenvolver, mediante contratação de organizações externas e/ou por esforço interno, estudos, pesquisas e planos de ações para diagnóstico e modernização das estruturas organizacionais."/>
    <n v="5000"/>
    <x v="14"/>
    <x v="227"/>
    <s v="339039 - Outros Serviços Terceiros - Pessoa Jurídica"/>
    <s v="33"/>
    <x v="0"/>
    <x v="0"/>
  </r>
  <r>
    <n v="18001"/>
    <s v="Secretaria de Estado do Planejamento"/>
    <n v="11467"/>
    <s v="Infraestrutura de dados cartográficos e geográficos de Santa Catarina"/>
    <n v="339014"/>
    <s v="Diárias - Civil"/>
    <s v="0100000000"/>
    <s v="Recursos ordinários - recursos do tesouro - RLD"/>
    <s v="Realizar mapeamento topográfico do Estado de Santa Catarina dotando-o de produtos geográficos e cartográficos atualizados e disponibiliza-los a população catarinense."/>
    <n v="5000"/>
    <x v="14"/>
    <x v="228"/>
    <s v="339014 - Diárias - Civil"/>
    <s v="33"/>
    <x v="0"/>
    <x v="0"/>
  </r>
  <r>
    <n v="18001"/>
    <s v="Secretaria de Estado do Planejamento"/>
    <n v="11467"/>
    <s v="Infraestrutura de dados cartográficos e geográficos de Santa Catarina"/>
    <n v="339035"/>
    <s v="Serviços de Consultoria"/>
    <s v="0100000000"/>
    <s v="Recursos ordinários - recursos do tesouro - RLD"/>
    <s v="Realizar mapeamento topográfico do Estado de Santa Catarina dotando-o de produtos geográficos e cartográficos atualizados e disponibiliza-los a população catarinense."/>
    <n v="1000"/>
    <x v="14"/>
    <x v="228"/>
    <s v="339035 - Serviços de Consultoria"/>
    <s v="33"/>
    <x v="0"/>
    <x v="0"/>
  </r>
  <r>
    <n v="18001"/>
    <s v="Secretaria de Estado do Planejamento"/>
    <n v="11467"/>
    <s v="Infraestrutura de dados cartográficos e geográficos de Santa Catarina"/>
    <n v="339039"/>
    <s v="Outros Serviços Terceiros - Pessoa Jurídica"/>
    <s v="0100000000"/>
    <s v="Recursos ordinários - recursos do tesouro - RLD"/>
    <s v="Realizar mapeamento topográfico do Estado de Santa Catarina dotando-o de produtos geográficos e cartográficos atualizados e disponibiliza-los a população catarinense."/>
    <n v="15000"/>
    <x v="14"/>
    <x v="228"/>
    <s v="339039 - Outros Serviços Terceiros - Pessoa Jurídica"/>
    <s v="33"/>
    <x v="0"/>
    <x v="0"/>
  </r>
  <r>
    <n v="18001"/>
    <s v="Secretaria de Estado do Planejamento"/>
    <n v="1238"/>
    <s v="Administração e manutenção dos serviços administrativos gerais - SPG"/>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000"/>
    <x v="14"/>
    <x v="224"/>
    <s v="339047 - Obrigações Tributárias e Contributivas"/>
    <s v="33"/>
    <x v="0"/>
    <x v="0"/>
  </r>
  <r>
    <n v="18001"/>
    <s v="Secretaria de Estado do Planejamento"/>
    <n v="1238"/>
    <s v="Administração e manutenção dos serviços administrativos gerais - SPG"/>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0"/>
    <x v="14"/>
    <x v="224"/>
    <s v="339014 - Diárias - Civil"/>
    <s v="33"/>
    <x v="0"/>
    <x v="0"/>
  </r>
  <r>
    <n v="18001"/>
    <s v="Secretaria de Estado do Planejamento"/>
    <n v="1242"/>
    <s v="Capacitação profissional dos agentes públicos - SPG"/>
    <n v="339039"/>
    <s v="Outros Serviços Terceiros - Pessoa Jurídica"/>
    <s v="0100000000"/>
    <s v="Recursos ordinários - recursos do tesouro - RLD"/>
    <s v="Proporcionar treinamento periódico, visando o aperfeiçoamento e a qualificação operacional e técnica dos agentes públicos, tanto para à gestão administrativa quanto para as atividades finalísticas."/>
    <n v="5000"/>
    <x v="14"/>
    <x v="229"/>
    <s v="339039 - Outros Serviços Terceiros - Pessoa Jurídica"/>
    <s v="33"/>
    <x v="0"/>
    <x v="0"/>
  </r>
  <r>
    <n v="18001"/>
    <s v="Secretaria de Estado do Planejamento"/>
    <n v="13086"/>
    <s v="Programa para redução das desigualdades regionais"/>
    <n v="339014"/>
    <s v="Diárias - Civil"/>
    <s v="0100000000"/>
    <s v="Recursos ordinários - recursos do tesouro - RLD"/>
    <s v="Crescendo juntos - programa de desenvolvimento e redução das desigualdades regionais integrando programas, projetos e ações setoriais, com vista a promoção do desenvolvimento das regiões menos desenvolvidas e a redução dessas desigualdades, de forma estrutural e duradoura."/>
    <n v="12000"/>
    <x v="14"/>
    <x v="230"/>
    <s v="339014 - Diárias - Civil"/>
    <s v="33"/>
    <x v="0"/>
    <x v="0"/>
  </r>
  <r>
    <n v="18001"/>
    <s v="Secretaria de Estado do Planejamento"/>
    <n v="13086"/>
    <s v="Programa para redução das desigualdades regionais"/>
    <n v="339035"/>
    <s v="Serviços de Consultoria"/>
    <s v="0100000000"/>
    <s v="Recursos ordinários - recursos do tesouro - RLD"/>
    <s v="Crescendo juntos - programa de desenvolvimento e redução das desigualdades regionais integrando programas, projetos e ações setoriais, com vista a promoção do desenvolvimento das regiões menos desenvolvidas e a redução dessas desigualdades, de forma estrutural e duradoura."/>
    <n v="1000"/>
    <x v="14"/>
    <x v="230"/>
    <s v="339035 - Serviços de Consultoria"/>
    <s v="33"/>
    <x v="0"/>
    <x v="0"/>
  </r>
  <r>
    <n v="18001"/>
    <s v="Secretaria de Estado do Planejamento"/>
    <n v="13086"/>
    <s v="Programa para redução das desigualdades regionais"/>
    <n v="339039"/>
    <s v="Outros Serviços Terceiros - Pessoa Jurídica"/>
    <s v="0100000000"/>
    <s v="Recursos ordinários - recursos do tesouro - RLD"/>
    <s v="Crescendo juntos - programa de desenvolvimento e redução das desigualdades regionais integrando programas, projetos e ações setoriais, com vista a promoção do desenvolvimento das regiões menos desenvolvidas e a redução dessas desigualdades, de forma estrutural e duradoura."/>
    <n v="10000"/>
    <x v="14"/>
    <x v="230"/>
    <s v="339039 - Outros Serviços Terceiros - Pessoa Jurídica"/>
    <s v="33"/>
    <x v="0"/>
    <x v="0"/>
  </r>
  <r>
    <n v="18001"/>
    <s v="Secretaria de Estado do Planejamento"/>
    <n v="1225"/>
    <s v="Manutenção e modernização dos serviços de tecnologia da informação e comunicação - SPG"/>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4000"/>
    <x v="14"/>
    <x v="231"/>
    <s v="339039 - Outros Serviços Terceiros - Pessoa Jurídica"/>
    <s v="33"/>
    <x v="0"/>
    <x v="0"/>
  </r>
  <r>
    <n v="18001"/>
    <s v="Secretaria de Estado do Planejamento"/>
    <n v="1225"/>
    <s v="Manutenção e modernização dos serviços de tecnologia da informação e comunicação - SPG"/>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000"/>
    <x v="14"/>
    <x v="231"/>
    <s v="449052 - Equipamentos e Material Permanente"/>
    <s v="44"/>
    <x v="1"/>
    <x v="0"/>
  </r>
  <r>
    <n v="18001"/>
    <s v="Secretaria de Estado do Planejamento"/>
    <n v="13195"/>
    <s v="Sistema de apoio à decisão para ordenamento territorial"/>
    <n v="339014"/>
    <s v="Diárias - Civil"/>
    <s v="0100000000"/>
    <s v="Recursos ordinários - recursos do tesouro - RLD"/>
    <s v="Desenvolver o Sistema de Informações para o Ordenamento Territorial de Santa Catarina SIOT. Planejar e executar as atividades de ordenamento territorial e costeiro em articulação intergovernamental com os municípios e com a sociedade, bem como coordenar a elaboração, implementação e revisão periódica do Zoneamento Ecológico-Econômico ( ZEE ), Plano Estadual de Ger. Costeiro ( PEGC ) e SIOT."/>
    <n v="10000"/>
    <x v="14"/>
    <x v="232"/>
    <s v="339014 - Diárias - Civil"/>
    <s v="33"/>
    <x v="0"/>
    <x v="0"/>
  </r>
  <r>
    <n v="18001"/>
    <s v="Secretaria de Estado do Planejamento"/>
    <n v="13195"/>
    <s v="Sistema de apoio à decisão para ordenamento territorial"/>
    <n v="339033"/>
    <s v="Passagens e Despesas com Locomoção"/>
    <s v="0100000000"/>
    <s v="Recursos ordinários - recursos do tesouro - RLD"/>
    <s v="Desenvolver o Sistema de Informações para o Ordenamento Territorial de Santa Catarina SIOT. Planejar e executar as atividades de ordenamento territorial e costeiro em articulação intergovernamental com os municípios e com a sociedade, bem como coordenar a elaboração, implementação e revisão periódica do Zoneamento Ecológico-Econômico ( ZEE ), Plano Estadual de Ger. Costeiro ( PEGC ) e SIOT."/>
    <n v="10000"/>
    <x v="14"/>
    <x v="232"/>
    <s v="339033 - Passagens e Despesas com Locomoção"/>
    <s v="33"/>
    <x v="0"/>
    <x v="0"/>
  </r>
  <r>
    <n v="18001"/>
    <s v="Secretaria de Estado do Planejamento"/>
    <n v="13195"/>
    <s v="Sistema de apoio à decisão para ordenamento territorial"/>
    <n v="339035"/>
    <s v="Serviços de Consultoria"/>
    <s v="0100000000"/>
    <s v="Recursos ordinários - recursos do tesouro - RLD"/>
    <s v="Desenvolver o Sistema de Informações para o Ordenamento Territorial de Santa Catarina SIOT. Planejar e executar as atividades de ordenamento territorial e costeiro em articulação intergovernamental com os municípios e com a sociedade, bem como coordenar a elaboração, implementação e revisão periódica do Zoneamento Ecológico-Econômico ( ZEE ), Plano Estadual de Ger. Costeiro ( PEGC ) e SIOT."/>
    <n v="1000"/>
    <x v="14"/>
    <x v="232"/>
    <s v="339035 - Serviços de Consultoria"/>
    <s v="33"/>
    <x v="0"/>
    <x v="0"/>
  </r>
  <r>
    <n v="18001"/>
    <s v="Secretaria de Estado do Planejamento"/>
    <n v="13195"/>
    <s v="Sistema de apoio à decisão para ordenamento territorial"/>
    <n v="339039"/>
    <s v="Outros Serviços Terceiros - Pessoa Jurídica"/>
    <s v="0100000000"/>
    <s v="Recursos ordinários - recursos do tesouro - RLD"/>
    <s v="Desenvolver o Sistema de Informações para o Ordenamento Territorial de Santa Catarina SIOT. Planejar e executar as atividades de ordenamento territorial e costeiro em articulação intergovernamental com os municípios e com a sociedade, bem como coordenar a elaboração, implementação e revisão periódica do Zoneamento Ecológico-Econômico ( ZEE ), Plano Estadual de Ger. Costeiro ( PEGC ) e SIOT."/>
    <n v="15000"/>
    <x v="14"/>
    <x v="232"/>
    <s v="339039 - Outros Serviços Terceiros - Pessoa Jurídica"/>
    <s v="33"/>
    <x v="0"/>
    <x v="0"/>
  </r>
  <r>
    <n v="18001"/>
    <s v="Secretaria de Estado do Planejamento"/>
    <n v="13196"/>
    <s v="Fortalecimento das estruturas de manutenção do arquivo gráfico municipal"/>
    <n v="339014"/>
    <s v="Diárias - Civil"/>
    <s v="0100000000"/>
    <s v="Recursos ordinários - recursos do tesouro - RLD"/>
    <s v="Manter o banco de dados de toda a documentação legal e cartográfica que contemplem de forma clara e precisa, a definição dos limites intermunicipais do Estado de SC, de forma que mantenha organizada a divisão política, administrativa do Estado, por meio de verificação in loco e por outros meios disponíveis."/>
    <n v="2000"/>
    <x v="14"/>
    <x v="233"/>
    <s v="339014 - Diárias - Civil"/>
    <s v="33"/>
    <x v="0"/>
    <x v="0"/>
  </r>
  <r>
    <n v="18001"/>
    <s v="Secretaria de Estado do Planejamento"/>
    <n v="13196"/>
    <s v="Fortalecimento das estruturas de manutenção do arquivo gráfico municipal"/>
    <n v="339035"/>
    <s v="Serviços de Consultoria"/>
    <s v="0100000000"/>
    <s v="Recursos ordinários - recursos do tesouro - RLD"/>
    <s v="Manter o banco de dados de toda a documentação legal e cartográfica que contemplem de forma clara e precisa, a definição dos limites intermunicipais do Estado de SC, de forma que mantenha organizada a divisão política, administrativa do Estado, por meio de verificação in loco e por outros meios disponíveis."/>
    <n v="1000"/>
    <x v="14"/>
    <x v="233"/>
    <s v="339035 - Serviços de Consultoria"/>
    <s v="33"/>
    <x v="0"/>
    <x v="0"/>
  </r>
  <r>
    <n v="18001"/>
    <s v="Secretaria de Estado do Planejamento"/>
    <n v="13196"/>
    <s v="Fortalecimento das estruturas de manutenção do arquivo gráfico municipal"/>
    <n v="339039"/>
    <s v="Outros Serviços Terceiros - Pessoa Jurídica"/>
    <s v="0100000000"/>
    <s v="Recursos ordinários - recursos do tesouro - RLD"/>
    <s v="Manter o banco de dados de toda a documentação legal e cartográfica que contemplem de forma clara e precisa, a definição dos limites intermunicipais do Estado de SC, de forma que mantenha organizada a divisão política, administrativa do Estado, por meio de verificação in loco e por outros meios disponíveis."/>
    <n v="5000"/>
    <x v="14"/>
    <x v="233"/>
    <s v="339039 - Outros Serviços Terceiros - Pessoa Jurídica"/>
    <s v="33"/>
    <x v="0"/>
    <x v="0"/>
  </r>
  <r>
    <n v="18001"/>
    <s v="Secretaria de Estado do Planejamento"/>
    <n v="13228"/>
    <s v="Implantação de sistema de tecnologia de informação"/>
    <n v="339014"/>
    <s v="Diárias - Civil"/>
    <s v="0100000000"/>
    <s v="Recursos ordinários - recursos do tesouro - RLD"/>
    <s v="Dotar a Administração Pública Estadual de um banco de dados racional e georreferenciado com os registros administrativos e informações estatísticas mais abrangentes, a fim de viabilizar o desenvolvimento sustentável dos municípios do Estado"/>
    <n v="5000"/>
    <x v="14"/>
    <x v="234"/>
    <s v="339014 - Diárias - Civil"/>
    <s v="33"/>
    <x v="0"/>
    <x v="0"/>
  </r>
  <r>
    <n v="18001"/>
    <s v="Secretaria de Estado do Planejamento"/>
    <n v="13228"/>
    <s v="Implantação de sistema de tecnologia de informação"/>
    <n v="339035"/>
    <s v="Serviços de Consultoria"/>
    <s v="0100000000"/>
    <s v="Recursos ordinários - recursos do tesouro - RLD"/>
    <s v="Dotar a Administração Pública Estadual de um banco de dados racional e georreferenciado com os registros administrativos e informações estatísticas mais abrangentes, a fim de viabilizar o desenvolvimento sustentável dos municípios do Estado"/>
    <n v="1000"/>
    <x v="14"/>
    <x v="234"/>
    <s v="339035 - Serviços de Consultoria"/>
    <s v="33"/>
    <x v="0"/>
    <x v="0"/>
  </r>
  <r>
    <n v="18001"/>
    <s v="Secretaria de Estado do Planejamento"/>
    <n v="13228"/>
    <s v="Implantação de sistema de tecnologia de informação"/>
    <n v="339039"/>
    <s v="Outros Serviços Terceiros - Pessoa Jurídica"/>
    <s v="0100000000"/>
    <s v="Recursos ordinários - recursos do tesouro - RLD"/>
    <s v="Dotar a Administração Pública Estadual de um banco de dados racional e georreferenciado com os registros administrativos e informações estatísticas mais abrangentes, a fim de viabilizar o desenvolvimento sustentável dos municípios do Estado"/>
    <n v="10000"/>
    <x v="14"/>
    <x v="234"/>
    <s v="339039 - Outros Serviços Terceiros - Pessoa Jurídica"/>
    <s v="33"/>
    <x v="0"/>
    <x v="0"/>
  </r>
  <r>
    <n v="18001"/>
    <s v="Secretaria de Estado do Planejamento"/>
    <n v="13229"/>
    <s v="Articulação institucional com as Agências de Desenvolvimento Regional"/>
    <n v="339014"/>
    <s v="Diárias - Civil"/>
    <s v="0100000000"/>
    <s v="Recursos ordinários - recursos do tesouro - RLD"/>
    <s v="Promover de forma articulada com as agências de desenvolvimento regional e instituições não governamentais local a definição e priorização das opções estratégicas para o desenvolvimento equilibrado e sustentável das diferentes regiões."/>
    <n v="10000"/>
    <x v="14"/>
    <x v="216"/>
    <s v="339014 - Diárias - Civil"/>
    <s v="33"/>
    <x v="0"/>
    <x v="0"/>
  </r>
  <r>
    <n v="18021"/>
    <s v="Superintendência de Desenvolvimento da Região Metropolitana da Grande Florianópolis"/>
    <n v="12997"/>
    <s v="Administração de pessoal e encargos sociais - SUDERF"/>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688"/>
    <x v="15"/>
    <x v="235"/>
    <s v="339046 - Auxílio-Alimentação"/>
    <s v="33"/>
    <x v="0"/>
    <x v="0"/>
  </r>
  <r>
    <n v="18021"/>
    <s v="Superintendência de Desenvolvimento da Região Metropolitana da Grande Florianópolis"/>
    <n v="12997"/>
    <s v="Administração de pessoal e encargos sociais - SUDERF"/>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792"/>
    <x v="15"/>
    <x v="235"/>
    <s v="339113 - Obrigações Patronais"/>
    <s v="33"/>
    <x v="0"/>
    <x v="0"/>
  </r>
  <r>
    <n v="18021"/>
    <s v="Superintendência de Desenvolvimento da Região Metropolitana da Grande Florianópolis"/>
    <n v="12997"/>
    <s v="Administração de pessoal e encargos sociais - SUDERF"/>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4358"/>
    <x v="15"/>
    <x v="235"/>
    <s v="319096 - Ressarcimento Despesa Pessoal Requisitado"/>
    <s v="31"/>
    <x v="3"/>
    <x v="0"/>
  </r>
  <r>
    <n v="18021"/>
    <s v="Superintendência de Desenvolvimento da Região Metropolitana da Grande Florianópolis"/>
    <n v="12998"/>
    <s v="Administração e manutenção dos serviços administrativos gerais - SUDERF"/>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920"/>
    <x v="15"/>
    <x v="236"/>
    <s v="339139 - Outros Serviços Terceiros Pessoa Jurídica"/>
    <s v="33"/>
    <x v="0"/>
    <x v="0"/>
  </r>
  <r>
    <n v="18021"/>
    <s v="Superintendência de Desenvolvimento da Região Metropolitana da Grande Florianópolis"/>
    <n v="12998"/>
    <s v="Administração e manutenção dos serviços administrativos gerais - SUDERF"/>
    <n v="3390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800"/>
    <x v="15"/>
    <x v="236"/>
    <s v="339040 - Serviços de Tecnologia da Informação e Comunicação - Pessoa Jurídica"/>
    <s v="33"/>
    <x v="0"/>
    <x v="0"/>
  </r>
  <r>
    <n v="18021"/>
    <s v="Superintendência de Desenvolvimento da Região Metropolitana da Grande Florianópolis"/>
    <n v="12998"/>
    <s v="Administração e manutenção dos serviços administrativos gerais - SUDERF"/>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8000"/>
    <x v="15"/>
    <x v="236"/>
    <s v="339039 - Outros Serviços Terceiros - Pessoa Jurídica"/>
    <s v="33"/>
    <x v="0"/>
    <x v="0"/>
  </r>
  <r>
    <n v="18021"/>
    <s v="Superintendência de Desenvolvimento da Região Metropolitana da Grande Florianópolis"/>
    <n v="12998"/>
    <s v="Administração e manutenção dos serviços administrativos gerais - SUDERF"/>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1475"/>
    <x v="15"/>
    <x v="236"/>
    <s v="339014 - Diárias - Civil"/>
    <s v="33"/>
    <x v="0"/>
    <x v="0"/>
  </r>
  <r>
    <n v="18021"/>
    <s v="Superintendência de Desenvolvimento da Região Metropolitana da Grande Florianópolis"/>
    <n v="12998"/>
    <s v="Administração e manutenção dos serviços administrativos gerais - SUDERF"/>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400"/>
    <x v="15"/>
    <x v="236"/>
    <s v="339030 - Material de Consumo"/>
    <s v="33"/>
    <x v="0"/>
    <x v="0"/>
  </r>
  <r>
    <n v="18021"/>
    <s v="Superintendência de Desenvolvimento da Região Metropolitana da Grande Florianópolis"/>
    <n v="12998"/>
    <s v="Administração e manutenção dos serviços administrativos gerais - SUDERF"/>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800"/>
    <x v="15"/>
    <x v="236"/>
    <s v="339047 - Obrigações Tributárias e Contributivas"/>
    <s v="33"/>
    <x v="0"/>
    <x v="0"/>
  </r>
  <r>
    <n v="18021"/>
    <s v="Superintendência de Desenvolvimento da Região Metropolitana da Grande Florianópolis"/>
    <n v="12996"/>
    <s v="Encargos com estagiários - SUDERF"/>
    <n v="339036"/>
    <s v="Outros Serviços Terceiros-Pessoa Física"/>
    <s v="0100000000"/>
    <s v="Recursos ordinários - recursos do tesouro - RLD"/>
    <s v="Atender compromissos com o pagamento da bolsa de estágio, a concessão de auxílio-transporte e do seguro de acidentes pessoais."/>
    <n v="24000"/>
    <x v="15"/>
    <x v="237"/>
    <s v="339036 - Outros Serviços Terceiros-Pessoa Física"/>
    <s v="33"/>
    <x v="0"/>
    <x v="0"/>
  </r>
  <r>
    <n v="18021"/>
    <s v="Superintendência de Desenvolvimento da Região Metropolitana da Grande Florianópolis"/>
    <n v="12997"/>
    <s v="Administração de pessoal e encargos sociais - SUDERF"/>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77198"/>
    <x v="15"/>
    <x v="235"/>
    <s v="319011 - Vencim. e Vantagens Fixas - Pessoal Civil"/>
    <s v="31"/>
    <x v="3"/>
    <x v="0"/>
  </r>
  <r>
    <n v="18021"/>
    <s v="Superintendência de Desenvolvimento da Região Metropolitana da Grande Florianópolis"/>
    <n v="12997"/>
    <s v="Administração de pessoal e encargos sociais - SUDERF"/>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8569"/>
    <x v="15"/>
    <x v="235"/>
    <s v="319013 - Obrigações Patronais"/>
    <s v="31"/>
    <x v="3"/>
    <x v="0"/>
  </r>
  <r>
    <n v="23001"/>
    <s v="Secretaria de Estado de Turismo, Cultura e Esporte"/>
    <n v="12731"/>
    <s v="Construção de centro de eventos em Balneário Camboriú - SOL"/>
    <n v="449051"/>
    <s v="Obras e Instalações"/>
    <s v="0128000000"/>
    <s v="Outros convênios, ajustes e acordos administrativos - rec tesouro - exercício corrente"/>
    <s v="Construção do Centro de Eventos em Balneário Camboriú, inclusive seus acessos via a BR 101."/>
    <n v="20000000"/>
    <x v="16"/>
    <x v="238"/>
    <s v="449051 - Obras e Instalações"/>
    <s v="44"/>
    <x v="1"/>
    <x v="16"/>
  </r>
  <r>
    <n v="23001"/>
    <s v="Secretaria de Estado de Turismo, Cultura e Esporte"/>
    <n v="12731"/>
    <s v="Construção de centro de eventos em Balneário Camboriú - SOL"/>
    <n v="449051"/>
    <s v="Obras e Instalações"/>
    <s v="0185000000"/>
    <s v="Remuneração de disp bancária - Executivo - rec vinculados - rec tesouro - exerc corrente"/>
    <s v="Construção do Centro de Eventos em Balneário Camboriú, inclusive seus acessos via a BR 101."/>
    <n v="1300000"/>
    <x v="16"/>
    <x v="238"/>
    <s v="449051 - Obras e Instalações"/>
    <s v="44"/>
    <x v="1"/>
    <x v="17"/>
  </r>
  <r>
    <n v="23001"/>
    <s v="Secretaria de Estado de Turismo, Cultura e Esporte"/>
    <n v="12731"/>
    <s v="Construção de centro de eventos em Balneário Camboriú - SOL"/>
    <n v="449051"/>
    <s v="Obras e Instalações"/>
    <s v="0191000000"/>
    <s v="Operações de crédito interna - recursos do tesouro - exercício corrente"/>
    <s v="Construção do Centro de Eventos em Balneário Camboriú, inclusive seus acessos via a BR 101."/>
    <n v="2143220"/>
    <x v="16"/>
    <x v="238"/>
    <s v="449051 - Obras e Instalações"/>
    <s v="44"/>
    <x v="1"/>
    <x v="14"/>
  </r>
  <r>
    <n v="23001"/>
    <s v="Secretaria de Estado de Turismo, Cultura e Esporte"/>
    <n v="11695"/>
    <s v="Incentivo turístico e manutenção de entidades ligadas ao setor - SOL"/>
    <n v="339014"/>
    <s v="Diárias - Civil"/>
    <s v="0100000000"/>
    <s v="Recursos ordinários - recursos do tesouro - RLD"/>
    <s v="Atender aos projetos internos da Secretaria e prestar apoio financeiro a entidades públicas e privadas, de modo a fomentar eventos e melhorar a infraestrutura do setor turístico catarinense, de forma direta ou como contrapartida de convênios e de parcerias. Dentre as entidades beneficiadas destacamos o Conselho Estadual de Turismo."/>
    <n v="100000"/>
    <x v="16"/>
    <x v="239"/>
    <s v="339014 - Diárias - Civil"/>
    <s v="33"/>
    <x v="0"/>
    <x v="0"/>
  </r>
  <r>
    <n v="23001"/>
    <s v="Secretaria de Estado de Turismo, Cultura e Esporte"/>
    <n v="11695"/>
    <s v="Incentivo turístico e manutenção de entidades ligadas ao setor - SOL"/>
    <n v="339030"/>
    <s v="Material de Consumo"/>
    <s v="0100000000"/>
    <s v="Recursos ordinários - recursos do tesouro - RLD"/>
    <s v="Atender aos projetos internos da Secretaria e prestar apoio financeiro a entidades públicas e privadas, de modo a fomentar eventos e melhorar a infraestrutura do setor turístico catarinense, de forma direta ou como contrapartida de convênios e de parcerias. Dentre as entidades beneficiadas destacamos o Conselho Estadual de Turismo."/>
    <n v="150000"/>
    <x v="16"/>
    <x v="239"/>
    <s v="339030 - Material de Consumo"/>
    <s v="33"/>
    <x v="0"/>
    <x v="0"/>
  </r>
  <r>
    <n v="23001"/>
    <s v="Secretaria de Estado de Turismo, Cultura e Esporte"/>
    <n v="11695"/>
    <s v="Incentivo turístico e manutenção de entidades ligadas ao setor - SOL"/>
    <n v="339033"/>
    <s v="Passagens e Despesas com Locomoção"/>
    <s v="0100000000"/>
    <s v="Recursos ordinários - recursos do tesouro - RLD"/>
    <s v="Atender aos projetos internos da Secretaria e prestar apoio financeiro a entidades públicas e privadas, de modo a fomentar eventos e melhorar a infraestrutura do setor turístico catarinense, de forma direta ou como contrapartida de convênios e de parcerias. Dentre as entidades beneficiadas destacamos o Conselho Estadual de Turismo."/>
    <n v="100000"/>
    <x v="16"/>
    <x v="239"/>
    <s v="339033 - Passagens e Despesas com Locomoção"/>
    <s v="33"/>
    <x v="0"/>
    <x v="0"/>
  </r>
  <r>
    <n v="23001"/>
    <s v="Secretaria de Estado de Turismo, Cultura e Esporte"/>
    <n v="11695"/>
    <s v="Incentivo turístico e manutenção de entidades ligadas ao setor - SOL"/>
    <n v="339035"/>
    <s v="Serviços de Consultoria"/>
    <s v="0100000000"/>
    <s v="Recursos ordinários - recursos do tesouro - RLD"/>
    <s v="Atender aos projetos internos da Secretaria e prestar apoio financeiro a entidades públicas e privadas, de modo a fomentar eventos e melhorar a infraestrutura do setor turístico catarinense, de forma direta ou como contrapartida de convênios e de parcerias. Dentre as entidades beneficiadas destacamos o Conselho Estadual de Turismo."/>
    <n v="300000"/>
    <x v="16"/>
    <x v="239"/>
    <s v="339035 - Serviços de Consultoria"/>
    <s v="33"/>
    <x v="0"/>
    <x v="0"/>
  </r>
  <r>
    <n v="23001"/>
    <s v="Secretaria de Estado de Turismo, Cultura e Esporte"/>
    <n v="11695"/>
    <s v="Incentivo turístico e manutenção de entidades ligadas ao setor - SOL"/>
    <n v="339036"/>
    <s v="Outros Serviços Terceiros-Pessoa Física"/>
    <s v="0100000000"/>
    <s v="Recursos ordinários - recursos do tesouro - RLD"/>
    <s v="Atender aos projetos internos da Secretaria e prestar apoio financeiro a entidades públicas e privadas, de modo a fomentar eventos e melhorar a infraestrutura do setor turístico catarinense, de forma direta ou como contrapartida de convênios e de parcerias. Dentre as entidades beneficiadas destacamos o Conselho Estadual de Turismo."/>
    <n v="500000"/>
    <x v="16"/>
    <x v="239"/>
    <s v="339036 - Outros Serviços Terceiros-Pessoa Física"/>
    <s v="33"/>
    <x v="0"/>
    <x v="0"/>
  </r>
  <r>
    <n v="23001"/>
    <s v="Secretaria de Estado de Turismo, Cultura e Esporte"/>
    <n v="11695"/>
    <s v="Incentivo turístico e manutenção de entidades ligadas ao setor - SOL"/>
    <n v="339039"/>
    <s v="Outros Serviços Terceiros - Pessoa Jurídica"/>
    <s v="0100000000"/>
    <s v="Recursos ordinários - recursos do tesouro - RLD"/>
    <s v="Atender aos projetos internos da Secretaria e prestar apoio financeiro a entidades públicas e privadas, de modo a fomentar eventos e melhorar a infraestrutura do setor turístico catarinense, de forma direta ou como contrapartida de convênios e de parcerias. Dentre as entidades beneficiadas destacamos o Conselho Estadual de Turismo."/>
    <n v="700000"/>
    <x v="16"/>
    <x v="239"/>
    <s v="339039 - Outros Serviços Terceiros - Pessoa Jurídica"/>
    <s v="33"/>
    <x v="0"/>
    <x v="0"/>
  </r>
  <r>
    <n v="23001"/>
    <s v="Secretaria de Estado de Turismo, Cultura e Esporte"/>
    <n v="3806"/>
    <s v="Encargos com estagiários - SOL"/>
    <n v="339036"/>
    <s v="Outros Serviços Terceiros-Pessoa Física"/>
    <s v="0100000000"/>
    <s v="Recursos ordinários - recursos do tesouro - RLD"/>
    <s v="Atender compromissos com o pagamento da bolsa de estágio, a concessão de auxílio-transporte e do seguro de acidentes pessoais."/>
    <n v="201350"/>
    <x v="16"/>
    <x v="240"/>
    <s v="339036 - Outros Serviços Terceiros-Pessoa Física"/>
    <s v="33"/>
    <x v="0"/>
    <x v="0"/>
  </r>
  <r>
    <n v="23001"/>
    <s v="Secretaria de Estado de Turismo, Cultura e Esporte"/>
    <n v="3806"/>
    <s v="Encargos com estagiários - SOL"/>
    <n v="339092"/>
    <s v="Despesas de Exercícios Anteriores"/>
    <s v="0100000000"/>
    <s v="Recursos ordinários - recursos do tesouro - RLD"/>
    <s v="Atender compromissos com o pagamento da bolsa de estágio, a concessão de auxílio-transporte e do seguro de acidentes pessoais."/>
    <n v="8290"/>
    <x v="16"/>
    <x v="240"/>
    <s v="339092 - Despesas de Exercícios Anteriores"/>
    <s v="33"/>
    <x v="0"/>
    <x v="0"/>
  </r>
  <r>
    <n v="23001"/>
    <s v="Secretaria de Estado de Turismo, Cultura e Esporte"/>
    <n v="3839"/>
    <s v="Capacitação profissional dos agentes públicos - SOL"/>
    <n v="339030"/>
    <s v="Material de Consumo"/>
    <s v="0100000000"/>
    <s v="Recursos ordinários - recursos do tesouro - RLD"/>
    <s v="Proporcionar treinamento periódico, visando o aperfeiçoamento e a qualificação operacional e técnica dos agentes públicos, tanto para à gestão administrativa quanto para as atividades finalísticas."/>
    <n v="10650"/>
    <x v="16"/>
    <x v="241"/>
    <s v="339030 - Material de Consumo"/>
    <s v="33"/>
    <x v="0"/>
    <x v="0"/>
  </r>
  <r>
    <n v="23001"/>
    <s v="Secretaria de Estado de Turismo, Cultura e Esporte"/>
    <n v="3839"/>
    <s v="Capacitação profissional dos agentes públicos - SOL"/>
    <n v="339035"/>
    <s v="Serviços de Consultoria"/>
    <s v="0100000000"/>
    <s v="Recursos ordinários - recursos do tesouro - RLD"/>
    <s v="Proporcionar treinamento periódico, visando o aperfeiçoamento e a qualificação operacional e técnica dos agentes públicos, tanto para à gestão administrativa quanto para as atividades finalísticas."/>
    <n v="17000"/>
    <x v="16"/>
    <x v="241"/>
    <s v="339035 - Serviços de Consultoria"/>
    <s v="33"/>
    <x v="0"/>
    <x v="0"/>
  </r>
  <r>
    <n v="23001"/>
    <s v="Secretaria de Estado de Turismo, Cultura e Esporte"/>
    <n v="3839"/>
    <s v="Capacitação profissional dos agentes públicos - SOL"/>
    <n v="339039"/>
    <s v="Outros Serviços Terceiros - Pessoa Jurídica"/>
    <s v="0100000000"/>
    <s v="Recursos ordinários - recursos do tesouro - RLD"/>
    <s v="Proporcionar treinamento periódico, visando o aperfeiçoamento e a qualificação operacional e técnica dos agentes públicos, tanto para à gestão administrativa quanto para as atividades finalísticas."/>
    <n v="55200"/>
    <x v="16"/>
    <x v="241"/>
    <s v="339039 - Outros Serviços Terceiros - Pessoa Jurídica"/>
    <s v="33"/>
    <x v="0"/>
    <x v="0"/>
  </r>
  <r>
    <n v="23001"/>
    <s v="Secretaria de Estado de Turismo, Cultura e Esporte"/>
    <n v="427"/>
    <s v="Administração de pessoal e encargos sociais - SOL"/>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600800"/>
    <x v="16"/>
    <x v="242"/>
    <s v="319011 - Vencim. e Vantagens Fixas - Pessoal Civil"/>
    <s v="31"/>
    <x v="3"/>
    <x v="0"/>
  </r>
  <r>
    <n v="23001"/>
    <s v="Secretaria de Estado de Turismo, Cultura e Esporte"/>
    <n v="427"/>
    <s v="Administração de pessoal e encargos sociais - SOL"/>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56000"/>
    <x v="16"/>
    <x v="242"/>
    <s v="319012 - Vencim. e Vantagens Fixas - Pessoal Militar"/>
    <s v="31"/>
    <x v="3"/>
    <x v="0"/>
  </r>
  <r>
    <n v="23001"/>
    <s v="Secretaria de Estado de Turismo, Cultura e Esporte"/>
    <n v="427"/>
    <s v="Administração de pessoal e encargos sociais - SOL"/>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71600"/>
    <x v="16"/>
    <x v="242"/>
    <s v="319013 - Obrigações Patronais"/>
    <s v="31"/>
    <x v="3"/>
    <x v="0"/>
  </r>
  <r>
    <n v="23001"/>
    <s v="Secretaria de Estado de Turismo, Cultura e Esporte"/>
    <n v="427"/>
    <s v="Administração de pessoal e encargos sociais - SOL"/>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35200"/>
    <x v="16"/>
    <x v="242"/>
    <s v="319016 - Outras Despesas Variáveis-Pessoal Civil"/>
    <s v="31"/>
    <x v="3"/>
    <x v="0"/>
  </r>
  <r>
    <n v="23001"/>
    <s v="Secretaria de Estado de Turismo, Cultura e Esporte"/>
    <n v="427"/>
    <s v="Administração de pessoal e encargos sociais - SOL"/>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1600"/>
    <x v="16"/>
    <x v="242"/>
    <s v="319092 - Despesas de Exercícios Anteriores"/>
    <s v="31"/>
    <x v="3"/>
    <x v="0"/>
  </r>
  <r>
    <n v="23001"/>
    <s v="Secretaria de Estado de Turismo, Cultura e Esporte"/>
    <n v="427"/>
    <s v="Administração de pessoal e encargos sociais - SOL"/>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4000"/>
    <x v="16"/>
    <x v="242"/>
    <s v="319094 - Indenizações e Restituições Trabalhistas"/>
    <s v="31"/>
    <x v="3"/>
    <x v="0"/>
  </r>
  <r>
    <n v="23001"/>
    <s v="Secretaria de Estado de Turismo, Cultura e Esporte"/>
    <n v="427"/>
    <s v="Administração de pessoal e encargos sociais - SOL"/>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30400"/>
    <x v="16"/>
    <x v="242"/>
    <s v="319113 - Obrigações Patronais"/>
    <s v="31"/>
    <x v="3"/>
    <x v="0"/>
  </r>
  <r>
    <n v="23001"/>
    <s v="Secretaria de Estado de Turismo, Cultura e Esporte"/>
    <n v="427"/>
    <s v="Administração de pessoal e encargos sociais - SOL"/>
    <n v="339008"/>
    <s v="Outros Benefícios Assistenci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000"/>
    <x v="16"/>
    <x v="242"/>
    <s v="339008 - Outros Benefícios Assistenciais"/>
    <s v="33"/>
    <x v="0"/>
    <x v="0"/>
  </r>
  <r>
    <n v="23001"/>
    <s v="Secretaria de Estado de Turismo, Cultura e Esporte"/>
    <n v="427"/>
    <s v="Administração de pessoal e encargos sociais - SOL"/>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37200"/>
    <x v="16"/>
    <x v="242"/>
    <s v="339046 - Auxílio-Alimentação"/>
    <s v="33"/>
    <x v="0"/>
    <x v="0"/>
  </r>
  <r>
    <n v="23001"/>
    <s v="Secretaria de Estado de Turismo, Cultura e Esporte"/>
    <n v="427"/>
    <s v="Administração de pessoal e encargos sociais - SOL"/>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8800"/>
    <x v="16"/>
    <x v="242"/>
    <s v="339093 - Indenizações e Restituições"/>
    <s v="33"/>
    <x v="0"/>
    <x v="0"/>
  </r>
  <r>
    <n v="23001"/>
    <s v="Secretaria de Estado de Turismo, Cultura e Esporte"/>
    <n v="427"/>
    <s v="Administração de pessoal e encargos sociais - SOL"/>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8400"/>
    <x v="16"/>
    <x v="242"/>
    <s v="339113 - Obrigações Patronais"/>
    <s v="33"/>
    <x v="0"/>
    <x v="0"/>
  </r>
  <r>
    <n v="23001"/>
    <s v="Secretaria de Estado de Turismo, Cultura e Esporte"/>
    <n v="11695"/>
    <s v="Incentivo turístico e manutenção de entidades ligadas ao setor - SOL"/>
    <n v="335043"/>
    <s v="Subvenções Sociais"/>
    <s v="0100000000"/>
    <s v="Recursos ordinários - recursos do tesouro - RLD"/>
    <s v="Atender aos projetos internos da Secretaria e prestar apoio financeiro a entidades públicas e privadas, de modo a fomentar eventos e melhorar a infraestrutura do setor turístico catarinense, de forma direta ou como contrapartida de convênios e de parcerias. Dentre as entidades beneficiadas destacamos o Conselho Estadual de Turismo."/>
    <n v="443720"/>
    <x v="16"/>
    <x v="239"/>
    <s v="335043 - Subvenções Sociais"/>
    <s v="33"/>
    <x v="0"/>
    <x v="0"/>
  </r>
  <r>
    <n v="23001"/>
    <s v="Secretaria de Estado de Turismo, Cultura e Esporte"/>
    <n v="11695"/>
    <s v="Incentivo turístico e manutenção de entidades ligadas ao setor - SOL"/>
    <n v="445042"/>
    <s v="Auxílios"/>
    <s v="0100000000"/>
    <s v="Recursos ordinários - recursos do tesouro - RLD"/>
    <s v="Atender aos projetos internos da Secretaria e prestar apoio financeiro a entidades públicas e privadas, de modo a fomentar eventos e melhorar a infraestrutura do setor turístico catarinense, de forma direta ou como contrapartida de convênios e de parcerias. Dentre as entidades beneficiadas destacamos o Conselho Estadual de Turismo."/>
    <n v="172083"/>
    <x v="16"/>
    <x v="239"/>
    <s v="445042 - Auxílios"/>
    <s v="44"/>
    <x v="1"/>
    <x v="0"/>
  </r>
  <r>
    <n v="23001"/>
    <s v="Secretaria de Estado de Turismo, Cultura e Esporte"/>
    <n v="11695"/>
    <s v="Incentivo turístico e manutenção de entidades ligadas ao setor - SOL"/>
    <n v="449051"/>
    <s v="Obras e Instalações"/>
    <s v="0100000000"/>
    <s v="Recursos ordinários - recursos do tesouro - RLD"/>
    <s v="Atender aos projetos internos da Secretaria e prestar apoio financeiro a entidades públicas e privadas, de modo a fomentar eventos e melhorar a infraestrutura do setor turístico catarinense, de forma direta ou como contrapartida de convênios e de parcerias. Dentre as entidades beneficiadas destacamos o Conselho Estadual de Turismo."/>
    <n v="500000"/>
    <x v="16"/>
    <x v="239"/>
    <s v="449051 - Obras e Instalações"/>
    <s v="44"/>
    <x v="1"/>
    <x v="0"/>
  </r>
  <r>
    <n v="23001"/>
    <s v="Secretaria de Estado de Turismo, Cultura e Esporte"/>
    <n v="11695"/>
    <s v="Incentivo turístico e manutenção de entidades ligadas ao setor - SOL"/>
    <n v="449052"/>
    <s v="Equipamentos e Material Permanente"/>
    <s v="0100000000"/>
    <s v="Recursos ordinários - recursos do tesouro - RLD"/>
    <s v="Atender aos projetos internos da Secretaria e prestar apoio financeiro a entidades públicas e privadas, de modo a fomentar eventos e melhorar a infraestrutura do setor turístico catarinense, de forma direta ou como contrapartida de convênios e de parcerias. Dentre as entidades beneficiadas destacamos o Conselho Estadual de Turismo."/>
    <n v="172083"/>
    <x v="16"/>
    <x v="239"/>
    <s v="449052 - Equipamentos e Material Permanente"/>
    <s v="44"/>
    <x v="1"/>
    <x v="0"/>
  </r>
  <r>
    <n v="23001"/>
    <s v="Secretaria de Estado de Turismo, Cultura e Esporte"/>
    <n v="11696"/>
    <s v="Incentivo esportivo e manutenção de entidades ligadas ao setor - SOL"/>
    <n v="335043"/>
    <s v="Subvenções Sociais"/>
    <s v="0100000000"/>
    <s v="Recursos ordinários - recursos do tesouro - RLD"/>
    <s v="Atender aos projetos internos da Secretaria e prestar apoio financeiro a entidades públicas e privadas, de modo a fomentar eventos e melhorar a infraestrutura do setor esportivo catarinense, de forma direta ou como contrapartida de convênios e de parcerias. Dentre as entidades beneficiadas destacamos o Conselho Estadual de Esporte e o Tribunal de Justiça Desportiva."/>
    <n v="443720"/>
    <x v="16"/>
    <x v="243"/>
    <s v="335043 - Subvenções Sociais"/>
    <s v="33"/>
    <x v="0"/>
    <x v="0"/>
  </r>
  <r>
    <n v="23001"/>
    <s v="Secretaria de Estado de Turismo, Cultura e Esporte"/>
    <n v="11696"/>
    <s v="Incentivo esportivo e manutenção de entidades ligadas ao setor - SOL"/>
    <n v="339014"/>
    <s v="Diárias - Civil"/>
    <s v="0100000000"/>
    <s v="Recursos ordinários - recursos do tesouro - RLD"/>
    <s v="Atender aos projetos internos da Secretaria e prestar apoio financeiro a entidades públicas e privadas, de modo a fomentar eventos e melhorar a infraestrutura do setor esportivo catarinense, de forma direta ou como contrapartida de convênios e de parcerias. Dentre as entidades beneficiadas destacamos o Conselho Estadual de Esporte e o Tribunal de Justiça Desportiva."/>
    <n v="100000"/>
    <x v="16"/>
    <x v="243"/>
    <s v="339014 - Diárias - Civil"/>
    <s v="33"/>
    <x v="0"/>
    <x v="0"/>
  </r>
  <r>
    <n v="23001"/>
    <s v="Secretaria de Estado de Turismo, Cultura e Esporte"/>
    <n v="11696"/>
    <s v="Incentivo esportivo e manutenção de entidades ligadas ao setor - SOL"/>
    <n v="339030"/>
    <s v="Material de Consumo"/>
    <s v="0100000000"/>
    <s v="Recursos ordinários - recursos do tesouro - RLD"/>
    <s v="Atender aos projetos internos da Secretaria e prestar apoio financeiro a entidades públicas e privadas, de modo a fomentar eventos e melhorar a infraestrutura do setor esportivo catarinense, de forma direta ou como contrapartida de convênios e de parcerias. Dentre as entidades beneficiadas destacamos o Conselho Estadual de Esporte e o Tribunal de Justiça Desportiva."/>
    <n v="150000"/>
    <x v="16"/>
    <x v="243"/>
    <s v="339030 - Material de Consumo"/>
    <s v="33"/>
    <x v="0"/>
    <x v="0"/>
  </r>
  <r>
    <n v="23001"/>
    <s v="Secretaria de Estado de Turismo, Cultura e Esporte"/>
    <n v="11696"/>
    <s v="Incentivo esportivo e manutenção de entidades ligadas ao setor - SOL"/>
    <n v="339031"/>
    <s v="Premiações Culturais, Artísticas, Científicas, Desportivas e Outras"/>
    <s v="0100000000"/>
    <s v="Recursos ordinários - recursos do tesouro - RLD"/>
    <s v="Atender aos projetos internos da Secretaria e prestar apoio financeiro a entidades públicas e privadas, de modo a fomentar eventos e melhorar a infraestrutura do setor esportivo catarinense, de forma direta ou como contrapartida de convênios e de parcerias. Dentre as entidades beneficiadas destacamos o Conselho Estadual de Esporte e o Tribunal de Justiça Desportiva."/>
    <n v="200000"/>
    <x v="16"/>
    <x v="243"/>
    <s v="339031 - Premiações Culturais, Artísticas, Científicas, Desportivas e Outras"/>
    <s v="33"/>
    <x v="0"/>
    <x v="0"/>
  </r>
  <r>
    <n v="23001"/>
    <s v="Secretaria de Estado de Turismo, Cultura e Esporte"/>
    <n v="11696"/>
    <s v="Incentivo esportivo e manutenção de entidades ligadas ao setor - SOL"/>
    <n v="339033"/>
    <s v="Passagens e Despesas com Locomoção"/>
    <s v="0100000000"/>
    <s v="Recursos ordinários - recursos do tesouro - RLD"/>
    <s v="Atender aos projetos internos da Secretaria e prestar apoio financeiro a entidades públicas e privadas, de modo a fomentar eventos e melhorar a infraestrutura do setor esportivo catarinense, de forma direta ou como contrapartida de convênios e de parcerias. Dentre as entidades beneficiadas destacamos o Conselho Estadual de Esporte e o Tribunal de Justiça Desportiva."/>
    <n v="100000"/>
    <x v="16"/>
    <x v="243"/>
    <s v="339033 - Passagens e Despesas com Locomoção"/>
    <s v="33"/>
    <x v="0"/>
    <x v="0"/>
  </r>
  <r>
    <n v="23001"/>
    <s v="Secretaria de Estado de Turismo, Cultura e Esporte"/>
    <n v="11696"/>
    <s v="Incentivo esportivo e manutenção de entidades ligadas ao setor - SOL"/>
    <n v="339035"/>
    <s v="Serviços de Consultoria"/>
    <s v="0100000000"/>
    <s v="Recursos ordinários - recursos do tesouro - RLD"/>
    <s v="Atender aos projetos internos da Secretaria e prestar apoio financeiro a entidades públicas e privadas, de modo a fomentar eventos e melhorar a infraestrutura do setor esportivo catarinense, de forma direta ou como contrapartida de convênios e de parcerias. Dentre as entidades beneficiadas destacamos o Conselho Estadual de Esporte e o Tribunal de Justiça Desportiva."/>
    <n v="300000"/>
    <x v="16"/>
    <x v="243"/>
    <s v="339035 - Serviços de Consultoria"/>
    <s v="33"/>
    <x v="0"/>
    <x v="0"/>
  </r>
  <r>
    <n v="23001"/>
    <s v="Secretaria de Estado de Turismo, Cultura e Esporte"/>
    <n v="11696"/>
    <s v="Incentivo esportivo e manutenção de entidades ligadas ao setor - SOL"/>
    <n v="339036"/>
    <s v="Outros Serviços Terceiros-Pessoa Física"/>
    <s v="0100000000"/>
    <s v="Recursos ordinários - recursos do tesouro - RLD"/>
    <s v="Atender aos projetos internos da Secretaria e prestar apoio financeiro a entidades públicas e privadas, de modo a fomentar eventos e melhorar a infraestrutura do setor esportivo catarinense, de forma direta ou como contrapartida de convênios e de parcerias. Dentre as entidades beneficiadas destacamos o Conselho Estadual de Esporte e o Tribunal de Justiça Desportiva."/>
    <n v="500000"/>
    <x v="16"/>
    <x v="243"/>
    <s v="339036 - Outros Serviços Terceiros-Pessoa Física"/>
    <s v="33"/>
    <x v="0"/>
    <x v="0"/>
  </r>
  <r>
    <n v="23001"/>
    <s v="Secretaria de Estado de Turismo, Cultura e Esporte"/>
    <n v="11696"/>
    <s v="Incentivo esportivo e manutenção de entidades ligadas ao setor - SOL"/>
    <n v="339039"/>
    <s v="Outros Serviços Terceiros - Pessoa Jurídica"/>
    <s v="0100000000"/>
    <s v="Recursos ordinários - recursos do tesouro - RLD"/>
    <s v="Atender aos projetos internos da Secretaria e prestar apoio financeiro a entidades públicas e privadas, de modo a fomentar eventos e melhorar a infraestrutura do setor esportivo catarinense, de forma direta ou como contrapartida de convênios e de parcerias. Dentre as entidades beneficiadas destacamos o Conselho Estadual de Esporte e o Tribunal de Justiça Desportiva."/>
    <n v="500000"/>
    <x v="16"/>
    <x v="243"/>
    <s v="339039 - Outros Serviços Terceiros - Pessoa Jurídica"/>
    <s v="33"/>
    <x v="0"/>
    <x v="0"/>
  </r>
  <r>
    <n v="23001"/>
    <s v="Secretaria de Estado de Turismo, Cultura e Esporte"/>
    <n v="11696"/>
    <s v="Incentivo esportivo e manutenção de entidades ligadas ao setor - SOL"/>
    <n v="445042"/>
    <s v="Auxílios"/>
    <s v="0100000000"/>
    <s v="Recursos ordinários - recursos do tesouro - RLD"/>
    <s v="Atender aos projetos internos da Secretaria e prestar apoio financeiro a entidades públicas e privadas, de modo a fomentar eventos e melhorar a infraestrutura do setor esportivo catarinense, de forma direta ou como contrapartida de convênios e de parcerias. Dentre as entidades beneficiadas destacamos o Conselho Estadual de Esporte e o Tribunal de Justiça Desportiva."/>
    <n v="172083"/>
    <x v="16"/>
    <x v="243"/>
    <s v="445042 - Auxílios"/>
    <s v="44"/>
    <x v="1"/>
    <x v="0"/>
  </r>
  <r>
    <n v="23001"/>
    <s v="Secretaria de Estado de Turismo, Cultura e Esporte"/>
    <n v="11696"/>
    <s v="Incentivo esportivo e manutenção de entidades ligadas ao setor - SOL"/>
    <n v="449052"/>
    <s v="Equipamentos e Material Permanente"/>
    <s v="0100000000"/>
    <s v="Recursos ordinários - recursos do tesouro - RLD"/>
    <s v="Atender aos projetos internos da Secretaria e prestar apoio financeiro a entidades públicas e privadas, de modo a fomentar eventos e melhorar a infraestrutura do setor esportivo catarinense, de forma direta ou como contrapartida de convênios e de parcerias. Dentre as entidades beneficiadas destacamos o Conselho Estadual de Esporte e o Tribunal de Justiça Desportiva."/>
    <n v="172083"/>
    <x v="16"/>
    <x v="243"/>
    <s v="449052 - Equipamentos e Material Permanente"/>
    <s v="44"/>
    <x v="1"/>
    <x v="0"/>
  </r>
  <r>
    <n v="23001"/>
    <s v="Secretaria de Estado de Turismo, Cultura e Esporte"/>
    <n v="11697"/>
    <s v="Incentivo cultural e manutenção de entidades ligadas ao setor - SOL"/>
    <n v="335043"/>
    <s v="Subvenções Sociais"/>
    <s v="0100000000"/>
    <s v="Recursos ordinários - recursos do tesouro - RLD"/>
    <s v="Manter o Conselho Estadual, a Academia de Letras, a Academia de Letras e Artes, o Instituto Histórico e Geográfico, a Orquestra Sinfônica, a Associação Cultural Cinemateca, a Federação de Teatro e prestar apoio financeiro a entidades e eventos que visem fomentar e melhorar a infraestrutura do setor cultural catarinense, seja diretamente ou para contrapartida de convênios e de parcerias."/>
    <n v="443720"/>
    <x v="16"/>
    <x v="244"/>
    <s v="335043 - Subvenções Sociais"/>
    <s v="33"/>
    <x v="0"/>
    <x v="0"/>
  </r>
  <r>
    <n v="23001"/>
    <s v="Secretaria de Estado de Turismo, Cultura e Esporte"/>
    <n v="3831"/>
    <s v="Manutenção e modernização dos serviços de tecnologia da informação e comunicação - SOL"/>
    <n v="339030"/>
    <s v="Material de Consumo"/>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40000"/>
    <x v="16"/>
    <x v="245"/>
    <s v="339030 - Material de Consumo"/>
    <s v="33"/>
    <x v="0"/>
    <x v="0"/>
  </r>
  <r>
    <n v="23001"/>
    <s v="Secretaria de Estado de Turismo, Cultura e Esporte"/>
    <n v="3831"/>
    <s v="Manutenção e modernização dos serviços de tecnologia da informação e comunicação - SOL"/>
    <n v="339035"/>
    <s v="Serviços de Consultori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40000"/>
    <x v="16"/>
    <x v="245"/>
    <s v="339035 - Serviços de Consultoria"/>
    <s v="33"/>
    <x v="0"/>
    <x v="0"/>
  </r>
  <r>
    <n v="23001"/>
    <s v="Secretaria de Estado de Turismo, Cultura e Esporte"/>
    <n v="3831"/>
    <s v="Manutenção e modernização dos serviços de tecnologia da informação e comunicação - SOL"/>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325000"/>
    <x v="16"/>
    <x v="245"/>
    <s v="339039 - Outros Serviços Terceiros - Pessoa Jurídica"/>
    <s v="33"/>
    <x v="0"/>
    <x v="0"/>
  </r>
  <r>
    <n v="23001"/>
    <s v="Secretaria de Estado de Turismo, Cultura e Esporte"/>
    <n v="3831"/>
    <s v="Manutenção e modernização dos serviços de tecnologia da informação e comunicação - SOL"/>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00000"/>
    <x v="16"/>
    <x v="245"/>
    <s v="449052 - Equipamentos e Material Permanente"/>
    <s v="44"/>
    <x v="1"/>
    <x v="0"/>
  </r>
  <r>
    <n v="23001"/>
    <s v="Secretaria de Estado de Turismo, Cultura e Esporte"/>
    <n v="14088"/>
    <s v="Construção dos Centros de Atendimento aos Turistas - CATS"/>
    <n v="449051"/>
    <s v="Obras e Instalações"/>
    <s v="0128000000"/>
    <s v="Outros convênios, ajustes e acordos administrativos - rec tesouro - exercício corrente"/>
    <s v="Construção dos Centros de Atendimento aos Turistas, no Estado de Santa Catarina."/>
    <n v="1120000"/>
    <x v="16"/>
    <x v="246"/>
    <s v="449051 - Obras e Instalações"/>
    <s v="44"/>
    <x v="1"/>
    <x v="16"/>
  </r>
  <r>
    <n v="23001"/>
    <s v="Secretaria de Estado de Turismo, Cultura e Esporte"/>
    <n v="14088"/>
    <s v="Construção dos Centros de Atendimento aos Turistas - CATS"/>
    <n v="449052"/>
    <s v="Equipamentos e Material Permanente"/>
    <s v="0185000000"/>
    <s v="Remuneração de disp bancária - Executivo - rec vinculados - rec tesouro - exerc corrente"/>
    <s v="Construção dos Centros de Atendimento aos Turistas, no Estado de Santa Catarina."/>
    <n v="100000"/>
    <x v="16"/>
    <x v="246"/>
    <s v="449052 - Equipamentos e Material Permanente"/>
    <s v="44"/>
    <x v="1"/>
    <x v="17"/>
  </r>
  <r>
    <n v="23001"/>
    <s v="Secretaria de Estado de Turismo, Cultura e Esporte"/>
    <n v="14088"/>
    <s v="Construção dos Centros de Atendimento aos Turistas - CATS"/>
    <n v="449051"/>
    <s v="Obras e Instalações"/>
    <s v="0100000000"/>
    <s v="Recursos ordinários - recursos do tesouro - RLD"/>
    <s v="Construção dos Centros de Atendimento aos Turistas, no Estado de Santa Catarina."/>
    <n v="600000"/>
    <x v="16"/>
    <x v="246"/>
    <s v="449051 - Obras e Instalações"/>
    <s v="44"/>
    <x v="1"/>
    <x v="0"/>
  </r>
  <r>
    <n v="23001"/>
    <s v="Secretaria de Estado de Turismo, Cultura e Esporte"/>
    <n v="3816"/>
    <s v="Administração e manutenção dos serviços administrativos gerais - SOL"/>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60000"/>
    <x v="16"/>
    <x v="247"/>
    <s v="339014 - Diárias - Civil"/>
    <s v="33"/>
    <x v="0"/>
    <x v="0"/>
  </r>
  <r>
    <n v="23001"/>
    <s v="Secretaria de Estado de Turismo, Cultura e Esporte"/>
    <n v="3816"/>
    <s v="Administração e manutenção dos serviços administrativos gerais - SOL"/>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16"/>
    <x v="247"/>
    <s v="339030 - Material de Consumo"/>
    <s v="33"/>
    <x v="0"/>
    <x v="0"/>
  </r>
  <r>
    <n v="23001"/>
    <s v="Secretaria de Estado de Turismo, Cultura e Esporte"/>
    <n v="3816"/>
    <s v="Administração e manutenção dos serviços administrativos gerais - SOL"/>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30000"/>
    <x v="16"/>
    <x v="247"/>
    <s v="339033 - Passagens e Despesas com Locomoção"/>
    <s v="33"/>
    <x v="0"/>
    <x v="0"/>
  </r>
  <r>
    <n v="23001"/>
    <s v="Secretaria de Estado de Turismo, Cultura e Esporte"/>
    <n v="11697"/>
    <s v="Incentivo cultural e manutenção de entidades ligadas ao setor - SOL"/>
    <n v="339014"/>
    <s v="Diárias - Civil"/>
    <s v="0100000000"/>
    <s v="Recursos ordinários - recursos do tesouro - RLD"/>
    <s v="Manter o Conselho Estadual, a Academia de Letras, a Academia de Letras e Artes, o Instituto Histórico e Geográfico, a Orquestra Sinfônica, a Associação Cultural Cinemateca, a Federação de Teatro e prestar apoio financeiro a entidades e eventos que visem fomentar e melhorar a infraestrutura do setor cultural catarinense, seja diretamente ou para contrapartida de convênios e de parcerias."/>
    <n v="100000"/>
    <x v="16"/>
    <x v="244"/>
    <s v="339014 - Diárias - Civil"/>
    <s v="33"/>
    <x v="0"/>
    <x v="0"/>
  </r>
  <r>
    <n v="23001"/>
    <s v="Secretaria de Estado de Turismo, Cultura e Esporte"/>
    <n v="11697"/>
    <s v="Incentivo cultural e manutenção de entidades ligadas ao setor - SOL"/>
    <n v="339030"/>
    <s v="Material de Consumo"/>
    <s v="0100000000"/>
    <s v="Recursos ordinários - recursos do tesouro - RLD"/>
    <s v="Manter o Conselho Estadual, a Academia de Letras, a Academia de Letras e Artes, o Instituto Histórico e Geográfico, a Orquestra Sinfônica, a Associação Cultural Cinemateca, a Federação de Teatro e prestar apoio financeiro a entidades e eventos que visem fomentar e melhorar a infraestrutura do setor cultural catarinense, seja diretamente ou para contrapartida de convênios e de parcerias."/>
    <n v="150000"/>
    <x v="16"/>
    <x v="244"/>
    <s v="339030 - Material de Consumo"/>
    <s v="33"/>
    <x v="0"/>
    <x v="0"/>
  </r>
  <r>
    <n v="23001"/>
    <s v="Secretaria de Estado de Turismo, Cultura e Esporte"/>
    <n v="11697"/>
    <s v="Incentivo cultural e manutenção de entidades ligadas ao setor - SOL"/>
    <n v="339031"/>
    <s v="Premiações Culturais, Artísticas, Científicas, Desportivas e Outras"/>
    <s v="0100000000"/>
    <s v="Recursos ordinários - recursos do tesouro - RLD"/>
    <s v="Manter o Conselho Estadual, a Academia de Letras, a Academia de Letras e Artes, o Instituto Histórico e Geográfico, a Orquestra Sinfônica, a Associação Cultural Cinemateca, a Federação de Teatro e prestar apoio financeiro a entidades e eventos que visem fomentar e melhorar a infraestrutura do setor cultural catarinense, seja diretamente ou para contrapartida de convênios e de parcerias."/>
    <n v="200000"/>
    <x v="16"/>
    <x v="244"/>
    <s v="339031 - Premiações Culturais, Artísticas, Científicas, Desportivas e Outras"/>
    <s v="33"/>
    <x v="0"/>
    <x v="0"/>
  </r>
  <r>
    <n v="23001"/>
    <s v="Secretaria de Estado de Turismo, Cultura e Esporte"/>
    <n v="11697"/>
    <s v="Incentivo cultural e manutenção de entidades ligadas ao setor - SOL"/>
    <n v="339033"/>
    <s v="Passagens e Despesas com Locomoção"/>
    <s v="0100000000"/>
    <s v="Recursos ordinários - recursos do tesouro - RLD"/>
    <s v="Manter o Conselho Estadual, a Academia de Letras, a Academia de Letras e Artes, o Instituto Histórico e Geográfico, a Orquestra Sinfônica, a Associação Cultural Cinemateca, a Federação de Teatro e prestar apoio financeiro a entidades e eventos que visem fomentar e melhorar a infraestrutura do setor cultural catarinense, seja diretamente ou para contrapartida de convênios e de parcerias."/>
    <n v="100000"/>
    <x v="16"/>
    <x v="244"/>
    <s v="339033 - Passagens e Despesas com Locomoção"/>
    <s v="33"/>
    <x v="0"/>
    <x v="0"/>
  </r>
  <r>
    <n v="23001"/>
    <s v="Secretaria de Estado de Turismo, Cultura e Esporte"/>
    <n v="11697"/>
    <s v="Incentivo cultural e manutenção de entidades ligadas ao setor - SOL"/>
    <n v="339035"/>
    <s v="Serviços de Consultoria"/>
    <s v="0100000000"/>
    <s v="Recursos ordinários - recursos do tesouro - RLD"/>
    <s v="Manter o Conselho Estadual, a Academia de Letras, a Academia de Letras e Artes, o Instituto Histórico e Geográfico, a Orquestra Sinfônica, a Associação Cultural Cinemateca, a Federação de Teatro e prestar apoio financeiro a entidades e eventos que visem fomentar e melhorar a infraestrutura do setor cultural catarinense, seja diretamente ou para contrapartida de convênios e de parcerias."/>
    <n v="300000"/>
    <x v="16"/>
    <x v="244"/>
    <s v="339035 - Serviços de Consultoria"/>
    <s v="33"/>
    <x v="0"/>
    <x v="0"/>
  </r>
  <r>
    <n v="23001"/>
    <s v="Secretaria de Estado de Turismo, Cultura e Esporte"/>
    <n v="11697"/>
    <s v="Incentivo cultural e manutenção de entidades ligadas ao setor - SOL"/>
    <n v="339036"/>
    <s v="Outros Serviços Terceiros-Pessoa Física"/>
    <s v="0100000000"/>
    <s v="Recursos ordinários - recursos do tesouro - RLD"/>
    <s v="Manter o Conselho Estadual, a Academia de Letras, a Academia de Letras e Artes, o Instituto Histórico e Geográfico, a Orquestra Sinfônica, a Associação Cultural Cinemateca, a Federação de Teatro e prestar apoio financeiro a entidades e eventos que visem fomentar e melhorar a infraestrutura do setor cultural catarinense, seja diretamente ou para contrapartida de convênios e de parcerias."/>
    <n v="500000"/>
    <x v="16"/>
    <x v="244"/>
    <s v="339036 - Outros Serviços Terceiros-Pessoa Física"/>
    <s v="33"/>
    <x v="0"/>
    <x v="0"/>
  </r>
  <r>
    <n v="23001"/>
    <s v="Secretaria de Estado de Turismo, Cultura e Esporte"/>
    <n v="11697"/>
    <s v="Incentivo cultural e manutenção de entidades ligadas ao setor - SOL"/>
    <n v="339039"/>
    <s v="Outros Serviços Terceiros - Pessoa Jurídica"/>
    <s v="0100000000"/>
    <s v="Recursos ordinários - recursos do tesouro - RLD"/>
    <s v="Manter o Conselho Estadual, a Academia de Letras, a Academia de Letras e Artes, o Instituto Histórico e Geográfico, a Orquestra Sinfônica, a Associação Cultural Cinemateca, a Federação de Teatro e prestar apoio financeiro a entidades e eventos que visem fomentar e melhorar a infraestrutura do setor cultural catarinense, seja diretamente ou para contrapartida de convênios e de parcerias."/>
    <n v="500000"/>
    <x v="16"/>
    <x v="244"/>
    <s v="339039 - Outros Serviços Terceiros - Pessoa Jurídica"/>
    <s v="33"/>
    <x v="0"/>
    <x v="0"/>
  </r>
  <r>
    <n v="23001"/>
    <s v="Secretaria de Estado de Turismo, Cultura e Esporte"/>
    <n v="11697"/>
    <s v="Incentivo cultural e manutenção de entidades ligadas ao setor - SOL"/>
    <n v="445042"/>
    <s v="Auxílios"/>
    <s v="0100000000"/>
    <s v="Recursos ordinários - recursos do tesouro - RLD"/>
    <s v="Manter o Conselho Estadual, a Academia de Letras, a Academia de Letras e Artes, o Instituto Histórico e Geográfico, a Orquestra Sinfônica, a Associação Cultural Cinemateca, a Federação de Teatro e prestar apoio financeiro a entidades e eventos que visem fomentar e melhorar a infraestrutura do setor cultural catarinense, seja diretamente ou para contrapartida de convênios e de parcerias."/>
    <n v="172084"/>
    <x v="16"/>
    <x v="244"/>
    <s v="445042 - Auxílios"/>
    <s v="44"/>
    <x v="1"/>
    <x v="0"/>
  </r>
  <r>
    <n v="23001"/>
    <s v="Secretaria de Estado de Turismo, Cultura e Esporte"/>
    <n v="11697"/>
    <s v="Incentivo cultural e manutenção de entidades ligadas ao setor - SOL"/>
    <n v="449052"/>
    <s v="Equipamentos e Material Permanente"/>
    <s v="0100000000"/>
    <s v="Recursos ordinários - recursos do tesouro - RLD"/>
    <s v="Manter o Conselho Estadual, a Academia de Letras, a Academia de Letras e Artes, o Instituto Histórico e Geográfico, a Orquestra Sinfônica, a Associação Cultural Cinemateca, a Federação de Teatro e prestar apoio financeiro a entidades e eventos que visem fomentar e melhorar a infraestrutura do setor cultural catarinense, seja diretamente ou para contrapartida de convênios e de parcerias."/>
    <n v="172084"/>
    <x v="16"/>
    <x v="244"/>
    <s v="449052 - Equipamentos e Material Permanente"/>
    <s v="44"/>
    <x v="1"/>
    <x v="0"/>
  </r>
  <r>
    <n v="23001"/>
    <s v="Secretaria de Estado de Turismo, Cultura e Esporte"/>
    <n v="3816"/>
    <s v="Administração e manutenção dos serviços administrativos gerais - SOL"/>
    <n v="339035"/>
    <s v="Serviços de Consultori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5000"/>
    <x v="16"/>
    <x v="247"/>
    <s v="339035 - Serviços de Consultoria"/>
    <s v="33"/>
    <x v="0"/>
    <x v="0"/>
  </r>
  <r>
    <n v="23001"/>
    <s v="Secretaria de Estado de Turismo, Cultura e Esporte"/>
    <n v="3816"/>
    <s v="Administração e manutenção dos serviços administrativos gerais - SOL"/>
    <n v="339036"/>
    <s v="Outros Serviços Terceiros-Pessoa Fís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3000"/>
    <x v="16"/>
    <x v="247"/>
    <s v="339036 - Outros Serviços Terceiros-Pessoa Física"/>
    <s v="33"/>
    <x v="0"/>
    <x v="0"/>
  </r>
  <r>
    <n v="23001"/>
    <s v="Secretaria de Estado de Turismo, Cultura e Esporte"/>
    <n v="3816"/>
    <s v="Administração e manutenção dos serviços administrativos gerais - SOL"/>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400000"/>
    <x v="16"/>
    <x v="247"/>
    <s v="339037 - Locação de Mão-de-Obra"/>
    <s v="33"/>
    <x v="0"/>
    <x v="0"/>
  </r>
  <r>
    <n v="23001"/>
    <s v="Secretaria de Estado de Turismo, Cultura e Esporte"/>
    <n v="3816"/>
    <s v="Administração e manutenção dos serviços administrativos gerais - SOL"/>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75000"/>
    <x v="16"/>
    <x v="247"/>
    <s v="339039 - Outros Serviços Terceiros - Pessoa Jurídica"/>
    <s v="33"/>
    <x v="0"/>
    <x v="0"/>
  </r>
  <r>
    <n v="23001"/>
    <s v="Secretaria de Estado de Turismo, Cultura e Esporte"/>
    <n v="3816"/>
    <s v="Administração e manutenção dos serviços administrativos gerais - SOL"/>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6000"/>
    <x v="16"/>
    <x v="247"/>
    <s v="339047 - Obrigações Tributárias e Contributivas"/>
    <s v="33"/>
    <x v="0"/>
    <x v="0"/>
  </r>
  <r>
    <n v="23001"/>
    <s v="Secretaria de Estado de Turismo, Cultura e Esporte"/>
    <n v="3816"/>
    <s v="Administração e manutenção dos serviços administrativos gerais - SOL"/>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16"/>
    <x v="247"/>
    <s v="339092 - Despesas de Exercícios Anteriores"/>
    <s v="33"/>
    <x v="0"/>
    <x v="0"/>
  </r>
  <r>
    <n v="23001"/>
    <s v="Secretaria de Estado de Turismo, Cultura e Esporte"/>
    <n v="3816"/>
    <s v="Administração e manutenção dos serviços administrativos gerais - SOL"/>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3000"/>
    <x v="16"/>
    <x v="247"/>
    <s v="339130 - Material de Consumo"/>
    <s v="33"/>
    <x v="0"/>
    <x v="0"/>
  </r>
  <r>
    <n v="23001"/>
    <s v="Secretaria de Estado de Turismo, Cultura e Esporte"/>
    <n v="3816"/>
    <s v="Administração e manutenção dos serviços administrativos gerais - SOL"/>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3000"/>
    <x v="16"/>
    <x v="247"/>
    <s v="339139 - Outros Serviços Terceiros Pessoa Jurídica"/>
    <s v="33"/>
    <x v="0"/>
    <x v="0"/>
  </r>
  <r>
    <n v="23001"/>
    <s v="Secretaria de Estado de Turismo, Cultura e Esporte"/>
    <n v="3816"/>
    <s v="Administração e manutenção dos serviços administrativos gerais - SOL"/>
    <n v="3391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180"/>
    <x v="16"/>
    <x v="247"/>
    <s v="339147 - Obrigações Tributárias e Contributivas"/>
    <s v="33"/>
    <x v="0"/>
    <x v="0"/>
  </r>
  <r>
    <n v="23001"/>
    <s v="Secretaria de Estado de Turismo, Cultura e Esporte"/>
    <n v="3816"/>
    <s v="Administração e manutenção dos serviços administrativos gerais - SOL"/>
    <n v="3391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170"/>
    <x v="16"/>
    <x v="247"/>
    <s v="339192 - Despesas de Exercícios Anteriores"/>
    <s v="33"/>
    <x v="0"/>
    <x v="0"/>
  </r>
  <r>
    <n v="23001"/>
    <s v="Secretaria de Estado de Turismo, Cultura e Esporte"/>
    <n v="3816"/>
    <s v="Administração e manutenção dos serviços administrativos gerais - SOL"/>
    <n v="449039"/>
    <s v="Outros Serv. Terceiros - Pessoa Juridí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0"/>
    <x v="16"/>
    <x v="247"/>
    <s v="449039 - Outros Serv. Terceiros - Pessoa Juridíca"/>
    <s v="44"/>
    <x v="1"/>
    <x v="0"/>
  </r>
  <r>
    <n v="23001"/>
    <s v="Secretaria de Estado de Turismo, Cultura e Esporte"/>
    <n v="3816"/>
    <s v="Administração e manutenção dos serviços administrativos gerais - SOL"/>
    <n v="449051"/>
    <s v="Obras e Instalaçõ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18500"/>
    <x v="16"/>
    <x v="247"/>
    <s v="449051 - Obras e Instalações"/>
    <s v="44"/>
    <x v="1"/>
    <x v="0"/>
  </r>
  <r>
    <n v="23001"/>
    <s v="Secretaria de Estado de Turismo, Cultura e Esporte"/>
    <n v="3816"/>
    <s v="Administração e manutenção dos serviços administrativos gerais - SOL"/>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0"/>
    <x v="16"/>
    <x v="247"/>
    <s v="449052 - Equipamentos e Material Permanente"/>
    <s v="44"/>
    <x v="1"/>
    <x v="0"/>
  </r>
  <r>
    <n v="23001"/>
    <s v="Secretaria de Estado de Turismo, Cultura e Esporte"/>
    <n v="3816"/>
    <s v="Administração e manutenção dos serviços administrativos gerais - SOL"/>
    <n v="44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9000"/>
    <x v="16"/>
    <x v="247"/>
    <s v="449092 - Despesas de Exercícios Anteriores"/>
    <s v="44"/>
    <x v="1"/>
    <x v="0"/>
  </r>
  <r>
    <n v="23021"/>
    <s v="Fundação Catarinense de Esporte"/>
    <n v="3748"/>
    <s v="Administração de pessoal e encargos sociais - FESPORTE"/>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6510"/>
    <x v="17"/>
    <x v="248"/>
    <s v="339046 - Auxílio-Alimentação"/>
    <s v="33"/>
    <x v="0"/>
    <x v="0"/>
  </r>
  <r>
    <n v="23021"/>
    <s v="Fundação Catarinense de Esporte"/>
    <n v="3748"/>
    <s v="Administração de pessoal e encargos sociais - FESPORTE"/>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47230"/>
    <x v="17"/>
    <x v="248"/>
    <s v="319113 - Obrigações Patronais"/>
    <s v="31"/>
    <x v="3"/>
    <x v="0"/>
  </r>
  <r>
    <n v="23021"/>
    <s v="Fundação Catarinense de Esporte"/>
    <n v="3748"/>
    <s v="Administração de pessoal e encargos sociais - FESPORTE"/>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365"/>
    <x v="17"/>
    <x v="248"/>
    <s v="339113 - Obrigações Patronais"/>
    <s v="33"/>
    <x v="0"/>
    <x v="0"/>
  </r>
  <r>
    <n v="23021"/>
    <s v="Fundação Catarinense de Esporte"/>
    <n v="4302"/>
    <s v="Encargos com estagiários - FESPORTE"/>
    <n v="339036"/>
    <s v="Outros Serviços Terceiros-Pessoa Física"/>
    <s v="0100000000"/>
    <s v="Recursos ordinários - recursos do tesouro - RLD"/>
    <s v="Atender compromissos com o pagamento da bolsa de estágio, a concessão de auxílio-transporte e do seguro de acidentes pessoais."/>
    <n v="30000"/>
    <x v="17"/>
    <x v="249"/>
    <s v="339036 - Outros Serviços Terceiros-Pessoa Física"/>
    <s v="33"/>
    <x v="0"/>
    <x v="0"/>
  </r>
  <r>
    <n v="23021"/>
    <s v="Fundação Catarinense de Esporte"/>
    <n v="4698"/>
    <s v="Manutenção e modernização dos serviços de tecnologia da informação e comunicação - FESPORTE"/>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00000"/>
    <x v="17"/>
    <x v="250"/>
    <s v="449052 - Equipamentos e Material Permanente"/>
    <s v="44"/>
    <x v="1"/>
    <x v="0"/>
  </r>
  <r>
    <n v="23021"/>
    <s v="Fundação Catarinense de Esporte"/>
    <n v="4324"/>
    <s v="Administração e manutenção dos serviços administrativos gerais - FESPORTE"/>
    <n v="319013"/>
    <s v="Obrigações Patronai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2000"/>
    <x v="17"/>
    <x v="251"/>
    <s v="319013 - Obrigações Patronais"/>
    <s v="31"/>
    <x v="3"/>
    <x v="0"/>
  </r>
  <r>
    <n v="23021"/>
    <s v="Fundação Catarinense de Esporte"/>
    <n v="4324"/>
    <s v="Administração e manutenção dos serviços administrativos gerais - FESPORTE"/>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0"/>
    <x v="17"/>
    <x v="251"/>
    <s v="339014 - Diárias - Civil"/>
    <s v="33"/>
    <x v="0"/>
    <x v="0"/>
  </r>
  <r>
    <n v="23021"/>
    <s v="Fundação Catarinense de Esporte"/>
    <n v="4324"/>
    <s v="Administração e manutenção dos serviços administrativos gerais - FESPORTE"/>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50000"/>
    <x v="17"/>
    <x v="251"/>
    <s v="339030 - Material de Consumo"/>
    <s v="33"/>
    <x v="0"/>
    <x v="0"/>
  </r>
  <r>
    <n v="23021"/>
    <s v="Fundação Catarinense de Esporte"/>
    <n v="4324"/>
    <s v="Administração e manutenção dos serviços administrativos gerais - FESPORTE"/>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17"/>
    <x v="251"/>
    <s v="339033 - Passagens e Despesas com Locomoção"/>
    <s v="33"/>
    <x v="0"/>
    <x v="0"/>
  </r>
  <r>
    <n v="23021"/>
    <s v="Fundação Catarinense de Esporte"/>
    <n v="4324"/>
    <s v="Administração e manutenção dos serviços administrativos gerais - FESPORTE"/>
    <n v="339036"/>
    <s v="Outros Serviços Terceiros-Pessoa Fís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17"/>
    <x v="251"/>
    <s v="339036 - Outros Serviços Terceiros-Pessoa Física"/>
    <s v="33"/>
    <x v="0"/>
    <x v="0"/>
  </r>
  <r>
    <n v="23021"/>
    <s v="Fundação Catarinense de Esporte"/>
    <n v="4324"/>
    <s v="Administração e manutenção dos serviços administrativos gerais - FESPORTE"/>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600000"/>
    <x v="17"/>
    <x v="251"/>
    <s v="339037 - Locação de Mão-de-Obra"/>
    <s v="33"/>
    <x v="0"/>
    <x v="0"/>
  </r>
  <r>
    <n v="23021"/>
    <s v="Fundação Catarinense de Esporte"/>
    <n v="14201"/>
    <s v="Realização de eventos - Desporto educacional"/>
    <n v="339036"/>
    <s v="Outros Serviços Terceiros-Pessoa Física"/>
    <s v="0285000000"/>
    <s v="Remuneração de disp bancária - Executivo - rec vinculados-rec outras fontes-exerc corrente"/>
    <s v="Realização dos seguintes eventos: Festival de Dança Escolar Catarina, JESC 12 a 14, JESC 15 a 17, Moleque Bom de Bola, OLESC e Parajesc."/>
    <n v="107066"/>
    <x v="17"/>
    <x v="252"/>
    <s v="339036 - Outros Serviços Terceiros-Pessoa Física"/>
    <s v="33"/>
    <x v="0"/>
    <x v="12"/>
  </r>
  <r>
    <n v="23021"/>
    <s v="Fundação Catarinense de Esporte"/>
    <n v="14201"/>
    <s v="Realização de eventos - Desporto educacional"/>
    <n v="339014"/>
    <s v="Diárias - Civil"/>
    <s v="0229000000"/>
    <s v="Outras transferências - recursos de outras fontes - exercício corrente"/>
    <s v="Realização dos seguintes eventos: Festival de Dança Escolar Catarina, JESC 12 a 14, JESC 15 a 17, Moleque Bom de Bola, OLESC e Parajesc."/>
    <n v="150000"/>
    <x v="17"/>
    <x v="252"/>
    <s v="339014 - Diárias - Civil"/>
    <s v="33"/>
    <x v="0"/>
    <x v="18"/>
  </r>
  <r>
    <n v="23021"/>
    <s v="Fundação Catarinense de Esporte"/>
    <n v="14201"/>
    <s v="Realização de eventos - Desporto educacional"/>
    <n v="339030"/>
    <s v="Material de Consumo"/>
    <s v="0229000000"/>
    <s v="Outras transferências - recursos de outras fontes - exercício corrente"/>
    <s v="Realização dos seguintes eventos: Festival de Dança Escolar Catarina, JESC 12 a 14, JESC 15 a 17, Moleque Bom de Bola, OLESC e Parajesc."/>
    <n v="50000"/>
    <x v="17"/>
    <x v="252"/>
    <s v="339030 - Material de Consumo"/>
    <s v="33"/>
    <x v="0"/>
    <x v="18"/>
  </r>
  <r>
    <n v="23021"/>
    <s v="Fundação Catarinense de Esporte"/>
    <n v="14201"/>
    <s v="Realização de eventos - Desporto educacional"/>
    <n v="339031"/>
    <s v="Premiações Culturais, Artísticas, Científicas, Desportivas e Outras"/>
    <s v="0229000000"/>
    <s v="Outras transferências - recursos de outras fontes - exercício corrente"/>
    <s v="Realização dos seguintes eventos: Festival de Dança Escolar Catarina, JESC 12 a 14, JESC 15 a 17, Moleque Bom de Bola, OLESC e Parajesc."/>
    <n v="200000"/>
    <x v="17"/>
    <x v="252"/>
    <s v="339031 - Premiações Culturais, Artísticas, Científicas, Desportivas e Outras"/>
    <s v="33"/>
    <x v="0"/>
    <x v="18"/>
  </r>
  <r>
    <n v="23021"/>
    <s v="Fundação Catarinense de Esporte"/>
    <n v="14201"/>
    <s v="Realização de eventos - Desporto educacional"/>
    <n v="339033"/>
    <s v="Passagens e Despesas com Locomoção"/>
    <s v="0229000000"/>
    <s v="Outras transferências - recursos de outras fontes - exercício corrente"/>
    <s v="Realização dos seguintes eventos: Festival de Dança Escolar Catarina, JESC 12 a 14, JESC 15 a 17, Moleque Bom de Bola, OLESC e Parajesc."/>
    <n v="500000"/>
    <x v="17"/>
    <x v="252"/>
    <s v="339033 - Passagens e Despesas com Locomoção"/>
    <s v="33"/>
    <x v="0"/>
    <x v="18"/>
  </r>
  <r>
    <n v="23021"/>
    <s v="Fundação Catarinense de Esporte"/>
    <n v="14201"/>
    <s v="Realização de eventos - Desporto educacional"/>
    <n v="339036"/>
    <s v="Outros Serviços Terceiros-Pessoa Física"/>
    <s v="0229000000"/>
    <s v="Outras transferências - recursos de outras fontes - exercício corrente"/>
    <s v="Realização dos seguintes eventos: Festival de Dança Escolar Catarina, JESC 12 a 14, JESC 15 a 17, Moleque Bom de Bola, OLESC e Parajesc."/>
    <n v="500000"/>
    <x v="17"/>
    <x v="252"/>
    <s v="339036 - Outros Serviços Terceiros-Pessoa Física"/>
    <s v="33"/>
    <x v="0"/>
    <x v="18"/>
  </r>
  <r>
    <n v="23021"/>
    <s v="Fundação Catarinense de Esporte"/>
    <n v="14201"/>
    <s v="Realização de eventos - Desporto educacional"/>
    <n v="339039"/>
    <s v="Outros Serviços Terceiros - Pessoa Jurídica"/>
    <s v="0229000000"/>
    <s v="Outras transferências - recursos de outras fontes - exercício corrente"/>
    <s v="Realização dos seguintes eventos: Festival de Dança Escolar Catarina, JESC 12 a 14, JESC 15 a 17, Moleque Bom de Bola, OLESC e Parajesc."/>
    <n v="100000"/>
    <x v="17"/>
    <x v="252"/>
    <s v="339039 - Outros Serviços Terceiros - Pessoa Jurídica"/>
    <s v="33"/>
    <x v="0"/>
    <x v="18"/>
  </r>
  <r>
    <n v="23021"/>
    <s v="Fundação Catarinense de Esporte"/>
    <n v="14201"/>
    <s v="Realização de eventos - Desporto educacional"/>
    <n v="339030"/>
    <s v="Material de Consumo"/>
    <s v="0100000000"/>
    <s v="Recursos ordinários - recursos do tesouro - RLD"/>
    <s v="Realização dos seguintes eventos: Festival de Dança Escolar Catarina, JESC 12 a 14, JESC 15 a 17, Moleque Bom de Bola, OLESC e Parajesc."/>
    <n v="1000000"/>
    <x v="17"/>
    <x v="252"/>
    <s v="339030 - Material de Consumo"/>
    <s v="33"/>
    <x v="0"/>
    <x v="0"/>
  </r>
  <r>
    <n v="23021"/>
    <s v="Fundação Catarinense de Esporte"/>
    <n v="14201"/>
    <s v="Realização de eventos - Desporto educacional"/>
    <n v="339031"/>
    <s v="Premiações Culturais, Artísticas, Científicas, Desportivas e Outras"/>
    <s v="0100000000"/>
    <s v="Recursos ordinários - recursos do tesouro - RLD"/>
    <s v="Realização dos seguintes eventos: Festival de Dança Escolar Catarina, JESC 12 a 14, JESC 15 a 17, Moleque Bom de Bola, OLESC e Parajesc."/>
    <n v="510000"/>
    <x v="17"/>
    <x v="252"/>
    <s v="339031 - Premiações Culturais, Artísticas, Científicas, Desportivas e Outras"/>
    <s v="33"/>
    <x v="0"/>
    <x v="0"/>
  </r>
  <r>
    <n v="23021"/>
    <s v="Fundação Catarinense de Esporte"/>
    <n v="14201"/>
    <s v="Realização de eventos - Desporto educacional"/>
    <n v="339033"/>
    <s v="Passagens e Despesas com Locomoção"/>
    <s v="0100000000"/>
    <s v="Recursos ordinários - recursos do tesouro - RLD"/>
    <s v="Realização dos seguintes eventos: Festival de Dança Escolar Catarina, JESC 12 a 14, JESC 15 a 17, Moleque Bom de Bola, OLESC e Parajesc."/>
    <n v="400000"/>
    <x v="17"/>
    <x v="252"/>
    <s v="339033 - Passagens e Despesas com Locomoção"/>
    <s v="33"/>
    <x v="0"/>
    <x v="0"/>
  </r>
  <r>
    <n v="23021"/>
    <s v="Fundação Catarinense de Esporte"/>
    <n v="14201"/>
    <s v="Realização de eventos - Desporto educacional"/>
    <n v="339036"/>
    <s v="Outros Serviços Terceiros-Pessoa Física"/>
    <s v="0100000000"/>
    <s v="Recursos ordinários - recursos do tesouro - RLD"/>
    <s v="Realização dos seguintes eventos: Festival de Dança Escolar Catarina, JESC 12 a 14, JESC 15 a 17, Moleque Bom de Bola, OLESC e Parajesc."/>
    <n v="2800000"/>
    <x v="17"/>
    <x v="252"/>
    <s v="339036 - Outros Serviços Terceiros-Pessoa Física"/>
    <s v="33"/>
    <x v="0"/>
    <x v="0"/>
  </r>
  <r>
    <n v="23021"/>
    <s v="Fundação Catarinense de Esporte"/>
    <n v="14201"/>
    <s v="Realização de eventos - Desporto educacional"/>
    <n v="339039"/>
    <s v="Outros Serviços Terceiros - Pessoa Jurídica"/>
    <s v="0100000000"/>
    <s v="Recursos ordinários - recursos do tesouro - RLD"/>
    <s v="Realização dos seguintes eventos: Festival de Dança Escolar Catarina, JESC 12 a 14, JESC 15 a 17, Moleque Bom de Bola, OLESC e Parajesc."/>
    <n v="4500000"/>
    <x v="17"/>
    <x v="252"/>
    <s v="339039 - Outros Serviços Terceiros - Pessoa Jurídica"/>
    <s v="33"/>
    <x v="0"/>
    <x v="0"/>
  </r>
  <r>
    <n v="23021"/>
    <s v="Fundação Catarinense de Esporte"/>
    <n v="14201"/>
    <s v="Realização de eventos - Desporto educacional"/>
    <n v="339047"/>
    <s v="Obrigações Tributárias e Contributivas"/>
    <s v="0100000000"/>
    <s v="Recursos ordinários - recursos do tesouro - RLD"/>
    <s v="Realização dos seguintes eventos: Festival de Dança Escolar Catarina, JESC 12 a 14, JESC 15 a 17, Moleque Bom de Bola, OLESC e Parajesc."/>
    <n v="560000"/>
    <x v="17"/>
    <x v="252"/>
    <s v="339047 - Obrigações Tributárias e Contributivas"/>
    <s v="33"/>
    <x v="0"/>
    <x v="0"/>
  </r>
  <r>
    <n v="23021"/>
    <s v="Fundação Catarinense de Esporte"/>
    <n v="4324"/>
    <s v="Administração e manutenção dos serviços administrativos gerais - FESPORTE"/>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116000"/>
    <x v="17"/>
    <x v="251"/>
    <s v="339039 - Outros Serviços Terceiros - Pessoa Jurídica"/>
    <s v="33"/>
    <x v="0"/>
    <x v="0"/>
  </r>
  <r>
    <n v="23021"/>
    <s v="Fundação Catarinense de Esporte"/>
    <n v="4324"/>
    <s v="Administração e manutenção dos serviços administrativos gerais - FESPORTE"/>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
    <x v="17"/>
    <x v="251"/>
    <s v="339047 - Obrigações Tributárias e Contributivas"/>
    <s v="33"/>
    <x v="0"/>
    <x v="0"/>
  </r>
  <r>
    <n v="23021"/>
    <s v="Fundação Catarinense de Esporte"/>
    <n v="4324"/>
    <s v="Administração e manutenção dos serviços administrativos gerais - FESPORTE"/>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000"/>
    <x v="17"/>
    <x v="251"/>
    <s v="339092 - Despesas de Exercícios Anteriores"/>
    <s v="33"/>
    <x v="0"/>
    <x v="0"/>
  </r>
  <r>
    <n v="23021"/>
    <s v="Fundação Catarinense de Esporte"/>
    <n v="4324"/>
    <s v="Administração e manutenção dos serviços administrativos gerais - FESPORTE"/>
    <n v="339093"/>
    <s v="Indenizações e Restituiçõ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
    <x v="17"/>
    <x v="251"/>
    <s v="339093 - Indenizações e Restituições"/>
    <s v="33"/>
    <x v="0"/>
    <x v="0"/>
  </r>
  <r>
    <n v="23021"/>
    <s v="Fundação Catarinense de Esporte"/>
    <n v="4324"/>
    <s v="Administração e manutenção dos serviços administrativos gerais - FESPORTE"/>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
    <x v="17"/>
    <x v="251"/>
    <s v="339130 - Material de Consumo"/>
    <s v="33"/>
    <x v="0"/>
    <x v="0"/>
  </r>
  <r>
    <n v="23021"/>
    <s v="Fundação Catarinense de Esporte"/>
    <n v="4324"/>
    <s v="Administração e manutenção dos serviços administrativos gerais - FESPORTE"/>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20000"/>
    <x v="17"/>
    <x v="251"/>
    <s v="339139 - Outros Serviços Terceiros Pessoa Jurídica"/>
    <s v="33"/>
    <x v="0"/>
    <x v="0"/>
  </r>
  <r>
    <n v="23021"/>
    <s v="Fundação Catarinense de Esporte"/>
    <n v="4324"/>
    <s v="Administração e manutenção dos serviços administrativos gerais - FESPORTE"/>
    <n v="3391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9750"/>
    <x v="17"/>
    <x v="251"/>
    <s v="339192 - Despesas de Exercícios Anteriores"/>
    <s v="33"/>
    <x v="0"/>
    <x v="0"/>
  </r>
  <r>
    <n v="23021"/>
    <s v="Fundação Catarinense de Esporte"/>
    <n v="3748"/>
    <s v="Administração de pessoal e encargos sociais - FESPORTE"/>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264672"/>
    <x v="17"/>
    <x v="248"/>
    <s v="319011 - Vencim. e Vantagens Fixas - Pessoal Civil"/>
    <s v="31"/>
    <x v="3"/>
    <x v="0"/>
  </r>
  <r>
    <n v="23021"/>
    <s v="Fundação Catarinense de Esporte"/>
    <n v="3748"/>
    <s v="Administração de pessoal e encargos sociais - FESPORTE"/>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71264"/>
    <x v="17"/>
    <x v="248"/>
    <s v="319012 - Vencim. e Vantagens Fixas - Pessoal Militar"/>
    <s v="31"/>
    <x v="3"/>
    <x v="0"/>
  </r>
  <r>
    <n v="23021"/>
    <s v="Fundação Catarinense de Esporte"/>
    <n v="3748"/>
    <s v="Administração de pessoal e encargos sociais - FESPORTE"/>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0678"/>
    <x v="17"/>
    <x v="248"/>
    <s v="319013 - Obrigações Patronais"/>
    <s v="31"/>
    <x v="3"/>
    <x v="0"/>
  </r>
  <r>
    <n v="23021"/>
    <s v="Fundação Catarinense de Esporte"/>
    <n v="3748"/>
    <s v="Administração de pessoal e encargos sociais - FESPORTE"/>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3250"/>
    <x v="17"/>
    <x v="248"/>
    <s v="319016 - Outras Despesas Variáveis-Pessoal Civil"/>
    <s v="31"/>
    <x v="3"/>
    <x v="0"/>
  </r>
  <r>
    <n v="23021"/>
    <s v="Fundação Catarinense de Esporte"/>
    <n v="3748"/>
    <s v="Administração de pessoal e encargos sociais - FESPORTE"/>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280"/>
    <x v="17"/>
    <x v="248"/>
    <s v="319092 - Despesas de Exercícios Anteriores"/>
    <s v="31"/>
    <x v="3"/>
    <x v="0"/>
  </r>
  <r>
    <n v="23021"/>
    <s v="Fundação Catarinense de Esporte"/>
    <n v="14201"/>
    <s v="Realização de eventos - Desporto educacional"/>
    <n v="339092"/>
    <s v="Despesas de Exercícios Anteriores"/>
    <s v="0100000000"/>
    <s v="Recursos ordinários - recursos do tesouro - RLD"/>
    <s v="Realização dos seguintes eventos: Festival de Dança Escolar Catarina, JESC 12 a 14, JESC 15 a 17, Moleque Bom de Bola, OLESC e Parajesc."/>
    <n v="30000"/>
    <x v="17"/>
    <x v="252"/>
    <s v="339092 - Despesas de Exercícios Anteriores"/>
    <s v="33"/>
    <x v="0"/>
    <x v="0"/>
  </r>
  <r>
    <n v="23021"/>
    <s v="Fundação Catarinense de Esporte"/>
    <n v="14201"/>
    <s v="Realização de eventos - Desporto educacional"/>
    <n v="339093"/>
    <s v="Indenizações e Restituições"/>
    <s v="0100000000"/>
    <s v="Recursos ordinários - recursos do tesouro - RLD"/>
    <s v="Realização dos seguintes eventos: Festival de Dança Escolar Catarina, JESC 12 a 14, JESC 15 a 17, Moleque Bom de Bola, OLESC e Parajesc."/>
    <n v="100000"/>
    <x v="17"/>
    <x v="252"/>
    <s v="339093 - Indenizações e Restituições"/>
    <s v="33"/>
    <x v="0"/>
    <x v="0"/>
  </r>
  <r>
    <n v="23021"/>
    <s v="Fundação Catarinense de Esporte"/>
    <n v="14201"/>
    <s v="Realização de eventos - Desporto educacional"/>
    <n v="339014"/>
    <s v="Diárias - Civil"/>
    <s v="0100000000"/>
    <s v="Recursos ordinários - recursos do tesouro - RLD"/>
    <s v="Realização dos seguintes eventos: Festival de Dança Escolar Catarina, JESC 12 a 14, JESC 15 a 17, Moleque Bom de Bola, OLESC e Parajesc."/>
    <n v="100000"/>
    <x v="17"/>
    <x v="252"/>
    <s v="339014 - Diárias - Civil"/>
    <s v="33"/>
    <x v="0"/>
    <x v="0"/>
  </r>
  <r>
    <n v="23021"/>
    <s v="Fundação Catarinense de Esporte"/>
    <n v="11138"/>
    <s v="Realização de eventos de esporte e lazer"/>
    <n v="339014"/>
    <s v="Diárias - Civil"/>
    <s v="0229000000"/>
    <s v="Outras transferências - recursos de outras fontes - exercício corrente"/>
    <s v="Realização e promoção do calendário de eventos da Fesporte (Joguinhos Abertos, JASC, PARAJASC e JASTI), apoios aos eventos de lazer e esporte proposto para esta fundação."/>
    <n v="100000"/>
    <x v="17"/>
    <x v="253"/>
    <s v="339014 - Diárias - Civil"/>
    <s v="33"/>
    <x v="0"/>
    <x v="18"/>
  </r>
  <r>
    <n v="23021"/>
    <s v="Fundação Catarinense de Esporte"/>
    <n v="11138"/>
    <s v="Realização de eventos de esporte e lazer"/>
    <n v="339030"/>
    <s v="Material de Consumo"/>
    <s v="0229000000"/>
    <s v="Outras transferências - recursos de outras fontes - exercício corrente"/>
    <s v="Realização e promoção do calendário de eventos da Fesporte (Joguinhos Abertos, JASC, PARAJASC e JASTI), apoios aos eventos de lazer e esporte proposto para esta fundação."/>
    <n v="133333"/>
    <x v="17"/>
    <x v="253"/>
    <s v="339030 - Material de Consumo"/>
    <s v="33"/>
    <x v="0"/>
    <x v="18"/>
  </r>
  <r>
    <n v="23021"/>
    <s v="Fundação Catarinense de Esporte"/>
    <n v="11138"/>
    <s v="Realização de eventos de esporte e lazer"/>
    <n v="339031"/>
    <s v="Premiações Culturais, Artísticas, Científicas, Desportivas e Outras"/>
    <s v="0229000000"/>
    <s v="Outras transferências - recursos de outras fontes - exercício corrente"/>
    <s v="Realização e promoção do calendário de eventos da Fesporte (Joguinhos Abertos, JASC, PARAJASC e JASTI), apoios aos eventos de lazer e esporte proposto para esta fundação."/>
    <n v="100000"/>
    <x v="17"/>
    <x v="253"/>
    <s v="339031 - Premiações Culturais, Artísticas, Científicas, Desportivas e Outras"/>
    <s v="33"/>
    <x v="0"/>
    <x v="18"/>
  </r>
  <r>
    <n v="23021"/>
    <s v="Fundação Catarinense de Esporte"/>
    <n v="11138"/>
    <s v="Realização de eventos de esporte e lazer"/>
    <n v="339033"/>
    <s v="Passagens e Despesas com Locomoção"/>
    <s v="0229000000"/>
    <s v="Outras transferências - recursos de outras fontes - exercício corrente"/>
    <s v="Realização e promoção do calendário de eventos da Fesporte (Joguinhos Abertos, JASC, PARAJASC e JASTI), apoios aos eventos de lazer e esporte proposto para esta fundação."/>
    <n v="100000"/>
    <x v="17"/>
    <x v="253"/>
    <s v="339033 - Passagens e Despesas com Locomoção"/>
    <s v="33"/>
    <x v="0"/>
    <x v="18"/>
  </r>
  <r>
    <n v="23021"/>
    <s v="Fundação Catarinense de Esporte"/>
    <n v="11138"/>
    <s v="Realização de eventos de esporte e lazer"/>
    <n v="339036"/>
    <s v="Outros Serviços Terceiros-Pessoa Física"/>
    <s v="0229000000"/>
    <s v="Outras transferências - recursos de outras fontes - exercício corrente"/>
    <s v="Realização e promoção do calendário de eventos da Fesporte (Joguinhos Abertos, JASC, PARAJASC e JASTI), apoios aos eventos de lazer e esporte proposto para esta fundação."/>
    <n v="100000"/>
    <x v="17"/>
    <x v="253"/>
    <s v="339036 - Outros Serviços Terceiros-Pessoa Física"/>
    <s v="33"/>
    <x v="0"/>
    <x v="18"/>
  </r>
  <r>
    <n v="23021"/>
    <s v="Fundação Catarinense de Esporte"/>
    <n v="11138"/>
    <s v="Realização de eventos de esporte e lazer"/>
    <n v="339039"/>
    <s v="Outros Serviços Terceiros - Pessoa Jurídica"/>
    <s v="0229000000"/>
    <s v="Outras transferências - recursos de outras fontes - exercício corrente"/>
    <s v="Realização e promoção do calendário de eventos da Fesporte (Joguinhos Abertos, JASC, PARAJASC e JASTI), apoios aos eventos de lazer e esporte proposto para esta fundação."/>
    <n v="100000"/>
    <x v="17"/>
    <x v="253"/>
    <s v="339039 - Outros Serviços Terceiros - Pessoa Jurídica"/>
    <s v="33"/>
    <x v="0"/>
    <x v="18"/>
  </r>
  <r>
    <n v="23021"/>
    <s v="Fundação Catarinense de Esporte"/>
    <n v="11138"/>
    <s v="Realização de eventos de esporte e lazer"/>
    <n v="339014"/>
    <s v="Diárias - Civil"/>
    <s v="0100000000"/>
    <s v="Recursos ordinários - recursos do tesouro - RLD"/>
    <s v="Realização e promoção do calendário de eventos da Fesporte (Joguinhos Abertos, JASC, PARAJASC e JASTI), apoios aos eventos de lazer e esporte proposto para esta fundação."/>
    <n v="150001"/>
    <x v="17"/>
    <x v="253"/>
    <s v="339014 - Diárias - Civil"/>
    <s v="33"/>
    <x v="0"/>
    <x v="0"/>
  </r>
  <r>
    <n v="23021"/>
    <s v="Fundação Catarinense de Esporte"/>
    <n v="11138"/>
    <s v="Realização de eventos de esporte e lazer"/>
    <n v="339030"/>
    <s v="Material de Consumo"/>
    <s v="0100000000"/>
    <s v="Recursos ordinários - recursos do tesouro - RLD"/>
    <s v="Realização e promoção do calendário de eventos da Fesporte (Joguinhos Abertos, JASC, PARAJASC e JASTI), apoios aos eventos de lazer e esporte proposto para esta fundação."/>
    <n v="800000"/>
    <x v="17"/>
    <x v="253"/>
    <s v="339030 - Material de Consumo"/>
    <s v="33"/>
    <x v="0"/>
    <x v="0"/>
  </r>
  <r>
    <n v="23021"/>
    <s v="Fundação Catarinense de Esporte"/>
    <n v="11138"/>
    <s v="Realização de eventos de esporte e lazer"/>
    <n v="339031"/>
    <s v="Premiações Culturais, Artísticas, Científicas, Desportivas e Outras"/>
    <s v="0100000000"/>
    <s v="Recursos ordinários - recursos do tesouro - RLD"/>
    <s v="Realização e promoção do calendário de eventos da Fesporte (Joguinhos Abertos, JASC, PARAJASC e JASTI), apoios aos eventos de lazer e esporte proposto para esta fundação."/>
    <n v="150000"/>
    <x v="17"/>
    <x v="253"/>
    <s v="339031 - Premiações Culturais, Artísticas, Científicas, Desportivas e Outras"/>
    <s v="33"/>
    <x v="0"/>
    <x v="0"/>
  </r>
  <r>
    <n v="23021"/>
    <s v="Fundação Catarinense de Esporte"/>
    <n v="11138"/>
    <s v="Realização de eventos de esporte e lazer"/>
    <n v="339033"/>
    <s v="Passagens e Despesas com Locomoção"/>
    <s v="0100000000"/>
    <s v="Recursos ordinários - recursos do tesouro - RLD"/>
    <s v="Realização e promoção do calendário de eventos da Fesporte (Joguinhos Abertos, JASC, PARAJASC e JASTI), apoios aos eventos de lazer e esporte proposto para esta fundação."/>
    <n v="250000"/>
    <x v="17"/>
    <x v="253"/>
    <s v="339033 - Passagens e Despesas com Locomoção"/>
    <s v="33"/>
    <x v="0"/>
    <x v="0"/>
  </r>
  <r>
    <n v="23021"/>
    <s v="Fundação Catarinense de Esporte"/>
    <n v="11138"/>
    <s v="Realização de eventos de esporte e lazer"/>
    <n v="339036"/>
    <s v="Outros Serviços Terceiros-Pessoa Física"/>
    <s v="0100000000"/>
    <s v="Recursos ordinários - recursos do tesouro - RLD"/>
    <s v="Realização e promoção do calendário de eventos da Fesporte (Joguinhos Abertos, JASC, PARAJASC e JASTI), apoios aos eventos de lazer e esporte proposto para esta fundação."/>
    <n v="1900000"/>
    <x v="17"/>
    <x v="253"/>
    <s v="339036 - Outros Serviços Terceiros-Pessoa Física"/>
    <s v="33"/>
    <x v="0"/>
    <x v="0"/>
  </r>
  <r>
    <n v="23021"/>
    <s v="Fundação Catarinense de Esporte"/>
    <n v="11138"/>
    <s v="Realização de eventos de esporte e lazer"/>
    <n v="339039"/>
    <s v="Outros Serviços Terceiros - Pessoa Jurídica"/>
    <s v="0100000000"/>
    <s v="Recursos ordinários - recursos do tesouro - RLD"/>
    <s v="Realização e promoção do calendário de eventos da Fesporte (Joguinhos Abertos, JASC, PARAJASC e JASTI), apoios aos eventos de lazer e esporte proposto para esta fundação."/>
    <n v="1800000"/>
    <x v="17"/>
    <x v="253"/>
    <s v="339039 - Outros Serviços Terceiros - Pessoa Jurídica"/>
    <s v="33"/>
    <x v="0"/>
    <x v="0"/>
  </r>
  <r>
    <n v="23021"/>
    <s v="Fundação Catarinense de Esporte"/>
    <n v="11138"/>
    <s v="Realização de eventos de esporte e lazer"/>
    <n v="339047"/>
    <s v="Obrigações Tributárias e Contributivas"/>
    <s v="0100000000"/>
    <s v="Recursos ordinários - recursos do tesouro - RLD"/>
    <s v="Realização e promoção do calendário de eventos da Fesporte (Joguinhos Abertos, JASC, PARAJASC e JASTI), apoios aos eventos de lazer e esporte proposto para esta fundação."/>
    <n v="280000"/>
    <x v="17"/>
    <x v="253"/>
    <s v="339047 - Obrigações Tributárias e Contributivas"/>
    <s v="33"/>
    <x v="0"/>
    <x v="0"/>
  </r>
  <r>
    <n v="23021"/>
    <s v="Fundação Catarinense de Esporte"/>
    <n v="11138"/>
    <s v="Realização de eventos de esporte e lazer"/>
    <n v="339092"/>
    <s v="Despesas de Exercícios Anteriores"/>
    <s v="0100000000"/>
    <s v="Recursos ordinários - recursos do tesouro - RLD"/>
    <s v="Realização e promoção do calendário de eventos da Fesporte (Joguinhos Abertos, JASC, PARAJASC e JASTI), apoios aos eventos de lazer e esporte proposto para esta fundação."/>
    <n v="45382"/>
    <x v="17"/>
    <x v="253"/>
    <s v="339092 - Despesas de Exercícios Anteriores"/>
    <s v="33"/>
    <x v="0"/>
    <x v="0"/>
  </r>
  <r>
    <n v="23021"/>
    <s v="Fundação Catarinense de Esporte"/>
    <n v="11138"/>
    <s v="Realização de eventos de esporte e lazer"/>
    <n v="339093"/>
    <s v="Indenizações e Restituições"/>
    <s v="0100000000"/>
    <s v="Recursos ordinários - recursos do tesouro - RLD"/>
    <s v="Realização e promoção do calendário de eventos da Fesporte (Joguinhos Abertos, JASC, PARAJASC e JASTI), apoios aos eventos de lazer e esporte proposto para esta fundação."/>
    <n v="100000"/>
    <x v="17"/>
    <x v="253"/>
    <s v="339093 - Indenizações e Restituições"/>
    <s v="33"/>
    <x v="0"/>
    <x v="0"/>
  </r>
  <r>
    <n v="23021"/>
    <s v="Fundação Catarinense de Esporte"/>
    <n v="11142"/>
    <s v="Apoio a entidades e eventos esportivos"/>
    <n v="334041"/>
    <s v="Contribuições"/>
    <s v="0229000000"/>
    <s v="Outras transferências - recursos de outras fontes - exercício corrente"/>
    <s v="apoiar instituições esportivas, federações, conselhos, TJD, o terceiro setor, projetos comunitários e Municípios de Santa Catarina"/>
    <n v="100000"/>
    <x v="17"/>
    <x v="254"/>
    <s v="334041 - Contribuições"/>
    <s v="33"/>
    <x v="0"/>
    <x v="18"/>
  </r>
  <r>
    <n v="23021"/>
    <s v="Fundação Catarinense de Esporte"/>
    <n v="11142"/>
    <s v="Apoio a entidades e eventos esportivos"/>
    <n v="335043"/>
    <s v="Subvenções Sociais"/>
    <s v="0229000000"/>
    <s v="Outras transferências - recursos de outras fontes - exercício corrente"/>
    <s v="apoiar instituições esportivas, federações, conselhos, TJD, o terceiro setor, projetos comunitários e Municípios de Santa Catarina"/>
    <n v="700000"/>
    <x v="17"/>
    <x v="254"/>
    <s v="335043 - Subvenções Sociais"/>
    <s v="33"/>
    <x v="0"/>
    <x v="18"/>
  </r>
  <r>
    <n v="23022"/>
    <s v="Fundação Catarinense de Cultura"/>
    <n v="650"/>
    <s v="Administração de pessoal e encargos sociais - FCC"/>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440000"/>
    <x v="18"/>
    <x v="255"/>
    <s v="319011 - Vencim. e Vantagens Fixas - Pessoal Civil"/>
    <s v="31"/>
    <x v="3"/>
    <x v="0"/>
  </r>
  <r>
    <n v="23022"/>
    <s v="Fundação Catarinense de Cultura"/>
    <n v="11933"/>
    <s v="Patrimônio Histórico de Santa Catarina"/>
    <n v="339039"/>
    <s v="Outros Serviços Terceiros - Pessoa Jurídica"/>
    <s v="0100000000"/>
    <s v="Recursos ordinários - recursos do tesouro - RLD"/>
    <s v="Diagnóstico e Revitalização do Patrimonio Histórico de Santa Catarina."/>
    <n v="200000"/>
    <x v="18"/>
    <x v="256"/>
    <s v="339039 - Outros Serviços Terceiros - Pessoa Jurídica"/>
    <s v="33"/>
    <x v="0"/>
    <x v="0"/>
  </r>
  <r>
    <n v="23022"/>
    <s v="Fundação Catarinense de Cultura"/>
    <n v="650"/>
    <s v="Administração de pessoal e encargos sociais - FCC"/>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0000"/>
    <x v="18"/>
    <x v="255"/>
    <s v="339046 - Auxílio-Alimentação"/>
    <s v="33"/>
    <x v="0"/>
    <x v="0"/>
  </r>
  <r>
    <n v="23022"/>
    <s v="Fundação Catarinense de Cultura"/>
    <n v="650"/>
    <s v="Administração de pessoal e encargos sociais - FCC"/>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50000"/>
    <x v="18"/>
    <x v="255"/>
    <s v="339113 - Obrigações Patronais"/>
    <s v="33"/>
    <x v="0"/>
    <x v="0"/>
  </r>
  <r>
    <n v="23022"/>
    <s v="Fundação Catarinense de Cultura"/>
    <n v="650"/>
    <s v="Administração de pessoal e encargos sociais - FCC"/>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50000"/>
    <x v="18"/>
    <x v="255"/>
    <s v="319013 - Obrigações Patronais"/>
    <s v="31"/>
    <x v="3"/>
    <x v="0"/>
  </r>
  <r>
    <n v="23022"/>
    <s v="Fundação Catarinense de Cultura"/>
    <n v="650"/>
    <s v="Administração de pessoal e encargos sociais - FCC"/>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0663"/>
    <x v="18"/>
    <x v="255"/>
    <s v="319092 - Despesas de Exercícios Anteriores"/>
    <s v="31"/>
    <x v="3"/>
    <x v="0"/>
  </r>
  <r>
    <n v="23022"/>
    <s v="Fundação Catarinense de Cultura"/>
    <n v="4627"/>
    <s v="Administração e manutenção dos serviços administrativos gerais - FCC"/>
    <n v="339039"/>
    <s v="Outros Serviços Terceiros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0000"/>
    <x v="18"/>
    <x v="257"/>
    <s v="339039 - Outros Serviços Terceiros - Pessoa Jurídica"/>
    <s v="33"/>
    <x v="0"/>
    <x v="4"/>
  </r>
  <r>
    <n v="23022"/>
    <s v="Fundação Catarinense de Cultura"/>
    <n v="4627"/>
    <s v="Administração e manutenção dos serviços administrativos gerais - FCC"/>
    <n v="449052"/>
    <s v="Equipamentos e Material Permanente"/>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0000"/>
    <x v="18"/>
    <x v="257"/>
    <s v="449052 - Equipamentos e Material Permanente"/>
    <s v="44"/>
    <x v="1"/>
    <x v="4"/>
  </r>
  <r>
    <n v="23022"/>
    <s v="Fundação Catarinense de Cultura"/>
    <n v="4627"/>
    <s v="Administração e manutenção dos serviços administrativos gerais - FCC"/>
    <n v="339130"/>
    <s v="Material de Consumo"/>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8018"/>
    <x v="18"/>
    <x v="257"/>
    <s v="339130 - Material de Consumo"/>
    <s v="33"/>
    <x v="0"/>
    <x v="4"/>
  </r>
  <r>
    <n v="23022"/>
    <s v="Fundação Catarinense de Cultura"/>
    <n v="4627"/>
    <s v="Administração e manutenção dos serviços administrativos gerais - FCC"/>
    <n v="339030"/>
    <s v="Material de Consumo"/>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8"/>
    <x v="257"/>
    <s v="339030 - Material de Consumo"/>
    <s v="33"/>
    <x v="0"/>
    <x v="2"/>
  </r>
  <r>
    <n v="23022"/>
    <s v="Fundação Catarinense de Cultura"/>
    <n v="4627"/>
    <s v="Administração e manutenção dos serviços administrativos gerais - FCC"/>
    <n v="339139"/>
    <s v="Outros Serviços Terceiros Pessoa Jurídica"/>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8"/>
    <x v="257"/>
    <s v="339139 - Outros Serviços Terceiros Pessoa Jurídica"/>
    <s v="33"/>
    <x v="0"/>
    <x v="2"/>
  </r>
  <r>
    <n v="23022"/>
    <s v="Fundação Catarinense de Cultura"/>
    <n v="4178"/>
    <s v="Encargos com estagiários - FCC"/>
    <n v="339036"/>
    <s v="Outros Serviços Terceiros-Pessoa Física"/>
    <s v="0100000000"/>
    <s v="Recursos ordinários - recursos do tesouro - RLD"/>
    <s v="Atender compromissos com o pagamento da bolsa de estágio, a concessão de auxílio-transporte e do seguro de acidentes pessoais."/>
    <n v="130000"/>
    <x v="18"/>
    <x v="258"/>
    <s v="339036 - Outros Serviços Terceiros-Pessoa Física"/>
    <s v="33"/>
    <x v="0"/>
    <x v="0"/>
  </r>
  <r>
    <n v="23022"/>
    <s v="Fundação Catarinense de Cultura"/>
    <n v="14091"/>
    <s v="Reforma do Museu Nacional do Mar"/>
    <n v="449051"/>
    <s v="Obras e Instalações"/>
    <s v="0100000000"/>
    <s v="Recursos ordinários - recursos do tesouro - RLD"/>
    <s v="MUSEU EM SÃO FRANCISCO DO SUL"/>
    <n v="80000"/>
    <x v="18"/>
    <x v="259"/>
    <s v="449051 - Obras e Instalações"/>
    <s v="44"/>
    <x v="1"/>
    <x v="0"/>
  </r>
  <r>
    <n v="23022"/>
    <s v="Fundação Catarinense de Cultura"/>
    <n v="10734"/>
    <s v="Projetos culturais - FCC"/>
    <n v="339031"/>
    <s v="Premiações Culturais, Artísticas, Científicas, Desportivas e Outras"/>
    <s v="0100000000"/>
    <s v="Recursos ordinários - recursos do tesouro - RLD"/>
    <s v="para atender os projetos da fcc"/>
    <n v="5900000"/>
    <x v="18"/>
    <x v="260"/>
    <s v="339031 - Premiações Culturais, Artísticas, Científicas, Desportivas e Outras"/>
    <s v="33"/>
    <x v="0"/>
    <x v="0"/>
  </r>
  <r>
    <n v="23022"/>
    <s v="Fundação Catarinense de Cultura"/>
    <n v="10734"/>
    <s v="Projetos culturais - FCC"/>
    <n v="339039"/>
    <s v="Outros Serviços Terceiros - Pessoa Jurídica"/>
    <s v="0285000000"/>
    <s v="Remuneração de disp bancária - Executivo - rec vinculados-rec outras fontes-exerc corrente"/>
    <s v="para atender os projetos da fcc"/>
    <n v="142775"/>
    <x v="18"/>
    <x v="260"/>
    <s v="339039 - Outros Serviços Terceiros - Pessoa Jurídica"/>
    <s v="33"/>
    <x v="0"/>
    <x v="12"/>
  </r>
  <r>
    <n v="23022"/>
    <s v="Fundação Catarinense de Cultura"/>
    <n v="10734"/>
    <s v="Projetos culturais - FCC"/>
    <n v="339039"/>
    <s v="Outros Serviços Terceiros - Pessoa Jurídica"/>
    <s v="0100000000"/>
    <s v="Recursos ordinários - recursos do tesouro - RLD"/>
    <s v="para atender os projetos da fcc"/>
    <n v="2000000"/>
    <x v="18"/>
    <x v="260"/>
    <s v="339039 - Outros Serviços Terceiros - Pessoa Jurídica"/>
    <s v="33"/>
    <x v="0"/>
    <x v="0"/>
  </r>
  <r>
    <n v="23022"/>
    <s v="Fundação Catarinense de Cultura"/>
    <n v="10734"/>
    <s v="Projetos culturais - FCC"/>
    <n v="339036"/>
    <s v="Outros Serviços Terceiros-Pessoa Física"/>
    <s v="0100000000"/>
    <s v="Recursos ordinários - recursos do tesouro - RLD"/>
    <s v="para atender os projetos da fcc"/>
    <n v="100000"/>
    <x v="18"/>
    <x v="260"/>
    <s v="339036 - Outros Serviços Terceiros-Pessoa Física"/>
    <s v="33"/>
    <x v="0"/>
    <x v="0"/>
  </r>
  <r>
    <n v="23022"/>
    <s v="Fundação Catarinense de Cultura"/>
    <n v="4775"/>
    <s v="Manutenção e modernização dos serviços de tecnologia da informação e comunicação - FCC"/>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0000"/>
    <x v="18"/>
    <x v="261"/>
    <s v="339039 - Outros Serviços Terceiros - Pessoa Jurídica"/>
    <s v="33"/>
    <x v="0"/>
    <x v="0"/>
  </r>
  <r>
    <n v="23022"/>
    <s v="Fundação Catarinense de Cultura"/>
    <n v="8523"/>
    <s v="Reforma do Centro Integrado de Cultura -  FCC"/>
    <n v="449051"/>
    <s v="Obras e Instalações"/>
    <s v="0100000000"/>
    <s v="Recursos ordinários - recursos do tesouro - RLD"/>
    <s v="Reforma do CIC"/>
    <n v="50000"/>
    <x v="18"/>
    <x v="262"/>
    <s v="449051 - Obras e Instalações"/>
    <s v="44"/>
    <x v="1"/>
    <x v="0"/>
  </r>
  <r>
    <n v="23022"/>
    <s v="Fundação Catarinense de Cultura"/>
    <n v="4627"/>
    <s v="Administração e manutenção dos serviços administrativos gerais - FCC"/>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0000"/>
    <x v="18"/>
    <x v="257"/>
    <s v="339033 - Passagens e Despesas com Locomoção"/>
    <s v="33"/>
    <x v="0"/>
    <x v="0"/>
  </r>
  <r>
    <n v="23022"/>
    <s v="Fundação Catarinense de Cultura"/>
    <n v="4627"/>
    <s v="Administração e manutenção dos serviços administrativos gerais - FCC"/>
    <n v="339036"/>
    <s v="Outros Serviços Terceiros-Pessoa Fís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18"/>
    <x v="257"/>
    <s v="339036 - Outros Serviços Terceiros-Pessoa Física"/>
    <s v="33"/>
    <x v="0"/>
    <x v="0"/>
  </r>
  <r>
    <n v="23022"/>
    <s v="Fundação Catarinense de Cultura"/>
    <n v="4627"/>
    <s v="Administração e manutenção dos serviços administrativos gerais - FCC"/>
    <n v="319013"/>
    <s v="Obrigações Patronai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8"/>
    <x v="257"/>
    <s v="319013 - Obrigações Patronais"/>
    <s v="31"/>
    <x v="3"/>
    <x v="0"/>
  </r>
  <r>
    <n v="23022"/>
    <s v="Fundação Catarinense de Cultura"/>
    <n v="4627"/>
    <s v="Administração e manutenção dos serviços administrativos gerais - FCC"/>
    <n v="3390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18"/>
    <x v="257"/>
    <s v="339040 - Serviços de Tecnologia da Informação e Comunicação - Pessoa Jurídica"/>
    <s v="33"/>
    <x v="0"/>
    <x v="0"/>
  </r>
  <r>
    <n v="23022"/>
    <s v="Fundação Catarinense de Cultura"/>
    <n v="4627"/>
    <s v="Administração e manutenção dos serviços administrativos gerais - FCC"/>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8"/>
    <x v="257"/>
    <s v="339139 - Outros Serviços Terceiros Pessoa Jurídica"/>
    <s v="33"/>
    <x v="0"/>
    <x v="0"/>
  </r>
  <r>
    <n v="23022"/>
    <s v="Fundação Catarinense de Cultura"/>
    <n v="4627"/>
    <s v="Administração e manutenção dos serviços administrativos gerais - FCC"/>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0000"/>
    <x v="18"/>
    <x v="257"/>
    <s v="339130 - Material de Consumo"/>
    <s v="33"/>
    <x v="0"/>
    <x v="0"/>
  </r>
  <r>
    <n v="23022"/>
    <s v="Fundação Catarinense de Cultura"/>
    <n v="4627"/>
    <s v="Administração e manutenção dos serviços administrativos gerais - FCC"/>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8"/>
    <x v="257"/>
    <s v="449052 - Equipamentos e Material Permanente"/>
    <s v="44"/>
    <x v="1"/>
    <x v="0"/>
  </r>
  <r>
    <n v="23022"/>
    <s v="Fundação Catarinense de Cultura"/>
    <n v="4627"/>
    <s v="Administração e manutenção dos serviços administrativos gerais - FCC"/>
    <n v="339130"/>
    <s v="Material de Consumo"/>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212"/>
    <x v="18"/>
    <x v="257"/>
    <s v="339130 - Material de Consumo"/>
    <s v="33"/>
    <x v="0"/>
    <x v="2"/>
  </r>
  <r>
    <n v="23022"/>
    <s v="Fundação Catarinense de Cultura"/>
    <n v="4627"/>
    <s v="Administração e manutenção dos serviços administrativos gerais - FCC"/>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260000"/>
    <x v="18"/>
    <x v="257"/>
    <s v="339037 - Locação de Mão-de-Obra"/>
    <s v="33"/>
    <x v="0"/>
    <x v="0"/>
  </r>
  <r>
    <n v="23022"/>
    <s v="Fundação Catarinense de Cultura"/>
    <n v="4627"/>
    <s v="Administração e manutenção dos serviços administrativos gerais - FCC"/>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8"/>
    <x v="257"/>
    <s v="339014 - Diárias - Civil"/>
    <s v="33"/>
    <x v="0"/>
    <x v="0"/>
  </r>
  <r>
    <n v="23022"/>
    <s v="Fundação Catarinense de Cultura"/>
    <n v="4627"/>
    <s v="Administração e manutenção dos serviços administrativos gerais - FCC"/>
    <n v="339039"/>
    <s v="Outros Serviços Terceiros - Pessoa Jurídica"/>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0000"/>
    <x v="18"/>
    <x v="257"/>
    <s v="339039 - Outros Serviços Terceiros - Pessoa Jurídica"/>
    <s v="33"/>
    <x v="0"/>
    <x v="2"/>
  </r>
  <r>
    <n v="23022"/>
    <s v="Fundação Catarinense de Cultura"/>
    <n v="4627"/>
    <s v="Administração e manutenção dos serviços administrativos gerais - FCC"/>
    <n v="449052"/>
    <s v="Equipamentos e Material Permanente"/>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18"/>
    <x v="257"/>
    <s v="449052 - Equipamentos e Material Permanente"/>
    <s v="44"/>
    <x v="1"/>
    <x v="2"/>
  </r>
  <r>
    <n v="23022"/>
    <s v="Fundação Catarinense de Cultura"/>
    <n v="4627"/>
    <s v="Administração e manutenção dos serviços administrativos gerais - FCC"/>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18"/>
    <x v="257"/>
    <s v="339030 - Material de Consumo"/>
    <s v="33"/>
    <x v="0"/>
    <x v="0"/>
  </r>
  <r>
    <n v="23022"/>
    <s v="Fundação Catarinense de Cultura"/>
    <n v="4627"/>
    <s v="Administração e manutenção dos serviços administrativos gerais - FCC"/>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00000"/>
    <x v="18"/>
    <x v="257"/>
    <s v="339039 - Outros Serviços Terceiros - Pessoa Jurídica"/>
    <s v="33"/>
    <x v="0"/>
    <x v="0"/>
  </r>
  <r>
    <n v="23022"/>
    <s v="Fundação Catarinense de Cultura"/>
    <n v="4627"/>
    <s v="Administração e manutenção dos serviços administrativos gerais - FCC"/>
    <n v="339030"/>
    <s v="Material de Consumo"/>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8"/>
    <x v="257"/>
    <s v="339030 - Material de Consumo"/>
    <s v="33"/>
    <x v="0"/>
    <x v="4"/>
  </r>
  <r>
    <n v="23022"/>
    <s v="Fundação Catarinense de Cultura"/>
    <n v="4627"/>
    <s v="Administração e manutenção dos serviços administrativos gerais - FCC"/>
    <n v="339036"/>
    <s v="Outros Serviços Terceiros-Pessoa Fís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18"/>
    <x v="257"/>
    <s v="339036 - Outros Serviços Terceiros-Pessoa Física"/>
    <s v="33"/>
    <x v="0"/>
    <x v="4"/>
  </r>
  <r>
    <n v="23022"/>
    <s v="Fundação Catarinense de Cultura"/>
    <n v="4627"/>
    <s v="Administração e manutenção dos serviços administrativos gerais - FCC"/>
    <n v="339139"/>
    <s v="Outros Serviços Terceiros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8"/>
    <x v="257"/>
    <s v="339139 - Outros Serviços Terceiros Pessoa Jurídica"/>
    <s v="33"/>
    <x v="0"/>
    <x v="4"/>
  </r>
  <r>
    <n v="23022"/>
    <s v="Fundação Catarinense de Cultura"/>
    <n v="10736"/>
    <s v="Capacitação profissional dos agentes públicos - FCC"/>
    <n v="339039"/>
    <s v="Outros Serviços Terceiros - Pessoa Jurídica"/>
    <s v="0100000000"/>
    <s v="Recursos ordinários - recursos do tesouro - RLD"/>
    <s v="Proporcionar treinamento periódico, visando o aperfeiçoamento e a qualificação operacional e técnica dos agentes públicos, tanto para à gestão administrativa quanto para as atividades finalísticas."/>
    <n v="50000"/>
    <x v="18"/>
    <x v="263"/>
    <s v="339039 - Outros Serviços Terceiros - Pessoa Jurídica"/>
    <s v="33"/>
    <x v="0"/>
    <x v="0"/>
  </r>
  <r>
    <n v="23022"/>
    <s v="Fundação Catarinense de Cultura"/>
    <n v="11933"/>
    <s v="Patrimônio Histórico de Santa Catarina"/>
    <n v="449051"/>
    <s v="Obras e Instalações"/>
    <s v="0100000000"/>
    <s v="Recursos ordinários - recursos do tesouro - RLD"/>
    <s v="Diagnóstico e Revitalização do Patrimonio Histórico de Santa Catarina."/>
    <n v="800000"/>
    <x v="18"/>
    <x v="256"/>
    <s v="449051 - Obras e Instalações"/>
    <s v="44"/>
    <x v="1"/>
    <x v="0"/>
  </r>
  <r>
    <n v="23022"/>
    <s v="Fundação Catarinense de Cultura"/>
    <n v="650"/>
    <s v="Administração de pessoal e encargos sociais - FCC"/>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00000"/>
    <x v="18"/>
    <x v="255"/>
    <s v="319113 - Obrigações Patronais"/>
    <s v="31"/>
    <x v="3"/>
    <x v="0"/>
  </r>
  <r>
    <n v="23023"/>
    <s v="Santa Catarina Turismo S.A."/>
    <n v="4605"/>
    <s v="Manutenção e modernização dos serviços de tecnologia da informação e comunicação - SANTUR"/>
    <n v="339030"/>
    <s v="Material de Consumo"/>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400"/>
    <x v="19"/>
    <x v="264"/>
    <s v="339030 - Material de Consumo"/>
    <s v="33"/>
    <x v="0"/>
    <x v="0"/>
  </r>
  <r>
    <n v="23023"/>
    <s v="Santa Catarina Turismo S.A."/>
    <n v="11496"/>
    <s v="Divulgação do potencial turístico de Santa Catarina em eventos em âmbito regional, estadual e intern"/>
    <n v="339039"/>
    <s v="Outros Serviços Terceiros - Pessoa Jurídica"/>
    <s v="0100000000"/>
    <s v="Recursos ordinários - recursos do tesouro - RLD"/>
    <s v="Divulgar e apoiar a participação institucional e empresarial dos destinos, atrativos e equipamentos turísticos de Santa Catarina, nos principais mercados nacionais e internacionais para promover o produto turístico catarinense. O apoio institucional compreende: locação de estandes, apoio financeiro na organização dos eventos, pagamento de diárias, confecção de material promocional multilingue dos"/>
    <n v="2800000"/>
    <x v="19"/>
    <x v="265"/>
    <s v="339039 - Outros Serviços Terceiros - Pessoa Jurídica"/>
    <s v="33"/>
    <x v="0"/>
    <x v="0"/>
  </r>
  <r>
    <n v="23023"/>
    <s v="Santa Catarina Turismo S.A."/>
    <n v="4605"/>
    <s v="Manutenção e modernização dos serviços de tecnologia da informação e comunicação - SANTUR"/>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3500"/>
    <x v="19"/>
    <x v="264"/>
    <s v="339039 - Outros Serviços Terceiros - Pessoa Jurídica"/>
    <s v="33"/>
    <x v="0"/>
    <x v="0"/>
  </r>
  <r>
    <n v="23023"/>
    <s v="Santa Catarina Turismo S.A."/>
    <n v="4605"/>
    <s v="Manutenção e modernização dos serviços de tecnologia da informação e comunicação - SANTUR"/>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0000"/>
    <x v="19"/>
    <x v="264"/>
    <s v="449052 - Equipamentos e Material Permanente"/>
    <s v="44"/>
    <x v="1"/>
    <x v="0"/>
  </r>
  <r>
    <n v="23023"/>
    <s v="Santa Catarina Turismo S.A."/>
    <n v="4600"/>
    <s v="Administração e manutenção dos serviços administrativos gerais - SANTUR"/>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19"/>
    <x v="266"/>
    <s v="449052 - Equipamentos e Material Permanente"/>
    <s v="44"/>
    <x v="1"/>
    <x v="0"/>
  </r>
  <r>
    <n v="23023"/>
    <s v="Santa Catarina Turismo S.A."/>
    <n v="4600"/>
    <s v="Administração e manutenção dos serviços administrativos gerais - SANTUR"/>
    <n v="339091"/>
    <s v="Sentenças Judiciai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19"/>
    <x v="266"/>
    <s v="339091 - Sentenças Judiciais"/>
    <s v="33"/>
    <x v="0"/>
    <x v="0"/>
  </r>
  <r>
    <n v="23023"/>
    <s v="Santa Catarina Turismo S.A."/>
    <n v="4602"/>
    <s v="Capacitação profissional dos agentes públicos - SANTUR"/>
    <n v="339039"/>
    <s v="Outros Serviços Terceiros - Pessoa Jurídica"/>
    <s v="0100000000"/>
    <s v="Recursos ordinários - recursos do tesouro - RLD"/>
    <s v="Proporcionar treinamento periódico, visando o aperfeiçoamento e a qualificação operacional e técnica dos agentes públicos, tanto para à gestão administrativa quanto para as atividades finalísticas."/>
    <n v="2500"/>
    <x v="19"/>
    <x v="267"/>
    <s v="339039 - Outros Serviços Terceiros - Pessoa Jurídica"/>
    <s v="33"/>
    <x v="0"/>
    <x v="0"/>
  </r>
  <r>
    <n v="23023"/>
    <s v="Santa Catarina Turismo S.A."/>
    <n v="896"/>
    <s v="Administração de pessoal e encargos sociais - SANTUR"/>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939000"/>
    <x v="19"/>
    <x v="268"/>
    <s v="319011 - Vencim. e Vantagens Fixas - Pessoal Civil"/>
    <s v="31"/>
    <x v="3"/>
    <x v="0"/>
  </r>
  <r>
    <n v="23023"/>
    <s v="Santa Catarina Turismo S.A."/>
    <n v="896"/>
    <s v="Administração de pessoal e encargos sociais - SANTUR"/>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4000"/>
    <x v="19"/>
    <x v="268"/>
    <s v="319012 - Vencim. e Vantagens Fixas - Pessoal Militar"/>
    <s v="31"/>
    <x v="3"/>
    <x v="0"/>
  </r>
  <r>
    <n v="23023"/>
    <s v="Santa Catarina Turismo S.A."/>
    <n v="896"/>
    <s v="Administração de pessoal e encargos sociais - SANTUR"/>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0"/>
    <x v="19"/>
    <x v="268"/>
    <s v="319013 - Obrigações Patronais"/>
    <s v="31"/>
    <x v="3"/>
    <x v="0"/>
  </r>
  <r>
    <n v="23023"/>
    <s v="Santa Catarina Turismo S.A."/>
    <n v="896"/>
    <s v="Administração de pessoal e encargos sociais - SANTUR"/>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
    <x v="19"/>
    <x v="268"/>
    <s v="319092 - Despesas de Exercícios Anteriores"/>
    <s v="31"/>
    <x v="3"/>
    <x v="0"/>
  </r>
  <r>
    <n v="23023"/>
    <s v="Santa Catarina Turismo S.A."/>
    <n v="896"/>
    <s v="Administração de pessoal e encargos sociais - SANTUR"/>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00"/>
    <x v="19"/>
    <x v="268"/>
    <s v="319016 - Outras Despesas Variáveis-Pessoal Civil"/>
    <s v="31"/>
    <x v="3"/>
    <x v="0"/>
  </r>
  <r>
    <n v="23023"/>
    <s v="Santa Catarina Turismo S.A."/>
    <n v="896"/>
    <s v="Administração de pessoal e encargos sociais - SANTUR"/>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000"/>
    <x v="19"/>
    <x v="268"/>
    <s v="319094 - Indenizações e Restituições Trabalhistas"/>
    <s v="31"/>
    <x v="3"/>
    <x v="0"/>
  </r>
  <r>
    <n v="23023"/>
    <s v="Santa Catarina Turismo S.A."/>
    <n v="896"/>
    <s v="Administração de pessoal e encargos sociais - SANTUR"/>
    <n v="339005"/>
    <s v="Outros Benefícios Previdenciário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000"/>
    <x v="19"/>
    <x v="268"/>
    <s v="339005 - Outros Benefícios Previdenciários"/>
    <s v="33"/>
    <x v="0"/>
    <x v="0"/>
  </r>
  <r>
    <n v="23023"/>
    <s v="Santa Catarina Turismo S.A."/>
    <n v="896"/>
    <s v="Administração de pessoal e encargos sociais - SANTUR"/>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70000"/>
    <x v="19"/>
    <x v="268"/>
    <s v="339046 - Auxílio-Alimentação"/>
    <s v="33"/>
    <x v="0"/>
    <x v="0"/>
  </r>
  <r>
    <n v="23023"/>
    <s v="Santa Catarina Turismo S.A."/>
    <n v="896"/>
    <s v="Administração de pessoal e encargos sociais - SANTUR"/>
    <n v="339008"/>
    <s v="Outros Benefícios Assistenci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000"/>
    <x v="19"/>
    <x v="268"/>
    <s v="339008 - Outros Benefícios Assistenciais"/>
    <s v="33"/>
    <x v="0"/>
    <x v="0"/>
  </r>
  <r>
    <n v="23023"/>
    <s v="Santa Catarina Turismo S.A."/>
    <n v="896"/>
    <s v="Administração de pessoal e encargos sociais - SANTUR"/>
    <n v="319005"/>
    <s v="Outros Benefícios Previdenciário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52"/>
    <x v="19"/>
    <x v="268"/>
    <s v="319005 - Outros Benefícios Previdenciários"/>
    <s v="31"/>
    <x v="3"/>
    <x v="0"/>
  </r>
  <r>
    <n v="23023"/>
    <s v="Santa Catarina Turismo S.A."/>
    <n v="4600"/>
    <s v="Administração e manutenção dos serviços administrativos gerais - SANTUR"/>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0000"/>
    <x v="19"/>
    <x v="266"/>
    <s v="339014 - Diárias - Civil"/>
    <s v="33"/>
    <x v="0"/>
    <x v="0"/>
  </r>
  <r>
    <n v="23023"/>
    <s v="Santa Catarina Turismo S.A."/>
    <n v="4600"/>
    <s v="Administração e manutenção dos serviços administrativos gerais - SANTUR"/>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0"/>
    <x v="19"/>
    <x v="266"/>
    <s v="339030 - Material de Consumo"/>
    <s v="33"/>
    <x v="0"/>
    <x v="0"/>
  </r>
  <r>
    <n v="23023"/>
    <s v="Santa Catarina Turismo S.A."/>
    <n v="4600"/>
    <s v="Administração e manutenção dos serviços administrativos gerais - SANTUR"/>
    <n v="339031"/>
    <s v="Premiações Culturais, Artísticas, Científicas, Desportivas e Outr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2000"/>
    <x v="19"/>
    <x v="266"/>
    <s v="339031 - Premiações Culturais, Artísticas, Científicas, Desportivas e Outras"/>
    <s v="33"/>
    <x v="0"/>
    <x v="0"/>
  </r>
  <r>
    <n v="23023"/>
    <s v="Santa Catarina Turismo S.A."/>
    <n v="4600"/>
    <s v="Administração e manutenção dos serviços administrativos gerais - SANTUR"/>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9"/>
    <x v="266"/>
    <s v="339033 - Passagens e Despesas com Locomoção"/>
    <s v="33"/>
    <x v="0"/>
    <x v="0"/>
  </r>
  <r>
    <n v="23023"/>
    <s v="Santa Catarina Turismo S.A."/>
    <n v="4600"/>
    <s v="Administração e manutenção dos serviços administrativos gerais - SANTUR"/>
    <n v="339036"/>
    <s v="Outros Serviços Terceiros-Pessoa Fís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100"/>
    <x v="19"/>
    <x v="266"/>
    <s v="339036 - Outros Serviços Terceiros-Pessoa Física"/>
    <s v="33"/>
    <x v="0"/>
    <x v="0"/>
  </r>
  <r>
    <n v="23023"/>
    <s v="Santa Catarina Turismo S.A."/>
    <n v="4600"/>
    <s v="Administração e manutenção dos serviços administrativos gerais - SANTUR"/>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0"/>
    <x v="19"/>
    <x v="266"/>
    <s v="339037 - Locação de Mão-de-Obra"/>
    <s v="33"/>
    <x v="0"/>
    <x v="0"/>
  </r>
  <r>
    <n v="23023"/>
    <s v="Santa Catarina Turismo S.A."/>
    <n v="4600"/>
    <s v="Administração e manutenção dos serviços administrativos gerais - SANTUR"/>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430"/>
    <x v="19"/>
    <x v="266"/>
    <s v="339039 - Outros Serviços Terceiros - Pessoa Jurídica"/>
    <s v="33"/>
    <x v="0"/>
    <x v="0"/>
  </r>
  <r>
    <n v="23023"/>
    <s v="Santa Catarina Turismo S.A."/>
    <n v="4600"/>
    <s v="Administração e manutenção dos serviços administrativos gerais - SANTUR"/>
    <n v="3390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19"/>
    <x v="266"/>
    <s v="339040 - Serviços de Tecnologia da Informação e Comunicação - Pessoa Jurídica"/>
    <s v="33"/>
    <x v="0"/>
    <x v="0"/>
  </r>
  <r>
    <n v="23023"/>
    <s v="Santa Catarina Turismo S.A."/>
    <n v="4600"/>
    <s v="Administração e manutenção dos serviços administrativos gerais - SANTUR"/>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4000"/>
    <x v="19"/>
    <x v="266"/>
    <s v="339047 - Obrigações Tributárias e Contributivas"/>
    <s v="33"/>
    <x v="0"/>
    <x v="0"/>
  </r>
  <r>
    <n v="23023"/>
    <s v="Santa Catarina Turismo S.A."/>
    <n v="4600"/>
    <s v="Administração e manutenção dos serviços administrativos gerais - SANTUR"/>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19"/>
    <x v="266"/>
    <s v="339092 - Despesas de Exercícios Anteriores"/>
    <s v="33"/>
    <x v="0"/>
    <x v="0"/>
  </r>
  <r>
    <n v="23023"/>
    <s v="Santa Catarina Turismo S.A."/>
    <n v="4600"/>
    <s v="Administração e manutenção dos serviços administrativos gerais - SANTUR"/>
    <n v="339093"/>
    <s v="Indenizações e Restituiçõ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19"/>
    <x v="266"/>
    <s v="339093 - Indenizações e Restituições"/>
    <s v="33"/>
    <x v="0"/>
    <x v="0"/>
  </r>
  <r>
    <n v="23023"/>
    <s v="Santa Catarina Turismo S.A."/>
    <n v="4600"/>
    <s v="Administração e manutenção dos serviços administrativos gerais - SANTUR"/>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4000"/>
    <x v="19"/>
    <x v="266"/>
    <s v="339130 - Material de Consumo"/>
    <s v="33"/>
    <x v="0"/>
    <x v="0"/>
  </r>
  <r>
    <n v="23023"/>
    <s v="Santa Catarina Turismo S.A."/>
    <n v="4600"/>
    <s v="Administração e manutenção dos serviços administrativos gerais - SANTUR"/>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0"/>
    <x v="19"/>
    <x v="266"/>
    <s v="339139 - Outros Serviços Terceiros Pessoa Jurídica"/>
    <s v="33"/>
    <x v="0"/>
    <x v="0"/>
  </r>
  <r>
    <n v="23023"/>
    <s v="Santa Catarina Turismo S.A."/>
    <n v="4600"/>
    <s v="Administração e manutenção dos serviços administrativos gerais - SANTUR"/>
    <n v="3391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1000"/>
    <x v="19"/>
    <x v="266"/>
    <s v="339140 - Serviços de Tecnologia da Informação e Comunicação - Pessoa Jurídica"/>
    <s v="33"/>
    <x v="0"/>
    <x v="0"/>
  </r>
  <r>
    <n v="23023"/>
    <s v="Santa Catarina Turismo S.A."/>
    <n v="4600"/>
    <s v="Administração e manutenção dos serviços administrativos gerais - SANTUR"/>
    <n v="3391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000"/>
    <x v="19"/>
    <x v="266"/>
    <s v="339192 - Despesas de Exercícios Anteriores"/>
    <s v="33"/>
    <x v="0"/>
    <x v="0"/>
  </r>
  <r>
    <n v="23023"/>
    <s v="Santa Catarina Turismo S.A."/>
    <n v="4600"/>
    <s v="Administração e manutenção dos serviços administrativos gerais - SANTUR"/>
    <n v="449051"/>
    <s v="Obras e Instalaçõ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19"/>
    <x v="266"/>
    <s v="449051 - Obras e Instalações"/>
    <s v="44"/>
    <x v="1"/>
    <x v="0"/>
  </r>
  <r>
    <n v="23023"/>
    <s v="Santa Catarina Turismo S.A."/>
    <n v="14119"/>
    <s v="Gerenciamento do centro de eventos Governador Luiz Henrique da Silveira"/>
    <n v="339030"/>
    <s v="Material de Consumo"/>
    <s v="0260000000"/>
    <s v="Recursos patrimoniais primários - recursos de outras fontes - exercício corrente"/>
    <s v="Locação de espaço para realização de eventos"/>
    <n v="67284"/>
    <x v="19"/>
    <x v="269"/>
    <s v="339030 - Material de Consumo"/>
    <s v="33"/>
    <x v="0"/>
    <x v="2"/>
  </r>
  <r>
    <n v="23023"/>
    <s v="Santa Catarina Turismo S.A."/>
    <n v="14119"/>
    <s v="Gerenciamento do centro de eventos Governador Luiz Henrique da Silveira"/>
    <n v="339039"/>
    <s v="Outros Serviços Terceiros - Pessoa Jurídica"/>
    <s v="0260000000"/>
    <s v="Recursos patrimoniais primários - recursos de outras fontes - exercício corrente"/>
    <s v="Locação de espaço para realização de eventos"/>
    <n v="551929"/>
    <x v="19"/>
    <x v="269"/>
    <s v="339039 - Outros Serviços Terceiros - Pessoa Jurídica"/>
    <s v="33"/>
    <x v="0"/>
    <x v="2"/>
  </r>
  <r>
    <n v="23023"/>
    <s v="Santa Catarina Turismo S.A."/>
    <n v="14119"/>
    <s v="Gerenciamento do centro de eventos Governador Luiz Henrique da Silveira"/>
    <n v="339092"/>
    <s v="Despesas de Exercícios Anteriores"/>
    <s v="0260000000"/>
    <s v="Recursos patrimoniais primários - recursos de outras fontes - exercício corrente"/>
    <s v="Locação de espaço para realização de eventos"/>
    <n v="25232"/>
    <x v="19"/>
    <x v="269"/>
    <s v="339092 - Despesas de Exercícios Anteriores"/>
    <s v="33"/>
    <x v="0"/>
    <x v="2"/>
  </r>
  <r>
    <n v="23023"/>
    <s v="Santa Catarina Turismo S.A."/>
    <n v="14119"/>
    <s v="Gerenciamento do centro de eventos Governador Luiz Henrique da Silveira"/>
    <n v="449051"/>
    <s v="Obras e Instalações"/>
    <s v="0260000000"/>
    <s v="Recursos patrimoniais primários - recursos de outras fontes - exercício corrente"/>
    <s v="Locação de espaço para realização de eventos"/>
    <n v="42053"/>
    <x v="19"/>
    <x v="269"/>
    <s v="449051 - Obras e Instalações"/>
    <s v="44"/>
    <x v="1"/>
    <x v="2"/>
  </r>
  <r>
    <n v="23023"/>
    <s v="Santa Catarina Turismo S.A."/>
    <n v="14119"/>
    <s v="Gerenciamento do centro de eventos Governador Luiz Henrique da Silveira"/>
    <n v="449052"/>
    <s v="Equipamentos e Material Permanente"/>
    <s v="0260000000"/>
    <s v="Recursos patrimoniais primários - recursos de outras fontes - exercício corrente"/>
    <s v="Locação de espaço para realização de eventos"/>
    <n v="67284"/>
    <x v="19"/>
    <x v="269"/>
    <s v="449052 - Equipamentos e Material Permanente"/>
    <s v="44"/>
    <x v="1"/>
    <x v="2"/>
  </r>
  <r>
    <n v="23023"/>
    <s v="Santa Catarina Turismo S.A."/>
    <n v="11526"/>
    <s v="Realização de jornadas de familiarização"/>
    <n v="339014"/>
    <s v="Diárias - Civil"/>
    <s v="0100000000"/>
    <s v="Recursos ordinários - recursos do tesouro - RLD"/>
    <s v="Realizar jornadas (visitas) de familiarização com agentes de viagens, operadoras (famtour), jornalistas e imprensa em geral (fampress) para conhecer os destinos e produtos turísticos catarinenses com o intuito de divulgá-los em seus estados e países."/>
    <n v="1000"/>
    <x v="19"/>
    <x v="270"/>
    <s v="339014 - Diárias - Civil"/>
    <s v="33"/>
    <x v="0"/>
    <x v="0"/>
  </r>
  <r>
    <n v="23023"/>
    <s v="Santa Catarina Turismo S.A."/>
    <n v="11532"/>
    <s v="Geração de informações turísticas de Santa Catarina"/>
    <n v="339039"/>
    <s v="Outros Serviços Terceiros - Pessoa Jurídica"/>
    <s v="0100000000"/>
    <s v="Recursos ordinários - recursos do tesouro - RLD"/>
    <s v="Gerar informações turísticas por meio de um banco de dados sobre o desenvolvimento da atividade turística em Santa Catarina que consiste em informações sobre os produtos, atrativos e equipamentos turísticos, agenda de eventos, pesquisas e estudos turísticos, material de multimídia, entre outros, disponibilizados online através do portal turístico na Internet e centros de informações turísticas loc"/>
    <n v="5000"/>
    <x v="19"/>
    <x v="271"/>
    <s v="339039 - Outros Serviços Terceiros - Pessoa Jurídica"/>
    <s v="33"/>
    <x v="0"/>
    <x v="0"/>
  </r>
  <r>
    <n v="23023"/>
    <s v="Santa Catarina Turismo S.A."/>
    <n v="11508"/>
    <s v="Preparação de profissionais p/ apresentar destino turístico SC nos mercados nacional e internacional"/>
    <n v="339039"/>
    <s v="Outros Serviços Terceiros - Pessoa Jurídica"/>
    <s v="0100000000"/>
    <s v="Recursos ordinários - recursos do tesouro - RLD"/>
    <s v="Contratar assessorias nacional e internacional, com objetivo de preparar profissionais ligados à atividade turística com intuito de apresentar o destino turístico Santa Catarina, através de visitas técnicas e encontros comerciais."/>
    <n v="5000"/>
    <x v="19"/>
    <x v="272"/>
    <s v="339039 - Outros Serviços Terceiros - Pessoa Jurídica"/>
    <s v="33"/>
    <x v="0"/>
    <x v="0"/>
  </r>
  <r>
    <n v="23023"/>
    <s v="Santa Catarina Turismo S.A."/>
    <n v="11522"/>
    <s v="Realização de campanhas de caráter promocional do produto turístico catarinense"/>
    <n v="339039"/>
    <s v="Outros Serviços Terceiros - Pessoa Jurídica"/>
    <s v="0100000000"/>
    <s v="Recursos ordinários - recursos do tesouro - RLD"/>
    <s v="Elaborar campanhas promocionais, conforme a época do ano e dos produtos turísticos catarinenses em evidência para atrair turistas o ano todo."/>
    <n v="10000"/>
    <x v="19"/>
    <x v="273"/>
    <s v="339039 - Outros Serviços Terceiros - Pessoa Jurídica"/>
    <s v="33"/>
    <x v="0"/>
    <x v="0"/>
  </r>
  <r>
    <n v="23023"/>
    <s v="Santa Catarina Turismo S.A."/>
    <n v="11522"/>
    <s v="Realização de campanhas de caráter promocional do produto turístico catarinense"/>
    <n v="339092"/>
    <s v="Despesas de Exercícios Anteriores"/>
    <s v="0100000000"/>
    <s v="Recursos ordinários - recursos do tesouro - RLD"/>
    <s v="Elaborar campanhas promocionais, conforme a época do ano e dos produtos turísticos catarinenses em evidência para atrair turistas o ano todo."/>
    <n v="5000"/>
    <x v="19"/>
    <x v="273"/>
    <s v="339092 - Despesas de Exercícios Anteriores"/>
    <s v="33"/>
    <x v="0"/>
    <x v="0"/>
  </r>
  <r>
    <n v="23023"/>
    <s v="Santa Catarina Turismo S.A."/>
    <n v="11529"/>
    <s v="Elaboração de estudos e pesquisas de turismo"/>
    <n v="339014"/>
    <s v="Diárias - Civil"/>
    <s v="0100000000"/>
    <s v="Recursos ordinários - recursos do tesouro - RLD"/>
    <s v="Realizar estudos e pesquisas para mensurar de forma cientifica os fluxos de visitantes que demandam ao Estado nas mais diversas épocas do ano e sistematizar a análise dos resultados produzidos, elaborando indicadores e perfis turísticos pela ótica de inteligência de mercado (nacional e internacional)."/>
    <n v="11000"/>
    <x v="19"/>
    <x v="274"/>
    <s v="339014 - Diárias - Civil"/>
    <s v="33"/>
    <x v="0"/>
    <x v="0"/>
  </r>
  <r>
    <n v="23023"/>
    <s v="Santa Catarina Turismo S.A."/>
    <n v="11529"/>
    <s v="Elaboração de estudos e pesquisas de turismo"/>
    <n v="339039"/>
    <s v="Outros Serviços Terceiros - Pessoa Jurídica"/>
    <s v="0100000000"/>
    <s v="Recursos ordinários - recursos do tesouro - RLD"/>
    <s v="Realizar estudos e pesquisas para mensurar de forma cientifica os fluxos de visitantes que demandam ao Estado nas mais diversas épocas do ano e sistematizar a análise dos resultados produzidos, elaborando indicadores e perfis turísticos pela ótica de inteligência de mercado (nacional e internacional)."/>
    <n v="50000"/>
    <x v="19"/>
    <x v="274"/>
    <s v="339039 - Outros Serviços Terceiros - Pessoa Jurídica"/>
    <s v="33"/>
    <x v="0"/>
    <x v="0"/>
  </r>
  <r>
    <n v="23023"/>
    <s v="Santa Catarina Turismo S.A."/>
    <n v="11496"/>
    <s v="Divulgação do potencial turístico de Santa Catarina em eventos em âmbito regional, estadual e intern"/>
    <n v="339014"/>
    <s v="Diárias - Civil"/>
    <s v="0100000000"/>
    <s v="Recursos ordinários - recursos do tesouro - RLD"/>
    <s v="Divulgar e apoiar a participação institucional e empresarial dos destinos, atrativos e equipamentos turísticos de Santa Catarina, nos principais mercados nacionais e internacionais para promover o produto turístico catarinense. O apoio institucional compreende: locação de estandes, apoio financeiro na organização dos eventos, pagamento de diárias, confecção de material promocional multilingue dos"/>
    <n v="50000"/>
    <x v="19"/>
    <x v="265"/>
    <s v="339014 - Diárias - Civil"/>
    <s v="33"/>
    <x v="0"/>
    <x v="0"/>
  </r>
  <r>
    <n v="23023"/>
    <s v="Santa Catarina Turismo S.A."/>
    <n v="4605"/>
    <s v="Manutenção e modernização dos serviços de tecnologia da informação e comunicação - SANTUR"/>
    <n v="339035"/>
    <s v="Serviços de Consultori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70"/>
    <x v="19"/>
    <x v="264"/>
    <s v="339035 - Serviços de Consultoria"/>
    <s v="33"/>
    <x v="0"/>
    <x v="0"/>
  </r>
  <r>
    <n v="26001"/>
    <s v="Secretaria de Estado da Assistência Social, Trabalho e Habitação"/>
    <n v="2783"/>
    <s v="Administração e manutenção dos serviços administrativos gerais - SST"/>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20"/>
    <x v="275"/>
    <s v="339014 - Diárias - Civil"/>
    <s v="33"/>
    <x v="0"/>
    <x v="0"/>
  </r>
  <r>
    <n v="26001"/>
    <s v="Secretaria de Estado da Assistência Social, Trabalho e Habitação"/>
    <n v="3711"/>
    <s v="Manutenção e modernização dos serviços de tecnologia da informação e comunicação - SST"/>
    <n v="339030"/>
    <s v="Material de Consumo"/>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50000"/>
    <x v="20"/>
    <x v="276"/>
    <s v="339030 - Material de Consumo"/>
    <s v="33"/>
    <x v="0"/>
    <x v="0"/>
  </r>
  <r>
    <n v="26001"/>
    <s v="Secretaria de Estado da Assistência Social, Trabalho e Habitação"/>
    <n v="2783"/>
    <s v="Administração e manutenção dos serviços administrativos gerais - SST"/>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0"/>
    <x v="20"/>
    <x v="275"/>
    <s v="339033 - Passagens e Despesas com Locomoção"/>
    <s v="33"/>
    <x v="0"/>
    <x v="0"/>
  </r>
  <r>
    <n v="26001"/>
    <s v="Secretaria de Estado da Assistência Social, Trabalho e Habitação"/>
    <n v="2783"/>
    <s v="Administração e manutenção dos serviços administrativos gerais - SST"/>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500000"/>
    <x v="20"/>
    <x v="275"/>
    <s v="339037 - Locação de Mão-de-Obra"/>
    <s v="33"/>
    <x v="0"/>
    <x v="0"/>
  </r>
  <r>
    <n v="26001"/>
    <s v="Secretaria de Estado da Assistência Social, Trabalho e Habitação"/>
    <n v="2783"/>
    <s v="Administração e manutenção dos serviços administrativos gerais - SST"/>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450000"/>
    <x v="20"/>
    <x v="275"/>
    <s v="339039 - Outros Serviços Terceiros - Pessoa Jurídica"/>
    <s v="33"/>
    <x v="0"/>
    <x v="0"/>
  </r>
  <r>
    <n v="26001"/>
    <s v="Secretaria de Estado da Assistência Social, Trabalho e Habitação"/>
    <n v="8450"/>
    <s v="Apoio a política de trabalho, emprego, renda e qualificação profissional"/>
    <n v="339039"/>
    <s v="Outros Serviços Terceiros - Pessoa Jurídica"/>
    <s v="0128000000"/>
    <s v="Outros convênios, ajustes e acordos administrativos - rec tesouro - exercício corrente"/>
    <s v="Atendimento ao trabalhador desempregado encaminhando-o para um novo posto de trabalho ou habilitando-o para receber o seguro desemprego. Bem como ações voltadas para o mercado informal e a geração de renda, além de ações de formação profissional a trabalhadores empregados e desempregados."/>
    <n v="8000000"/>
    <x v="20"/>
    <x v="277"/>
    <s v="339039 - Outros Serviços Terceiros - Pessoa Jurídica"/>
    <s v="33"/>
    <x v="0"/>
    <x v="16"/>
  </r>
  <r>
    <n v="26001"/>
    <s v="Secretaria de Estado da Assistência Social, Trabalho e Habitação"/>
    <n v="8450"/>
    <s v="Apoio a política de trabalho, emprego, renda e qualificação profissional"/>
    <n v="339039"/>
    <s v="Outros Serviços Terceiros - Pessoa Jurídica"/>
    <s v="0100000000"/>
    <s v="Recursos ordinários - recursos do tesouro - RLD"/>
    <s v="Atendimento ao trabalhador desempregado encaminhando-o para um novo posto de trabalho ou habilitando-o para receber o seguro desemprego. Bem como ações voltadas para o mercado informal e a geração de renda, além de ações de formação profissional a trabalhadores empregados e desempregados."/>
    <n v="402368"/>
    <x v="20"/>
    <x v="277"/>
    <s v="339039 - Outros Serviços Terceiros - Pessoa Jurídica"/>
    <s v="33"/>
    <x v="0"/>
    <x v="0"/>
  </r>
  <r>
    <n v="26001"/>
    <s v="Secretaria de Estado da Assistência Social, Trabalho e Habitação"/>
    <n v="639"/>
    <s v="Administração de pessoal e encargos sociais - SST"/>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0"/>
    <x v="20"/>
    <x v="278"/>
    <s v="319092 - Despesas de Exercícios Anteriores"/>
    <s v="31"/>
    <x v="3"/>
    <x v="0"/>
  </r>
  <r>
    <n v="26001"/>
    <s v="Secretaria de Estado da Assistência Social, Trabalho e Habitação"/>
    <n v="639"/>
    <s v="Administração de pessoal e encargos sociais - SST"/>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76000"/>
    <x v="20"/>
    <x v="278"/>
    <s v="339046 - Auxílio-Alimentação"/>
    <s v="33"/>
    <x v="0"/>
    <x v="0"/>
  </r>
  <r>
    <n v="26001"/>
    <s v="Secretaria de Estado da Assistência Social, Trabalho e Habitação"/>
    <n v="639"/>
    <s v="Administração de pessoal e encargos sociais - SST"/>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
    <x v="20"/>
    <x v="278"/>
    <s v="339093 - Indenizações e Restituições"/>
    <s v="33"/>
    <x v="0"/>
    <x v="0"/>
  </r>
  <r>
    <n v="26001"/>
    <s v="Secretaria de Estado da Assistência Social, Trabalho e Habitação"/>
    <n v="639"/>
    <s v="Administração de pessoal e encargos sociais - SST"/>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40000"/>
    <x v="20"/>
    <x v="278"/>
    <s v="339113 - Obrigações Patronais"/>
    <s v="33"/>
    <x v="0"/>
    <x v="0"/>
  </r>
  <r>
    <n v="26001"/>
    <s v="Secretaria de Estado da Assistência Social, Trabalho e Habitação"/>
    <n v="2023"/>
    <s v="Apoio à política de direitos humanos - SST"/>
    <n v="339036"/>
    <s v="Outros Serviços Terceiros-Pessoa Física"/>
    <s v="0100000000"/>
    <s v="Recursos ordinários - recursos do tesouro - RLD"/>
    <s v="Capacitação, realização de estudos e pesquisas, e eventos dos conselhos setoriais e de direitos, e coordenadorias, além de apoio técnico e financeiro a entidades com ações ligadas a assistência social."/>
    <n v="20000"/>
    <x v="20"/>
    <x v="279"/>
    <s v="339036 - Outros Serviços Terceiros-Pessoa Física"/>
    <s v="33"/>
    <x v="0"/>
    <x v="0"/>
  </r>
  <r>
    <n v="26001"/>
    <s v="Secretaria de Estado da Assistência Social, Trabalho e Habitação"/>
    <n v="2023"/>
    <s v="Apoio à política de direitos humanos - SST"/>
    <n v="339033"/>
    <s v="Passagens e Despesas com Locomoção"/>
    <s v="0100000000"/>
    <s v="Recursos ordinários - recursos do tesouro - RLD"/>
    <s v="Capacitação, realização de estudos e pesquisas, e eventos dos conselhos setoriais e de direitos, e coordenadorias, além de apoio técnico e financeiro a entidades com ações ligadas a assistência social."/>
    <n v="30000"/>
    <x v="20"/>
    <x v="279"/>
    <s v="339033 - Passagens e Despesas com Locomoção"/>
    <s v="33"/>
    <x v="0"/>
    <x v="0"/>
  </r>
  <r>
    <n v="26001"/>
    <s v="Secretaria de Estado da Assistência Social, Trabalho e Habitação"/>
    <n v="2023"/>
    <s v="Apoio à política de direitos humanos - SST"/>
    <n v="335043"/>
    <s v="Subvenções Sociais"/>
    <s v="0100000000"/>
    <s v="Recursos ordinários - recursos do tesouro - RLD"/>
    <s v="Capacitação, realização de estudos e pesquisas, e eventos dos conselhos setoriais e de direitos, e coordenadorias, além de apoio técnico e financeiro a entidades com ações ligadas a assistência social."/>
    <n v="799000"/>
    <x v="20"/>
    <x v="279"/>
    <s v="335043 - Subvenções Sociais"/>
    <s v="33"/>
    <x v="0"/>
    <x v="0"/>
  </r>
  <r>
    <n v="26001"/>
    <s v="Secretaria de Estado da Assistência Social, Trabalho e Habitação"/>
    <n v="2023"/>
    <s v="Apoio à política de direitos humanos - SST"/>
    <n v="339039"/>
    <s v="Outros Serviços Terceiros - Pessoa Jurídica"/>
    <s v="0100000000"/>
    <s v="Recursos ordinários - recursos do tesouro - RLD"/>
    <s v="Capacitação, realização de estudos e pesquisas, e eventos dos conselhos setoriais e de direitos, e coordenadorias, além de apoio técnico e financeiro a entidades com ações ligadas a assistência social."/>
    <n v="1600000"/>
    <x v="20"/>
    <x v="279"/>
    <s v="339039 - Outros Serviços Terceiros - Pessoa Jurídica"/>
    <s v="33"/>
    <x v="0"/>
    <x v="0"/>
  </r>
  <r>
    <n v="26001"/>
    <s v="Secretaria de Estado da Assistência Social, Trabalho e Habitação"/>
    <n v="13096"/>
    <s v="Implementação e consolidação das políticas habitacionais - Regularização Fundiária"/>
    <n v="339039"/>
    <s v="Outros Serviços Terceiros - Pessoa Jurídica"/>
    <s v="0100000000"/>
    <s v="Recursos ordinários - recursos do tesouro - RLD"/>
    <s v="Fomentar, monitorar e implementar a politica habitacional apoiando tecnica e financeiramente os municípios, associações e cooperaticas habitacionais, priorizando as famílias das faixas de renda de interesse social. Além de realizar eventos, capacitações e pesquisas de identificação do defcit habitacional e outras ações."/>
    <n v="1000"/>
    <x v="20"/>
    <x v="280"/>
    <s v="339039 - Outros Serviços Terceiros - Pessoa Jurídica"/>
    <s v="33"/>
    <x v="0"/>
    <x v="0"/>
  </r>
  <r>
    <n v="26001"/>
    <s v="Secretaria de Estado da Assistência Social, Trabalho e Habitação"/>
    <n v="639"/>
    <s v="Administração de pessoal e encargos sociais - SST"/>
    <n v="319004"/>
    <s v="Contratação por Tempo Determin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20000"/>
    <x v="20"/>
    <x v="278"/>
    <s v="319004 - Contratação por Tempo Determinado"/>
    <s v="31"/>
    <x v="3"/>
    <x v="0"/>
  </r>
  <r>
    <n v="26001"/>
    <s v="Secretaria de Estado da Assistência Social, Trabalho e Habitação"/>
    <n v="639"/>
    <s v="Administração de pessoal e encargos sociais - SST"/>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840000"/>
    <x v="20"/>
    <x v="278"/>
    <s v="319011 - Vencim. e Vantagens Fixas - Pessoal Civil"/>
    <s v="31"/>
    <x v="3"/>
    <x v="0"/>
  </r>
  <r>
    <n v="26001"/>
    <s v="Secretaria de Estado da Assistência Social, Trabalho e Habitação"/>
    <n v="639"/>
    <s v="Administração de pessoal e encargos sociais - SST"/>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5000"/>
    <x v="20"/>
    <x v="278"/>
    <s v="319016 - Outras Despesas Variáveis-Pessoal Civil"/>
    <s v="31"/>
    <x v="3"/>
    <x v="0"/>
  </r>
  <r>
    <n v="26001"/>
    <s v="Secretaria de Estado da Assistência Social, Trabalho e Habitação"/>
    <n v="639"/>
    <s v="Administração de pessoal e encargos sociais - SST"/>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0000"/>
    <x v="20"/>
    <x v="278"/>
    <s v="319094 - Indenizações e Restituições Trabalhistas"/>
    <s v="31"/>
    <x v="3"/>
    <x v="0"/>
  </r>
  <r>
    <n v="26001"/>
    <s v="Secretaria de Estado da Assistência Social, Trabalho e Habitação"/>
    <n v="639"/>
    <s v="Administração de pessoal e encargos sociais - SST"/>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6000"/>
    <x v="20"/>
    <x v="278"/>
    <s v="319096 - Ressarcimento Despesa Pessoal Requisitado"/>
    <s v="31"/>
    <x v="3"/>
    <x v="0"/>
  </r>
  <r>
    <n v="26001"/>
    <s v="Secretaria de Estado da Assistência Social, Trabalho e Habitação"/>
    <n v="639"/>
    <s v="Administração de pessoal e encargos sociais - SST"/>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120000"/>
    <x v="20"/>
    <x v="278"/>
    <s v="319113 - Obrigações Patronais"/>
    <s v="31"/>
    <x v="3"/>
    <x v="0"/>
  </r>
  <r>
    <n v="26001"/>
    <s v="Secretaria de Estado da Assistência Social, Trabalho e Habitação"/>
    <n v="639"/>
    <s v="Administração de pessoal e encargos sociais - SST"/>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70000"/>
    <x v="20"/>
    <x v="278"/>
    <s v="319013 - Obrigações Patronais"/>
    <s v="31"/>
    <x v="3"/>
    <x v="0"/>
  </r>
  <r>
    <n v="26001"/>
    <s v="Secretaria de Estado da Assistência Social, Trabalho e Habitação"/>
    <n v="2567"/>
    <s v="Encargos com estagiários - SST"/>
    <n v="339036"/>
    <s v="Outros Serviços Terceiros-Pessoa Física"/>
    <s v="0100000000"/>
    <s v="Recursos ordinários - recursos do tesouro - RLD"/>
    <s v="Atender compromissos com o pagamento da bolsa de estágio, a concessão de auxílio-transporte e do seguro de acidentes pessoais."/>
    <n v="80000"/>
    <x v="20"/>
    <x v="281"/>
    <s v="339036 - Outros Serviços Terceiros-Pessoa Física"/>
    <s v="33"/>
    <x v="0"/>
    <x v="0"/>
  </r>
  <r>
    <n v="26001"/>
    <s v="Secretaria de Estado da Assistência Social, Trabalho e Habitação"/>
    <n v="2567"/>
    <s v="Encargos com estagiários - SST"/>
    <n v="339049"/>
    <s v="Auxílio-Transporte"/>
    <s v="0100000000"/>
    <s v="Recursos ordinários - recursos do tesouro - RLD"/>
    <s v="Atender compromissos com o pagamento da bolsa de estágio, a concessão de auxílio-transporte e do seguro de acidentes pessoais."/>
    <n v="16000"/>
    <x v="20"/>
    <x v="281"/>
    <s v="339049 - Auxílio-Transporte"/>
    <s v="33"/>
    <x v="0"/>
    <x v="0"/>
  </r>
  <r>
    <n v="26001"/>
    <s v="Secretaria de Estado da Assistência Social, Trabalho e Habitação"/>
    <n v="3711"/>
    <s v="Manutenção e modernização dos serviços de tecnologia da informação e comunicação - SST"/>
    <n v="3390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30632"/>
    <x v="20"/>
    <x v="276"/>
    <s v="339040 - Serviços de Tecnologia da Informação e Comunicação - Pessoa Jurídica"/>
    <s v="33"/>
    <x v="0"/>
    <x v="0"/>
  </r>
  <r>
    <n v="26001"/>
    <s v="Secretaria de Estado da Assistência Social, Trabalho e Habitação"/>
    <n v="3711"/>
    <s v="Manutenção e modernização dos serviços de tecnologia da informação e comunicação - SST"/>
    <n v="3391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850000"/>
    <x v="20"/>
    <x v="276"/>
    <s v="339140 - Serviços de Tecnologia da Informação e Comunicação - Pessoa Jurídica"/>
    <s v="33"/>
    <x v="0"/>
    <x v="0"/>
  </r>
  <r>
    <n v="26001"/>
    <s v="Secretaria de Estado da Assistência Social, Trabalho e Habitação"/>
    <n v="2783"/>
    <s v="Administração e manutenção dos serviços administrativos gerais - SST"/>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20"/>
    <x v="275"/>
    <s v="339030 - Material de Consumo"/>
    <s v="33"/>
    <x v="0"/>
    <x v="0"/>
  </r>
  <r>
    <n v="26022"/>
    <s v="Companhia de Habitação do Estado de Santa Catarina S.A."/>
    <n v="1538"/>
    <s v="Administração e manutenção dos serviços administrativos gerais - COHAB"/>
    <n v="339139"/>
    <s v="Outros Serviços Terceiros Pessoa Jurídica"/>
    <s v="0299000000"/>
    <s v="Outras receitas não primári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21"/>
    <x v="282"/>
    <s v="339139 - Outros Serviços Terceiros Pessoa Jurídica"/>
    <s v="33"/>
    <x v="0"/>
    <x v="19"/>
  </r>
  <r>
    <n v="26022"/>
    <s v="Companhia de Habitação do Estado de Santa Catarina S.A."/>
    <n v="1538"/>
    <s v="Administração e manutenção dos serviços administrativos gerais - COHAB"/>
    <n v="339140"/>
    <s v="Serviços de Tecnologia da Informação e Comunicação - Pessoa Jurídica"/>
    <s v="0299000000"/>
    <s v="Outras receitas não primári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0"/>
    <x v="21"/>
    <x v="282"/>
    <s v="339140 - Serviços de Tecnologia da Informação e Comunicação - Pessoa Jurídica"/>
    <s v="33"/>
    <x v="0"/>
    <x v="19"/>
  </r>
  <r>
    <n v="26022"/>
    <s v="Companhia de Habitação do Estado de Santa Catarina S.A."/>
    <n v="1538"/>
    <s v="Administração e manutenção dos serviços administrativos gerais - COHAB"/>
    <n v="339147"/>
    <s v="Obrigações Tributárias e Contributivas"/>
    <s v="0299000000"/>
    <s v="Outras receitas não primári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000"/>
    <x v="21"/>
    <x v="282"/>
    <s v="339147 - Obrigações Tributárias e Contributivas"/>
    <s v="33"/>
    <x v="0"/>
    <x v="19"/>
  </r>
  <r>
    <n v="26022"/>
    <s v="Companhia de Habitação do Estado de Santa Catarina S.A."/>
    <n v="1538"/>
    <s v="Administração e manutenção dos serviços administrativos gerais - COHAB"/>
    <n v="339008"/>
    <s v="Outros Benefícios Assistenciai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21"/>
    <x v="282"/>
    <s v="339008 - Outros Benefícios Assistenciais"/>
    <s v="33"/>
    <x v="0"/>
    <x v="4"/>
  </r>
  <r>
    <n v="26022"/>
    <s v="Companhia de Habitação do Estado de Santa Catarina S.A."/>
    <n v="1538"/>
    <s v="Administração e manutenção dos serviços administrativos gerais - COHAB"/>
    <n v="339014"/>
    <s v="Diárias - Civil"/>
    <s v="0299000000"/>
    <s v="Outras receitas não primári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
    <x v="21"/>
    <x v="282"/>
    <s v="339014 - Diárias - Civil"/>
    <s v="33"/>
    <x v="0"/>
    <x v="19"/>
  </r>
  <r>
    <n v="26022"/>
    <s v="Companhia de Habitação do Estado de Santa Catarina S.A."/>
    <n v="1538"/>
    <s v="Administração e manutenção dos serviços administrativos gerais - COHAB"/>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5000"/>
    <x v="21"/>
    <x v="282"/>
    <s v="339030 - Material de Consumo"/>
    <s v="33"/>
    <x v="0"/>
    <x v="0"/>
  </r>
  <r>
    <n v="26022"/>
    <s v="Companhia de Habitação do Estado de Santa Catarina S.A."/>
    <n v="1538"/>
    <s v="Administração e manutenção dos serviços administrativos gerais - COHAB"/>
    <n v="339030"/>
    <s v="Material de Consumo"/>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21"/>
    <x v="282"/>
    <s v="339030 - Material de Consumo"/>
    <s v="33"/>
    <x v="0"/>
    <x v="4"/>
  </r>
  <r>
    <n v="26022"/>
    <s v="Companhia de Habitação do Estado de Santa Catarina S.A."/>
    <n v="1538"/>
    <s v="Administração e manutenção dos serviços administrativos gerais - COHAB"/>
    <n v="339030"/>
    <s v="Material de Consumo"/>
    <s v="0280000000"/>
    <s v="Remuneração de disponibilidade bancária - Executivo - rec outras fontes-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21"/>
    <x v="282"/>
    <s v="339030 - Material de Consumo"/>
    <s v="33"/>
    <x v="0"/>
    <x v="20"/>
  </r>
  <r>
    <n v="26022"/>
    <s v="Companhia de Habitação do Estado de Santa Catarina S.A."/>
    <n v="458"/>
    <s v="Administração de pessoal e encargos sociais - COHAB"/>
    <n v="339046"/>
    <s v="Auxílio-Alimentação"/>
    <s v="0299000000"/>
    <s v="Outras receitas não primária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2000"/>
    <x v="21"/>
    <x v="283"/>
    <s v="339046 - Auxílio-Alimentação"/>
    <s v="33"/>
    <x v="0"/>
    <x v="19"/>
  </r>
  <r>
    <n v="26022"/>
    <s v="Companhia de Habitação do Estado de Santa Catarina S.A."/>
    <n v="458"/>
    <s v="Administração de pessoal e encargos sociais - COHAB"/>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469242"/>
    <x v="21"/>
    <x v="283"/>
    <s v="319011 - Vencim. e Vantagens Fixas - Pessoal Civil"/>
    <s v="31"/>
    <x v="3"/>
    <x v="0"/>
  </r>
  <r>
    <n v="26022"/>
    <s v="Companhia de Habitação do Estado de Santa Catarina S.A."/>
    <n v="3255"/>
    <s v="Encargos com estagiários - COHAB"/>
    <n v="339037"/>
    <s v="Locação de Mão-de-Obra"/>
    <s v="0299000000"/>
    <s v="Outras receitas não primárias - recursos de outras fontes - exercício corrente"/>
    <s v="Atender compromissos com o pagamento da bolsa de estágio, a concessão de auxílio-transporte e do seguro de acidentes pessoais."/>
    <n v="35000"/>
    <x v="21"/>
    <x v="284"/>
    <s v="339037 - Locação de Mão-de-Obra"/>
    <s v="33"/>
    <x v="0"/>
    <x v="19"/>
  </r>
  <r>
    <n v="26022"/>
    <s v="Companhia de Habitação do Estado de Santa Catarina S.A."/>
    <n v="1538"/>
    <s v="Administração e manutenção dos serviços administrativos gerais - COHAB"/>
    <n v="339030"/>
    <s v="Material de Consumo"/>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21"/>
    <x v="282"/>
    <s v="339030 - Material de Consumo"/>
    <s v="33"/>
    <x v="0"/>
    <x v="6"/>
  </r>
  <r>
    <n v="26022"/>
    <s v="Companhia de Habitação do Estado de Santa Catarina S.A."/>
    <n v="1538"/>
    <s v="Administração e manutenção dos serviços administrativos gerais - COHAB"/>
    <n v="339030"/>
    <s v="Material de Consumo"/>
    <s v="0299000000"/>
    <s v="Outras receitas não primári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21"/>
    <x v="282"/>
    <s v="339030 - Material de Consumo"/>
    <s v="33"/>
    <x v="0"/>
    <x v="19"/>
  </r>
  <r>
    <n v="26022"/>
    <s v="Companhia de Habitação do Estado de Santa Catarina S.A."/>
    <n v="1538"/>
    <s v="Administração e manutenção dos serviços administrativos gerais - COHAB"/>
    <n v="339033"/>
    <s v="Passagens e Despesas com Locomoção"/>
    <s v="0299000000"/>
    <s v="Outras receitas não primári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21"/>
    <x v="282"/>
    <s v="339033 - Passagens e Despesas com Locomoção"/>
    <s v="33"/>
    <x v="0"/>
    <x v="19"/>
  </r>
  <r>
    <n v="26022"/>
    <s v="Companhia de Habitação do Estado de Santa Catarina S.A."/>
    <n v="1538"/>
    <s v="Administração e manutenção dos serviços administrativos gerais - COHAB"/>
    <n v="339035"/>
    <s v="Serviços de Consultoria"/>
    <s v="0299000000"/>
    <s v="Outras receitas não primári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5000"/>
    <x v="21"/>
    <x v="282"/>
    <s v="339035 - Serviços de Consultoria"/>
    <s v="33"/>
    <x v="0"/>
    <x v="19"/>
  </r>
  <r>
    <n v="26022"/>
    <s v="Companhia de Habitação do Estado de Santa Catarina S.A."/>
    <n v="1538"/>
    <s v="Administração e manutenção dos serviços administrativos gerais - COHAB"/>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0"/>
    <x v="21"/>
    <x v="282"/>
    <s v="339037 - Locação de Mão-de-Obra"/>
    <s v="33"/>
    <x v="0"/>
    <x v="0"/>
  </r>
  <r>
    <n v="26022"/>
    <s v="Companhia de Habitação do Estado de Santa Catarina S.A."/>
    <n v="1538"/>
    <s v="Administração e manutenção dos serviços administrativos gerais - COHAB"/>
    <n v="339037"/>
    <s v="Locação de Mão-de-Obr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0000"/>
    <x v="21"/>
    <x v="282"/>
    <s v="339037 - Locação de Mão-de-Obra"/>
    <s v="33"/>
    <x v="0"/>
    <x v="4"/>
  </r>
  <r>
    <n v="26022"/>
    <s v="Companhia de Habitação do Estado de Santa Catarina S.A."/>
    <n v="1538"/>
    <s v="Administração e manutenção dos serviços administrativos gerais - COHAB"/>
    <n v="339037"/>
    <s v="Locação de Mão-de-Obra"/>
    <s v="0280000000"/>
    <s v="Remuneração de disponibilidade bancária - Executivo - rec outras fontes-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0000"/>
    <x v="21"/>
    <x v="282"/>
    <s v="339037 - Locação de Mão-de-Obra"/>
    <s v="33"/>
    <x v="0"/>
    <x v="20"/>
  </r>
  <r>
    <n v="26022"/>
    <s v="Companhia de Habitação do Estado de Santa Catarina S.A."/>
    <n v="1538"/>
    <s v="Administração e manutenção dos serviços administrativos gerais - COHAB"/>
    <n v="339037"/>
    <s v="Locação de Mão-de-Obra"/>
    <s v="0299000000"/>
    <s v="Outras receitas não primári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90000"/>
    <x v="21"/>
    <x v="282"/>
    <s v="339037 - Locação de Mão-de-Obra"/>
    <s v="33"/>
    <x v="0"/>
    <x v="19"/>
  </r>
  <r>
    <n v="26022"/>
    <s v="Companhia de Habitação do Estado de Santa Catarina S.A."/>
    <n v="1538"/>
    <s v="Administração e manutenção dos serviços administrativos gerais - COHAB"/>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99432"/>
    <x v="21"/>
    <x v="282"/>
    <s v="339039 - Outros Serviços Terceiros - Pessoa Jurídica"/>
    <s v="33"/>
    <x v="0"/>
    <x v="0"/>
  </r>
  <r>
    <n v="26022"/>
    <s v="Companhia de Habitação do Estado de Santa Catarina S.A."/>
    <n v="1538"/>
    <s v="Administração e manutenção dos serviços administrativos gerais - COHAB"/>
    <n v="339039"/>
    <s v="Outros Serviços Terceiros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9354"/>
    <x v="21"/>
    <x v="282"/>
    <s v="339039 - Outros Serviços Terceiros - Pessoa Jurídica"/>
    <s v="33"/>
    <x v="0"/>
    <x v="4"/>
  </r>
  <r>
    <n v="26022"/>
    <s v="Companhia de Habitação do Estado de Santa Catarina S.A."/>
    <n v="1538"/>
    <s v="Administração e manutenção dos serviços administrativos gerais - COHAB"/>
    <n v="339039"/>
    <s v="Outros Serviços Terceiros - Pessoa Jurídica"/>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2"/>
    <x v="21"/>
    <x v="282"/>
    <s v="339039 - Outros Serviços Terceiros - Pessoa Jurídica"/>
    <s v="33"/>
    <x v="0"/>
    <x v="2"/>
  </r>
  <r>
    <n v="26022"/>
    <s v="Companhia de Habitação do Estado de Santa Catarina S.A."/>
    <n v="1538"/>
    <s v="Administração e manutenção dos serviços administrativos gerais - COHAB"/>
    <n v="339039"/>
    <s v="Outros Serviços Terceiros - Pessoa Jurídic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21"/>
    <x v="282"/>
    <s v="339039 - Outros Serviços Terceiros - Pessoa Jurídica"/>
    <s v="33"/>
    <x v="0"/>
    <x v="6"/>
  </r>
  <r>
    <n v="26022"/>
    <s v="Companhia de Habitação do Estado de Santa Catarina S.A."/>
    <n v="1538"/>
    <s v="Administração e manutenção dos serviços administrativos gerais - COHAB"/>
    <n v="339039"/>
    <s v="Outros Serviços Terceiros - Pessoa Jurídica"/>
    <s v="0280000000"/>
    <s v="Remuneração de disponibilidade bancária - Executivo - rec outras fontes-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7003"/>
    <x v="21"/>
    <x v="282"/>
    <s v="339039 - Outros Serviços Terceiros - Pessoa Jurídica"/>
    <s v="33"/>
    <x v="0"/>
    <x v="20"/>
  </r>
  <r>
    <n v="26022"/>
    <s v="Companhia de Habitação do Estado de Santa Catarina S.A."/>
    <n v="1538"/>
    <s v="Administração e manutenção dos serviços administrativos gerais - COHAB"/>
    <n v="339039"/>
    <s v="Outros Serviços Terceiros - Pessoa Jurídica"/>
    <s v="0298000000"/>
    <s v="Receita da alienação de ben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4600"/>
    <x v="21"/>
    <x v="282"/>
    <s v="339039 - Outros Serviços Terceiros - Pessoa Jurídica"/>
    <s v="33"/>
    <x v="0"/>
    <x v="21"/>
  </r>
  <r>
    <n v="26022"/>
    <s v="Companhia de Habitação do Estado de Santa Catarina S.A."/>
    <n v="1538"/>
    <s v="Administração e manutenção dos serviços administrativos gerais - COHAB"/>
    <n v="339039"/>
    <s v="Outros Serviços Terceiros - Pessoa Jurídica"/>
    <s v="0299000000"/>
    <s v="Outras receitas não primári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30000"/>
    <x v="21"/>
    <x v="282"/>
    <s v="339039 - Outros Serviços Terceiros - Pessoa Jurídica"/>
    <s v="33"/>
    <x v="0"/>
    <x v="19"/>
  </r>
  <r>
    <n v="26022"/>
    <s v="Companhia de Habitação do Estado de Santa Catarina S.A."/>
    <n v="1538"/>
    <s v="Administração e manutenção dos serviços administrativos gerais - COHAB"/>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97000"/>
    <x v="21"/>
    <x v="282"/>
    <s v="339047 - Obrigações Tributárias e Contributivas"/>
    <s v="33"/>
    <x v="0"/>
    <x v="0"/>
  </r>
  <r>
    <n v="26022"/>
    <s v="Companhia de Habitação do Estado de Santa Catarina S.A."/>
    <n v="1538"/>
    <s v="Administração e manutenção dos serviços administrativos gerais - COHAB"/>
    <n v="339047"/>
    <s v="Obrigações Tributárias e Contributiva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8000"/>
    <x v="21"/>
    <x v="282"/>
    <s v="339047 - Obrigações Tributárias e Contributivas"/>
    <s v="33"/>
    <x v="0"/>
    <x v="4"/>
  </r>
  <r>
    <n v="26022"/>
    <s v="Companhia de Habitação do Estado de Santa Catarina S.A."/>
    <n v="1538"/>
    <s v="Administração e manutenção dos serviços administrativos gerais - COHAB"/>
    <n v="339047"/>
    <s v="Obrigações Tributárias e Contributivas"/>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25000"/>
    <x v="21"/>
    <x v="282"/>
    <s v="339047 - Obrigações Tributárias e Contributivas"/>
    <s v="33"/>
    <x v="0"/>
    <x v="6"/>
  </r>
  <r>
    <n v="26022"/>
    <s v="Companhia de Habitação do Estado de Santa Catarina S.A."/>
    <n v="1538"/>
    <s v="Administração e manutenção dos serviços administrativos gerais - COHAB"/>
    <n v="339047"/>
    <s v="Obrigações Tributárias e Contributivas"/>
    <s v="0280000000"/>
    <s v="Remuneração de disponibilidade bancária - Executivo - rec outras fontes-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0"/>
    <x v="21"/>
    <x v="282"/>
    <s v="339047 - Obrigações Tributárias e Contributivas"/>
    <s v="33"/>
    <x v="0"/>
    <x v="20"/>
  </r>
  <r>
    <n v="26022"/>
    <s v="Companhia de Habitação do Estado de Santa Catarina S.A."/>
    <n v="1538"/>
    <s v="Administração e manutenção dos serviços administrativos gerais - COHAB"/>
    <n v="339047"/>
    <s v="Obrigações Tributárias e Contributivas"/>
    <s v="0285000000"/>
    <s v="Remuneração de disp bancária - Executivo - rec vinculados-rec outras fontes-exerc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954"/>
    <x v="21"/>
    <x v="282"/>
    <s v="339047 - Obrigações Tributárias e Contributivas"/>
    <s v="33"/>
    <x v="0"/>
    <x v="12"/>
  </r>
  <r>
    <n v="26022"/>
    <s v="Companhia de Habitação do Estado de Santa Catarina S.A."/>
    <n v="1538"/>
    <s v="Administração e manutenção dos serviços administrativos gerais - COHAB"/>
    <n v="339047"/>
    <s v="Obrigações Tributárias e Contributivas"/>
    <s v="0299000000"/>
    <s v="Outras receitas não primári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7534"/>
    <x v="21"/>
    <x v="282"/>
    <s v="339047 - Obrigações Tributárias e Contributivas"/>
    <s v="33"/>
    <x v="0"/>
    <x v="19"/>
  </r>
  <r>
    <n v="26022"/>
    <s v="Companhia de Habitação do Estado de Santa Catarina S.A."/>
    <n v="1538"/>
    <s v="Administração e manutenção dos serviços administrativos gerais - COHAB"/>
    <n v="339049"/>
    <s v="Auxílio-Transporte"/>
    <s v="0299000000"/>
    <s v="Outras receitas não primári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
    <x v="21"/>
    <x v="282"/>
    <s v="339049 - Auxílio-Transporte"/>
    <s v="33"/>
    <x v="0"/>
    <x v="19"/>
  </r>
  <r>
    <n v="26022"/>
    <s v="Companhia de Habitação do Estado de Santa Catarina S.A."/>
    <n v="1538"/>
    <s v="Administração e manutenção dos serviços administrativos gerais - COHAB"/>
    <n v="339067"/>
    <s v="Depósitos Compulsórios"/>
    <s v="0285000000"/>
    <s v="Remuneração de disp bancária - Executivo - rec vinculados-rec outras fontes-exerc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21"/>
    <x v="282"/>
    <s v="339067 - Depósitos Compulsórios"/>
    <s v="33"/>
    <x v="0"/>
    <x v="12"/>
  </r>
  <r>
    <n v="26022"/>
    <s v="Companhia de Habitação do Estado de Santa Catarina S.A."/>
    <n v="1538"/>
    <s v="Administração e manutenção dos serviços administrativos gerais - COHAB"/>
    <n v="339037"/>
    <s v="Locação de Mão-de-Obr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75000"/>
    <x v="21"/>
    <x v="282"/>
    <s v="339037 - Locação de Mão-de-Obra"/>
    <s v="33"/>
    <x v="0"/>
    <x v="6"/>
  </r>
  <r>
    <n v="26022"/>
    <s v="Companhia de Habitação do Estado de Santa Catarina S.A."/>
    <n v="1546"/>
    <s v="Manutenção e modernização dos serviços de tecnologia da informação e comunicação - COHAB"/>
    <n v="339039"/>
    <s v="Outros Serviços Terceiros - Pessoa Jurídica"/>
    <s v="0299000000"/>
    <s v="Outras receitas não primária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50000"/>
    <x v="21"/>
    <x v="285"/>
    <s v="339039 - Outros Serviços Terceiros - Pessoa Jurídica"/>
    <s v="33"/>
    <x v="0"/>
    <x v="19"/>
  </r>
  <r>
    <n v="26022"/>
    <s v="Companhia de Habitação do Estado de Santa Catarina S.A."/>
    <n v="1546"/>
    <s v="Manutenção e modernização dos serviços de tecnologia da informação e comunicação - COHAB"/>
    <n v="339040"/>
    <s v="Serviços de Tecnologia da Informação e Comunicação - Pessoa Jurídica"/>
    <s v="0299000000"/>
    <s v="Outras receitas não primária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250000"/>
    <x v="21"/>
    <x v="285"/>
    <s v="339040 - Serviços de Tecnologia da Informação e Comunicação - Pessoa Jurídica"/>
    <s v="33"/>
    <x v="0"/>
    <x v="19"/>
  </r>
  <r>
    <n v="26022"/>
    <s v="Companhia de Habitação do Estado de Santa Catarina S.A."/>
    <n v="1546"/>
    <s v="Manutenção e modernização dos serviços de tecnologia da informação e comunicação - COHAB"/>
    <n v="339140"/>
    <s v="Serviços de Tecnologia da Informação e Comunicação - Pessoa Jurídica"/>
    <s v="0299000000"/>
    <s v="Outras receitas não primária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150000"/>
    <x v="21"/>
    <x v="285"/>
    <s v="339140 - Serviços de Tecnologia da Informação e Comunicação - Pessoa Jurídica"/>
    <s v="33"/>
    <x v="0"/>
    <x v="19"/>
  </r>
  <r>
    <n v="26022"/>
    <s v="Companhia de Habitação do Estado de Santa Catarina S.A."/>
    <n v="458"/>
    <s v="Administração de pessoal e encargos sociais - COHAB"/>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71643"/>
    <x v="21"/>
    <x v="283"/>
    <s v="319013 - Obrigações Patronais"/>
    <s v="31"/>
    <x v="3"/>
    <x v="0"/>
  </r>
  <r>
    <n v="26022"/>
    <s v="Companhia de Habitação do Estado de Santa Catarina S.A."/>
    <n v="458"/>
    <s v="Administração de pessoal e encargos sociais - COHAB"/>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909894"/>
    <x v="21"/>
    <x v="283"/>
    <s v="319094 - Indenizações e Restituições Trabalhistas"/>
    <s v="31"/>
    <x v="3"/>
    <x v="0"/>
  </r>
  <r>
    <n v="26022"/>
    <s v="Companhia de Habitação do Estado de Santa Catarina S.A."/>
    <n v="13004"/>
    <s v="Capacitação profissional dos agentes públicos - COHAB"/>
    <n v="339039"/>
    <s v="Outros Serviços Terceiros - Pessoa Jurídica"/>
    <s v="0240000000"/>
    <s v="Recursos de serviços - recursos de outras fontes - exercício corrente"/>
    <s v="Proporcionar treinamento periódico, visando o aperfeiçoamento e a qualificação operacional e técnica dos agentes públicos, tanto para à gestão administrativa quanto para as atividades finalísticas."/>
    <n v="10000"/>
    <x v="21"/>
    <x v="286"/>
    <s v="339039 - Outros Serviços Terceiros - Pessoa Jurídica"/>
    <s v="33"/>
    <x v="0"/>
    <x v="4"/>
  </r>
  <r>
    <n v="26022"/>
    <s v="Companhia de Habitação do Estado de Santa Catarina S.A."/>
    <n v="1538"/>
    <s v="Administração e manutenção dos serviços administrativos gerais - COHAB"/>
    <n v="339008"/>
    <s v="Outros Benefícios Assistenciais"/>
    <s v="0299000000"/>
    <s v="Outras receitas não primári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21"/>
    <x v="282"/>
    <s v="339008 - Outros Benefícios Assistenciais"/>
    <s v="33"/>
    <x v="0"/>
    <x v="19"/>
  </r>
  <r>
    <n v="26022"/>
    <s v="Companhia de Habitação do Estado de Santa Catarina S.A."/>
    <n v="1538"/>
    <s v="Administração e manutenção dos serviços administrativos gerais - COHAB"/>
    <n v="339091"/>
    <s v="Sentenças Judiciais"/>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4680"/>
    <x v="21"/>
    <x v="282"/>
    <s v="339091 - Sentenças Judiciais"/>
    <s v="33"/>
    <x v="0"/>
    <x v="6"/>
  </r>
  <r>
    <n v="26022"/>
    <s v="Companhia de Habitação do Estado de Santa Catarina S.A."/>
    <n v="1538"/>
    <s v="Administração e manutenção dos serviços administrativos gerais - COHAB"/>
    <n v="339091"/>
    <s v="Sentenças Judiciais"/>
    <s v="0299000000"/>
    <s v="Outras receitas não primári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8000"/>
    <x v="21"/>
    <x v="282"/>
    <s v="339091 - Sentenças Judiciais"/>
    <s v="33"/>
    <x v="0"/>
    <x v="19"/>
  </r>
  <r>
    <n v="26022"/>
    <s v="Companhia de Habitação do Estado de Santa Catarina S.A."/>
    <n v="1538"/>
    <s v="Administração e manutenção dos serviços administrativos gerais - COHAB"/>
    <n v="339092"/>
    <s v="Despesas de Exercícios Anteriores"/>
    <s v="0299000000"/>
    <s v="Outras receitas não primári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21"/>
    <x v="282"/>
    <s v="339092 - Despesas de Exercícios Anteriores"/>
    <s v="33"/>
    <x v="0"/>
    <x v="19"/>
  </r>
  <r>
    <n v="26022"/>
    <s v="Companhia de Habitação do Estado de Santa Catarina S.A."/>
    <n v="1538"/>
    <s v="Administração e manutenção dos serviços administrativos gerais - COHAB"/>
    <n v="339093"/>
    <s v="Indenizações e Restituições"/>
    <s v="0299000000"/>
    <s v="Outras receitas não primári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21"/>
    <x v="282"/>
    <s v="339093 - Indenizações e Restituições"/>
    <s v="33"/>
    <x v="0"/>
    <x v="19"/>
  </r>
  <r>
    <n v="26093"/>
    <s v="Fundo Estadual de Assistência Social"/>
    <n v="2071"/>
    <s v="Apoio técnico aos municípios para o Programa Bolsa Família e Cadastro Único"/>
    <n v="339014"/>
    <s v="Diárias - Civil"/>
    <s v="0225000000"/>
    <s v="Convênio - Programa de Assistência Social - recursos de outras fontes - exercício corrente"/>
    <s v="Promover ações para viabilizar a segurança de renda de famílias do Programa Bolsa Família por meio de capacitações e assessoria técnica aos municípios que atendem as famílias beneficiárias, aquisição de materiais custeio e permanentes, entre outros."/>
    <n v="1000"/>
    <x v="22"/>
    <x v="287"/>
    <s v="339014 - Diárias - Civil"/>
    <s v="33"/>
    <x v="0"/>
    <x v="22"/>
  </r>
  <r>
    <n v="26093"/>
    <s v="Fundo Estadual de Assistência Social"/>
    <n v="12393"/>
    <s v="Pagamento de benefícios de gestação múltipla"/>
    <n v="339048"/>
    <s v="Outros Auxílios Financeiros Pessoas Físicas"/>
    <s v="0100000000"/>
    <s v="Recursos ordinários - recursos do tesouro - RLD"/>
    <s v="Gestão e financiamento do benefício assistencial de caráter financeiro nos casos de gestação múltipla, previsto na Lei Estadual 15.390/2010, alterada pela Lei estadual 15.978/2013, que prevê pagamento para crianças nascidas de gestação múltipla (3 ou mais) até 6 anos."/>
    <n v="300000"/>
    <x v="22"/>
    <x v="288"/>
    <s v="339048 - Outros Auxílios Financeiros Pessoas Físicas"/>
    <s v="33"/>
    <x v="0"/>
    <x v="0"/>
  </r>
  <r>
    <n v="26093"/>
    <s v="Fundo Estadual de Assistência Social"/>
    <n v="13084"/>
    <s v="Cumprimento de medidas judiciais"/>
    <n v="339091"/>
    <s v="Sentenças Judiciais"/>
    <s v="0261000000"/>
    <s v="Receitas diversas - FUNDOSOCIAL - recursos de outras fontes - exercício corrente"/>
    <s v="Cumprimento de medidas judiciais: atendendo o público alvo: benefício de cesta básica para celíacos; serviços de acolhimento institucional para idosas com deficiência, serviços de acolhimento institucional para idosos, serviços de acolhimento institucional de pessoas com deficiência, bem como outras demandas judiciais"/>
    <n v="210000"/>
    <x v="22"/>
    <x v="289"/>
    <s v="339091 - Sentenças Judiciais"/>
    <s v="33"/>
    <x v="0"/>
    <x v="13"/>
  </r>
  <r>
    <n v="26093"/>
    <s v="Fundo Estadual de Assistência Social"/>
    <n v="13084"/>
    <s v="Cumprimento de medidas judiciais"/>
    <n v="339091"/>
    <s v="Sentenças Judiciais"/>
    <s v="0100000000"/>
    <s v="Recursos ordinários - recursos do tesouro - RLD"/>
    <s v="Cumprimento de medidas judiciais: atendendo o público alvo: benefício de cesta básica para celíacos; serviços de acolhimento institucional para idosas com deficiência, serviços de acolhimento institucional para idosos, serviços de acolhimento institucional de pessoas com deficiência, bem como outras demandas judiciais"/>
    <n v="190000"/>
    <x v="22"/>
    <x v="289"/>
    <s v="339091 - Sentenças Judiciais"/>
    <s v="33"/>
    <x v="0"/>
    <x v="0"/>
  </r>
  <r>
    <n v="26093"/>
    <s v="Fundo Estadual de Assistência Social"/>
    <n v="9462"/>
    <s v="Gestão Estadual do Sistema Único de Assistência Social"/>
    <n v="339039"/>
    <s v="Outros Serviços Terceiros - Pessoa Jurídica"/>
    <s v="0225000000"/>
    <s v="Convênio - Programa de Assistência Social - recursos de outras fontes - exercício corrente"/>
    <s v="Cofinanciamento da gestão municipal do SUAS, conforme previsto na LOAS, para o  cumprimento das normas, pactos e planos vigentes nas esferas nacional, estadual e municipal; garantir condições financeiras, materiais e estruturais para o funcionamento, organização e execução da gestão estadual do SUAS (implantação de Sistemas de Informação; apoio às Conferências Estaduais de Assistência Social, entr"/>
    <n v="100869"/>
    <x v="22"/>
    <x v="290"/>
    <s v="339039 - Outros Serviços Terceiros - Pessoa Jurídica"/>
    <s v="33"/>
    <x v="0"/>
    <x v="22"/>
  </r>
  <r>
    <n v="26093"/>
    <s v="Fundo Estadual de Assistência Social"/>
    <n v="9462"/>
    <s v="Gestão Estadual do Sistema Único de Assistência Social"/>
    <n v="339033"/>
    <s v="Passagens e Despesas com Locomoção"/>
    <s v="0225000000"/>
    <s v="Convênio - Programa de Assistência Social - recursos de outras fontes - exercício corrente"/>
    <s v="Cofinanciamento da gestão municipal do SUAS, conforme previsto na LOAS, para o  cumprimento das normas, pactos e planos vigentes nas esferas nacional, estadual e municipal; garantir condições financeiras, materiais e estruturais para o funcionamento, organização e execução da gestão estadual do SUAS (implantação de Sistemas de Informação; apoio às Conferências Estaduais de Assistência Social, entr"/>
    <n v="40000"/>
    <x v="22"/>
    <x v="290"/>
    <s v="339033 - Passagens e Despesas com Locomoção"/>
    <s v="33"/>
    <x v="0"/>
    <x v="22"/>
  </r>
  <r>
    <n v="26093"/>
    <s v="Fundo Estadual de Assistência Social"/>
    <n v="9459"/>
    <s v="Ações de proteção social especial de média complexidade"/>
    <n v="339014"/>
    <s v="Diárias - Civil"/>
    <s v="0225000000"/>
    <s v="Convênio - Programa de Assistência Social - recursos de outras fontes - exercício corrente"/>
    <s v="Gestão e cofinanc. dos serv. da Proteção Social Especial de Média Complexidade, por meio da transf. de recursos aos fundos munic. e do custeio de ações de assessoria e apoio técnico aos municípios visando  a oferta qualificada de serv. para pessoas em situação de violação de direitos (pessoas em situação de rua, de violência física, psicológica e/ou sexual; trabalho infantil; negligência e outros)"/>
    <n v="10000"/>
    <x v="22"/>
    <x v="291"/>
    <s v="339014 - Diárias - Civil"/>
    <s v="33"/>
    <x v="0"/>
    <x v="22"/>
  </r>
  <r>
    <n v="26093"/>
    <s v="Fundo Estadual de Assistência Social"/>
    <n v="9459"/>
    <s v="Ações de proteção social especial de média complexidade"/>
    <n v="339033"/>
    <s v="Passagens e Despesas com Locomoção"/>
    <s v="0225000000"/>
    <s v="Convênio - Programa de Assistência Social - recursos de outras fontes - exercício corrente"/>
    <s v="Gestão e cofinanc. dos serv. da Proteção Social Especial de Média Complexidade, por meio da transf. de recursos aos fundos munic. e do custeio de ações de assessoria e apoio técnico aos municípios visando  a oferta qualificada de serv. para pessoas em situação de violação de direitos (pessoas em situação de rua, de violência física, psicológica e/ou sexual; trabalho infantil; negligência e outros)"/>
    <n v="20000"/>
    <x v="22"/>
    <x v="291"/>
    <s v="339033 - Passagens e Despesas com Locomoção"/>
    <s v="33"/>
    <x v="0"/>
    <x v="22"/>
  </r>
  <r>
    <n v="26093"/>
    <s v="Fundo Estadual de Assistência Social"/>
    <n v="9459"/>
    <s v="Ações de proteção social especial de média complexidade"/>
    <n v="339039"/>
    <s v="Outros Serviços Terceiros - Pessoa Jurídica"/>
    <s v="0225000000"/>
    <s v="Convênio - Programa de Assistência Social - recursos de outras fontes - exercício corrente"/>
    <s v="Gestão e cofinanc. dos serv. da Proteção Social Especial de Média Complexidade, por meio da transf. de recursos aos fundos munic. e do custeio de ações de assessoria e apoio técnico aos municípios visando  a oferta qualificada de serv. para pessoas em situação de violação de direitos (pessoas em situação de rua, de violência física, psicológica e/ou sexual; trabalho infantil; negligência e outros)"/>
    <n v="300000"/>
    <x v="22"/>
    <x v="291"/>
    <s v="339039 - Outros Serviços Terceiros - Pessoa Jurídica"/>
    <s v="33"/>
    <x v="0"/>
    <x v="22"/>
  </r>
  <r>
    <n v="26093"/>
    <s v="Fundo Estadual de Assistência Social"/>
    <n v="9459"/>
    <s v="Ações de proteção social especial de média complexidade"/>
    <n v="334141"/>
    <s v="Contribuições"/>
    <s v="0100000000"/>
    <s v="Recursos ordinários - recursos do tesouro - RLD"/>
    <s v="Gestão e cofinanc. dos serv. da Proteção Social Especial de Média Complexidade, por meio da transf. de recursos aos fundos munic. e do custeio de ações de assessoria e apoio técnico aos municípios visando  a oferta qualificada de serv. para pessoas em situação de violação de direitos (pessoas em situação de rua, de violência física, psicológica e/ou sexual; trabalho infantil; negligência e outros)"/>
    <n v="1010000"/>
    <x v="22"/>
    <x v="291"/>
    <s v="334141 - Contribuições"/>
    <s v="33"/>
    <x v="0"/>
    <x v="0"/>
  </r>
  <r>
    <n v="26093"/>
    <s v="Fundo Estadual de Assistência Social"/>
    <n v="9459"/>
    <s v="Ações de proteção social especial de média complexidade"/>
    <n v="334141"/>
    <s v="Contribuições"/>
    <s v="0261000000"/>
    <s v="Receitas diversas - FUNDOSOCIAL - recursos de outras fontes - exercício corrente"/>
    <s v="Gestão e cofinanc. dos serv. da Proteção Social Especial de Média Complexidade, por meio da transf. de recursos aos fundos munic. e do custeio de ações de assessoria e apoio técnico aos municípios visando  a oferta qualificada de serv. para pessoas em situação de violação de direitos (pessoas em situação de rua, de violência física, psicológica e/ou sexual; trabalho infantil; negligência e outros)"/>
    <n v="8490000"/>
    <x v="22"/>
    <x v="291"/>
    <s v="334141 - Contribuições"/>
    <s v="33"/>
    <x v="0"/>
    <x v="13"/>
  </r>
  <r>
    <n v="26093"/>
    <s v="Fundo Estadual de Assistência Social"/>
    <n v="12483"/>
    <s v="Transferência de renda complementar - Santa Renda"/>
    <n v="339048"/>
    <s v="Outros Auxílios Financeiros Pessoas Físicas"/>
    <s v="0100000000"/>
    <s v="Recursos ordinários - recursos do tesouro - RLD"/>
    <s v="Programa estadual de complementação de renda para famílias pobres e extremamente pobres que recebem o recurso do Programa Federal Bolsa Família."/>
    <n v="10000000"/>
    <x v="22"/>
    <x v="292"/>
    <s v="339048 - Outros Auxílios Financeiros Pessoas Físicas"/>
    <s v="33"/>
    <x v="0"/>
    <x v="0"/>
  </r>
  <r>
    <n v="26093"/>
    <s v="Fundo Estadual de Assistência Social"/>
    <n v="12483"/>
    <s v="Transferência de renda complementar - Santa Renda"/>
    <n v="339048"/>
    <s v="Outros Auxílios Financeiros Pessoas Físicas"/>
    <s v="0261000000"/>
    <s v="Receitas diversas - FUNDOSOCIAL - recursos de outras fontes - exercício corrente"/>
    <s v="Programa estadual de complementação de renda para famílias pobres e extremamente pobres que recebem o recurso do Programa Federal Bolsa Família."/>
    <n v="2000000"/>
    <x v="22"/>
    <x v="292"/>
    <s v="339048 - Outros Auxílios Financeiros Pessoas Físicas"/>
    <s v="33"/>
    <x v="0"/>
    <x v="13"/>
  </r>
  <r>
    <n v="26093"/>
    <s v="Fundo Estadual de Assistência Social"/>
    <n v="11657"/>
    <s v="Ações de proteção social básica"/>
    <n v="334141"/>
    <s v="Contribuições"/>
    <s v="0261000000"/>
    <s v="Receitas diversas - FUNDOSOCIAL - recursos de outras fontes - exercício corrente"/>
    <s v="Gestão e cofinanc. dos serviços da Proteção Social Básica, por meio da transf. de recursos aos fundos munic. e do custeio de ações de apoio técnico aos munic. visando oferta qualificada de serv.(preventivo e proativo) p\ pessoas em situação de vulnerab. e risco social (famílias pobres e extrem. pobres, benef do progr. de transf. de renda, pessoas com defic., idosos, mulheres, cças, adolesc. etc)"/>
    <n v="12000000"/>
    <x v="22"/>
    <x v="293"/>
    <s v="334141 - Contribuições"/>
    <s v="33"/>
    <x v="0"/>
    <x v="13"/>
  </r>
  <r>
    <n v="26093"/>
    <s v="Fundo Estadual de Assistência Social"/>
    <n v="11668"/>
    <s v="Apoio técnico e financeiro ao Conselho Estadual de Assistência Social"/>
    <n v="339036"/>
    <s v="Outros Serviços Terceiros-Pessoa Física"/>
    <s v="0225000000"/>
    <s v="Convênio - Programa de Assistência Social - recursos de outras fontes - exercício corrente"/>
    <s v="Apoiar técnica e financeiramente, conforme previsão da LOAS, os conselheiros estaduais de Assistência Social por meio da aquisição de material permanente e de custeio, da viabilização de sua participação em eventos nacionais e locais, em reuniões ordinárias e extraordinárias, em visitas de acompanhamento e/ou assessoria aos conselhos municipais e outros (mínimo de 3% do IGD SUAS e IGD PBF)."/>
    <n v="10197"/>
    <x v="22"/>
    <x v="294"/>
    <s v="339036 - Outros Serviços Terceiros-Pessoa Física"/>
    <s v="33"/>
    <x v="0"/>
    <x v="22"/>
  </r>
  <r>
    <n v="26093"/>
    <s v="Fundo Estadual de Assistência Social"/>
    <n v="12393"/>
    <s v="Pagamento de benefícios de gestação múltipla"/>
    <n v="339048"/>
    <s v="Outros Auxílios Financeiros Pessoas Físicas"/>
    <s v="0261000000"/>
    <s v="Receitas diversas - FUNDOSOCIAL - recursos de outras fontes - exercício corrente"/>
    <s v="Gestão e financiamento do benefício assistencial de caráter financeiro nos casos de gestação múltipla, previsto na Lei Estadual 15.390/2010, alterada pela Lei estadual 15.978/2013, que prevê pagamento para crianças nascidas de gestação múltipla (3 ou mais) até 6 anos."/>
    <n v="1800000"/>
    <x v="22"/>
    <x v="288"/>
    <s v="339048 - Outros Auxílios Financeiros Pessoas Físicas"/>
    <s v="33"/>
    <x v="0"/>
    <x v="13"/>
  </r>
  <r>
    <n v="26093"/>
    <s v="Fundo Estadual de Assistência Social"/>
    <n v="2071"/>
    <s v="Apoio técnico aos municípios para o Programa Bolsa Família e Cadastro Único"/>
    <n v="339033"/>
    <s v="Passagens e Despesas com Locomoção"/>
    <s v="0225000000"/>
    <s v="Convênio - Programa de Assistência Social - recursos de outras fontes - exercício corrente"/>
    <s v="Promover ações para viabilizar a segurança de renda de famílias do Programa Bolsa Família por meio de capacitações e assessoria técnica aos municípios que atendem as famílias beneficiárias, aquisição de materiais custeio e permanentes, entre outros."/>
    <n v="2000"/>
    <x v="22"/>
    <x v="287"/>
    <s v="339033 - Passagens e Despesas com Locomoção"/>
    <s v="33"/>
    <x v="0"/>
    <x v="22"/>
  </r>
  <r>
    <n v="26093"/>
    <s v="Fundo Estadual de Assistência Social"/>
    <n v="2071"/>
    <s v="Apoio técnico aos municípios para o Programa Bolsa Família e Cadastro Único"/>
    <n v="339039"/>
    <s v="Outros Serviços Terceiros - Pessoa Jurídica"/>
    <s v="0225000000"/>
    <s v="Convênio - Programa de Assistência Social - recursos de outras fontes - exercício corrente"/>
    <s v="Promover ações para viabilizar a segurança de renda de famílias do Programa Bolsa Família por meio de capacitações e assessoria técnica aos municípios que atendem as famílias beneficiárias, aquisição de materiais custeio e permanentes, entre outros."/>
    <n v="105834"/>
    <x v="22"/>
    <x v="287"/>
    <s v="339039 - Outros Serviços Terceiros - Pessoa Jurídica"/>
    <s v="33"/>
    <x v="0"/>
    <x v="22"/>
  </r>
  <r>
    <n v="26093"/>
    <s v="Fundo Estadual de Assistência Social"/>
    <n v="2286"/>
    <s v="Ações de proteção social especial de alta complexidade"/>
    <n v="339030"/>
    <s v="Material de Consumo"/>
    <s v="0225000000"/>
    <s v="Convênio - Programa de Assistência Social - recursos de outras fontes - exercício corrente"/>
    <s v="Gestão, manutenção, execução e adequação do Serviço de Acolhimento Institucional para Pessoa com Deficiência – Centro Educacional São Gabriel, executado diretamente pelo Estado de Santa Catarina, por meio da Secretaria de Estado da Assistência Social, Trabalho e Habitação - SST; cofinanciamento estadual dos serviços de Proteção Social Especial de Alta Complexidade mediante a transferência de recur"/>
    <n v="24000"/>
    <x v="22"/>
    <x v="295"/>
    <s v="339030 - Material de Consumo"/>
    <s v="33"/>
    <x v="0"/>
    <x v="22"/>
  </r>
  <r>
    <n v="26093"/>
    <s v="Fundo Estadual de Assistência Social"/>
    <n v="2286"/>
    <s v="Ações de proteção social especial de alta complexidade"/>
    <n v="334141"/>
    <s v="Contribuições"/>
    <s v="0100000000"/>
    <s v="Recursos ordinários - recursos do tesouro - RLD"/>
    <s v="Gestão, manutenção, execução e adequação do Serviço de Acolhimento Institucional para Pessoa com Deficiência – Centro Educacional São Gabriel, executado diretamente pelo Estado de Santa Catarina, por meio da Secretaria de Estado da Assistência Social, Trabalho e Habitação - SST; cofinanciamento estadual dos serviços de Proteção Social Especial de Alta Complexidade mediante a transferência de recur"/>
    <n v="5000000"/>
    <x v="22"/>
    <x v="295"/>
    <s v="334141 - Contribuições"/>
    <s v="33"/>
    <x v="0"/>
    <x v="0"/>
  </r>
  <r>
    <n v="26093"/>
    <s v="Fundo Estadual de Assistência Social"/>
    <n v="2286"/>
    <s v="Ações de proteção social especial de alta complexidade"/>
    <n v="339039"/>
    <s v="Outros Serviços Terceiros - Pessoa Jurídica"/>
    <s v="0261000000"/>
    <s v="Receitas diversas - FUNDOSOCIAL - recursos de outras fontes - exercício corrente"/>
    <s v="Gestão, manutenção, execução e adequação do Serviço de Acolhimento Institucional para Pessoa com Deficiência – Centro Educacional São Gabriel, executado diretamente pelo Estado de Santa Catarina, por meio da Secretaria de Estado da Assistência Social, Trabalho e Habitação - SST; cofinanciamento estadual dos serviços de Proteção Social Especial de Alta Complexidade mediante a transferência de recur"/>
    <n v="4000000"/>
    <x v="22"/>
    <x v="295"/>
    <s v="339039 - Outros Serviços Terceiros - Pessoa Jurídica"/>
    <s v="33"/>
    <x v="0"/>
    <x v="13"/>
  </r>
  <r>
    <n v="26093"/>
    <s v="Fundo Estadual de Assistência Social"/>
    <n v="2067"/>
    <s v="Apoio financeiro aos municípios para benefícios eventuais"/>
    <n v="334141"/>
    <s v="Contribuições"/>
    <s v="0100000000"/>
    <s v="Recursos ordinários - recursos do tesouro - RLD"/>
    <s v="Cofinanciamento de benefícios eventuais (aux. Funeral, natalidade... Decorrente de vulnerabilidade social, calamidades e emergências)"/>
    <n v="500000"/>
    <x v="22"/>
    <x v="296"/>
    <s v="334141 - Contribuições"/>
    <s v="33"/>
    <x v="0"/>
    <x v="0"/>
  </r>
  <r>
    <n v="26093"/>
    <s v="Fundo Estadual de Assistência Social"/>
    <n v="2067"/>
    <s v="Apoio financeiro aos municípios para benefícios eventuais"/>
    <n v="334141"/>
    <s v="Contribuições"/>
    <s v="0261000000"/>
    <s v="Receitas diversas - FUNDOSOCIAL - recursos de outras fontes - exercício corrente"/>
    <s v="Cofinanciamento de benefícios eventuais (aux. Funeral, natalidade... Decorrente de vulnerabilidade social, calamidades e emergências)"/>
    <n v="1500000"/>
    <x v="22"/>
    <x v="296"/>
    <s v="334141 - Contribuições"/>
    <s v="33"/>
    <x v="0"/>
    <x v="13"/>
  </r>
  <r>
    <n v="26093"/>
    <s v="Fundo Estadual de Assistência Social"/>
    <n v="9462"/>
    <s v="Gestão Estadual do Sistema Único de Assistência Social"/>
    <n v="339014"/>
    <s v="Diárias - Civil"/>
    <s v="0225000000"/>
    <s v="Convênio - Programa de Assistência Social - recursos de outras fontes - exercício corrente"/>
    <s v="Cofinanciamento da gestão municipal do SUAS, conforme previsto na LOAS, para o  cumprimento das normas, pactos e planos vigentes nas esferas nacional, estadual e municipal; garantir condições financeiras, materiais e estruturais para o funcionamento, organização e execução da gestão estadual do SUAS (implantação de Sistemas de Informação; apoio às Conferências Estaduais de Assistência Social, entr"/>
    <n v="30000"/>
    <x v="22"/>
    <x v="290"/>
    <s v="339014 - Diárias - Civil"/>
    <s v="33"/>
    <x v="0"/>
    <x v="22"/>
  </r>
  <r>
    <n v="26093"/>
    <s v="Fundo Estadual de Assistência Social"/>
    <n v="9462"/>
    <s v="Gestão Estadual do Sistema Único de Assistência Social"/>
    <n v="339030"/>
    <s v="Material de Consumo"/>
    <s v="0225000000"/>
    <s v="Convênio - Programa de Assistência Social - recursos de outras fontes - exercício corrente"/>
    <s v="Cofinanciamento da gestão municipal do SUAS, conforme previsto na LOAS, para o  cumprimento das normas, pactos e planos vigentes nas esferas nacional, estadual e municipal; garantir condições financeiras, materiais e estruturais para o funcionamento, organização e execução da gestão estadual do SUAS (implantação de Sistemas de Informação; apoio às Conferências Estaduais de Assistência Social, entr"/>
    <n v="50000"/>
    <x v="22"/>
    <x v="290"/>
    <s v="339030 - Material de Consumo"/>
    <s v="33"/>
    <x v="0"/>
    <x v="22"/>
  </r>
  <r>
    <n v="26096"/>
    <s v="Fundo Estadual de Combate e Erradicação da Pobreza"/>
    <n v="14254"/>
    <s v="Implementação e consolidação das políticas habitacionais - Regularização Fundiária - FECEP"/>
    <n v="334141"/>
    <s v="Contribuições"/>
    <s v="0100000000"/>
    <s v="Recursos ordinários - recursos do tesouro - RLD"/>
    <s v="Fomentar, monitorar e implementar a politica habitacional apoiando tecnica e financeiramente_x000a_os municípios, associações e cooperaticas habitacionais, priorizando as famílias das faixas de_x000a_renda de interesse social. Além de realizar eventos, capacitações e pesquisas de identificação_x000a_do defcit habitacional e outras ações."/>
    <n v="8000000"/>
    <x v="23"/>
    <x v="297"/>
    <s v="334141 - Contribuições"/>
    <s v="33"/>
    <x v="0"/>
    <x v="0"/>
  </r>
  <r>
    <n v="26096"/>
    <s v="Fundo Estadual de Combate e Erradicação da Pobreza"/>
    <n v="12744"/>
    <s v="Construção de centro de referência especializado de assistência social - CREAS - FECEP"/>
    <n v="449051"/>
    <s v="Obras e Instalações"/>
    <s v="0285000000"/>
    <s v="Remuneração de disp bancária - Executivo - rec vinculados-rec outras fontes-exerc corrente"/>
    <s v="Construção de centro de referência especializado de assistência social - CREAS, onde são_x000a_ofertados serviços especializados de caráter continuado para famílias e indivíduos em situação_x000a_de risco pessoal e social, por violação de direitos."/>
    <n v="500000"/>
    <x v="23"/>
    <x v="298"/>
    <s v="449051 - Obras e Instalações"/>
    <s v="44"/>
    <x v="1"/>
    <x v="12"/>
  </r>
  <r>
    <n v="26096"/>
    <s v="Fundo Estadual de Combate e Erradicação da Pobreza"/>
    <n v="12743"/>
    <s v="Construção, reforma e ampliação de Centros de Referência de Assistência Social - CRAS - FECEP"/>
    <n v="449051"/>
    <s v="Obras e Instalações"/>
    <s v="0285000000"/>
    <s v="Remuneração de disp bancária - Executivo - rec vinculados-rec outras fontes-exerc corrente"/>
    <s v="Construir, reformar ou ampliar Centros de Referência de Assistência Social (CRAS), onde são_x000a_desenvolvidos serviços de proteção social básica às famílias em vulnerabilidade social, incluindo_x000a_crianças, adolescentes, jovens, adultos, mulheres, idosos e pessoas com deficiência."/>
    <n v="250000"/>
    <x v="23"/>
    <x v="299"/>
    <s v="449051 - Obras e Instalações"/>
    <s v="44"/>
    <x v="1"/>
    <x v="12"/>
  </r>
  <r>
    <n v="26096"/>
    <s v="Fundo Estadual de Combate e Erradicação da Pobreza"/>
    <n v="12742"/>
    <s v="Construção e ampliação das instalações físicas e equipamentos para atendimento aos direitos sociais"/>
    <n v="449051"/>
    <s v="Obras e Instalações"/>
    <s v="0285000000"/>
    <s v="Remuneração de disp bancária - Executivo - rec vinculados-rec outras fontes-exerc corrente"/>
    <s v="Construção, ampliação, reforma e aquisição de instalações físicas para atendimento a direitos sociais"/>
    <n v="235278"/>
    <x v="23"/>
    <x v="300"/>
    <s v="449051 - Obras e Instalações"/>
    <s v="44"/>
    <x v="1"/>
    <x v="12"/>
  </r>
  <r>
    <n v="26096"/>
    <s v="Fundo Estadual de Combate e Erradicação da Pobreza"/>
    <n v="12741"/>
    <s v="Construção de centros dia para idosos - FECEP"/>
    <n v="449051"/>
    <s v="Obras e Instalações"/>
    <s v="0285000000"/>
    <s v="Remuneração de disp bancária - Executivo - rec vinculados-rec outras fontes-exerc corrente"/>
    <s v="Oferecer atendimento especializado a famílias com pessoas com deficiência e idosos com algum_x000a_grau de dependência, que tiveram suas limitações agravadas por violações de direitos."/>
    <n v="200000"/>
    <x v="23"/>
    <x v="301"/>
    <s v="449051 - Obras e Instalações"/>
    <s v="44"/>
    <x v="1"/>
    <x v="12"/>
  </r>
  <r>
    <n v="26096"/>
    <s v="Fundo Estadual de Combate e Erradicação da Pobreza"/>
    <n v="12740"/>
    <s v="Aquisição de mobiliário e equipamentos para as unidades de assistência social - FECEP"/>
    <n v="449052"/>
    <s v="Equipamentos e Material Permanente"/>
    <s v="0285000000"/>
    <s v="Remuneração de disp bancária - Executivo - rec vinculados-rec outras fontes-exerc corrente"/>
    <s v="Dotar de mobiliário e equipamentos adequados os centros dia para idosos, CRAS e os CREAS._x000a_Renovar e ampliar a estrutura física e material da SST e seus centros educaconais a fim de_x000a_propiciar melhores condições para o desenvolvimento de políticas públicas sociais, trabalho,_x000a_emprego e habitação no estado."/>
    <n v="50000"/>
    <x v="23"/>
    <x v="302"/>
    <s v="449052 - Equipamentos e Material Permanente"/>
    <s v="44"/>
    <x v="1"/>
    <x v="12"/>
  </r>
  <r>
    <n v="26098"/>
    <s v="Fundo Estadual do Idoso"/>
    <n v="14241"/>
    <s v="Realizar estudos, pesquisas, campanhas educativas e capacitações - FEI"/>
    <n v="339039"/>
    <s v="Outros Serviços Terceiros - Pessoa Jurídica"/>
    <s v="0269000000"/>
    <s v="Outros recursos primários - recursos de outras fontes - exercício corrente"/>
    <s v="Promover ações voltadas ao diagnóstico da realidade do idoso no Estado de Santa Catarina; implantar sistema de informação para gestão, monitoramento e avaliação da Política Estadual do Idoso; realizar campanhas educativas sobre a valorização, promoção da saúde e garantia de direitos da pessoa idosa; garantir condições financeiras, materiais e estruturais para o funcionamento do conselho estadual d"/>
    <n v="126000"/>
    <x v="24"/>
    <x v="303"/>
    <s v="339039 - Outros Serviços Terceiros - Pessoa Jurídica"/>
    <s v="33"/>
    <x v="0"/>
    <x v="6"/>
  </r>
  <r>
    <n v="26098"/>
    <s v="Fundo Estadual do Idoso"/>
    <n v="14242"/>
    <s v="Apoio financeiro a entidades que atendam idosos - FEI"/>
    <n v="335041"/>
    <s v="Contribuições"/>
    <s v="0269000000"/>
    <s v="Outros recursos primários - recursos de outras fontes - exercício corrente"/>
    <s v="Apoio financeiro a instituições públicas e privadas sem fins lucrativos que desenvolvam projetos e ações de política de promoção, proteção, defesa e atendimento dos direitos da pessoa idosa."/>
    <n v="1000000"/>
    <x v="24"/>
    <x v="304"/>
    <s v="335041 - Contribuições"/>
    <s v="33"/>
    <x v="0"/>
    <x v="6"/>
  </r>
  <r>
    <n v="26099"/>
    <s v="Fundo para a Infância e Adolescência"/>
    <n v="1955"/>
    <s v="Realizar estudos, pesquisas, campanhas educativas e capacitações - FIA"/>
    <n v="339039"/>
    <s v="Outros Serviços Terceiros - Pessoa Jurídica"/>
    <s v="0285000000"/>
    <s v="Remuneração de disp bancária - Executivo - rec vinculados-rec outras fontes-exerc corrente"/>
    <s v="Promover ações voltadas para diagnosticar a realidade da criança e adolescente no Estado de Santa Catarina; realizar campanhas educativas, publicações e divulgação das ações realizadas; desenvolver ações de formação continuada, para conselheiros de direito e tutelares(Escola de Conselhos/CEDCA) e demais operadores do sistema de garantia dos direitos da criança e adolescente."/>
    <n v="50000"/>
    <x v="25"/>
    <x v="305"/>
    <s v="339039 - Outros Serviços Terceiros - Pessoa Jurídica"/>
    <s v="33"/>
    <x v="0"/>
    <x v="12"/>
  </r>
  <r>
    <n v="26099"/>
    <s v="Fundo para a Infância e Adolescência"/>
    <n v="1955"/>
    <s v="Realizar estudos, pesquisas, campanhas educativas e capacitações - FIA"/>
    <n v="339039"/>
    <s v="Outros Serviços Terceiros - Pessoa Jurídica"/>
    <s v="0269000000"/>
    <s v="Outros recursos primários - recursos de outras fontes - exercício corrente"/>
    <s v="Promover ações voltadas para diagnosticar a realidade da criança e adolescente no Estado de Santa Catarina; realizar campanhas educativas, publicações e divulgação das ações realizadas; desenvolver ações de formação continuada, para conselheiros de direito e tutelares(Escola de Conselhos/CEDCA) e demais operadores do sistema de garantia dos direitos da criança e adolescente."/>
    <n v="100000"/>
    <x v="25"/>
    <x v="305"/>
    <s v="339039 - Outros Serviços Terceiros - Pessoa Jurídica"/>
    <s v="33"/>
    <x v="0"/>
    <x v="6"/>
  </r>
  <r>
    <n v="26099"/>
    <s v="Fundo para a Infância e Adolescência"/>
    <n v="12660"/>
    <s v="Apoio financeiro a entidades que atendam crianças e adolescentes - FIA"/>
    <n v="335041"/>
    <s v="Contribuições"/>
    <s v="0285000000"/>
    <s v="Remuneração de disp bancária - Executivo - rec vinculados-rec outras fontes-exerc corrente"/>
    <s v="Apoio financeiro a instituições públicas e privadas sem fins lucrativos que desenvolvam ações de política de promoção, proteção, defesa e atendimento dos direitos da criança e adolescente."/>
    <n v="33757"/>
    <x v="25"/>
    <x v="306"/>
    <s v="335041 - Contribuições"/>
    <s v="33"/>
    <x v="0"/>
    <x v="12"/>
  </r>
  <r>
    <n v="26099"/>
    <s v="Fundo para a Infância e Adolescência"/>
    <n v="12660"/>
    <s v="Apoio financeiro a entidades que atendam crianças e adolescentes - FIA"/>
    <n v="335041"/>
    <s v="Contribuições"/>
    <s v="0269000000"/>
    <s v="Outros recursos primários - recursos de outras fontes - exercício corrente"/>
    <s v="Apoio financeiro a instituições públicas e privadas sem fins lucrativos que desenvolvam ações de política de promoção, proteção, defesa e atendimento dos direitos da criança e adolescente."/>
    <n v="826005"/>
    <x v="25"/>
    <x v="306"/>
    <s v="335041 - Contribuições"/>
    <s v="33"/>
    <x v="0"/>
    <x v="6"/>
  </r>
  <r>
    <n v="26099"/>
    <s v="Fundo para a Infância e Adolescência"/>
    <n v="1955"/>
    <s v="Realizar estudos, pesquisas, campanhas educativas e capacitações - FIA"/>
    <n v="332041"/>
    <s v="Contribuições"/>
    <s v="0269000000"/>
    <s v="Outros recursos primários - recursos de outras fontes - exercício corrente"/>
    <s v="Promover ações voltadas para diagnosticar a realidade da criança e adolescente no Estado de Santa Catarina; realizar campanhas educativas, publicações e divulgação das ações realizadas; desenvolver ações de formação continuada, para conselheiros de direito e tutelares(Escola de Conselhos/CEDCA) e demais operadores do sistema de garantia dos direitos da criança e adolescente."/>
    <n v="200000"/>
    <x v="25"/>
    <x v="305"/>
    <s v="332041 - Contribuições"/>
    <s v="33"/>
    <x v="0"/>
    <x v="6"/>
  </r>
  <r>
    <n v="27001"/>
    <s v="Secretaria de Estado do Desenvolvimento Econômico Sustentável"/>
    <n v="5039"/>
    <s v="Manutenção e modernização dos serviços de tecnologia da informação e comunicação - SDS"/>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50000"/>
    <x v="26"/>
    <x v="307"/>
    <s v="339139 - Outros Serviços Terceiros Pessoa Jurídica"/>
    <s v="33"/>
    <x v="0"/>
    <x v="0"/>
  </r>
  <r>
    <n v="27001"/>
    <s v="Secretaria de Estado do Desenvolvimento Econômico Sustentável"/>
    <n v="11751"/>
    <s v="Apoio, qualificação e capacitação da MPE e MEI - SDS"/>
    <n v="339035"/>
    <s v="Serviços de Consultoria"/>
    <s v="0100000000"/>
    <s v="Recursos ordinários - recursos do tesouro - RLD"/>
    <s v="Apoio, Qualificação e Capacitação da MPE e MEI"/>
    <n v="200000"/>
    <x v="26"/>
    <x v="308"/>
    <s v="339035 - Serviços de Consultoria"/>
    <s v="33"/>
    <x v="0"/>
    <x v="0"/>
  </r>
  <r>
    <n v="27001"/>
    <s v="Secretaria de Estado do Desenvolvimento Econômico Sustentável"/>
    <n v="12434"/>
    <s v="Operacionalização do CECOP"/>
    <n v="339039"/>
    <s v="Outros Serviços Terceiros - Pessoa Jurídica"/>
    <s v="0129000000"/>
    <s v="Outras transferências - recursos do tesouro - exercício corrente"/>
    <s v="Gestão do Conselho do Comite de Combate a Pirataria, visa a gestão administrativa dos membros, como diárias, passagens, material de consumo, impresos para disseminar o combate a pitrataria, recursos para os membros acompanharem as fiscalizações realizadas pela segurança pública no combate a pitataria e para participação em eventos e congressos referentes ao assunto, além da manutenção do veículo"/>
    <n v="100000"/>
    <x v="26"/>
    <x v="309"/>
    <s v="339039 - Outros Serviços Terceiros - Pessoa Jurídica"/>
    <s v="33"/>
    <x v="0"/>
    <x v="23"/>
  </r>
  <r>
    <n v="27001"/>
    <s v="Secretaria de Estado do Desenvolvimento Econômico Sustentável"/>
    <n v="12434"/>
    <s v="Operacionalização do CECOP"/>
    <n v="339139"/>
    <s v="Outros Serviços Terceiros Pessoa Jurídica"/>
    <s v="0129000000"/>
    <s v="Outras transferências - recursos do tesouro - exercício corrente"/>
    <s v="Gestão do Conselho do Comite de Combate a Pirataria, visa a gestão administrativa dos membros, como diárias, passagens, material de consumo, impresos para disseminar o combate a pitrataria, recursos para os membros acompanharem as fiscalizações realizadas pela segurança pública no combate a pitataria e para participação em eventos e congressos referentes ao assunto, além da manutenção do veículo"/>
    <n v="20000"/>
    <x v="26"/>
    <x v="309"/>
    <s v="339139 - Outros Serviços Terceiros Pessoa Jurídica"/>
    <s v="33"/>
    <x v="0"/>
    <x v="23"/>
  </r>
  <r>
    <n v="27001"/>
    <s v="Secretaria de Estado do Desenvolvimento Econômico Sustentável"/>
    <n v="12434"/>
    <s v="Operacionalização do CECOP"/>
    <n v="339040"/>
    <s v="Serviços de Tecnologia da Informação e Comunicação - Pessoa Jurídica"/>
    <s v="0129000000"/>
    <s v="Outras transferências - recursos do tesouro - exercício corrente"/>
    <s v="Gestão do Conselho do Comite de Combate a Pirataria, visa a gestão administrativa dos membros, como diárias, passagens, material de consumo, impresos para disseminar o combate a pitrataria, recursos para os membros acompanharem as fiscalizações realizadas pela segurança pública no combate a pitataria e para participação em eventos e congressos referentes ao assunto, além da manutenção do veículo"/>
    <n v="30000"/>
    <x v="26"/>
    <x v="309"/>
    <s v="339040 - Serviços de Tecnologia da Informação e Comunicação - Pessoa Jurídica"/>
    <s v="33"/>
    <x v="0"/>
    <x v="23"/>
  </r>
  <r>
    <n v="27001"/>
    <s v="Secretaria de Estado do Desenvolvimento Econômico Sustentável"/>
    <n v="12434"/>
    <s v="Operacionalização do CECOP"/>
    <n v="449052"/>
    <s v="Equipamentos e Material Permanente"/>
    <s v="0129000000"/>
    <s v="Outras transferências - recursos do tesouro - exercício corrente"/>
    <s v="Gestão do Conselho do Comite de Combate a Pirataria, visa a gestão administrativa dos membros, como diárias, passagens, material de consumo, impresos para disseminar o combate a pitrataria, recursos para os membros acompanharem as fiscalizações realizadas pela segurança pública no combate a pitataria e para participação em eventos e congressos referentes ao assunto, além da manutenção do veículo"/>
    <n v="20000"/>
    <x v="26"/>
    <x v="309"/>
    <s v="449052 - Equipamentos e Material Permanente"/>
    <s v="44"/>
    <x v="1"/>
    <x v="23"/>
  </r>
  <r>
    <n v="27001"/>
    <s v="Secretaria de Estado do Desenvolvimento Econômico Sustentável"/>
    <n v="13000"/>
    <s v="Apoio a projetos de Desenvolvimento Econômico, estimulo para eficiência produtiva do Estado - SDS"/>
    <n v="335041"/>
    <s v="Contribuições"/>
    <s v="0129000000"/>
    <s v="Outras transferências - recursos do tesouro - exercício corrente"/>
    <s v="Apoiar projetos que visem o desenvolvimento da economia catarinense, com estímulo dos setores produtivos do estado, buscando o desenvolvimento econômico, com geração de emprego e renda, desenvolvimento com Tecnologia Ciência e Inovação. Pagamento de Programas do BADESC no que tange aos subsídios pagos pelo Governo do Estado conforme legislação"/>
    <n v="1500000"/>
    <x v="26"/>
    <x v="310"/>
    <s v="335041 - Contribuições"/>
    <s v="33"/>
    <x v="0"/>
    <x v="23"/>
  </r>
  <r>
    <n v="27001"/>
    <s v="Secretaria de Estado do Desenvolvimento Econômico Sustentável"/>
    <n v="13000"/>
    <s v="Apoio a projetos de Desenvolvimento Econômico, estimulo para eficiência produtiva do Estado - SDS"/>
    <n v="339039"/>
    <s v="Outros Serviços Terceiros - Pessoa Jurídica"/>
    <s v="0129000000"/>
    <s v="Outras transferências - recursos do tesouro - exercício corrente"/>
    <s v="Apoiar projetos que visem o desenvolvimento da economia catarinense, com estímulo dos setores produtivos do estado, buscando o desenvolvimento econômico, com geração de emprego e renda, desenvolvimento com Tecnologia Ciência e Inovação. Pagamento de Programas do BADESC no que tange aos subsídios pagos pelo Governo do Estado conforme legislação"/>
    <n v="500000"/>
    <x v="26"/>
    <x v="310"/>
    <s v="339039 - Outros Serviços Terceiros - Pessoa Jurídica"/>
    <s v="33"/>
    <x v="0"/>
    <x v="23"/>
  </r>
  <r>
    <n v="27001"/>
    <s v="Secretaria de Estado do Desenvolvimento Econômico Sustentável"/>
    <n v="13000"/>
    <s v="Apoio a projetos de Desenvolvimento Econômico, estimulo para eficiência produtiva do Estado - SDS"/>
    <n v="339020"/>
    <s v="Auxílio Financeiro a Pesquisadores"/>
    <s v="0129000000"/>
    <s v="Outras transferências - recursos do tesouro - exercício corrente"/>
    <s v="Apoiar projetos que visem o desenvolvimento da economia catarinense, com estímulo dos setores produtivos do estado, buscando o desenvolvimento econômico, com geração de emprego e renda, desenvolvimento com Tecnologia Ciência e Inovação. Pagamento de Programas do BADESC no que tange aos subsídios pagos pelo Governo do Estado conforme legislação"/>
    <n v="500000"/>
    <x v="26"/>
    <x v="310"/>
    <s v="339020 - Auxílio Financeiro a Pesquisadores"/>
    <s v="33"/>
    <x v="0"/>
    <x v="23"/>
  </r>
  <r>
    <n v="27001"/>
    <s v="Secretaria de Estado do Desenvolvimento Econômico Sustentável"/>
    <n v="13000"/>
    <s v="Apoio a projetos de Desenvolvimento Econômico, estimulo para eficiência produtiva do Estado - SDS"/>
    <n v="336045"/>
    <s v="Subvenções Econômicas"/>
    <s v="0100000000"/>
    <s v="Recursos ordinários - recursos do tesouro - RLD"/>
    <s v="Apoiar projetos que visem o desenvolvimento da economia catarinense, com estímulo dos setores produtivos do estado, buscando o desenvolvimento econômico, com geração de emprego e renda, desenvolvimento com Tecnologia Ciência e Inovação. Pagamento de Programas do BADESC no que tange aos subsídios pagos pelo Governo do Estado conforme legislação"/>
    <n v="5672475"/>
    <x v="26"/>
    <x v="310"/>
    <s v="336045 - Subvenções Econômicas"/>
    <s v="33"/>
    <x v="0"/>
    <x v="0"/>
  </r>
  <r>
    <n v="27001"/>
    <s v="Secretaria de Estado do Desenvolvimento Econômico Sustentável"/>
    <n v="12987"/>
    <s v="Implementar o Programa Catarinense de Inovação em SC"/>
    <n v="339020"/>
    <s v="Auxílio Financeiro a Pesquisadores"/>
    <s v="0129000000"/>
    <s v="Outras transferências - recursos do tesouro - exercício corrente"/>
    <s v="Organizar, definir, elaborar e implementar o Programa Catarinense de Inovação em SC, estruturando um modelo que englobe os Centros de Inovação  que estão sendo construidos com os recursos do pacto por santa catarina, incluir os Polos Industriais e demais setores da economia de SC para o desenvolvimento econômico de SC"/>
    <n v="348000"/>
    <x v="26"/>
    <x v="311"/>
    <s v="339020 - Auxílio Financeiro a Pesquisadores"/>
    <s v="33"/>
    <x v="0"/>
    <x v="23"/>
  </r>
  <r>
    <n v="27001"/>
    <s v="Secretaria de Estado do Desenvolvimento Econômico Sustentável"/>
    <n v="12987"/>
    <s v="Implementar o Programa Catarinense de Inovação em SC"/>
    <n v="339039"/>
    <s v="Outros Serviços Terceiros - Pessoa Jurídica"/>
    <s v="0100000000"/>
    <s v="Recursos ordinários - recursos do tesouro - RLD"/>
    <s v="Organizar, definir, elaborar e implementar o Programa Catarinense de Inovação em SC, estruturando um modelo que englobe os Centros de Inovação  que estão sendo construidos com os recursos do pacto por santa catarina, incluir os Polos Industriais e demais setores da economia de SC para o desenvolvimento econômico de SC"/>
    <n v="100000"/>
    <x v="26"/>
    <x v="311"/>
    <s v="339039 - Outros Serviços Terceiros - Pessoa Jurídica"/>
    <s v="33"/>
    <x v="0"/>
    <x v="0"/>
  </r>
  <r>
    <n v="27001"/>
    <s v="Secretaria de Estado do Desenvolvimento Econômico Sustentável"/>
    <n v="13001"/>
    <s v="Apoiar projetos e programas voltados a empresa de base tecnológica"/>
    <n v="339020"/>
    <s v="Auxílio Financeiro a Pesquisadores"/>
    <s v="0129000000"/>
    <s v="Outras transferências - recursos do tesouro - exercício corrente"/>
    <s v="Apoiar projetos, programas que visem o desenvolvimento econômico, criando mecanismos para atração de investimentos que busquem a implantação, reativação, modernização atraves da pesquisa, inovação e tecnologia buscando um resultado na economia na geração de emprego e renda, Apoio a projetos e Complementos referente aos Centros de Inovação em SC"/>
    <n v="340313"/>
    <x v="26"/>
    <x v="312"/>
    <s v="339020 - Auxílio Financeiro a Pesquisadores"/>
    <s v="33"/>
    <x v="0"/>
    <x v="23"/>
  </r>
  <r>
    <n v="27001"/>
    <s v="Secretaria de Estado do Desenvolvimento Econômico Sustentável"/>
    <n v="13001"/>
    <s v="Apoiar projetos e programas voltados a empresa de base tecnológica"/>
    <n v="339039"/>
    <s v="Outros Serviços Terceiros - Pessoa Jurídica"/>
    <s v="0100000000"/>
    <s v="Recursos ordinários - recursos do tesouro - RLD"/>
    <s v="Apoiar projetos, programas que visem o desenvolvimento econômico, criando mecanismos para atração de investimentos que busquem a implantação, reativação, modernização atraves da pesquisa, inovação e tecnologia buscando um resultado na economia na geração de emprego e renda, Apoio a projetos e Complementos referente aos Centros de Inovação em SC"/>
    <n v="300000"/>
    <x v="26"/>
    <x v="312"/>
    <s v="339039 - Outros Serviços Terceiros - Pessoa Jurídica"/>
    <s v="33"/>
    <x v="0"/>
    <x v="0"/>
  </r>
  <r>
    <n v="27001"/>
    <s v="Secretaria de Estado do Desenvolvimento Econômico Sustentável"/>
    <n v="12985"/>
    <s v="Fomentar projetos e pesquisas nas áreas de desenvolvimento sustentável"/>
    <n v="339020"/>
    <s v="Auxílio Financeiro a Pesquisadores"/>
    <s v="0129000000"/>
    <s v="Outras transferências - recursos do tesouro - exercício corrente"/>
    <s v="Fomentar a Pesquisa, Projetos nas áreas de Desenvolvimento Sustentável, econômico, de ciência Tecnologia e Inovação unindo esforços as entidades vinculadas e/ou órgãos da adm pública"/>
    <n v="200000"/>
    <x v="26"/>
    <x v="313"/>
    <s v="339020 - Auxílio Financeiro a Pesquisadores"/>
    <s v="33"/>
    <x v="0"/>
    <x v="23"/>
  </r>
  <r>
    <n v="27001"/>
    <s v="Secretaria de Estado do Desenvolvimento Econômico Sustentável"/>
    <n v="12985"/>
    <s v="Fomentar projetos e pesquisas nas áreas de desenvolvimento sustentável"/>
    <n v="334041"/>
    <s v="Contribuições"/>
    <s v="0129000000"/>
    <s v="Outras transferências - recursos do tesouro - exercício corrente"/>
    <s v="Fomentar a Pesquisa, Projetos nas áreas de Desenvolvimento Sustentável, econômico, de ciência Tecnologia e Inovação unindo esforços as entidades vinculadas e/ou órgãos da adm pública"/>
    <n v="130000"/>
    <x v="26"/>
    <x v="313"/>
    <s v="334041 - Contribuições"/>
    <s v="33"/>
    <x v="0"/>
    <x v="23"/>
  </r>
  <r>
    <n v="27001"/>
    <s v="Secretaria de Estado do Desenvolvimento Econômico Sustentável"/>
    <n v="12985"/>
    <s v="Fomentar projetos e pesquisas nas áreas de desenvolvimento sustentável"/>
    <n v="335041"/>
    <s v="Contribuições"/>
    <s v="0129000000"/>
    <s v="Outras transferências - recursos do tesouro - exercício corrente"/>
    <s v="Fomentar a Pesquisa, Projetos nas áreas de Desenvolvimento Sustentável, econômico, de ciência Tecnologia e Inovação unindo esforços as entidades vinculadas e/ou órgãos da adm pública"/>
    <n v="170000"/>
    <x v="26"/>
    <x v="313"/>
    <s v="335041 - Contribuições"/>
    <s v="33"/>
    <x v="0"/>
    <x v="23"/>
  </r>
  <r>
    <n v="27001"/>
    <s v="Secretaria de Estado do Desenvolvimento Econômico Sustentável"/>
    <n v="12988"/>
    <s v="Apoiar os municípios de SC com programa de saneamento"/>
    <n v="335041"/>
    <s v="Contribuições"/>
    <s v="0129000000"/>
    <s v="Outras transferências - recursos do tesouro - exercício corrente"/>
    <s v="Apoiar  com recursos provenientes de empréstimo junto ao Banco KFW de recursos para a implantação de saneamento básico nos municípios de SC até 17.000 habitantes e posteriormente nos demais em santa catarina. Solicitação de inclusão de ação peloo Bank KFW"/>
    <n v="100000"/>
    <x v="26"/>
    <x v="314"/>
    <s v="335041 - Contribuições"/>
    <s v="33"/>
    <x v="0"/>
    <x v="23"/>
  </r>
  <r>
    <n v="27001"/>
    <s v="Secretaria de Estado do Desenvolvimento Econômico Sustentável"/>
    <n v="13087"/>
    <s v="Capacitação profissional dos agentes públicos - SDS"/>
    <n v="339039"/>
    <s v="Outros Serviços Terceiros - Pessoa Jurídica"/>
    <s v="0129000000"/>
    <s v="Outras transferências - recursos do tesouro - exercício corrente"/>
    <s v="Proporcionar treinamento periódico, visando o aperfeiçoamento e a qualificação operacional e técnica dos agentes públicos, tanto para à gestão administrativa quanto para as atividades finalísticas."/>
    <n v="100000"/>
    <x v="26"/>
    <x v="315"/>
    <s v="339039 - Outros Serviços Terceiros - Pessoa Jurídica"/>
    <s v="33"/>
    <x v="0"/>
    <x v="23"/>
  </r>
  <r>
    <n v="27001"/>
    <s v="Secretaria de Estado do Desenvolvimento Econômico Sustentável"/>
    <n v="5024"/>
    <s v="Encargos com estagiários - SDS"/>
    <n v="339036"/>
    <s v="Outros Serviços Terceiros-Pessoa Física"/>
    <s v="0100000000"/>
    <s v="Recursos ordinários - recursos do tesouro - RLD"/>
    <s v="Atender compromissos com o pagamento da bolsa de estágio, a concessão de auxílio-transporte e do seguro de acidentes pessoais."/>
    <n v="85000"/>
    <x v="26"/>
    <x v="316"/>
    <s v="339036 - Outros Serviços Terceiros-Pessoa Física"/>
    <s v="33"/>
    <x v="0"/>
    <x v="0"/>
  </r>
  <r>
    <n v="27001"/>
    <s v="Secretaria de Estado do Desenvolvimento Econômico Sustentável"/>
    <n v="5024"/>
    <s v="Encargos com estagiários - SDS"/>
    <n v="339049"/>
    <s v="Auxílio-Transporte"/>
    <s v="0100000000"/>
    <s v="Recursos ordinários - recursos do tesouro - RLD"/>
    <s v="Atender compromissos com o pagamento da bolsa de estágio, a concessão de auxílio-transporte e do seguro de acidentes pessoais."/>
    <n v="25000"/>
    <x v="26"/>
    <x v="316"/>
    <s v="339049 - Auxílio-Transporte"/>
    <s v="33"/>
    <x v="0"/>
    <x v="0"/>
  </r>
  <r>
    <n v="27001"/>
    <s v="Secretaria de Estado do Desenvolvimento Econômico Sustentável"/>
    <n v="10180"/>
    <s v="Operacionalização do Conselho Estadual do Meio Ambiente"/>
    <n v="339014"/>
    <s v="Diárias - Civil"/>
    <s v="0129000000"/>
    <s v="Outras transferências - recursos do tesouro - exercício corrente"/>
    <s v="CONSEMA é uma espécie de tribunal administrativo que julga multas e recursos de multas ambientais do estado, as despesas da gestão do conselho, como diárias de seus representantes, locomoção, material de consumo e demais despesas que são necessárias para o trabalhos. existem uma gama enorme de processos que passam pela análise do conselho"/>
    <n v="50000"/>
    <x v="26"/>
    <x v="317"/>
    <s v="339014 - Diárias - Civil"/>
    <s v="33"/>
    <x v="0"/>
    <x v="23"/>
  </r>
  <r>
    <n v="27001"/>
    <s v="Secretaria de Estado do Desenvolvimento Econômico Sustentável"/>
    <n v="10180"/>
    <s v="Operacionalização do Conselho Estadual do Meio Ambiente"/>
    <n v="339030"/>
    <s v="Material de Consumo"/>
    <s v="0129000000"/>
    <s v="Outras transferências - recursos do tesouro - exercício corrente"/>
    <s v="CONSEMA é uma espécie de tribunal administrativo que julga multas e recursos de multas ambientais do estado, as despesas da gestão do conselho, como diárias de seus representantes, locomoção, material de consumo e demais despesas que são necessárias para o trabalhos. existem uma gama enorme de processos que passam pela análise do conselho"/>
    <n v="50000"/>
    <x v="26"/>
    <x v="317"/>
    <s v="339030 - Material de Consumo"/>
    <s v="33"/>
    <x v="0"/>
    <x v="23"/>
  </r>
  <r>
    <n v="27001"/>
    <s v="Secretaria de Estado do Desenvolvimento Econômico Sustentável"/>
    <n v="10180"/>
    <s v="Operacionalização do Conselho Estadual do Meio Ambiente"/>
    <n v="339033"/>
    <s v="Passagens e Despesas com Locomoção"/>
    <s v="0129000000"/>
    <s v="Outras transferências - recursos do tesouro - exercício corrente"/>
    <s v="CONSEMA é uma espécie de tribunal administrativo que julga multas e recursos de multas ambientais do estado, as despesas da gestão do conselho, como diárias de seus representantes, locomoção, material de consumo e demais despesas que são necessárias para o trabalhos. existem uma gama enorme de processos que passam pela análise do conselho"/>
    <n v="100000"/>
    <x v="26"/>
    <x v="317"/>
    <s v="339033 - Passagens e Despesas com Locomoção"/>
    <s v="33"/>
    <x v="0"/>
    <x v="23"/>
  </r>
  <r>
    <n v="27001"/>
    <s v="Secretaria de Estado do Desenvolvimento Econômico Sustentável"/>
    <n v="10180"/>
    <s v="Operacionalização do Conselho Estadual do Meio Ambiente"/>
    <n v="339035"/>
    <s v="Serviços de Consultoria"/>
    <s v="0129000000"/>
    <s v="Outras transferências - recursos do tesouro - exercício corrente"/>
    <s v="CONSEMA é uma espécie de tribunal administrativo que julga multas e recursos de multas ambientais do estado, as despesas da gestão do conselho, como diárias de seus representantes, locomoção, material de consumo e demais despesas que são necessárias para o trabalhos. existem uma gama enorme de processos que passam pela análise do conselho"/>
    <n v="50000"/>
    <x v="26"/>
    <x v="317"/>
    <s v="339035 - Serviços de Consultoria"/>
    <s v="33"/>
    <x v="0"/>
    <x v="23"/>
  </r>
  <r>
    <n v="27001"/>
    <s v="Secretaria de Estado do Desenvolvimento Econômico Sustentável"/>
    <n v="10180"/>
    <s v="Operacionalização do Conselho Estadual do Meio Ambiente"/>
    <n v="339139"/>
    <s v="Outros Serviços Terceiros Pessoa Jurídica"/>
    <s v="0129000000"/>
    <s v="Outras transferências - recursos do tesouro - exercício corrente"/>
    <s v="CONSEMA é uma espécie de tribunal administrativo que julga multas e recursos de multas ambientais do estado, as despesas da gestão do conselho, como diárias de seus representantes, locomoção, material de consumo e demais despesas que são necessárias para o trabalhos. existem uma gama enorme de processos que passam pela análise do conselho"/>
    <n v="100000"/>
    <x v="26"/>
    <x v="317"/>
    <s v="339139 - Outros Serviços Terceiros Pessoa Jurídica"/>
    <s v="33"/>
    <x v="0"/>
    <x v="23"/>
  </r>
  <r>
    <n v="27001"/>
    <s v="Secretaria de Estado do Desenvolvimento Econômico Sustentável"/>
    <n v="10180"/>
    <s v="Operacionalização do Conselho Estadual do Meio Ambiente"/>
    <n v="339040"/>
    <s v="Serviços de Tecnologia da Informação e Comunicação - Pessoa Jurídica"/>
    <s v="0129000000"/>
    <s v="Outras transferências - recursos do tesouro - exercício corrente"/>
    <s v="CONSEMA é uma espécie de tribunal administrativo que julga multas e recursos de multas ambientais do estado, as despesas da gestão do conselho, como diárias de seus representantes, locomoção, material de consumo e demais despesas que são necessárias para o trabalhos. existem uma gama enorme de processos que passam pela análise do conselho"/>
    <n v="100000"/>
    <x v="26"/>
    <x v="317"/>
    <s v="339040 - Serviços de Tecnologia da Informação e Comunicação - Pessoa Jurídica"/>
    <s v="33"/>
    <x v="0"/>
    <x v="23"/>
  </r>
  <r>
    <n v="27001"/>
    <s v="Secretaria de Estado do Desenvolvimento Econômico Sustentável"/>
    <n v="10180"/>
    <s v="Operacionalização do Conselho Estadual do Meio Ambiente"/>
    <n v="449052"/>
    <s v="Equipamentos e Material Permanente"/>
    <s v="0129000000"/>
    <s v="Outras transferências - recursos do tesouro - exercício corrente"/>
    <s v="CONSEMA é uma espécie de tribunal administrativo que julga multas e recursos de multas ambientais do estado, as despesas da gestão do conselho, como diárias de seus representantes, locomoção, material de consumo e demais despesas que são necessárias para o trabalhos. existem uma gama enorme de processos que passam pela análise do conselho"/>
    <n v="50000"/>
    <x v="26"/>
    <x v="317"/>
    <s v="449052 - Equipamentos e Material Permanente"/>
    <s v="44"/>
    <x v="1"/>
    <x v="23"/>
  </r>
  <r>
    <n v="27001"/>
    <s v="Secretaria de Estado do Desenvolvimento Econômico Sustentável"/>
    <n v="10180"/>
    <s v="Operacionalização do Conselho Estadual do Meio Ambiente"/>
    <n v="339039"/>
    <s v="Outros Serviços Terceiros - Pessoa Jurídica"/>
    <s v="0129000000"/>
    <s v="Outras transferências - recursos do tesouro - exercício corrente"/>
    <s v="CONSEMA é uma espécie de tribunal administrativo que julga multas e recursos de multas ambientais do estado, as despesas da gestão do conselho, como diárias de seus representantes, locomoção, material de consumo e demais despesas que são necessárias para o trabalhos. existem uma gama enorme de processos que passam pela análise do conselho"/>
    <n v="250000"/>
    <x v="26"/>
    <x v="317"/>
    <s v="339039 - Outros Serviços Terceiros - Pessoa Jurídica"/>
    <s v="33"/>
    <x v="0"/>
    <x v="23"/>
  </r>
  <r>
    <n v="27001"/>
    <s v="Secretaria de Estado do Desenvolvimento Econômico Sustentável"/>
    <n v="9374"/>
    <s v="Apoio a Projetos de Gestão, Fiscalização e Preservação Ambiental"/>
    <n v="335041"/>
    <s v="Contribuições"/>
    <s v="0129000000"/>
    <s v="Outras transferências - recursos do tesouro - exercício corrente"/>
    <s v="Apoio técnico e Financeiro a ações que envolvam a gestão e o gerenciamento de resíduos sólidos, Sistemas de aterramento sanitário, gerenciamento por consórcios, coleta seletiva. Projetos voltados a Biodiversidade e ao meio Ambiente"/>
    <n v="340000"/>
    <x v="26"/>
    <x v="318"/>
    <s v="335041 - Contribuições"/>
    <s v="33"/>
    <x v="0"/>
    <x v="23"/>
  </r>
  <r>
    <n v="27001"/>
    <s v="Secretaria de Estado do Desenvolvimento Econômico Sustentável"/>
    <n v="9374"/>
    <s v="Apoio a Projetos de Gestão, Fiscalização e Preservação Ambiental"/>
    <n v="334041"/>
    <s v="Contribuições"/>
    <s v="0129000000"/>
    <s v="Outras transferências - recursos do tesouro - exercício corrente"/>
    <s v="Apoio técnico e Financeiro a ações que envolvam a gestão e o gerenciamento de resíduos sólidos, Sistemas de aterramento sanitário, gerenciamento por consórcios, coleta seletiva. Projetos voltados a Biodiversidade e ao meio Ambiente"/>
    <n v="160000"/>
    <x v="26"/>
    <x v="318"/>
    <s v="334041 - Contribuições"/>
    <s v="33"/>
    <x v="0"/>
    <x v="23"/>
  </r>
  <r>
    <n v="27001"/>
    <s v="Secretaria de Estado do Desenvolvimento Econômico Sustentável"/>
    <n v="893"/>
    <s v="Administração de pessoal e encargos sociais - SDS"/>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4763"/>
    <x v="26"/>
    <x v="319"/>
    <s v="339113 - Obrigações Patronais"/>
    <s v="33"/>
    <x v="0"/>
    <x v="0"/>
  </r>
  <r>
    <n v="27001"/>
    <s v="Secretaria de Estado do Desenvolvimento Econômico Sustentável"/>
    <n v="893"/>
    <s v="Administração de pessoal e encargos sociais - SDS"/>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7634"/>
    <x v="26"/>
    <x v="319"/>
    <s v="339093 - Indenizações e Restituições"/>
    <s v="33"/>
    <x v="0"/>
    <x v="0"/>
  </r>
  <r>
    <n v="27001"/>
    <s v="Secretaria de Estado do Desenvolvimento Econômico Sustentável"/>
    <n v="893"/>
    <s v="Administração de pessoal e encargos sociais - SDS"/>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47684"/>
    <x v="26"/>
    <x v="319"/>
    <s v="339046 - Auxílio-Alimentação"/>
    <s v="33"/>
    <x v="0"/>
    <x v="0"/>
  </r>
  <r>
    <n v="27001"/>
    <s v="Secretaria de Estado do Desenvolvimento Econômico Sustentável"/>
    <n v="893"/>
    <s v="Administração de pessoal e encargos sociais - SDS"/>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82333"/>
    <x v="26"/>
    <x v="319"/>
    <s v="319113 - Obrigações Patronais"/>
    <s v="31"/>
    <x v="3"/>
    <x v="0"/>
  </r>
  <r>
    <n v="27001"/>
    <s v="Secretaria de Estado do Desenvolvimento Econômico Sustentável"/>
    <n v="893"/>
    <s v="Administração de pessoal e encargos sociais - SDS"/>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3121"/>
    <x v="26"/>
    <x v="319"/>
    <s v="319096 - Ressarcimento Despesa Pessoal Requisitado"/>
    <s v="31"/>
    <x v="3"/>
    <x v="0"/>
  </r>
  <r>
    <n v="27001"/>
    <s v="Secretaria de Estado do Desenvolvimento Econômico Sustentável"/>
    <n v="893"/>
    <s v="Administração de pessoal e encargos sociais - SDS"/>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4323"/>
    <x v="26"/>
    <x v="319"/>
    <s v="319094 - Indenizações e Restituições Trabalhistas"/>
    <s v="31"/>
    <x v="3"/>
    <x v="0"/>
  </r>
  <r>
    <n v="27001"/>
    <s v="Secretaria de Estado do Desenvolvimento Econômico Sustentável"/>
    <n v="893"/>
    <s v="Administração de pessoal e encargos sociais - SDS"/>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22"/>
    <x v="26"/>
    <x v="319"/>
    <s v="319092 - Despesas de Exercícios Anteriores"/>
    <s v="31"/>
    <x v="3"/>
    <x v="0"/>
  </r>
  <r>
    <n v="27001"/>
    <s v="Secretaria de Estado do Desenvolvimento Econômico Sustentável"/>
    <n v="893"/>
    <s v="Administração de pessoal e encargos sociais - SDS"/>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3708"/>
    <x v="26"/>
    <x v="319"/>
    <s v="319016 - Outras Despesas Variáveis-Pessoal Civil"/>
    <s v="31"/>
    <x v="3"/>
    <x v="0"/>
  </r>
  <r>
    <n v="27001"/>
    <s v="Secretaria de Estado do Desenvolvimento Econômico Sustentável"/>
    <n v="893"/>
    <s v="Administração de pessoal e encargos sociais - SDS"/>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25873"/>
    <x v="26"/>
    <x v="319"/>
    <s v="319013 - Obrigações Patronais"/>
    <s v="31"/>
    <x v="3"/>
    <x v="0"/>
  </r>
  <r>
    <n v="27001"/>
    <s v="Secretaria de Estado do Desenvolvimento Econômico Sustentável"/>
    <n v="893"/>
    <s v="Administração de pessoal e encargos sociais - SDS"/>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017539"/>
    <x v="26"/>
    <x v="319"/>
    <s v="319011 - Vencim. e Vantagens Fixas - Pessoal Civil"/>
    <s v="31"/>
    <x v="3"/>
    <x v="0"/>
  </r>
  <r>
    <n v="27001"/>
    <s v="Secretaria de Estado do Desenvolvimento Econômico Sustentável"/>
    <n v="9419"/>
    <s v="Apoiar projetos de Educação, estudos e pesquisa na área Ambiental"/>
    <n v="335041"/>
    <s v="Contribuições"/>
    <s v="0129000000"/>
    <s v="Outras transferências - recursos do tesouro - exercício corrente"/>
    <s v="Propor e apoiar ações de Educação Ambiental em todo o Estado de Santa Catarina, com base na Política Estadual de Educação Ambiental;  Fomento a Inovação, pesquisa e estudos que envolva meio ambiente e desenvolvimento econômico de forma sustentável e com resultado social e projetos Ambientais e de desenvolvimento sustentável"/>
    <n v="160000"/>
    <x v="26"/>
    <x v="320"/>
    <s v="335041 - Contribuições"/>
    <s v="33"/>
    <x v="0"/>
    <x v="23"/>
  </r>
  <r>
    <n v="27001"/>
    <s v="Secretaria de Estado do Desenvolvimento Econômico Sustentável"/>
    <n v="9419"/>
    <s v="Apoiar projetos de Educação, estudos e pesquisa na área Ambiental"/>
    <n v="334041"/>
    <s v="Contribuições"/>
    <s v="0129000000"/>
    <s v="Outras transferências - recursos do tesouro - exercício corrente"/>
    <s v="Propor e apoiar ações de Educação Ambiental em todo o Estado de Santa Catarina, com base na Política Estadual de Educação Ambiental;  Fomento a Inovação, pesquisa e estudos que envolva meio ambiente e desenvolvimento econômico de forma sustentável e com resultado social e projetos Ambientais e de desenvolvimento sustentável"/>
    <n v="340000"/>
    <x v="26"/>
    <x v="320"/>
    <s v="334041 - Contribuições"/>
    <s v="33"/>
    <x v="0"/>
    <x v="23"/>
  </r>
  <r>
    <n v="27001"/>
    <s v="Secretaria de Estado do Desenvolvimento Econômico Sustentável"/>
    <n v="5030"/>
    <s v="Administração e manutenção dos serviços administrativos gerais - SDS"/>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26"/>
    <x v="321"/>
    <s v="339014 - Diárias - Civil"/>
    <s v="33"/>
    <x v="0"/>
    <x v="0"/>
  </r>
  <r>
    <n v="27001"/>
    <s v="Secretaria de Estado do Desenvolvimento Econômico Sustentável"/>
    <n v="5030"/>
    <s v="Administração e manutenção dos serviços administrativos gerais - SDS"/>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26"/>
    <x v="321"/>
    <s v="339030 - Material de Consumo"/>
    <s v="33"/>
    <x v="0"/>
    <x v="0"/>
  </r>
  <r>
    <n v="27001"/>
    <s v="Secretaria de Estado do Desenvolvimento Econômico Sustentável"/>
    <n v="5030"/>
    <s v="Administração e manutenção dos serviços administrativos gerais - SDS"/>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26"/>
    <x v="321"/>
    <s v="339033 - Passagens e Despesas com Locomoção"/>
    <s v="33"/>
    <x v="0"/>
    <x v="0"/>
  </r>
  <r>
    <n v="27001"/>
    <s v="Secretaria de Estado do Desenvolvimento Econômico Sustentável"/>
    <n v="5030"/>
    <s v="Administração e manutenção dos serviços administrativos gerais - SDS"/>
    <n v="339035"/>
    <s v="Serviços de Consultori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26"/>
    <x v="321"/>
    <s v="339035 - Serviços de Consultoria"/>
    <s v="33"/>
    <x v="0"/>
    <x v="0"/>
  </r>
  <r>
    <n v="27001"/>
    <s v="Secretaria de Estado do Desenvolvimento Econômico Sustentável"/>
    <n v="5030"/>
    <s v="Administração e manutenção dos serviços administrativos gerais - SDS"/>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0"/>
    <x v="26"/>
    <x v="321"/>
    <s v="339039 - Outros Serviços Terceiros - Pessoa Jurídica"/>
    <s v="33"/>
    <x v="0"/>
    <x v="0"/>
  </r>
  <r>
    <n v="27001"/>
    <s v="Secretaria de Estado do Desenvolvimento Econômico Sustentável"/>
    <n v="5030"/>
    <s v="Administração e manutenção dos serviços administrativos gerais - SDS"/>
    <n v="3390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26"/>
    <x v="321"/>
    <s v="339040 - Serviços de Tecnologia da Informação e Comunicação - Pessoa Jurídica"/>
    <s v="33"/>
    <x v="0"/>
    <x v="0"/>
  </r>
  <r>
    <n v="27001"/>
    <s v="Secretaria de Estado do Desenvolvimento Econômico Sustentável"/>
    <n v="5030"/>
    <s v="Administração e manutenção dos serviços administrativos gerais - SDS"/>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17525"/>
    <x v="26"/>
    <x v="321"/>
    <s v="339092 - Despesas de Exercícios Anteriores"/>
    <s v="33"/>
    <x v="0"/>
    <x v="0"/>
  </r>
  <r>
    <n v="27001"/>
    <s v="Secretaria de Estado do Desenvolvimento Econômico Sustentável"/>
    <n v="5030"/>
    <s v="Administração e manutenção dos serviços administrativos gerais - SDS"/>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26"/>
    <x v="321"/>
    <s v="339139 - Outros Serviços Terceiros Pessoa Jurídica"/>
    <s v="33"/>
    <x v="0"/>
    <x v="0"/>
  </r>
  <r>
    <n v="27001"/>
    <s v="Secretaria de Estado do Desenvolvimento Econômico Sustentável"/>
    <n v="12434"/>
    <s v="Operacionalização do CECOP"/>
    <n v="339014"/>
    <s v="Diárias - Civil"/>
    <s v="0129000000"/>
    <s v="Outras transferências - recursos do tesouro - exercício corrente"/>
    <s v="Gestão do Conselho do Comite de Combate a Pirataria, visa a gestão administrativa dos membros, como diárias, passagens, material de consumo, impresos para disseminar o combate a pitrataria, recursos para os membros acompanharem as fiscalizações realizadas pela segurança pública no combate a pitataria e para participação em eventos e congressos referentes ao assunto, além da manutenção do veículo"/>
    <n v="50000"/>
    <x v="26"/>
    <x v="309"/>
    <s v="339014 - Diárias - Civil"/>
    <s v="33"/>
    <x v="0"/>
    <x v="23"/>
  </r>
  <r>
    <n v="27001"/>
    <s v="Secretaria de Estado do Desenvolvimento Econômico Sustentável"/>
    <n v="12434"/>
    <s v="Operacionalização do CECOP"/>
    <n v="339030"/>
    <s v="Material de Consumo"/>
    <s v="0129000000"/>
    <s v="Outras transferências - recursos do tesouro - exercício corrente"/>
    <s v="Gestão do Conselho do Comite de Combate a Pirataria, visa a gestão administrativa dos membros, como diárias, passagens, material de consumo, impresos para disseminar o combate a pitrataria, recursos para os membros acompanharem as fiscalizações realizadas pela segurança pública no combate a pitataria e para participação em eventos e congressos referentes ao assunto, além da manutenção do veículo"/>
    <n v="30000"/>
    <x v="26"/>
    <x v="309"/>
    <s v="339030 - Material de Consumo"/>
    <s v="33"/>
    <x v="0"/>
    <x v="23"/>
  </r>
  <r>
    <n v="27001"/>
    <s v="Secretaria de Estado do Desenvolvimento Econômico Sustentável"/>
    <n v="12434"/>
    <s v="Operacionalização do CECOP"/>
    <n v="339033"/>
    <s v="Passagens e Despesas com Locomoção"/>
    <s v="0129000000"/>
    <s v="Outras transferências - recursos do tesouro - exercício corrente"/>
    <s v="Gestão do Conselho do Comite de Combate a Pirataria, visa a gestão administrativa dos membros, como diárias, passagens, material de consumo, impresos para disseminar o combate a pitrataria, recursos para os membros acompanharem as fiscalizações realizadas pela segurança pública no combate a pitataria e para participação em eventos e congressos referentes ao assunto, além da manutenção do veículo"/>
    <n v="50000"/>
    <x v="26"/>
    <x v="309"/>
    <s v="339033 - Passagens e Despesas com Locomoção"/>
    <s v="33"/>
    <x v="0"/>
    <x v="23"/>
  </r>
  <r>
    <n v="27021"/>
    <s v="Instituto do Meio Ambiente do Estado de Santa Catarina - IMA"/>
    <n v="5980"/>
    <s v="Encargos com estagiários - IMA"/>
    <n v="339036"/>
    <s v="Outros Serviços Terceiros-Pessoa Física"/>
    <s v="0219000000"/>
    <s v="Outras Taxas Vinculadas - Recursos de Outras Fontes - Exercício Corrente"/>
    <s v="Atender compromissos com o pagamento da bolsa de estágio, a concessão de auxílio-transporte e do seguro de acidentes pessoais."/>
    <n v="400000"/>
    <x v="27"/>
    <x v="322"/>
    <s v="339036 - Outros Serviços Terceiros-Pessoa Física"/>
    <s v="33"/>
    <x v="0"/>
    <x v="7"/>
  </r>
  <r>
    <n v="27021"/>
    <s v="Instituto do Meio Ambiente do Estado de Santa Catarina - IMA"/>
    <n v="5980"/>
    <s v="Encargos com estagiários - IMA"/>
    <n v="339049"/>
    <s v="Auxílio-Transporte"/>
    <s v="0219000000"/>
    <s v="Outras Taxas Vinculadas - Recursos de Outras Fontes - Exercício Corrente"/>
    <s v="Atender compromissos com o pagamento da bolsa de estágio, a concessão de auxílio-transporte e do seguro de acidentes pessoais."/>
    <n v="100000"/>
    <x v="27"/>
    <x v="322"/>
    <s v="339049 - Auxílio-Transporte"/>
    <s v="33"/>
    <x v="0"/>
    <x v="7"/>
  </r>
  <r>
    <n v="27021"/>
    <s v="Instituto do Meio Ambiente do Estado de Santa Catarina - IMA"/>
    <n v="6774"/>
    <s v="Promoção de eventos relacionados ao meio ambiente - IMA"/>
    <n v="339014"/>
    <s v="Diárias - Civil"/>
    <s v="0219000000"/>
    <s v="Outras Taxas Vinculadas - Recursos de Outras Fontes - Exercício Corrente"/>
    <s v="Promover e Fomentar realizações de eventos para fortalecer a fiscalização e monitoramento das areas de concervações ecologicas."/>
    <n v="25000"/>
    <x v="27"/>
    <x v="323"/>
    <s v="339014 - Diárias - Civil"/>
    <s v="33"/>
    <x v="0"/>
    <x v="7"/>
  </r>
  <r>
    <n v="27021"/>
    <s v="Instituto do Meio Ambiente do Estado de Santa Catarina - IMA"/>
    <n v="6774"/>
    <s v="Promoção de eventos relacionados ao meio ambiente - IMA"/>
    <n v="339039"/>
    <s v="Outros Serviços Terceiros - Pessoa Jurídica"/>
    <s v="0219000000"/>
    <s v="Outras Taxas Vinculadas - Recursos de Outras Fontes - Exercício Corrente"/>
    <s v="Promover e Fomentar realizações de eventos para fortalecer a fiscalização e monitoramento das areas de concervações ecologicas."/>
    <n v="25000"/>
    <x v="27"/>
    <x v="323"/>
    <s v="339039 - Outros Serviços Terceiros - Pessoa Jurídica"/>
    <s v="33"/>
    <x v="0"/>
    <x v="7"/>
  </r>
  <r>
    <n v="27021"/>
    <s v="Instituto do Meio Ambiente do Estado de Santa Catarina - IMA"/>
    <n v="1001"/>
    <s v="Administração de pessoal e encargos sociais - IMA"/>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924409"/>
    <x v="27"/>
    <x v="324"/>
    <s v="319011 - Vencim. e Vantagens Fixas - Pessoal Civil"/>
    <s v="31"/>
    <x v="3"/>
    <x v="0"/>
  </r>
  <r>
    <n v="27021"/>
    <s v="Instituto do Meio Ambiente do Estado de Santa Catarina - IMA"/>
    <n v="1001"/>
    <s v="Administração de pessoal e encargos sociais - IMA"/>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13967"/>
    <x v="27"/>
    <x v="324"/>
    <s v="319012 - Vencim. e Vantagens Fixas - Pessoal Militar"/>
    <s v="31"/>
    <x v="3"/>
    <x v="0"/>
  </r>
  <r>
    <n v="27021"/>
    <s v="Instituto do Meio Ambiente do Estado de Santa Catarina - IMA"/>
    <n v="1001"/>
    <s v="Administração de pessoal e encargos sociais - IMA"/>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46090"/>
    <x v="27"/>
    <x v="324"/>
    <s v="319013 - Obrigações Patronais"/>
    <s v="31"/>
    <x v="3"/>
    <x v="0"/>
  </r>
  <r>
    <n v="27021"/>
    <s v="Instituto do Meio Ambiente do Estado de Santa Catarina - IMA"/>
    <n v="1001"/>
    <s v="Administração de pessoal e encargos sociais - IMA"/>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070"/>
    <x v="27"/>
    <x v="324"/>
    <s v="319016 - Outras Despesas Variáveis-Pessoal Civil"/>
    <s v="31"/>
    <x v="3"/>
    <x v="0"/>
  </r>
  <r>
    <n v="27021"/>
    <s v="Instituto do Meio Ambiente do Estado de Santa Catarina - IMA"/>
    <n v="1001"/>
    <s v="Administração de pessoal e encargos sociais - IMA"/>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3276"/>
    <x v="27"/>
    <x v="324"/>
    <s v="319092 - Despesas de Exercícios Anteriores"/>
    <s v="31"/>
    <x v="3"/>
    <x v="0"/>
  </r>
  <r>
    <n v="27021"/>
    <s v="Instituto do Meio Ambiente do Estado de Santa Catarina - IMA"/>
    <n v="1001"/>
    <s v="Administração de pessoal e encargos sociais - IMA"/>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537525"/>
    <x v="27"/>
    <x v="324"/>
    <s v="319113 - Obrigações Patronais"/>
    <s v="31"/>
    <x v="3"/>
    <x v="0"/>
  </r>
  <r>
    <n v="27021"/>
    <s v="Instituto do Meio Ambiente do Estado de Santa Catarina - IMA"/>
    <n v="1001"/>
    <s v="Administração de pessoal e encargos sociais - IMA"/>
    <n v="319011"/>
    <s v="Vencim. e Vantagens Fixas - Pessoal Civil"/>
    <s v="0219000000"/>
    <s v="Outras Taxas Vinculada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8249164"/>
    <x v="27"/>
    <x v="324"/>
    <s v="319011 - Vencim. e Vantagens Fixas - Pessoal Civil"/>
    <s v="31"/>
    <x v="3"/>
    <x v="7"/>
  </r>
  <r>
    <n v="27021"/>
    <s v="Instituto do Meio Ambiente do Estado de Santa Catarina - IMA"/>
    <n v="1001"/>
    <s v="Administração de pessoal e encargos sociais - IMA"/>
    <n v="319013"/>
    <s v="Obrigações Patronais"/>
    <s v="0219000000"/>
    <s v="Outras Taxas Vinculada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2279"/>
    <x v="27"/>
    <x v="324"/>
    <s v="319013 - Obrigações Patronais"/>
    <s v="31"/>
    <x v="3"/>
    <x v="7"/>
  </r>
  <r>
    <n v="27021"/>
    <s v="Instituto do Meio Ambiente do Estado de Santa Catarina - IMA"/>
    <n v="1001"/>
    <s v="Administração de pessoal e encargos sociais - IMA"/>
    <n v="319192"/>
    <s v="Despesas de Exercícios Anteriores"/>
    <s v="0219000000"/>
    <s v="Outras Taxas Vinculada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6937"/>
    <x v="27"/>
    <x v="324"/>
    <s v="319192 - Despesas de Exercícios Anteriores"/>
    <s v="31"/>
    <x v="3"/>
    <x v="7"/>
  </r>
  <r>
    <n v="27021"/>
    <s v="Instituto do Meio Ambiente do Estado de Santa Catarina - IMA"/>
    <n v="8470"/>
    <s v="Fiscalização e atendimento de reclamações ambientais - IMA"/>
    <n v="339139"/>
    <s v="Outros Serviços Terceiros Pessoa Jurídica"/>
    <s v="0219000000"/>
    <s v="Outras Taxas Vinculadas - Recursos de Outras Fontes - Exercício Corrente"/>
    <s v="Dar suporte ao atendimento da demanda relativa a fiscalização e o atendimento de reclamações  ambientais."/>
    <n v="2814"/>
    <x v="27"/>
    <x v="325"/>
    <s v="339139 - Outros Serviços Terceiros Pessoa Jurídica"/>
    <s v="33"/>
    <x v="0"/>
    <x v="7"/>
  </r>
  <r>
    <n v="27021"/>
    <s v="Instituto do Meio Ambiente do Estado de Santa Catarina - IMA"/>
    <n v="5650"/>
    <s v="Manutenção e modernização dos serviços de tecnologia da informação e comunicação - IMA"/>
    <n v="339039"/>
    <s v="Outros Serviços Terceiros - Pessoa Jurídica"/>
    <s v="0219000000"/>
    <s v="Outras Taxas Vinculada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200000"/>
    <x v="27"/>
    <x v="326"/>
    <s v="339039 - Outros Serviços Terceiros - Pessoa Jurídica"/>
    <s v="33"/>
    <x v="0"/>
    <x v="7"/>
  </r>
  <r>
    <n v="27021"/>
    <s v="Instituto do Meio Ambiente do Estado de Santa Catarina - IMA"/>
    <n v="7277"/>
    <s v="Administração e manutenção dos serviços administrativos gerais - IMA"/>
    <n v="339014"/>
    <s v="Diárias - Civil"/>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8312"/>
    <x v="27"/>
    <x v="327"/>
    <s v="339014 - Diárias - Civil"/>
    <s v="33"/>
    <x v="0"/>
    <x v="7"/>
  </r>
  <r>
    <n v="27021"/>
    <s v="Instituto do Meio Ambiente do Estado de Santa Catarina - IMA"/>
    <n v="7277"/>
    <s v="Administração e manutenção dos serviços administrativos gerais - IMA"/>
    <n v="339030"/>
    <s v="Material de Consumo"/>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32383"/>
    <x v="27"/>
    <x v="327"/>
    <s v="339030 - Material de Consumo"/>
    <s v="33"/>
    <x v="0"/>
    <x v="7"/>
  </r>
  <r>
    <n v="27021"/>
    <s v="Instituto do Meio Ambiente do Estado de Santa Catarina - IMA"/>
    <n v="7277"/>
    <s v="Administração e manutenção dos serviços administrativos gerais - IMA"/>
    <n v="339033"/>
    <s v="Passagens e Despesas com Locomoção"/>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3580"/>
    <x v="27"/>
    <x v="327"/>
    <s v="339033 - Passagens e Despesas com Locomoção"/>
    <s v="33"/>
    <x v="0"/>
    <x v="7"/>
  </r>
  <r>
    <n v="27021"/>
    <s v="Instituto do Meio Ambiente do Estado de Santa Catarina - IMA"/>
    <n v="7277"/>
    <s v="Administração e manutenção dos serviços administrativos gerais - IMA"/>
    <n v="339036"/>
    <s v="Outros Serviços Terceiros-Pessoa Física"/>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20685"/>
    <x v="27"/>
    <x v="327"/>
    <s v="339036 - Outros Serviços Terceiros-Pessoa Física"/>
    <s v="33"/>
    <x v="0"/>
    <x v="7"/>
  </r>
  <r>
    <n v="27021"/>
    <s v="Instituto do Meio Ambiente do Estado de Santa Catarina - IMA"/>
    <n v="7277"/>
    <s v="Administração e manutenção dos serviços administrativos gerais - IMA"/>
    <n v="339039"/>
    <s v="Outros Serviços Terceiros - Pessoa Jurídica"/>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185252"/>
    <x v="27"/>
    <x v="327"/>
    <s v="339039 - Outros Serviços Terceiros - Pessoa Jurídica"/>
    <s v="33"/>
    <x v="0"/>
    <x v="7"/>
  </r>
  <r>
    <n v="27021"/>
    <s v="Instituto do Meio Ambiente do Estado de Santa Catarina - IMA"/>
    <n v="7277"/>
    <s v="Administração e manutenção dos serviços administrativos gerais - IMA"/>
    <n v="339047"/>
    <s v="Obrigações Tributárias e Contributivas"/>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24368"/>
    <x v="27"/>
    <x v="327"/>
    <s v="339047 - Obrigações Tributárias e Contributivas"/>
    <s v="33"/>
    <x v="0"/>
    <x v="7"/>
  </r>
  <r>
    <n v="27021"/>
    <s v="Instituto do Meio Ambiente do Estado de Santa Catarina - IMA"/>
    <n v="7277"/>
    <s v="Administração e manutenção dos serviços administrativos gerais - IMA"/>
    <n v="339091"/>
    <s v="Sentenças Judiciais"/>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8831"/>
    <x v="27"/>
    <x v="327"/>
    <s v="339091 - Sentenças Judiciais"/>
    <s v="33"/>
    <x v="0"/>
    <x v="7"/>
  </r>
  <r>
    <n v="27021"/>
    <s v="Instituto do Meio Ambiente do Estado de Santa Catarina - IMA"/>
    <n v="7277"/>
    <s v="Administração e manutenção dos serviços administrativos gerais - IMA"/>
    <n v="339092"/>
    <s v="Despesas de Exercícios Anteriores"/>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92573"/>
    <x v="27"/>
    <x v="327"/>
    <s v="339092 - Despesas de Exercícios Anteriores"/>
    <s v="33"/>
    <x v="0"/>
    <x v="7"/>
  </r>
  <r>
    <n v="27021"/>
    <s v="Instituto do Meio Ambiente do Estado de Santa Catarina - IMA"/>
    <n v="7277"/>
    <s v="Administração e manutenção dos serviços administrativos gerais - IMA"/>
    <n v="339139"/>
    <s v="Outros Serviços Terceiros Pessoa Jurídica"/>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731836"/>
    <x v="27"/>
    <x v="327"/>
    <s v="339139 - Outros Serviços Terceiros Pessoa Jurídica"/>
    <s v="33"/>
    <x v="0"/>
    <x v="7"/>
  </r>
  <r>
    <n v="27021"/>
    <s v="Instituto do Meio Ambiente do Estado de Santa Catarina - IMA"/>
    <n v="7277"/>
    <s v="Administração e manutenção dos serviços administrativos gerais - IMA"/>
    <n v="339192"/>
    <s v="Despesas de Exercícios Anteriores"/>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2517"/>
    <x v="27"/>
    <x v="327"/>
    <s v="339192 - Despesas de Exercícios Anteriores"/>
    <s v="33"/>
    <x v="0"/>
    <x v="7"/>
  </r>
  <r>
    <n v="27021"/>
    <s v="Instituto do Meio Ambiente do Estado de Santa Catarina - IMA"/>
    <n v="7277"/>
    <s v="Administração e manutenção dos serviços administrativos gerais - IMA"/>
    <n v="449052"/>
    <s v="Equipamentos e Material Permanente"/>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9662"/>
    <x v="27"/>
    <x v="327"/>
    <s v="449052 - Equipamentos e Material Permanente"/>
    <s v="44"/>
    <x v="1"/>
    <x v="7"/>
  </r>
  <r>
    <n v="27021"/>
    <s v="Instituto do Meio Ambiente do Estado de Santa Catarina - IMA"/>
    <n v="7277"/>
    <s v="Administração e manutenção dos serviços administrativos gerais - IMA"/>
    <n v="339030"/>
    <s v="Material de Consumo"/>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27757"/>
    <x v="27"/>
    <x v="327"/>
    <s v="339030 - Material de Consumo"/>
    <s v="33"/>
    <x v="0"/>
    <x v="6"/>
  </r>
  <r>
    <n v="27021"/>
    <s v="Instituto do Meio Ambiente do Estado de Santa Catarina - IMA"/>
    <n v="7277"/>
    <s v="Administração e manutenção dos serviços administrativos gerais - IMA"/>
    <n v="339039"/>
    <s v="Outros Serviços Terceiros - Pessoa Jurídic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626630"/>
    <x v="27"/>
    <x v="327"/>
    <s v="339039 - Outros Serviços Terceiros - Pessoa Jurídica"/>
    <s v="33"/>
    <x v="0"/>
    <x v="6"/>
  </r>
  <r>
    <n v="27021"/>
    <s v="Instituto do Meio Ambiente do Estado de Santa Catarina - IMA"/>
    <n v="7277"/>
    <s v="Administração e manutenção dos serviços administrativos gerais - IMA"/>
    <n v="339092"/>
    <s v="Despesas de Exercícios Anteriores"/>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39362"/>
    <x v="27"/>
    <x v="327"/>
    <s v="339092 - Despesas de Exercícios Anteriores"/>
    <s v="33"/>
    <x v="0"/>
    <x v="6"/>
  </r>
  <r>
    <n v="27021"/>
    <s v="Instituto do Meio Ambiente do Estado de Santa Catarina - IMA"/>
    <n v="7277"/>
    <s v="Administração e manutenção dos serviços administrativos gerais - IMA"/>
    <n v="339139"/>
    <s v="Outros Serviços Terceiros Pessoa Jurídic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250"/>
    <x v="27"/>
    <x v="327"/>
    <s v="339139 - Outros Serviços Terceiros Pessoa Jurídica"/>
    <s v="33"/>
    <x v="0"/>
    <x v="6"/>
  </r>
  <r>
    <n v="27021"/>
    <s v="Instituto do Meio Ambiente do Estado de Santa Catarina - IMA"/>
    <n v="7277"/>
    <s v="Administração e manutenção dos serviços administrativos gerais - IMA"/>
    <n v="339039"/>
    <s v="Outros Serviços Terceiros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49"/>
    <x v="27"/>
    <x v="327"/>
    <s v="339039 - Outros Serviços Terceiros - Pessoa Jurídica"/>
    <s v="33"/>
    <x v="0"/>
    <x v="4"/>
  </r>
  <r>
    <n v="27021"/>
    <s v="Instituto do Meio Ambiente do Estado de Santa Catarina - IMA"/>
    <n v="7277"/>
    <s v="Administração e manutenção dos serviços administrativos gerais - IMA"/>
    <n v="339037"/>
    <s v="Locação de Mão-de-Obr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
    <x v="27"/>
    <x v="327"/>
    <s v="339037 - Locação de Mão-de-Obra"/>
    <s v="33"/>
    <x v="0"/>
    <x v="6"/>
  </r>
  <r>
    <n v="27021"/>
    <s v="Instituto do Meio Ambiente do Estado de Santa Catarina - IMA"/>
    <n v="10154"/>
    <s v="Fiscalização e monitoramento de unidades de conservação da flora e fauna do estado - IMA"/>
    <n v="339030"/>
    <s v="Material de Consumo"/>
    <s v="0269000000"/>
    <s v="Outros recursos primários - recursos de outras fontes - exercício corrente"/>
    <s v="Fiscalização e monitoramento de unidades de conservação da Flora e Fauna  (Parques Ecologicos), do estado de Santa Catarina"/>
    <n v="71166"/>
    <x v="27"/>
    <x v="328"/>
    <s v="339030 - Material de Consumo"/>
    <s v="33"/>
    <x v="0"/>
    <x v="6"/>
  </r>
  <r>
    <n v="27021"/>
    <s v="Instituto do Meio Ambiente do Estado de Santa Catarina - IMA"/>
    <n v="10154"/>
    <s v="Fiscalização e monitoramento de unidades de conservação da flora e fauna do estado - IMA"/>
    <n v="339039"/>
    <s v="Outros Serviços Terceiros - Pessoa Jurídica"/>
    <s v="0269000000"/>
    <s v="Outros recursos primários - recursos de outras fontes - exercício corrente"/>
    <s v="Fiscalização e monitoramento de unidades de conservação da Flora e Fauna  (Parques Ecologicos), do estado de Santa Catarina"/>
    <n v="106748"/>
    <x v="27"/>
    <x v="328"/>
    <s v="339039 - Outros Serviços Terceiros - Pessoa Jurídica"/>
    <s v="33"/>
    <x v="0"/>
    <x v="6"/>
  </r>
  <r>
    <n v="27021"/>
    <s v="Instituto do Meio Ambiente do Estado de Santa Catarina - IMA"/>
    <n v="10154"/>
    <s v="Fiscalização e monitoramento de unidades de conservação da flora e fauna do estado - IMA"/>
    <n v="449052"/>
    <s v="Equipamentos e Material Permanente"/>
    <s v="0269000000"/>
    <s v="Outros recursos primários - recursos de outras fontes - exercício corrente"/>
    <s v="Fiscalização e monitoramento de unidades de conservação da Flora e Fauna  (Parques Ecologicos), do estado de Santa Catarina"/>
    <n v="177914"/>
    <x v="27"/>
    <x v="328"/>
    <s v="449052 - Equipamentos e Material Permanente"/>
    <s v="44"/>
    <x v="1"/>
    <x v="6"/>
  </r>
  <r>
    <n v="27021"/>
    <s v="Instituto do Meio Ambiente do Estado de Santa Catarina - IMA"/>
    <n v="10154"/>
    <s v="Fiscalização e monitoramento de unidades de conservação da flora e fauna do estado - IMA"/>
    <n v="335041"/>
    <s v="Contribuições"/>
    <s v="0285000000"/>
    <s v="Remuneração de disp bancária - Executivo - rec vinculados-rec outras fontes-exerc corrente"/>
    <s v="Fiscalização e monitoramento de unidades de conservação da Flora e Fauna  (Parques Ecologicos), do estado de Santa Catarina"/>
    <n v="237629"/>
    <x v="27"/>
    <x v="328"/>
    <s v="335041 - Contribuições"/>
    <s v="33"/>
    <x v="0"/>
    <x v="12"/>
  </r>
  <r>
    <n v="27021"/>
    <s v="Instituto do Meio Ambiente do Estado de Santa Catarina - IMA"/>
    <n v="10154"/>
    <s v="Fiscalização e monitoramento de unidades de conservação da flora e fauna do estado - IMA"/>
    <n v="339014"/>
    <s v="Diárias - Civil"/>
    <s v="0285000000"/>
    <s v="Remuneração de disp bancária - Executivo - rec vinculados-rec outras fontes-exerc corrente"/>
    <s v="Fiscalização e monitoramento de unidades de conservação da Flora e Fauna  (Parques Ecologicos), do estado de Santa Catarina"/>
    <n v="45114"/>
    <x v="27"/>
    <x v="328"/>
    <s v="339014 - Diárias - Civil"/>
    <s v="33"/>
    <x v="0"/>
    <x v="12"/>
  </r>
  <r>
    <n v="27021"/>
    <s v="Instituto do Meio Ambiente do Estado de Santa Catarina - IMA"/>
    <n v="10154"/>
    <s v="Fiscalização e monitoramento de unidades de conservação da flora e fauna do estado - IMA"/>
    <n v="339030"/>
    <s v="Material de Consumo"/>
    <s v="0285000000"/>
    <s v="Remuneração de disp bancária - Executivo - rec vinculados-rec outras fontes-exerc corrente"/>
    <s v="Fiscalização e monitoramento de unidades de conservação da Flora e Fauna  (Parques Ecologicos), do estado de Santa Catarina"/>
    <n v="26839"/>
    <x v="27"/>
    <x v="328"/>
    <s v="339030 - Material de Consumo"/>
    <s v="33"/>
    <x v="0"/>
    <x v="12"/>
  </r>
  <r>
    <n v="27021"/>
    <s v="Instituto do Meio Ambiente do Estado de Santa Catarina - IMA"/>
    <n v="10154"/>
    <s v="Fiscalização e monitoramento de unidades de conservação da flora e fauna do estado - IMA"/>
    <n v="339035"/>
    <s v="Serviços de Consultoria"/>
    <s v="0285000000"/>
    <s v="Remuneração de disp bancária - Executivo - rec vinculados-rec outras fontes-exerc corrente"/>
    <s v="Fiscalização e monitoramento de unidades de conservação da Flora e Fauna  (Parques Ecologicos), do estado de Santa Catarina"/>
    <n v="270997"/>
    <x v="27"/>
    <x v="328"/>
    <s v="339035 - Serviços de Consultoria"/>
    <s v="33"/>
    <x v="0"/>
    <x v="12"/>
  </r>
  <r>
    <n v="27021"/>
    <s v="Instituto do Meio Ambiente do Estado de Santa Catarina - IMA"/>
    <n v="10154"/>
    <s v="Fiscalização e monitoramento de unidades de conservação da flora e fauna do estado - IMA"/>
    <n v="339039"/>
    <s v="Outros Serviços Terceiros - Pessoa Jurídica"/>
    <s v="0285000000"/>
    <s v="Remuneração de disp bancária - Executivo - rec vinculados-rec outras fontes-exerc corrente"/>
    <s v="Fiscalização e monitoramento de unidades de conservação da Flora e Fauna  (Parques Ecologicos), do estado de Santa Catarina"/>
    <n v="40810"/>
    <x v="27"/>
    <x v="328"/>
    <s v="339039 - Outros Serviços Terceiros - Pessoa Jurídica"/>
    <s v="33"/>
    <x v="0"/>
    <x v="12"/>
  </r>
  <r>
    <n v="27021"/>
    <s v="Instituto do Meio Ambiente do Estado de Santa Catarina - IMA"/>
    <n v="10154"/>
    <s v="Fiscalização e monitoramento de unidades de conservação da flora e fauna do estado - IMA"/>
    <n v="335041"/>
    <s v="Contribuições"/>
    <s v="0219000000"/>
    <s v="Outras Taxas Vinculadas - Recursos de Outras Fontes - Exercício Corrente"/>
    <s v="Fiscalização e monitoramento de unidades de conservação da Flora e Fauna  (Parques Ecologicos), do estado de Santa Catarina"/>
    <n v="5000000"/>
    <x v="27"/>
    <x v="328"/>
    <s v="335041 - Contribuições"/>
    <s v="33"/>
    <x v="0"/>
    <x v="7"/>
  </r>
  <r>
    <n v="27021"/>
    <s v="Instituto do Meio Ambiente do Estado de Santa Catarina - IMA"/>
    <n v="10154"/>
    <s v="Fiscalização e monitoramento de unidades de conservação da flora e fauna do estado - IMA"/>
    <n v="339047"/>
    <s v="Obrigações Tributárias e Contributivas"/>
    <s v="0285000000"/>
    <s v="Remuneração de disp bancária - Executivo - rec vinculados-rec outras fontes-exerc corrente"/>
    <s v="Fiscalização e monitoramento de unidades de conservação da Flora e Fauna  (Parques Ecologicos), do estado de Santa Catarina"/>
    <n v="255"/>
    <x v="27"/>
    <x v="328"/>
    <s v="339047 - Obrigações Tributárias e Contributivas"/>
    <s v="33"/>
    <x v="0"/>
    <x v="12"/>
  </r>
  <r>
    <n v="27021"/>
    <s v="Instituto do Meio Ambiente do Estado de Santa Catarina - IMA"/>
    <n v="10154"/>
    <s v="Fiscalização e monitoramento de unidades de conservação da flora e fauna do estado - IMA"/>
    <n v="339039"/>
    <s v="Outros Serviços Terceiros - Pessoa Jurídica"/>
    <s v="0219000000"/>
    <s v="Outras Taxas Vinculadas - Recursos de Outras Fontes - Exercício Corrente"/>
    <s v="Fiscalização e monitoramento de unidades de conservação da Flora e Fauna  (Parques Ecologicos), do estado de Santa Catarina"/>
    <n v="1399999"/>
    <x v="27"/>
    <x v="328"/>
    <s v="339039 - Outros Serviços Terceiros - Pessoa Jurídica"/>
    <s v="33"/>
    <x v="0"/>
    <x v="7"/>
  </r>
  <r>
    <n v="27021"/>
    <s v="Instituto do Meio Ambiente do Estado de Santa Catarina - IMA"/>
    <n v="8470"/>
    <s v="Fiscalização e atendimento de reclamações ambientais - IMA"/>
    <n v="339014"/>
    <s v="Diárias - Civil"/>
    <s v="0219000000"/>
    <s v="Outras Taxas Vinculadas - Recursos de Outras Fontes - Exercício Corrente"/>
    <s v="Dar suporte ao atendimento da demanda relativa a fiscalização e o atendimento de reclamações  ambientais."/>
    <n v="394352"/>
    <x v="27"/>
    <x v="325"/>
    <s v="339014 - Diárias - Civil"/>
    <s v="33"/>
    <x v="0"/>
    <x v="7"/>
  </r>
  <r>
    <n v="27021"/>
    <s v="Instituto do Meio Ambiente do Estado de Santa Catarina - IMA"/>
    <n v="8470"/>
    <s v="Fiscalização e atendimento de reclamações ambientais - IMA"/>
    <n v="339030"/>
    <s v="Material de Consumo"/>
    <s v="0219000000"/>
    <s v="Outras Taxas Vinculadas - Recursos de Outras Fontes - Exercício Corrente"/>
    <s v="Dar suporte ao atendimento da demanda relativa a fiscalização e o atendimento de reclamações  ambientais."/>
    <n v="383884"/>
    <x v="27"/>
    <x v="325"/>
    <s v="339030 - Material de Consumo"/>
    <s v="33"/>
    <x v="0"/>
    <x v="7"/>
  </r>
  <r>
    <n v="27021"/>
    <s v="Instituto do Meio Ambiente do Estado de Santa Catarina - IMA"/>
    <n v="8470"/>
    <s v="Fiscalização e atendimento de reclamações ambientais - IMA"/>
    <n v="339033"/>
    <s v="Passagens e Despesas com Locomoção"/>
    <s v="0219000000"/>
    <s v="Outras Taxas Vinculadas - Recursos de Outras Fontes - Exercício Corrente"/>
    <s v="Dar suporte ao atendimento da demanda relativa a fiscalização e o atendimento de reclamações  ambientais."/>
    <n v="11149"/>
    <x v="27"/>
    <x v="325"/>
    <s v="339033 - Passagens e Despesas com Locomoção"/>
    <s v="33"/>
    <x v="0"/>
    <x v="7"/>
  </r>
  <r>
    <n v="27021"/>
    <s v="Instituto do Meio Ambiente do Estado de Santa Catarina - IMA"/>
    <n v="8470"/>
    <s v="Fiscalização e atendimento de reclamações ambientais - IMA"/>
    <n v="339037"/>
    <s v="Locação de Mão-de-Obra"/>
    <s v="0219000000"/>
    <s v="Outras Taxas Vinculadas - Recursos de Outras Fontes - Exercício Corrente"/>
    <s v="Dar suporte ao atendimento da demanda relativa a fiscalização e o atendimento de reclamações  ambientais."/>
    <n v="3409558"/>
    <x v="27"/>
    <x v="325"/>
    <s v="339037 - Locação de Mão-de-Obra"/>
    <s v="33"/>
    <x v="0"/>
    <x v="7"/>
  </r>
  <r>
    <n v="27021"/>
    <s v="Instituto do Meio Ambiente do Estado de Santa Catarina - IMA"/>
    <n v="8470"/>
    <s v="Fiscalização e atendimento de reclamações ambientais - IMA"/>
    <n v="339039"/>
    <s v="Outros Serviços Terceiros - Pessoa Jurídica"/>
    <s v="0219000000"/>
    <s v="Outras Taxas Vinculadas - Recursos de Outras Fontes - Exercício Corrente"/>
    <s v="Dar suporte ao atendimento da demanda relativa a fiscalização e o atendimento de reclamações  ambientais."/>
    <n v="721106"/>
    <x v="27"/>
    <x v="325"/>
    <s v="339039 - Outros Serviços Terceiros - Pessoa Jurídica"/>
    <s v="33"/>
    <x v="0"/>
    <x v="7"/>
  </r>
  <r>
    <n v="27021"/>
    <s v="Instituto do Meio Ambiente do Estado de Santa Catarina - IMA"/>
    <n v="8470"/>
    <s v="Fiscalização e atendimento de reclamações ambientais - IMA"/>
    <n v="339047"/>
    <s v="Obrigações Tributárias e Contributivas"/>
    <s v="0219000000"/>
    <s v="Outras Taxas Vinculadas - Recursos de Outras Fontes - Exercício Corrente"/>
    <s v="Dar suporte ao atendimento da demanda relativa a fiscalização e o atendimento de reclamações  ambientais."/>
    <n v="219"/>
    <x v="27"/>
    <x v="325"/>
    <s v="339047 - Obrigações Tributárias e Contributivas"/>
    <s v="33"/>
    <x v="0"/>
    <x v="7"/>
  </r>
  <r>
    <n v="27021"/>
    <s v="Instituto do Meio Ambiente do Estado de Santa Catarina - IMA"/>
    <n v="8470"/>
    <s v="Fiscalização e atendimento de reclamações ambientais - IMA"/>
    <n v="339092"/>
    <s v="Despesas de Exercícios Anteriores"/>
    <s v="0219000000"/>
    <s v="Outras Taxas Vinculadas - Recursos de Outras Fontes - Exercício Corrente"/>
    <s v="Dar suporte ao atendimento da demanda relativa a fiscalização e o atendimento de reclamações  ambientais."/>
    <n v="1585"/>
    <x v="27"/>
    <x v="325"/>
    <s v="339092 - Despesas de Exercícios Anteriores"/>
    <s v="33"/>
    <x v="0"/>
    <x v="7"/>
  </r>
  <r>
    <n v="27023"/>
    <s v="Junta Comercial do Estado de Santa Catarina"/>
    <n v="934"/>
    <s v="Administração de pessoal e encargos sociais - JUCESC"/>
    <n v="319113"/>
    <s v="Obrigações Patronais"/>
    <s v="0240000000"/>
    <s v="Recursos de serviço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995616"/>
    <x v="28"/>
    <x v="329"/>
    <s v="319113 - Obrigações Patronais"/>
    <s v="31"/>
    <x v="3"/>
    <x v="4"/>
  </r>
  <r>
    <n v="27023"/>
    <s v="Junta Comercial do Estado de Santa Catarina"/>
    <n v="5253"/>
    <s v="Administração e manutenção dos serviços administrativos gerais - JUCESC"/>
    <n v="339040"/>
    <s v="Serviços de Tecnologia da Informação e Comunicação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28"/>
    <x v="330"/>
    <s v="339040 - Serviços de Tecnologia da Informação e Comunicação - Pessoa Jurídica"/>
    <s v="33"/>
    <x v="0"/>
    <x v="4"/>
  </r>
  <r>
    <n v="27023"/>
    <s v="Junta Comercial do Estado de Santa Catarina"/>
    <n v="934"/>
    <s v="Administração de pessoal e encargos sociais - JUCESC"/>
    <n v="339093"/>
    <s v="Indenizações e Restituições"/>
    <s v="0240000000"/>
    <s v="Recursos de serviço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000"/>
    <x v="28"/>
    <x v="329"/>
    <s v="339093 - Indenizações e Restituições"/>
    <s v="33"/>
    <x v="0"/>
    <x v="4"/>
  </r>
  <r>
    <n v="27023"/>
    <s v="Junta Comercial do Estado de Santa Catarina"/>
    <n v="934"/>
    <s v="Administração de pessoal e encargos sociais - JUCESC"/>
    <n v="339113"/>
    <s v="Obrigações Patronais"/>
    <s v="0240000000"/>
    <s v="Recursos de serviço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6573"/>
    <x v="28"/>
    <x v="329"/>
    <s v="339113 - Obrigações Patronais"/>
    <s v="33"/>
    <x v="0"/>
    <x v="4"/>
  </r>
  <r>
    <n v="27023"/>
    <s v="Junta Comercial do Estado de Santa Catarina"/>
    <n v="8664"/>
    <s v="Manutenção e modernização dos serviços de tecnologia da informação e comunicação - JUCESC"/>
    <n v="339039"/>
    <s v="Outros Serviços Terceiros - Pessoa Jurídica"/>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502800"/>
    <x v="28"/>
    <x v="331"/>
    <s v="339039 - Outros Serviços Terceiros - Pessoa Jurídica"/>
    <s v="33"/>
    <x v="0"/>
    <x v="4"/>
  </r>
  <r>
    <n v="27023"/>
    <s v="Junta Comercial do Estado de Santa Catarina"/>
    <n v="8664"/>
    <s v="Manutenção e modernização dos serviços de tecnologia da informação e comunicação - JUCESC"/>
    <n v="339030"/>
    <s v="Material de Consumo"/>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1000"/>
    <x v="28"/>
    <x v="331"/>
    <s v="339030 - Material de Consumo"/>
    <s v="33"/>
    <x v="0"/>
    <x v="4"/>
  </r>
  <r>
    <n v="27023"/>
    <s v="Junta Comercial do Estado de Santa Catarina"/>
    <n v="8664"/>
    <s v="Manutenção e modernização dos serviços de tecnologia da informação e comunicação - JUCESC"/>
    <n v="339140"/>
    <s v="Serviços de Tecnologia da Informação e Comunicação - Pessoa Jurídica"/>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31200"/>
    <x v="28"/>
    <x v="331"/>
    <s v="339140 - Serviços de Tecnologia da Informação e Comunicação - Pessoa Jurídica"/>
    <s v="33"/>
    <x v="0"/>
    <x v="4"/>
  </r>
  <r>
    <n v="27023"/>
    <s v="Junta Comercial do Estado de Santa Catarina"/>
    <n v="8664"/>
    <s v="Manutenção e modernização dos serviços de tecnologia da informação e comunicação - JUCESC"/>
    <n v="339040"/>
    <s v="Serviços de Tecnologia da Informação e Comunicação - Pessoa Jurídica"/>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778000"/>
    <x v="28"/>
    <x v="331"/>
    <s v="339040 - Serviços de Tecnologia da Informação e Comunicação - Pessoa Jurídica"/>
    <s v="33"/>
    <x v="0"/>
    <x v="4"/>
  </r>
  <r>
    <n v="27023"/>
    <s v="Junta Comercial do Estado de Santa Catarina"/>
    <n v="8664"/>
    <s v="Manutenção e modernização dos serviços de tecnologia da informação e comunicação - JUCESC"/>
    <n v="449052"/>
    <s v="Equipamentos e Material Permanente"/>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538978"/>
    <x v="28"/>
    <x v="331"/>
    <s v="449052 - Equipamentos e Material Permanente"/>
    <s v="44"/>
    <x v="1"/>
    <x v="4"/>
  </r>
  <r>
    <n v="27023"/>
    <s v="Junta Comercial do Estado de Santa Catarina"/>
    <n v="934"/>
    <s v="Administração de pessoal e encargos sociais - JUCESC"/>
    <n v="319011"/>
    <s v="Vencim. e Vantagens Fixas - Pessoal Civil"/>
    <s v="0240000000"/>
    <s v="Recursos de serviço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062343"/>
    <x v="28"/>
    <x v="329"/>
    <s v="319011 - Vencim. e Vantagens Fixas - Pessoal Civil"/>
    <s v="31"/>
    <x v="3"/>
    <x v="4"/>
  </r>
  <r>
    <n v="27023"/>
    <s v="Junta Comercial do Estado de Santa Catarina"/>
    <n v="934"/>
    <s v="Administração de pessoal e encargos sociais - JUCESC"/>
    <n v="319013"/>
    <s v="Obrigações Patronais"/>
    <s v="0240000000"/>
    <s v="Recursos de serviço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80115"/>
    <x v="28"/>
    <x v="329"/>
    <s v="319013 - Obrigações Patronais"/>
    <s v="31"/>
    <x v="3"/>
    <x v="4"/>
  </r>
  <r>
    <n v="27023"/>
    <s v="Junta Comercial do Estado de Santa Catarina"/>
    <n v="934"/>
    <s v="Administração de pessoal e encargos sociais - JUCESC"/>
    <n v="319092"/>
    <s v="Despesas de Exercícios Anteriores"/>
    <s v="0240000000"/>
    <s v="Recursos de serviço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000"/>
    <x v="28"/>
    <x v="329"/>
    <s v="319092 - Despesas de Exercícios Anteriores"/>
    <s v="31"/>
    <x v="3"/>
    <x v="4"/>
  </r>
  <r>
    <n v="27023"/>
    <s v="Junta Comercial do Estado de Santa Catarina"/>
    <n v="5253"/>
    <s v="Administração e manutenção dos serviços administrativos gerais - JUCESC"/>
    <n v="339047"/>
    <s v="Obrigações Tributárias e Contributiva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28"/>
    <x v="330"/>
    <s v="339047 - Obrigações Tributárias e Contributivas"/>
    <s v="33"/>
    <x v="0"/>
    <x v="4"/>
  </r>
  <r>
    <n v="27023"/>
    <s v="Junta Comercial do Estado de Santa Catarina"/>
    <n v="5253"/>
    <s v="Administração e manutenção dos serviços administrativos gerais - JUCESC"/>
    <n v="339091"/>
    <s v="Sentenças Judiciai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28"/>
    <x v="330"/>
    <s v="339091 - Sentenças Judiciais"/>
    <s v="33"/>
    <x v="0"/>
    <x v="4"/>
  </r>
  <r>
    <n v="27023"/>
    <s v="Junta Comercial do Estado de Santa Catarina"/>
    <n v="5253"/>
    <s v="Administração e manutenção dos serviços administrativos gerais - JUCESC"/>
    <n v="339092"/>
    <s v="Despesas de Exercícios Anteriore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1625"/>
    <x v="28"/>
    <x v="330"/>
    <s v="339092 - Despesas de Exercícios Anteriores"/>
    <s v="33"/>
    <x v="0"/>
    <x v="4"/>
  </r>
  <r>
    <n v="27023"/>
    <s v="Junta Comercial do Estado de Santa Catarina"/>
    <n v="5253"/>
    <s v="Administração e manutenção dos serviços administrativos gerais - JUCESC"/>
    <n v="339130"/>
    <s v="Material de Consumo"/>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28"/>
    <x v="330"/>
    <s v="339130 - Material de Consumo"/>
    <s v="33"/>
    <x v="0"/>
    <x v="4"/>
  </r>
  <r>
    <n v="27023"/>
    <s v="Junta Comercial do Estado de Santa Catarina"/>
    <n v="5253"/>
    <s v="Administração e manutenção dos serviços administrativos gerais - JUCESC"/>
    <n v="339139"/>
    <s v="Outros Serviços Terceiros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19500"/>
    <x v="28"/>
    <x v="330"/>
    <s v="339139 - Outros Serviços Terceiros Pessoa Jurídica"/>
    <s v="33"/>
    <x v="0"/>
    <x v="4"/>
  </r>
  <r>
    <n v="27023"/>
    <s v="Junta Comercial do Estado de Santa Catarina"/>
    <n v="5253"/>
    <s v="Administração e manutenção dos serviços administrativos gerais - JUCESC"/>
    <n v="339140"/>
    <s v="Serviços de Tecnologia da Informação e Comunicação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
    <x v="28"/>
    <x v="330"/>
    <s v="339140 - Serviços de Tecnologia da Informação e Comunicação - Pessoa Jurídica"/>
    <s v="33"/>
    <x v="0"/>
    <x v="4"/>
  </r>
  <r>
    <n v="27023"/>
    <s v="Junta Comercial do Estado de Santa Catarina"/>
    <n v="5253"/>
    <s v="Administração e manutenção dos serviços administrativos gerais - JUCESC"/>
    <n v="339192"/>
    <s v="Despesas de Exercícios Anteriore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
    <x v="28"/>
    <x v="330"/>
    <s v="339192 - Despesas de Exercícios Anteriores"/>
    <s v="33"/>
    <x v="0"/>
    <x v="4"/>
  </r>
  <r>
    <n v="27023"/>
    <s v="Junta Comercial do Estado de Santa Catarina"/>
    <n v="5253"/>
    <s v="Administração e manutenção dos serviços administrativos gerais - JUCESC"/>
    <n v="449051"/>
    <s v="Obras e Instalaçõe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28"/>
    <x v="330"/>
    <s v="449051 - Obras e Instalações"/>
    <s v="44"/>
    <x v="1"/>
    <x v="4"/>
  </r>
  <r>
    <n v="27023"/>
    <s v="Junta Comercial do Estado de Santa Catarina"/>
    <n v="5253"/>
    <s v="Administração e manutenção dos serviços administrativos gerais - JUCESC"/>
    <n v="449052"/>
    <s v="Equipamentos e Material Permanente"/>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
    <x v="28"/>
    <x v="330"/>
    <s v="449052 - Equipamentos e Material Permanente"/>
    <s v="44"/>
    <x v="1"/>
    <x v="4"/>
  </r>
  <r>
    <n v="27023"/>
    <s v="Junta Comercial do Estado de Santa Catarina"/>
    <n v="5202"/>
    <s v="Encargos com estagiários - JUCESC"/>
    <n v="339036"/>
    <s v="Outros Serviços Terceiros-Pessoa Física"/>
    <s v="0240000000"/>
    <s v="Recursos de serviços - recursos de outras fontes - exercício corrente"/>
    <s v="Atender compromissos com o pagamento da bolsa de estágio, a concessão de auxílio-transporte e do seguro de acidentes pessoais."/>
    <n v="75600"/>
    <x v="28"/>
    <x v="332"/>
    <s v="339036 - Outros Serviços Terceiros-Pessoa Física"/>
    <s v="33"/>
    <x v="0"/>
    <x v="4"/>
  </r>
  <r>
    <n v="27023"/>
    <s v="Junta Comercial do Estado de Santa Catarina"/>
    <n v="934"/>
    <s v="Administração de pessoal e encargos sociais - JUCESC"/>
    <n v="319096"/>
    <s v="Ressarcimento Despesa Pessoal Requisitado"/>
    <s v="0240000000"/>
    <s v="Recursos de serviço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8327"/>
    <x v="28"/>
    <x v="329"/>
    <s v="319096 - Ressarcimento Despesa Pessoal Requisitado"/>
    <s v="31"/>
    <x v="3"/>
    <x v="4"/>
  </r>
  <r>
    <n v="27023"/>
    <s v="Junta Comercial do Estado de Santa Catarina"/>
    <n v="1821"/>
    <s v="Prestação de serviços de atos de registro mercantil - JUCESC"/>
    <n v="319016"/>
    <s v="Outras Despesas Variáveis-Pessoal Civil"/>
    <s v="0240000000"/>
    <s v="Recursos de serviços - recursos de outras fontes - exercício corrente"/>
    <s v="Esta subação tem por finalidade de modernizar a prestação de serviços de registro mercantil da JUCESC, como emissão de certidões, autenticação de livros mercantis, registro de constituição, alteração, dissolução e extinção de empresas, e concessão de matrícula de agentes auxiliares mercantis"/>
    <n v="122792"/>
    <x v="28"/>
    <x v="333"/>
    <s v="319016 - Outras Despesas Variáveis-Pessoal Civil"/>
    <s v="31"/>
    <x v="3"/>
    <x v="4"/>
  </r>
  <r>
    <n v="27023"/>
    <s v="Junta Comercial do Estado de Santa Catarina"/>
    <n v="1821"/>
    <s v="Prestação de serviços de atos de registro mercantil - JUCESC"/>
    <n v="339030"/>
    <s v="Material de Consumo"/>
    <s v="0240000000"/>
    <s v="Recursos de serviços - recursos de outras fontes - exercício corrente"/>
    <s v="Esta subação tem por finalidade de modernizar a prestação de serviços de registro mercantil da JUCESC, como emissão de certidões, autenticação de livros mercantis, registro de constituição, alteração, dissolução e extinção de empresas, e concessão de matrícula de agentes auxiliares mercantis"/>
    <n v="20200"/>
    <x v="28"/>
    <x v="333"/>
    <s v="339030 - Material de Consumo"/>
    <s v="33"/>
    <x v="0"/>
    <x v="4"/>
  </r>
  <r>
    <n v="27023"/>
    <s v="Junta Comercial do Estado de Santa Catarina"/>
    <n v="1821"/>
    <s v="Prestação de serviços de atos de registro mercantil - JUCESC"/>
    <n v="339039"/>
    <s v="Outros Serviços Terceiros - Pessoa Jurídica"/>
    <s v="0240000000"/>
    <s v="Recursos de serviços - recursos de outras fontes - exercício corrente"/>
    <s v="Esta subação tem por finalidade de modernizar a prestação de serviços de registro mercantil da JUCESC, como emissão de certidões, autenticação de livros mercantis, registro de constituição, alteração, dissolução e extinção de empresas, e concessão de matrícula de agentes auxiliares mercantis"/>
    <n v="32300"/>
    <x v="28"/>
    <x v="333"/>
    <s v="339039 - Outros Serviços Terceiros - Pessoa Jurídica"/>
    <s v="33"/>
    <x v="0"/>
    <x v="4"/>
  </r>
  <r>
    <n v="27023"/>
    <s v="Junta Comercial do Estado de Santa Catarina"/>
    <n v="1821"/>
    <s v="Prestação de serviços de atos de registro mercantil - JUCESC"/>
    <n v="339036"/>
    <s v="Outros Serviços Terceiros-Pessoa Física"/>
    <s v="0240000000"/>
    <s v="Recursos de serviços - recursos de outras fontes - exercício corrente"/>
    <s v="Esta subação tem por finalidade de modernizar a prestação de serviços de registro mercantil da JUCESC, como emissão de certidões, autenticação de livros mercantis, registro de constituição, alteração, dissolução e extinção de empresas, e concessão de matrícula de agentes auxiliares mercantis"/>
    <n v="1463108"/>
    <x v="28"/>
    <x v="333"/>
    <s v="339036 - Outros Serviços Terceiros-Pessoa Física"/>
    <s v="33"/>
    <x v="0"/>
    <x v="4"/>
  </r>
  <r>
    <n v="27023"/>
    <s v="Junta Comercial do Estado de Santa Catarina"/>
    <n v="1821"/>
    <s v="Prestação de serviços de atos de registro mercantil - JUCESC"/>
    <n v="339040"/>
    <s v="Serviços de Tecnologia da Informação e Comunicação - Pessoa Jurídica"/>
    <s v="0240000000"/>
    <s v="Recursos de serviços - recursos de outras fontes - exercício corrente"/>
    <s v="Esta subação tem por finalidade de modernizar a prestação de serviços de registro mercantil da JUCESC, como emissão de certidões, autenticação de livros mercantis, registro de constituição, alteração, dissolução e extinção de empresas, e concessão de matrícula de agentes auxiliares mercantis"/>
    <n v="30000"/>
    <x v="28"/>
    <x v="333"/>
    <s v="339040 - Serviços de Tecnologia da Informação e Comunicação - Pessoa Jurídica"/>
    <s v="33"/>
    <x v="0"/>
    <x v="4"/>
  </r>
  <r>
    <n v="27023"/>
    <s v="Junta Comercial do Estado de Santa Catarina"/>
    <n v="1821"/>
    <s v="Prestação de serviços de atos de registro mercantil - JUCESC"/>
    <n v="339092"/>
    <s v="Despesas de Exercícios Anteriores"/>
    <s v="0240000000"/>
    <s v="Recursos de serviços - recursos de outras fontes - exercício corrente"/>
    <s v="Esta subação tem por finalidade de modernizar a prestação de serviços de registro mercantil da JUCESC, como emissão de certidões, autenticação de livros mercantis, registro de constituição, alteração, dissolução e extinção de empresas, e concessão de matrícula de agentes auxiliares mercantis"/>
    <n v="40000"/>
    <x v="28"/>
    <x v="333"/>
    <s v="339092 - Despesas de Exercícios Anteriores"/>
    <s v="33"/>
    <x v="0"/>
    <x v="4"/>
  </r>
  <r>
    <n v="27023"/>
    <s v="Junta Comercial do Estado de Santa Catarina"/>
    <n v="1821"/>
    <s v="Prestação de serviços de atos de registro mercantil - JUCESC"/>
    <n v="339047"/>
    <s v="Obrigações Tributárias e Contributivas"/>
    <s v="0240000000"/>
    <s v="Recursos de serviços - recursos de outras fontes - exercício corrente"/>
    <s v="Esta subação tem por finalidade de modernizar a prestação de serviços de registro mercantil da JUCESC, como emissão de certidões, autenticação de livros mercantis, registro de constituição, alteração, dissolução e extinção de empresas, e concessão de matrícula de agentes auxiliares mercantis"/>
    <n v="1600"/>
    <x v="28"/>
    <x v="333"/>
    <s v="339047 - Obrigações Tributárias e Contributivas"/>
    <s v="33"/>
    <x v="0"/>
    <x v="4"/>
  </r>
  <r>
    <n v="27023"/>
    <s v="Junta Comercial do Estado de Santa Catarina"/>
    <n v="5331"/>
    <s v="Capacitação profissional dos agentes públicos - JUCESC"/>
    <n v="339039"/>
    <s v="Outros Serviços Terceiros - Pessoa Jurídica"/>
    <s v="0240000000"/>
    <s v="Recursos de serviços - recursos de outras fontes - exercício corrente"/>
    <s v="Proporcionar treinamento periódico, visando o aperfeiçoamento e a qualificação operacional e técnica dos agentes públicos, tanto para à gestão administrativa quanto para as atividades finalísticas."/>
    <n v="3000"/>
    <x v="28"/>
    <x v="334"/>
    <s v="339039 - Outros Serviços Terceiros - Pessoa Jurídica"/>
    <s v="33"/>
    <x v="0"/>
    <x v="4"/>
  </r>
  <r>
    <n v="27023"/>
    <s v="Junta Comercial do Estado de Santa Catarina"/>
    <n v="5253"/>
    <s v="Administração e manutenção dos serviços administrativos gerais - JUCESC"/>
    <n v="339014"/>
    <s v="Diárias - Civil"/>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28"/>
    <x v="330"/>
    <s v="339014 - Diárias - Civil"/>
    <s v="33"/>
    <x v="0"/>
    <x v="4"/>
  </r>
  <r>
    <n v="27023"/>
    <s v="Junta Comercial do Estado de Santa Catarina"/>
    <n v="5253"/>
    <s v="Administração e manutenção dos serviços administrativos gerais - JUCESC"/>
    <n v="339008"/>
    <s v="Outros Benefícios Assistenciai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
    <x v="28"/>
    <x v="330"/>
    <s v="339008 - Outros Benefícios Assistenciais"/>
    <s v="33"/>
    <x v="0"/>
    <x v="4"/>
  </r>
  <r>
    <n v="27023"/>
    <s v="Junta Comercial do Estado de Santa Catarina"/>
    <n v="5253"/>
    <s v="Administração e manutenção dos serviços administrativos gerais - JUCESC"/>
    <n v="339030"/>
    <s v="Material de Consumo"/>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34000"/>
    <x v="28"/>
    <x v="330"/>
    <s v="339030 - Material de Consumo"/>
    <s v="33"/>
    <x v="0"/>
    <x v="4"/>
  </r>
  <r>
    <n v="27023"/>
    <s v="Junta Comercial do Estado de Santa Catarina"/>
    <n v="5253"/>
    <s v="Administração e manutenção dos serviços administrativos gerais - JUCESC"/>
    <n v="339033"/>
    <s v="Passagens e Despesas com Locomoção"/>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
    <x v="28"/>
    <x v="330"/>
    <s v="339033 - Passagens e Despesas com Locomoção"/>
    <s v="33"/>
    <x v="0"/>
    <x v="4"/>
  </r>
  <r>
    <n v="27023"/>
    <s v="Junta Comercial do Estado de Santa Catarina"/>
    <n v="5253"/>
    <s v="Administração e manutenção dos serviços administrativos gerais - JUCESC"/>
    <n v="339036"/>
    <s v="Outros Serviços Terceiros-Pessoa Fís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727"/>
    <x v="28"/>
    <x v="330"/>
    <s v="339036 - Outros Serviços Terceiros-Pessoa Física"/>
    <s v="33"/>
    <x v="0"/>
    <x v="4"/>
  </r>
  <r>
    <n v="27023"/>
    <s v="Junta Comercial do Estado de Santa Catarina"/>
    <n v="5253"/>
    <s v="Administração e manutenção dos serviços administrativos gerais - JUCESC"/>
    <n v="339037"/>
    <s v="Locação de Mão-de-Obr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990624"/>
    <x v="28"/>
    <x v="330"/>
    <s v="339037 - Locação de Mão-de-Obra"/>
    <s v="33"/>
    <x v="0"/>
    <x v="4"/>
  </r>
  <r>
    <n v="27023"/>
    <s v="Junta Comercial do Estado de Santa Catarina"/>
    <n v="5253"/>
    <s v="Administração e manutenção dos serviços administrativos gerais - JUCESC"/>
    <n v="339039"/>
    <s v="Outros Serviços Terceiros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77575"/>
    <x v="28"/>
    <x v="330"/>
    <s v="339039 - Outros Serviços Terceiros - Pessoa Jurídica"/>
    <s v="33"/>
    <x v="0"/>
    <x v="4"/>
  </r>
  <r>
    <n v="27023"/>
    <s v="Junta Comercial do Estado de Santa Catarina"/>
    <n v="934"/>
    <s v="Administração de pessoal e encargos sociais - JUCESC"/>
    <n v="339046"/>
    <s v="Auxílio-Alimentação"/>
    <s v="0240000000"/>
    <s v="Recursos de serviço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11756"/>
    <x v="28"/>
    <x v="329"/>
    <s v="339046 - Auxílio-Alimentação"/>
    <s v="33"/>
    <x v="0"/>
    <x v="4"/>
  </r>
  <r>
    <n v="27024"/>
    <s v="Fundação de Amparo à Pesquisa e Inovação do Estado de Santa Catarina"/>
    <n v="5200"/>
    <s v="Encargos com estagiários - FAPESC"/>
    <n v="339036"/>
    <s v="Outros Serviços Terceiros-Pessoa Física"/>
    <s v="0100000000"/>
    <s v="Recursos ordinários - recursos do tesouro - RLD"/>
    <s v="Atender compromissos com o pagamento da bolsa de estágio, a concessão de auxílio-transporte e do seguro de acidentes pessoais."/>
    <n v="36720"/>
    <x v="29"/>
    <x v="335"/>
    <s v="339036 - Outros Serviços Terceiros-Pessoa Física"/>
    <s v="33"/>
    <x v="0"/>
    <x v="0"/>
  </r>
  <r>
    <n v="27024"/>
    <s v="Fundação de Amparo à Pesquisa e Inovação do Estado de Santa Catarina"/>
    <n v="5200"/>
    <s v="Encargos com estagiários - FAPESC"/>
    <n v="339049"/>
    <s v="Auxílio-Transporte"/>
    <s v="0100000000"/>
    <s v="Recursos ordinários - recursos do tesouro - RLD"/>
    <s v="Atender compromissos com o pagamento da bolsa de estágio, a concessão de auxílio-transporte e do seguro de acidentes pessoais."/>
    <n v="6480"/>
    <x v="29"/>
    <x v="335"/>
    <s v="339049 - Auxílio-Transporte"/>
    <s v="33"/>
    <x v="0"/>
    <x v="0"/>
  </r>
  <r>
    <n v="27024"/>
    <s v="Fundação de Amparo à Pesquisa e Inovação do Estado de Santa Catarina"/>
    <n v="9637"/>
    <s v="Capacitação profissional dos agentes públicos - FAPESC"/>
    <n v="339036"/>
    <s v="Outros Serviços Terceiros-Pessoa Física"/>
    <s v="0100000000"/>
    <s v="Recursos ordinários - recursos do tesouro - RLD"/>
    <s v="Proporcionar treinamento periódico, visando o aperfeiçoamento e a qualificação operacional e técnica dos agentes públicos, tanto para à gestão administrativa quanto para as atividades finalísticas."/>
    <n v="10000"/>
    <x v="29"/>
    <x v="336"/>
    <s v="339036 - Outros Serviços Terceiros-Pessoa Física"/>
    <s v="33"/>
    <x v="0"/>
    <x v="0"/>
  </r>
  <r>
    <n v="27024"/>
    <s v="Fundação de Amparo à Pesquisa e Inovação do Estado de Santa Catarina"/>
    <n v="9637"/>
    <s v="Capacitação profissional dos agentes públicos - FAPESC"/>
    <n v="339039"/>
    <s v="Outros Serviços Terceiros - Pessoa Jurídica"/>
    <s v="0100000000"/>
    <s v="Recursos ordinários - recursos do tesouro - RLD"/>
    <s v="Proporcionar treinamento periódico, visando o aperfeiçoamento e a qualificação operacional e técnica dos agentes públicos, tanto para à gestão administrativa quanto para as atividades finalísticas."/>
    <n v="40000"/>
    <x v="29"/>
    <x v="336"/>
    <s v="339039 - Outros Serviços Terceiros - Pessoa Jurídica"/>
    <s v="33"/>
    <x v="0"/>
    <x v="0"/>
  </r>
  <r>
    <n v="27024"/>
    <s v="Fundação de Amparo à Pesquisa e Inovação do Estado de Santa Catarina"/>
    <n v="69"/>
    <s v="Fomentar o desenvolvimento científico, tecnológico e sustentabilidade socioambiental"/>
    <n v="335041"/>
    <s v="Contribuições"/>
    <s v="0100000000"/>
    <s v="Recursos ordinários - recursos do tesouro - RLD"/>
    <s v="Apoiar a realização de pesquisas de caráter científico, tecnológico, pesquisas vinculadas à sustentabilidade socioambiental e a criação de infraestruturas para os pesquisadores."/>
    <n v="5891680"/>
    <x v="29"/>
    <x v="337"/>
    <s v="335041 - Contribuições"/>
    <s v="33"/>
    <x v="0"/>
    <x v="0"/>
  </r>
  <r>
    <n v="27024"/>
    <s v="Fundação de Amparo à Pesquisa e Inovação do Estado de Santa Catarina"/>
    <n v="69"/>
    <s v="Fomentar o desenvolvimento científico, tecnológico e sustentabilidade socioambiental"/>
    <n v="339020"/>
    <s v="Auxílio Financeiro a Pesquisadores"/>
    <s v="0100000000"/>
    <s v="Recursos ordinários - recursos do tesouro - RLD"/>
    <s v="Apoiar a realização de pesquisas de caráter científico, tecnológico, pesquisas vinculadas à sustentabilidade socioambiental e a criação de infraestruturas para os pesquisadores."/>
    <n v="23566720"/>
    <x v="29"/>
    <x v="337"/>
    <s v="339020 - Auxílio Financeiro a Pesquisadores"/>
    <s v="33"/>
    <x v="0"/>
    <x v="0"/>
  </r>
  <r>
    <n v="27024"/>
    <s v="Fundação de Amparo à Pesquisa e Inovação do Estado de Santa Catarina"/>
    <n v="69"/>
    <s v="Fomentar o desenvolvimento científico, tecnológico e sustentabilidade socioambiental"/>
    <n v="339030"/>
    <s v="Material de Consumo"/>
    <s v="0100000000"/>
    <s v="Recursos ordinários - recursos do tesouro - RLD"/>
    <s v="Apoiar a realização de pesquisas de caráter científico, tecnológico, pesquisas vinculadas à sustentabilidade socioambiental e a criação de infraestruturas para os pesquisadores."/>
    <n v="1767504"/>
    <x v="29"/>
    <x v="337"/>
    <s v="339030 - Material de Consumo"/>
    <s v="33"/>
    <x v="0"/>
    <x v="0"/>
  </r>
  <r>
    <n v="27024"/>
    <s v="Fundação de Amparo à Pesquisa e Inovação do Estado de Santa Catarina"/>
    <n v="69"/>
    <s v="Fomentar o desenvolvimento científico, tecnológico e sustentabilidade socioambiental"/>
    <n v="339039"/>
    <s v="Outros Serviços Terceiros - Pessoa Jurídica"/>
    <s v="0100000000"/>
    <s v="Recursos ordinários - recursos do tesouro - RLD"/>
    <s v="Apoiar a realização de pesquisas de caráter científico, tecnológico, pesquisas vinculadas à sustentabilidade socioambiental e a criação de infraestruturas para os pesquisadores."/>
    <n v="2356672"/>
    <x v="29"/>
    <x v="337"/>
    <s v="339039 - Outros Serviços Terceiros - Pessoa Jurídica"/>
    <s v="33"/>
    <x v="0"/>
    <x v="0"/>
  </r>
  <r>
    <n v="27024"/>
    <s v="Fundação de Amparo à Pesquisa e Inovação do Estado de Santa Catarina"/>
    <n v="69"/>
    <s v="Fomentar o desenvolvimento científico, tecnológico e sustentabilidade socioambiental"/>
    <n v="339093"/>
    <s v="Indenizações e Restituições"/>
    <s v="0100000000"/>
    <s v="Recursos ordinários - recursos do tesouro - RLD"/>
    <s v="Apoiar a realização de pesquisas de caráter científico, tecnológico, pesquisas vinculadas à sustentabilidade socioambiental e a criação de infraestruturas para os pesquisadores."/>
    <n v="589168"/>
    <x v="29"/>
    <x v="337"/>
    <s v="339093 - Indenizações e Restituições"/>
    <s v="33"/>
    <x v="0"/>
    <x v="0"/>
  </r>
  <r>
    <n v="27024"/>
    <s v="Fundação de Amparo à Pesquisa e Inovação do Estado de Santa Catarina"/>
    <n v="69"/>
    <s v="Fomentar o desenvolvimento científico, tecnológico e sustentabilidade socioambiental"/>
    <n v="445042"/>
    <s v="Auxílios"/>
    <s v="0100000000"/>
    <s v="Recursos ordinários - recursos do tesouro - RLD"/>
    <s v="Apoiar a realização de pesquisas de caráter científico, tecnológico, pesquisas vinculadas à sustentabilidade socioambiental e a criação de infraestruturas para os pesquisadores."/>
    <n v="2945840"/>
    <x v="29"/>
    <x v="337"/>
    <s v="445042 - Auxílios"/>
    <s v="44"/>
    <x v="1"/>
    <x v="0"/>
  </r>
  <r>
    <n v="27024"/>
    <s v="Fundação de Amparo à Pesquisa e Inovação do Estado de Santa Catarina"/>
    <n v="69"/>
    <s v="Fomentar o desenvolvimento científico, tecnológico e sustentabilidade socioambiental"/>
    <n v="449020"/>
    <s v="Auxílio Financeiro a Pesquisadores"/>
    <s v="0100000000"/>
    <s v="Recursos ordinários - recursos do tesouro - RLD"/>
    <s v="Apoiar a realização de pesquisas de caráter científico, tecnológico, pesquisas vinculadas à sustentabilidade socioambiental e a criação de infraestruturas para os pesquisadores."/>
    <n v="17675040"/>
    <x v="29"/>
    <x v="337"/>
    <s v="449020 - Auxílio Financeiro a Pesquisadores"/>
    <s v="44"/>
    <x v="1"/>
    <x v="0"/>
  </r>
  <r>
    <n v="27024"/>
    <s v="Fundação de Amparo à Pesquisa e Inovação do Estado de Santa Catarina"/>
    <n v="69"/>
    <s v="Fomentar o desenvolvimento científico, tecnológico e sustentabilidade socioambiental"/>
    <n v="449052"/>
    <s v="Equipamentos e Material Permanente"/>
    <s v="0100000000"/>
    <s v="Recursos ordinários - recursos do tesouro - RLD"/>
    <s v="Apoiar a realização de pesquisas de caráter científico, tecnológico, pesquisas vinculadas à sustentabilidade socioambiental e a criação de infraestruturas para os pesquisadores."/>
    <n v="4124176"/>
    <x v="29"/>
    <x v="337"/>
    <s v="449052 - Equipamentos e Material Permanente"/>
    <s v="44"/>
    <x v="1"/>
    <x v="0"/>
  </r>
  <r>
    <n v="27024"/>
    <s v="Fundação de Amparo à Pesquisa e Inovação do Estado de Santa Catarina"/>
    <n v="69"/>
    <s v="Fomentar o desenvolvimento científico, tecnológico e sustentabilidade socioambiental"/>
    <n v="335041"/>
    <s v="Contribuições"/>
    <s v="0129000000"/>
    <s v="Outras transferências - recursos do tesouro - exercício corrente"/>
    <s v="Apoiar a realização de pesquisas de caráter científico, tecnológico, pesquisas vinculadas à sustentabilidade socioambiental e a criação de infraestruturas para os pesquisadores."/>
    <n v="247000"/>
    <x v="29"/>
    <x v="337"/>
    <s v="335041 - Contribuições"/>
    <s v="33"/>
    <x v="0"/>
    <x v="23"/>
  </r>
  <r>
    <n v="27024"/>
    <s v="Fundação de Amparo à Pesquisa e Inovação do Estado de Santa Catarina"/>
    <n v="69"/>
    <s v="Fomentar o desenvolvimento científico, tecnológico e sustentabilidade socioambiental"/>
    <n v="339020"/>
    <s v="Auxílio Financeiro a Pesquisadores"/>
    <s v="0129000000"/>
    <s v="Outras transferências - recursos do tesouro - exercício corrente"/>
    <s v="Apoiar a realização de pesquisas de caráter científico, tecnológico, pesquisas vinculadas à sustentabilidade socioambiental e a criação de infraestruturas para os pesquisadores."/>
    <n v="988000"/>
    <x v="29"/>
    <x v="337"/>
    <s v="339020 - Auxílio Financeiro a Pesquisadores"/>
    <s v="33"/>
    <x v="0"/>
    <x v="23"/>
  </r>
  <r>
    <n v="27024"/>
    <s v="Fundação de Amparo à Pesquisa e Inovação do Estado de Santa Catarina"/>
    <n v="69"/>
    <s v="Fomentar o desenvolvimento científico, tecnológico e sustentabilidade socioambiental"/>
    <n v="445042"/>
    <s v="Auxílios"/>
    <s v="0129000000"/>
    <s v="Outras transferências - recursos do tesouro - exercício corrente"/>
    <s v="Apoiar a realização de pesquisas de caráter científico, tecnológico, pesquisas vinculadas à sustentabilidade socioambiental e a criação de infraestruturas para os pesquisadores."/>
    <n v="247000"/>
    <x v="29"/>
    <x v="337"/>
    <s v="445042 - Auxílios"/>
    <s v="44"/>
    <x v="1"/>
    <x v="23"/>
  </r>
  <r>
    <n v="27024"/>
    <s v="Fundação de Amparo à Pesquisa e Inovação do Estado de Santa Catarina"/>
    <n v="69"/>
    <s v="Fomentar o desenvolvimento científico, tecnológico e sustentabilidade socioambiental"/>
    <n v="449020"/>
    <s v="Auxílio Financeiro a Pesquisadores"/>
    <s v="0129000000"/>
    <s v="Outras transferências - recursos do tesouro - exercício corrente"/>
    <s v="Apoiar a realização de pesquisas de caráter científico, tecnológico, pesquisas vinculadas à sustentabilidade socioambiental e a criação de infraestruturas para os pesquisadores."/>
    <n v="988000"/>
    <x v="29"/>
    <x v="337"/>
    <s v="449020 - Auxílio Financeiro a Pesquisadores"/>
    <s v="44"/>
    <x v="1"/>
    <x v="23"/>
  </r>
  <r>
    <n v="27024"/>
    <s v="Fundação de Amparo à Pesquisa e Inovação do Estado de Santa Catarina"/>
    <n v="69"/>
    <s v="Fomentar o desenvolvimento científico, tecnológico e sustentabilidade socioambiental"/>
    <n v="335041"/>
    <s v="Contribuições"/>
    <s v="0228000000"/>
    <s v="Outros convênios, ajustes e acordos administrativos - rec outras fontes-exercício corrente"/>
    <s v="Apoiar a realização de pesquisas de caráter científico, tecnológico, pesquisas vinculadas à sustentabilidade socioambiental e a criação de infraestruturas para os pesquisadores."/>
    <n v="12400"/>
    <x v="29"/>
    <x v="337"/>
    <s v="335041 - Contribuições"/>
    <s v="33"/>
    <x v="0"/>
    <x v="15"/>
  </r>
  <r>
    <n v="27024"/>
    <s v="Fundação de Amparo à Pesquisa e Inovação do Estado de Santa Catarina"/>
    <n v="69"/>
    <s v="Fomentar o desenvolvimento científico, tecnológico e sustentabilidade socioambiental"/>
    <n v="339020"/>
    <s v="Auxílio Financeiro a Pesquisadores"/>
    <s v="0228000000"/>
    <s v="Outros convênios, ajustes e acordos administrativos - rec outras fontes-exercício corrente"/>
    <s v="Apoiar a realização de pesquisas de caráter científico, tecnológico, pesquisas vinculadas à sustentabilidade socioambiental e a criação de infraestruturas para os pesquisadores."/>
    <n v="62000"/>
    <x v="29"/>
    <x v="337"/>
    <s v="339020 - Auxílio Financeiro a Pesquisadores"/>
    <s v="33"/>
    <x v="0"/>
    <x v="15"/>
  </r>
  <r>
    <n v="27024"/>
    <s v="Fundação de Amparo à Pesquisa e Inovação do Estado de Santa Catarina"/>
    <n v="69"/>
    <s v="Fomentar o desenvolvimento científico, tecnológico e sustentabilidade socioambiental"/>
    <n v="339093"/>
    <s v="Indenizações e Restituições"/>
    <s v="0228000000"/>
    <s v="Outros convênios, ajustes e acordos administrativos - rec outras fontes-exercício corrente"/>
    <s v="Apoiar a realização de pesquisas de caráter científico, tecnológico, pesquisas vinculadas à sustentabilidade socioambiental e a criação de infraestruturas para os pesquisadores."/>
    <n v="6200"/>
    <x v="29"/>
    <x v="337"/>
    <s v="339093 - Indenizações e Restituições"/>
    <s v="33"/>
    <x v="0"/>
    <x v="15"/>
  </r>
  <r>
    <n v="27024"/>
    <s v="Fundação de Amparo à Pesquisa e Inovação do Estado de Santa Catarina"/>
    <n v="69"/>
    <s v="Fomentar o desenvolvimento científico, tecnológico e sustentabilidade socioambiental"/>
    <n v="445042"/>
    <s v="Auxílios"/>
    <s v="0228000000"/>
    <s v="Outros convênios, ajustes e acordos administrativos - rec outras fontes-exercício corrente"/>
    <s v="Apoiar a realização de pesquisas de caráter científico, tecnológico, pesquisas vinculadas à sustentabilidade socioambiental e a criação de infraestruturas para os pesquisadores."/>
    <n v="6200"/>
    <x v="29"/>
    <x v="337"/>
    <s v="445042 - Auxílios"/>
    <s v="44"/>
    <x v="1"/>
    <x v="15"/>
  </r>
  <r>
    <n v="27024"/>
    <s v="Fundação de Amparo à Pesquisa e Inovação do Estado de Santa Catarina"/>
    <n v="69"/>
    <s v="Fomentar o desenvolvimento científico, tecnológico e sustentabilidade socioambiental"/>
    <n v="449020"/>
    <s v="Auxílio Financeiro a Pesquisadores"/>
    <s v="0228000000"/>
    <s v="Outros convênios, ajustes e acordos administrativos - rec outras fontes-exercício corrente"/>
    <s v="Apoiar a realização de pesquisas de caráter científico, tecnológico, pesquisas vinculadas à sustentabilidade socioambiental e a criação de infraestruturas para os pesquisadores."/>
    <n v="37200"/>
    <x v="29"/>
    <x v="337"/>
    <s v="449020 - Auxílio Financeiro a Pesquisadores"/>
    <s v="44"/>
    <x v="1"/>
    <x v="15"/>
  </r>
  <r>
    <n v="27024"/>
    <s v="Fundação de Amparo à Pesquisa e Inovação do Estado de Santa Catarina"/>
    <n v="69"/>
    <s v="Fomentar o desenvolvimento científico, tecnológico e sustentabilidade socioambiental"/>
    <n v="335041"/>
    <s v="Contribuições"/>
    <s v="0269000000"/>
    <s v="Outros recursos primários - recursos de outras fontes - exercício corrente"/>
    <s v="Apoiar a realização de pesquisas de caráter científico, tecnológico, pesquisas vinculadas à sustentabilidade socioambiental e a criação de infraestruturas para os pesquisadores."/>
    <n v="177000"/>
    <x v="29"/>
    <x v="337"/>
    <s v="335041 - Contribuições"/>
    <s v="33"/>
    <x v="0"/>
    <x v="6"/>
  </r>
  <r>
    <n v="27024"/>
    <s v="Fundação de Amparo à Pesquisa e Inovação do Estado de Santa Catarina"/>
    <n v="69"/>
    <s v="Fomentar o desenvolvimento científico, tecnológico e sustentabilidade socioambiental"/>
    <n v="339020"/>
    <s v="Auxílio Financeiro a Pesquisadores"/>
    <s v="0269000000"/>
    <s v="Outros recursos primários - recursos de outras fontes - exercício corrente"/>
    <s v="Apoiar a realização de pesquisas de caráter científico, tecnológico, pesquisas vinculadas à sustentabilidade socioambiental e a criação de infraestruturas para os pesquisadores."/>
    <n v="708000"/>
    <x v="29"/>
    <x v="337"/>
    <s v="339020 - Auxílio Financeiro a Pesquisadores"/>
    <s v="33"/>
    <x v="0"/>
    <x v="6"/>
  </r>
  <r>
    <n v="27024"/>
    <s v="Fundação de Amparo à Pesquisa e Inovação do Estado de Santa Catarina"/>
    <n v="69"/>
    <s v="Fomentar o desenvolvimento científico, tecnológico e sustentabilidade socioambiental"/>
    <n v="445042"/>
    <s v="Auxílios"/>
    <s v="0269000000"/>
    <s v="Outros recursos primários - recursos de outras fontes - exercício corrente"/>
    <s v="Apoiar a realização de pesquisas de caráter científico, tecnológico, pesquisas vinculadas à sustentabilidade socioambiental e a criação de infraestruturas para os pesquisadores."/>
    <n v="177000"/>
    <x v="29"/>
    <x v="337"/>
    <s v="445042 - Auxílios"/>
    <s v="44"/>
    <x v="1"/>
    <x v="6"/>
  </r>
  <r>
    <n v="27024"/>
    <s v="Fundação de Amparo à Pesquisa e Inovação do Estado de Santa Catarina"/>
    <n v="69"/>
    <s v="Fomentar o desenvolvimento científico, tecnológico e sustentabilidade socioambiental"/>
    <n v="449020"/>
    <s v="Auxílio Financeiro a Pesquisadores"/>
    <s v="0269000000"/>
    <s v="Outros recursos primários - recursos de outras fontes - exercício corrente"/>
    <s v="Apoiar a realização de pesquisas de caráter científico, tecnológico, pesquisas vinculadas à sustentabilidade socioambiental e a criação de infraestruturas para os pesquisadores."/>
    <n v="708000"/>
    <x v="29"/>
    <x v="337"/>
    <s v="449020 - Auxílio Financeiro a Pesquisadores"/>
    <s v="44"/>
    <x v="1"/>
    <x v="6"/>
  </r>
  <r>
    <n v="27024"/>
    <s v="Fundação de Amparo à Pesquisa e Inovação do Estado de Santa Catarina"/>
    <n v="69"/>
    <s v="Fomentar o desenvolvimento científico, tecnológico e sustentabilidade socioambiental"/>
    <n v="339020"/>
    <s v="Auxílio Financeiro a Pesquisadores"/>
    <s v="0285000000"/>
    <s v="Remuneração de disp bancária - Executivo - rec vinculados-rec outras fontes-exerc corrente"/>
    <s v="Apoiar a realização de pesquisas de caráter científico, tecnológico, pesquisas vinculadas à sustentabilidade socioambiental e a criação de infraestruturas para os pesquisadores."/>
    <n v="333394"/>
    <x v="29"/>
    <x v="337"/>
    <s v="339020 - Auxílio Financeiro a Pesquisadores"/>
    <s v="33"/>
    <x v="0"/>
    <x v="12"/>
  </r>
  <r>
    <n v="27024"/>
    <s v="Fundação de Amparo à Pesquisa e Inovação do Estado de Santa Catarina"/>
    <n v="69"/>
    <s v="Fomentar o desenvolvimento científico, tecnológico e sustentabilidade socioambiental"/>
    <n v="339093"/>
    <s v="Indenizações e Restituições"/>
    <s v="0285000000"/>
    <s v="Remuneração de disp bancária - Executivo - rec vinculados-rec outras fontes-exerc corrente"/>
    <s v="Apoiar a realização de pesquisas de caráter científico, tecnológico, pesquisas vinculadas à sustentabilidade socioambiental e a criação de infraestruturas para os pesquisadores."/>
    <n v="27783"/>
    <x v="29"/>
    <x v="337"/>
    <s v="339093 - Indenizações e Restituições"/>
    <s v="33"/>
    <x v="0"/>
    <x v="12"/>
  </r>
  <r>
    <n v="27024"/>
    <s v="Fundação de Amparo à Pesquisa e Inovação do Estado de Santa Catarina"/>
    <n v="69"/>
    <s v="Fomentar o desenvolvimento científico, tecnológico e sustentabilidade socioambiental"/>
    <n v="449020"/>
    <s v="Auxílio Financeiro a Pesquisadores"/>
    <s v="0285000000"/>
    <s v="Remuneração de disp bancária - Executivo - rec vinculados-rec outras fontes-exerc corrente"/>
    <s v="Apoiar a realização de pesquisas de caráter científico, tecnológico, pesquisas vinculadas à sustentabilidade socioambiental e a criação de infraestruturas para os pesquisadores."/>
    <n v="194480"/>
    <x v="29"/>
    <x v="337"/>
    <s v="449020 - Auxílio Financeiro a Pesquisadores"/>
    <s v="44"/>
    <x v="1"/>
    <x v="12"/>
  </r>
  <r>
    <n v="27024"/>
    <s v="Fundação de Amparo à Pesquisa e Inovação do Estado de Santa Catarina"/>
    <n v="860"/>
    <s v="Administração de pessoal e encargos sociais - FAPESC"/>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980000"/>
    <x v="29"/>
    <x v="338"/>
    <s v="319011 - Vencim. e Vantagens Fixas - Pessoal Civil"/>
    <s v="31"/>
    <x v="3"/>
    <x v="0"/>
  </r>
  <r>
    <n v="27024"/>
    <s v="Fundação de Amparo à Pesquisa e Inovação do Estado de Santa Catarina"/>
    <n v="860"/>
    <s v="Administração de pessoal e encargos sociais - FAPESC"/>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31000"/>
    <x v="29"/>
    <x v="338"/>
    <s v="319013 - Obrigações Patronais"/>
    <s v="31"/>
    <x v="3"/>
    <x v="0"/>
  </r>
  <r>
    <n v="27024"/>
    <s v="Fundação de Amparo à Pesquisa e Inovação do Estado de Santa Catarina"/>
    <n v="860"/>
    <s v="Administração de pessoal e encargos sociais - FAPESC"/>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6500"/>
    <x v="29"/>
    <x v="338"/>
    <s v="319016 - Outras Despesas Variáveis-Pessoal Civil"/>
    <s v="31"/>
    <x v="3"/>
    <x v="0"/>
  </r>
  <r>
    <n v="27024"/>
    <s v="Fundação de Amparo à Pesquisa e Inovação do Estado de Santa Catarina"/>
    <n v="860"/>
    <s v="Administração de pessoal e encargos sociais - FAPESC"/>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6500"/>
    <x v="29"/>
    <x v="338"/>
    <s v="319092 - Despesas de Exercícios Anteriores"/>
    <s v="31"/>
    <x v="3"/>
    <x v="0"/>
  </r>
  <r>
    <n v="27024"/>
    <s v="Fundação de Amparo à Pesquisa e Inovação do Estado de Santa Catarina"/>
    <n v="860"/>
    <s v="Administração de pessoal e encargos sociais - FAPESC"/>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65000"/>
    <x v="29"/>
    <x v="338"/>
    <s v="319094 - Indenizações e Restituições Trabalhistas"/>
    <s v="31"/>
    <x v="3"/>
    <x v="0"/>
  </r>
  <r>
    <n v="27024"/>
    <s v="Fundação de Amparo à Pesquisa e Inovação do Estado de Santa Catarina"/>
    <n v="860"/>
    <s v="Administração de pessoal e encargos sociais - FAPESC"/>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94000"/>
    <x v="29"/>
    <x v="338"/>
    <s v="319096 - Ressarcimento Despesa Pessoal Requisitado"/>
    <s v="31"/>
    <x v="3"/>
    <x v="0"/>
  </r>
  <r>
    <n v="27024"/>
    <s v="Fundação de Amparo à Pesquisa e Inovação do Estado de Santa Catarina"/>
    <n v="860"/>
    <s v="Administração de pessoal e encargos sociais - FAPESC"/>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88430"/>
    <x v="29"/>
    <x v="338"/>
    <s v="319113 - Obrigações Patronais"/>
    <s v="31"/>
    <x v="3"/>
    <x v="0"/>
  </r>
  <r>
    <n v="27024"/>
    <s v="Fundação de Amparo à Pesquisa e Inovação do Estado de Santa Catarina"/>
    <n v="860"/>
    <s v="Administração de pessoal e encargos sociais - FAPESC"/>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3130"/>
    <x v="29"/>
    <x v="338"/>
    <s v="339046 - Auxílio-Alimentação"/>
    <s v="33"/>
    <x v="0"/>
    <x v="0"/>
  </r>
  <r>
    <n v="27024"/>
    <s v="Fundação de Amparo à Pesquisa e Inovação do Estado de Santa Catarina"/>
    <n v="860"/>
    <s v="Administração de pessoal e encargos sociais - FAPESC"/>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5440"/>
    <x v="29"/>
    <x v="338"/>
    <s v="339113 - Obrigações Patronais"/>
    <s v="33"/>
    <x v="0"/>
    <x v="0"/>
  </r>
  <r>
    <n v="27024"/>
    <s v="Fundação de Amparo à Pesquisa e Inovação do Estado de Santa Catarina"/>
    <n v="8003"/>
    <s v="Manutenção e modernização dos serviços de tecnologia da informação e comunicação - FAPESC"/>
    <n v="3390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3220000"/>
    <x v="29"/>
    <x v="339"/>
    <s v="339040 - Serviços de Tecnologia da Informação e Comunicação - Pessoa Jurídica"/>
    <s v="33"/>
    <x v="0"/>
    <x v="0"/>
  </r>
  <r>
    <n v="27024"/>
    <s v="Fundação de Amparo à Pesquisa e Inovação do Estado de Santa Catarina"/>
    <n v="8003"/>
    <s v="Manutenção e modernização dos serviços de tecnologia da informação e comunicação - FAPESC"/>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690000"/>
    <x v="29"/>
    <x v="339"/>
    <s v="339139 - Outros Serviços Terceiros Pessoa Jurídica"/>
    <s v="33"/>
    <x v="0"/>
    <x v="0"/>
  </r>
  <r>
    <n v="27024"/>
    <s v="Fundação de Amparo à Pesquisa e Inovação do Estado de Santa Catarina"/>
    <n v="8003"/>
    <s v="Manutenção e modernização dos serviços de tecnologia da informação e comunicação - FAPESC"/>
    <n v="3391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3000"/>
    <x v="29"/>
    <x v="339"/>
    <s v="339140 - Serviços de Tecnologia da Informação e Comunicação - Pessoa Jurídica"/>
    <s v="33"/>
    <x v="0"/>
    <x v="0"/>
  </r>
  <r>
    <n v="27024"/>
    <s v="Fundação de Amparo à Pesquisa e Inovação do Estado de Santa Catarina"/>
    <n v="8003"/>
    <s v="Manutenção e modernização dos serviços de tecnologia da informação e comunicação - FAPESC"/>
    <n v="4490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667000"/>
    <x v="29"/>
    <x v="339"/>
    <s v="449040 - Serviços de Tecnologia da Informação e Comunicação - Pessoa Jurídica"/>
    <s v="44"/>
    <x v="1"/>
    <x v="0"/>
  </r>
  <r>
    <n v="27024"/>
    <s v="Fundação de Amparo à Pesquisa e Inovação do Estado de Santa Catarina"/>
    <n v="5234"/>
    <s v="Administração e manutenção dos serviços administrativos gerais - FAPESC"/>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29"/>
    <x v="340"/>
    <s v="339014 - Diárias - Civil"/>
    <s v="33"/>
    <x v="0"/>
    <x v="0"/>
  </r>
  <r>
    <n v="27024"/>
    <s v="Fundação de Amparo à Pesquisa e Inovação do Estado de Santa Catarina"/>
    <n v="5234"/>
    <s v="Administração e manutenção dos serviços administrativos gerais - FAPESC"/>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0"/>
    <x v="29"/>
    <x v="340"/>
    <s v="339030 - Material de Consumo"/>
    <s v="33"/>
    <x v="0"/>
    <x v="0"/>
  </r>
  <r>
    <n v="27024"/>
    <s v="Fundação de Amparo à Pesquisa e Inovação do Estado de Santa Catarina"/>
    <n v="5234"/>
    <s v="Administração e manutenção dos serviços administrativos gerais - FAPESC"/>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40000"/>
    <x v="29"/>
    <x v="340"/>
    <s v="339033 - Passagens e Despesas com Locomoção"/>
    <s v="33"/>
    <x v="0"/>
    <x v="0"/>
  </r>
  <r>
    <n v="27024"/>
    <s v="Fundação de Amparo à Pesquisa e Inovação do Estado de Santa Catarina"/>
    <n v="5234"/>
    <s v="Administração e manutenção dos serviços administrativos gerais - FAPESC"/>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00000"/>
    <x v="29"/>
    <x v="340"/>
    <s v="339037 - Locação de Mão-de-Obra"/>
    <s v="33"/>
    <x v="0"/>
    <x v="0"/>
  </r>
  <r>
    <n v="27024"/>
    <s v="Fundação de Amparo à Pesquisa e Inovação do Estado de Santa Catarina"/>
    <n v="5234"/>
    <s v="Administração e manutenção dos serviços administrativos gerais - FAPESC"/>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00"/>
    <x v="29"/>
    <x v="340"/>
    <s v="339039 - Outros Serviços Terceiros - Pessoa Jurídica"/>
    <s v="33"/>
    <x v="0"/>
    <x v="0"/>
  </r>
  <r>
    <n v="27024"/>
    <s v="Fundação de Amparo à Pesquisa e Inovação do Estado de Santa Catarina"/>
    <n v="5234"/>
    <s v="Administração e manutenção dos serviços administrativos gerais - FAPESC"/>
    <n v="3390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0"/>
    <x v="29"/>
    <x v="340"/>
    <s v="339040 - Serviços de Tecnologia da Informação e Comunicação - Pessoa Jurídica"/>
    <s v="33"/>
    <x v="0"/>
    <x v="0"/>
  </r>
  <r>
    <n v="27024"/>
    <s v="Fundação de Amparo à Pesquisa e Inovação do Estado de Santa Catarina"/>
    <n v="5234"/>
    <s v="Administração e manutenção dos serviços administrativos gerais - FAPESC"/>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29"/>
    <x v="340"/>
    <s v="339130 - Material de Consumo"/>
    <s v="33"/>
    <x v="0"/>
    <x v="0"/>
  </r>
  <r>
    <n v="27024"/>
    <s v="Fundação de Amparo à Pesquisa e Inovação do Estado de Santa Catarina"/>
    <n v="5234"/>
    <s v="Administração e manutenção dos serviços administrativos gerais - FAPESC"/>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0"/>
    <x v="29"/>
    <x v="340"/>
    <s v="339139 - Outros Serviços Terceiros Pessoa Jurídica"/>
    <s v="33"/>
    <x v="0"/>
    <x v="0"/>
  </r>
  <r>
    <n v="27024"/>
    <s v="Fundação de Amparo à Pesquisa e Inovação do Estado de Santa Catarina"/>
    <n v="5234"/>
    <s v="Administração e manutenção dos serviços administrativos gerais - FAPESC"/>
    <n v="3391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0"/>
    <x v="29"/>
    <x v="340"/>
    <s v="339140 - Serviços de Tecnologia da Informação e Comunicação - Pessoa Jurídica"/>
    <s v="33"/>
    <x v="0"/>
    <x v="0"/>
  </r>
  <r>
    <n v="27024"/>
    <s v="Fundação de Amparo à Pesquisa e Inovação do Estado de Santa Catarina"/>
    <n v="78"/>
    <s v="Fomentar a realização de eventos relacionados à CT&amp;I no Estado de Santa Catarina"/>
    <n v="335041"/>
    <s v="Contribuições"/>
    <s v="0100000000"/>
    <s v="Recursos ordinários - recursos do tesouro - RLD"/>
    <s v="Apoiar e incentivar a participação e realização de eventos como: congressos, seminários, palestras, publicações em CT&amp;I no Estado, para o desenvolvimento científico e tecnológico."/>
    <n v="3000000"/>
    <x v="29"/>
    <x v="341"/>
    <s v="335041 - Contribuições"/>
    <s v="33"/>
    <x v="0"/>
    <x v="0"/>
  </r>
  <r>
    <n v="27024"/>
    <s v="Fundação de Amparo à Pesquisa e Inovação do Estado de Santa Catarina"/>
    <n v="78"/>
    <s v="Fomentar a realização de eventos relacionados à CT&amp;I no Estado de Santa Catarina"/>
    <n v="339020"/>
    <s v="Auxílio Financeiro a Pesquisadores"/>
    <s v="0100000000"/>
    <s v="Recursos ordinários - recursos do tesouro - RLD"/>
    <s v="Apoiar e incentivar a participação e realização de eventos como: congressos, seminários, palestras, publicações em CT&amp;I no Estado, para o desenvolvimento científico e tecnológico."/>
    <n v="7500000"/>
    <x v="29"/>
    <x v="341"/>
    <s v="339020 - Auxílio Financeiro a Pesquisadores"/>
    <s v="33"/>
    <x v="0"/>
    <x v="0"/>
  </r>
  <r>
    <n v="27024"/>
    <s v="Fundação de Amparo à Pesquisa e Inovação do Estado de Santa Catarina"/>
    <n v="78"/>
    <s v="Fomentar a realização de eventos relacionados à CT&amp;I no Estado de Santa Catarina"/>
    <n v="339030"/>
    <s v="Material de Consumo"/>
    <s v="0100000000"/>
    <s v="Recursos ordinários - recursos do tesouro - RLD"/>
    <s v="Apoiar e incentivar a participação e realização de eventos como: congressos, seminários, palestras, publicações em CT&amp;I no Estado, para o desenvolvimento científico e tecnológico."/>
    <n v="750000"/>
    <x v="29"/>
    <x v="341"/>
    <s v="339030 - Material de Consumo"/>
    <s v="33"/>
    <x v="0"/>
    <x v="0"/>
  </r>
  <r>
    <n v="27024"/>
    <s v="Fundação de Amparo à Pesquisa e Inovação do Estado de Santa Catarina"/>
    <n v="78"/>
    <s v="Fomentar a realização de eventos relacionados à CT&amp;I no Estado de Santa Catarina"/>
    <n v="339039"/>
    <s v="Outros Serviços Terceiros - Pessoa Jurídica"/>
    <s v="0100000000"/>
    <s v="Recursos ordinários - recursos do tesouro - RLD"/>
    <s v="Apoiar e incentivar a participação e realização de eventos como: congressos, seminários, palestras, publicações em CT&amp;I no Estado, para o desenvolvimento científico e tecnológico."/>
    <n v="750000"/>
    <x v="29"/>
    <x v="341"/>
    <s v="339039 - Outros Serviços Terceiros - Pessoa Jurídica"/>
    <s v="33"/>
    <x v="0"/>
    <x v="0"/>
  </r>
  <r>
    <n v="27024"/>
    <s v="Fundação de Amparo à Pesquisa e Inovação do Estado de Santa Catarina"/>
    <n v="78"/>
    <s v="Fomentar a realização de eventos relacionados à CT&amp;I no Estado de Santa Catarina"/>
    <n v="445042"/>
    <s v="Auxílios"/>
    <s v="0100000000"/>
    <s v="Recursos ordinários - recursos do tesouro - RLD"/>
    <s v="Apoiar e incentivar a participação e realização de eventos como: congressos, seminários, palestras, publicações em CT&amp;I no Estado, para o desenvolvimento científico e tecnológico."/>
    <n v="750000"/>
    <x v="29"/>
    <x v="341"/>
    <s v="445042 - Auxílios"/>
    <s v="44"/>
    <x v="1"/>
    <x v="0"/>
  </r>
  <r>
    <n v="27024"/>
    <s v="Fundação de Amparo à Pesquisa e Inovação do Estado de Santa Catarina"/>
    <n v="78"/>
    <s v="Fomentar a realização de eventos relacionados à CT&amp;I no Estado de Santa Catarina"/>
    <n v="335041"/>
    <s v="Contribuições"/>
    <s v="0228000000"/>
    <s v="Outros convênios, ajustes e acordos administrativos - rec outras fontes-exercício corrente"/>
    <s v="Apoiar e incentivar a participação e realização de eventos como: congressos, seminários, palestras, publicações em CT&amp;I no Estado, para o desenvolvimento científico e tecnológico."/>
    <n v="17000"/>
    <x v="29"/>
    <x v="341"/>
    <s v="335041 - Contribuições"/>
    <s v="33"/>
    <x v="0"/>
    <x v="15"/>
  </r>
  <r>
    <n v="27024"/>
    <s v="Fundação de Amparo à Pesquisa e Inovação do Estado de Santa Catarina"/>
    <n v="78"/>
    <s v="Fomentar a realização de eventos relacionados à CT&amp;I no Estado de Santa Catarina"/>
    <n v="339020"/>
    <s v="Auxílio Financeiro a Pesquisadores"/>
    <s v="0228000000"/>
    <s v="Outros convênios, ajustes e acordos administrativos - rec outras fontes-exercício corrente"/>
    <s v="Apoiar e incentivar a participação e realização de eventos como: congressos, seminários, palestras, publicações em CT&amp;I no Estado, para o desenvolvimento científico e tecnológico."/>
    <n v="102000"/>
    <x v="29"/>
    <x v="341"/>
    <s v="339020 - Auxílio Financeiro a Pesquisadores"/>
    <s v="33"/>
    <x v="0"/>
    <x v="15"/>
  </r>
  <r>
    <n v="27024"/>
    <s v="Fundação de Amparo à Pesquisa e Inovação do Estado de Santa Catarina"/>
    <n v="78"/>
    <s v="Fomentar a realização de eventos relacionados à CT&amp;I no Estado de Santa Catarina"/>
    <n v="445042"/>
    <s v="Auxílios"/>
    <s v="0228000000"/>
    <s v="Outros convênios, ajustes e acordos administrativos - rec outras fontes-exercício corrente"/>
    <s v="Apoiar e incentivar a participação e realização de eventos como: congressos, seminários, palestras, publicações em CT&amp;I no Estado, para o desenvolvimento científico e tecnológico."/>
    <n v="17000"/>
    <x v="29"/>
    <x v="341"/>
    <s v="445042 - Auxílios"/>
    <s v="44"/>
    <x v="1"/>
    <x v="15"/>
  </r>
  <r>
    <n v="27024"/>
    <s v="Fundação de Amparo à Pesquisa e Inovação do Estado de Santa Catarina"/>
    <n v="78"/>
    <s v="Fomentar a realização de eventos relacionados à CT&amp;I no Estado de Santa Catarina"/>
    <n v="449020"/>
    <s v="Auxílio Financeiro a Pesquisadores"/>
    <s v="0228000000"/>
    <s v="Outros convênios, ajustes e acordos administrativos - rec outras fontes-exercício corrente"/>
    <s v="Apoiar e incentivar a participação e realização de eventos como: congressos, seminários, palestras, publicações em CT&amp;I no Estado, para o desenvolvimento científico e tecnológico."/>
    <n v="34000"/>
    <x v="29"/>
    <x v="341"/>
    <s v="449020 - Auxílio Financeiro a Pesquisadores"/>
    <s v="44"/>
    <x v="1"/>
    <x v="15"/>
  </r>
  <r>
    <n v="27024"/>
    <s v="Fundação de Amparo à Pesquisa e Inovação do Estado de Santa Catarina"/>
    <n v="78"/>
    <s v="Fomentar a realização de eventos relacionados à CT&amp;I no Estado de Santa Catarina"/>
    <n v="335041"/>
    <s v="Contribuições"/>
    <s v="0269000000"/>
    <s v="Outros recursos primários - recursos de outras fontes - exercício corrente"/>
    <s v="Apoiar e incentivar a participação e realização de eventos como: congressos, seminários, palestras, publicações em CT&amp;I no Estado, para o desenvolvimento científico e tecnológico."/>
    <n v="88700"/>
    <x v="29"/>
    <x v="341"/>
    <s v="335041 - Contribuições"/>
    <s v="33"/>
    <x v="0"/>
    <x v="6"/>
  </r>
  <r>
    <n v="27024"/>
    <s v="Fundação de Amparo à Pesquisa e Inovação do Estado de Santa Catarina"/>
    <n v="78"/>
    <s v="Fomentar a realização de eventos relacionados à CT&amp;I no Estado de Santa Catarina"/>
    <n v="339020"/>
    <s v="Auxílio Financeiro a Pesquisadores"/>
    <s v="0269000000"/>
    <s v="Outros recursos primários - recursos de outras fontes - exercício corrente"/>
    <s v="Apoiar e incentivar a participação e realização de eventos como: congressos, seminários, palestras, publicações em CT&amp;I no Estado, para o desenvolvimento científico e tecnológico."/>
    <n v="532200"/>
    <x v="29"/>
    <x v="341"/>
    <s v="339020 - Auxílio Financeiro a Pesquisadores"/>
    <s v="33"/>
    <x v="0"/>
    <x v="6"/>
  </r>
  <r>
    <n v="27024"/>
    <s v="Fundação de Amparo à Pesquisa e Inovação do Estado de Santa Catarina"/>
    <n v="78"/>
    <s v="Fomentar a realização de eventos relacionados à CT&amp;I no Estado de Santa Catarina"/>
    <n v="445042"/>
    <s v="Auxílios"/>
    <s v="0269000000"/>
    <s v="Outros recursos primários - recursos de outras fontes - exercício corrente"/>
    <s v="Apoiar e incentivar a participação e realização de eventos como: congressos, seminários, palestras, publicações em CT&amp;I no Estado, para o desenvolvimento científico e tecnológico."/>
    <n v="88700"/>
    <x v="29"/>
    <x v="341"/>
    <s v="445042 - Auxílios"/>
    <s v="44"/>
    <x v="1"/>
    <x v="6"/>
  </r>
  <r>
    <n v="27024"/>
    <s v="Fundação de Amparo à Pesquisa e Inovação do Estado de Santa Catarina"/>
    <n v="78"/>
    <s v="Fomentar a realização de eventos relacionados à CT&amp;I no Estado de Santa Catarina"/>
    <n v="449020"/>
    <s v="Auxílio Financeiro a Pesquisadores"/>
    <s v="0269000000"/>
    <s v="Outros recursos primários - recursos de outras fontes - exercício corrente"/>
    <s v="Apoiar e incentivar a participação e realização de eventos como: congressos, seminários, palestras, publicações em CT&amp;I no Estado, para o desenvolvimento científico e tecnológico."/>
    <n v="177400"/>
    <x v="29"/>
    <x v="341"/>
    <s v="449020 - Auxílio Financeiro a Pesquisadores"/>
    <s v="44"/>
    <x v="1"/>
    <x v="6"/>
  </r>
  <r>
    <n v="27024"/>
    <s v="Fundação de Amparo à Pesquisa e Inovação do Estado de Santa Catarina"/>
    <n v="78"/>
    <s v="Fomentar a realização de eventos relacionados à CT&amp;I no Estado de Santa Catarina"/>
    <n v="449020"/>
    <s v="Auxílio Financeiro a Pesquisadores"/>
    <s v="0100000000"/>
    <s v="Recursos ordinários - recursos do tesouro - RLD"/>
    <s v="Apoiar e incentivar a participação e realização de eventos como: congressos, seminários, palestras, publicações em CT&amp;I no Estado, para o desenvolvimento científico e tecnológico."/>
    <n v="2250000"/>
    <x v="29"/>
    <x v="341"/>
    <s v="449020 - Auxílio Financeiro a Pesquisadores"/>
    <s v="44"/>
    <x v="1"/>
    <x v="0"/>
  </r>
  <r>
    <n v="27024"/>
    <s v="Fundação de Amparo à Pesquisa e Inovação do Estado de Santa Catarina"/>
    <n v="11449"/>
    <s v="Fomentar o desenvolvimento de produtos/processos inovativos por empresa e instituições de CT&amp;I"/>
    <n v="339039"/>
    <s v="Outros Serviços Terceiros - Pessoa Jurídica"/>
    <s v="0285000000"/>
    <s v="Remuneração de disp bancária - Executivo - rec vinculados-rec outras fontes-exerc corrente"/>
    <s v="Implementar  programas setoriais focados nas vocações regionais e nos arranjos produtivos locais (APLs) no Estado de Santa Catarina."/>
    <n v="100000"/>
    <x v="29"/>
    <x v="342"/>
    <s v="339039 - Outros Serviços Terceiros - Pessoa Jurídica"/>
    <s v="33"/>
    <x v="0"/>
    <x v="12"/>
  </r>
  <r>
    <n v="27024"/>
    <s v="Fundação de Amparo à Pesquisa e Inovação do Estado de Santa Catarina"/>
    <n v="11449"/>
    <s v="Fomentar o desenvolvimento de produtos/processos inovativos por empresa e instituições de CT&amp;I"/>
    <n v="339093"/>
    <s v="Indenizações e Restituições"/>
    <s v="0285000000"/>
    <s v="Remuneração de disp bancária - Executivo - rec vinculados-rec outras fontes-exerc corrente"/>
    <s v="Implementar  programas setoriais focados nas vocações regionais e nos arranjos produtivos locais (APLs) no Estado de Santa Catarina."/>
    <n v="100000"/>
    <x v="29"/>
    <x v="342"/>
    <s v="339093 - Indenizações e Restituições"/>
    <s v="33"/>
    <x v="0"/>
    <x v="12"/>
  </r>
  <r>
    <n v="27024"/>
    <s v="Fundação de Amparo à Pesquisa e Inovação do Estado de Santa Catarina"/>
    <n v="11449"/>
    <s v="Fomentar o desenvolvimento de produtos/processos inovativos por empresa e instituições de CT&amp;I"/>
    <n v="335041"/>
    <s v="Contribuições"/>
    <s v="0100000000"/>
    <s v="Recursos ordinários - recursos do tesouro - RLD"/>
    <s v="Implementar  programas setoriais focados nas vocações regionais e nos arranjos produtivos locais (APLs) no Estado de Santa Catarina."/>
    <n v="1500000"/>
    <x v="29"/>
    <x v="342"/>
    <s v="335041 - Contribuições"/>
    <s v="33"/>
    <x v="0"/>
    <x v="0"/>
  </r>
  <r>
    <n v="27024"/>
    <s v="Fundação de Amparo à Pesquisa e Inovação do Estado de Santa Catarina"/>
    <n v="11449"/>
    <s v="Fomentar o desenvolvimento de produtos/processos inovativos por empresa e instituições de CT&amp;I"/>
    <n v="336045"/>
    <s v="Subvenções Econômicas"/>
    <s v="0100000000"/>
    <s v="Recursos ordinários - recursos do tesouro - RLD"/>
    <s v="Implementar  programas setoriais focados nas vocações regionais e nos arranjos produtivos locais (APLs) no Estado de Santa Catarina."/>
    <n v="6000000"/>
    <x v="29"/>
    <x v="342"/>
    <s v="336045 - Subvenções Econômicas"/>
    <s v="33"/>
    <x v="0"/>
    <x v="0"/>
  </r>
  <r>
    <n v="27024"/>
    <s v="Fundação de Amparo à Pesquisa e Inovação do Estado de Santa Catarina"/>
    <n v="11449"/>
    <s v="Fomentar o desenvolvimento de produtos/processos inovativos por empresa e instituições de CT&amp;I"/>
    <n v="339020"/>
    <s v="Auxílio Financeiro a Pesquisadores"/>
    <s v="0100000000"/>
    <s v="Recursos ordinários - recursos do tesouro - RLD"/>
    <s v="Implementar  programas setoriais focados nas vocações regionais e nos arranjos produtivos locais (APLs) no Estado de Santa Catarina."/>
    <n v="12000000"/>
    <x v="29"/>
    <x v="342"/>
    <s v="339020 - Auxílio Financeiro a Pesquisadores"/>
    <s v="33"/>
    <x v="0"/>
    <x v="0"/>
  </r>
  <r>
    <n v="27024"/>
    <s v="Fundação de Amparo à Pesquisa e Inovação do Estado de Santa Catarina"/>
    <n v="11449"/>
    <s v="Fomentar o desenvolvimento de produtos/processos inovativos por empresa e instituições de CT&amp;I"/>
    <n v="339030"/>
    <s v="Material de Consumo"/>
    <s v="0100000000"/>
    <s v="Recursos ordinários - recursos do tesouro - RLD"/>
    <s v="Implementar  programas setoriais focados nas vocações regionais e nos arranjos produtivos locais (APLs) no Estado de Santa Catarina."/>
    <n v="3000000"/>
    <x v="29"/>
    <x v="342"/>
    <s v="339030 - Material de Consumo"/>
    <s v="33"/>
    <x v="0"/>
    <x v="0"/>
  </r>
  <r>
    <n v="27024"/>
    <s v="Fundação de Amparo à Pesquisa e Inovação do Estado de Santa Catarina"/>
    <n v="11449"/>
    <s v="Fomentar o desenvolvimento de produtos/processos inovativos por empresa e instituições de CT&amp;I"/>
    <n v="339039"/>
    <s v="Outros Serviços Terceiros - Pessoa Jurídica"/>
    <s v="0100000000"/>
    <s v="Recursos ordinários - recursos do tesouro - RLD"/>
    <s v="Implementar  programas setoriais focados nas vocações regionais e nos arranjos produtivos locais (APLs) no Estado de Santa Catarina."/>
    <n v="1200000"/>
    <x v="29"/>
    <x v="342"/>
    <s v="339039 - Outros Serviços Terceiros - Pessoa Jurídica"/>
    <s v="33"/>
    <x v="0"/>
    <x v="0"/>
  </r>
  <r>
    <n v="27024"/>
    <s v="Fundação de Amparo à Pesquisa e Inovação do Estado de Santa Catarina"/>
    <n v="11449"/>
    <s v="Fomentar o desenvolvimento de produtos/processos inovativos por empresa e instituições de CT&amp;I"/>
    <n v="339093"/>
    <s v="Indenizações e Restituições"/>
    <s v="0100000000"/>
    <s v="Recursos ordinários - recursos do tesouro - RLD"/>
    <s v="Implementar  programas setoriais focados nas vocações regionais e nos arranjos produtivos locais (APLs) no Estado de Santa Catarina."/>
    <n v="300000"/>
    <x v="29"/>
    <x v="342"/>
    <s v="339093 - Indenizações e Restituições"/>
    <s v="33"/>
    <x v="0"/>
    <x v="0"/>
  </r>
  <r>
    <n v="27024"/>
    <s v="Fundação de Amparo à Pesquisa e Inovação do Estado de Santa Catarina"/>
    <n v="11449"/>
    <s v="Fomentar o desenvolvimento de produtos/processos inovativos por empresa e instituições de CT&amp;I"/>
    <n v="445042"/>
    <s v="Auxílios"/>
    <s v="0100000000"/>
    <s v="Recursos ordinários - recursos do tesouro - RLD"/>
    <s v="Implementar  programas setoriais focados nas vocações regionais e nos arranjos produtivos locais (APLs) no Estado de Santa Catarina."/>
    <n v="1500000"/>
    <x v="29"/>
    <x v="342"/>
    <s v="445042 - Auxílios"/>
    <s v="44"/>
    <x v="1"/>
    <x v="0"/>
  </r>
  <r>
    <n v="27024"/>
    <s v="Fundação de Amparo à Pesquisa e Inovação do Estado de Santa Catarina"/>
    <n v="11449"/>
    <s v="Fomentar o desenvolvimento de produtos/processos inovativos por empresa e instituições de CT&amp;I"/>
    <n v="449020"/>
    <s v="Auxílio Financeiro a Pesquisadores"/>
    <s v="0100000000"/>
    <s v="Recursos ordinários - recursos do tesouro - RLD"/>
    <s v="Implementar  programas setoriais focados nas vocações regionais e nos arranjos produtivos locais (APLs) no Estado de Santa Catarina."/>
    <n v="3000000"/>
    <x v="29"/>
    <x v="342"/>
    <s v="449020 - Auxílio Financeiro a Pesquisadores"/>
    <s v="44"/>
    <x v="1"/>
    <x v="0"/>
  </r>
  <r>
    <n v="27024"/>
    <s v="Fundação de Amparo à Pesquisa e Inovação do Estado de Santa Catarina"/>
    <n v="11449"/>
    <s v="Fomentar o desenvolvimento de produtos/processos inovativos por empresa e instituições de CT&amp;I"/>
    <n v="449052"/>
    <s v="Equipamentos e Material Permanente"/>
    <s v="0100000000"/>
    <s v="Recursos ordinários - recursos do tesouro - RLD"/>
    <s v="Implementar  programas setoriais focados nas vocações regionais e nos arranjos produtivos locais (APLs) no Estado de Santa Catarina."/>
    <n v="1500000"/>
    <x v="29"/>
    <x v="342"/>
    <s v="449052 - Equipamentos e Material Permanente"/>
    <s v="44"/>
    <x v="1"/>
    <x v="0"/>
  </r>
  <r>
    <n v="27024"/>
    <s v="Fundação de Amparo à Pesquisa e Inovação do Estado de Santa Catarina"/>
    <n v="11449"/>
    <s v="Fomentar o desenvolvimento de produtos/processos inovativos por empresa e instituições de CT&amp;I"/>
    <n v="335041"/>
    <s v="Contribuições"/>
    <s v="0228000000"/>
    <s v="Outros convênios, ajustes e acordos administrativos - rec outras fontes-exercício corrente"/>
    <s v="Implementar  programas setoriais focados nas vocações regionais e nos arranjos produtivos locais (APLs) no Estado de Santa Catarina."/>
    <n v="120000"/>
    <x v="29"/>
    <x v="342"/>
    <s v="335041 - Contribuições"/>
    <s v="33"/>
    <x v="0"/>
    <x v="15"/>
  </r>
  <r>
    <n v="27024"/>
    <s v="Fundação de Amparo à Pesquisa e Inovação do Estado de Santa Catarina"/>
    <n v="11449"/>
    <s v="Fomentar o desenvolvimento de produtos/processos inovativos por empresa e instituições de CT&amp;I"/>
    <n v="336045"/>
    <s v="Subvenções Econômicas"/>
    <s v="0228000000"/>
    <s v="Outros convênios, ajustes e acordos administrativos - rec outras fontes-exercício corrente"/>
    <s v="Implementar  programas setoriais focados nas vocações regionais e nos arranjos produtivos locais (APLs) no Estado de Santa Catarina."/>
    <n v="360000"/>
    <x v="29"/>
    <x v="342"/>
    <s v="336045 - Subvenções Econômicas"/>
    <s v="33"/>
    <x v="0"/>
    <x v="15"/>
  </r>
  <r>
    <n v="27024"/>
    <s v="Fundação de Amparo à Pesquisa e Inovação do Estado de Santa Catarina"/>
    <n v="11449"/>
    <s v="Fomentar o desenvolvimento de produtos/processos inovativos por empresa e instituições de CT&amp;I"/>
    <n v="339020"/>
    <s v="Auxílio Financeiro a Pesquisadores"/>
    <s v="0228000000"/>
    <s v="Outros convênios, ajustes e acordos administrativos - rec outras fontes-exercício corrente"/>
    <s v="Implementar  programas setoriais focados nas vocações regionais e nos arranjos produtivos locais (APLs) no Estado de Santa Catarina."/>
    <n v="300000"/>
    <x v="29"/>
    <x v="342"/>
    <s v="339020 - Auxílio Financeiro a Pesquisadores"/>
    <s v="33"/>
    <x v="0"/>
    <x v="15"/>
  </r>
  <r>
    <n v="27024"/>
    <s v="Fundação de Amparo à Pesquisa e Inovação do Estado de Santa Catarina"/>
    <n v="11449"/>
    <s v="Fomentar o desenvolvimento de produtos/processos inovativos por empresa e instituições de CT&amp;I"/>
    <n v="339093"/>
    <s v="Indenizações e Restituições"/>
    <s v="0228000000"/>
    <s v="Outros convênios, ajustes e acordos administrativos - rec outras fontes-exercício corrente"/>
    <s v="Implementar  programas setoriais focados nas vocações regionais e nos arranjos produtivos locais (APLs) no Estado de Santa Catarina."/>
    <n v="60000"/>
    <x v="29"/>
    <x v="342"/>
    <s v="339093 - Indenizações e Restituições"/>
    <s v="33"/>
    <x v="0"/>
    <x v="15"/>
  </r>
  <r>
    <n v="27024"/>
    <s v="Fundação de Amparo à Pesquisa e Inovação do Estado de Santa Catarina"/>
    <n v="11449"/>
    <s v="Fomentar o desenvolvimento de produtos/processos inovativos por empresa e instituições de CT&amp;I"/>
    <n v="445042"/>
    <s v="Auxílios"/>
    <s v="0228000000"/>
    <s v="Outros convênios, ajustes e acordos administrativos - rec outras fontes-exercício corrente"/>
    <s v="Implementar  programas setoriais focados nas vocações regionais e nos arranjos produtivos locais (APLs) no Estado de Santa Catarina."/>
    <n v="120000"/>
    <x v="29"/>
    <x v="342"/>
    <s v="445042 - Auxílios"/>
    <s v="44"/>
    <x v="1"/>
    <x v="15"/>
  </r>
  <r>
    <n v="27024"/>
    <s v="Fundação de Amparo à Pesquisa e Inovação do Estado de Santa Catarina"/>
    <n v="11449"/>
    <s v="Fomentar o desenvolvimento de produtos/processos inovativos por empresa e instituições de CT&amp;I"/>
    <n v="449020"/>
    <s v="Auxílio Financeiro a Pesquisadores"/>
    <s v="0228000000"/>
    <s v="Outros convênios, ajustes e acordos administrativos - rec outras fontes-exercício corrente"/>
    <s v="Implementar  programas setoriais focados nas vocações regionais e nos arranjos produtivos locais (APLs) no Estado de Santa Catarina."/>
    <n v="240000"/>
    <x v="29"/>
    <x v="342"/>
    <s v="449020 - Auxílio Financeiro a Pesquisadores"/>
    <s v="44"/>
    <x v="1"/>
    <x v="15"/>
  </r>
  <r>
    <n v="27024"/>
    <s v="Fundação de Amparo à Pesquisa e Inovação do Estado de Santa Catarina"/>
    <n v="11449"/>
    <s v="Fomentar o desenvolvimento de produtos/processos inovativos por empresa e instituições de CT&amp;I"/>
    <n v="335041"/>
    <s v="Contribuições"/>
    <s v="0269000000"/>
    <s v="Outros recursos primários - recursos de outras fontes - exercício corrente"/>
    <s v="Implementar  programas setoriais focados nas vocações regionais e nos arranjos produtivos locais (APLs) no Estado de Santa Catarina."/>
    <n v="21900"/>
    <x v="29"/>
    <x v="342"/>
    <s v="335041 - Contribuições"/>
    <s v="33"/>
    <x v="0"/>
    <x v="6"/>
  </r>
  <r>
    <n v="27024"/>
    <s v="Fundação de Amparo à Pesquisa e Inovação do Estado de Santa Catarina"/>
    <n v="11449"/>
    <s v="Fomentar o desenvolvimento de produtos/processos inovativos por empresa e instituições de CT&amp;I"/>
    <n v="339020"/>
    <s v="Auxílio Financeiro a Pesquisadores"/>
    <s v="0269000000"/>
    <s v="Outros recursos primários - recursos de outras fontes - exercício corrente"/>
    <s v="Implementar  programas setoriais focados nas vocações regionais e nos arranjos produtivos locais (APLs) no Estado de Santa Catarina."/>
    <n v="109500"/>
    <x v="29"/>
    <x v="342"/>
    <s v="339020 - Auxílio Financeiro a Pesquisadores"/>
    <s v="33"/>
    <x v="0"/>
    <x v="6"/>
  </r>
  <r>
    <n v="27024"/>
    <s v="Fundação de Amparo à Pesquisa e Inovação do Estado de Santa Catarina"/>
    <n v="11449"/>
    <s v="Fomentar o desenvolvimento de produtos/processos inovativos por empresa e instituições de CT&amp;I"/>
    <n v="336045"/>
    <s v="Subvenções Econômicas"/>
    <s v="0269000000"/>
    <s v="Outros recursos primários - recursos de outras fontes - exercício corrente"/>
    <s v="Implementar  programas setoriais focados nas vocações regionais e nos arranjos produtivos locais (APLs) no Estado de Santa Catarina."/>
    <n v="87600"/>
    <x v="29"/>
    <x v="342"/>
    <s v="336045 - Subvenções Econômicas"/>
    <s v="33"/>
    <x v="0"/>
    <x v="6"/>
  </r>
  <r>
    <n v="27024"/>
    <s v="Fundação de Amparo à Pesquisa e Inovação do Estado de Santa Catarina"/>
    <n v="11449"/>
    <s v="Fomentar o desenvolvimento de produtos/processos inovativos por empresa e instituições de CT&amp;I"/>
    <n v="445042"/>
    <s v="Auxílios"/>
    <s v="0269000000"/>
    <s v="Outros recursos primários - recursos de outras fontes - exercício corrente"/>
    <s v="Implementar  programas setoriais focados nas vocações regionais e nos arranjos produtivos locais (APLs) no Estado de Santa Catarina."/>
    <n v="43800"/>
    <x v="29"/>
    <x v="342"/>
    <s v="445042 - Auxílios"/>
    <s v="44"/>
    <x v="1"/>
    <x v="6"/>
  </r>
  <r>
    <n v="27024"/>
    <s v="Fundação de Amparo à Pesquisa e Inovação do Estado de Santa Catarina"/>
    <n v="11449"/>
    <s v="Fomentar o desenvolvimento de produtos/processos inovativos por empresa e instituições de CT&amp;I"/>
    <n v="449020"/>
    <s v="Auxílio Financeiro a Pesquisadores"/>
    <s v="0269000000"/>
    <s v="Outros recursos primários - recursos de outras fontes - exercício corrente"/>
    <s v="Implementar  programas setoriais focados nas vocações regionais e nos arranjos produtivos locais (APLs) no Estado de Santa Catarina."/>
    <n v="175200"/>
    <x v="29"/>
    <x v="342"/>
    <s v="449020 - Auxílio Financeiro a Pesquisadores"/>
    <s v="44"/>
    <x v="1"/>
    <x v="6"/>
  </r>
  <r>
    <n v="27024"/>
    <s v="Fundação de Amparo à Pesquisa e Inovação do Estado de Santa Catarina"/>
    <n v="11454"/>
    <s v="Conceder bolsas para o incentivo à formação de pesquisadores"/>
    <n v="339018"/>
    <s v="Auxílio Financeiro a Estudantes"/>
    <s v="0269000000"/>
    <s v="Outros recursos primários - recursos de outras fontes - exercício corrente"/>
    <s v="Incentivar e promover a formação de recursos humanos e a competitividade no ambiente acadêmico e empresarial em áreas estratégicas para o desenvolvimento do Estado de Santa Catarina."/>
    <n v="358728"/>
    <x v="29"/>
    <x v="343"/>
    <s v="339018 - Auxílio Financeiro a Estudantes"/>
    <s v="33"/>
    <x v="0"/>
    <x v="6"/>
  </r>
  <r>
    <n v="27024"/>
    <s v="Fundação de Amparo à Pesquisa e Inovação do Estado de Santa Catarina"/>
    <n v="11454"/>
    <s v="Conceder bolsas para o incentivo à formação de pesquisadores"/>
    <n v="339018"/>
    <s v="Auxílio Financeiro a Estudantes"/>
    <s v="0100000000"/>
    <s v="Recursos ordinários - recursos do tesouro - RLD"/>
    <s v="Incentivar e promover a formação de recursos humanos e a competitividade no ambiente acadêmico e empresarial em áreas estratégicas para o desenvolvimento do Estado de Santa Catarina."/>
    <n v="4680000"/>
    <x v="29"/>
    <x v="343"/>
    <s v="339018 - Auxílio Financeiro a Estudantes"/>
    <s v="33"/>
    <x v="0"/>
    <x v="0"/>
  </r>
  <r>
    <n v="27024"/>
    <s v="Fundação de Amparo à Pesquisa e Inovação do Estado de Santa Catarina"/>
    <n v="11454"/>
    <s v="Conceder bolsas para o incentivo à formação de pesquisadores"/>
    <n v="339020"/>
    <s v="Auxílio Financeiro a Pesquisadores"/>
    <s v="0100000000"/>
    <s v="Recursos ordinários - recursos do tesouro - RLD"/>
    <s v="Incentivar e promover a formação de recursos humanos e a competitividade no ambiente acadêmico e empresarial em áreas estratégicas para o desenvolvimento do Estado de Santa Catarina."/>
    <n v="2730000"/>
    <x v="29"/>
    <x v="343"/>
    <s v="339020 - Auxílio Financeiro a Pesquisadores"/>
    <s v="33"/>
    <x v="0"/>
    <x v="0"/>
  </r>
  <r>
    <n v="27024"/>
    <s v="Fundação de Amparo à Pesquisa e Inovação do Estado de Santa Catarina"/>
    <n v="11454"/>
    <s v="Conceder bolsas para o incentivo à formação de pesquisadores"/>
    <n v="339030"/>
    <s v="Material de Consumo"/>
    <s v="0100000000"/>
    <s v="Recursos ordinários - recursos do tesouro - RLD"/>
    <s v="Incentivar e promover a formação de recursos humanos e a competitividade no ambiente acadêmico e empresarial em áreas estratégicas para o desenvolvimento do Estado de Santa Catarina."/>
    <n v="78000"/>
    <x v="29"/>
    <x v="343"/>
    <s v="339030 - Material de Consumo"/>
    <s v="33"/>
    <x v="0"/>
    <x v="0"/>
  </r>
  <r>
    <n v="27024"/>
    <s v="Fundação de Amparo à Pesquisa e Inovação do Estado de Santa Catarina"/>
    <n v="11454"/>
    <s v="Conceder bolsas para o incentivo à formação de pesquisadores"/>
    <n v="339031"/>
    <s v="Premiações Culturais, Artísticas, Científicas, Desportivas e Outras"/>
    <s v="0100000000"/>
    <s v="Recursos ordinários - recursos do tesouro - RLD"/>
    <s v="Incentivar e promover a formação de recursos humanos e a competitividade no ambiente acadêmico e empresarial em áreas estratégicas para o desenvolvimento do Estado de Santa Catarina."/>
    <n v="156000"/>
    <x v="29"/>
    <x v="343"/>
    <s v="339031 - Premiações Culturais, Artísticas, Científicas, Desportivas e Outras"/>
    <s v="33"/>
    <x v="0"/>
    <x v="0"/>
  </r>
  <r>
    <n v="27024"/>
    <s v="Fundação de Amparo à Pesquisa e Inovação do Estado de Santa Catarina"/>
    <n v="11454"/>
    <s v="Conceder bolsas para o incentivo à formação de pesquisadores"/>
    <n v="339039"/>
    <s v="Outros Serviços Terceiros - Pessoa Jurídica"/>
    <s v="0100000000"/>
    <s v="Recursos ordinários - recursos do tesouro - RLD"/>
    <s v="Incentivar e promover a formação de recursos humanos e a competitividade no ambiente acadêmico e empresarial em áreas estratégicas para o desenvolvimento do Estado de Santa Catarina."/>
    <n v="78000"/>
    <x v="29"/>
    <x v="343"/>
    <s v="339039 - Outros Serviços Terceiros - Pessoa Jurídica"/>
    <s v="33"/>
    <x v="0"/>
    <x v="0"/>
  </r>
  <r>
    <n v="27024"/>
    <s v="Fundação de Amparo à Pesquisa e Inovação do Estado de Santa Catarina"/>
    <n v="11454"/>
    <s v="Conceder bolsas para o incentivo à formação de pesquisadores"/>
    <n v="449052"/>
    <s v="Equipamentos e Material Permanente"/>
    <s v="0100000000"/>
    <s v="Recursos ordinários - recursos do tesouro - RLD"/>
    <s v="Incentivar e promover a formação de recursos humanos e a competitividade no ambiente acadêmico e empresarial em áreas estratégicas para o desenvolvimento do Estado de Santa Catarina."/>
    <n v="78000"/>
    <x v="29"/>
    <x v="343"/>
    <s v="449052 - Equipamentos e Material Permanente"/>
    <s v="44"/>
    <x v="1"/>
    <x v="0"/>
  </r>
  <r>
    <n v="27024"/>
    <s v="Fundação de Amparo à Pesquisa e Inovação do Estado de Santa Catarina"/>
    <n v="11454"/>
    <s v="Conceder bolsas para o incentivo à formação de pesquisadores"/>
    <n v="339018"/>
    <s v="Auxílio Financeiro a Estudantes"/>
    <s v="0129000000"/>
    <s v="Outras transferências - recursos do tesouro - exercício corrente"/>
    <s v="Incentivar e promover a formação de recursos humanos e a competitividade no ambiente acadêmico e empresarial em áreas estratégicas para o desenvolvimento do Estado de Santa Catarina."/>
    <n v="74991"/>
    <x v="29"/>
    <x v="343"/>
    <s v="339018 - Auxílio Financeiro a Estudantes"/>
    <s v="33"/>
    <x v="0"/>
    <x v="23"/>
  </r>
  <r>
    <n v="27024"/>
    <s v="Fundação de Amparo à Pesquisa e Inovação do Estado de Santa Catarina"/>
    <n v="11454"/>
    <s v="Conceder bolsas para o incentivo à formação de pesquisadores"/>
    <n v="339018"/>
    <s v="Auxílio Financeiro a Estudantes"/>
    <s v="0228000000"/>
    <s v="Outros convênios, ajustes e acordos administrativos - rec outras fontes-exercício corrente"/>
    <s v="Incentivar e promover a formação de recursos humanos e a competitividade no ambiente acadêmico e empresarial em áreas estratégicas para o desenvolvimento do Estado de Santa Catarina."/>
    <n v="508675"/>
    <x v="29"/>
    <x v="343"/>
    <s v="339018 - Auxílio Financeiro a Estudantes"/>
    <s v="33"/>
    <x v="0"/>
    <x v="15"/>
  </r>
  <r>
    <n v="27025"/>
    <s v="Instituto de Metrologia de Santa Catarina"/>
    <n v="3920"/>
    <s v="Administração e manutenção dos serviços administrativos gerais - IMETRO"/>
    <n v="339037"/>
    <s v="Locação de Mão-de-Obra"/>
    <s v="0228000000"/>
    <s v="Outros convênios, ajustes e acordos administrativos - rec outras fontes-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000"/>
    <x v="30"/>
    <x v="344"/>
    <s v="339037 - Locação de Mão-de-Obra"/>
    <s v="33"/>
    <x v="0"/>
    <x v="15"/>
  </r>
  <r>
    <n v="27025"/>
    <s v="Instituto de Metrologia de Santa Catarina"/>
    <n v="3920"/>
    <s v="Administração e manutenção dos serviços administrativos gerais - IMETRO"/>
    <n v="339047"/>
    <s v="Obrigações Tributárias e Contributivas"/>
    <s v="0228000000"/>
    <s v="Outros convênios, ajustes e acordos administrativos - rec outras fontes-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30"/>
    <x v="344"/>
    <s v="339047 - Obrigações Tributárias e Contributivas"/>
    <s v="33"/>
    <x v="0"/>
    <x v="15"/>
  </r>
  <r>
    <n v="27025"/>
    <s v="Instituto de Metrologia de Santa Catarina"/>
    <n v="3920"/>
    <s v="Administração e manutenção dos serviços administrativos gerais - IMETRO"/>
    <n v="339092"/>
    <s v="Despesas de Exercícios Anteriores"/>
    <s v="0228000000"/>
    <s v="Outros convênios, ajustes e acordos administrativos - rec outras fontes-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30"/>
    <x v="344"/>
    <s v="339092 - Despesas de Exercícios Anteriores"/>
    <s v="33"/>
    <x v="0"/>
    <x v="15"/>
  </r>
  <r>
    <n v="27025"/>
    <s v="Instituto de Metrologia de Santa Catarina"/>
    <n v="3920"/>
    <s v="Administração e manutenção dos serviços administrativos gerais - IMETRO"/>
    <n v="449052"/>
    <s v="Equipamentos e Material Permanente"/>
    <s v="0228000000"/>
    <s v="Outros convênios, ajustes e acordos administrativos - rec outras fontes-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0"/>
    <x v="30"/>
    <x v="344"/>
    <s v="449052 - Equipamentos e Material Permanente"/>
    <s v="44"/>
    <x v="1"/>
    <x v="15"/>
  </r>
  <r>
    <n v="27025"/>
    <s v="Instituto de Metrologia de Santa Catarina"/>
    <n v="3920"/>
    <s v="Administração e manutenção dos serviços administrativos gerais - IMETRO"/>
    <n v="339039"/>
    <s v="Outros Serviços Terceiros - Pessoa Jurídica"/>
    <s v="0228000000"/>
    <s v="Outros convênios, ajustes e acordos administrativos - rec outras fontes-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29094"/>
    <x v="30"/>
    <x v="344"/>
    <s v="339039 - Outros Serviços Terceiros - Pessoa Jurídica"/>
    <s v="33"/>
    <x v="0"/>
    <x v="15"/>
  </r>
  <r>
    <n v="27025"/>
    <s v="Instituto de Metrologia de Santa Catarina"/>
    <n v="3913"/>
    <s v="Encargos com estagiários - IMETRO"/>
    <n v="339036"/>
    <s v="Outros Serviços Terceiros-Pessoa Física"/>
    <s v="0228000000"/>
    <s v="Outros convênios, ajustes e acordos administrativos - rec outras fontes-exercício corrente"/>
    <s v="Atender compromissos com o pagamento da bolsa de estágio, a concessão de auxílio-transporte e do seguro de acidentes pessoais."/>
    <n v="99090"/>
    <x v="30"/>
    <x v="345"/>
    <s v="339036 - Outros Serviços Terceiros-Pessoa Física"/>
    <s v="33"/>
    <x v="0"/>
    <x v="15"/>
  </r>
  <r>
    <n v="27025"/>
    <s v="Instituto de Metrologia de Santa Catarina"/>
    <n v="14109"/>
    <s v="Verificação e fiscalização metrologia e da conformidade de bens e serviços"/>
    <n v="339030"/>
    <s v="Material de Consumo"/>
    <s v="0228000000"/>
    <s v="Outros convênios, ajustes e acordos administrativos - rec outras fontes-exercício corrente"/>
    <s v="Proporcionar a sociedade maior confinça nas medições e segurança nos produtos que circulam nas relações de consumo em Santa catarina"/>
    <n v="600000"/>
    <x v="30"/>
    <x v="346"/>
    <s v="339030 - Material de Consumo"/>
    <s v="33"/>
    <x v="0"/>
    <x v="15"/>
  </r>
  <r>
    <n v="27025"/>
    <s v="Instituto de Metrologia de Santa Catarina"/>
    <n v="14109"/>
    <s v="Verificação e fiscalização metrologia e da conformidade de bens e serviços"/>
    <n v="339014"/>
    <s v="Diárias - Civil"/>
    <s v="0228000000"/>
    <s v="Outros convênios, ajustes e acordos administrativos - rec outras fontes-exercício corrente"/>
    <s v="Proporcionar a sociedade maior confinça nas medições e segurança nos produtos que circulam nas relações de consumo em Santa catarina"/>
    <n v="1600000"/>
    <x v="30"/>
    <x v="346"/>
    <s v="339014 - Diárias - Civil"/>
    <s v="33"/>
    <x v="0"/>
    <x v="15"/>
  </r>
  <r>
    <n v="27025"/>
    <s v="Instituto de Metrologia de Santa Catarina"/>
    <n v="14109"/>
    <s v="Verificação e fiscalização metrologia e da conformidade de bens e serviços"/>
    <n v="339039"/>
    <s v="Outros Serviços Terceiros - Pessoa Jurídica"/>
    <s v="0228000000"/>
    <s v="Outros convênios, ajustes e acordos administrativos - rec outras fontes-exercício corrente"/>
    <s v="Proporcionar a sociedade maior confinça nas medições e segurança nos produtos que circulam nas relações de consumo em Santa catarina"/>
    <n v="1769000"/>
    <x v="30"/>
    <x v="346"/>
    <s v="339039 - Outros Serviços Terceiros - Pessoa Jurídica"/>
    <s v="33"/>
    <x v="0"/>
    <x v="15"/>
  </r>
  <r>
    <n v="27025"/>
    <s v="Instituto de Metrologia de Santa Catarina"/>
    <n v="3956"/>
    <s v="Manutenção e modernização dos serviços de tecnologia da informação e comunicação - IMETRO"/>
    <n v="339030"/>
    <s v="Material de Consumo"/>
    <s v="0228000000"/>
    <s v="Outros convênios, ajustes e acordos administrativos - rec outras fontes-exercício corrente"/>
    <s v="Manter e modernizar os equipamentos e serviços tecnológicos, visando a melhoria dos proces-sos de gestão, de informação e de comunicação, tais como aquisição, locação, manutenção de equipamentos e evolução ou desenvolvimento de software."/>
    <n v="50000"/>
    <x v="30"/>
    <x v="347"/>
    <s v="339030 - Material de Consumo"/>
    <s v="33"/>
    <x v="0"/>
    <x v="15"/>
  </r>
  <r>
    <n v="27025"/>
    <s v="Instituto de Metrologia de Santa Catarina"/>
    <n v="3956"/>
    <s v="Manutenção e modernização dos serviços de tecnologia da informação e comunicação - IMETRO"/>
    <n v="339039"/>
    <s v="Outros Serviços Terceiros - Pessoa Jurídica"/>
    <s v="0228000000"/>
    <s v="Outros convênios, ajustes e acordos administrativos - rec outras fontes-exercício corrente"/>
    <s v="Manter e modernizar os equipamentos e serviços tecnológicos, visando a melhoria dos proces-sos de gestão, de informação e de comunicação, tais como aquisição, locação, manutenção de equipamentos e evolução ou desenvolvimento de software."/>
    <n v="50000"/>
    <x v="30"/>
    <x v="347"/>
    <s v="339039 - Outros Serviços Terceiros - Pessoa Jurídica"/>
    <s v="33"/>
    <x v="0"/>
    <x v="15"/>
  </r>
  <r>
    <n v="27025"/>
    <s v="Instituto de Metrologia de Santa Catarina"/>
    <n v="3133"/>
    <s v="Administração de pessoal e encargos sociais - IMETRO"/>
    <n v="319011"/>
    <s v="Vencim. e Vantagens Fixas - Pessoal Civil"/>
    <s v="0228000000"/>
    <s v="Outros convênios, ajustes e acordos administrativos - rec outras fontes-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200000"/>
    <x v="30"/>
    <x v="348"/>
    <s v="319011 - Vencim. e Vantagens Fixas - Pessoal Civil"/>
    <s v="31"/>
    <x v="3"/>
    <x v="15"/>
  </r>
  <r>
    <n v="27025"/>
    <s v="Instituto de Metrologia de Santa Catarina"/>
    <n v="3133"/>
    <s v="Administração de pessoal e encargos sociais - IMETRO"/>
    <n v="319013"/>
    <s v="Obrigações Patronais"/>
    <s v="0228000000"/>
    <s v="Outros convênios, ajustes e acordos administrativos - rec outras fontes-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300000"/>
    <x v="30"/>
    <x v="348"/>
    <s v="319013 - Obrigações Patronais"/>
    <s v="31"/>
    <x v="3"/>
    <x v="15"/>
  </r>
  <r>
    <n v="27025"/>
    <s v="Instituto de Metrologia de Santa Catarina"/>
    <n v="3133"/>
    <s v="Administração de pessoal e encargos sociais - IMETRO"/>
    <n v="319096"/>
    <s v="Ressarcimento Despesa Pessoal Requisitado"/>
    <s v="0228000000"/>
    <s v="Outros convênios, ajustes e acordos administrativos - rec outras fontes-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0000"/>
    <x v="30"/>
    <x v="348"/>
    <s v="319096 - Ressarcimento Despesa Pessoal Requisitado"/>
    <s v="31"/>
    <x v="3"/>
    <x v="15"/>
  </r>
  <r>
    <n v="27025"/>
    <s v="Instituto de Metrologia de Santa Catarina"/>
    <n v="3133"/>
    <s v="Administração de pessoal e encargos sociais - IMETRO"/>
    <n v="319113"/>
    <s v="Obrigações Patronais"/>
    <s v="0228000000"/>
    <s v="Outros convênios, ajustes e acordos administrativos - rec outras fontes-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00000"/>
    <x v="30"/>
    <x v="348"/>
    <s v="319113 - Obrigações Patronais"/>
    <s v="31"/>
    <x v="3"/>
    <x v="15"/>
  </r>
  <r>
    <n v="27025"/>
    <s v="Instituto de Metrologia de Santa Catarina"/>
    <n v="3133"/>
    <s v="Administração de pessoal e encargos sociais - IMETRO"/>
    <n v="339113"/>
    <s v="Obrigações Patronais"/>
    <s v="0228000000"/>
    <s v="Outros convênios, ajustes e acordos administrativos - rec outras fontes-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
    <x v="30"/>
    <x v="348"/>
    <s v="339113 - Obrigações Patronais"/>
    <s v="33"/>
    <x v="0"/>
    <x v="15"/>
  </r>
  <r>
    <n v="27025"/>
    <s v="Instituto de Metrologia de Santa Catarina"/>
    <n v="3133"/>
    <s v="Administração de pessoal e encargos sociais - IMETRO"/>
    <n v="319013"/>
    <s v="Obrigações Patronais"/>
    <s v="0285000000"/>
    <s v="Remuneração de disp bancária - Executivo - rec vinculados-rec outras fontes-exerc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11807"/>
    <x v="30"/>
    <x v="348"/>
    <s v="319013 - Obrigações Patronais"/>
    <s v="31"/>
    <x v="3"/>
    <x v="12"/>
  </r>
  <r>
    <n v="27025"/>
    <s v="Instituto de Metrologia de Santa Catarina"/>
    <n v="3133"/>
    <s v="Administração de pessoal e encargos sociais - IMETRO"/>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0"/>
    <x v="30"/>
    <x v="348"/>
    <s v="319011 - Vencim. e Vantagens Fixas - Pessoal Civil"/>
    <s v="31"/>
    <x v="3"/>
    <x v="0"/>
  </r>
  <r>
    <n v="27025"/>
    <s v="Instituto de Metrologia de Santa Catarina"/>
    <n v="3133"/>
    <s v="Administração de pessoal e encargos sociais - IMETRO"/>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000"/>
    <x v="30"/>
    <x v="348"/>
    <s v="319012 - Vencim. e Vantagens Fixas - Pessoal Militar"/>
    <s v="31"/>
    <x v="3"/>
    <x v="0"/>
  </r>
  <r>
    <n v="27025"/>
    <s v="Instituto de Metrologia de Santa Catarina"/>
    <n v="3133"/>
    <s v="Administração de pessoal e encargos sociais - IMETRO"/>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0000"/>
    <x v="30"/>
    <x v="348"/>
    <s v="319013 - Obrigações Patronais"/>
    <s v="31"/>
    <x v="3"/>
    <x v="0"/>
  </r>
  <r>
    <n v="27025"/>
    <s v="Instituto de Metrologia de Santa Catarina"/>
    <n v="3133"/>
    <s v="Administração de pessoal e encargos sociais - IMETRO"/>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000"/>
    <x v="30"/>
    <x v="348"/>
    <s v="319113 - Obrigações Patronais"/>
    <s v="31"/>
    <x v="3"/>
    <x v="0"/>
  </r>
  <r>
    <n v="27025"/>
    <s v="Instituto de Metrologia de Santa Catarina"/>
    <n v="3133"/>
    <s v="Administração de pessoal e encargos sociais - IMETRO"/>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5000"/>
    <x v="30"/>
    <x v="348"/>
    <s v="339046 - Auxílio-Alimentação"/>
    <s v="33"/>
    <x v="0"/>
    <x v="0"/>
  </r>
  <r>
    <n v="27025"/>
    <s v="Instituto de Metrologia de Santa Catarina"/>
    <n v="3133"/>
    <s v="Administração de pessoal e encargos sociais - IMETRO"/>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
    <x v="30"/>
    <x v="348"/>
    <s v="339113 - Obrigações Patronais"/>
    <s v="33"/>
    <x v="0"/>
    <x v="0"/>
  </r>
  <r>
    <n v="27025"/>
    <s v="Instituto de Metrologia de Santa Catarina"/>
    <n v="3920"/>
    <s v="Administração e manutenção dos serviços administrativos gerais - IMETRO"/>
    <n v="339030"/>
    <s v="Material de Consumo"/>
    <s v="0228000000"/>
    <s v="Outros convênios, ajustes e acordos administrativos - rec outras fontes-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0"/>
    <x v="30"/>
    <x v="344"/>
    <s v="339030 - Material de Consumo"/>
    <s v="33"/>
    <x v="0"/>
    <x v="15"/>
  </r>
  <r>
    <n v="27025"/>
    <s v="Instituto de Metrologia de Santa Catarina"/>
    <n v="3920"/>
    <s v="Administração e manutenção dos serviços administrativos gerais - IMETRO"/>
    <n v="339033"/>
    <s v="Passagens e Despesas com Locomoção"/>
    <s v="0228000000"/>
    <s v="Outros convênios, ajustes e acordos administrativos - rec outras fontes-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30"/>
    <x v="344"/>
    <s v="339033 - Passagens e Despesas com Locomoção"/>
    <s v="33"/>
    <x v="0"/>
    <x v="15"/>
  </r>
  <r>
    <n v="27025"/>
    <s v="Instituto de Metrologia de Santa Catarina"/>
    <n v="3920"/>
    <s v="Administração e manutenção dos serviços administrativos gerais - IMETRO"/>
    <n v="339036"/>
    <s v="Outros Serviços Terceiros-Pessoa Física"/>
    <s v="0228000000"/>
    <s v="Outros convênios, ajustes e acordos administrativos - rec outras fontes-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30"/>
    <x v="344"/>
    <s v="339036 - Outros Serviços Terceiros-Pessoa Física"/>
    <s v="33"/>
    <x v="0"/>
    <x v="15"/>
  </r>
  <r>
    <n v="27026"/>
    <s v="Centro de Informática e Automação do Estado de Santa Catarina S.A."/>
    <n v="13081"/>
    <s v="Disponibilização de novas soluções tecnológicas para o Governo e cidadão - CIASC"/>
    <n v="449030"/>
    <s v="Material de Consumo"/>
    <s v="6110000000"/>
    <s v="Recursos do orçamento de investimento - geração própria"/>
    <s v="Desenvolver sistemas para uso do Governo e cidadão utilizando novas tecnologias, possibilitando soluções em dispositivos móveis, aplicativos com serviços de Big Data, georeferenciamento e Bussiness Inteligence para tomada de decisão."/>
    <n v="1000000"/>
    <x v="31"/>
    <x v="349"/>
    <s v="449030 - Material de Consumo"/>
    <s v="44"/>
    <x v="1"/>
    <x v="24"/>
  </r>
  <r>
    <n v="27026"/>
    <s v="Centro de Informática e Automação do Estado de Santa Catarina S.A."/>
    <n v="13014"/>
    <s v="Ampliação da capacidade de atendimento do Data Center - CIASC"/>
    <n v="449030"/>
    <s v="Material de Consumo"/>
    <s v="6110000000"/>
    <s v="Recursos do orçamento de investimento - geração própria"/>
    <s v="Modernização  e melhoramento da infraestrutura do Data Center, envolvendo o aumento da capacidadde de atendimento, aquisição e atualização do hardware e software, segurança física e lógica, modernização do sistema ininterrupto de energia e redundância do Data Center."/>
    <n v="11470000"/>
    <x v="31"/>
    <x v="350"/>
    <s v="449030 - Material de Consumo"/>
    <s v="44"/>
    <x v="1"/>
    <x v="24"/>
  </r>
  <r>
    <n v="27026"/>
    <s v="Centro de Informática e Automação do Estado de Santa Catarina S.A."/>
    <n v="13016"/>
    <s v="Expansão da rede de Governo - CIASC"/>
    <n v="449030"/>
    <s v="Material de Consumo"/>
    <s v="6110000000"/>
    <s v="Recursos do orçamento de investimento - geração própria"/>
    <s v="Lançamento de fibras opticas, serviços de cabeamento estruturado, aquisição de equipamentos e softwares para controle e segurança, objetivando a expansão da rede estadual pelo estado de SC."/>
    <n v="3999000"/>
    <x v="31"/>
    <x v="351"/>
    <s v="449030 - Material de Consumo"/>
    <s v="44"/>
    <x v="1"/>
    <x v="24"/>
  </r>
  <r>
    <n v="27026"/>
    <s v="Centro de Informática e Automação do Estado de Santa Catarina S.A."/>
    <n v="13016"/>
    <s v="Expansão da rede de Governo - CIASC"/>
    <n v="449030"/>
    <s v="Material de Consumo"/>
    <s v="6210000000"/>
    <s v="Recursos para aumento do patrimônio líquido - tesouro"/>
    <s v="Lançamento de fibras opticas, serviços de cabeamento estruturado, aquisição de equipamentos e softwares para controle e segurança, objetivando a expansão da rede estadual pelo estado de SC."/>
    <n v="1000"/>
    <x v="31"/>
    <x v="351"/>
    <s v="449030 - Material de Consumo"/>
    <s v="44"/>
    <x v="1"/>
    <x v="25"/>
  </r>
  <r>
    <n v="27029"/>
    <s v="Agência de Regulação de Serviços Públicos de Santa Catarina"/>
    <n v="13045"/>
    <s v="Fiscalização e regulação de gás natural canalizado - ARESC"/>
    <n v="339014"/>
    <s v="Diárias - Civil"/>
    <s v="0219000000"/>
    <s v="Outras Taxas Vinculadas - Recursos de Outras Fontes - Exercício Corrente"/>
    <s v="Fiscalização e orientação com relação a prestação de serviços públicos de distribuição de gás natural canalizado, com edição de normas técnicas, econômicas e sociais para sua regulação. Supervisão, controle e avaliação das ações e atividades relativas aos serviços de gás natural canalizado no Estado de Santa Catarina."/>
    <n v="20000"/>
    <x v="32"/>
    <x v="352"/>
    <s v="339014 - Diárias - Civil"/>
    <s v="33"/>
    <x v="0"/>
    <x v="7"/>
  </r>
  <r>
    <n v="27029"/>
    <s v="Agência de Regulação de Serviços Públicos de Santa Catarina"/>
    <n v="13045"/>
    <s v="Fiscalização e regulação de gás natural canalizado - ARESC"/>
    <n v="339030"/>
    <s v="Material de Consumo"/>
    <s v="0219000000"/>
    <s v="Outras Taxas Vinculadas - Recursos de Outras Fontes - Exercício Corrente"/>
    <s v="Fiscalização e orientação com relação a prestação de serviços públicos de distribuição de gás natural canalizado, com edição de normas técnicas, econômicas e sociais para sua regulação. Supervisão, controle e avaliação das ações e atividades relativas aos serviços de gás natural canalizado no Estado de Santa Catarina."/>
    <n v="5000"/>
    <x v="32"/>
    <x v="352"/>
    <s v="339030 - Material de Consumo"/>
    <s v="33"/>
    <x v="0"/>
    <x v="7"/>
  </r>
  <r>
    <n v="27029"/>
    <s v="Agência de Regulação de Serviços Públicos de Santa Catarina"/>
    <n v="13045"/>
    <s v="Fiscalização e regulação de gás natural canalizado - ARESC"/>
    <n v="339039"/>
    <s v="Outros Serviços Terceiros - Pessoa Jurídica"/>
    <s v="0219000000"/>
    <s v="Outras Taxas Vinculadas - Recursos de Outras Fontes - Exercício Corrente"/>
    <s v="Fiscalização e orientação com relação a prestação de serviços públicos de distribuição de gás natural canalizado, com edição de normas técnicas, econômicas e sociais para sua regulação. Supervisão, controle e avaliação das ações e atividades relativas aos serviços de gás natural canalizado no Estado de Santa Catarina."/>
    <n v="70000"/>
    <x v="32"/>
    <x v="352"/>
    <s v="339039 - Outros Serviços Terceiros - Pessoa Jurídica"/>
    <s v="33"/>
    <x v="0"/>
    <x v="7"/>
  </r>
  <r>
    <n v="27029"/>
    <s v="Agência de Regulação de Serviços Públicos de Santa Catarina"/>
    <n v="13013"/>
    <s v="Manutenção e modernização dos serviços de tecnologia da informação e comunicação - ARESC"/>
    <n v="339030"/>
    <s v="Material de Consumo"/>
    <s v="0219000000"/>
    <s v="Outras Taxas Vinculada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50000"/>
    <x v="32"/>
    <x v="353"/>
    <s v="339030 - Material de Consumo"/>
    <s v="33"/>
    <x v="0"/>
    <x v="7"/>
  </r>
  <r>
    <n v="27029"/>
    <s v="Agência de Regulação de Serviços Públicos de Santa Catarina"/>
    <n v="13013"/>
    <s v="Manutenção e modernização dos serviços de tecnologia da informação e comunicação - ARESC"/>
    <n v="339039"/>
    <s v="Outros Serviços Terceiros - Pessoa Jurídica"/>
    <s v="0219000000"/>
    <s v="Outras Taxas Vinculada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600000"/>
    <x v="32"/>
    <x v="353"/>
    <s v="339039 - Outros Serviços Terceiros - Pessoa Jurídica"/>
    <s v="33"/>
    <x v="0"/>
    <x v="7"/>
  </r>
  <r>
    <n v="27029"/>
    <s v="Agência de Regulação de Serviços Públicos de Santa Catarina"/>
    <n v="13011"/>
    <s v="Capacitação profissional dos agentes públicos - ARESC"/>
    <n v="339014"/>
    <s v="Diárias - Civil"/>
    <s v="0219000000"/>
    <s v="Outras Taxas Vinculadas - Recursos de Outras Fontes - Exercício Corrente"/>
    <s v="Proporcionar treinamento periódico, visando o aperfeiçoamento e a qualificação operacional e técnica dos agentes públicos, tanto para à gestão administrativa quanto para as atividades finalísticas."/>
    <n v="5000"/>
    <x v="32"/>
    <x v="354"/>
    <s v="339014 - Diárias - Civil"/>
    <s v="33"/>
    <x v="0"/>
    <x v="7"/>
  </r>
  <r>
    <n v="27029"/>
    <s v="Agência de Regulação de Serviços Públicos de Santa Catarina"/>
    <n v="13011"/>
    <s v="Capacitação profissional dos agentes públicos - ARESC"/>
    <n v="339039"/>
    <s v="Outros Serviços Terceiros - Pessoa Jurídica"/>
    <s v="0219000000"/>
    <s v="Outras Taxas Vinculadas - Recursos de Outras Fontes - Exercício Corrente"/>
    <s v="Proporcionar treinamento periódico, visando o aperfeiçoamento e a qualificação operacional e técnica dos agentes públicos, tanto para à gestão administrativa quanto para as atividades finalísticas."/>
    <n v="8000"/>
    <x v="32"/>
    <x v="354"/>
    <s v="339039 - Outros Serviços Terceiros - Pessoa Jurídica"/>
    <s v="33"/>
    <x v="0"/>
    <x v="7"/>
  </r>
  <r>
    <n v="27029"/>
    <s v="Agência de Regulação de Serviços Públicos de Santa Catarina"/>
    <n v="13044"/>
    <s v="Fiscalização e regulação de saneamento básico - ARESC"/>
    <n v="339014"/>
    <s v="Diárias - Civil"/>
    <s v="0219000000"/>
    <s v="Outras Taxas Vinculadas - Recursos de Outras Fontes - Exercício Corrente"/>
    <s v="Fiscalização e orientação com relação a prestação de serviços públicos de saneamento básico, edição de normas técnicas, econômicas e sociais para sua regulação. Supervisão, controle e avaliação das ações e atividades relativas ao saneamento básico no Estado de Santa Catarina"/>
    <n v="50000"/>
    <x v="32"/>
    <x v="355"/>
    <s v="339014 - Diárias - Civil"/>
    <s v="33"/>
    <x v="0"/>
    <x v="7"/>
  </r>
  <r>
    <n v="27029"/>
    <s v="Agência de Regulação de Serviços Públicos de Santa Catarina"/>
    <n v="13044"/>
    <s v="Fiscalização e regulação de saneamento básico - ARESC"/>
    <n v="339030"/>
    <s v="Material de Consumo"/>
    <s v="0219000000"/>
    <s v="Outras Taxas Vinculadas - Recursos de Outras Fontes - Exercício Corrente"/>
    <s v="Fiscalização e orientação com relação a prestação de serviços públicos de saneamento básico, edição de normas técnicas, econômicas e sociais para sua regulação. Supervisão, controle e avaliação das ações e atividades relativas ao saneamento básico no Estado de Santa Catarina"/>
    <n v="20000"/>
    <x v="32"/>
    <x v="355"/>
    <s v="339030 - Material de Consumo"/>
    <s v="33"/>
    <x v="0"/>
    <x v="7"/>
  </r>
  <r>
    <n v="27029"/>
    <s v="Agência de Regulação de Serviços Públicos de Santa Catarina"/>
    <n v="13044"/>
    <s v="Fiscalização e regulação de saneamento básico - ARESC"/>
    <n v="339035"/>
    <s v="Serviços de Consultoria"/>
    <s v="0219000000"/>
    <s v="Outras Taxas Vinculadas - Recursos de Outras Fontes - Exercício Corrente"/>
    <s v="Fiscalização e orientação com relação a prestação de serviços públicos de saneamento básico, edição de normas técnicas, econômicas e sociais para sua regulação. Supervisão, controle e avaliação das ações e atividades relativas ao saneamento básico no Estado de Santa Catarina"/>
    <n v="60000"/>
    <x v="32"/>
    <x v="355"/>
    <s v="339035 - Serviços de Consultoria"/>
    <s v="33"/>
    <x v="0"/>
    <x v="7"/>
  </r>
  <r>
    <n v="27029"/>
    <s v="Agência de Regulação de Serviços Públicos de Santa Catarina"/>
    <n v="13044"/>
    <s v="Fiscalização e regulação de saneamento básico - ARESC"/>
    <n v="339039"/>
    <s v="Outros Serviços Terceiros - Pessoa Jurídica"/>
    <s v="0219000000"/>
    <s v="Outras Taxas Vinculadas - Recursos de Outras Fontes - Exercício Corrente"/>
    <s v="Fiscalização e orientação com relação a prestação de serviços públicos de saneamento básico, edição de normas técnicas, econômicas e sociais para sua regulação. Supervisão, controle e avaliação das ações e atividades relativas ao saneamento básico no Estado de Santa Catarina"/>
    <n v="400000"/>
    <x v="32"/>
    <x v="355"/>
    <s v="339039 - Outros Serviços Terceiros - Pessoa Jurídica"/>
    <s v="33"/>
    <x v="0"/>
    <x v="7"/>
  </r>
  <r>
    <n v="27029"/>
    <s v="Agência de Regulação de Serviços Públicos de Santa Catarina"/>
    <n v="13044"/>
    <s v="Fiscalização e regulação de saneamento básico - ARESC"/>
    <n v="449052"/>
    <s v="Equipamentos e Material Permanente"/>
    <s v="0285000000"/>
    <s v="Remuneração de disp bancária - Executivo - rec vinculados-rec outras fontes-exerc corrente"/>
    <s v="Fiscalização e orientação com relação a prestação de serviços públicos de saneamento básico, edição de normas técnicas, econômicas e sociais para sua regulação. Supervisão, controle e avaliação das ações e atividades relativas ao saneamento básico no Estado de Santa Catarina"/>
    <n v="16565"/>
    <x v="32"/>
    <x v="355"/>
    <s v="449052 - Equipamentos e Material Permanente"/>
    <s v="44"/>
    <x v="1"/>
    <x v="12"/>
  </r>
  <r>
    <n v="27029"/>
    <s v="Agência de Regulação de Serviços Públicos de Santa Catarina"/>
    <n v="13009"/>
    <s v="Administração de pessoal e encargos sociais - ARESC"/>
    <n v="319011"/>
    <s v="Vencim. e Vantagens Fixas - Pessoal Civil"/>
    <s v="0219000000"/>
    <s v="Outras Taxas Vinculada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824951"/>
    <x v="32"/>
    <x v="356"/>
    <s v="319011 - Vencim. e Vantagens Fixas - Pessoal Civil"/>
    <s v="31"/>
    <x v="3"/>
    <x v="7"/>
  </r>
  <r>
    <n v="27029"/>
    <s v="Agência de Regulação de Serviços Públicos de Santa Catarina"/>
    <n v="13009"/>
    <s v="Administração de pessoal e encargos sociais - ARESC"/>
    <n v="319013"/>
    <s v="Obrigações Patronais"/>
    <s v="0219000000"/>
    <s v="Outras Taxas Vinculada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63885"/>
    <x v="32"/>
    <x v="356"/>
    <s v="319013 - Obrigações Patronais"/>
    <s v="31"/>
    <x v="3"/>
    <x v="7"/>
  </r>
  <r>
    <n v="27029"/>
    <s v="Agência de Regulação de Serviços Públicos de Santa Catarina"/>
    <n v="13009"/>
    <s v="Administração de pessoal e encargos sociais - ARESC"/>
    <n v="319016"/>
    <s v="Outras Despesas Variáveis-Pessoal Civil"/>
    <s v="0219000000"/>
    <s v="Outras Taxas Vinculada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54123"/>
    <x v="32"/>
    <x v="356"/>
    <s v="319016 - Outras Despesas Variáveis-Pessoal Civil"/>
    <s v="31"/>
    <x v="3"/>
    <x v="7"/>
  </r>
  <r>
    <n v="27029"/>
    <s v="Agência de Regulação de Serviços Públicos de Santa Catarina"/>
    <n v="13009"/>
    <s v="Administração de pessoal e encargos sociais - ARESC"/>
    <n v="319092"/>
    <s v="Despesas de Exercícios Anteriores"/>
    <s v="0219000000"/>
    <s v="Outras Taxas Vinculada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3188"/>
    <x v="32"/>
    <x v="356"/>
    <s v="319092 - Despesas de Exercícios Anteriores"/>
    <s v="31"/>
    <x v="3"/>
    <x v="7"/>
  </r>
  <r>
    <n v="27029"/>
    <s v="Agência de Regulação de Serviços Públicos de Santa Catarina"/>
    <n v="13009"/>
    <s v="Administração de pessoal e encargos sociais - ARESC"/>
    <n v="319096"/>
    <s v="Ressarcimento Despesa Pessoal Requisitado"/>
    <s v="0219000000"/>
    <s v="Outras Taxas Vinculada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21832"/>
    <x v="32"/>
    <x v="356"/>
    <s v="319096 - Ressarcimento Despesa Pessoal Requisitado"/>
    <s v="31"/>
    <x v="3"/>
    <x v="7"/>
  </r>
  <r>
    <n v="27029"/>
    <s v="Agência de Regulação de Serviços Públicos de Santa Catarina"/>
    <n v="13009"/>
    <s v="Administração de pessoal e encargos sociais - ARESC"/>
    <n v="319113"/>
    <s v="Obrigações Patronais"/>
    <s v="0219000000"/>
    <s v="Outras Taxas Vinculada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50354"/>
    <x v="32"/>
    <x v="356"/>
    <s v="319113 - Obrigações Patronais"/>
    <s v="31"/>
    <x v="3"/>
    <x v="7"/>
  </r>
  <r>
    <n v="27029"/>
    <s v="Agência de Regulação de Serviços Públicos de Santa Catarina"/>
    <n v="13009"/>
    <s v="Administração de pessoal e encargos sociais - ARESC"/>
    <n v="339046"/>
    <s v="Auxílio-Alimentação"/>
    <s v="0219000000"/>
    <s v="Outras Taxas Vinculada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9129"/>
    <x v="32"/>
    <x v="356"/>
    <s v="339046 - Auxílio-Alimentação"/>
    <s v="33"/>
    <x v="0"/>
    <x v="7"/>
  </r>
  <r>
    <n v="27029"/>
    <s v="Agência de Regulação de Serviços Públicos de Santa Catarina"/>
    <n v="13009"/>
    <s v="Administração de pessoal e encargos sociais - ARESC"/>
    <n v="339093"/>
    <s v="Indenizações e Restituições"/>
    <s v="0219000000"/>
    <s v="Outras Taxas Vinculada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1499"/>
    <x v="32"/>
    <x v="356"/>
    <s v="339093 - Indenizações e Restituições"/>
    <s v="33"/>
    <x v="0"/>
    <x v="7"/>
  </r>
  <r>
    <n v="27029"/>
    <s v="Agência de Regulação de Serviços Públicos de Santa Catarina"/>
    <n v="13009"/>
    <s v="Administração de pessoal e encargos sociais - ARESC"/>
    <n v="339113"/>
    <s v="Obrigações Patronais"/>
    <s v="0219000000"/>
    <s v="Outras Taxas Vinculada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7344"/>
    <x v="32"/>
    <x v="356"/>
    <s v="339113 - Obrigações Patronais"/>
    <s v="33"/>
    <x v="0"/>
    <x v="7"/>
  </r>
  <r>
    <n v="27029"/>
    <s v="Agência de Regulação de Serviços Públicos de Santa Catarina"/>
    <n v="13010"/>
    <s v="Administração e manutenção dos serviços administrativos gerais - ARESC"/>
    <n v="339014"/>
    <s v="Diárias - Civil"/>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32"/>
    <x v="357"/>
    <s v="339014 - Diárias - Civil"/>
    <s v="33"/>
    <x v="0"/>
    <x v="7"/>
  </r>
  <r>
    <n v="27029"/>
    <s v="Agência de Regulação de Serviços Públicos de Santa Catarina"/>
    <n v="13010"/>
    <s v="Administração e manutenção dos serviços administrativos gerais - ARESC"/>
    <n v="339030"/>
    <s v="Material de Consumo"/>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32"/>
    <x v="357"/>
    <s v="339030 - Material de Consumo"/>
    <s v="33"/>
    <x v="0"/>
    <x v="7"/>
  </r>
  <r>
    <n v="27029"/>
    <s v="Agência de Regulação de Serviços Públicos de Santa Catarina"/>
    <n v="13010"/>
    <s v="Administração e manutenção dos serviços administrativos gerais - ARESC"/>
    <n v="339130"/>
    <s v="Material de Consumo"/>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32"/>
    <x v="357"/>
    <s v="339130 - Material de Consumo"/>
    <s v="33"/>
    <x v="0"/>
    <x v="7"/>
  </r>
  <r>
    <n v="27029"/>
    <s v="Agência de Regulação de Serviços Públicos de Santa Catarina"/>
    <n v="13010"/>
    <s v="Administração e manutenção dos serviços administrativos gerais - ARESC"/>
    <n v="339033"/>
    <s v="Passagens e Despesas com Locomoção"/>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2500"/>
    <x v="32"/>
    <x v="357"/>
    <s v="339033 - Passagens e Despesas com Locomoção"/>
    <s v="33"/>
    <x v="0"/>
    <x v="7"/>
  </r>
  <r>
    <n v="27029"/>
    <s v="Agência de Regulação de Serviços Públicos de Santa Catarina"/>
    <n v="13010"/>
    <s v="Administração e manutenção dos serviços administrativos gerais - ARESC"/>
    <n v="339037"/>
    <s v="Locação de Mão-de-Obra"/>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750000"/>
    <x v="32"/>
    <x v="357"/>
    <s v="339037 - Locação de Mão-de-Obra"/>
    <s v="33"/>
    <x v="0"/>
    <x v="7"/>
  </r>
  <r>
    <n v="27029"/>
    <s v="Agência de Regulação de Serviços Públicos de Santa Catarina"/>
    <n v="13010"/>
    <s v="Administração e manutenção dos serviços administrativos gerais - ARESC"/>
    <n v="339039"/>
    <s v="Outros Serviços Terceiros - Pessoa Jurídica"/>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50000"/>
    <x v="32"/>
    <x v="357"/>
    <s v="339039 - Outros Serviços Terceiros - Pessoa Jurídica"/>
    <s v="33"/>
    <x v="0"/>
    <x v="7"/>
  </r>
  <r>
    <n v="27029"/>
    <s v="Agência de Regulação de Serviços Públicos de Santa Catarina"/>
    <n v="13010"/>
    <s v="Administração e manutenção dos serviços administrativos gerais - ARESC"/>
    <n v="339047"/>
    <s v="Obrigações Tributárias e Contributivas"/>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6753"/>
    <x v="32"/>
    <x v="357"/>
    <s v="339047 - Obrigações Tributárias e Contributivas"/>
    <s v="33"/>
    <x v="0"/>
    <x v="7"/>
  </r>
  <r>
    <n v="27029"/>
    <s v="Agência de Regulação de Serviços Públicos de Santa Catarina"/>
    <n v="13010"/>
    <s v="Administração e manutenção dos serviços administrativos gerais - ARESC"/>
    <n v="339139"/>
    <s v="Outros Serviços Terceiros Pessoa Jurídica"/>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0"/>
    <x v="32"/>
    <x v="357"/>
    <s v="339139 - Outros Serviços Terceiros Pessoa Jurídica"/>
    <s v="33"/>
    <x v="0"/>
    <x v="7"/>
  </r>
  <r>
    <n v="27029"/>
    <s v="Agência de Regulação de Serviços Públicos de Santa Catarina"/>
    <n v="13010"/>
    <s v="Administração e manutenção dos serviços administrativos gerais - ARESC"/>
    <n v="449052"/>
    <s v="Equipamentos e Material Permanente"/>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15000"/>
    <x v="32"/>
    <x v="357"/>
    <s v="449052 - Equipamentos e Material Permanente"/>
    <s v="44"/>
    <x v="1"/>
    <x v="7"/>
  </r>
  <r>
    <n v="27091"/>
    <s v="Fundo Especial de Proteção ao Meio Ambiente"/>
    <n v="11692"/>
    <s v="Apoio a projetos e programas do FEPEMA"/>
    <n v="335041"/>
    <s v="Contribuições"/>
    <s v="0269000000"/>
    <s v="Outros recursos primários - recursos de outras fontes - exercício corrente"/>
    <s v="Apoiar projetos e programas voltados ao Meio Ambiente, Educação Ambiental, Fiscalização e Conservação. Trata-se de recursos das multas aplicadas que revertem em apoio a projetos aprovados pelo cConselho do FEPEMA por demanda espontânea através de apresentação de projeto ao Fundo para análise da pertinência ou não do objeto e dos valores já que a arrecadação não é alta"/>
    <n v="536536"/>
    <x v="33"/>
    <x v="358"/>
    <s v="335041 - Contribuições"/>
    <s v="33"/>
    <x v="0"/>
    <x v="6"/>
  </r>
  <r>
    <n v="27091"/>
    <s v="Fundo Especial de Proteção ao Meio Ambiente"/>
    <n v="11692"/>
    <s v="Apoio a projetos e programas do FEPEMA"/>
    <n v="334041"/>
    <s v="Contribuições"/>
    <s v="0269000000"/>
    <s v="Outros recursos primários - recursos de outras fontes - exercício corrente"/>
    <s v="Apoiar projetos e programas voltados ao Meio Ambiente, Educação Ambiental, Fiscalização e Conservação. Trata-se de recursos das multas aplicadas que revertem em apoio a projetos aprovados pelo cConselho do FEPEMA por demanda espontânea através de apresentação de projeto ao Fundo para análise da pertinência ou não do objeto e dos valores já que a arrecadação não é alta"/>
    <n v="586537"/>
    <x v="33"/>
    <x v="358"/>
    <s v="334041 - Contribuições"/>
    <s v="33"/>
    <x v="0"/>
    <x v="6"/>
  </r>
  <r>
    <n v="27091"/>
    <s v="Fundo Especial de Proteção ao Meio Ambiente"/>
    <n v="11708"/>
    <s v="Organização, estruturação e gestão do FEPEMA"/>
    <n v="339039"/>
    <s v="Outros Serviços Terceiros - Pessoa Jurídica"/>
    <s v="0269000000"/>
    <s v="Outros recursos primários - recursos de outras fontes - exercício corrente"/>
    <s v="Organização e Gestão do Fepema, Pagamentos Ressarcimentos e devoluções de processos administrativos das multas ambientais aplicadas no estado, assim como despesas administrativas do FEPEMA, como diárias, material de consumo, permanente, despesas com órgãos vinculados e de publicação, produção de material institucional sobre as atividades do Fundo e evolução do Site do FEPEMA."/>
    <n v="50000"/>
    <x v="33"/>
    <x v="359"/>
    <s v="339039 - Outros Serviços Terceiros - Pessoa Jurídica"/>
    <s v="33"/>
    <x v="0"/>
    <x v="6"/>
  </r>
  <r>
    <n v="27092"/>
    <s v="Fundo Estadual de Recursos Hídricos"/>
    <n v="11834"/>
    <s v="Organização, estruturação e gestão do CERH e FEHIDRO"/>
    <n v="339039"/>
    <s v="Outros Serviços Terceiros - Pessoa Jurídica"/>
    <s v="0122000000"/>
    <s v="Cota-parte da compensação financeira dos rec hídricos - rec tesouro - exercício corrente"/>
    <s v="Gestão Administrativa do Fundo, com despesas de sede, diárias, material de Consumo e Permanente, com vistas ao andamento da Gestão do fundo, sua estruturação e composição do conselho de recursos hídricos e manutenção dos mesmos. Basicamente custeio e manutenção com os 10% da arrecadação que deve ser utilizado na sua manutenção conforme legislação"/>
    <n v="500000"/>
    <x v="34"/>
    <x v="360"/>
    <s v="339039 - Outros Serviços Terceiros - Pessoa Jurídica"/>
    <s v="33"/>
    <x v="0"/>
    <x v="26"/>
  </r>
  <r>
    <n v="27092"/>
    <s v="Fundo Estadual de Recursos Hídricos"/>
    <n v="11834"/>
    <s v="Organização, estruturação e gestão do CERH e FEHIDRO"/>
    <n v="339014"/>
    <s v="Diárias - Civil"/>
    <s v="0122000000"/>
    <s v="Cota-parte da compensação financeira dos rec hídricos - rec tesouro - exercício corrente"/>
    <s v="Gestão Administrativa do Fundo, com despesas de sede, diárias, material de Consumo e Permanente, com vistas ao andamento da Gestão do fundo, sua estruturação e composição do conselho de recursos hídricos e manutenção dos mesmos. Basicamente custeio e manutenção com os 10% da arrecadação que deve ser utilizado na sua manutenção conforme legislação"/>
    <n v="100000"/>
    <x v="34"/>
    <x v="360"/>
    <s v="339014 - Diárias - Civil"/>
    <s v="33"/>
    <x v="0"/>
    <x v="26"/>
  </r>
  <r>
    <n v="27092"/>
    <s v="Fundo Estadual de Recursos Hídricos"/>
    <n v="11834"/>
    <s v="Organização, estruturação e gestão do CERH e FEHIDRO"/>
    <n v="339033"/>
    <s v="Passagens e Despesas com Locomoção"/>
    <s v="0122000000"/>
    <s v="Cota-parte da compensação financeira dos rec hídricos - rec tesouro - exercício corrente"/>
    <s v="Gestão Administrativa do Fundo, com despesas de sede, diárias, material de Consumo e Permanente, com vistas ao andamento da Gestão do fundo, sua estruturação e composição do conselho de recursos hídricos e manutenção dos mesmos. Basicamente custeio e manutenção com os 10% da arrecadação que deve ser utilizado na sua manutenção conforme legislação"/>
    <n v="100000"/>
    <x v="34"/>
    <x v="360"/>
    <s v="339033 - Passagens e Despesas com Locomoção"/>
    <s v="33"/>
    <x v="0"/>
    <x v="26"/>
  </r>
  <r>
    <n v="27092"/>
    <s v="Fundo Estadual de Recursos Hídricos"/>
    <n v="11834"/>
    <s v="Organização, estruturação e gestão do CERH e FEHIDRO"/>
    <n v="339030"/>
    <s v="Material de Consumo"/>
    <s v="0122000000"/>
    <s v="Cota-parte da compensação financeira dos rec hídricos - rec tesouro - exercício corrente"/>
    <s v="Gestão Administrativa do Fundo, com despesas de sede, diárias, material de Consumo e Permanente, com vistas ao andamento da Gestão do fundo, sua estruturação e composição do conselho de recursos hídricos e manutenção dos mesmos. Basicamente custeio e manutenção com os 10% da arrecadação que deve ser utilizado na sua manutenção conforme legislação"/>
    <n v="100000"/>
    <x v="34"/>
    <x v="360"/>
    <s v="339030 - Material de Consumo"/>
    <s v="33"/>
    <x v="0"/>
    <x v="26"/>
  </r>
  <r>
    <n v="27092"/>
    <s v="Fundo Estadual de Recursos Hídricos"/>
    <n v="11834"/>
    <s v="Organização, estruturação e gestão do CERH e FEHIDRO"/>
    <n v="339035"/>
    <s v="Serviços de Consultoria"/>
    <s v="0122000000"/>
    <s v="Cota-parte da compensação financeira dos rec hídricos - rec tesouro - exercício corrente"/>
    <s v="Gestão Administrativa do Fundo, com despesas de sede, diárias, material de Consumo e Permanente, com vistas ao andamento da Gestão do fundo, sua estruturação e composição do conselho de recursos hídricos e manutenção dos mesmos. Basicamente custeio e manutenção com os 10% da arrecadação que deve ser utilizado na sua manutenção conforme legislação"/>
    <n v="100000"/>
    <x v="34"/>
    <x v="360"/>
    <s v="339035 - Serviços de Consultoria"/>
    <s v="33"/>
    <x v="0"/>
    <x v="26"/>
  </r>
  <r>
    <n v="27092"/>
    <s v="Fundo Estadual de Recursos Hídricos"/>
    <n v="11834"/>
    <s v="Organização, estruturação e gestão do CERH e FEHIDRO"/>
    <n v="339040"/>
    <s v="Serviços de Tecnologia da Informação e Comunicação - Pessoa Jurídica"/>
    <s v="0122000000"/>
    <s v="Cota-parte da compensação financeira dos rec hídricos - rec tesouro - exercício corrente"/>
    <s v="Gestão Administrativa do Fundo, com despesas de sede, diárias, material de Consumo e Permanente, com vistas ao andamento da Gestão do fundo, sua estruturação e composição do conselho de recursos hídricos e manutenção dos mesmos. Basicamente custeio e manutenção com os 10% da arrecadação que deve ser utilizado na sua manutenção conforme legislação"/>
    <n v="200000"/>
    <x v="34"/>
    <x v="360"/>
    <s v="339040 - Serviços de Tecnologia da Informação e Comunicação - Pessoa Jurídica"/>
    <s v="33"/>
    <x v="0"/>
    <x v="26"/>
  </r>
  <r>
    <n v="27092"/>
    <s v="Fundo Estadual de Recursos Hídricos"/>
    <n v="11834"/>
    <s v="Organização, estruturação e gestão do CERH e FEHIDRO"/>
    <n v="449052"/>
    <s v="Equipamentos e Material Permanente"/>
    <s v="0122000000"/>
    <s v="Cota-parte da compensação financeira dos rec hídricos - rec tesouro - exercício corrente"/>
    <s v="Gestão Administrativa do Fundo, com despesas de sede, diárias, material de Consumo e Permanente, com vistas ao andamento da Gestão do fundo, sua estruturação e composição do conselho de recursos hídricos e manutenção dos mesmos. Basicamente custeio e manutenção com os 10% da arrecadação que deve ser utilizado na sua manutenção conforme legislação"/>
    <n v="150000"/>
    <x v="34"/>
    <x v="360"/>
    <s v="449052 - Equipamentos e Material Permanente"/>
    <s v="44"/>
    <x v="1"/>
    <x v="26"/>
  </r>
  <r>
    <n v="27092"/>
    <s v="Fundo Estadual de Recursos Hídricos"/>
    <n v="11834"/>
    <s v="Organização, estruturação e gestão do CERH e FEHIDRO"/>
    <n v="339014"/>
    <s v="Diárias - Civil"/>
    <s v="0240000000"/>
    <s v="Recursos de serviços - recursos de outras fontes - exercício corrente"/>
    <s v="Gestão Administrativa do Fundo, com despesas de sede, diárias, material de Consumo e Permanente, com vistas ao andamento da Gestão do fundo, sua estruturação e composição do conselho de recursos hídricos e manutenção dos mesmos. Basicamente custeio e manutenção com os 10% da arrecadação que deve ser utilizado na sua manutenção conforme legislação"/>
    <n v="49018"/>
    <x v="34"/>
    <x v="360"/>
    <s v="339014 - Diárias - Civil"/>
    <s v="33"/>
    <x v="0"/>
    <x v="4"/>
  </r>
  <r>
    <n v="27092"/>
    <s v="Fundo Estadual de Recursos Hídricos"/>
    <n v="11834"/>
    <s v="Organização, estruturação e gestão do CERH e FEHIDRO"/>
    <n v="339033"/>
    <s v="Passagens e Despesas com Locomoção"/>
    <s v="0240000000"/>
    <s v="Recursos de serviços - recursos de outras fontes - exercício corrente"/>
    <s v="Gestão Administrativa do Fundo, com despesas de sede, diárias, material de Consumo e Permanente, com vistas ao andamento da Gestão do fundo, sua estruturação e composição do conselho de recursos hídricos e manutenção dos mesmos. Basicamente custeio e manutenção com os 10% da arrecadação que deve ser utilizado na sua manutenção conforme legislação"/>
    <n v="64687"/>
    <x v="34"/>
    <x v="360"/>
    <s v="339033 - Passagens e Despesas com Locomoção"/>
    <s v="33"/>
    <x v="0"/>
    <x v="4"/>
  </r>
  <r>
    <n v="27092"/>
    <s v="Fundo Estadual de Recursos Hídricos"/>
    <n v="6516"/>
    <s v="Elaboração e implem do plano estadual de recursos hídricos e planos de bacias hidrog - SDS"/>
    <n v="335041"/>
    <s v="Contribuições"/>
    <s v="0122000000"/>
    <s v="Cota-parte da compensação financeira dos rec hídricos - rec tesouro - exercício corrente"/>
    <s v="Elaboração e implementação do plano de recursos hidricos"/>
    <n v="2000000"/>
    <x v="34"/>
    <x v="361"/>
    <s v="335041 - Contribuições"/>
    <s v="33"/>
    <x v="0"/>
    <x v="26"/>
  </r>
  <r>
    <n v="27092"/>
    <s v="Fundo Estadual de Recursos Hídricos"/>
    <n v="6516"/>
    <s v="Elaboração e implem do plano estadual de recursos hídricos e planos de bacias hidrog - SDS"/>
    <n v="339020"/>
    <s v="Auxílio Financeiro a Pesquisadores"/>
    <s v="0122000000"/>
    <s v="Cota-parte da compensação financeira dos rec hídricos - rec tesouro - exercício corrente"/>
    <s v="Elaboração e implementação do plano de recursos hidricos"/>
    <n v="1000000"/>
    <x v="34"/>
    <x v="361"/>
    <s v="339020 - Auxílio Financeiro a Pesquisadores"/>
    <s v="33"/>
    <x v="0"/>
    <x v="26"/>
  </r>
  <r>
    <n v="27092"/>
    <s v="Fundo Estadual de Recursos Hídricos"/>
    <n v="6520"/>
    <s v="Implementar sistema de gestão de Recursos Hídricos"/>
    <n v="335041"/>
    <s v="Contribuições"/>
    <s v="0122000000"/>
    <s v="Cota-parte da compensação financeira dos rec hídricos - rec tesouro - exercício corrente"/>
    <s v="Elaborar e implementar o Sistema de Informação de Recursos Hídricos, evolução do aerofotogrametria, ortofotos, e demais avanços que possam sibsidiar os processos de licenciamento e controle de recursos hídricos, incluindo maior inovação tecnológica e pesquisa voltada a recursos hídricos em SC"/>
    <n v="200000"/>
    <x v="34"/>
    <x v="362"/>
    <s v="335041 - Contribuições"/>
    <s v="33"/>
    <x v="0"/>
    <x v="26"/>
  </r>
  <r>
    <n v="27092"/>
    <s v="Fundo Estadual de Recursos Hídricos"/>
    <n v="10584"/>
    <s v="Elaboração e implementação dos Planos de Bacias Hidrográficas em SC"/>
    <n v="339020"/>
    <s v="Auxílio Financeiro a Pesquisadores"/>
    <s v="0122000000"/>
    <s v="Cota-parte da compensação financeira dos rec hídricos - rec tesouro - exercício corrente"/>
    <s v="Elaboração e Implantação dos Planos de Bacias das 16 Bacias Hidrográficas em SC"/>
    <n v="500000"/>
    <x v="34"/>
    <x v="363"/>
    <s v="339020 - Auxílio Financeiro a Pesquisadores"/>
    <s v="33"/>
    <x v="0"/>
    <x v="26"/>
  </r>
  <r>
    <n v="27092"/>
    <s v="Fundo Estadual de Recursos Hídricos"/>
    <n v="7658"/>
    <s v="Fortalecimento dos comitês de gerenciamento de bacias hidrográficas - SDS"/>
    <n v="445042"/>
    <s v="Auxílios"/>
    <s v="0122000000"/>
    <s v="Cota-parte da compensação financeira dos rec hídricos - rec tesouro - exercício corrente"/>
    <s v="Fortalecer os Comitês que gerenciam as Bacias Hidrográficas."/>
    <n v="668800"/>
    <x v="34"/>
    <x v="364"/>
    <s v="445042 - Auxílios"/>
    <s v="44"/>
    <x v="1"/>
    <x v="26"/>
  </r>
  <r>
    <n v="27092"/>
    <s v="Fundo Estadual de Recursos Hídricos"/>
    <n v="7658"/>
    <s v="Fortalecimento dos comitês de gerenciamento de bacias hidrográficas - SDS"/>
    <n v="335041"/>
    <s v="Contribuições"/>
    <s v="0122000000"/>
    <s v="Cota-parte da compensação financeira dos rec hídricos - rec tesouro - exercício corrente"/>
    <s v="Fortalecer os Comitês que gerenciam as Bacias Hidrográficas."/>
    <n v="2675200"/>
    <x v="34"/>
    <x v="364"/>
    <s v="335041 - Contribuições"/>
    <s v="33"/>
    <x v="0"/>
    <x v="26"/>
  </r>
  <r>
    <n v="27092"/>
    <s v="Fundo Estadual de Recursos Hídricos"/>
    <n v="6488"/>
    <s v="Monitorar, controlar e apoiar ações de prevenção de eventos críticos - SDS"/>
    <n v="335041"/>
    <s v="Contribuições"/>
    <s v="0122000000"/>
    <s v="Cota-parte da compensação financeira dos rec hídricos - rec tesouro - exercício corrente"/>
    <s v="Monitorar e implementar sistemas de prevenção de eventos críticos, estudos e monitoramento hidrometeorológico, sedimentos e qualidade da água nas microbacias de SC, Monitorar sistema de observação de vento severo, Obras de Infraestrutura hídrica"/>
    <n v="5346882"/>
    <x v="34"/>
    <x v="365"/>
    <s v="335041 - Contribuições"/>
    <s v="33"/>
    <x v="0"/>
    <x v="26"/>
  </r>
  <r>
    <n v="27092"/>
    <s v="Fundo Estadual de Recursos Hídricos"/>
    <n v="6488"/>
    <s v="Monitorar, controlar e apoiar ações de prevenção de eventos críticos - SDS"/>
    <n v="334041"/>
    <s v="Contribuições"/>
    <s v="0122000000"/>
    <s v="Cota-parte da compensação financeira dos rec hídricos - rec tesouro - exercício corrente"/>
    <s v="Monitorar e implementar sistemas de prevenção de eventos críticos, estudos e monitoramento hidrometeorológico, sedimentos e qualidade da água nas microbacias de SC, Monitorar sistema de observação de vento severo, Obras de Infraestrutura hídrica"/>
    <n v="2968053"/>
    <x v="34"/>
    <x v="365"/>
    <s v="334041 - Contribuições"/>
    <s v="33"/>
    <x v="0"/>
    <x v="26"/>
  </r>
  <r>
    <n v="27092"/>
    <s v="Fundo Estadual de Recursos Hídricos"/>
    <n v="6500"/>
    <s v="Sistema de outorga de direito de uso e cobrança de recursos hídricos - SDS"/>
    <n v="335041"/>
    <s v="Contribuições"/>
    <s v="0122000000"/>
    <s v="Cota-parte da compensação financeira dos rec hídricos - rec tesouro - exercício corrente"/>
    <s v="Licença de Outorga e autorização de uso de recursos hídricos nas bacias de SC. Autorização e posterior cobrança pelo uso dos RH"/>
    <n v="300000"/>
    <x v="34"/>
    <x v="366"/>
    <s v="335041 - Contribuições"/>
    <s v="33"/>
    <x v="0"/>
    <x v="26"/>
  </r>
  <r>
    <n v="27092"/>
    <s v="Fundo Estadual de Recursos Hídricos"/>
    <n v="6500"/>
    <s v="Sistema de outorga de direito de uso e cobrança de recursos hídricos - SDS"/>
    <n v="339014"/>
    <s v="Diárias - Civil"/>
    <s v="0240000000"/>
    <s v="Recursos de serviços - recursos de outras fontes - exercício corrente"/>
    <s v="Licença de Outorga e autorização de uso de recursos hídricos nas bacias de SC. Autorização e posterior cobrança pelo uso dos RH"/>
    <n v="50000"/>
    <x v="34"/>
    <x v="366"/>
    <s v="339014 - Diárias - Civil"/>
    <s v="33"/>
    <x v="0"/>
    <x v="4"/>
  </r>
  <r>
    <n v="27095"/>
    <s v="Fundo Catarinense de Mudanças Climáticas"/>
    <n v="11681"/>
    <s v="Apoio a projetos de Mudanças Climáticas"/>
    <n v="334041"/>
    <s v="Contribuições"/>
    <s v="0219000000"/>
    <s v="Outras Taxas Vinculadas - Recursos de Outras Fontes - Exercício Corrente"/>
    <s v="Apoio a Programas, Planos e Projetos na área de Mudanças Climáticas , PCPV, Emissão de Gases Efeito Estufa. Apoio através de descentralização de crédito a projetos apresentados a esta secretaria referentes a Mudanças Climáticas e Fiscalização e conscientização ambiental"/>
    <n v="526447"/>
    <x v="35"/>
    <x v="367"/>
    <s v="334041 - Contribuições"/>
    <s v="33"/>
    <x v="0"/>
    <x v="7"/>
  </r>
  <r>
    <n v="27095"/>
    <s v="Fundo Catarinense de Mudanças Climáticas"/>
    <n v="11681"/>
    <s v="Apoio a projetos de Mudanças Climáticas"/>
    <n v="335041"/>
    <s v="Contribuições"/>
    <s v="0219000000"/>
    <s v="Outras Taxas Vinculadas - Recursos de Outras Fontes - Exercício Corrente"/>
    <s v="Apoio a Programas, Planos e Projetos na área de Mudanças Climáticas , PCPV, Emissão de Gases Efeito Estufa. Apoio através de descentralização de crédito a projetos apresentados a esta secretaria referentes a Mudanças Climáticas e Fiscalização e conscientização ambiental"/>
    <n v="450000"/>
    <x v="35"/>
    <x v="367"/>
    <s v="335041 - Contribuições"/>
    <s v="33"/>
    <x v="0"/>
    <x v="7"/>
  </r>
  <r>
    <n v="27095"/>
    <s v="Fundo Catarinense de Mudanças Climáticas"/>
    <n v="11681"/>
    <s v="Apoio a projetos de Mudanças Climáticas"/>
    <n v="339035"/>
    <s v="Serviços de Consultoria"/>
    <s v="0219000000"/>
    <s v="Outras Taxas Vinculadas - Recursos de Outras Fontes - Exercício Corrente"/>
    <s v="Apoio a Programas, Planos e Projetos na área de Mudanças Climáticas , PCPV, Emissão de Gases Efeito Estufa. Apoio através de descentralização de crédito a projetos apresentados a esta secretaria referentes a Mudanças Climáticas e Fiscalização e conscientização ambiental"/>
    <n v="500000"/>
    <x v="35"/>
    <x v="367"/>
    <s v="339035 - Serviços de Consultoria"/>
    <s v="33"/>
    <x v="0"/>
    <x v="7"/>
  </r>
  <r>
    <n v="27095"/>
    <s v="Fundo Catarinense de Mudanças Climáticas"/>
    <n v="11681"/>
    <s v="Apoio a projetos de Mudanças Climáticas"/>
    <n v="339039"/>
    <s v="Outros Serviços Terceiros - Pessoa Jurídica"/>
    <s v="0219000000"/>
    <s v="Outras Taxas Vinculadas - Recursos de Outras Fontes - Exercício Corrente"/>
    <s v="Apoio a Programas, Planos e Projetos na área de Mudanças Climáticas , PCPV, Emissão de Gases Efeito Estufa. Apoio através de descentralização de crédito a projetos apresentados a esta secretaria referentes a Mudanças Climáticas e Fiscalização e conscientização ambiental"/>
    <n v="200000"/>
    <x v="35"/>
    <x v="367"/>
    <s v="339039 - Outros Serviços Terceiros - Pessoa Jurídica"/>
    <s v="33"/>
    <x v="0"/>
    <x v="7"/>
  </r>
  <r>
    <n v="27095"/>
    <s v="Fundo Catarinense de Mudanças Climáticas"/>
    <n v="11681"/>
    <s v="Apoio a projetos de Mudanças Climáticas"/>
    <n v="445042"/>
    <s v="Auxílios"/>
    <s v="0219000000"/>
    <s v="Outras Taxas Vinculadas - Recursos de Outras Fontes - Exercício Corrente"/>
    <s v="Apoio a Programas, Planos e Projetos na área de Mudanças Climáticas , PCPV, Emissão de Gases Efeito Estufa. Apoio através de descentralização de crédito a projetos apresentados a esta secretaria referentes a Mudanças Climáticas e Fiscalização e conscientização ambiental"/>
    <n v="100000"/>
    <x v="35"/>
    <x v="367"/>
    <s v="445042 - Auxílios"/>
    <s v="44"/>
    <x v="1"/>
    <x v="7"/>
  </r>
  <r>
    <n v="27095"/>
    <s v="Fundo Catarinense de Mudanças Climáticas"/>
    <n v="11681"/>
    <s v="Apoio a projetos de Mudanças Climáticas"/>
    <n v="444042"/>
    <s v="Auxílios"/>
    <s v="0219000000"/>
    <s v="Outras Taxas Vinculadas - Recursos de Outras Fontes - Exercício Corrente"/>
    <s v="Apoio a Programas, Planos e Projetos na área de Mudanças Climáticas , PCPV, Emissão de Gases Efeito Estufa. Apoio através de descentralização de crédito a projetos apresentados a esta secretaria referentes a Mudanças Climáticas e Fiscalização e conscientização ambiental"/>
    <n v="150000"/>
    <x v="35"/>
    <x v="367"/>
    <s v="444042 - Auxílios"/>
    <s v="44"/>
    <x v="1"/>
    <x v="7"/>
  </r>
  <r>
    <n v="27095"/>
    <s v="Fundo Catarinense de Mudanças Climáticas"/>
    <n v="12984"/>
    <s v="Organização e gestão do FMUC"/>
    <n v="339014"/>
    <s v="Diárias - Civil"/>
    <s v="0219000000"/>
    <s v="Outras Taxas Vinculadas - Recursos de Outras Fontes - Exercício Corrente"/>
    <s v="Organização Administrativa e Gestão do FMUC, despesas de custeio e administrativas como diárias, passagens, locomoção, material de consumo e permanente, contratação de PJ para auxiliar administrativamente a gestão, CIASC, etc. Trata-se do uso de 10% dos recursos para a Gestão conforme a Legislação FMUC"/>
    <n v="50000"/>
    <x v="35"/>
    <x v="368"/>
    <s v="339014 - Diárias - Civil"/>
    <s v="33"/>
    <x v="0"/>
    <x v="7"/>
  </r>
  <r>
    <n v="27095"/>
    <s v="Fundo Catarinense de Mudanças Climáticas"/>
    <n v="12984"/>
    <s v="Organização e gestão do FMUC"/>
    <n v="339030"/>
    <s v="Material de Consumo"/>
    <s v="0219000000"/>
    <s v="Outras Taxas Vinculadas - Recursos de Outras Fontes - Exercício Corrente"/>
    <s v="Organização Administrativa e Gestão do FMUC, despesas de custeio e administrativas como diárias, passagens, locomoção, material de consumo e permanente, contratação de PJ para auxiliar administrativamente a gestão, CIASC, etc. Trata-se do uso de 10% dos recursos para a Gestão conforme a Legislação FMUC"/>
    <n v="50000"/>
    <x v="35"/>
    <x v="368"/>
    <s v="339030 - Material de Consumo"/>
    <s v="33"/>
    <x v="0"/>
    <x v="7"/>
  </r>
  <r>
    <n v="27095"/>
    <s v="Fundo Catarinense de Mudanças Climáticas"/>
    <n v="12984"/>
    <s v="Organização e gestão do FMUC"/>
    <n v="339033"/>
    <s v="Passagens e Despesas com Locomoção"/>
    <s v="0219000000"/>
    <s v="Outras Taxas Vinculadas - Recursos de Outras Fontes - Exercício Corrente"/>
    <s v="Organização Administrativa e Gestão do FMUC, despesas de custeio e administrativas como diárias, passagens, locomoção, material de consumo e permanente, contratação de PJ para auxiliar administrativamente a gestão, CIASC, etc. Trata-se do uso de 10% dos recursos para a Gestão conforme a Legislação FMUC"/>
    <n v="50000"/>
    <x v="35"/>
    <x v="368"/>
    <s v="339033 - Passagens e Despesas com Locomoção"/>
    <s v="33"/>
    <x v="0"/>
    <x v="7"/>
  </r>
  <r>
    <n v="27095"/>
    <s v="Fundo Catarinense de Mudanças Climáticas"/>
    <n v="12984"/>
    <s v="Organização e gestão do FMUC"/>
    <n v="339039"/>
    <s v="Outros Serviços Terceiros - Pessoa Jurídica"/>
    <s v="0219000000"/>
    <s v="Outras Taxas Vinculadas - Recursos de Outras Fontes - Exercício Corrente"/>
    <s v="Organização Administrativa e Gestão do FMUC, despesas de custeio e administrativas como diárias, passagens, locomoção, material de consumo e permanente, contratação de PJ para auxiliar administrativamente a gestão, CIASC, etc. Trata-se do uso de 10% dos recursos para a Gestão conforme a Legislação FMUC"/>
    <n v="40000"/>
    <x v="35"/>
    <x v="368"/>
    <s v="339039 - Outros Serviços Terceiros - Pessoa Jurídica"/>
    <s v="33"/>
    <x v="0"/>
    <x v="7"/>
  </r>
  <r>
    <n v="27095"/>
    <s v="Fundo Catarinense de Mudanças Climáticas"/>
    <n v="12984"/>
    <s v="Organização e gestão do FMUC"/>
    <n v="449052"/>
    <s v="Equipamentos e Material Permanente"/>
    <s v="0219000000"/>
    <s v="Outras Taxas Vinculadas - Recursos de Outras Fontes - Exercício Corrente"/>
    <s v="Organização Administrativa e Gestão do FMUC, despesas de custeio e administrativas como diárias, passagens, locomoção, material de consumo e permanente, contratação de PJ para auxiliar administrativamente a gestão, CIASC, etc. Trata-se do uso de 10% dos recursos para a Gestão conforme a Legislação FMUC"/>
    <n v="10000"/>
    <x v="35"/>
    <x v="368"/>
    <s v="449052 - Equipamentos e Material Permanente"/>
    <s v="44"/>
    <x v="1"/>
    <x v="7"/>
  </r>
  <r>
    <n v="41001"/>
    <s v="Secretaria de Estado da Casa Civil"/>
    <n v="11051"/>
    <s v="Fornecimento de transporte aéreo às autoridades públicas - SCC"/>
    <n v="339030"/>
    <s v="Material de Consumo"/>
    <s v="0100000000"/>
    <s v="Recursos ordinários - recursos do tesouro - RLD"/>
    <s v="Operacionalizar e manter os meios necessários à realização do transporte aéreo do Gabinete do Governador do Estado e demais autoridades públicas através da locação de aeronaves, serviços e peças para manutenção de aeronaves próprias, aquisição de combustíveis e lubrificantes, serviços de atendimento de pista, além de despesas com seguros, taxas, licenças, cartas de navegação e outros."/>
    <n v="1939991"/>
    <x v="36"/>
    <x v="369"/>
    <s v="339030 - Material de Consumo"/>
    <s v="33"/>
    <x v="0"/>
    <x v="0"/>
  </r>
  <r>
    <n v="41001"/>
    <s v="Secretaria de Estado da Casa Civil"/>
    <n v="11051"/>
    <s v="Fornecimento de transporte aéreo às autoridades públicas - SCC"/>
    <n v="339039"/>
    <s v="Outros Serviços Terceiros - Pessoa Jurídica"/>
    <s v="0100000000"/>
    <s v="Recursos ordinários - recursos do tesouro - RLD"/>
    <s v="Operacionalizar e manter os meios necessários à realização do transporte aéreo do Gabinete do Governador do Estado e demais autoridades públicas através da locação de aeronaves, serviços e peças para manutenção de aeronaves próprias, aquisição de combustíveis e lubrificantes, serviços de atendimento de pista, além de despesas com seguros, taxas, licenças, cartas de navegação e outros."/>
    <n v="5017053"/>
    <x v="36"/>
    <x v="369"/>
    <s v="339039 - Outros Serviços Terceiros - Pessoa Jurídica"/>
    <s v="33"/>
    <x v="0"/>
    <x v="0"/>
  </r>
  <r>
    <n v="41001"/>
    <s v="Secretaria de Estado da Casa Civil"/>
    <n v="11053"/>
    <s v="Fornecimento de transporte terrestre para atendimento das necessidades da Secretaria - SCC"/>
    <n v="339030"/>
    <s v="Material de Consumo"/>
    <s v="0100000000"/>
    <s v="Recursos ordinários - recursos do tesouro - RLD"/>
    <s v="Operacionalizar e manter os meios necessários à realização do transporte terrestre da secretaria para condução e atendimento de autoridades públicas e servidores através da locação de veículos, serviços e peças para manutenção, aquisição de combustíveis e lubrificantes, além de despesas com seguros, taxas, licenças e outros."/>
    <n v="700934"/>
    <x v="36"/>
    <x v="370"/>
    <s v="339030 - Material de Consumo"/>
    <s v="33"/>
    <x v="0"/>
    <x v="0"/>
  </r>
  <r>
    <n v="41001"/>
    <s v="Secretaria de Estado da Casa Civil"/>
    <n v="11053"/>
    <s v="Fornecimento de transporte terrestre para atendimento das necessidades da Secretaria - SCC"/>
    <n v="339039"/>
    <s v="Outros Serviços Terceiros - Pessoa Jurídica"/>
    <s v="0100000000"/>
    <s v="Recursos ordinários - recursos do tesouro - RLD"/>
    <s v="Operacionalizar e manter os meios necessários à realização do transporte terrestre da secretaria para condução e atendimento de autoridades públicas e servidores através da locação de veículos, serviços e peças para manutenção, aquisição de combustíveis e lubrificantes, além de despesas com seguros, taxas, licenças e outros."/>
    <n v="1342146"/>
    <x v="36"/>
    <x v="370"/>
    <s v="339039 - Outros Serviços Terceiros - Pessoa Jurídica"/>
    <s v="33"/>
    <x v="0"/>
    <x v="0"/>
  </r>
  <r>
    <n v="41001"/>
    <s v="Secretaria de Estado da Casa Civil"/>
    <n v="11053"/>
    <s v="Fornecimento de transporte terrestre para atendimento das necessidades da Secretaria - SCC"/>
    <n v="339092"/>
    <s v="Despesas de Exercícios Anteriores"/>
    <s v="0100000000"/>
    <s v="Recursos ordinários - recursos do tesouro - RLD"/>
    <s v="Operacionalizar e manter os meios necessários à realização do transporte terrestre da secretaria para condução e atendimento de autoridades públicas e servidores através da locação de veículos, serviços e peças para manutenção, aquisição de combustíveis e lubrificantes, além de despesas com seguros, taxas, licenças e outros."/>
    <n v="15922"/>
    <x v="36"/>
    <x v="370"/>
    <s v="339092 - Despesas de Exercícios Anteriores"/>
    <s v="33"/>
    <x v="0"/>
    <x v="0"/>
  </r>
  <r>
    <n v="41001"/>
    <s v="Secretaria de Estado da Casa Civil"/>
    <n v="11053"/>
    <s v="Fornecimento de transporte terrestre para atendimento das necessidades da Secretaria - SCC"/>
    <n v="339140"/>
    <s v="Serviços de Tecnologia da Informação e Comunicação - Pessoa Jurídica"/>
    <s v="0100000000"/>
    <s v="Recursos ordinários - recursos do tesouro - RLD"/>
    <s v="Operacionalizar e manter os meios necessários à realização do transporte terrestre da secretaria para condução e atendimento de autoridades públicas e servidores através da locação de veículos, serviços e peças para manutenção, aquisição de combustíveis e lubrificantes, além de despesas com seguros, taxas, licenças e outros."/>
    <n v="5549"/>
    <x v="36"/>
    <x v="370"/>
    <s v="339140 - Serviços de Tecnologia da Informação e Comunicação - Pessoa Jurídica"/>
    <s v="33"/>
    <x v="0"/>
    <x v="0"/>
  </r>
  <r>
    <n v="41001"/>
    <s v="Secretaria de Estado da Casa Civil"/>
    <n v="3538"/>
    <s v="Administração e manutenção dos serviços administrativos gerais - SCC"/>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7317"/>
    <x v="36"/>
    <x v="371"/>
    <s v="339014 - Diárias - Civil"/>
    <s v="33"/>
    <x v="0"/>
    <x v="0"/>
  </r>
  <r>
    <n v="41001"/>
    <s v="Secretaria de Estado da Casa Civil"/>
    <n v="3538"/>
    <s v="Administração e manutenção dos serviços administrativos gerais - SCC"/>
    <n v="339015"/>
    <s v="Diárias - Militar"/>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68269"/>
    <x v="36"/>
    <x v="371"/>
    <s v="339015 - Diárias - Militar"/>
    <s v="33"/>
    <x v="0"/>
    <x v="0"/>
  </r>
  <r>
    <n v="41001"/>
    <s v="Secretaria de Estado da Casa Civil"/>
    <n v="3538"/>
    <s v="Administração e manutenção dos serviços administrativos gerais - SCC"/>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4557"/>
    <x v="36"/>
    <x v="371"/>
    <s v="339030 - Material de Consumo"/>
    <s v="33"/>
    <x v="0"/>
    <x v="0"/>
  </r>
  <r>
    <n v="41001"/>
    <s v="Secretaria de Estado da Casa Civil"/>
    <n v="3538"/>
    <s v="Administração e manutenção dos serviços administrativos gerais - SCC"/>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25829"/>
    <x v="36"/>
    <x v="371"/>
    <s v="339033 - Passagens e Despesas com Locomoção"/>
    <s v="33"/>
    <x v="0"/>
    <x v="0"/>
  </r>
  <r>
    <n v="41001"/>
    <s v="Secretaria de Estado da Casa Civil"/>
    <n v="3538"/>
    <s v="Administração e manutenção dos serviços administrativos gerais - SCC"/>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169272"/>
    <x v="36"/>
    <x v="371"/>
    <s v="339037 - Locação de Mão-de-Obra"/>
    <s v="33"/>
    <x v="0"/>
    <x v="0"/>
  </r>
  <r>
    <n v="41001"/>
    <s v="Secretaria de Estado da Casa Civil"/>
    <n v="3538"/>
    <s v="Administração e manutenção dos serviços administrativos gerais - SCC"/>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410305"/>
    <x v="36"/>
    <x v="371"/>
    <s v="339039 - Outros Serviços Terceiros - Pessoa Jurídica"/>
    <s v="33"/>
    <x v="0"/>
    <x v="0"/>
  </r>
  <r>
    <n v="41001"/>
    <s v="Secretaria de Estado da Casa Civil"/>
    <n v="3538"/>
    <s v="Administração e manutenção dos serviços administrativos gerais - SCC"/>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1524"/>
    <x v="36"/>
    <x v="371"/>
    <s v="339130 - Material de Consumo"/>
    <s v="33"/>
    <x v="0"/>
    <x v="0"/>
  </r>
  <r>
    <n v="41001"/>
    <s v="Secretaria de Estado da Casa Civil"/>
    <n v="3538"/>
    <s v="Administração e manutenção dos serviços administrativos gerais - SCC"/>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9769"/>
    <x v="36"/>
    <x v="371"/>
    <s v="339139 - Outros Serviços Terceiros Pessoa Jurídica"/>
    <s v="33"/>
    <x v="0"/>
    <x v="0"/>
  </r>
  <r>
    <n v="41001"/>
    <s v="Secretaria de Estado da Casa Civil"/>
    <n v="3607"/>
    <s v="Capacitação profissional dos agentes públicos - SCC"/>
    <n v="339039"/>
    <s v="Outros Serviços Terceiros - Pessoa Jurídica"/>
    <s v="0100000000"/>
    <s v="Recursos ordinários - recursos do tesouro - RLD"/>
    <s v="Proporcionar treinamento periódico, visando o aperfeiçoamento e a qualificação operacional e técnica dos agentes públicos, tanto para à gestão administrativa quanto para as atividades finalísticas."/>
    <n v="599250"/>
    <x v="36"/>
    <x v="372"/>
    <s v="339039 - Outros Serviços Terceiros - Pessoa Jurídica"/>
    <s v="33"/>
    <x v="0"/>
    <x v="0"/>
  </r>
  <r>
    <n v="41001"/>
    <s v="Secretaria de Estado da Casa Civil"/>
    <n v="3607"/>
    <s v="Capacitação profissional dos agentes públicos - SCC"/>
    <n v="339139"/>
    <s v="Outros Serviços Terceiros Pessoa Jurídica"/>
    <s v="0100000000"/>
    <s v="Recursos ordinários - recursos do tesouro - RLD"/>
    <s v="Proporcionar treinamento periódico, visando o aperfeiçoamento e a qualificação operacional e técnica dos agentes públicos, tanto para à gestão administrativa quanto para as atividades finalísticas."/>
    <n v="15365"/>
    <x v="36"/>
    <x v="372"/>
    <s v="339139 - Outros Serviços Terceiros Pessoa Jurídica"/>
    <s v="33"/>
    <x v="0"/>
    <x v="0"/>
  </r>
  <r>
    <n v="41001"/>
    <s v="Secretaria de Estado da Casa Civil"/>
    <n v="3613"/>
    <s v="Encargos com estagiários - SCC"/>
    <n v="339036"/>
    <s v="Outros Serviços Terceiros-Pessoa Física"/>
    <s v="0100000000"/>
    <s v="Recursos ordinários - recursos do tesouro - RLD"/>
    <s v="Atender compromissos com o pagamento da bolsa de estágio, a concessão de auxílio-transporte e do seguro de acidentes pessoais."/>
    <n v="20743"/>
    <x v="36"/>
    <x v="373"/>
    <s v="339036 - Outros Serviços Terceiros-Pessoa Física"/>
    <s v="33"/>
    <x v="0"/>
    <x v="0"/>
  </r>
  <r>
    <n v="41001"/>
    <s v="Secretaria de Estado da Casa Civil"/>
    <n v="3613"/>
    <s v="Encargos com estagiários - SCC"/>
    <n v="339049"/>
    <s v="Auxílio-Transporte"/>
    <s v="0100000000"/>
    <s v="Recursos ordinários - recursos do tesouro - RLD"/>
    <s v="Atender compromissos com o pagamento da bolsa de estágio, a concessão de auxílio-transporte e do seguro de acidentes pessoais."/>
    <n v="4148"/>
    <x v="36"/>
    <x v="373"/>
    <s v="339049 - Auxílio-Transporte"/>
    <s v="33"/>
    <x v="0"/>
    <x v="0"/>
  </r>
  <r>
    <n v="41001"/>
    <s v="Secretaria de Estado da Casa Civil"/>
    <n v="1635"/>
    <s v="Administração de pessoal e encargos sociais - SCC"/>
    <n v="319005"/>
    <s v="Outros Benefícios Previdenciário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7376"/>
    <x v="36"/>
    <x v="374"/>
    <s v="319005 - Outros Benefícios Previdenciários"/>
    <s v="31"/>
    <x v="3"/>
    <x v="0"/>
  </r>
  <r>
    <n v="41001"/>
    <s v="Secretaria de Estado da Casa Civil"/>
    <n v="1635"/>
    <s v="Administração de pessoal e encargos sociais - SCC"/>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721717"/>
    <x v="36"/>
    <x v="374"/>
    <s v="319011 - Vencim. e Vantagens Fixas - Pessoal Civil"/>
    <s v="31"/>
    <x v="3"/>
    <x v="0"/>
  </r>
  <r>
    <n v="41001"/>
    <s v="Secretaria de Estado da Casa Civil"/>
    <n v="1635"/>
    <s v="Administração de pessoal e encargos sociais - SCC"/>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421919"/>
    <x v="36"/>
    <x v="374"/>
    <s v="319013 - Obrigações Patronais"/>
    <s v="31"/>
    <x v="3"/>
    <x v="0"/>
  </r>
  <r>
    <n v="41001"/>
    <s v="Secretaria de Estado da Casa Civil"/>
    <n v="1635"/>
    <s v="Administração de pessoal e encargos sociais - SCC"/>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1164"/>
    <x v="36"/>
    <x v="374"/>
    <s v="319016 - Outras Despesas Variáveis-Pessoal Civil"/>
    <s v="31"/>
    <x v="3"/>
    <x v="0"/>
  </r>
  <r>
    <n v="41001"/>
    <s v="Secretaria de Estado da Casa Civil"/>
    <n v="1635"/>
    <s v="Administração de pessoal e encargos sociais - SCC"/>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5727"/>
    <x v="36"/>
    <x v="374"/>
    <s v="319092 - Despesas de Exercícios Anteriores"/>
    <s v="31"/>
    <x v="3"/>
    <x v="0"/>
  </r>
  <r>
    <n v="41001"/>
    <s v="Secretaria de Estado da Casa Civil"/>
    <n v="1635"/>
    <s v="Administração de pessoal e encargos sociais - SCC"/>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8127"/>
    <x v="36"/>
    <x v="374"/>
    <s v="319094 - Indenizações e Restituições Trabalhistas"/>
    <s v="31"/>
    <x v="3"/>
    <x v="0"/>
  </r>
  <r>
    <n v="41001"/>
    <s v="Secretaria de Estado da Casa Civil"/>
    <n v="1635"/>
    <s v="Administração de pessoal e encargos sociais - SCC"/>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24912"/>
    <x v="36"/>
    <x v="374"/>
    <s v="319096 - Ressarcimento Despesa Pessoal Requisitado"/>
    <s v="31"/>
    <x v="3"/>
    <x v="0"/>
  </r>
  <r>
    <n v="41001"/>
    <s v="Secretaria de Estado da Casa Civil"/>
    <n v="1635"/>
    <s v="Administração de pessoal e encargos sociais - SCC"/>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97007"/>
    <x v="36"/>
    <x v="374"/>
    <s v="319113 - Obrigações Patronais"/>
    <s v="31"/>
    <x v="3"/>
    <x v="0"/>
  </r>
  <r>
    <n v="41001"/>
    <s v="Secretaria de Estado da Casa Civil"/>
    <n v="1635"/>
    <s v="Administração de pessoal e encargos sociais - SCC"/>
    <n v="3191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3724"/>
    <x v="36"/>
    <x v="374"/>
    <s v="319196 - Ressarcimento Despesa Pessoal Requisitado"/>
    <s v="31"/>
    <x v="3"/>
    <x v="0"/>
  </r>
  <r>
    <n v="41001"/>
    <s v="Secretaria de Estado da Casa Civil"/>
    <n v="1635"/>
    <s v="Administração de pessoal e encargos sociais - SCC"/>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26080"/>
    <x v="36"/>
    <x v="374"/>
    <s v="339046 - Auxílio-Alimentação"/>
    <s v="33"/>
    <x v="0"/>
    <x v="0"/>
  </r>
  <r>
    <n v="41001"/>
    <s v="Secretaria de Estado da Casa Civil"/>
    <n v="1635"/>
    <s v="Administração de pessoal e encargos sociais - SCC"/>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8823"/>
    <x v="36"/>
    <x v="374"/>
    <s v="339093 - Indenizações e Restituições"/>
    <s v="33"/>
    <x v="0"/>
    <x v="0"/>
  </r>
  <r>
    <n v="41001"/>
    <s v="Secretaria de Estado da Casa Civil"/>
    <n v="1635"/>
    <s v="Administração de pessoal e encargos sociais - SCC"/>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60832"/>
    <x v="36"/>
    <x v="374"/>
    <s v="339113 - Obrigações Patronais"/>
    <s v="33"/>
    <x v="0"/>
    <x v="0"/>
  </r>
  <r>
    <n v="41001"/>
    <s v="Secretaria de Estado da Casa Civil"/>
    <n v="3596"/>
    <s v="Manutenção e modernização dos serviços de tecnologia da informação e comunicação - SCC"/>
    <n v="3390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346741"/>
    <x v="36"/>
    <x v="375"/>
    <s v="339040 - Serviços de Tecnologia da Informação e Comunicação - Pessoa Jurídica"/>
    <s v="33"/>
    <x v="0"/>
    <x v="0"/>
  </r>
  <r>
    <n v="41001"/>
    <s v="Secretaria de Estado da Casa Civil"/>
    <n v="3596"/>
    <s v="Manutenção e modernização dos serviços de tecnologia da informação e comunicação - SCC"/>
    <n v="3391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39581"/>
    <x v="36"/>
    <x v="375"/>
    <s v="339140 - Serviços de Tecnologia da Informação e Comunicação - Pessoa Jurídica"/>
    <s v="33"/>
    <x v="0"/>
    <x v="0"/>
  </r>
  <r>
    <n v="41002"/>
    <s v="Procuradoria Geral do Estado"/>
    <n v="8029"/>
    <s v="Pagamentos de despesas judiciais - PGE"/>
    <n v="339039"/>
    <s v="Outros Serviços Terceiros - Pessoa Jurídica"/>
    <s v="0100000000"/>
    <s v="Recursos ordinários - recursos do tesouro - RLD"/>
    <s v="Recolhimento de honorarios periciais, diligências de oficiais de justiça e outras despesas judiciais."/>
    <n v="1500000"/>
    <x v="37"/>
    <x v="376"/>
    <s v="339039 - Outros Serviços Terceiros - Pessoa Jurídica"/>
    <s v="33"/>
    <x v="0"/>
    <x v="0"/>
  </r>
  <r>
    <n v="41002"/>
    <s v="Procuradoria Geral do Estado"/>
    <n v="8036"/>
    <s v="Pagamento de sentenças de pequeno valor - PGE"/>
    <n v="319091"/>
    <s v="Sentenças Judiciais"/>
    <s v="0100000000"/>
    <s v="Recursos ordinários - recursos do tesouro - RLD"/>
    <s v="Encargos com sentenças de pequeno valor a cargo da PGE."/>
    <n v="45421604"/>
    <x v="37"/>
    <x v="377"/>
    <s v="319091 - Sentenças Judiciais"/>
    <s v="31"/>
    <x v="3"/>
    <x v="0"/>
  </r>
  <r>
    <n v="41002"/>
    <s v="Procuradoria Geral do Estado"/>
    <n v="8036"/>
    <s v="Pagamento de sentenças de pequeno valor - PGE"/>
    <n v="339091"/>
    <s v="Sentenças Judiciais"/>
    <s v="0100000000"/>
    <s v="Recursos ordinários - recursos do tesouro - RLD"/>
    <s v="Encargos com sentenças de pequeno valor a cargo da PGE."/>
    <n v="22898798"/>
    <x v="37"/>
    <x v="377"/>
    <s v="339091 - Sentenças Judiciais"/>
    <s v="33"/>
    <x v="0"/>
    <x v="0"/>
  </r>
  <r>
    <n v="41002"/>
    <s v="Procuradoria Geral do Estado"/>
    <n v="991"/>
    <s v="Administração de pessoal e encargos sociais - PGE"/>
    <n v="339005"/>
    <s v="Outros Benefícios Previdenciário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4492"/>
    <x v="37"/>
    <x v="378"/>
    <s v="339005 - Outros Benefícios Previdenciários"/>
    <s v="33"/>
    <x v="0"/>
    <x v="0"/>
  </r>
  <r>
    <n v="41002"/>
    <s v="Procuradoria Geral do Estado"/>
    <n v="991"/>
    <s v="Administração de pessoal e encargos sociais - PGE"/>
    <n v="319007"/>
    <s v="Contrib. Entid. Fechadas de Previdência"/>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058"/>
    <x v="37"/>
    <x v="378"/>
    <s v="319007 - Contrib. Entid. Fechadas de Previdência"/>
    <s v="31"/>
    <x v="3"/>
    <x v="0"/>
  </r>
  <r>
    <n v="41002"/>
    <s v="Procuradoria Geral do Estado"/>
    <n v="991"/>
    <s v="Administração de pessoal e encargos sociais - PGE"/>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1297592"/>
    <x v="37"/>
    <x v="378"/>
    <s v="319011 - Vencim. e Vantagens Fixas - Pessoal Civil"/>
    <s v="31"/>
    <x v="3"/>
    <x v="0"/>
  </r>
  <r>
    <n v="41002"/>
    <s v="Procuradoria Geral do Estado"/>
    <n v="991"/>
    <s v="Administração de pessoal e encargos sociais - PGE"/>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81456"/>
    <x v="37"/>
    <x v="378"/>
    <s v="319012 - Vencim. e Vantagens Fixas - Pessoal Militar"/>
    <s v="31"/>
    <x v="3"/>
    <x v="0"/>
  </r>
  <r>
    <n v="41002"/>
    <s v="Procuradoria Geral do Estado"/>
    <n v="991"/>
    <s v="Administração de pessoal e encargos sociais - PGE"/>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11462"/>
    <x v="37"/>
    <x v="378"/>
    <s v="319013 - Obrigações Patronais"/>
    <s v="31"/>
    <x v="3"/>
    <x v="0"/>
  </r>
  <r>
    <n v="41002"/>
    <s v="Procuradoria Geral do Estado"/>
    <n v="991"/>
    <s v="Administração de pessoal e encargos sociais - PGE"/>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003"/>
    <x v="37"/>
    <x v="378"/>
    <s v="319016 - Outras Despesas Variáveis-Pessoal Civil"/>
    <s v="31"/>
    <x v="3"/>
    <x v="0"/>
  </r>
  <r>
    <n v="41002"/>
    <s v="Procuradoria Geral do Estado"/>
    <n v="991"/>
    <s v="Administração de pessoal e encargos sociais - PGE"/>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34081"/>
    <x v="37"/>
    <x v="378"/>
    <s v="319092 - Despesas de Exercícios Anteriores"/>
    <s v="31"/>
    <x v="3"/>
    <x v="0"/>
  </r>
  <r>
    <n v="41002"/>
    <s v="Procuradoria Geral do Estado"/>
    <n v="991"/>
    <s v="Administração de pessoal e encargos sociais - PGE"/>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6198"/>
    <x v="37"/>
    <x v="378"/>
    <s v="319094 - Indenizações e Restituições Trabalhistas"/>
    <s v="31"/>
    <x v="3"/>
    <x v="0"/>
  </r>
  <r>
    <n v="41002"/>
    <s v="Procuradoria Geral do Estado"/>
    <n v="991"/>
    <s v="Administração de pessoal e encargos sociais - PGE"/>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40000"/>
    <x v="37"/>
    <x v="378"/>
    <s v="319096 - Ressarcimento Despesa Pessoal Requisitado"/>
    <s v="31"/>
    <x v="3"/>
    <x v="0"/>
  </r>
  <r>
    <n v="41002"/>
    <s v="Procuradoria Geral do Estado"/>
    <n v="991"/>
    <s v="Administração de pessoal e encargos sociais - PGE"/>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2419592"/>
    <x v="37"/>
    <x v="378"/>
    <s v="319113 - Obrigações Patronais"/>
    <s v="31"/>
    <x v="3"/>
    <x v="0"/>
  </r>
  <r>
    <n v="41002"/>
    <s v="Procuradoria Geral do Estado"/>
    <n v="991"/>
    <s v="Administração de pessoal e encargos sociais - PGE"/>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88586"/>
    <x v="37"/>
    <x v="378"/>
    <s v="339046 - Auxílio-Alimentação"/>
    <s v="33"/>
    <x v="0"/>
    <x v="0"/>
  </r>
  <r>
    <n v="41002"/>
    <s v="Procuradoria Geral do Estado"/>
    <n v="991"/>
    <s v="Administração de pessoal e encargos sociais - PGE"/>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643478"/>
    <x v="37"/>
    <x v="378"/>
    <s v="339093 - Indenizações e Restituições"/>
    <s v="33"/>
    <x v="0"/>
    <x v="0"/>
  </r>
  <r>
    <n v="41002"/>
    <s v="Procuradoria Geral do Estado"/>
    <n v="991"/>
    <s v="Administração de pessoal e encargos sociais - PGE"/>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68208"/>
    <x v="37"/>
    <x v="378"/>
    <s v="339113 - Obrigações Patronais"/>
    <s v="33"/>
    <x v="0"/>
    <x v="0"/>
  </r>
  <r>
    <n v="41002"/>
    <s v="Procuradoria Geral do Estado"/>
    <n v="8008"/>
    <s v="Administração e manutenção dos serviços administrativos gerais - PGE"/>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31193"/>
    <x v="37"/>
    <x v="379"/>
    <s v="339039 - Outros Serviços Terceiros - Pessoa Jurídica"/>
    <s v="33"/>
    <x v="0"/>
    <x v="0"/>
  </r>
  <r>
    <n v="41002"/>
    <s v="Procuradoria Geral do Estado"/>
    <n v="7998"/>
    <s v="Manutenção e modernização dos serviços de tecnologia da informação e comunicação - PGE"/>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7000"/>
    <x v="37"/>
    <x v="380"/>
    <s v="339039 - Outros Serviços Terceiros - Pessoa Jurídica"/>
    <s v="33"/>
    <x v="0"/>
    <x v="0"/>
  </r>
  <r>
    <n v="41003"/>
    <s v="Secretaria Executiva de Articulação Nacional"/>
    <n v="4398"/>
    <s v="Manutenção e modernização dos serviços de tecnologia da informação e comunicação - SAN"/>
    <n v="339030"/>
    <s v="Material de Consumo"/>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0000"/>
    <x v="38"/>
    <x v="381"/>
    <s v="339030 - Material de Consumo"/>
    <s v="33"/>
    <x v="0"/>
    <x v="0"/>
  </r>
  <r>
    <n v="41003"/>
    <s v="Secretaria Executiva de Articulação Nacional"/>
    <n v="4398"/>
    <s v="Manutenção e modernização dos serviços de tecnologia da informação e comunicação - SAN"/>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40000"/>
    <x v="38"/>
    <x v="381"/>
    <s v="339039 - Outros Serviços Terceiros - Pessoa Jurídica"/>
    <s v="33"/>
    <x v="0"/>
    <x v="0"/>
  </r>
  <r>
    <n v="41003"/>
    <s v="Secretaria Executiva de Articulação Nacional"/>
    <n v="2876"/>
    <s v="Administração e manutenção dos serviços administrativos gerais - SAN"/>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4000"/>
    <x v="38"/>
    <x v="382"/>
    <s v="339014 - Diárias - Civil"/>
    <s v="33"/>
    <x v="0"/>
    <x v="0"/>
  </r>
  <r>
    <n v="41003"/>
    <s v="Secretaria Executiva de Articulação Nacional"/>
    <n v="2876"/>
    <s v="Administração e manutenção dos serviços administrativos gerais - SAN"/>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0"/>
    <x v="38"/>
    <x v="382"/>
    <s v="339033 - Passagens e Despesas com Locomoção"/>
    <s v="33"/>
    <x v="0"/>
    <x v="0"/>
  </r>
  <r>
    <n v="41003"/>
    <s v="Secretaria Executiva de Articulação Nacional"/>
    <n v="2876"/>
    <s v="Administração e manutenção dos serviços administrativos gerais - SAN"/>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
    <x v="38"/>
    <x v="382"/>
    <s v="339130 - Material de Consumo"/>
    <s v="33"/>
    <x v="0"/>
    <x v="0"/>
  </r>
  <r>
    <n v="41003"/>
    <s v="Secretaria Executiva de Articulação Nacional"/>
    <n v="2876"/>
    <s v="Administração e manutenção dos serviços administrativos gerais - SAN"/>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
    <x v="38"/>
    <x v="382"/>
    <s v="339139 - Outros Serviços Terceiros Pessoa Jurídica"/>
    <s v="33"/>
    <x v="0"/>
    <x v="0"/>
  </r>
  <r>
    <n v="41003"/>
    <s v="Secretaria Executiva de Articulação Nacional"/>
    <n v="2876"/>
    <s v="Administração e manutenção dos serviços administrativos gerais - SAN"/>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50000"/>
    <x v="38"/>
    <x v="382"/>
    <s v="339037 - Locação de Mão-de-Obra"/>
    <s v="33"/>
    <x v="0"/>
    <x v="0"/>
  </r>
  <r>
    <n v="41003"/>
    <s v="Secretaria Executiva de Articulação Nacional"/>
    <n v="2876"/>
    <s v="Administração e manutenção dos serviços administrativos gerais - SAN"/>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
    <x v="38"/>
    <x v="382"/>
    <s v="339047 - Obrigações Tributárias e Contributivas"/>
    <s v="33"/>
    <x v="0"/>
    <x v="0"/>
  </r>
  <r>
    <n v="41003"/>
    <s v="Secretaria Executiva de Articulação Nacional"/>
    <n v="2876"/>
    <s v="Administração e manutenção dos serviços administrativos gerais - SAN"/>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38"/>
    <x v="382"/>
    <s v="339030 - Material de Consumo"/>
    <s v="33"/>
    <x v="0"/>
    <x v="0"/>
  </r>
  <r>
    <n v="41003"/>
    <s v="Secretaria Executiva de Articulação Nacional"/>
    <n v="2876"/>
    <s v="Administração e manutenção dos serviços administrativos gerais - SAN"/>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72748"/>
    <x v="38"/>
    <x v="382"/>
    <s v="339039 - Outros Serviços Terceiros - Pessoa Jurídica"/>
    <s v="33"/>
    <x v="0"/>
    <x v="0"/>
  </r>
  <r>
    <n v="41003"/>
    <s v="Secretaria Executiva de Articulação Nacional"/>
    <n v="2228"/>
    <s v="Administração de pessoal e encargos sociais - SAN"/>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90896"/>
    <x v="38"/>
    <x v="383"/>
    <s v="319011 - Vencim. e Vantagens Fixas - Pessoal Civil"/>
    <s v="31"/>
    <x v="3"/>
    <x v="0"/>
  </r>
  <r>
    <n v="41003"/>
    <s v="Secretaria Executiva de Articulação Nacional"/>
    <n v="2228"/>
    <s v="Administração de pessoal e encargos sociais - SAN"/>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80240"/>
    <x v="38"/>
    <x v="383"/>
    <s v="319013 - Obrigações Patronais"/>
    <s v="31"/>
    <x v="3"/>
    <x v="0"/>
  </r>
  <r>
    <n v="41003"/>
    <s v="Secretaria Executiva de Articulação Nacional"/>
    <n v="2228"/>
    <s v="Administração de pessoal e encargos sociais - SAN"/>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956"/>
    <x v="38"/>
    <x v="383"/>
    <s v="319016 - Outras Despesas Variáveis-Pessoal Civil"/>
    <s v="31"/>
    <x v="3"/>
    <x v="0"/>
  </r>
  <r>
    <n v="41003"/>
    <s v="Secretaria Executiva de Articulação Nacional"/>
    <n v="2228"/>
    <s v="Administração de pessoal e encargos sociais - SAN"/>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5375"/>
    <x v="38"/>
    <x v="383"/>
    <s v="319092 - Despesas de Exercícios Anteriores"/>
    <s v="31"/>
    <x v="3"/>
    <x v="0"/>
  </r>
  <r>
    <n v="41003"/>
    <s v="Secretaria Executiva de Articulação Nacional"/>
    <n v="2228"/>
    <s v="Administração de pessoal e encargos sociais - SAN"/>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70179"/>
    <x v="38"/>
    <x v="383"/>
    <s v="319113 - Obrigações Patronais"/>
    <s v="31"/>
    <x v="3"/>
    <x v="0"/>
  </r>
  <r>
    <n v="41003"/>
    <s v="Secretaria Executiva de Articulação Nacional"/>
    <n v="2228"/>
    <s v="Administração de pessoal e encargos sociais - SAN"/>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2752"/>
    <x v="38"/>
    <x v="383"/>
    <s v="339046 - Auxílio-Alimentação"/>
    <s v="33"/>
    <x v="0"/>
    <x v="0"/>
  </r>
  <r>
    <n v="41003"/>
    <s v="Secretaria Executiva de Articulação Nacional"/>
    <n v="2228"/>
    <s v="Administração de pessoal e encargos sociais - SAN"/>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354"/>
    <x v="38"/>
    <x v="383"/>
    <s v="339113 - Obrigações Patronais"/>
    <s v="33"/>
    <x v="0"/>
    <x v="0"/>
  </r>
  <r>
    <n v="41005"/>
    <s v="Secretaria de Estado de Comunicação"/>
    <n v="2193"/>
    <s v="Administração e manutenção dos serviços administrativos gerais - SECOM"/>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5000"/>
    <x v="39"/>
    <x v="384"/>
    <s v="339139 - Outros Serviços Terceiros Pessoa Jurídica"/>
    <s v="33"/>
    <x v="0"/>
    <x v="0"/>
  </r>
  <r>
    <n v="41005"/>
    <s v="Secretaria de Estado de Comunicação"/>
    <n v="2193"/>
    <s v="Administração e manutenção dos serviços administrativos gerais - SECOM"/>
    <n v="3391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39"/>
    <x v="384"/>
    <s v="339140 - Serviços de Tecnologia da Informação e Comunicação - Pessoa Jurídica"/>
    <s v="33"/>
    <x v="0"/>
    <x v="0"/>
  </r>
  <r>
    <n v="41005"/>
    <s v="Secretaria de Estado de Comunicação"/>
    <n v="2193"/>
    <s v="Administração e manutenção dos serviços administrativos gerais - SECOM"/>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39"/>
    <x v="384"/>
    <s v="449052 - Equipamentos e Material Permanente"/>
    <s v="44"/>
    <x v="1"/>
    <x v="0"/>
  </r>
  <r>
    <n v="41005"/>
    <s v="Secretaria de Estado de Comunicação"/>
    <n v="2193"/>
    <s v="Administração e manutenção dos serviços administrativos gerais - SECOM"/>
    <n v="3390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24588"/>
    <x v="39"/>
    <x v="384"/>
    <s v="339040 - Serviços de Tecnologia da Informação e Comunicação - Pessoa Jurídica"/>
    <s v="33"/>
    <x v="0"/>
    <x v="0"/>
  </r>
  <r>
    <n v="41005"/>
    <s v="Secretaria de Estado de Comunicação"/>
    <n v="2193"/>
    <s v="Administração e manutenção dos serviços administrativos gerais - SECOM"/>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99790"/>
    <x v="39"/>
    <x v="384"/>
    <s v="339033 - Passagens e Despesas com Locomoção"/>
    <s v="33"/>
    <x v="0"/>
    <x v="0"/>
  </r>
  <r>
    <n v="41005"/>
    <s v="Secretaria de Estado de Comunicação"/>
    <n v="2193"/>
    <s v="Administração e manutenção dos serviços administrativos gerais - SECOM"/>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992988"/>
    <x v="39"/>
    <x v="384"/>
    <s v="339037 - Locação de Mão-de-Obra"/>
    <s v="33"/>
    <x v="0"/>
    <x v="0"/>
  </r>
  <r>
    <n v="41005"/>
    <s v="Secretaria de Estado de Comunicação"/>
    <n v="2193"/>
    <s v="Administração e manutenção dos serviços administrativos gerais - SECOM"/>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200000"/>
    <x v="39"/>
    <x v="384"/>
    <s v="339039 - Outros Serviços Terceiros - Pessoa Jurídica"/>
    <s v="33"/>
    <x v="0"/>
    <x v="0"/>
  </r>
  <r>
    <n v="41005"/>
    <s v="Secretaria de Estado de Comunicação"/>
    <n v="2193"/>
    <s v="Administração e manutenção dos serviços administrativos gerais - SECOM"/>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74335"/>
    <x v="39"/>
    <x v="384"/>
    <s v="339014 - Diárias - Civil"/>
    <s v="33"/>
    <x v="0"/>
    <x v="0"/>
  </r>
  <r>
    <n v="41005"/>
    <s v="Secretaria de Estado de Comunicação"/>
    <n v="2193"/>
    <s v="Administração e manutenção dos serviços administrativos gerais - SECOM"/>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39"/>
    <x v="384"/>
    <s v="339030 - Material de Consumo"/>
    <s v="33"/>
    <x v="0"/>
    <x v="0"/>
  </r>
  <r>
    <n v="41005"/>
    <s v="Secretaria de Estado de Comunicação"/>
    <n v="2566"/>
    <s v="Realizar publicações legais na mídia impressa - SECOM"/>
    <n v="339039"/>
    <s v="Outros Serviços Terceiros - Pessoa Jurídica"/>
    <s v="0100000000"/>
    <s v="Recursos ordinários - recursos do tesouro - RLD"/>
    <s v="Pagamento das publicações de atos administrativos que dependem da publicação em midia impressa pra se tornar validos, como editais de licitação, decretos, leis."/>
    <n v="180000"/>
    <x v="39"/>
    <x v="385"/>
    <s v="339039 - Outros Serviços Terceiros - Pessoa Jurídica"/>
    <s v="33"/>
    <x v="0"/>
    <x v="0"/>
  </r>
  <r>
    <n v="41005"/>
    <s v="Secretaria de Estado de Comunicação"/>
    <n v="2194"/>
    <s v="Administração de pessoal e encargos sociais - SECOM"/>
    <n v="319005"/>
    <s v="Outros Benefícios Previdenciário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5766"/>
    <x v="39"/>
    <x v="386"/>
    <s v="319005 - Outros Benefícios Previdenciários"/>
    <s v="31"/>
    <x v="3"/>
    <x v="0"/>
  </r>
  <r>
    <n v="41005"/>
    <s v="Secretaria de Estado de Comunicação"/>
    <n v="2194"/>
    <s v="Administração de pessoal e encargos sociais - SECOM"/>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851678"/>
    <x v="39"/>
    <x v="386"/>
    <s v="319011 - Vencim. e Vantagens Fixas - Pessoal Civil"/>
    <s v="31"/>
    <x v="3"/>
    <x v="0"/>
  </r>
  <r>
    <n v="41005"/>
    <s v="Secretaria de Estado de Comunicação"/>
    <n v="2194"/>
    <s v="Administração de pessoal e encargos sociais - SECOM"/>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245"/>
    <x v="39"/>
    <x v="386"/>
    <s v="319092 - Despesas de Exercícios Anteriores"/>
    <s v="31"/>
    <x v="3"/>
    <x v="0"/>
  </r>
  <r>
    <n v="41005"/>
    <s v="Secretaria de Estado de Comunicação"/>
    <n v="2194"/>
    <s v="Administração de pessoal e encargos sociais - SECOM"/>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7344"/>
    <x v="39"/>
    <x v="386"/>
    <s v="319094 - Indenizações e Restituições Trabalhistas"/>
    <s v="31"/>
    <x v="3"/>
    <x v="0"/>
  </r>
  <r>
    <n v="41005"/>
    <s v="Secretaria de Estado de Comunicação"/>
    <n v="2194"/>
    <s v="Administração de pessoal e encargos sociais - SECOM"/>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63658"/>
    <x v="39"/>
    <x v="386"/>
    <s v="319013 - Obrigações Patronais"/>
    <s v="31"/>
    <x v="3"/>
    <x v="0"/>
  </r>
  <r>
    <n v="41005"/>
    <s v="Secretaria de Estado de Comunicação"/>
    <n v="2194"/>
    <s v="Administração de pessoal e encargos sociais - SECOM"/>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0000"/>
    <x v="39"/>
    <x v="386"/>
    <s v="319096 - Ressarcimento Despesa Pessoal Requisitado"/>
    <s v="31"/>
    <x v="3"/>
    <x v="0"/>
  </r>
  <r>
    <n v="41005"/>
    <s v="Secretaria de Estado de Comunicação"/>
    <n v="2194"/>
    <s v="Administração de pessoal e encargos sociais - SECOM"/>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18220"/>
    <x v="39"/>
    <x v="386"/>
    <s v="319113 - Obrigações Patronais"/>
    <s v="31"/>
    <x v="3"/>
    <x v="0"/>
  </r>
  <r>
    <n v="41005"/>
    <s v="Secretaria de Estado de Comunicação"/>
    <n v="2194"/>
    <s v="Administração de pessoal e encargos sociais - SECOM"/>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2415"/>
    <x v="39"/>
    <x v="386"/>
    <s v="339046 - Auxílio-Alimentação"/>
    <s v="33"/>
    <x v="0"/>
    <x v="0"/>
  </r>
  <r>
    <n v="41005"/>
    <s v="Secretaria de Estado de Comunicação"/>
    <n v="2194"/>
    <s v="Administração de pessoal e encargos sociais - SECOM"/>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2966"/>
    <x v="39"/>
    <x v="386"/>
    <s v="339093 - Indenizações e Restituições"/>
    <s v="33"/>
    <x v="0"/>
    <x v="0"/>
  </r>
  <r>
    <n v="41005"/>
    <s v="Secretaria de Estado de Comunicação"/>
    <n v="2194"/>
    <s v="Administração de pessoal e encargos sociais - SECOM"/>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5662"/>
    <x v="39"/>
    <x v="386"/>
    <s v="339113 - Obrigações Patronais"/>
    <s v="33"/>
    <x v="0"/>
    <x v="0"/>
  </r>
  <r>
    <n v="41005"/>
    <s v="Secretaria de Estado de Comunicação"/>
    <n v="2562"/>
    <s v="Manutenção e modernização dos serviços de tecnologia da informação e comunicação - SECOM"/>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10000"/>
    <x v="39"/>
    <x v="387"/>
    <s v="339039 - Outros Serviços Terceiros - Pessoa Jurídica"/>
    <s v="33"/>
    <x v="0"/>
    <x v="0"/>
  </r>
  <r>
    <n v="41005"/>
    <s v="Secretaria de Estado de Comunicação"/>
    <n v="2159"/>
    <s v="Patrocínio de eventos culturais, comunitários, esportivos e educativos - SECOM"/>
    <n v="339039"/>
    <s v="Outros Serviços Terceiros - Pessoa Jurídica"/>
    <s v="0100000000"/>
    <s v="Recursos ordinários - recursos do tesouro - RLD"/>
    <s v="Pagamento de patrocínio de eventos culturais, comunitários, esportivos e educativos."/>
    <n v="900000"/>
    <x v="39"/>
    <x v="388"/>
    <s v="339039 - Outros Serviços Terceiros - Pessoa Jurídica"/>
    <s v="33"/>
    <x v="0"/>
    <x v="0"/>
  </r>
  <r>
    <n v="41005"/>
    <s v="Secretaria de Estado de Comunicação"/>
    <n v="2565"/>
    <s v="Campanhas de caráter social, informativa e institucional - SECOM"/>
    <n v="339039"/>
    <s v="Outros Serviços Terceiros - Pessoa Jurídica"/>
    <s v="0100000000"/>
    <s v="Recursos ordinários - recursos do tesouro - RLD"/>
    <s v="Pagamentos para veículos de comunicação e agências de publicidade."/>
    <n v="63000000"/>
    <x v="39"/>
    <x v="389"/>
    <s v="339039 - Outros Serviços Terceiros - Pessoa Jurídica"/>
    <s v="33"/>
    <x v="0"/>
    <x v="0"/>
  </r>
  <r>
    <n v="41021"/>
    <s v="CELESC Geração S.A."/>
    <n v="14181"/>
    <s v="Construção de linhas de transmissão e subestações em parceria com empresas privadas"/>
    <n v="449030"/>
    <s v="Material de Consumo"/>
    <s v="6110000000"/>
    <s v="Recursos do orçamento de investimento - geração própria"/>
    <s v="Construção de linhas de transmissão e subestações em parceria com empresas privadas"/>
    <n v="5000000"/>
    <x v="40"/>
    <x v="390"/>
    <s v="449030 - Material de Consumo"/>
    <s v="44"/>
    <x v="1"/>
    <x v="24"/>
  </r>
  <r>
    <n v="41021"/>
    <s v="CELESC Geração S.A."/>
    <n v="14182"/>
    <s v="Integralização de capital em SPEs"/>
    <n v="449030"/>
    <s v="Material de Consumo"/>
    <s v="6110000000"/>
    <s v="Recursos do orçamento de investimento - geração própria"/>
    <s v="Integralização de capital em SPEs"/>
    <n v="3500000"/>
    <x v="40"/>
    <x v="391"/>
    <s v="449030 - Material de Consumo"/>
    <s v="44"/>
    <x v="1"/>
    <x v="24"/>
  </r>
  <r>
    <n v="41021"/>
    <s v="CELESC Geração S.A."/>
    <n v="14183"/>
    <s v="Construção de UHE/PCH/CGH em parceria com empresas privadas"/>
    <n v="449030"/>
    <s v="Material de Consumo"/>
    <s v="6110000000"/>
    <s v="Recursos do orçamento de investimento - geração própria"/>
    <s v="Construção de UHE/PCH/CGH em parceria com empresas privadas"/>
    <n v="20000000"/>
    <x v="40"/>
    <x v="392"/>
    <s v="449030 - Material de Consumo"/>
    <s v="44"/>
    <x v="1"/>
    <x v="24"/>
  </r>
  <r>
    <n v="41021"/>
    <s v="CELESC Geração S.A."/>
    <n v="14183"/>
    <s v="Construção de UHE/PCH/CGH em parceria com empresas privadas"/>
    <n v="449030"/>
    <s v="Material de Consumo"/>
    <s v="6210000000"/>
    <s v="Recursos para aumento do patrimônio líquido - tesouro"/>
    <s v="Construção de UHE/PCH/CGH em parceria com empresas privadas"/>
    <n v="1000"/>
    <x v="40"/>
    <x v="392"/>
    <s v="449030 - Material de Consumo"/>
    <s v="44"/>
    <x v="1"/>
    <x v="25"/>
  </r>
  <r>
    <n v="41021"/>
    <s v="CELESC Geração S.A."/>
    <n v="14184"/>
    <s v="Construção de UHE/PCH/CGH"/>
    <n v="449030"/>
    <s v="Material de Consumo"/>
    <s v="6110000000"/>
    <s v="Recursos do orçamento de investimento - geração própria"/>
    <s v="Construção de UHE/PCH/CGH"/>
    <n v="30000000"/>
    <x v="40"/>
    <x v="393"/>
    <s v="449030 - Material de Consumo"/>
    <s v="44"/>
    <x v="1"/>
    <x v="24"/>
  </r>
  <r>
    <n v="41021"/>
    <s v="CELESC Geração S.A."/>
    <n v="14185"/>
    <s v="Pesquisa e desenvolvimento e projetos adicionais"/>
    <n v="449030"/>
    <s v="Material de Consumo"/>
    <s v="6110000000"/>
    <s v="Recursos do orçamento de investimento - geração própria"/>
    <s v="Pesquisa e desenvolvimento e projetos adicionais"/>
    <n v="2633389"/>
    <x v="40"/>
    <x v="394"/>
    <s v="449030 - Material de Consumo"/>
    <s v="44"/>
    <x v="1"/>
    <x v="24"/>
  </r>
  <r>
    <n v="41021"/>
    <s v="CELESC Geração S.A."/>
    <n v="14186"/>
    <s v="Melhorias de UHE/PCH/CGH"/>
    <n v="449030"/>
    <s v="Material de Consumo"/>
    <s v="6110000000"/>
    <s v="Recursos do orçamento de investimento - geração própria"/>
    <s v="Melhorias de UHE/PCH/CGH"/>
    <n v="7000000"/>
    <x v="40"/>
    <x v="395"/>
    <s v="449030 - Material de Consumo"/>
    <s v="44"/>
    <x v="1"/>
    <x v="24"/>
  </r>
  <r>
    <n v="41021"/>
    <s v="CELESC Geração S.A."/>
    <n v="14187"/>
    <s v="Manutenção de UHE/PCH/CGH"/>
    <n v="449030"/>
    <s v="Material de Consumo"/>
    <s v="6110000000"/>
    <s v="Recursos do orçamento de investimento - geração própria"/>
    <s v="Manutenção de UHE/PCH/CGH"/>
    <n v="3500000"/>
    <x v="40"/>
    <x v="396"/>
    <s v="449030 - Material de Consumo"/>
    <s v="44"/>
    <x v="1"/>
    <x v="24"/>
  </r>
  <r>
    <n v="41021"/>
    <s v="CELESC Geração S.A."/>
    <n v="14188"/>
    <s v="Aquisição de máquinas, ferramentas e equipamentos para as UHE/PCH/CGH"/>
    <n v="449030"/>
    <s v="Material de Consumo"/>
    <s v="6110000000"/>
    <s v="Recursos do orçamento de investimento - geração própria"/>
    <s v="Aquisição de máquinas, ferramentas e equipamentos para as UHE/PCH/CGH"/>
    <n v="500000"/>
    <x v="40"/>
    <x v="397"/>
    <s v="449030 - Material de Consumo"/>
    <s v="44"/>
    <x v="1"/>
    <x v="24"/>
  </r>
  <r>
    <n v="41021"/>
    <s v="CELESC Geração S.A."/>
    <n v="14189"/>
    <s v="Aquisição de veículos"/>
    <n v="449030"/>
    <s v="Material de Consumo"/>
    <s v="6110000000"/>
    <s v="Recursos do orçamento de investimento - geração própria"/>
    <s v="Aquisição de veículos"/>
    <n v="600000"/>
    <x v="40"/>
    <x v="398"/>
    <s v="449030 - Material de Consumo"/>
    <s v="44"/>
    <x v="1"/>
    <x v="24"/>
  </r>
  <r>
    <n v="41021"/>
    <s v="CELESC Geração S.A."/>
    <n v="14190"/>
    <s v="Aquisição de equipamentos de tecnologia da informação"/>
    <n v="449030"/>
    <s v="Material de Consumo"/>
    <s v="6110000000"/>
    <s v="Recursos do orçamento de investimento - geração própria"/>
    <s v="Aquisição de equipamentos de TI"/>
    <n v="800000"/>
    <x v="40"/>
    <x v="399"/>
    <s v="449030 - Material de Consumo"/>
    <s v="44"/>
    <x v="1"/>
    <x v="24"/>
  </r>
  <r>
    <n v="41021"/>
    <s v="CELESC Geração S.A."/>
    <n v="14191"/>
    <s v="Aquisição e atualização de software de tecnologia da informação"/>
    <n v="449030"/>
    <s v="Material de Consumo"/>
    <s v="6110000000"/>
    <s v="Recursos do orçamento de investimento - geração própria"/>
    <s v="Aquisição e atualização de software de Tecnologia da Informação"/>
    <n v="800000"/>
    <x v="40"/>
    <x v="400"/>
    <s v="449030 - Material de Consumo"/>
    <s v="44"/>
    <x v="1"/>
    <x v="24"/>
  </r>
  <r>
    <n v="41022"/>
    <s v="CELESC Distribuição S.A."/>
    <n v="11576"/>
    <s v="Implantação de sistema de telecomunicação de rádio"/>
    <n v="449030"/>
    <s v="Material de Consumo"/>
    <s v="6110000000"/>
    <s v="Recursos do orçamento de investimento - geração própria"/>
    <s v="Implantação de sistemas de Telecomunicações de Radiocomunicação Fixas e Móveis UHF/VHF."/>
    <n v="2000000"/>
    <x v="41"/>
    <x v="401"/>
    <s v="449030 - Material de Consumo"/>
    <s v="44"/>
    <x v="1"/>
    <x v="24"/>
  </r>
  <r>
    <n v="41022"/>
    <s v="CELESC Distribuição S.A."/>
    <n v="790"/>
    <s v="Melhoria e manutenção de linha alta tensão"/>
    <n v="449030"/>
    <s v="Material de Consumo"/>
    <s v="6110000000"/>
    <s v="Recursos do orçamento de investimento - geração própria"/>
    <s v="Manutenção de linhas de transmissão de 69kV e de 138 kV para manter a operacionalidade do sistema elétrico de potência com confiabilidade."/>
    <n v="5196300"/>
    <x v="41"/>
    <x v="402"/>
    <s v="449030 - Material de Consumo"/>
    <s v="44"/>
    <x v="1"/>
    <x v="24"/>
  </r>
  <r>
    <n v="41022"/>
    <s v="CELESC Distribuição S.A."/>
    <n v="953"/>
    <s v="Aquisição e atualização de software de tecnologia da informação"/>
    <n v="449030"/>
    <s v="Material de Consumo"/>
    <s v="6110000000"/>
    <s v="Recursos do orçamento de investimento - geração própria"/>
    <s v="Aquisição de softwares"/>
    <n v="23000000"/>
    <x v="41"/>
    <x v="403"/>
    <s v="449030 - Material de Consumo"/>
    <s v="44"/>
    <x v="1"/>
    <x v="24"/>
  </r>
  <r>
    <n v="41022"/>
    <s v="CELESC Distribuição S.A."/>
    <n v="1573"/>
    <s v="Implantação de sistema de telecomunicação de dados"/>
    <n v="449030"/>
    <s v="Material de Consumo"/>
    <s v="6110000000"/>
    <s v="Recursos do orçamento de investimento - geração própria"/>
    <s v="Implantação de sistemas de Telecomunicações de Alta Capacidade e de acasso.Implantação de sistemas de comunicação Via Satélite, Radiocomunicação Fixas e Móveis UHF/VHF."/>
    <n v="4000000"/>
    <x v="41"/>
    <x v="404"/>
    <s v="449030 - Material de Consumo"/>
    <s v="44"/>
    <x v="1"/>
    <x v="24"/>
  </r>
  <r>
    <n v="41022"/>
    <s v="CELESC Distribuição S.A."/>
    <n v="1573"/>
    <s v="Implantação de sistema de telecomunicação de dados"/>
    <n v="449030"/>
    <s v="Material de Consumo"/>
    <s v="6210000000"/>
    <s v="Recursos para aumento do patrimônio líquido - tesouro"/>
    <s v="Implantação de sistemas de Telecomunicações de Alta Capacidade e de acasso.Implantação de sistemas de comunicação Via Satélite, Radiocomunicação Fixas e Móveis UHF/VHF."/>
    <n v="1000"/>
    <x v="41"/>
    <x v="404"/>
    <s v="449030 - Material de Consumo"/>
    <s v="44"/>
    <x v="1"/>
    <x v="25"/>
  </r>
  <r>
    <n v="41022"/>
    <s v="CELESC Distribuição S.A."/>
    <n v="744"/>
    <s v="Ampliação rede distribuição elétrica"/>
    <n v="449030"/>
    <s v="Material de Consumo"/>
    <s v="6110000000"/>
    <s v="Recursos do orçamento de investimento - geração própria"/>
    <s v="Construção de rede de distribuição para atender novos consumidores"/>
    <n v="54000000"/>
    <x v="41"/>
    <x v="405"/>
    <s v="449030 - Material de Consumo"/>
    <s v="44"/>
    <x v="1"/>
    <x v="24"/>
  </r>
  <r>
    <n v="41022"/>
    <s v="CELESC Distribuição S.A."/>
    <n v="797"/>
    <s v="Manutenção em redes distribuição"/>
    <n v="449030"/>
    <s v="Material de Consumo"/>
    <s v="6110000000"/>
    <s v="Recursos do orçamento de investimento - geração própria"/>
    <s v="Manutenção em equipamentos e instalações de redes de distribuição até 34,5kV para garantir os índices de confiabilidade DEC e FEC."/>
    <n v="41376650"/>
    <x v="41"/>
    <x v="406"/>
    <s v="449030 - Material de Consumo"/>
    <s v="44"/>
    <x v="1"/>
    <x v="24"/>
  </r>
  <r>
    <n v="41022"/>
    <s v="CELESC Distribuição S.A."/>
    <n v="941"/>
    <s v="Aquisição de veículos"/>
    <n v="449030"/>
    <s v="Material de Consumo"/>
    <s v="6110000000"/>
    <s v="Recursos do orçamento de investimento - geração própria"/>
    <s v="Renovação da frota"/>
    <n v="12000000"/>
    <x v="41"/>
    <x v="407"/>
    <s v="449030 - Material de Consumo"/>
    <s v="44"/>
    <x v="1"/>
    <x v="24"/>
  </r>
  <r>
    <n v="41022"/>
    <s v="CELESC Distribuição S.A."/>
    <n v="949"/>
    <s v="Pesquisa e desenvolvimento"/>
    <n v="449030"/>
    <s v="Material de Consumo"/>
    <s v="6110000000"/>
    <s v="Recursos do orçamento de investimento - geração própria"/>
    <s v="Pesquisa e desenvolvimento"/>
    <n v="45000000"/>
    <x v="41"/>
    <x v="408"/>
    <s v="449030 - Material de Consumo"/>
    <s v="44"/>
    <x v="1"/>
    <x v="24"/>
  </r>
  <r>
    <n v="41022"/>
    <s v="CELESC Distribuição S.A."/>
    <n v="159"/>
    <s v="Aquisição de equipamentos de medição"/>
    <n v="449030"/>
    <s v="Material de Consumo"/>
    <s v="6110000000"/>
    <s v="Recursos do orçamento de investimento - geração própria"/>
    <s v="Aquisição de medidores, transformadores e demais acessorios para medição de consumo e demanda de energia elétrica, visando crescimento do mercado e adequação às novas resoluções da ANEEL e conceito Smart Grid"/>
    <n v="29018200"/>
    <x v="41"/>
    <x v="409"/>
    <s v="449030 - Material de Consumo"/>
    <s v="44"/>
    <x v="1"/>
    <x v="24"/>
  </r>
  <r>
    <n v="41022"/>
    <s v="CELESC Distribuição S.A."/>
    <n v="736"/>
    <s v="Construção e ampliação subestação distribuição"/>
    <n v="449030"/>
    <s v="Material de Consumo"/>
    <s v="6110000000"/>
    <s v="Recursos do orçamento de investimento - geração própria"/>
    <s v="Atender o crescimento de novas cargas e aliviar o carregamento das subestações de distribuição da região, a partir da implantação de nova subestação mais próxima às cargas , com menores custos, e mantendo os níveis  adequados de qualidade e continuidade no fornecimento de energia."/>
    <n v="3200000"/>
    <x v="41"/>
    <x v="410"/>
    <s v="449030 - Material de Consumo"/>
    <s v="44"/>
    <x v="1"/>
    <x v="24"/>
  </r>
  <r>
    <n v="41022"/>
    <s v="CELESC Distribuição S.A."/>
    <n v="815"/>
    <s v="Automação de redes de distribuição"/>
    <n v="449030"/>
    <s v="Material de Consumo"/>
    <s v="6110000000"/>
    <s v="Recursos do orçamento de investimento - geração própria"/>
    <s v="Implantação de sistema de Telecontrole e Telecomando das redes de distribuição da CELESC."/>
    <n v="500000"/>
    <x v="41"/>
    <x v="411"/>
    <s v="449030 - Material de Consumo"/>
    <s v="44"/>
    <x v="1"/>
    <x v="24"/>
  </r>
  <r>
    <n v="41022"/>
    <s v="CELESC Distribuição S.A."/>
    <n v="526"/>
    <s v="Construção subestação alta tensão"/>
    <n v="449030"/>
    <s v="Material de Consumo"/>
    <s v="6110000000"/>
    <s v="Recursos do orçamento de investimento - geração própria"/>
    <s v="Construção de Subestação de Alta tensão para atender o crescimento de novas cargas e aliviar o carregamento das subestações de transmissão sa região, a partir da implantação de uma nova subestação, mantendo os níveis  adequados de qualidade e continuidade."/>
    <n v="40285145"/>
    <x v="41"/>
    <x v="412"/>
    <s v="449030 - Material de Consumo"/>
    <s v="44"/>
    <x v="1"/>
    <x v="24"/>
  </r>
  <r>
    <n v="41022"/>
    <s v="CELESC Distribuição S.A."/>
    <n v="14193"/>
    <s v="Aquisição de equipamentos de ramais de entrada"/>
    <n v="449030"/>
    <s v="Material de Consumo"/>
    <s v="6110000000"/>
    <s v="Recursos do orçamento de investimento - geração própria"/>
    <s v="Aquisição de equipamentos de ramais de entrada"/>
    <n v="2513496"/>
    <x v="41"/>
    <x v="413"/>
    <s v="449030 - Material de Consumo"/>
    <s v="44"/>
    <x v="1"/>
    <x v="24"/>
  </r>
  <r>
    <n v="41022"/>
    <s v="CELESC Distribuição S.A."/>
    <n v="14194"/>
    <s v="Serviços de ligação nova"/>
    <n v="449030"/>
    <s v="Material de Consumo"/>
    <s v="6110000000"/>
    <s v="Recursos do orçamento de investimento - geração própria"/>
    <s v="Serviços de ligação nova"/>
    <n v="8671683"/>
    <x v="41"/>
    <x v="414"/>
    <s v="449030 - Material de Consumo"/>
    <s v="44"/>
    <x v="1"/>
    <x v="24"/>
  </r>
  <r>
    <n v="41022"/>
    <s v="CELESC Distribuição S.A."/>
    <n v="14195"/>
    <s v="Aquisição de máquinas, ferramentas e equipamentos - Comercial"/>
    <n v="449030"/>
    <s v="Material de Consumo"/>
    <s v="6110000000"/>
    <s v="Recursos do orçamento de investimento - geração própria"/>
    <s v="Aquisição de máquinas, ferramentas e equipamentos"/>
    <n v="8047000"/>
    <x v="41"/>
    <x v="415"/>
    <s v="449030 - Material de Consumo"/>
    <s v="44"/>
    <x v="1"/>
    <x v="24"/>
  </r>
  <r>
    <n v="41022"/>
    <s v="CELESC Distribuição S.A."/>
    <n v="14196"/>
    <s v="Aquisição de máquinas, ferramentas e equipamentos - Distribuição"/>
    <n v="449030"/>
    <s v="Material de Consumo"/>
    <s v="6110000000"/>
    <s v="Recursos do orçamento de investimento - geração própria"/>
    <s v="Aquisição de máquinas, ferramentas e equipamentos"/>
    <n v="1000000"/>
    <x v="41"/>
    <x v="416"/>
    <s v="449030 - Material de Consumo"/>
    <s v="44"/>
    <x v="1"/>
    <x v="24"/>
  </r>
  <r>
    <n v="41022"/>
    <s v="CELESC Distribuição S.A."/>
    <n v="14197"/>
    <s v="Aquisição de mobiliário, conforto e ferramental - Agências regionais"/>
    <n v="449030"/>
    <s v="Material de Consumo"/>
    <s v="6110000000"/>
    <s v="Recursos do orçamento de investimento - geração própria"/>
    <s v="Aquisição de mobiliário, conforto e ferramental - Agências regionais"/>
    <n v="200000"/>
    <x v="41"/>
    <x v="417"/>
    <s v="449030 - Material de Consumo"/>
    <s v="44"/>
    <x v="1"/>
    <x v="24"/>
  </r>
  <r>
    <n v="41022"/>
    <s v="CELESC Distribuição S.A."/>
    <n v="14198"/>
    <s v="Data Center"/>
    <n v="449030"/>
    <s v="Material de Consumo"/>
    <s v="6110000000"/>
    <s v="Recursos do orçamento de investimento - geração própria"/>
    <s v="Data Center"/>
    <n v="11000000"/>
    <x v="41"/>
    <x v="418"/>
    <s v="449030 - Material de Consumo"/>
    <s v="44"/>
    <x v="1"/>
    <x v="24"/>
  </r>
  <r>
    <n v="41022"/>
    <s v="CELESC Distribuição S.A."/>
    <n v="14199"/>
    <s v="Aquisição de mobiliário"/>
    <n v="449030"/>
    <s v="Material de Consumo"/>
    <s v="6110000000"/>
    <s v="Recursos do orçamento de investimento - geração própria"/>
    <s v="Aquisição de mobiliário"/>
    <n v="2760000"/>
    <x v="41"/>
    <x v="419"/>
    <s v="449030 - Material de Consumo"/>
    <s v="44"/>
    <x v="1"/>
    <x v="24"/>
  </r>
  <r>
    <n v="41022"/>
    <s v="CELESC Distribuição S.A."/>
    <n v="583"/>
    <s v="Ampliação subestação alta tensão"/>
    <n v="449030"/>
    <s v="Material de Consumo"/>
    <s v="6110000000"/>
    <s v="Recursos do orçamento de investimento - geração própria"/>
    <s v="Possibilitar a continuidade no atendimento a novas cargas, a partir da ampliação da capacidade da subestação de transmissão existente."/>
    <n v="71180000"/>
    <x v="41"/>
    <x v="420"/>
    <s v="449030 - Material de Consumo"/>
    <s v="44"/>
    <x v="1"/>
    <x v="24"/>
  </r>
  <r>
    <n v="41022"/>
    <s v="CELESC Distribuição S.A."/>
    <n v="281"/>
    <s v="Eficientização energética"/>
    <n v="449030"/>
    <s v="Material de Consumo"/>
    <s v="6110000000"/>
    <s v="Recursos do orçamento de investimento - geração própria"/>
    <s v="Ação visa reduzir consumo de energia elétrcia e retirar carga no horário de ponta por meio da substituição de equipamentos antigos por outros mais eficientes. Abrange unidades consumidoras de baixa renda além de instituções públicas e privadas."/>
    <n v="72000000"/>
    <x v="41"/>
    <x v="421"/>
    <s v="449030 - Material de Consumo"/>
    <s v="44"/>
    <x v="1"/>
    <x v="24"/>
  </r>
  <r>
    <n v="41022"/>
    <s v="CELESC Distribuição S.A."/>
    <n v="952"/>
    <s v="Aquisição de equipamentos de tecnologia da informação"/>
    <n v="449030"/>
    <s v="Material de Consumo"/>
    <s v="6110000000"/>
    <s v="Recursos do orçamento de investimento - geração própria"/>
    <s v="Aquisição de equipamentos de informática"/>
    <n v="20000000"/>
    <x v="41"/>
    <x v="422"/>
    <s v="449030 - Material de Consumo"/>
    <s v="44"/>
    <x v="1"/>
    <x v="24"/>
  </r>
  <r>
    <n v="41022"/>
    <s v="CELESC Distribuição S.A."/>
    <n v="757"/>
    <s v="Compensação reativa subestação alta tensão"/>
    <n v="449030"/>
    <s v="Material de Consumo"/>
    <s v="6110000000"/>
    <s v="Recursos do orçamento de investimento - geração própria"/>
    <s v="Reduzir o fluxo de reativos nas Linhas de transmissão e nos transformadores, reduzir as perdas elétricas nas linhas, melhorar o controle e os níveis de tensão nas subestações, a fim  de manter os níveis adequados de qualidade e continuidade no fornecimento de energia."/>
    <n v="1600000"/>
    <x v="41"/>
    <x v="423"/>
    <s v="449030 - Material de Consumo"/>
    <s v="44"/>
    <x v="1"/>
    <x v="24"/>
  </r>
  <r>
    <n v="41022"/>
    <s v="CELESC Distribuição S.A."/>
    <n v="923"/>
    <s v="Equipamentos especiais rede e acessórios"/>
    <n v="449030"/>
    <s v="Material de Consumo"/>
    <s v="6110000000"/>
    <s v="Recursos do orçamento de investimento - geração própria"/>
    <s v="Instalação de Reguladores de Tensão, Religadores e Chaves Religadoras com a função de atender os níveis de qualidade e quantidade exigidos pelo órgão regulador."/>
    <n v="7000000"/>
    <x v="41"/>
    <x v="424"/>
    <s v="449030 - Material de Consumo"/>
    <s v="44"/>
    <x v="1"/>
    <x v="24"/>
  </r>
  <r>
    <n v="41022"/>
    <s v="CELESC Distribuição S.A."/>
    <n v="599"/>
    <s v="Construção de linha de transmissão de alta tensão"/>
    <n v="449030"/>
    <s v="Material de Consumo"/>
    <s v="6110000000"/>
    <s v="Recursos do orçamento de investimento - geração própria"/>
    <s v="Viabilizar a interligação de subestações de transmissão, reduzir as perdas elétricas nas linhas de transmissão existentes, aumentar a qualidade e a confiabilidade no fornecimento de energia."/>
    <n v="55000000"/>
    <x v="41"/>
    <x v="425"/>
    <s v="449030 - Material de Consumo"/>
    <s v="44"/>
    <x v="1"/>
    <x v="24"/>
  </r>
  <r>
    <n v="41022"/>
    <s v="CELESC Distribuição S.A."/>
    <n v="802"/>
    <s v="Integração de subestações ao SDSC - SCADA"/>
    <n v="449030"/>
    <s v="Material de Consumo"/>
    <s v="6110000000"/>
    <s v="Recursos do orçamento de investimento - geração própria"/>
    <s v="A modernização das SEs 34,5kV (integração ao SDSC - Sistema Digital de Supervisão e Controle) permite ao Centro de Operação da CELESC, monitorar as Grandezas Elétricas na subestação e em cada alimentador, bem como verificar o status (aberto/fechado) e operar remotamente os Religadores/disjuntores, abrindo e fechando-os conforme a necessidade."/>
    <n v="1800000"/>
    <x v="41"/>
    <x v="426"/>
    <s v="449030 - Material de Consumo"/>
    <s v="44"/>
    <x v="1"/>
    <x v="24"/>
  </r>
  <r>
    <n v="41022"/>
    <s v="CELESC Distribuição S.A."/>
    <n v="812"/>
    <s v="Melhoria rede distribuição elétrica"/>
    <n v="449030"/>
    <s v="Material de Consumo"/>
    <s v="6110000000"/>
    <s v="Recursos do orçamento de investimento - geração própria"/>
    <s v="Execução de obras de redes de distribuição com a finalidade de adequar o sistema elétrico aos índices de qualidade e quantidade de energia impostos pelo órgão regulador."/>
    <n v="30000000"/>
    <x v="41"/>
    <x v="427"/>
    <s v="449030 - Material de Consumo"/>
    <s v="44"/>
    <x v="1"/>
    <x v="24"/>
  </r>
  <r>
    <n v="41022"/>
    <s v="CELESC Distribuição S.A."/>
    <n v="922"/>
    <s v="Construção de alimentadores"/>
    <n v="449030"/>
    <s v="Material de Consumo"/>
    <s v="6110000000"/>
    <s v="Recursos do orçamento de investimento - geração própria"/>
    <s v="Construção de rede de distribuição trifásica para atender novas demandas e manter os níveis de qualidade e quantidade de energia exigidos pelo órgão regulador."/>
    <n v="50000000"/>
    <x v="41"/>
    <x v="428"/>
    <s v="449030 - Material de Consumo"/>
    <s v="44"/>
    <x v="1"/>
    <x v="24"/>
  </r>
  <r>
    <n v="41022"/>
    <s v="CELESC Distribuição S.A."/>
    <n v="550"/>
    <s v="Melhoria e manutenção subestação alta tensão"/>
    <n v="449030"/>
    <s v="Material de Consumo"/>
    <s v="6110000000"/>
    <s v="Recursos do orçamento de investimento - geração própria"/>
    <s v="Aumentar a confiabilidade no fornecimento de energia e a flexibilidade operacional para manobras, minimizar o número e a frequência de interrupções de energia, reduzir os custos elevados de operação e de manutenção, com a substituição de equipamento obsoletos ou com a instalação de equipamentos de proteção e manobra."/>
    <n v="12491046"/>
    <x v="41"/>
    <x v="429"/>
    <s v="449030 - Material de Consumo"/>
    <s v="44"/>
    <x v="1"/>
    <x v="24"/>
  </r>
  <r>
    <n v="41023"/>
    <s v="SC Participações e Parcerias S.A."/>
    <n v="11680"/>
    <s v="Participação acionária em empresas, concessões e SPEs, e também em outras modalidades"/>
    <n v="449030"/>
    <s v="Material de Consumo"/>
    <s v="6110000000"/>
    <s v="Recursos do orçamento de investimento - geração própria"/>
    <s v="Aporte de capital próprio em empresas que pretendam se instalar no território catarinense, ou pretendam realizar expansões, gerando emprego, renda e desenvolvimento do Estado."/>
    <n v="1000"/>
    <x v="42"/>
    <x v="430"/>
    <s v="449030 - Material de Consumo"/>
    <s v="44"/>
    <x v="1"/>
    <x v="24"/>
  </r>
  <r>
    <n v="41023"/>
    <s v="SC Participações e Parcerias S.A."/>
    <n v="11680"/>
    <s v="Participação acionária em empresas, concessões e SPEs, e também em outras modalidades"/>
    <n v="449030"/>
    <s v="Material de Consumo"/>
    <s v="6210000000"/>
    <s v="Recursos para aumento do patrimônio líquido - tesouro"/>
    <s v="Aporte de capital próprio em empresas que pretendam se instalar no território catarinense, ou pretendam realizar expansões, gerando emprego, renda e desenvolvimento do Estado."/>
    <n v="1000"/>
    <x v="42"/>
    <x v="430"/>
    <s v="449030 - Material de Consumo"/>
    <s v="44"/>
    <x v="1"/>
    <x v="25"/>
  </r>
  <r>
    <n v="41023"/>
    <s v="SC Participações e Parcerias S.A."/>
    <n v="11686"/>
    <s v="Modernizar as instalações e equipamentos da SCPar"/>
    <n v="449030"/>
    <s v="Material de Consumo"/>
    <s v="6110000000"/>
    <s v="Recursos do orçamento de investimento - geração própria"/>
    <s v="Modernização das instalações, móveis, equipamentos eletrônicos e de informática/softwar, eletro-domésticos e veículos._x000a_De uso continuo da SCPar."/>
    <n v="8334"/>
    <x v="42"/>
    <x v="431"/>
    <s v="449030 - Material de Consumo"/>
    <s v="44"/>
    <x v="1"/>
    <x v="24"/>
  </r>
  <r>
    <n v="41023"/>
    <s v="SC Participações e Parcerias S.A."/>
    <n v="13180"/>
    <s v="Implantação de área de apoio logístico portuário - AALP - SCPar"/>
    <n v="449030"/>
    <s v="Material de Consumo"/>
    <s v="6110000000"/>
    <s v="Recursos do orçamento de investimento - geração própria"/>
    <s v="Viabilizar e implantar a ALLP, área de apoio logístico portuário, para solucionar gargalos das atividades portuárias, administrativas e de fiscalização vinculadas à atividade portuária."/>
    <n v="3000000"/>
    <x v="42"/>
    <x v="432"/>
    <s v="449030 - Material de Consumo"/>
    <s v="44"/>
    <x v="1"/>
    <x v="24"/>
  </r>
  <r>
    <n v="41023"/>
    <s v="SC Participações e Parcerias S.A."/>
    <n v="14108"/>
    <s v="Ampliação da capacidade operacional portuária - SCPar"/>
    <n v="449030"/>
    <s v="Material de Consumo"/>
    <s v="6110000000"/>
    <s v="Recursos do orçamento de investimento - geração própria"/>
    <s v="Investimentos na melhora e aprimoramento da capacidade operacional portuária."/>
    <n v="500000"/>
    <x v="42"/>
    <x v="433"/>
    <s v="449030 - Material de Consumo"/>
    <s v="44"/>
    <x v="1"/>
    <x v="24"/>
  </r>
  <r>
    <n v="41024"/>
    <s v="Centrais Elétricas de Santa Catarina S.A."/>
    <n v="14192"/>
    <s v="Investimentos em novos negócios"/>
    <n v="449030"/>
    <s v="Material de Consumo"/>
    <s v="6110000000"/>
    <s v="Recursos do orçamento de investimento - geração própria"/>
    <s v="Investimentos em novos negócios"/>
    <n v="10000000"/>
    <x v="43"/>
    <x v="434"/>
    <s v="449030 - Material de Consumo"/>
    <s v="44"/>
    <x v="1"/>
    <x v="24"/>
  </r>
  <r>
    <n v="41025"/>
    <s v="Companhia Catarinense de Águas e Saneamento - CASAN"/>
    <n v="9586"/>
    <s v="Melhorias em imóveis"/>
    <n v="449030"/>
    <s v="Material de Consumo"/>
    <s v="6210000000"/>
    <s v="Recursos para aumento do patrimônio líquido - tesouro"/>
    <s v="Investimentos destinados a revitalização (pintura, manutenção predial); reforma das unidades (susbtituição de forros, telhados) , e contruções e ampliações (contemplando edificações, cercamento de propriedades)."/>
    <n v="1000"/>
    <x v="44"/>
    <x v="435"/>
    <s v="449030 - Material de Consumo"/>
    <s v="44"/>
    <x v="1"/>
    <x v="25"/>
  </r>
  <r>
    <n v="41025"/>
    <s v="Companhia Catarinense de Águas e Saneamento - CASAN"/>
    <n v="9589"/>
    <s v="Aquisição de móveis e utensílios"/>
    <n v="449030"/>
    <s v="Material de Consumo"/>
    <s v="6110000000"/>
    <s v="Recursos do orçamento de investimento - geração própria"/>
    <s v="Substituir mobiliário com desgaste e dotar as unidades da Companhia com mobiliário adequado aos padrões, além de atender às exigências contidas em notificações de Agências Reguladoras e ao incremento de pessoal."/>
    <n v="1948300"/>
    <x v="44"/>
    <x v="436"/>
    <s v="449030 - Material de Consumo"/>
    <s v="44"/>
    <x v="1"/>
    <x v="24"/>
  </r>
  <r>
    <n v="41025"/>
    <s v="Companhia Catarinense de Águas e Saneamento - CASAN"/>
    <n v="9592"/>
    <s v="Aquisição de veículos - frota leve"/>
    <n v="449030"/>
    <s v="Material de Consumo"/>
    <s v="6110000000"/>
    <s v="Recursos do orçamento de investimento - geração própria"/>
    <s v="Adquirir veículos para as diversas agências e matriz da Casan."/>
    <n v="1000000"/>
    <x v="44"/>
    <x v="437"/>
    <s v="449030 - Material de Consumo"/>
    <s v="44"/>
    <x v="1"/>
    <x v="24"/>
  </r>
  <r>
    <n v="41025"/>
    <s v="Companhia Catarinense de Águas e Saneamento - CASAN"/>
    <n v="9593"/>
    <s v="Aquisição de veículos - frota pesada"/>
    <n v="449030"/>
    <s v="Material de Consumo"/>
    <s v="6110000000"/>
    <s v="Recursos do orçamento de investimento - geração própria"/>
    <s v="A CASAN pretende substituir veículos pesados com elevada quilometragem e/ou tempo de uso, bem como incrementar a frota da Companhia, especialmente visando atender aos setores operacionais. Serão adquiridos retroescavadeiras e caminhões dos tipos basculante, tanque e prancha."/>
    <n v="14892000"/>
    <x v="44"/>
    <x v="438"/>
    <s v="449030 - Material de Consumo"/>
    <s v="44"/>
    <x v="1"/>
    <x v="24"/>
  </r>
  <r>
    <n v="41025"/>
    <s v="Companhia Catarinense de Águas e Saneamento - CASAN"/>
    <n v="9594"/>
    <s v="Aquisição de equipamentos eletro-mecânicos"/>
    <n v="449030"/>
    <s v="Material de Consumo"/>
    <s v="6110000000"/>
    <s v="Recursos do orçamento de investimento - geração própria"/>
    <s v="Aquisição de equipamentos para sistemas de abastecimento de água e esgotamento sanitário, principalmente os conjuntos moto-bombas."/>
    <n v="13876200"/>
    <x v="44"/>
    <x v="439"/>
    <s v="449030 - Material de Consumo"/>
    <s v="44"/>
    <x v="1"/>
    <x v="24"/>
  </r>
  <r>
    <n v="41025"/>
    <s v="Companhia Catarinense de Águas e Saneamento - CASAN"/>
    <n v="12646"/>
    <s v="Implantação do sistema de esgotamento sanitário de Ibirama"/>
    <n v="449030"/>
    <s v="Material de Consumo"/>
    <s v="6320000000"/>
    <s v="Operações de crédito de longo prazo - externa"/>
    <s v="Implantar rede coletora, tratar e dar destino final ao esgoto sanitário no município de Ibirama"/>
    <n v="4150000"/>
    <x v="44"/>
    <x v="440"/>
    <s v="449030 - Material de Consumo"/>
    <s v="44"/>
    <x v="1"/>
    <x v="27"/>
  </r>
  <r>
    <n v="41025"/>
    <s v="Companhia Catarinense de Águas e Saneamento - CASAN"/>
    <n v="1356"/>
    <s v="AP - Ampliação e melhorias operacionais no sistema de saneamento básico na região de São Joaquim"/>
    <n v="449030"/>
    <s v="Material de Consumo"/>
    <s v="6110000000"/>
    <s v="Recursos do orçamento de investimento - geração própria"/>
    <s v="Ampliação e melhorias operacionais no sistema de saneamento básico na região de São Joaquim"/>
    <n v="100000"/>
    <x v="44"/>
    <x v="441"/>
    <s v="449030 - Material de Consumo"/>
    <s v="44"/>
    <x v="1"/>
    <x v="24"/>
  </r>
  <r>
    <n v="41025"/>
    <s v="Companhia Catarinense de Águas e Saneamento - CASAN"/>
    <n v="12641"/>
    <s v="Implantação do sistema de esgotamento sanitário de Forquilhinha"/>
    <n v="449030"/>
    <s v="Material de Consumo"/>
    <s v="6310000000"/>
    <s v="Operações de crédito de longo prazo - interna"/>
    <s v="O município não dispõe de rede de coleta e tratamento de esgoto. O empreendimento beneficiará os bairros: Centro, Vila Lourdes, Santa Clara e Santa IsabelPopulação atendida:  7.008 habitantes; Rede Coletora – 34 km; Emissário Terrestre – 3 km; Ligações Domiciliares – 1.328 unidades; Cobertura com coleta e tratamento de esgoto após final das obras =&gt; 35%."/>
    <n v="100000"/>
    <x v="44"/>
    <x v="442"/>
    <s v="449030 - Material de Consumo"/>
    <s v="44"/>
    <x v="1"/>
    <x v="28"/>
  </r>
  <r>
    <n v="41025"/>
    <s v="Companhia Catarinense de Águas e Saneamento - CASAN"/>
    <n v="12642"/>
    <s v="Implantação do sistema de esgotamento sanitário de Lauro Muller"/>
    <n v="449030"/>
    <s v="Material de Consumo"/>
    <s v="6110000000"/>
    <s v="Recursos do orçamento de investimento - geração própria"/>
    <s v="O município não dispõe de rede de coleta e tratamento de esgoto. O empreendimento beneficiará os bairros: Centro, Sumaré, Içarense, Santa Bárbara, Km 1, Arizona e Bela Vista. População atendida:  8.790 habitantes; Rede Coletora –  29 km; Emissário Terrestre –  2 km; Ligações Domiciliares –  1.878 unidades; Cobertura com coleta e tratamento de esgoto após final das obras =&gt; 72 %."/>
    <n v="198918"/>
    <x v="44"/>
    <x v="443"/>
    <s v="449030 - Material de Consumo"/>
    <s v="44"/>
    <x v="1"/>
    <x v="24"/>
  </r>
  <r>
    <n v="41025"/>
    <s v="Companhia Catarinense de Águas e Saneamento - CASAN"/>
    <n v="12642"/>
    <s v="Implantação do sistema de esgotamento sanitário de Lauro Muller"/>
    <n v="449030"/>
    <s v="Material de Consumo"/>
    <s v="6310000000"/>
    <s v="Operações de crédito de longo prazo - interna"/>
    <s v="O município não dispõe de rede de coleta e tratamento de esgoto. O empreendimento beneficiará os bairros: Centro, Sumaré, Içarense, Santa Bárbara, Km 1, Arizona e Bela Vista. População atendida:  8.790 habitantes; Rede Coletora –  29 km; Emissário Terrestre –  2 km; Ligações Domiciliares –  1.878 unidades; Cobertura com coleta e tratamento de esgoto após final das obras =&gt; 72 %."/>
    <n v="8728228"/>
    <x v="44"/>
    <x v="443"/>
    <s v="449030 - Material de Consumo"/>
    <s v="44"/>
    <x v="1"/>
    <x v="28"/>
  </r>
  <r>
    <n v="41025"/>
    <s v="Companhia Catarinense de Águas e Saneamento - CASAN"/>
    <n v="10545"/>
    <s v="Implantação do sistema integrado de esgotamento sanitário em Ipira e Piratuba"/>
    <n v="449030"/>
    <s v="Material de Consumo"/>
    <s v="6320000000"/>
    <s v="Operações de crédito de longo prazo - externa"/>
    <s v="Rede coletora -  13 km; Ligações Domiciliares - 810 um; Coletores troncos - 2 km; n EEs - 5; ETE - 15 l/s."/>
    <n v="3100000"/>
    <x v="44"/>
    <x v="444"/>
    <s v="449030 - Material de Consumo"/>
    <s v="44"/>
    <x v="1"/>
    <x v="27"/>
  </r>
  <r>
    <n v="41025"/>
    <s v="Companhia Catarinense de Águas e Saneamento - CASAN"/>
    <n v="10274"/>
    <s v="Ampliação do sistema de esgotamento sanitário de Florianópolis (Saco Grande/Monte Verde/João Paulo)"/>
    <n v="449030"/>
    <s v="Material de Consumo"/>
    <s v="6320000000"/>
    <s v="Operações de crédito de longo prazo - externa"/>
    <s v="População beneficiada: 34.000 hab; Ligações domiciliares – 2656 un; Rede coletora – 43 km; Emissário - 6 km; Elevatórias - 8; ETE - 85 L/S."/>
    <n v="31650000"/>
    <x v="44"/>
    <x v="445"/>
    <s v="449030 - Material de Consumo"/>
    <s v="44"/>
    <x v="1"/>
    <x v="27"/>
  </r>
  <r>
    <n v="41025"/>
    <s v="Companhia Catarinense de Águas e Saneamento - CASAN"/>
    <n v="12840"/>
    <s v="Implantação do sistema de esgoto sanitário em Otacílio Costa"/>
    <n v="449030"/>
    <s v="Material de Consumo"/>
    <s v="6320000000"/>
    <s v="Operações de crédito de longo prazo - externa"/>
    <s v="O município não dispõe de rede de coleta e tratamento de esgoto. A cobertura com coleta e tratamento de esgoto atenderá a área central da cidade e a cobertura após final das obras será de 40%. Rede coletora -  27,7 km; Ligações Domiciliares - 1641 um; Coletores troncos - 5,5 km; n EEs - 6; ETE - 25 l/s."/>
    <n v="1153524"/>
    <x v="44"/>
    <x v="446"/>
    <s v="449030 - Material de Consumo"/>
    <s v="44"/>
    <x v="1"/>
    <x v="27"/>
  </r>
  <r>
    <n v="41025"/>
    <s v="Companhia Catarinense de Águas e Saneamento - CASAN"/>
    <n v="12839"/>
    <s v="Implantação do sistema de esgoto sanitário em Ituporanga"/>
    <n v="449030"/>
    <s v="Material de Consumo"/>
    <s v="6320000000"/>
    <s v="Operações de crédito de longo prazo - externa"/>
    <s v="Rede coletora -  17,7 km; Ligações Domiciliares - 882 un; Coletores troncos - 1 km; n EEs - 2; ETE - 20 l/s."/>
    <n v="864109"/>
    <x v="44"/>
    <x v="447"/>
    <s v="449030 - Material de Consumo"/>
    <s v="44"/>
    <x v="1"/>
    <x v="27"/>
  </r>
  <r>
    <n v="41025"/>
    <s v="Companhia Catarinense de Águas e Saneamento - CASAN"/>
    <n v="1245"/>
    <s v="AP - Construção de Barragem do Rio do Salto em Timbé do Sul"/>
    <n v="449030"/>
    <s v="Material de Consumo"/>
    <s v="6990000000"/>
    <s v="Outros recursos de longo prazo - outras fontes"/>
    <s v="População a ser atendida com abastecimento de água = 70.291   habitantes; O armazenamento de água no reservatório possibilitará atender à irrigação de uma área de até 18.400 ha; Serão beneficiadas diretamente pela irrigação mais de 900 propriedades rurais, com área média em torno de 20 ha."/>
    <n v="100008"/>
    <x v="44"/>
    <x v="448"/>
    <s v="449030 - Material de Consumo"/>
    <s v="44"/>
    <x v="1"/>
    <x v="29"/>
  </r>
  <r>
    <n v="41025"/>
    <s v="Companhia Catarinense de Águas e Saneamento - CASAN"/>
    <n v="12647"/>
    <s v="AP - Implantação do sistema de esgotamento sanitário de Curitibanos"/>
    <n v="449030"/>
    <s v="Material de Consumo"/>
    <s v="6110000000"/>
    <s v="Recursos do orçamento de investimento - geração própria"/>
    <s v="Rede coletora - 64,8 km; Ligações Domiciliares - 3959 um; Coletores troncos - 1,6 km; n EEs - 3; ETE - 75 l/s."/>
    <n v="383731"/>
    <x v="44"/>
    <x v="449"/>
    <s v="449030 - Material de Consumo"/>
    <s v="44"/>
    <x v="1"/>
    <x v="24"/>
  </r>
  <r>
    <n v="41025"/>
    <s v="Companhia Catarinense de Águas e Saneamento - CASAN"/>
    <n v="9575"/>
    <s v="Implantação do sistema de esgotamento sanitário de Piçarras"/>
    <n v="449030"/>
    <s v="Material de Consumo"/>
    <s v="6320000000"/>
    <s v="Operações de crédito de longo prazo - externa"/>
    <s v="População beneficiada: 10249; Ligações domiciliares – 2.436 un; Rede coletora – 30 km; Emissários – 4 km; Cobertura com coleta e tratamento de esgoto após final das obras =&gt; 47%."/>
    <n v="18982817"/>
    <x v="44"/>
    <x v="450"/>
    <s v="449030 - Material de Consumo"/>
    <s v="44"/>
    <x v="1"/>
    <x v="27"/>
  </r>
  <r>
    <n v="41025"/>
    <s v="Companhia Catarinense de Águas e Saneamento - CASAN"/>
    <n v="10554"/>
    <s v="Implantação da adutora do rio Chapecozinho em Xanxerê"/>
    <n v="449030"/>
    <s v="Material de Consumo"/>
    <s v="6990000000"/>
    <s v="Outros recursos de longo prazo - outras fontes"/>
    <s v="A obra permitirá atender a demanda de água tratada para os atuais 255.005 habitantes residentes nos municípios de Chapecó, Xaxim, Xanxerê e Cordilheira Alta, regularizando o abastecimento de água pelos próximos 20 anos. Cap e ERAB 1.252 L/s; AAB 6km; ETA 1.250 L/s; ERAT 1.250 L/s; AAT 52 km; Reservatório Apoiado - Xanxerê - 6000 m3; Reservatório Apoiado - Xaxim - 3500 m3"/>
    <n v="63000000"/>
    <x v="44"/>
    <x v="451"/>
    <s v="449030 - Material de Consumo"/>
    <s v="44"/>
    <x v="1"/>
    <x v="29"/>
  </r>
  <r>
    <n v="41025"/>
    <s v="Companhia Catarinense de Águas e Saneamento - CASAN"/>
    <n v="10554"/>
    <s v="Implantação da adutora do rio Chapecozinho em Xanxerê"/>
    <n v="449030"/>
    <s v="Material de Consumo"/>
    <s v="6110000000"/>
    <s v="Recursos do orçamento de investimento - geração própria"/>
    <s v="A obra permitirá atender a demanda de água tratada para os atuais 255.005 habitantes residentes nos municípios de Chapecó, Xaxim, Xanxerê e Cordilheira Alta, regularizando o abastecimento de água pelos próximos 20 anos. Cap e ERAB 1.252 L/s; AAB 6km; ETA 1.250 L/s; ERAT 1.250 L/s; AAT 52 km; Reservatório Apoiado - Xanxerê - 6000 m3; Reservatório Apoiado - Xaxim - 3500 m3"/>
    <n v="1873056"/>
    <x v="44"/>
    <x v="451"/>
    <s v="449030 - Material de Consumo"/>
    <s v="44"/>
    <x v="1"/>
    <x v="24"/>
  </r>
  <r>
    <n v="41025"/>
    <s v="Companhia Catarinense de Águas e Saneamento - CASAN"/>
    <n v="9606"/>
    <s v="AP - Ampliação e melhorias operacionais no sistema de abastecimento de água - ADR - Concórdia"/>
    <n v="449030"/>
    <s v="Material de Consumo"/>
    <s v="6110000000"/>
    <s v="Recursos do orçamento de investimento - geração própria"/>
    <s v="Ampliar e melhorar o sistema de abastecimento de água no município de Concórdia."/>
    <n v="200000"/>
    <x v="44"/>
    <x v="452"/>
    <s v="449030 - Material de Consumo"/>
    <s v="44"/>
    <x v="1"/>
    <x v="24"/>
  </r>
  <r>
    <n v="41025"/>
    <s v="Companhia Catarinense de Águas e Saneamento - CASAN"/>
    <n v="9540"/>
    <s v="AP - Implantação do sistema de esgotamento sanitário de Rio do Sul"/>
    <n v="449030"/>
    <s v="Material de Consumo"/>
    <s v="6110000000"/>
    <s v="Recursos do orçamento de investimento - geração própria"/>
    <s v="&quot;O município de Rio do Sul não dispõe de rede de coleta e tratamento de esgoto. O empreendimento beneficiará os bairros: _x000a_Centro, Eugênio Schneider, Boa Vista, Santana, Jd América, Laranjeiras, Canoas, Pamplona, Progresso, Canta Galo e Fundo Canoas._x000a_Pop atendida:  35.240 hab; Rede Coletora e Interceptores– 150 km; Emissário Terrestre – 6 km; Lig Dom – 11.507 un; Cobertura  esgoto após obras 58%."/>
    <n v="958079"/>
    <x v="44"/>
    <x v="453"/>
    <s v="449030 - Material de Consumo"/>
    <s v="44"/>
    <x v="1"/>
    <x v="24"/>
  </r>
  <r>
    <n v="41025"/>
    <s v="Companhia Catarinense de Águas e Saneamento - CASAN"/>
    <n v="9540"/>
    <s v="AP - Implantação do sistema de esgotamento sanitário de Rio do Sul"/>
    <n v="449030"/>
    <s v="Material de Consumo"/>
    <s v="6310000000"/>
    <s v="Operações de crédito de longo prazo - interna"/>
    <s v="&quot;O município de Rio do Sul não dispõe de rede de coleta e tratamento de esgoto. O empreendimento beneficiará os bairros: _x000a_Centro, Eugênio Schneider, Boa Vista, Santana, Jd América, Laranjeiras, Canoas, Pamplona, Progresso, Canta Galo e Fundo Canoas._x000a_Pop atendida:  35.240 hab; Rede Coletora e Interceptores– 150 km; Emissário Terrestre – 6 km; Lig Dom – 11.507 un; Cobertura  esgoto após obras 58%."/>
    <n v="38746545"/>
    <x v="44"/>
    <x v="453"/>
    <s v="449030 - Material de Consumo"/>
    <s v="44"/>
    <x v="1"/>
    <x v="28"/>
  </r>
  <r>
    <n v="41025"/>
    <s v="Companhia Catarinense de Águas e Saneamento - CASAN"/>
    <n v="9544"/>
    <s v="AP - Implantação do sistema de esgotamento sanitário de Videira"/>
    <n v="449030"/>
    <s v="Material de Consumo"/>
    <s v="6110000000"/>
    <s v="Recursos do orçamento de investimento - geração própria"/>
    <s v="O município não possui de infraestrutura para coleta e tratamento de esgoto. O empreendimento prevê o atendimento a toda a área central do município. A cobertura com saneamento básico será de 43%.Rede coletora - 58 km; Ligações Domiciliares - 5455 um; Coletores troncos - 4,6 km; n EEs - 7; ETE - 55 l/s."/>
    <n v="5835655"/>
    <x v="44"/>
    <x v="454"/>
    <s v="449030 - Material de Consumo"/>
    <s v="44"/>
    <x v="1"/>
    <x v="24"/>
  </r>
  <r>
    <n v="41025"/>
    <s v="Companhia Catarinense de Águas e Saneamento - CASAN"/>
    <n v="9549"/>
    <s v="Implantação do sistema de esgotamento sanitário de Concórdia"/>
    <n v="449030"/>
    <s v="Material de Consumo"/>
    <s v="6310000000"/>
    <s v="Operações de crédito de longo prazo - interna"/>
    <s v="O município é atendido com 2% de cobertura com saneamento básico. O empreendimento beneficiará os bairros: Centro, Nações, Floresta, Guilherme Reich, Imigrantes, Imperial, Jardim, Liberdade e Sunti. População beneficiada: 25.773 hab; Ligações domiciliares – 2.996 unidades; Rede coletora –  55 km; Emissários Terrestres – 6 km; Cobertura com coleta e tratamento de esgoto após final das obras =&gt; 42%."/>
    <n v="2000000"/>
    <x v="44"/>
    <x v="455"/>
    <s v="449030 - Material de Consumo"/>
    <s v="44"/>
    <x v="1"/>
    <x v="28"/>
  </r>
  <r>
    <n v="41025"/>
    <s v="Companhia Catarinense de Águas e Saneamento - CASAN"/>
    <n v="9595"/>
    <s v="Aquisição de equipamentos de tratamento de água e esgoto"/>
    <n v="449030"/>
    <s v="Material de Consumo"/>
    <s v="6110000000"/>
    <s v="Recursos do orçamento de investimento - geração própria"/>
    <s v="Aquisição de equipamentos para tratamento de água e esgoto, tais como estações compactas de tratamento de água, centrífugas, bombas dosadoras de produtos químicos, etc."/>
    <n v="15690000"/>
    <x v="44"/>
    <x v="456"/>
    <s v="449030 - Material de Consumo"/>
    <s v="44"/>
    <x v="1"/>
    <x v="24"/>
  </r>
  <r>
    <n v="41025"/>
    <s v="Companhia Catarinense de Águas e Saneamento - CASAN"/>
    <n v="9596"/>
    <s v="Aquisição de equipamentos de laboratório de análises"/>
    <n v="449030"/>
    <s v="Material de Consumo"/>
    <s v="6110000000"/>
    <s v="Recursos do orçamento de investimento - geração própria"/>
    <s v="Aquisição de equipamentos necessários para a realização de análises laboratoriais dos sistemas de abastecimento de água e esgotamento sanitário, para todos laboratórios da Companhia."/>
    <n v="1717000"/>
    <x v="44"/>
    <x v="457"/>
    <s v="449030 - Material de Consumo"/>
    <s v="44"/>
    <x v="1"/>
    <x v="24"/>
  </r>
  <r>
    <n v="41025"/>
    <s v="Companhia Catarinense de Águas e Saneamento - CASAN"/>
    <n v="9597"/>
    <s v="Aquisição de equipamentos de oficina, engenharia e desenho"/>
    <n v="449030"/>
    <s v="Material de Consumo"/>
    <s v="6110000000"/>
    <s v="Recursos do orçamento de investimento - geração própria"/>
    <s v="Aquisição de equipamentos necessários para manutenção de sistemas de água e esgoto, tais como registros, válvulas, compactador de solo, cortador de asfalto, roçadeiras, materiais elétricos, geofones, medidores de nível de poços e ferramentas de grande porte em geral."/>
    <n v="2380000"/>
    <x v="44"/>
    <x v="458"/>
    <s v="449030 - Material de Consumo"/>
    <s v="44"/>
    <x v="1"/>
    <x v="24"/>
  </r>
  <r>
    <n v="41025"/>
    <s v="Companhia Catarinense de Águas e Saneamento - CASAN"/>
    <n v="9573"/>
    <s v="Ampliação do sistema de abastecimento de água de São José (diversos bairros - etapa 2)"/>
    <n v="449030"/>
    <s v="Material de Consumo"/>
    <s v="6310000000"/>
    <s v="Operações de crédito de longo prazo - interna"/>
    <s v="Construção de reservatórios nos bairros Forquilhinhas, Monte Cristo e Rua Irineu Comeli, visando ampliar o abastecimento de água para o município de São José em mais 14 milhões de Litros.Melhoria  Rede de Distribuição de Água da R. Heriberto Hulse – 6.746 m e execução de Ligações Prediais Rua Heriberto Hulse – 250 unidades"/>
    <n v="7662174"/>
    <x v="44"/>
    <x v="459"/>
    <s v="449030 - Material de Consumo"/>
    <s v="44"/>
    <x v="1"/>
    <x v="28"/>
  </r>
  <r>
    <n v="41025"/>
    <s v="Companhia Catarinense de Águas e Saneamento - CASAN"/>
    <n v="10184"/>
    <s v="Ampliação do sistema de esgotamento sanitário São José (Bacias D/F)"/>
    <n v="449030"/>
    <s v="Material de Consumo"/>
    <s v="6110000000"/>
    <s v="Recursos do orçamento de investimento - geração própria"/>
    <s v="O empreendimento prevê a ampliação da coleta de esgoto no município de São José para os bairros Bela Vista, Floresta e Jardim Cidade Florianópolis, ampliando a cobertura para 50% com saneamento básico. População atendida:   19.393 habitantes; Rede Coletora – 10 km; Emissário Terrestre – 4 km; Ligações Domiciliares – 1.227 unidades."/>
    <n v="2710557"/>
    <x v="44"/>
    <x v="460"/>
    <s v="449030 - Material de Consumo"/>
    <s v="44"/>
    <x v="1"/>
    <x v="24"/>
  </r>
  <r>
    <n v="41025"/>
    <s v="Companhia Catarinense de Águas e Saneamento - CASAN"/>
    <n v="10184"/>
    <s v="Ampliação do sistema de esgotamento sanitário São José (Bacias D/F)"/>
    <n v="449030"/>
    <s v="Material de Consumo"/>
    <s v="6310000000"/>
    <s v="Operações de crédito de longo prazo - interna"/>
    <s v="O empreendimento prevê a ampliação da coleta de esgoto no município de São José para os bairros Bela Vista, Floresta e Jardim Cidade Florianópolis, ampliando a cobertura para 50% com saneamento básico. População atendida:   19.393 habitantes; Rede Coletora – 10 km; Emissário Terrestre – 4 km; Ligações Domiciliares – 1.227 unidades."/>
    <n v="1345948"/>
    <x v="44"/>
    <x v="460"/>
    <s v="449030 - Material de Consumo"/>
    <s v="44"/>
    <x v="1"/>
    <x v="28"/>
  </r>
  <r>
    <n v="41025"/>
    <s v="Companhia Catarinense de Águas e Saneamento - CASAN"/>
    <n v="2008"/>
    <s v="Ampliação e renovação do parque de hidrometria"/>
    <n v="449030"/>
    <s v="Material de Consumo"/>
    <s v="6110000000"/>
    <s v="Recursos do orçamento de investimento - geração própria"/>
    <s v="Visa a atualização do parque de hidrometria da CASAN, evitando a submedição e consequentemente perdas aparentes; resultando no incremento no faturamento e arrecadação da Companhia.  Além disso, a aquisição é necessária para novas ligações e manutenção do referido parque."/>
    <n v="10000000"/>
    <x v="44"/>
    <x v="461"/>
    <s v="449030 - Material de Consumo"/>
    <s v="44"/>
    <x v="1"/>
    <x v="24"/>
  </r>
  <r>
    <n v="41025"/>
    <s v="Companhia Catarinense de Águas e Saneamento - CASAN"/>
    <n v="9559"/>
    <s v="Implantação do sistema de esgotamento sanitário de Biguaçu"/>
    <n v="449030"/>
    <s v="Material de Consumo"/>
    <s v="6110000000"/>
    <s v="Recursos do orçamento de investimento - geração própria"/>
    <s v="O município de Biguaçu não dispõe de rede de coleta e tratamento de esgoto. Bairros Atendidos: Centro, Praia João Rosa, Rio Caveiras, Fundos, Universitário e Boa Vista. População beneficiada: 19.769 hab; Ligações domiciliares – 4.322 unidades; Rede coletora –  40 km; Emissários Terrestres – 6 km; Cobertura com coleta e tratamento de esgoto após final das obras =&gt; 34%."/>
    <n v="389859"/>
    <x v="44"/>
    <x v="462"/>
    <s v="449030 - Material de Consumo"/>
    <s v="44"/>
    <x v="1"/>
    <x v="24"/>
  </r>
  <r>
    <n v="41025"/>
    <s v="Companhia Catarinense de Águas e Saneamento - CASAN"/>
    <n v="9559"/>
    <s v="Implantação do sistema de esgotamento sanitário de Biguaçu"/>
    <n v="449030"/>
    <s v="Material de Consumo"/>
    <s v="6310000000"/>
    <s v="Operações de crédito de longo prazo - interna"/>
    <s v="O município de Biguaçu não dispõe de rede de coleta e tratamento de esgoto. Bairros Atendidos: Centro, Praia João Rosa, Rio Caveiras, Fundos, Universitário e Boa Vista. População beneficiada: 19.769 hab; Ligações domiciliares – 4.322 unidades; Rede coletora –  40 km; Emissários Terrestres – 6 km; Cobertura com coleta e tratamento de esgoto após final das obras =&gt; 34%."/>
    <n v="18154310"/>
    <x v="44"/>
    <x v="462"/>
    <s v="449030 - Material de Consumo"/>
    <s v="44"/>
    <x v="1"/>
    <x v="28"/>
  </r>
  <r>
    <n v="41025"/>
    <s v="Companhia Catarinense de Águas e Saneamento - CASAN"/>
    <n v="10237"/>
    <s v="Ampliação do sistema de esgotamento sanitário de Criciúma (Próspera)"/>
    <n v="449030"/>
    <s v="Material de Consumo"/>
    <s v="6110000000"/>
    <s v="Recursos do orçamento de investimento - geração própria"/>
    <s v="Ampliação do sistema de esgotamento sanitário do município de Criciúma, beneficiando os bairros Vila Rica, Próspera, Argentina/Brasília, Imigrantes, Ceará, Jd Maristela, Nsa Sra da Salete, Morro do Céu. Pop beneficiada 33.693 habitantes; Rede Coletora/Interceptor – 92 km; Lig Dom -  4.899 un; Emissários – 3 km; A cobertura com coleta e tratamento de esgoto será ampliada de 28% para 43%."/>
    <n v="321513"/>
    <x v="44"/>
    <x v="463"/>
    <s v="449030 - Material de Consumo"/>
    <s v="44"/>
    <x v="1"/>
    <x v="24"/>
  </r>
  <r>
    <n v="41025"/>
    <s v="Companhia Catarinense de Águas e Saneamento - CASAN"/>
    <n v="10237"/>
    <s v="Ampliação do sistema de esgotamento sanitário de Criciúma (Próspera)"/>
    <n v="449030"/>
    <s v="Material de Consumo"/>
    <s v="6310000000"/>
    <s v="Operações de crédito de longo prazo - interna"/>
    <s v="Ampliação do sistema de esgotamento sanitário do município de Criciúma, beneficiando os bairros Vila Rica, Próspera, Argentina/Brasília, Imigrantes, Ceará, Jd Maristela, Nsa Sra da Salete, Morro do Céu. Pop beneficiada 33.693 habitantes; Rede Coletora/Interceptor – 92 km; Lig Dom -  4.899 un; Emissários – 3 km; A cobertura com coleta e tratamento de esgoto será ampliada de 28% para 43%."/>
    <n v="15108750"/>
    <x v="44"/>
    <x v="463"/>
    <s v="449030 - Material de Consumo"/>
    <s v="44"/>
    <x v="1"/>
    <x v="28"/>
  </r>
  <r>
    <n v="41025"/>
    <s v="Companhia Catarinense de Águas e Saneamento - CASAN"/>
    <n v="10185"/>
    <s v="Ampliação do sistema de esgotamento sanitário de São José (Centro Histórico e Ponta de Baixo)"/>
    <n v="449030"/>
    <s v="Material de Consumo"/>
    <s v="6310000000"/>
    <s v="Operações de crédito de longo prazo - interna"/>
    <s v="O empreendimento prevê a ampliação da coleta de esgoto no município de São José para os bairros Centro Histórico e Ponta de Baixo, ampliando a cobertura para 50% com saneamento básico.População atendida:   4.442 habitantes; Rede Coletora - 14 km; Linha de Recalque – 1.9 km; Ligações Domiciliares – 1.265 unidades."/>
    <n v="2000000"/>
    <x v="44"/>
    <x v="464"/>
    <s v="449030 - Material de Consumo"/>
    <s v="44"/>
    <x v="1"/>
    <x v="28"/>
  </r>
  <r>
    <n v="41025"/>
    <s v="Companhia Catarinense de Águas e Saneamento - CASAN"/>
    <n v="11265"/>
    <s v="Implantação do sistema de esgotamento sanitário de Garopaba (Centro)"/>
    <n v="449030"/>
    <s v="Material de Consumo"/>
    <s v="6110000000"/>
    <s v="Recursos do orçamento de investimento - geração própria"/>
    <s v="O município não dispõe de rede de coleta e tratamento de esgoto. A cobertura ao final das obras será de 50%.Rede coletora -  54 km; Ligações Domiciliares - 3252 um; Coletores troncos - 9 km; n EEs - 9; ETE - 60 l/s."/>
    <n v="662037"/>
    <x v="44"/>
    <x v="465"/>
    <s v="449030 - Material de Consumo"/>
    <s v="44"/>
    <x v="1"/>
    <x v="24"/>
  </r>
  <r>
    <n v="41025"/>
    <s v="Companhia Catarinense de Águas e Saneamento - CASAN"/>
    <n v="11265"/>
    <s v="Implantação do sistema de esgotamento sanitário de Garopaba (Centro)"/>
    <n v="449030"/>
    <s v="Material de Consumo"/>
    <s v="6320000000"/>
    <s v="Operações de crédito de longo prazo - externa"/>
    <s v="O município não dispõe de rede de coleta e tratamento de esgoto. A cobertura ao final das obras será de 50%.Rede coletora -  54 km; Ligações Domiciliares - 3252 um; Coletores troncos - 9 km; n EEs - 9; ETE - 60 l/s."/>
    <n v="12521000"/>
    <x v="44"/>
    <x v="465"/>
    <s v="449030 - Material de Consumo"/>
    <s v="44"/>
    <x v="1"/>
    <x v="27"/>
  </r>
  <r>
    <n v="41025"/>
    <s v="Companhia Catarinense de Águas e Saneamento - CASAN"/>
    <n v="13032"/>
    <s v="Projetos de engenharia para melhorias operacionais"/>
    <n v="449030"/>
    <s v="Material de Consumo"/>
    <s v="6110000000"/>
    <s v="Recursos do orçamento de investimento - geração própria"/>
    <s v="Contratação de projetos de engenharia diversos, tais como estudos geofísicos e com modelagem de aquíferos, projetos para implantação/ampliação de estações de tratamento de água e esgoto, projetos para implantação de novas adutoras e redes de distribuição, serviços topográficos e de sondagem."/>
    <n v="5775387"/>
    <x v="44"/>
    <x v="466"/>
    <s v="449030 - Material de Consumo"/>
    <s v="44"/>
    <x v="1"/>
    <x v="24"/>
  </r>
  <r>
    <n v="41025"/>
    <s v="Companhia Catarinense de Águas e Saneamento - CASAN"/>
    <n v="13033"/>
    <s v="Aquisição de equipamentos de informática"/>
    <n v="449030"/>
    <s v="Material de Consumo"/>
    <s v="6110000000"/>
    <s v="Recursos do orçamento de investimento - geração própria"/>
    <s v="Aquisição de computadores e equipamentos de informática em geral para suprir demandas de substituição de equipamentos obsoletos e contratação de novos funcionários."/>
    <n v="500000"/>
    <x v="44"/>
    <x v="467"/>
    <s v="449030 - Material de Consumo"/>
    <s v="44"/>
    <x v="1"/>
    <x v="24"/>
  </r>
  <r>
    <n v="41025"/>
    <s v="Companhia Catarinense de Águas e Saneamento - CASAN"/>
    <n v="13043"/>
    <s v="Ampliação do sistema de abastecimento de água de Florianópolis (Costa Norte)"/>
    <n v="449030"/>
    <s v="Material de Consumo"/>
    <s v="6110000000"/>
    <s v="Recursos do orçamento de investimento - geração própria"/>
    <s v="O empreendimento prevê o assentamento de adutora de água tratada na extensão de 21 km, a fim de reforçar o abastecimento de água para a costa norte da ilha de Santa Catarina, atendendo os balneários de Canasvieiras, Jurerê, Cachoeira do Bom Jesus, Ponta das Canas, Lagoinha."/>
    <n v="1036358"/>
    <x v="44"/>
    <x v="468"/>
    <s v="449030 - Material de Consumo"/>
    <s v="44"/>
    <x v="1"/>
    <x v="24"/>
  </r>
  <r>
    <n v="41025"/>
    <s v="Companhia Catarinense de Águas e Saneamento - CASAN"/>
    <n v="13043"/>
    <s v="Ampliação do sistema de abastecimento de água de Florianópolis (Costa Norte)"/>
    <n v="449030"/>
    <s v="Material de Consumo"/>
    <s v="6310000000"/>
    <s v="Operações de crédito de longo prazo - interna"/>
    <s v="O empreendimento prevê o assentamento de adutora de água tratada na extensão de 21 km, a fim de reforçar o abastecimento de água para a costa norte da ilha de Santa Catarina, atendendo os balneários de Canasvieiras, Jurerê, Cachoeira do Bom Jesus, Ponta das Canas, Lagoinha."/>
    <n v="9327224"/>
    <x v="44"/>
    <x v="468"/>
    <s v="449030 - Material de Consumo"/>
    <s v="44"/>
    <x v="1"/>
    <x v="28"/>
  </r>
  <r>
    <n v="41025"/>
    <s v="Companhia Catarinense de Águas e Saneamento - CASAN"/>
    <n v="13430"/>
    <s v="AP - Implantação do sistema integrado de esgotamento sanitário - ADR - Timbó"/>
    <n v="449030"/>
    <s v="Material de Consumo"/>
    <s v="6110000000"/>
    <s v="Recursos do orçamento de investimento - geração própria"/>
    <s v="Implantação do sistema integrado de esgotamento sanitário - ADR - Timbó"/>
    <n v="100000"/>
    <x v="44"/>
    <x v="469"/>
    <s v="449030 - Material de Consumo"/>
    <s v="44"/>
    <x v="1"/>
    <x v="24"/>
  </r>
  <r>
    <n v="41025"/>
    <s v="Companhia Catarinense de Águas e Saneamento - CASAN"/>
    <n v="13039"/>
    <s v="Convênios de cooperação para investimentos em saneamento"/>
    <n v="449030"/>
    <s v="Material de Consumo"/>
    <s v="6110000000"/>
    <s v="Recursos do orçamento de investimento - geração própria"/>
    <s v="Convênios de Cooperação Técnico-Financeira com os Municípios para investimentos em obras de saneamento."/>
    <n v="11135870"/>
    <x v="44"/>
    <x v="470"/>
    <s v="449030 - Material de Consumo"/>
    <s v="44"/>
    <x v="1"/>
    <x v="24"/>
  </r>
  <r>
    <n v="41025"/>
    <s v="Companhia Catarinense de Águas e Saneamento - CASAN"/>
    <n v="13040"/>
    <s v="Aquisição de terrenos"/>
    <n v="449030"/>
    <s v="Material de Consumo"/>
    <s v="6110000000"/>
    <s v="Recursos do orçamento de investimento - geração própria"/>
    <s v="Investimentos que visam à implantação e ampliação dos Sistemas de Abastecimento de Água e Sistemas de Esgotamento Sanitário nos Municípios atendidos pela CASAN. Os terrenos atendem a implantação/instalação de Estações de Tratamento de Água, Estações de Tratamento de Esgoto, Estações Elevatórias, Estações de Recalque, Reservatórios, dentre outros."/>
    <n v="33000000"/>
    <x v="44"/>
    <x v="471"/>
    <s v="449030 - Material de Consumo"/>
    <s v="44"/>
    <x v="1"/>
    <x v="24"/>
  </r>
  <r>
    <n v="41025"/>
    <s v="Companhia Catarinense de Águas e Saneamento - CASAN"/>
    <n v="13057"/>
    <s v="Melhorias operacionais nos sistemas de abastecimento de água"/>
    <n v="449030"/>
    <s v="Material de Consumo"/>
    <s v="6110000000"/>
    <s v="Recursos do orçamento de investimento - geração própria"/>
    <s v="Execução de melhorias operacionais nas diferentes unidades dos sistemas de abastecimento de água, tais como implantação de reservatórios, estações de recalque, barragens, ampliações/reformas de ETAs, ampliações de redes de distribuição, execução de adutoras de águas bruta e tratada. Abrange todas as etapas de captação, adução, tratamento e distribuição da água."/>
    <n v="57877530"/>
    <x v="44"/>
    <x v="472"/>
    <s v="449030 - Material de Consumo"/>
    <s v="44"/>
    <x v="1"/>
    <x v="24"/>
  </r>
  <r>
    <n v="41025"/>
    <s v="Companhia Catarinense de Águas e Saneamento - CASAN"/>
    <n v="13026"/>
    <s v="Educação ambiental"/>
    <n v="449030"/>
    <s v="Material de Consumo"/>
    <s v="6110000000"/>
    <s v="Recursos do orçamento de investimento - geração própria"/>
    <s v="Programas de educação ambiental com ênfase em redução de resíduos, uso consciente da água e preservação de ecossistemas, ministrados a alunos de escolas públicas e privadas, do ensino fundamental ao médio."/>
    <n v="60000"/>
    <x v="44"/>
    <x v="473"/>
    <s v="449030 - Material de Consumo"/>
    <s v="44"/>
    <x v="1"/>
    <x v="24"/>
  </r>
  <r>
    <n v="41025"/>
    <s v="Companhia Catarinense de Águas e Saneamento - CASAN"/>
    <n v="13031"/>
    <s v="Programa de proteção de mananciais"/>
    <n v="449030"/>
    <s v="Material de Consumo"/>
    <s v="6110000000"/>
    <s v="Recursos do orçamento de investimento - geração própria"/>
    <s v="Programas de recuperação de mata ciliar e preservação ambiental em áreas de interesse da CASAN. Bacias hidrográficas em que a CASAN tem captações."/>
    <n v="910000"/>
    <x v="44"/>
    <x v="474"/>
    <s v="449030 - Material de Consumo"/>
    <s v="44"/>
    <x v="1"/>
    <x v="24"/>
  </r>
  <r>
    <n v="41025"/>
    <s v="Companhia Catarinense de Águas e Saneamento - CASAN"/>
    <n v="13041"/>
    <s v="Aquisição de equipamentos para laboratório de hidrometria"/>
    <n v="449030"/>
    <s v="Material de Consumo"/>
    <s v="6110000000"/>
    <s v="Recursos do orçamento de investimento - geração própria"/>
    <s v="Consiste na aquisição de materiais e equipamentos necessários para a operacionalização / manutenção do laboratório de hidrometria da CASAN; bem como da adequação das bancadas de calibração existentes."/>
    <n v="60000"/>
    <x v="44"/>
    <x v="475"/>
    <s v="449030 - Material de Consumo"/>
    <s v="44"/>
    <x v="1"/>
    <x v="24"/>
  </r>
  <r>
    <n v="41025"/>
    <s v="Companhia Catarinense de Águas e Saneamento - CASAN"/>
    <n v="13042"/>
    <s v="Aquisição de equipamentos eletrônicos e de informática para projetos comerciais"/>
    <n v="449030"/>
    <s v="Material de Consumo"/>
    <s v="6110000000"/>
    <s v="Recursos do orçamento de investimento - geração própria"/>
    <s v="Aquisição de equipamentos como tablets e celulares para execução de Projetos de Pesquisa e Desenvolvimento Comerciais. Objetivo arranjo logistico destinado a otimizar rotas, deslocamentos, aumento de produtividade das equipes de campo, automatizar a baixa e registro dos serviços executados, automatizar reposição de materiais utilizados e alimentar estudos de base Comerciais e Operacionais."/>
    <n v="20000"/>
    <x v="44"/>
    <x v="476"/>
    <s v="449030 - Material de Consumo"/>
    <s v="44"/>
    <x v="1"/>
    <x v="24"/>
  </r>
  <r>
    <n v="41025"/>
    <s v="Companhia Catarinense de Águas e Saneamento - CASAN"/>
    <n v="13051"/>
    <s v="Projetos de engenharia de expansão"/>
    <n v="449030"/>
    <s v="Material de Consumo"/>
    <s v="6110000000"/>
    <s v="Recursos do orçamento de investimento - geração própria"/>
    <s v="Contratação de elaboração de projetos, topografia, estudos de concepção e aquisição de equipamentos de apoio para execução de obras de expansão."/>
    <n v="18200000"/>
    <x v="44"/>
    <x v="477"/>
    <s v="449030 - Material de Consumo"/>
    <s v="44"/>
    <x v="1"/>
    <x v="24"/>
  </r>
  <r>
    <n v="41025"/>
    <s v="Companhia Catarinense de Águas e Saneamento - CASAN"/>
    <n v="13054"/>
    <s v="Aquisição de equipamentos de automação de sistemas"/>
    <n v="449030"/>
    <s v="Material de Consumo"/>
    <s v="6110000000"/>
    <s v="Recursos do orçamento de investimento - geração própria"/>
    <s v="Aquisição de equipamentos relacionados com implantação e manutenção de sistemas para automação e telemetria das unidades constituintes dos sistemas de abastecimento de água e esgotamento sanitário."/>
    <n v="6900000"/>
    <x v="44"/>
    <x v="478"/>
    <s v="449030 - Material de Consumo"/>
    <s v="44"/>
    <x v="1"/>
    <x v="24"/>
  </r>
  <r>
    <n v="41025"/>
    <s v="Companhia Catarinense de Águas e Saneamento - CASAN"/>
    <n v="13049"/>
    <s v="Ampliação do sistema de esgotamento sanitário de Florianópolis (Campeche)"/>
    <n v="449030"/>
    <s v="Material de Consumo"/>
    <s v="6990000000"/>
    <s v="Outros recursos de longo prazo - outras fontes"/>
    <s v="O empreendimento prevê a construção de uma estação de tratamento em nível terciário para 202 L/s na Cachoeira do Rio Tavares. Será atendido nesta etapa os bairros de Morro do Lampião, Avenida Pequeno Príncipe, Lagoa da Chica a Areias do Campeche e Av. Pequeno Príncipe a Avenida Campeche - Lagoa Pequena Campeche Central. População beneficiada : 25.000 hab; Rd Col 55 km; Em 11 km; Lig Prd 2.839 un"/>
    <n v="18977863"/>
    <x v="44"/>
    <x v="479"/>
    <s v="449030 - Material de Consumo"/>
    <s v="44"/>
    <x v="1"/>
    <x v="29"/>
  </r>
  <r>
    <n v="41025"/>
    <s v="Companhia Catarinense de Águas e Saneamento - CASAN"/>
    <n v="13380"/>
    <s v="AP - Implantação do sistema de esgotamento sanitário - ADR - Palmitos"/>
    <n v="449030"/>
    <s v="Material de Consumo"/>
    <s v="6110000000"/>
    <s v="Recursos do orçamento de investimento - geração própria"/>
    <s v="Implantação do sistema de esgotamento sanitário - ADR - Palmitos"/>
    <n v="100000"/>
    <x v="44"/>
    <x v="480"/>
    <s v="449030 - Material de Consumo"/>
    <s v="44"/>
    <x v="1"/>
    <x v="24"/>
  </r>
  <r>
    <n v="41025"/>
    <s v="Companhia Catarinense de Águas e Saneamento - CASAN"/>
    <n v="13373"/>
    <s v="AP - Ampliação do sistema de abastecimento de água em Quilombo"/>
    <n v="449030"/>
    <s v="Material de Consumo"/>
    <s v="6110000000"/>
    <s v="Recursos do orçamento de investimento - geração própria"/>
    <s v="Ampliação do sistema de abastecimento de água em Quilombo"/>
    <n v="100000"/>
    <x v="44"/>
    <x v="481"/>
    <s v="449030 - Material de Consumo"/>
    <s v="44"/>
    <x v="1"/>
    <x v="24"/>
  </r>
  <r>
    <n v="41025"/>
    <s v="Companhia Catarinense de Águas e Saneamento - CASAN"/>
    <n v="13049"/>
    <s v="Ampliação do sistema de esgotamento sanitário de Florianópolis (Campeche)"/>
    <n v="449030"/>
    <s v="Material de Consumo"/>
    <s v="6110000000"/>
    <s v="Recursos do orçamento de investimento - geração própria"/>
    <s v="O empreendimento prevê a construção de uma estação de tratamento em nível terciário para 202 L/s na Cachoeira do Rio Tavares. Será atendido nesta etapa os bairros de Morro do Lampião, Avenida Pequeno Príncipe, Lagoa da Chica a Areias do Campeche e Av. Pequeno Príncipe a Avenida Campeche - Lagoa Pequena Campeche Central. População beneficiada : 25.000 hab; Rd Col 55 km; Em 11 km; Lig Prd 2.839 un"/>
    <n v="3698671"/>
    <x v="44"/>
    <x v="479"/>
    <s v="449030 - Material de Consumo"/>
    <s v="44"/>
    <x v="1"/>
    <x v="24"/>
  </r>
  <r>
    <n v="41025"/>
    <s v="Companhia Catarinense de Águas e Saneamento - CASAN"/>
    <n v="13055"/>
    <s v="Aquisição de macromedidores"/>
    <n v="449030"/>
    <s v="Material de Consumo"/>
    <s v="6110000000"/>
    <s v="Recursos do orçamento de investimento - geração própria"/>
    <s v="Aquisição de macromedidores para a determinação das vazões de produção e distribuição."/>
    <n v="4415000"/>
    <x v="44"/>
    <x v="482"/>
    <s v="449030 - Material de Consumo"/>
    <s v="44"/>
    <x v="1"/>
    <x v="24"/>
  </r>
  <r>
    <n v="41025"/>
    <s v="Companhia Catarinense de Águas e Saneamento - CASAN"/>
    <n v="13058"/>
    <s v="Melhorias operacionais nos sistemas de esgotamento sanitário"/>
    <n v="449030"/>
    <s v="Material de Consumo"/>
    <s v="6110000000"/>
    <s v="Recursos do orçamento de investimento - geração própria"/>
    <s v="Execução de melhorias operacionais nas diferentes unidades dos sistemas de esgotamento sanitário, tais como ampliação da rede coletora, estações elevatórias, decantadores, tratamento de efluentes das estações de tratamento de esgoto."/>
    <n v="1976467"/>
    <x v="44"/>
    <x v="483"/>
    <s v="449030 - Material de Consumo"/>
    <s v="44"/>
    <x v="1"/>
    <x v="24"/>
  </r>
  <r>
    <n v="41025"/>
    <s v="Companhia Catarinense de Águas e Saneamento - CASAN"/>
    <n v="13058"/>
    <s v="Melhorias operacionais nos sistemas de esgotamento sanitário"/>
    <n v="449030"/>
    <s v="Material de Consumo"/>
    <s v="6320000000"/>
    <s v="Operações de crédito de longo prazo - externa"/>
    <s v="Execução de melhorias operacionais nas diferentes unidades dos sistemas de esgotamento sanitário, tais como ampliação da rede coletora, estações elevatórias, decantadores, tratamento de efluentes das estações de tratamento de esgoto."/>
    <n v="20607283"/>
    <x v="44"/>
    <x v="483"/>
    <s v="449030 - Material de Consumo"/>
    <s v="44"/>
    <x v="1"/>
    <x v="27"/>
  </r>
  <r>
    <n v="41025"/>
    <s v="Companhia Catarinense de Águas e Saneamento - CASAN"/>
    <n v="13363"/>
    <s v="AP - Implantação e melhorias operacionais no sist. de abastecimento de água em Dionísio Cerqueira"/>
    <n v="449030"/>
    <s v="Material de Consumo"/>
    <s v="6110000000"/>
    <s v="Recursos do orçamento de investimento - geração própria"/>
    <s v="Implantação e melhorias operacionais no sistema de abastecimento de água em Dionísio Cerqueira"/>
    <n v="100000"/>
    <x v="44"/>
    <x v="484"/>
    <s v="449030 - Material de Consumo"/>
    <s v="44"/>
    <x v="1"/>
    <x v="24"/>
  </r>
  <r>
    <n v="41025"/>
    <s v="Companhia Catarinense de Águas e Saneamento - CASAN"/>
    <n v="13037"/>
    <s v="Implantação de site de contingência"/>
    <n v="449030"/>
    <s v="Material de Consumo"/>
    <s v="6110000000"/>
    <s v="Recursos do orçamento de investimento - geração própria"/>
    <s v="Necessidade em aumentar a segurança e disponibilidade dos serviços da Casan em Data Center distinto do local do atual."/>
    <n v="1000000"/>
    <x v="44"/>
    <x v="485"/>
    <s v="449030 - Material de Consumo"/>
    <s v="44"/>
    <x v="1"/>
    <x v="24"/>
  </r>
  <r>
    <n v="41025"/>
    <s v="Companhia Catarinense de Águas e Saneamento - CASAN"/>
    <n v="13272"/>
    <s v="AP - Melhoria e ampliação das redes de água e esgoto em Itapiranga"/>
    <n v="449030"/>
    <s v="Material de Consumo"/>
    <s v="6110000000"/>
    <s v="Recursos do orçamento de investimento - geração própria"/>
    <s v="Melhoria e ampliação das redes de água e esgoto em Itapiranga"/>
    <n v="100000"/>
    <x v="44"/>
    <x v="486"/>
    <s v="449030 - Material de Consumo"/>
    <s v="44"/>
    <x v="1"/>
    <x v="24"/>
  </r>
  <r>
    <n v="41025"/>
    <s v="Companhia Catarinense de Águas e Saneamento - CASAN"/>
    <n v="13364"/>
    <s v="AP - Implantação do sistema de esgoto sanitário em Dionísio Cerqueira"/>
    <n v="449030"/>
    <s v="Material de Consumo"/>
    <s v="6110000000"/>
    <s v="Recursos do orçamento de investimento - geração própria"/>
    <s v="Implantação do sistema de esgoto sanitário em Dionísio Cerqueira"/>
    <n v="100000"/>
    <x v="44"/>
    <x v="487"/>
    <s v="449030 - Material de Consumo"/>
    <s v="44"/>
    <x v="1"/>
    <x v="24"/>
  </r>
  <r>
    <n v="41025"/>
    <s v="Companhia Catarinense de Águas e Saneamento - CASAN"/>
    <n v="13025"/>
    <s v="Readequação de unidades operacionais"/>
    <n v="449030"/>
    <s v="Material de Consumo"/>
    <s v="6110000000"/>
    <s v="Recursos do orçamento de investimento - geração própria"/>
    <s v="Execuções de obras civis para construção de laboratórios, casas de química, reservatórios, muros de contenção, e demais estruturas físicas necessárias para operação de sistemas de água e esgoto."/>
    <n v="1790000"/>
    <x v="44"/>
    <x v="488"/>
    <s v="449030 - Material de Consumo"/>
    <s v="44"/>
    <x v="1"/>
    <x v="24"/>
  </r>
  <r>
    <n v="41025"/>
    <s v="Companhia Catarinense de Águas e Saneamento - CASAN"/>
    <n v="13027"/>
    <s v="Licenças e estudos ambientais para aquisição de licenças"/>
    <n v="449030"/>
    <s v="Material de Consumo"/>
    <s v="6110000000"/>
    <s v="Recursos do orçamento de investimento - geração própria"/>
    <s v="Contratação de Programas Ambientais inerentes ao processos de licenciamento de obras e regularização de sistemas implantadas, exigidos por força de lei e de condicionantes pelos órgãos ambientais."/>
    <n v="2650000"/>
    <x v="44"/>
    <x v="489"/>
    <s v="449030 - Material de Consumo"/>
    <s v="44"/>
    <x v="1"/>
    <x v="24"/>
  </r>
  <r>
    <n v="41025"/>
    <s v="Companhia Catarinense de Águas e Saneamento - CASAN"/>
    <n v="13038"/>
    <s v="Programa comunitário de saneamento"/>
    <n v="449030"/>
    <s v="Material de Consumo"/>
    <s v="6110000000"/>
    <s v="Recursos do orçamento de investimento - geração própria"/>
    <s v="Programa de apoio a projetos destinados à implantação de sistemas comunitários de abastecimento de água em localidades distantes das redes públicas e sem viabilidade econômica."/>
    <n v="200000"/>
    <x v="44"/>
    <x v="490"/>
    <s v="449030 - Material de Consumo"/>
    <s v="44"/>
    <x v="1"/>
    <x v="24"/>
  </r>
  <r>
    <n v="41025"/>
    <s v="Companhia Catarinense de Águas e Saneamento - CASAN"/>
    <n v="12986"/>
    <s v="Aquisição de equipamentos de proteção coletiva"/>
    <n v="449030"/>
    <s v="Material de Consumo"/>
    <s v="6110000000"/>
    <s v="Recursos do orçamento de investimento - geração própria"/>
    <s v="Os investimentos em EPI e EPC  são de caráter permanente, considerando a responsabilidade da Empresa em oferecer proteção aos empregados no desenvolvimento das atividades, bem como, o cumprimento da legislação, pois, de acordo com a NR-6 da Portaria 3.214, de 08 de junho de 1978 do MTE, a empresa é obrigada a fornecer aos empregados, gratuitamente, EPI adequado ao risco."/>
    <n v="832371"/>
    <x v="44"/>
    <x v="491"/>
    <s v="449030 - Material de Consumo"/>
    <s v="44"/>
    <x v="1"/>
    <x v="24"/>
  </r>
  <r>
    <n v="41025"/>
    <s v="Companhia Catarinense de Águas e Saneamento - CASAN"/>
    <n v="13030"/>
    <s v="Programa de redução de perdas"/>
    <n v="449030"/>
    <s v="Material de Consumo"/>
    <s v="6110000000"/>
    <s v="Recursos do orçamento de investimento - geração própria"/>
    <s v="Identificar, localizar e reparar vazamentos visíveis, Localizar e reparar vazamentos não visíveis (pesquisa acústica), Estabelecer distritos de medição e controle (DMC) e introduzir controle de pressões, Consultoria para Elaboração de Projeto de Prevenção, Redução e Controle de Perdas de Água nos Sistemas de Abastecimento de Água da CASAN"/>
    <n v="200000"/>
    <x v="44"/>
    <x v="492"/>
    <s v="449030 - Material de Consumo"/>
    <s v="44"/>
    <x v="1"/>
    <x v="24"/>
  </r>
  <r>
    <n v="41025"/>
    <s v="Companhia Catarinense de Águas e Saneamento - CASAN"/>
    <n v="12647"/>
    <s v="AP - Implantação do sistema de esgotamento sanitário de Curitibanos"/>
    <n v="449030"/>
    <s v="Material de Consumo"/>
    <s v="6320000000"/>
    <s v="Operações de crédito de longo prazo - externa"/>
    <s v="Rede coletora - 64,8 km; Ligações Domiciliares - 3959 um; Coletores troncos - 1,6 km; n EEs - 3; ETE - 75 l/s."/>
    <n v="20301000"/>
    <x v="44"/>
    <x v="449"/>
    <s v="449030 - Material de Consumo"/>
    <s v="44"/>
    <x v="1"/>
    <x v="27"/>
  </r>
  <r>
    <n v="41025"/>
    <s v="Companhia Catarinense de Águas e Saneamento - CASAN"/>
    <n v="9546"/>
    <s v="AP - Implantação do sistema de esgotamento sanitário de Caçador"/>
    <n v="449030"/>
    <s v="Material de Consumo"/>
    <s v="6320000000"/>
    <s v="Operações de crédito de longo prazo - externa"/>
    <s v="O município não possui de infraestrutura para coleta e tratamento de esgoto. O empreendimento prevê o atendimento a toda a área central do município. A cobertura com saneamento básico será de 48%. Rede coletora - 71 km; Ligações Domiciliares - 5845 un; Coletores troncos - 6 km; n EEs - 9; ETE - 55 l/s."/>
    <n v="12419838"/>
    <x v="44"/>
    <x v="493"/>
    <s v="449030 - Material de Consumo"/>
    <s v="44"/>
    <x v="1"/>
    <x v="27"/>
  </r>
  <r>
    <n v="41025"/>
    <s v="Companhia Catarinense de Águas e Saneamento - CASAN"/>
    <n v="10272"/>
    <s v="Ampliação do sistema de esgotamento sanitário de Florianópolis (Ingleses)"/>
    <n v="449030"/>
    <s v="Material de Consumo"/>
    <s v="6320000000"/>
    <s v="Operações de crédito de longo prazo - externa"/>
    <s v="Implantação do sistema de esgoto sanitário no bairro Ingleses, beneficiando as áreas: Ingleses Centro, Ingleses Norte/Sul e Praia do Santinho. Construção da estação de tratamento para 105 L/s em nível terciário. População beneficiada: 42.335 hab; Ligações domiciliares – 4.421 un; Rede coletora – 58 km; Linhas de recalque – 7 km."/>
    <n v="45744248"/>
    <x v="44"/>
    <x v="494"/>
    <s v="449030 - Material de Consumo"/>
    <s v="44"/>
    <x v="1"/>
    <x v="27"/>
  </r>
  <r>
    <n v="41025"/>
    <s v="Companhia Catarinense de Águas e Saneamento - CASAN"/>
    <n v="10273"/>
    <s v="Ampliação do sistema de esgotamento sanitário de Florianópolis (Bacia D/F)"/>
    <n v="449030"/>
    <s v="Material de Consumo"/>
    <s v="6320000000"/>
    <s v="Operações de crédito de longo prazo - externa"/>
    <s v="População beneficiada: 225000 hab; Ligações domiciliares – 1391 um; Rede coletora – 10 km; Emissários - 8 km; Elevatórias - 6; ETE - 417 L/S."/>
    <n v="30379285"/>
    <x v="44"/>
    <x v="495"/>
    <s v="449030 - Material de Consumo"/>
    <s v="44"/>
    <x v="1"/>
    <x v="27"/>
  </r>
  <r>
    <n v="41025"/>
    <s v="Companhia Catarinense de Águas e Saneamento - CASAN"/>
    <n v="12648"/>
    <s v="Implantação do sistema de esgotamento sanitário de Indaial"/>
    <n v="449030"/>
    <s v="Material de Consumo"/>
    <s v="6110000000"/>
    <s v="Recursos do orçamento de investimento - geração própria"/>
    <s v="Rede coletora - 25 km; Ligações Domiciliares - 1160 um; Coletores troncos - 5 km; n EEs - 3."/>
    <n v="634276"/>
    <x v="44"/>
    <x v="496"/>
    <s v="449030 - Material de Consumo"/>
    <s v="44"/>
    <x v="1"/>
    <x v="24"/>
  </r>
  <r>
    <n v="41025"/>
    <s v="Companhia Catarinense de Águas e Saneamento - CASAN"/>
    <n v="12648"/>
    <s v="Implantação do sistema de esgotamento sanitário de Indaial"/>
    <n v="449030"/>
    <s v="Material de Consumo"/>
    <s v="6320000000"/>
    <s v="Operações de crédito de longo prazo - externa"/>
    <s v="Rede coletora - 25 km; Ligações Domiciliares - 1160 um; Coletores troncos - 5 km; n EEs - 3."/>
    <n v="8310000"/>
    <x v="44"/>
    <x v="496"/>
    <s v="449030 - Material de Consumo"/>
    <s v="44"/>
    <x v="1"/>
    <x v="27"/>
  </r>
  <r>
    <n v="41025"/>
    <s v="Companhia Catarinense de Águas e Saneamento - CASAN"/>
    <n v="12649"/>
    <s v="Ampliação do sistema de esgotamento sanitário de Santo Amaro da Imperatriz"/>
    <n v="449030"/>
    <s v="Material de Consumo"/>
    <s v="6110000000"/>
    <s v="Recursos do orçamento de investimento - geração própria"/>
    <s v="O empreendimento prevê a ampliação da rede coletora de esgoto, passando a cobertura para 75%. Rede coletora -  13,8 km; Ligações Domiciliares - 746 um; Coletores troncos - 3,5 km; n EEs - 3."/>
    <n v="489336"/>
    <x v="44"/>
    <x v="497"/>
    <s v="449030 - Material de Consumo"/>
    <s v="44"/>
    <x v="1"/>
    <x v="24"/>
  </r>
  <r>
    <n v="41025"/>
    <s v="Companhia Catarinense de Águas e Saneamento - CASAN"/>
    <n v="12649"/>
    <s v="Ampliação do sistema de esgotamento sanitário de Santo Amaro da Imperatriz"/>
    <n v="449030"/>
    <s v="Material de Consumo"/>
    <s v="6320000000"/>
    <s v="Operações de crédito de longo prazo - externa"/>
    <s v="O empreendimento prevê a ampliação da rede coletora de esgoto, passando a cobertura para 75%. Rede coletora -  13,8 km; Ligações Domiciliares - 746 um; Coletores troncos - 3,5 km; n EEs - 3."/>
    <n v="4073165"/>
    <x v="44"/>
    <x v="497"/>
    <s v="449030 - Material de Consumo"/>
    <s v="44"/>
    <x v="1"/>
    <x v="27"/>
  </r>
  <r>
    <n v="41025"/>
    <s v="Companhia Catarinense de Águas e Saneamento - CASAN"/>
    <n v="9539"/>
    <s v="AP - Implantação do sistema de esgotamento sanitário de Mafra"/>
    <n v="449030"/>
    <s v="Material de Consumo"/>
    <s v="6110000000"/>
    <s v="Recursos do orçamento de investimento - geração própria"/>
    <s v="Implantar a rede coletora, tratar e dar destino final ao esgoto sanitário no município de Mafra."/>
    <n v="751169"/>
    <x v="44"/>
    <x v="498"/>
    <s v="449030 - Material de Consumo"/>
    <s v="44"/>
    <x v="1"/>
    <x v="24"/>
  </r>
  <r>
    <n v="41025"/>
    <s v="Companhia Catarinense de Águas e Saneamento - CASAN"/>
    <n v="9539"/>
    <s v="AP - Implantação do sistema de esgotamento sanitário de Mafra"/>
    <n v="449030"/>
    <s v="Material de Consumo"/>
    <s v="6990000000"/>
    <s v="Outros recursos de longo prazo - outras fontes"/>
    <s v="Implantar a rede coletora, tratar e dar destino final ao esgoto sanitário no município de Mafra."/>
    <n v="6000000"/>
    <x v="44"/>
    <x v="498"/>
    <s v="449030 - Material de Consumo"/>
    <s v="44"/>
    <x v="1"/>
    <x v="29"/>
  </r>
  <r>
    <n v="41025"/>
    <s v="Companhia Catarinense de Águas e Saneamento - CASAN"/>
    <n v="9581"/>
    <s v="Implantação do sistema de esgotamento sanitário de Balneário Barra do Sul"/>
    <n v="449030"/>
    <s v="Material de Consumo"/>
    <s v="6320000000"/>
    <s v="Operações de crédito de longo prazo - externa"/>
    <s v="População beneficiada: 3624; Ligações domiciliares – 2.931 un; Rede coletora – 32 km; Emissários – 9 km; Cobertura com coleta e tratamento de esgoto após final das obras =&gt; 52%."/>
    <n v="22107205"/>
    <x v="44"/>
    <x v="499"/>
    <s v="449030 - Material de Consumo"/>
    <s v="44"/>
    <x v="1"/>
    <x v="27"/>
  </r>
  <r>
    <n v="41025"/>
    <s v="Companhia Catarinense de Águas e Saneamento - CASAN"/>
    <n v="9586"/>
    <s v="Melhorias em imóveis"/>
    <n v="449030"/>
    <s v="Material de Consumo"/>
    <s v="6110000000"/>
    <s v="Recursos do orçamento de investimento - geração própria"/>
    <s v="Investimentos destinados a revitalização (pintura, manutenção predial); reforma das unidades (susbtituição de forros, telhados) , e contruções e ampliações (contemplando edificações, cercamento de propriedades)."/>
    <n v="4130100"/>
    <x v="44"/>
    <x v="435"/>
    <s v="449030 - Material de Consumo"/>
    <s v="44"/>
    <x v="1"/>
    <x v="24"/>
  </r>
  <r>
    <n v="41026"/>
    <s v="SCPar Porto de Imbituba S.A."/>
    <n v="12822"/>
    <s v="Reforma e ampliação de edificações - SCPar Porto de Imbituba"/>
    <n v="449030"/>
    <s v="Material de Consumo"/>
    <s v="6110000000"/>
    <s v="Recursos do orçamento de investimento - geração própria"/>
    <s v="Reformas e ampliações de edificações para propiciar a melhoria d infra estrutura administrativa e portuária."/>
    <n v="600000"/>
    <x v="45"/>
    <x v="500"/>
    <s v="449030 - Material de Consumo"/>
    <s v="44"/>
    <x v="1"/>
    <x v="24"/>
  </r>
  <r>
    <n v="41026"/>
    <s v="SCPar Porto de Imbituba S.A."/>
    <n v="12822"/>
    <s v="Reforma e ampliação de edificações - SCPar Porto de Imbituba"/>
    <n v="449030"/>
    <s v="Material de Consumo"/>
    <s v="6220000000"/>
    <s v="Recursos para aumento do patrimônio líquido - demais"/>
    <s v="Reformas e ampliações de edificações para propiciar a melhoria d infra estrutura administrativa e portuária."/>
    <n v="847500"/>
    <x v="45"/>
    <x v="500"/>
    <s v="449030 - Material de Consumo"/>
    <s v="44"/>
    <x v="1"/>
    <x v="30"/>
  </r>
  <r>
    <n v="41026"/>
    <s v="SCPar Porto de Imbituba S.A."/>
    <n v="12834"/>
    <s v="Recuperação e ampliação do molhe - SCPar Porto de Imbituba"/>
    <n v="449030"/>
    <s v="Material de Consumo"/>
    <s v="6220000000"/>
    <s v="Recursos para aumento do patrimônio líquido - demais"/>
    <s v="Assegurar a manutenção de uma barra navegável na baía de evolução."/>
    <n v="3000000"/>
    <x v="45"/>
    <x v="501"/>
    <s v="449030 - Material de Consumo"/>
    <s v="44"/>
    <x v="1"/>
    <x v="30"/>
  </r>
  <r>
    <n v="41026"/>
    <s v="SCPar Porto de Imbituba S.A."/>
    <n v="12831"/>
    <s v="Ampliação do sistema viário - SCPar Porto de Imbituba"/>
    <n v="449030"/>
    <s v="Material de Consumo"/>
    <s v="6110000000"/>
    <s v="Recursos do orçamento de investimento - geração própria"/>
    <s v="Adequações na sinalização e ampliação do sistema viário para propiciar a melhoria da infraestrutura portuária, promovendo o escoamento de cargas."/>
    <n v="800000"/>
    <x v="45"/>
    <x v="502"/>
    <s v="449030 - Material de Consumo"/>
    <s v="44"/>
    <x v="1"/>
    <x v="24"/>
  </r>
  <r>
    <n v="41026"/>
    <s v="SCPar Porto de Imbituba S.A."/>
    <n v="12829"/>
    <s v="Adequação da rede hidráulica - SCPar Porto de Imbituba"/>
    <n v="449030"/>
    <s v="Material de Consumo"/>
    <s v="6110000000"/>
    <s v="Recursos do orçamento de investimento - geração própria"/>
    <s v="Realização de obras e serviços de infraestrutura da rede hidráulica para propiciar a melhoria da infraestrutura administrativa e portuária."/>
    <n v="1250000"/>
    <x v="45"/>
    <x v="503"/>
    <s v="449030 - Material de Consumo"/>
    <s v="44"/>
    <x v="1"/>
    <x v="24"/>
  </r>
  <r>
    <n v="41026"/>
    <s v="SCPar Porto de Imbituba S.A."/>
    <n v="12828"/>
    <s v="Adequação da rede elétrica - SCPar Porto de Imbituba"/>
    <n v="449030"/>
    <s v="Material de Consumo"/>
    <s v="6110000000"/>
    <s v="Recursos do orçamento de investimento - geração própria"/>
    <s v="Obras de infraestrutura e aquisição de equipamentos para adequação da rede elétrica."/>
    <n v="1250000"/>
    <x v="45"/>
    <x v="504"/>
    <s v="449030 - Material de Consumo"/>
    <s v="44"/>
    <x v="1"/>
    <x v="24"/>
  </r>
  <r>
    <n v="41026"/>
    <s v="SCPar Porto de Imbituba S.A."/>
    <n v="12826"/>
    <s v="Aquisição de balanças rodoviárias, retroescavadeiras e veículos - SCPar Porto de Imbituba"/>
    <n v="449030"/>
    <s v="Material de Consumo"/>
    <s v="6110000000"/>
    <s v="Recursos do orçamento de investimento - geração própria"/>
    <s v="Aquisição de diversos tipos de veículos e maquinário  no âmbito da SCPar Porto de Imbituba S/A"/>
    <n v="1000000"/>
    <x v="45"/>
    <x v="505"/>
    <s v="449030 - Material de Consumo"/>
    <s v="44"/>
    <x v="1"/>
    <x v="24"/>
  </r>
  <r>
    <n v="41026"/>
    <s v="SCPar Porto de Imbituba S.A."/>
    <n v="12825"/>
    <s v="Implantação de sistemas informatizados - SCPar Porto de Imbituba"/>
    <n v="449030"/>
    <s v="Material de Consumo"/>
    <s v="6110000000"/>
    <s v="Recursos do orçamento de investimento - geração própria"/>
    <s v="Sistema aduaneiro, controle de acesso, CFTV, comunicação de rádio e outros (software e hardware)."/>
    <n v="687375"/>
    <x v="45"/>
    <x v="506"/>
    <s v="449030 - Material de Consumo"/>
    <s v="44"/>
    <x v="1"/>
    <x v="24"/>
  </r>
  <r>
    <n v="41026"/>
    <s v="SCPar Porto de Imbituba S.A."/>
    <n v="12824"/>
    <s v="Construção de prédios e instalações - SCPar Porto de Imbituba"/>
    <n v="449030"/>
    <s v="Material de Consumo"/>
    <s v="6110000000"/>
    <s v="Recursos do orçamento de investimento - geração própria"/>
    <s v="Projetos, Material e Execução."/>
    <n v="6100000"/>
    <x v="45"/>
    <x v="507"/>
    <s v="449030 - Material de Consumo"/>
    <s v="44"/>
    <x v="1"/>
    <x v="24"/>
  </r>
  <r>
    <n v="41026"/>
    <s v="SCPar Porto de Imbituba S.A."/>
    <n v="12827"/>
    <s v="Projeto e execução de ampliação do berço 3 - SCPar Porto de Imbituba"/>
    <n v="449030"/>
    <s v="Material de Consumo"/>
    <s v="6220000000"/>
    <s v="Recursos para aumento do patrimônio líquido - demais"/>
    <s v="Aumentar a capacidade de movimentação de cargas, por meio do projeto e execução da ampliação do Berço 3."/>
    <n v="20000000"/>
    <x v="45"/>
    <x v="508"/>
    <s v="449030 - Material de Consumo"/>
    <s v="44"/>
    <x v="1"/>
    <x v="30"/>
  </r>
  <r>
    <n v="41026"/>
    <s v="SCPar Porto de Imbituba S.A."/>
    <n v="12833"/>
    <s v="Dragagem do canal de acesso, bacia de evolução e berços - SCPar Porto de Imbituba"/>
    <n v="449030"/>
    <s v="Material de Consumo"/>
    <s v="6110000000"/>
    <s v="Recursos do orçamento de investimento - geração própria"/>
    <s v="Investimentos com aprofundamento do canal de acesso, bacia de evolução e berços, visando ampliar e modernizar a infraestrutura de acesso marítimo."/>
    <n v="1000000"/>
    <x v="45"/>
    <x v="509"/>
    <s v="449030 - Material de Consumo"/>
    <s v="44"/>
    <x v="1"/>
    <x v="24"/>
  </r>
  <r>
    <n v="41026"/>
    <s v="SCPar Porto de Imbituba S.A."/>
    <n v="12832"/>
    <s v="Melhorias na sinalização náutica - SCPar Porto de Imbituba"/>
    <n v="449030"/>
    <s v="Material de Consumo"/>
    <s v="6110000000"/>
    <s v="Recursos do orçamento de investimento - geração própria"/>
    <s v="Aquisição de material e a execução de obras de sinalização náutica para propiciar a melhoria da infraestrutura portuária, promovendo o perfeito escoamento de cargas."/>
    <n v="400000"/>
    <x v="45"/>
    <x v="510"/>
    <s v="449030 - Material de Consumo"/>
    <s v="44"/>
    <x v="1"/>
    <x v="24"/>
  </r>
  <r>
    <n v="41026"/>
    <s v="SCPar Porto de Imbituba S.A."/>
    <n v="12832"/>
    <s v="Melhorias na sinalização náutica - SCPar Porto de Imbituba"/>
    <n v="449030"/>
    <s v="Material de Consumo"/>
    <s v="6220000000"/>
    <s v="Recursos para aumento do patrimônio líquido - demais"/>
    <s v="Aquisição de material e a execução de obras de sinalização náutica para propiciar a melhoria da infraestrutura portuária, promovendo o perfeito escoamento de cargas."/>
    <n v="600000"/>
    <x v="45"/>
    <x v="510"/>
    <s v="449030 - Material de Consumo"/>
    <s v="44"/>
    <x v="1"/>
    <x v="30"/>
  </r>
  <r>
    <n v="41027"/>
    <s v="SCPar Porto de São Francisco do Sul S.A."/>
    <n v="14255"/>
    <s v="Ampliação e reforma de pátios, berços e sistemas de drenagens - SCPar Porto de São Francisco do Sul"/>
    <n v="449030"/>
    <s v="Material de Consumo"/>
    <s v="6110000000"/>
    <s v="Recursos do orçamento de investimento - geração própria"/>
    <s v="Adequar o porto aos padrões operacionais com a implantação, reforma e malhorias de sua infraestrutura, constante de pátios, berços, armazéns e sistema de captação de água e sistema de captação  e tratamento de esgoto."/>
    <n v="1700000"/>
    <x v="46"/>
    <x v="511"/>
    <s v="449030 - Material de Consumo"/>
    <s v="44"/>
    <x v="1"/>
    <x v="24"/>
  </r>
  <r>
    <n v="41027"/>
    <s v="SCPar Porto de São Francisco do Sul S.A."/>
    <n v="14255"/>
    <s v="Ampliação e reforma de pátios, berços e sistemas de drenagens - SCPar Porto de São Francisco do Sul"/>
    <n v="449030"/>
    <s v="Material de Consumo"/>
    <s v="6320000000"/>
    <s v="Operações de crédito de longo prazo - externa"/>
    <s v="Adequar o porto aos padrões operacionais com a implantação, reforma e malhorias de sua infraestrutura, constante de pátios, berços, armazéns e sistema de captação de água e sistema de captação  e tratamento de esgoto."/>
    <n v="27000000"/>
    <x v="46"/>
    <x v="511"/>
    <s v="449030 - Material de Consumo"/>
    <s v="44"/>
    <x v="1"/>
    <x v="27"/>
  </r>
  <r>
    <n v="41027"/>
    <s v="SCPar Porto de São Francisco do Sul S.A."/>
    <n v="14256"/>
    <s v="Aquisição terrenos para ampl e constr prédios e instalações - SCPar Porto de São Francisco do Sul"/>
    <n v="449030"/>
    <s v="Material de Consumo"/>
    <s v="6320000000"/>
    <s v="Operações de crédito de longo prazo - externa"/>
    <s v="Adquirir área fora da área primária para construção do novo prédio adm. Que está em área nobre e sem condições de atendimento das necessidades,  como também áreas no envolto do porto para expansão de pátios, berços e afins."/>
    <n v="15000000"/>
    <x v="46"/>
    <x v="512"/>
    <s v="449030 - Material de Consumo"/>
    <s v="44"/>
    <x v="1"/>
    <x v="27"/>
  </r>
  <r>
    <n v="41027"/>
    <s v="SCPar Porto de São Francisco do Sul S.A."/>
    <n v="14257"/>
    <s v="Aquisição de máquinas, veículos e equipamentos - SCPar Porto de São Francisco do Sul"/>
    <n v="449030"/>
    <s v="Material de Consumo"/>
    <s v="6110000000"/>
    <s v="Recursos do orçamento de investimento - geração própria"/>
    <s v="Investimento na aquisição de veículos, máquinas e equipamentos (defensas, cabeços, ship loaders e outros) para as áreas administrativas, operacionais da SCPar SFS e seus intervenientes."/>
    <n v="540000"/>
    <x v="46"/>
    <x v="513"/>
    <s v="449030 - Material de Consumo"/>
    <s v="44"/>
    <x v="1"/>
    <x v="24"/>
  </r>
  <r>
    <n v="41027"/>
    <s v="SCPar Porto de São Francisco do Sul S.A."/>
    <n v="14257"/>
    <s v="Aquisição de máquinas, veículos e equipamentos - SCPar Porto de São Francisco do Sul"/>
    <n v="449030"/>
    <s v="Material de Consumo"/>
    <s v="6320000000"/>
    <s v="Operações de crédito de longo prazo - externa"/>
    <s v="Investimento na aquisição de veículos, máquinas e equipamentos (defensas, cabeços, ship loaders e outros) para as áreas administrativas, operacionais da SCPar SFS e seus intervenientes."/>
    <n v="83000000"/>
    <x v="46"/>
    <x v="513"/>
    <s v="449030 - Material de Consumo"/>
    <s v="44"/>
    <x v="1"/>
    <x v="27"/>
  </r>
  <r>
    <n v="41027"/>
    <s v="SCPar Porto de São Francisco do Sul S.A."/>
    <n v="14258"/>
    <s v="Elaboração de estudos e projetos para investimentos diversos - SCPar Porto de São Francisco do Sul"/>
    <n v="449030"/>
    <s v="Material de Consumo"/>
    <s v="6110000000"/>
    <s v="Recursos do orçamento de investimento - geração própria"/>
    <s v="Contratar empresas especializadas para a realização de estudos, projetos e consultorias para investimento diversos."/>
    <n v="5320000"/>
    <x v="46"/>
    <x v="514"/>
    <s v="449030 - Material de Consumo"/>
    <s v="44"/>
    <x v="1"/>
    <x v="24"/>
  </r>
  <r>
    <n v="41027"/>
    <s v="SCPar Porto de São Francisco do Sul S.A."/>
    <n v="14259"/>
    <s v="Aquisição de equipamentos para sinalização náutica e outros - SCPar Porto de São Francisco do Sul"/>
    <n v="449030"/>
    <s v="Material de Consumo"/>
    <s v="6110000000"/>
    <s v="Recursos do orçamento de investimento - geração própria"/>
    <s v="Manter o sistema de sinalização náutica do porto em pleno funcionamento, diuturnamente e antes prover as condições ideais de acesso e atracação dos navios que se utilizam dos sinais náuticos fixos e flutuantes, luminosos ou cegos que compõe o sistema de sinalização náutica exigida pela Marinha, visando melhorias do sistema de sinalização, tais como aquisição, locação e manutenção."/>
    <n v="1200000"/>
    <x v="46"/>
    <x v="515"/>
    <s v="449030 - Material de Consumo"/>
    <s v="44"/>
    <x v="1"/>
    <x v="24"/>
  </r>
  <r>
    <n v="41027"/>
    <s v="SCPar Porto de São Francisco do Sul S.A."/>
    <n v="14260"/>
    <s v="Construção de prédios e instalações - SCPar Porto de São Francisco do Sul"/>
    <n v="449030"/>
    <s v="Material de Consumo"/>
    <s v="6110000000"/>
    <s v="Recursos do orçamento de investimento - geração própria"/>
    <s v="Construção de prédios, oficinas, armazéns, Gates (portão) e construções afins."/>
    <n v="2000000"/>
    <x v="46"/>
    <x v="516"/>
    <s v="449030 - Material de Consumo"/>
    <s v="44"/>
    <x v="1"/>
    <x v="24"/>
  </r>
  <r>
    <n v="41027"/>
    <s v="SCPar Porto de São Francisco do Sul S.A."/>
    <n v="14261"/>
    <s v="Modern serviços de tecnologia da informação, comun e segurança - SCPar Porto de São Francisco do Sul"/>
    <n v="449030"/>
    <s v="Material de Consumo"/>
    <s v="6110000000"/>
    <s v="Recursos do orçamento de investimento - geração própria"/>
    <s v="Manter e modernizar os equipamentos e serviços tecnológicos, visando a melhoria dos processos de gestão, informação, de comunicação e da segurança portuária (CFTV, OCR, controle de acesso pessoas, cargas e veículos), como monitoramento a ação em toda a área primária do porto."/>
    <n v="6280000"/>
    <x v="46"/>
    <x v="517"/>
    <s v="449030 - Material de Consumo"/>
    <s v="44"/>
    <x v="1"/>
    <x v="24"/>
  </r>
  <r>
    <n v="41027"/>
    <s v="SCPar Porto de São Francisco do Sul S.A."/>
    <n v="14262"/>
    <s v="Dragagem e derroc, canal de acesso, bacia de evolução, fundeadouro e berços - SCPar Porto de São Fco"/>
    <n v="449030"/>
    <s v="Material de Consumo"/>
    <s v="6320000000"/>
    <s v="Operações de crédito de longo prazo - externa"/>
    <s v="Ofertar profundidade do canal de acesso, bacia de evolução e berços de atracação compatíveis com a frota mercante mundial, que se utiliza do Porto, proporcionando comodidade, operacionalidade e segurança a navegação na sua infraestrutura aquaviária."/>
    <n v="49000000"/>
    <x v="46"/>
    <x v="518"/>
    <s v="449030 - Material de Consumo"/>
    <s v="44"/>
    <x v="1"/>
    <x v="27"/>
  </r>
  <r>
    <n v="41027"/>
    <s v="SCPar Porto de São Francisco do Sul S.A."/>
    <n v="14262"/>
    <s v="Dragagem e derroc, canal de acesso, bacia de evolução, fundeadouro e berços - SCPar Porto de São Fco"/>
    <n v="449030"/>
    <s v="Material de Consumo"/>
    <s v="6110000000"/>
    <s v="Recursos do orçamento de investimento - geração própria"/>
    <s v="Ofertar profundidade do canal de acesso, bacia de evolução e berços de atracação compatíveis com a frota mercante mundial, que se utiliza do Porto, proporcionando comodidade, operacionalidade e segurança a navegação na sua infraestrutura aquaviária."/>
    <n v="1000000"/>
    <x v="46"/>
    <x v="518"/>
    <s v="449030 - Material de Consumo"/>
    <s v="44"/>
    <x v="1"/>
    <x v="24"/>
  </r>
  <r>
    <n v="41028"/>
    <s v="Companhia de Gás de Santa Catarina - SCGÁS"/>
    <n v="11510"/>
    <s v="Extensão da rede de distribuição de gás natural - Industrial"/>
    <n v="449030"/>
    <s v="Material de Consumo"/>
    <s v="6110000000"/>
    <s v="Recursos do orçamento de investimento - geração própria"/>
    <s v="Ligação de novos consumidores na rede de distribuição de gás natural já existente para o segumento industrial."/>
    <n v="10525806"/>
    <x v="47"/>
    <x v="519"/>
    <s v="449030 - Material de Consumo"/>
    <s v="44"/>
    <x v="1"/>
    <x v="24"/>
  </r>
  <r>
    <n v="41028"/>
    <s v="Companhia de Gás de Santa Catarina - SCGÁS"/>
    <n v="11512"/>
    <s v="Extensão de rede de distribuição de gás natural - Comercial"/>
    <n v="449030"/>
    <s v="Material de Consumo"/>
    <s v="6110000000"/>
    <s v="Recursos do orçamento de investimento - geração própria"/>
    <s v="Ligação de novos consumidores na rede de distribuição de gás natural já existente para atendimento de clientes do segmento comercial."/>
    <n v="3509966"/>
    <x v="47"/>
    <x v="520"/>
    <s v="449030 - Material de Consumo"/>
    <s v="44"/>
    <x v="1"/>
    <x v="24"/>
  </r>
  <r>
    <n v="41028"/>
    <s v="Companhia de Gás de Santa Catarina - SCGÁS"/>
    <n v="13508"/>
    <s v="Remanejamento de rede de distribuição de gás natural - BR-470 e BR-280"/>
    <n v="449030"/>
    <s v="Material de Consumo"/>
    <s v="6110000000"/>
    <s v="Recursos do orçamento de investimento - geração própria"/>
    <s v="Remanejamento da rede de distribuição de gás natural BR-470 e BR-280, remanejamentos diversos, by pass passarelas BR-101"/>
    <n v="3900140"/>
    <x v="47"/>
    <x v="521"/>
    <s v="449030 - Material de Consumo"/>
    <s v="44"/>
    <x v="1"/>
    <x v="24"/>
  </r>
  <r>
    <n v="41028"/>
    <s v="Companhia de Gás de Santa Catarina - SCGÁS"/>
    <n v="14174"/>
    <s v="Elaboração de estudos e projetos"/>
    <n v="449030"/>
    <s v="Material de Consumo"/>
    <s v="6110000000"/>
    <s v="Recursos do orçamento de investimento - geração própria"/>
    <s v="Elaboração de estudos e projetos"/>
    <n v="994000"/>
    <x v="47"/>
    <x v="522"/>
    <s v="449030 - Material de Consumo"/>
    <s v="44"/>
    <x v="1"/>
    <x v="24"/>
  </r>
  <r>
    <n v="41028"/>
    <s v="Companhia de Gás de Santa Catarina - SCGÁS"/>
    <n v="14175"/>
    <s v="Aquisição de máquinas e equipamentos operacionais"/>
    <n v="449030"/>
    <s v="Material de Consumo"/>
    <s v="6110000000"/>
    <s v="Recursos do orçamento de investimento - geração própria"/>
    <s v="Aquisição de máquinas e equipamentos operacionais"/>
    <n v="3540000"/>
    <x v="47"/>
    <x v="523"/>
    <s v="449030 - Material de Consumo"/>
    <s v="44"/>
    <x v="1"/>
    <x v="24"/>
  </r>
  <r>
    <n v="41028"/>
    <s v="Companhia de Gás de Santa Catarina - SCGÁS"/>
    <n v="14176"/>
    <s v="Aquisição de sistema corporativo"/>
    <n v="449030"/>
    <s v="Material de Consumo"/>
    <s v="6110000000"/>
    <s v="Recursos do orçamento de investimento - geração própria"/>
    <s v="Aquisição de sistema corporativo"/>
    <n v="604000"/>
    <x v="47"/>
    <x v="524"/>
    <s v="449030 - Material de Consumo"/>
    <s v="44"/>
    <x v="1"/>
    <x v="24"/>
  </r>
  <r>
    <n v="41028"/>
    <s v="Companhia de Gás de Santa Catarina - SCGÁS"/>
    <n v="14177"/>
    <s v="Aquisição de equipamentos de informática"/>
    <n v="449030"/>
    <s v="Material de Consumo"/>
    <s v="6110000000"/>
    <s v="Recursos do orçamento de investimento - geração própria"/>
    <s v="Aquisição de equipamentos de informática"/>
    <n v="1354059"/>
    <x v="47"/>
    <x v="525"/>
    <s v="449030 - Material de Consumo"/>
    <s v="44"/>
    <x v="1"/>
    <x v="24"/>
  </r>
  <r>
    <n v="41028"/>
    <s v="Companhia de Gás de Santa Catarina - SCGÁS"/>
    <n v="13502"/>
    <s v="Expansão de rede de distribuição de gás natural - Projeto Serra Catarinense"/>
    <n v="449030"/>
    <s v="Material de Consumo"/>
    <s v="6110000000"/>
    <s v="Recursos do orçamento de investimento - geração própria"/>
    <s v="Expansão da rede de distribuição de gás natural para o mercado urbano na serra catarinense"/>
    <n v="19140514"/>
    <x v="47"/>
    <x v="526"/>
    <s v="449030 - Material de Consumo"/>
    <s v="44"/>
    <x v="1"/>
    <x v="24"/>
  </r>
  <r>
    <n v="41028"/>
    <s v="Companhia de Gás de Santa Catarina - SCGÁS"/>
    <n v="13497"/>
    <s v="Extensão de rede de distribuição de gás natural - Residencial"/>
    <n v="449030"/>
    <s v="Material de Consumo"/>
    <s v="6110000000"/>
    <s v="Recursos do orçamento de investimento - geração própria"/>
    <s v="Ligação de novos consumidores na rede de distribuição de gás natural já existente para atendimento de clientes do segmento residencial."/>
    <n v="3519061"/>
    <x v="47"/>
    <x v="527"/>
    <s v="449030 - Material de Consumo"/>
    <s v="44"/>
    <x v="1"/>
    <x v="24"/>
  </r>
  <r>
    <n v="41028"/>
    <s v="Companhia de Gás de Santa Catarina - SCGÁS"/>
    <n v="11511"/>
    <s v="Extensão de rede de distribuição de gás natural - GNV"/>
    <n v="449030"/>
    <s v="Material de Consumo"/>
    <s v="6110000000"/>
    <s v="Recursos do orçamento de investimento - geração própria"/>
    <s v="Ligação de novos consumidores na rede de distribuição de gás natural já existente para o segmento GNV."/>
    <n v="615940"/>
    <x v="47"/>
    <x v="528"/>
    <s v="449030 - Material de Consumo"/>
    <s v="44"/>
    <x v="1"/>
    <x v="24"/>
  </r>
  <r>
    <n v="41028"/>
    <s v="Companhia de Gás de Santa Catarina - SCGÁS"/>
    <n v="11511"/>
    <s v="Extensão de rede de distribuição de gás natural - GNV"/>
    <n v="449030"/>
    <s v="Material de Consumo"/>
    <s v="6210000000"/>
    <s v="Recursos para aumento do patrimônio líquido - tesouro"/>
    <s v="Ligação de novos consumidores na rede de distribuição de gás natural já existente para o segmento GNV."/>
    <n v="1000"/>
    <x v="47"/>
    <x v="528"/>
    <s v="449030 - Material de Consumo"/>
    <s v="44"/>
    <x v="1"/>
    <x v="25"/>
  </r>
  <r>
    <n v="41029"/>
    <s v="Agência de Fomento do Estado de Santa Catarina S.A."/>
    <n v="14172"/>
    <s v="Criar excelência no atendimento - BADESC"/>
    <n v="449030"/>
    <s v="Material de Consumo"/>
    <s v="6110000000"/>
    <s v="Recursos do orçamento de investimento - geração própria"/>
    <s v="Melhorar os sistemas de suporte tecnológico da agência a fim de propiciar mais qualidade e agilidade no atendimento a comunidade empresarial catarinense."/>
    <n v="2700000"/>
    <x v="48"/>
    <x v="529"/>
    <s v="449030 - Material de Consumo"/>
    <s v="44"/>
    <x v="1"/>
    <x v="24"/>
  </r>
  <r>
    <n v="41029"/>
    <s v="Agência de Fomento do Estado de Santa Catarina S.A."/>
    <n v="14172"/>
    <s v="Criar excelência no atendimento - BADESC"/>
    <n v="449030"/>
    <s v="Material de Consumo"/>
    <s v="6210000000"/>
    <s v="Recursos para aumento do patrimônio líquido - tesouro"/>
    <s v="Melhorar os sistemas de suporte tecnológico da agência a fim de propiciar mais qualidade e agilidade no atendimento a comunidade empresarial catarinense."/>
    <n v="1000"/>
    <x v="48"/>
    <x v="529"/>
    <s v="449030 - Material de Consumo"/>
    <s v="44"/>
    <x v="1"/>
    <x v="25"/>
  </r>
  <r>
    <n v="41029"/>
    <s v="Agência de Fomento do Estado de Santa Catarina S.A."/>
    <n v="14173"/>
    <s v="Ampliação da agência - BADESC"/>
    <n v="449030"/>
    <s v="Material de Consumo"/>
    <s v="6110000000"/>
    <s v="Recursos do orçamento de investimento - geração própria"/>
    <s v="Ampliar e restaurar o espaço físico da agência adequando as norma de acesso para portadores de necessidade especial e requisitos de segurança do corpo de bombeiros."/>
    <n v="900000"/>
    <x v="48"/>
    <x v="530"/>
    <s v="449030 - Material de Consumo"/>
    <s v="44"/>
    <x v="1"/>
    <x v="24"/>
  </r>
  <r>
    <n v="41037"/>
    <s v="Agência de Desenvolvimento Regional de São Miguel do Oeste"/>
    <n v="13620"/>
    <s v="Administração e manutenção da Gerência Regional de Educação - ADR - São Miguel do Oeste"/>
    <n v="339139"/>
    <s v="Outros Serviços Terceiros Pessoa Jurídica"/>
    <s v="0100000000"/>
    <s v="Recursos ordinários - recursos do tesouro - RLD"/>
    <s v="Manutenção das atividades da Gerência de Educação."/>
    <n v="54519"/>
    <x v="49"/>
    <x v="531"/>
    <s v="339139 - Outros Serviços Terceiros Pessoa Jurídica"/>
    <s v="33"/>
    <x v="0"/>
    <x v="0"/>
  </r>
  <r>
    <n v="41037"/>
    <s v="Agência de Desenvolvimento Regional de São Miguel do Oeste"/>
    <n v="13622"/>
    <s v="AP - Manutenção e reforma de escolas - educação básica - ADR - São Miguel do Oeste"/>
    <n v="339030"/>
    <s v="Material de Consumo"/>
    <s v="0120000000"/>
    <s v="Cota-parte da contribuição do Salário-Educação - recursos do tesouro - exercício corrente"/>
    <s v="Recursos para pagamento de despesas relativas a Manutenção de bens móveis e imóveis das Unidades Escolares"/>
    <n v="130950"/>
    <x v="49"/>
    <x v="532"/>
    <s v="339030 - Material de Consumo"/>
    <s v="33"/>
    <x v="0"/>
    <x v="31"/>
  </r>
  <r>
    <n v="41037"/>
    <s v="Agência de Desenvolvimento Regional de São Miguel do Oeste"/>
    <n v="13622"/>
    <s v="AP - Manutenção e reforma de escolas - educação básica - ADR - São Miguel do Oeste"/>
    <n v="339030"/>
    <s v="Material de Consumo"/>
    <s v="0131000000"/>
    <s v="Recursos do FUNDEB - transferências da União"/>
    <s v="Recursos para pagamento de despesas relativas a Manutenção de bens móveis e imóveis das Unidades Escolares"/>
    <n v="130940"/>
    <x v="49"/>
    <x v="532"/>
    <s v="339030 - Material de Consumo"/>
    <s v="33"/>
    <x v="0"/>
    <x v="32"/>
  </r>
  <r>
    <n v="41037"/>
    <s v="Agência de Desenvolvimento Regional de São Miguel do Oeste"/>
    <n v="13622"/>
    <s v="AP - Manutenção e reforma de escolas - educação básica - ADR - São Miguel do Oeste"/>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65475"/>
    <x v="49"/>
    <x v="532"/>
    <s v="339036 - Outros Serviços Terceiros-Pessoa Física"/>
    <s v="33"/>
    <x v="0"/>
    <x v="31"/>
  </r>
  <r>
    <n v="41037"/>
    <s v="Agência de Desenvolvimento Regional de São Miguel do Oeste"/>
    <n v="13622"/>
    <s v="AP - Manutenção e reforma de escolas - educação básica - ADR - São Miguel do Oeste"/>
    <n v="339036"/>
    <s v="Outros Serviços Terceiros-Pessoa Física"/>
    <s v="0131000000"/>
    <s v="Recursos do FUNDEB - transferências da União"/>
    <s v="Recursos para pagamento de despesas relativas a Manutenção de bens móveis e imóveis das Unidades Escolares"/>
    <n v="65475"/>
    <x v="49"/>
    <x v="532"/>
    <s v="339036 - Outros Serviços Terceiros-Pessoa Física"/>
    <s v="33"/>
    <x v="0"/>
    <x v="32"/>
  </r>
  <r>
    <n v="41037"/>
    <s v="Agência de Desenvolvimento Regional de São Miguel do Oeste"/>
    <n v="13622"/>
    <s v="AP - Manutenção e reforma de escolas - educação básica - ADR - São Miguel do Oeste"/>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392850"/>
    <x v="49"/>
    <x v="532"/>
    <s v="339039 - Outros Serviços Terceiros - Pessoa Jurídica"/>
    <s v="33"/>
    <x v="0"/>
    <x v="31"/>
  </r>
  <r>
    <n v="41037"/>
    <s v="Agência de Desenvolvimento Regional de São Miguel do Oeste"/>
    <n v="13622"/>
    <s v="AP - Manutenção e reforma de escolas - educação básica - ADR - São Miguel do Oeste"/>
    <n v="339039"/>
    <s v="Outros Serviços Terceiros - Pessoa Jurídica"/>
    <s v="0131000000"/>
    <s v="Recursos do FUNDEB - transferências da União"/>
    <s v="Recursos para pagamento de despesas relativas a Manutenção de bens móveis e imóveis das Unidades Escolares"/>
    <n v="392850"/>
    <x v="49"/>
    <x v="532"/>
    <s v="339039 - Outros Serviços Terceiros - Pessoa Jurídica"/>
    <s v="33"/>
    <x v="0"/>
    <x v="32"/>
  </r>
  <r>
    <n v="41037"/>
    <s v="Agência de Desenvolvimento Regional de São Miguel do Oeste"/>
    <n v="13622"/>
    <s v="AP - Manutenção e reforma de escolas - educação básica - ADR - São Miguel do Oeste"/>
    <n v="339139"/>
    <s v="Outros Serviços Terceiros Pessoa Jurídica"/>
    <s v="0131000000"/>
    <s v="Recursos do FUNDEB - transferências da União"/>
    <s v="Recursos para pagamento de despesas relativas a Manutenção de bens móveis e imóveis das Unidades Escolares"/>
    <n v="32738"/>
    <x v="49"/>
    <x v="532"/>
    <s v="339139 - Outros Serviços Terceiros Pessoa Jurídica"/>
    <s v="33"/>
    <x v="0"/>
    <x v="32"/>
  </r>
  <r>
    <n v="41037"/>
    <s v="Agência de Desenvolvimento Regional de São Miguel do Oeste"/>
    <n v="13622"/>
    <s v="AP - Manutenção e reforma de escolas - educação básica - ADR - São Miguel do Oeste"/>
    <n v="449052"/>
    <s v="Equipamentos e Material Permanente"/>
    <s v="0131000000"/>
    <s v="Recursos do FUNDEB - transferências da União"/>
    <s v="Recursos para pagamento de despesas relativas a Manutenção de bens móveis e imóveis das Unidades Escolares"/>
    <n v="32738"/>
    <x v="49"/>
    <x v="532"/>
    <s v="449052 - Equipamentos e Material Permanente"/>
    <s v="44"/>
    <x v="1"/>
    <x v="32"/>
  </r>
  <r>
    <n v="41037"/>
    <s v="Agência de Desenvolvimento Regional de São Miguel do Oeste"/>
    <n v="13622"/>
    <s v="AP - Manutenção e reforma de escolas - educação básica - ADR - São Miguel do Oeste"/>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43245"/>
    <x v="49"/>
    <x v="532"/>
    <s v="339139 - Outros Serviços Terceiros Pessoa Jurídica"/>
    <s v="33"/>
    <x v="0"/>
    <x v="31"/>
  </r>
  <r>
    <n v="41037"/>
    <s v="Agência de Desenvolvimento Regional de São Miguel do Oeste"/>
    <n v="13614"/>
    <s v="AP - Capacitação de profissionais da educação básica - ADR - São Miguel do Oeste"/>
    <n v="339030"/>
    <s v="Material de Consumo"/>
    <s v="0131000000"/>
    <s v="Recursos do FUNDEB - transferências da União"/>
    <s v="Capacitar os profissionais da educação básica."/>
    <n v="29950"/>
    <x v="49"/>
    <x v="533"/>
    <s v="339030 - Material de Consumo"/>
    <s v="33"/>
    <x v="0"/>
    <x v="32"/>
  </r>
  <r>
    <n v="41037"/>
    <s v="Agência de Desenvolvimento Regional de São Miguel do Oeste"/>
    <n v="13614"/>
    <s v="AP - Capacitação de profissionais da educação básica - ADR - São Miguel do Oeste"/>
    <n v="339036"/>
    <s v="Outros Serviços Terceiros-Pessoa Física"/>
    <s v="0131000000"/>
    <s v="Recursos do FUNDEB - transferências da União"/>
    <s v="Capacitar os profissionais da educação básica."/>
    <n v="14975"/>
    <x v="49"/>
    <x v="533"/>
    <s v="339036 - Outros Serviços Terceiros-Pessoa Física"/>
    <s v="33"/>
    <x v="0"/>
    <x v="32"/>
  </r>
  <r>
    <n v="41037"/>
    <s v="Agência de Desenvolvimento Regional de São Miguel do Oeste"/>
    <n v="13614"/>
    <s v="AP - Capacitação de profissionais da educação básica - ADR - São Miguel do Oeste"/>
    <n v="339039"/>
    <s v="Outros Serviços Terceiros - Pessoa Jurídica"/>
    <s v="0131000000"/>
    <s v="Recursos do FUNDEB - transferências da União"/>
    <s v="Capacitar os profissionais da educação básica."/>
    <n v="32224"/>
    <x v="49"/>
    <x v="533"/>
    <s v="339039 - Outros Serviços Terceiros - Pessoa Jurídica"/>
    <s v="33"/>
    <x v="0"/>
    <x v="32"/>
  </r>
  <r>
    <n v="41037"/>
    <s v="Agência de Desenvolvimento Regional de São Miguel do Oeste"/>
    <n v="13620"/>
    <s v="Administração e manutenção da Gerência Regional de Educação - ADR - São Miguel do Oeste"/>
    <n v="339030"/>
    <s v="Material de Consumo"/>
    <s v="0100000000"/>
    <s v="Recursos ordinários - recursos do tesouro - RLD"/>
    <s v="Manutenção das atividades da Gerência de Educação."/>
    <n v="54519"/>
    <x v="49"/>
    <x v="531"/>
    <s v="339030 - Material de Consumo"/>
    <s v="33"/>
    <x v="0"/>
    <x v="0"/>
  </r>
  <r>
    <n v="41037"/>
    <s v="Agência de Desenvolvimento Regional de São Miguel do Oeste"/>
    <n v="13620"/>
    <s v="Administração e manutenção da Gerência Regional de Educação - ADR - São Miguel do Oeste"/>
    <n v="339014"/>
    <s v="Diárias - Civil"/>
    <s v="0100000000"/>
    <s v="Recursos ordinários - recursos do tesouro - RLD"/>
    <s v="Manutenção das atividades da Gerência de Educação."/>
    <n v="54519"/>
    <x v="49"/>
    <x v="531"/>
    <s v="339014 - Diárias - Civil"/>
    <s v="33"/>
    <x v="0"/>
    <x v="0"/>
  </r>
  <r>
    <n v="41037"/>
    <s v="Agência de Desenvolvimento Regional de São Miguel do Oeste"/>
    <n v="13620"/>
    <s v="Administração e manutenção da Gerência Regional de Educação - ADR - São Miguel do Oeste"/>
    <n v="339033"/>
    <s v="Passagens e Despesas com Locomoção"/>
    <s v="0100000000"/>
    <s v="Recursos ordinários - recursos do tesouro - RLD"/>
    <s v="Manutenção das atividades da Gerência de Educação."/>
    <n v="27260"/>
    <x v="49"/>
    <x v="531"/>
    <s v="339033 - Passagens e Despesas com Locomoção"/>
    <s v="33"/>
    <x v="0"/>
    <x v="0"/>
  </r>
  <r>
    <n v="41037"/>
    <s v="Agência de Desenvolvimento Regional de São Miguel do Oeste"/>
    <n v="13620"/>
    <s v="Administração e manutenção da Gerência Regional de Educação - ADR - São Miguel do Oeste"/>
    <n v="339036"/>
    <s v="Outros Serviços Terceiros-Pessoa Física"/>
    <s v="0100000000"/>
    <s v="Recursos ordinários - recursos do tesouro - RLD"/>
    <s v="Manutenção das atividades da Gerência de Educação."/>
    <n v="27260"/>
    <x v="49"/>
    <x v="531"/>
    <s v="339036 - Outros Serviços Terceiros-Pessoa Física"/>
    <s v="33"/>
    <x v="0"/>
    <x v="0"/>
  </r>
  <r>
    <n v="41037"/>
    <s v="Agência de Desenvolvimento Regional de São Miguel do Oeste"/>
    <n v="13620"/>
    <s v="Administração e manutenção da Gerência Regional de Educação - ADR - São Miguel do Oeste"/>
    <n v="339039"/>
    <s v="Outros Serviços Terceiros - Pessoa Jurídica"/>
    <s v="0100000000"/>
    <s v="Recursos ordinários - recursos do tesouro - RLD"/>
    <s v="Manutenção das atividades da Gerência de Educação."/>
    <n v="272596"/>
    <x v="49"/>
    <x v="531"/>
    <s v="339039 - Outros Serviços Terceiros - Pessoa Jurídica"/>
    <s v="33"/>
    <x v="0"/>
    <x v="0"/>
  </r>
  <r>
    <n v="41037"/>
    <s v="Agência de Desenvolvimento Regional de São Miguel do Oeste"/>
    <n v="13617"/>
    <s v="Operacionalização da educação básica - ADR - São Miguel do Oeste"/>
    <n v="339030"/>
    <s v="Material de Consumo"/>
    <s v="0120000000"/>
    <s v="Cota-parte da contribuição do Salário-Educação - recursos do tesouro - exercício corrente"/>
    <s v="Pagamento de despesas de custeio das Unidades Escolares"/>
    <n v="313654"/>
    <x v="49"/>
    <x v="534"/>
    <s v="339030 - Material de Consumo"/>
    <s v="33"/>
    <x v="0"/>
    <x v="31"/>
  </r>
  <r>
    <n v="41037"/>
    <s v="Agência de Desenvolvimento Regional de São Miguel do Oeste"/>
    <n v="13617"/>
    <s v="Operacionalização da educação básica - ADR - São Miguel do Oeste"/>
    <n v="339030"/>
    <s v="Material de Consumo"/>
    <s v="0131000000"/>
    <s v="Recursos do FUNDEB - transferências da União"/>
    <s v="Pagamento de despesas de custeio das Unidades Escolares"/>
    <n v="313654"/>
    <x v="49"/>
    <x v="534"/>
    <s v="339030 - Material de Consumo"/>
    <s v="33"/>
    <x v="0"/>
    <x v="32"/>
  </r>
  <r>
    <n v="41037"/>
    <s v="Agência de Desenvolvimento Regional de São Miguel do Oeste"/>
    <n v="13617"/>
    <s v="Operacionalização da educação básica - ADR - São Miguel do Oeste"/>
    <n v="339036"/>
    <s v="Outros Serviços Terceiros-Pessoa Física"/>
    <s v="0120000000"/>
    <s v="Cota-parte da contribuição do Salário-Educação - recursos do tesouro - exercício corrente"/>
    <s v="Pagamento de despesas de custeio das Unidades Escolares"/>
    <n v="156827"/>
    <x v="49"/>
    <x v="534"/>
    <s v="339036 - Outros Serviços Terceiros-Pessoa Física"/>
    <s v="33"/>
    <x v="0"/>
    <x v="31"/>
  </r>
  <r>
    <n v="41037"/>
    <s v="Agência de Desenvolvimento Regional de São Miguel do Oeste"/>
    <n v="13617"/>
    <s v="Operacionalização da educação básica - ADR - São Miguel do Oeste"/>
    <n v="339036"/>
    <s v="Outros Serviços Terceiros-Pessoa Física"/>
    <s v="0131000000"/>
    <s v="Recursos do FUNDEB - transferências da União"/>
    <s v="Pagamento de despesas de custeio das Unidades Escolares"/>
    <n v="156827"/>
    <x v="49"/>
    <x v="534"/>
    <s v="339036 - Outros Serviços Terceiros-Pessoa Física"/>
    <s v="33"/>
    <x v="0"/>
    <x v="32"/>
  </r>
  <r>
    <n v="41037"/>
    <s v="Agência de Desenvolvimento Regional de São Miguel do Oeste"/>
    <n v="13617"/>
    <s v="Operacionalização da educação básica - ADR - São Miguel do Oeste"/>
    <n v="339039"/>
    <s v="Outros Serviços Terceiros - Pessoa Jurídica"/>
    <s v="0120000000"/>
    <s v="Cota-parte da contribuição do Salário-Educação - recursos do tesouro - exercício corrente"/>
    <s v="Pagamento de despesas de custeio das Unidades Escolares"/>
    <n v="940962"/>
    <x v="49"/>
    <x v="534"/>
    <s v="339039 - Outros Serviços Terceiros - Pessoa Jurídica"/>
    <s v="33"/>
    <x v="0"/>
    <x v="31"/>
  </r>
  <r>
    <n v="41037"/>
    <s v="Agência de Desenvolvimento Regional de São Miguel do Oeste"/>
    <n v="13617"/>
    <s v="Operacionalização da educação básica - ADR - São Miguel do Oeste"/>
    <n v="339039"/>
    <s v="Outros Serviços Terceiros - Pessoa Jurídica"/>
    <s v="0131000000"/>
    <s v="Recursos do FUNDEB - transferências da União"/>
    <s v="Pagamento de despesas de custeio das Unidades Escolares"/>
    <n v="940962"/>
    <x v="49"/>
    <x v="534"/>
    <s v="339039 - Outros Serviços Terceiros - Pessoa Jurídica"/>
    <s v="33"/>
    <x v="0"/>
    <x v="32"/>
  </r>
  <r>
    <n v="41037"/>
    <s v="Agência de Desenvolvimento Regional de São Miguel do Oeste"/>
    <n v="13617"/>
    <s v="Operacionalização da educação básica - ADR - São Miguel do Oeste"/>
    <n v="339139"/>
    <s v="Outros Serviços Terceiros Pessoa Jurídica"/>
    <s v="0120000000"/>
    <s v="Cota-parte da contribuição do Salário-Educação - recursos do tesouro - exercício corrente"/>
    <s v="Pagamento de despesas de custeio das Unidades Escolares"/>
    <n v="156827"/>
    <x v="49"/>
    <x v="534"/>
    <s v="339139 - Outros Serviços Terceiros Pessoa Jurídica"/>
    <s v="33"/>
    <x v="0"/>
    <x v="31"/>
  </r>
  <r>
    <n v="41037"/>
    <s v="Agência de Desenvolvimento Regional de São Miguel do Oeste"/>
    <n v="13617"/>
    <s v="Operacionalização da educação básica - ADR - São Miguel do Oeste"/>
    <n v="339139"/>
    <s v="Outros Serviços Terceiros Pessoa Jurídica"/>
    <s v="0131000000"/>
    <s v="Recursos do FUNDEB - transferências da União"/>
    <s v="Pagamento de despesas de custeio das Unidades Escolares"/>
    <n v="78413"/>
    <x v="49"/>
    <x v="534"/>
    <s v="339139 - Outros Serviços Terceiros Pessoa Jurídica"/>
    <s v="33"/>
    <x v="0"/>
    <x v="32"/>
  </r>
  <r>
    <n v="41037"/>
    <s v="Agência de Desenvolvimento Regional de São Miguel do Oeste"/>
    <n v="13617"/>
    <s v="Operacionalização da educação básica - ADR - São Miguel do Oeste"/>
    <n v="449052"/>
    <s v="Equipamentos e Material Permanente"/>
    <s v="0131000000"/>
    <s v="Recursos do FUNDEB - transferências da União"/>
    <s v="Pagamento de despesas de custeio das Unidades Escolares"/>
    <n v="78413"/>
    <x v="49"/>
    <x v="534"/>
    <s v="449052 - Equipamentos e Material Permanente"/>
    <s v="44"/>
    <x v="1"/>
    <x v="32"/>
  </r>
  <r>
    <n v="41037"/>
    <s v="Agência de Desenvolvimento Regional de São Miguel do Oeste"/>
    <n v="13618"/>
    <s v="Operacionalização da educação profissional - ADR - São Miguel do Oeste"/>
    <n v="339030"/>
    <s v="Material de Consumo"/>
    <s v="0100000000"/>
    <s v="Recursos ordinários - recursos do tesouro - RLD"/>
    <s v="Pagamento de despesas relativa ao funcionamento dos centros de educação profissionalizantes"/>
    <n v="57740"/>
    <x v="49"/>
    <x v="535"/>
    <s v="339030 - Material de Consumo"/>
    <s v="33"/>
    <x v="0"/>
    <x v="0"/>
  </r>
  <r>
    <n v="41037"/>
    <s v="Agência de Desenvolvimento Regional de São Miguel do Oeste"/>
    <n v="13618"/>
    <s v="Operacionalização da educação profissional - ADR - São Miguel do Oeste"/>
    <n v="339036"/>
    <s v="Outros Serviços Terceiros-Pessoa Física"/>
    <s v="0100000000"/>
    <s v="Recursos ordinários - recursos do tesouro - RLD"/>
    <s v="Pagamento de despesas relativa ao funcionamento dos centros de educação profissionalizantes"/>
    <n v="28870"/>
    <x v="49"/>
    <x v="535"/>
    <s v="339036 - Outros Serviços Terceiros-Pessoa Física"/>
    <s v="33"/>
    <x v="0"/>
    <x v="0"/>
  </r>
  <r>
    <n v="41037"/>
    <s v="Agência de Desenvolvimento Regional de São Miguel do Oeste"/>
    <n v="13618"/>
    <s v="Operacionalização da educação profissional - ADR - São Miguel do Oeste"/>
    <n v="339039"/>
    <s v="Outros Serviços Terceiros - Pessoa Jurídica"/>
    <s v="0100000000"/>
    <s v="Recursos ordinários - recursos do tesouro - RLD"/>
    <s v="Pagamento de despesas relativa ao funcionamento dos centros de educação profissionalizantes"/>
    <n v="144351"/>
    <x v="49"/>
    <x v="535"/>
    <s v="339039 - Outros Serviços Terceiros - Pessoa Jurídica"/>
    <s v="33"/>
    <x v="0"/>
    <x v="0"/>
  </r>
  <r>
    <n v="41037"/>
    <s v="Agência de Desenvolvimento Regional de São Miguel do Oeste"/>
    <n v="13618"/>
    <s v="Operacionalização da educação profissional - ADR - São Miguel do Oeste"/>
    <n v="449052"/>
    <s v="Equipamentos e Material Permanente"/>
    <s v="0100000000"/>
    <s v="Recursos ordinários - recursos do tesouro - RLD"/>
    <s v="Pagamento de despesas relativa ao funcionamento dos centros de educação profissionalizantes"/>
    <n v="131722"/>
    <x v="49"/>
    <x v="535"/>
    <s v="449052 - Equipamentos e Material Permanente"/>
    <s v="44"/>
    <x v="1"/>
    <x v="0"/>
  </r>
  <r>
    <n v="41037"/>
    <s v="Agência de Desenvolvimento Regional de São Miguel do Oeste"/>
    <n v="13623"/>
    <s v="Manutenção e modernização dos serviços de tecnologia da inform e comunic - ADR - São Miguel do Oeste"/>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7500"/>
    <x v="49"/>
    <x v="536"/>
    <s v="339039 - Outros Serviços Terceiros - Pessoa Jurídica"/>
    <s v="33"/>
    <x v="0"/>
    <x v="0"/>
  </r>
  <r>
    <n v="41037"/>
    <s v="Agência de Desenvolvimento Regional de São Miguel do Oeste"/>
    <n v="13623"/>
    <s v="Manutenção e modernização dos serviços de tecnologia da inform e comunic - ADR - São Miguel do Oeste"/>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2500"/>
    <x v="49"/>
    <x v="536"/>
    <s v="339139 - Outros Serviços Terceiros Pessoa Jurídica"/>
    <s v="33"/>
    <x v="0"/>
    <x v="0"/>
  </r>
  <r>
    <n v="41037"/>
    <s v="Agência de Desenvolvimento Regional de São Miguel do Oeste"/>
    <n v="13623"/>
    <s v="Manutenção e modernização dos serviços de tecnologia da inform e comunic - ADR - São Miguel do Oeste"/>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5000"/>
    <x v="49"/>
    <x v="536"/>
    <s v="449052 - Equipamentos e Material Permanente"/>
    <s v="44"/>
    <x v="1"/>
    <x v="0"/>
  </r>
  <r>
    <n v="41037"/>
    <s v="Agência de Desenvolvimento Regional de São Miguel do Oeste"/>
    <n v="13626"/>
    <s v="Administração de pessoal e encargos sociais - GERED - ADR - São Miguel do Oeste"/>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8184"/>
    <x v="49"/>
    <x v="537"/>
    <s v="319013 - Obrigações Patronais"/>
    <s v="31"/>
    <x v="3"/>
    <x v="0"/>
  </r>
  <r>
    <n v="41037"/>
    <s v="Agência de Desenvolvimento Regional de São Miguel do Oeste"/>
    <n v="13626"/>
    <s v="Administração de pessoal e encargos sociais - GERED - ADR - São Miguel do Oeste"/>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6368"/>
    <x v="49"/>
    <x v="537"/>
    <s v="319016 - Outras Despesas Variáveis-Pessoal Civil"/>
    <s v="31"/>
    <x v="3"/>
    <x v="0"/>
  </r>
  <r>
    <n v="41037"/>
    <s v="Agência de Desenvolvimento Regional de São Miguel do Oeste"/>
    <n v="13626"/>
    <s v="Administração de pessoal e encargos sociais - GERED - ADR - São Miguel do Oeste"/>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21882"/>
    <x v="49"/>
    <x v="537"/>
    <s v="319113 - Obrigações Patronais"/>
    <s v="31"/>
    <x v="3"/>
    <x v="0"/>
  </r>
  <r>
    <n v="41037"/>
    <s v="Agência de Desenvolvimento Regional de São Miguel do Oeste"/>
    <n v="13626"/>
    <s v="Administração de pessoal e encargos sociais - GERED - ADR - São Miguel do Oeste"/>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4551"/>
    <x v="49"/>
    <x v="537"/>
    <s v="339046 - Auxílio-Alimentação"/>
    <s v="33"/>
    <x v="0"/>
    <x v="0"/>
  </r>
  <r>
    <n v="41037"/>
    <s v="Agência de Desenvolvimento Regional de São Miguel do Oeste"/>
    <n v="13626"/>
    <s v="Administração de pessoal e encargos sociais - GERED - ADR - São Miguel do Oeste"/>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009408"/>
    <x v="49"/>
    <x v="537"/>
    <s v="319011 - Vencim. e Vantagens Fixas - Pessoal Civil"/>
    <s v="31"/>
    <x v="3"/>
    <x v="0"/>
  </r>
  <r>
    <n v="41037"/>
    <s v="Agência de Desenvolvimento Regional de São Miguel do Oeste"/>
    <n v="13626"/>
    <s v="Administração de pessoal e encargos sociais - GERED - ADR - São Miguel do Oeste"/>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4551"/>
    <x v="49"/>
    <x v="537"/>
    <s v="339113 - Obrigações Patronais"/>
    <s v="33"/>
    <x v="0"/>
    <x v="0"/>
  </r>
  <r>
    <n v="41037"/>
    <s v="Agência de Desenvolvimento Regional de São Miguel do Oeste"/>
    <n v="13610"/>
    <s v="Administração e manutenção dos serviços administrativos gerais - ADR - São Miguel do Oeste"/>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8000"/>
    <x v="49"/>
    <x v="538"/>
    <s v="339014 - Diárias - Civil"/>
    <s v="33"/>
    <x v="0"/>
    <x v="0"/>
  </r>
  <r>
    <n v="41037"/>
    <s v="Agência de Desenvolvimento Regional de São Miguel do Oeste"/>
    <n v="13610"/>
    <s v="Administração e manutenção dos serviços administrativos gerais - ADR - São Miguel do Oeste"/>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3500"/>
    <x v="49"/>
    <x v="538"/>
    <s v="339030 - Material de Consumo"/>
    <s v="33"/>
    <x v="0"/>
    <x v="0"/>
  </r>
  <r>
    <n v="41037"/>
    <s v="Agência de Desenvolvimento Regional de São Miguel do Oeste"/>
    <n v="13610"/>
    <s v="Administração e manutenção dos serviços administrativos gerais - ADR - São Miguel do Oeste"/>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49"/>
    <x v="538"/>
    <s v="339033 - Passagens e Despesas com Locomoção"/>
    <s v="33"/>
    <x v="0"/>
    <x v="0"/>
  </r>
  <r>
    <n v="41037"/>
    <s v="Agência de Desenvolvimento Regional de São Miguel do Oeste"/>
    <n v="13610"/>
    <s v="Administração e manutenção dos serviços administrativos gerais - ADR - São Miguel do Oeste"/>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65700"/>
    <x v="49"/>
    <x v="538"/>
    <s v="339037 - Locação de Mão-de-Obra"/>
    <s v="33"/>
    <x v="0"/>
    <x v="0"/>
  </r>
  <r>
    <n v="41037"/>
    <s v="Agência de Desenvolvimento Regional de São Miguel do Oeste"/>
    <n v="13610"/>
    <s v="Administração e manutenção dos serviços administrativos gerais - ADR - São Miguel do Oeste"/>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15900"/>
    <x v="49"/>
    <x v="538"/>
    <s v="339039 - Outros Serviços Terceiros - Pessoa Jurídica"/>
    <s v="33"/>
    <x v="0"/>
    <x v="0"/>
  </r>
  <r>
    <n v="41037"/>
    <s v="Agência de Desenvolvimento Regional de São Miguel do Oeste"/>
    <n v="13610"/>
    <s v="Administração e manutenção dos serviços administrativos gerais - ADR - São Miguel do Oeste"/>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100"/>
    <x v="49"/>
    <x v="538"/>
    <s v="339047 - Obrigações Tributárias e Contributivas"/>
    <s v="33"/>
    <x v="0"/>
    <x v="0"/>
  </r>
  <r>
    <n v="41037"/>
    <s v="Agência de Desenvolvimento Regional de São Miguel do Oeste"/>
    <n v="13610"/>
    <s v="Administração e manutenção dos serviços administrativos gerais - ADR - São Miguel do Oeste"/>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
    <x v="49"/>
    <x v="538"/>
    <s v="339092 - Despesas de Exercícios Anteriores"/>
    <s v="33"/>
    <x v="0"/>
    <x v="0"/>
  </r>
  <r>
    <n v="41037"/>
    <s v="Agência de Desenvolvimento Regional de São Miguel do Oeste"/>
    <n v="13610"/>
    <s v="Administração e manutenção dos serviços administrativos gerais - ADR - São Miguel do Oeste"/>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6000"/>
    <x v="49"/>
    <x v="538"/>
    <s v="339139 - Outros Serviços Terceiros Pessoa Jurídica"/>
    <s v="33"/>
    <x v="0"/>
    <x v="0"/>
  </r>
  <r>
    <n v="41037"/>
    <s v="Agência de Desenvolvimento Regional de São Miguel do Oeste"/>
    <n v="13612"/>
    <s v="Encargos com estagiários - ADR - São Miguel do Oeste"/>
    <n v="339036"/>
    <s v="Outros Serviços Terceiros-Pessoa Física"/>
    <s v="0100000000"/>
    <s v="Recursos ordinários - recursos do tesouro - RLD"/>
    <s v="Atender compromissos com o pagamento da bolsa de estágio, a concessão de auxílio-transporte e do seguro de acidentes pessoais."/>
    <n v="35800"/>
    <x v="49"/>
    <x v="539"/>
    <s v="339036 - Outros Serviços Terceiros-Pessoa Física"/>
    <s v="33"/>
    <x v="0"/>
    <x v="0"/>
  </r>
  <r>
    <n v="41037"/>
    <s v="Agência de Desenvolvimento Regional de São Miguel do Oeste"/>
    <n v="13609"/>
    <s v="Administração de pessoal e encargos sociais - ADR - São Miguel do Oeste"/>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
    <x v="49"/>
    <x v="540"/>
    <s v="319013 - Obrigações Patronais"/>
    <s v="31"/>
    <x v="3"/>
    <x v="0"/>
  </r>
  <r>
    <n v="41037"/>
    <s v="Agência de Desenvolvimento Regional de São Miguel do Oeste"/>
    <n v="13609"/>
    <s v="Administração de pessoal e encargos sociais - ADR - São Miguel do Oeste"/>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000"/>
    <x v="49"/>
    <x v="540"/>
    <s v="319092 - Despesas de Exercícios Anteriores"/>
    <s v="31"/>
    <x v="3"/>
    <x v="0"/>
  </r>
  <r>
    <n v="41037"/>
    <s v="Agência de Desenvolvimento Regional de São Miguel do Oeste"/>
    <n v="13609"/>
    <s v="Administração de pessoal e encargos sociais - ADR - São Miguel do Oeste"/>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90000"/>
    <x v="49"/>
    <x v="540"/>
    <s v="319113 - Obrigações Patronais"/>
    <s v="31"/>
    <x v="3"/>
    <x v="0"/>
  </r>
  <r>
    <n v="41037"/>
    <s v="Agência de Desenvolvimento Regional de São Miguel do Oeste"/>
    <n v="13609"/>
    <s v="Administração de pessoal e encargos sociais - ADR - São Miguel do Oeste"/>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000"/>
    <x v="49"/>
    <x v="540"/>
    <s v="339046 - Auxílio-Alimentação"/>
    <s v="33"/>
    <x v="0"/>
    <x v="0"/>
  </r>
  <r>
    <n v="41037"/>
    <s v="Agência de Desenvolvimento Regional de São Miguel do Oeste"/>
    <n v="13609"/>
    <s v="Administração de pessoal e encargos sociais - ADR - São Miguel do Oeste"/>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4000"/>
    <x v="49"/>
    <x v="540"/>
    <s v="339113 - Obrigações Patronais"/>
    <s v="33"/>
    <x v="0"/>
    <x v="0"/>
  </r>
  <r>
    <n v="41037"/>
    <s v="Agência de Desenvolvimento Regional de São Miguel do Oeste"/>
    <n v="13609"/>
    <s v="Administração de pessoal e encargos sociais - ADR - São Miguel do Oeste"/>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640000"/>
    <x v="49"/>
    <x v="540"/>
    <s v="319011 - Vencim. e Vantagens Fixas - Pessoal Civil"/>
    <s v="31"/>
    <x v="3"/>
    <x v="0"/>
  </r>
  <r>
    <n v="41037"/>
    <s v="Agência de Desenvolvimento Regional de São Miguel do Oeste"/>
    <n v="13615"/>
    <s v="Transporte escolar dos alunos da educação básica - ADR - São Miguel do Oeste"/>
    <n v="334239"/>
    <s v="Outros Serviços Terceiros Pessoa Jurídica"/>
    <s v="0131000000"/>
    <s v="Recursos do FUNDEB - transferências da União"/>
    <s v="Pagamento de despesas com transporte escolar, executados de forma direta ou em regime de colaboração com os municípios."/>
    <n v="4888308"/>
    <x v="49"/>
    <x v="541"/>
    <s v="334239 - Outros Serviços Terceiros Pessoa Jurídica"/>
    <s v="33"/>
    <x v="0"/>
    <x v="32"/>
  </r>
  <r>
    <n v="41038"/>
    <s v="Agência de Desenvolvimento Regional de Maravilha"/>
    <n v="13640"/>
    <s v="AP - Manutenção e reforma de escolas - educação básica - ADR - Maravilha"/>
    <n v="339139"/>
    <s v="Outros Serviços Terceiros Pessoa Jurídica"/>
    <s v="0131000000"/>
    <s v="Recursos do FUNDEB - transferências da União"/>
    <s v="Recursos para pagamento de despesas relativas a Manutenção de bens móveis e imóveis das Unidades Escolares"/>
    <n v="31551"/>
    <x v="50"/>
    <x v="542"/>
    <s v="339139 - Outros Serviços Terceiros Pessoa Jurídica"/>
    <s v="33"/>
    <x v="0"/>
    <x v="32"/>
  </r>
  <r>
    <n v="41038"/>
    <s v="Agência de Desenvolvimento Regional de Maravilha"/>
    <n v="13640"/>
    <s v="AP - Manutenção e reforma de escolas - educação básica - ADR - Maravilha"/>
    <n v="449052"/>
    <s v="Equipamentos e Material Permanente"/>
    <s v="0131000000"/>
    <s v="Recursos do FUNDEB - transferências da União"/>
    <s v="Recursos para pagamento de despesas relativas a Manutenção de bens móveis e imóveis das Unidades Escolares"/>
    <n v="31551"/>
    <x v="50"/>
    <x v="542"/>
    <s v="449052 - Equipamentos e Material Permanente"/>
    <s v="44"/>
    <x v="1"/>
    <x v="32"/>
  </r>
  <r>
    <n v="41038"/>
    <s v="Agência de Desenvolvimento Regional de Maravilha"/>
    <n v="13640"/>
    <s v="AP - Manutenção e reforma de escolas - educação básica - ADR - Maravilha"/>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43521"/>
    <x v="50"/>
    <x v="542"/>
    <s v="339139 - Outros Serviços Terceiros Pessoa Jurídica"/>
    <s v="33"/>
    <x v="0"/>
    <x v="31"/>
  </r>
  <r>
    <n v="41038"/>
    <s v="Agência de Desenvolvimento Regional de Maravilha"/>
    <n v="13641"/>
    <s v="Manutenção e modernização dos serviços de tecnologia da informação e comunicação - ADR - Maravilha"/>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2000"/>
    <x v="50"/>
    <x v="543"/>
    <s v="339039 - Outros Serviços Terceiros - Pessoa Jurídica"/>
    <s v="33"/>
    <x v="0"/>
    <x v="0"/>
  </r>
  <r>
    <n v="41038"/>
    <s v="Agência de Desenvolvimento Regional de Maravilha"/>
    <n v="13641"/>
    <s v="Manutenção e modernização dos serviços de tecnologia da informação e comunicação - ADR - Maravilha"/>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2000"/>
    <x v="50"/>
    <x v="543"/>
    <s v="339139 - Outros Serviços Terceiros Pessoa Jurídica"/>
    <s v="33"/>
    <x v="0"/>
    <x v="0"/>
  </r>
  <r>
    <n v="41038"/>
    <s v="Agência de Desenvolvimento Regional de Maravilha"/>
    <n v="13642"/>
    <s v="Encargos com estagiários - ADR - Maravilha"/>
    <n v="339036"/>
    <s v="Outros Serviços Terceiros-Pessoa Física"/>
    <s v="0100000000"/>
    <s v="Recursos ordinários - recursos do tesouro - RLD"/>
    <s v="Atender compromissos com o pagamento da bolsa de estágio, a concessão de auxílio-transporte e do seguro de acidentes pessoais."/>
    <n v="15010"/>
    <x v="50"/>
    <x v="544"/>
    <s v="339036 - Outros Serviços Terceiros-Pessoa Física"/>
    <s v="33"/>
    <x v="0"/>
    <x v="0"/>
  </r>
  <r>
    <n v="41038"/>
    <s v="Agência de Desenvolvimento Regional de Maravilha"/>
    <n v="13644"/>
    <s v="Operacionalização da educação básica - ADR - Maravilha"/>
    <n v="339030"/>
    <s v="Material de Consumo"/>
    <s v="0120000000"/>
    <s v="Cota-parte da contribuição do Salário-Educação - recursos do tesouro - exercício corrente"/>
    <s v="Pagamento de despesas de custeio das Unidades Escolares"/>
    <n v="303432"/>
    <x v="50"/>
    <x v="545"/>
    <s v="339030 - Material de Consumo"/>
    <s v="33"/>
    <x v="0"/>
    <x v="31"/>
  </r>
  <r>
    <n v="41038"/>
    <s v="Agência de Desenvolvimento Regional de Maravilha"/>
    <n v="13644"/>
    <s v="Operacionalização da educação básica - ADR - Maravilha"/>
    <n v="339030"/>
    <s v="Material de Consumo"/>
    <s v="0131000000"/>
    <s v="Recursos do FUNDEB - transferências da União"/>
    <s v="Pagamento de despesas de custeio das Unidades Escolares"/>
    <n v="305432"/>
    <x v="50"/>
    <x v="545"/>
    <s v="339030 - Material de Consumo"/>
    <s v="33"/>
    <x v="0"/>
    <x v="32"/>
  </r>
  <r>
    <n v="41038"/>
    <s v="Agência de Desenvolvimento Regional de Maravilha"/>
    <n v="13644"/>
    <s v="Operacionalização da educação básica - ADR - Maravilha"/>
    <n v="339036"/>
    <s v="Outros Serviços Terceiros-Pessoa Física"/>
    <s v="0120000000"/>
    <s v="Cota-parte da contribuição do Salário-Educação - recursos do tesouro - exercício corrente"/>
    <s v="Pagamento de despesas de custeio das Unidades Escolares"/>
    <n v="152716"/>
    <x v="50"/>
    <x v="545"/>
    <s v="339036 - Outros Serviços Terceiros-Pessoa Física"/>
    <s v="33"/>
    <x v="0"/>
    <x v="31"/>
  </r>
  <r>
    <n v="41038"/>
    <s v="Agência de Desenvolvimento Regional de Maravilha"/>
    <n v="13644"/>
    <s v="Operacionalização da educação básica - ADR - Maravilha"/>
    <n v="339036"/>
    <s v="Outros Serviços Terceiros-Pessoa Física"/>
    <s v="0131000000"/>
    <s v="Recursos do FUNDEB - transferências da União"/>
    <s v="Pagamento de despesas de custeio das Unidades Escolares"/>
    <n v="152716"/>
    <x v="50"/>
    <x v="545"/>
    <s v="339036 - Outros Serviços Terceiros-Pessoa Física"/>
    <s v="33"/>
    <x v="0"/>
    <x v="32"/>
  </r>
  <r>
    <n v="41038"/>
    <s v="Agência de Desenvolvimento Regional de Maravilha"/>
    <n v="13644"/>
    <s v="Operacionalização da educação básica - ADR - Maravilha"/>
    <n v="339039"/>
    <s v="Outros Serviços Terceiros - Pessoa Jurídica"/>
    <s v="0120000000"/>
    <s v="Cota-parte da contribuição do Salário-Educação - recursos do tesouro - exercício corrente"/>
    <s v="Pagamento de despesas de custeio das Unidades Escolares"/>
    <n v="916297"/>
    <x v="50"/>
    <x v="545"/>
    <s v="339039 - Outros Serviços Terceiros - Pessoa Jurídica"/>
    <s v="33"/>
    <x v="0"/>
    <x v="31"/>
  </r>
  <r>
    <n v="41038"/>
    <s v="Agência de Desenvolvimento Regional de Maravilha"/>
    <n v="13644"/>
    <s v="Operacionalização da educação básica - ADR - Maravilha"/>
    <n v="339039"/>
    <s v="Outros Serviços Terceiros - Pessoa Jurídica"/>
    <s v="0131000000"/>
    <s v="Recursos do FUNDEB - transferências da União"/>
    <s v="Pagamento de despesas de custeio das Unidades Escolares"/>
    <n v="916297"/>
    <x v="50"/>
    <x v="545"/>
    <s v="339039 - Outros Serviços Terceiros - Pessoa Jurídica"/>
    <s v="33"/>
    <x v="0"/>
    <x v="32"/>
  </r>
  <r>
    <n v="41038"/>
    <s v="Agência de Desenvolvimento Regional de Maravilha"/>
    <n v="13644"/>
    <s v="Operacionalização da educação básica - ADR - Maravilha"/>
    <n v="339139"/>
    <s v="Outros Serviços Terceiros Pessoa Jurídica"/>
    <s v="0120000000"/>
    <s v="Cota-parte da contribuição do Salário-Educação - recursos do tesouro - exercício corrente"/>
    <s v="Pagamento de despesas de custeio das Unidades Escolares"/>
    <n v="152716"/>
    <x v="50"/>
    <x v="545"/>
    <s v="339139 - Outros Serviços Terceiros Pessoa Jurídica"/>
    <s v="33"/>
    <x v="0"/>
    <x v="31"/>
  </r>
  <r>
    <n v="41038"/>
    <s v="Agência de Desenvolvimento Regional de Maravilha"/>
    <n v="13644"/>
    <s v="Operacionalização da educação básica - ADR - Maravilha"/>
    <n v="339139"/>
    <s v="Outros Serviços Terceiros Pessoa Jurídica"/>
    <s v="0131000000"/>
    <s v="Recursos do FUNDEB - transferências da União"/>
    <s v="Pagamento de despesas de custeio das Unidades Escolares"/>
    <n v="76358"/>
    <x v="50"/>
    <x v="545"/>
    <s v="339139 - Outros Serviços Terceiros Pessoa Jurídica"/>
    <s v="33"/>
    <x v="0"/>
    <x v="32"/>
  </r>
  <r>
    <n v="41038"/>
    <s v="Agência de Desenvolvimento Regional de Maravilha"/>
    <n v="13644"/>
    <s v="Operacionalização da educação básica - ADR - Maravilha"/>
    <n v="449052"/>
    <s v="Equipamentos e Material Permanente"/>
    <s v="0131000000"/>
    <s v="Recursos do FUNDEB - transferências da União"/>
    <s v="Pagamento de despesas de custeio das Unidades Escolares"/>
    <n v="76358"/>
    <x v="50"/>
    <x v="545"/>
    <s v="449052 - Equipamentos e Material Permanente"/>
    <s v="44"/>
    <x v="1"/>
    <x v="32"/>
  </r>
  <r>
    <n v="41038"/>
    <s v="Agência de Desenvolvimento Regional de Maravilha"/>
    <n v="13640"/>
    <s v="AP - Manutenção e reforma de escolas - educação básica - ADR - Maravilha"/>
    <n v="339030"/>
    <s v="Material de Consumo"/>
    <s v="0120000000"/>
    <s v="Cota-parte da contribuição do Salário-Educação - recursos do tesouro - exercício corrente"/>
    <s v="Recursos para pagamento de despesas relativas a Manutenção de bens móveis e imóveis das Unidades Escolares"/>
    <n v="126204"/>
    <x v="50"/>
    <x v="542"/>
    <s v="339030 - Material de Consumo"/>
    <s v="33"/>
    <x v="0"/>
    <x v="31"/>
  </r>
  <r>
    <n v="41038"/>
    <s v="Agência de Desenvolvimento Regional de Maravilha"/>
    <n v="13640"/>
    <s v="AP - Manutenção e reforma de escolas - educação básica - ADR - Maravilha"/>
    <n v="339030"/>
    <s v="Material de Consumo"/>
    <s v="0131000000"/>
    <s v="Recursos do FUNDEB - transferências da União"/>
    <s v="Recursos para pagamento de despesas relativas a Manutenção de bens móveis e imóveis das Unidades Escolares"/>
    <n v="126204"/>
    <x v="50"/>
    <x v="542"/>
    <s v="339030 - Material de Consumo"/>
    <s v="33"/>
    <x v="0"/>
    <x v="32"/>
  </r>
  <r>
    <n v="41038"/>
    <s v="Agência de Desenvolvimento Regional de Maravilha"/>
    <n v="13640"/>
    <s v="AP - Manutenção e reforma de escolas - educação básica - ADR - Maravilha"/>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63102"/>
    <x v="50"/>
    <x v="542"/>
    <s v="339036 - Outros Serviços Terceiros-Pessoa Física"/>
    <s v="33"/>
    <x v="0"/>
    <x v="31"/>
  </r>
  <r>
    <n v="41038"/>
    <s v="Agência de Desenvolvimento Regional de Maravilha"/>
    <n v="13640"/>
    <s v="AP - Manutenção e reforma de escolas - educação básica - ADR - Maravilha"/>
    <n v="339036"/>
    <s v="Outros Serviços Terceiros-Pessoa Física"/>
    <s v="0131000000"/>
    <s v="Recursos do FUNDEB - transferências da União"/>
    <s v="Recursos para pagamento de despesas relativas a Manutenção de bens móveis e imóveis das Unidades Escolares"/>
    <n v="63102"/>
    <x v="50"/>
    <x v="542"/>
    <s v="339036 - Outros Serviços Terceiros-Pessoa Física"/>
    <s v="33"/>
    <x v="0"/>
    <x v="32"/>
  </r>
  <r>
    <n v="41038"/>
    <s v="Agência de Desenvolvimento Regional de Maravilha"/>
    <n v="13640"/>
    <s v="AP - Manutenção e reforma de escolas - educação básica - ADR - Maravilha"/>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378612"/>
    <x v="50"/>
    <x v="542"/>
    <s v="339039 - Outros Serviços Terceiros - Pessoa Jurídica"/>
    <s v="33"/>
    <x v="0"/>
    <x v="31"/>
  </r>
  <r>
    <n v="41038"/>
    <s v="Agência de Desenvolvimento Regional de Maravilha"/>
    <n v="13640"/>
    <s v="AP - Manutenção e reforma de escolas - educação básica - ADR - Maravilha"/>
    <n v="339039"/>
    <s v="Outros Serviços Terceiros - Pessoa Jurídica"/>
    <s v="0131000000"/>
    <s v="Recursos do FUNDEB - transferências da União"/>
    <s v="Recursos para pagamento de despesas relativas a Manutenção de bens móveis e imóveis das Unidades Escolares"/>
    <n v="378612"/>
    <x v="50"/>
    <x v="542"/>
    <s v="339039 - Outros Serviços Terceiros - Pessoa Jurídica"/>
    <s v="33"/>
    <x v="0"/>
    <x v="32"/>
  </r>
  <r>
    <n v="41038"/>
    <s v="Agência de Desenvolvimento Regional de Maravilha"/>
    <n v="13648"/>
    <s v="Administração de pessoal e encargos sociais - GERED - ADR - Maravilha"/>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977617"/>
    <x v="50"/>
    <x v="546"/>
    <s v="319011 - Vencim. e Vantagens Fixas - Pessoal Civil"/>
    <s v="31"/>
    <x v="3"/>
    <x v="0"/>
  </r>
  <r>
    <n v="41038"/>
    <s v="Agência de Desenvolvimento Regional de Maravilha"/>
    <n v="13648"/>
    <s v="Administração de pessoal e encargos sociais - GERED - ADR - Maravilha"/>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1423"/>
    <x v="50"/>
    <x v="546"/>
    <s v="319013 - Obrigações Patronais"/>
    <s v="31"/>
    <x v="3"/>
    <x v="0"/>
  </r>
  <r>
    <n v="41038"/>
    <s v="Agência de Desenvolvimento Regional de Maravilha"/>
    <n v="13648"/>
    <s v="Administração de pessoal e encargos sociais - GERED - ADR - Maravilha"/>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2845"/>
    <x v="50"/>
    <x v="546"/>
    <s v="319016 - Outras Despesas Variáveis-Pessoal Civil"/>
    <s v="31"/>
    <x v="3"/>
    <x v="0"/>
  </r>
  <r>
    <n v="41038"/>
    <s v="Agência de Desenvolvimento Regional de Maravilha"/>
    <n v="13648"/>
    <s v="Administração de pessoal e encargos sociais - GERED - ADR - Maravilha"/>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5523"/>
    <x v="50"/>
    <x v="546"/>
    <s v="319113 - Obrigações Patronais"/>
    <s v="31"/>
    <x v="3"/>
    <x v="0"/>
  </r>
  <r>
    <n v="41038"/>
    <s v="Agência de Desenvolvimento Regional de Maravilha"/>
    <n v="13648"/>
    <s v="Administração de pessoal e encargos sociais - GERED - ADR - Maravilha"/>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4268"/>
    <x v="50"/>
    <x v="546"/>
    <s v="339046 - Auxílio-Alimentação"/>
    <s v="33"/>
    <x v="0"/>
    <x v="0"/>
  </r>
  <r>
    <n v="41038"/>
    <s v="Agência de Desenvolvimento Regional de Maravilha"/>
    <n v="13648"/>
    <s v="Administração de pessoal e encargos sociais - GERED - ADR - Maravilha"/>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4268"/>
    <x v="50"/>
    <x v="546"/>
    <s v="339113 - Obrigações Patronais"/>
    <s v="33"/>
    <x v="0"/>
    <x v="0"/>
  </r>
  <r>
    <n v="41038"/>
    <s v="Agência de Desenvolvimento Regional de Maravilha"/>
    <n v="13636"/>
    <s v="Administração e manutenção da Gerência Regional de Educação - ADR - Maravilha"/>
    <n v="339030"/>
    <s v="Material de Consumo"/>
    <s v="0100000000"/>
    <s v="Recursos ordinários - recursos do tesouro - RLD"/>
    <s v="Manutenção das atividades da Gerência de Educação."/>
    <n v="50289"/>
    <x v="50"/>
    <x v="547"/>
    <s v="339030 - Material de Consumo"/>
    <s v="33"/>
    <x v="0"/>
    <x v="0"/>
  </r>
  <r>
    <n v="41038"/>
    <s v="Agência de Desenvolvimento Regional de Maravilha"/>
    <n v="13636"/>
    <s v="Administração e manutenção da Gerência Regional de Educação - ADR - Maravilha"/>
    <n v="339014"/>
    <s v="Diárias - Civil"/>
    <s v="0100000000"/>
    <s v="Recursos ordinários - recursos do tesouro - RLD"/>
    <s v="Manutenção das atividades da Gerência de Educação."/>
    <n v="50289"/>
    <x v="50"/>
    <x v="547"/>
    <s v="339014 - Diárias - Civil"/>
    <s v="33"/>
    <x v="0"/>
    <x v="0"/>
  </r>
  <r>
    <n v="41038"/>
    <s v="Agência de Desenvolvimento Regional de Maravilha"/>
    <n v="13636"/>
    <s v="Administração e manutenção da Gerência Regional de Educação - ADR - Maravilha"/>
    <n v="339033"/>
    <s v="Passagens e Despesas com Locomoção"/>
    <s v="0100000000"/>
    <s v="Recursos ordinários - recursos do tesouro - RLD"/>
    <s v="Manutenção das atividades da Gerência de Educação."/>
    <n v="25144"/>
    <x v="50"/>
    <x v="547"/>
    <s v="339033 - Passagens e Despesas com Locomoção"/>
    <s v="33"/>
    <x v="0"/>
    <x v="0"/>
  </r>
  <r>
    <n v="41038"/>
    <s v="Agência de Desenvolvimento Regional de Maravilha"/>
    <n v="13636"/>
    <s v="Administração e manutenção da Gerência Regional de Educação - ADR - Maravilha"/>
    <n v="339036"/>
    <s v="Outros Serviços Terceiros-Pessoa Física"/>
    <s v="0100000000"/>
    <s v="Recursos ordinários - recursos do tesouro - RLD"/>
    <s v="Manutenção das atividades da Gerência de Educação."/>
    <n v="25144"/>
    <x v="50"/>
    <x v="547"/>
    <s v="339036 - Outros Serviços Terceiros-Pessoa Física"/>
    <s v="33"/>
    <x v="0"/>
    <x v="0"/>
  </r>
  <r>
    <n v="41038"/>
    <s v="Agência de Desenvolvimento Regional de Maravilha"/>
    <n v="13636"/>
    <s v="Administração e manutenção da Gerência Regional de Educação - ADR - Maravilha"/>
    <n v="339039"/>
    <s v="Outros Serviços Terceiros - Pessoa Jurídica"/>
    <s v="0100000000"/>
    <s v="Recursos ordinários - recursos do tesouro - RLD"/>
    <s v="Manutenção das atividades da Gerência de Educação."/>
    <n v="251444"/>
    <x v="50"/>
    <x v="547"/>
    <s v="339039 - Outros Serviços Terceiros - Pessoa Jurídica"/>
    <s v="33"/>
    <x v="0"/>
    <x v="0"/>
  </r>
  <r>
    <n v="41038"/>
    <s v="Agência de Desenvolvimento Regional de Maravilha"/>
    <n v="13636"/>
    <s v="Administração e manutenção da Gerência Regional de Educação - ADR - Maravilha"/>
    <n v="339139"/>
    <s v="Outros Serviços Terceiros Pessoa Jurídica"/>
    <s v="0100000000"/>
    <s v="Recursos ordinários - recursos do tesouro - RLD"/>
    <s v="Manutenção das atividades da Gerência de Educação."/>
    <n v="50289"/>
    <x v="50"/>
    <x v="547"/>
    <s v="339139 - Outros Serviços Terceiros Pessoa Jurídica"/>
    <s v="33"/>
    <x v="0"/>
    <x v="0"/>
  </r>
  <r>
    <n v="41038"/>
    <s v="Agência de Desenvolvimento Regional de Maravilha"/>
    <n v="13636"/>
    <s v="Administração e manutenção da Gerência Regional de Educação - ADR - Maravilha"/>
    <n v="449052"/>
    <s v="Equipamentos e Material Permanente"/>
    <s v="0100000000"/>
    <s v="Recursos ordinários - recursos do tesouro - RLD"/>
    <s v="Manutenção das atividades da Gerência de Educação."/>
    <n v="34928"/>
    <x v="50"/>
    <x v="547"/>
    <s v="449052 - Equipamentos e Material Permanente"/>
    <s v="44"/>
    <x v="1"/>
    <x v="0"/>
  </r>
  <r>
    <n v="41038"/>
    <s v="Agência de Desenvolvimento Regional de Maravilha"/>
    <n v="13637"/>
    <s v="Capacitação de profissionais da educação básica - ADR - Maravilha"/>
    <n v="339030"/>
    <s v="Material de Consumo"/>
    <s v="0131000000"/>
    <s v="Recursos do FUNDEB - transferências da União"/>
    <s v="Capacitar os profissionais da educação básica."/>
    <n v="35204"/>
    <x v="50"/>
    <x v="548"/>
    <s v="339030 - Material de Consumo"/>
    <s v="33"/>
    <x v="0"/>
    <x v="32"/>
  </r>
  <r>
    <n v="41038"/>
    <s v="Agência de Desenvolvimento Regional de Maravilha"/>
    <n v="13637"/>
    <s v="Capacitação de profissionais da educação básica - ADR - Maravilha"/>
    <n v="339036"/>
    <s v="Outros Serviços Terceiros-Pessoa Física"/>
    <s v="0131000000"/>
    <s v="Recursos do FUNDEB - transferências da União"/>
    <s v="Capacitar os profissionais da educação básica."/>
    <n v="17602"/>
    <x v="50"/>
    <x v="548"/>
    <s v="339036 - Outros Serviços Terceiros-Pessoa Física"/>
    <s v="33"/>
    <x v="0"/>
    <x v="32"/>
  </r>
  <r>
    <n v="41038"/>
    <s v="Agência de Desenvolvimento Regional de Maravilha"/>
    <n v="13637"/>
    <s v="Capacitação de profissionais da educação básica - ADR - Maravilha"/>
    <n v="339039"/>
    <s v="Outros Serviços Terceiros - Pessoa Jurídica"/>
    <s v="0131000000"/>
    <s v="Recursos do FUNDEB - transferências da União"/>
    <s v="Capacitar os profissionais da educação básica."/>
    <n v="54712"/>
    <x v="50"/>
    <x v="548"/>
    <s v="339039 - Outros Serviços Terceiros - Pessoa Jurídica"/>
    <s v="33"/>
    <x v="0"/>
    <x v="32"/>
  </r>
  <r>
    <n v="41038"/>
    <s v="Agência de Desenvolvimento Regional de Maravilha"/>
    <n v="13646"/>
    <s v="Transporte escolar dos alunos da educação básica - ADR - Maravilha"/>
    <n v="334239"/>
    <s v="Outros Serviços Terceiros Pessoa Jurídica"/>
    <s v="0131000000"/>
    <s v="Recursos do FUNDEB - transferências da União"/>
    <s v="Pagamento de despesas com transporte escolar, executados de forma direta ou em regime de colaboração com os municípios."/>
    <n v="4515995"/>
    <x v="50"/>
    <x v="549"/>
    <s v="334239 - Outros Serviços Terceiros Pessoa Jurídica"/>
    <s v="33"/>
    <x v="0"/>
    <x v="32"/>
  </r>
  <r>
    <n v="41038"/>
    <s v="Agência de Desenvolvimento Regional de Maravilha"/>
    <n v="13633"/>
    <s v="Administração de pessoal e encargos sociais - ADR - Maravilha"/>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00000"/>
    <x v="50"/>
    <x v="550"/>
    <s v="319011 - Vencim. e Vantagens Fixas - Pessoal Civil"/>
    <s v="31"/>
    <x v="3"/>
    <x v="0"/>
  </r>
  <r>
    <n v="41038"/>
    <s v="Agência de Desenvolvimento Regional de Maravilha"/>
    <n v="13633"/>
    <s v="Administração de pessoal e encargos sociais - ADR - Maravilha"/>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0000"/>
    <x v="50"/>
    <x v="550"/>
    <s v="319013 - Obrigações Patronais"/>
    <s v="31"/>
    <x v="3"/>
    <x v="0"/>
  </r>
  <r>
    <n v="41038"/>
    <s v="Agência de Desenvolvimento Regional de Maravilha"/>
    <n v="13633"/>
    <s v="Administração de pessoal e encargos sociais - ADR - Maravilha"/>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
    <x v="50"/>
    <x v="550"/>
    <s v="319012 - Vencim. e Vantagens Fixas - Pessoal Militar"/>
    <s v="31"/>
    <x v="3"/>
    <x v="0"/>
  </r>
  <r>
    <n v="41038"/>
    <s v="Agência de Desenvolvimento Regional de Maravilha"/>
    <n v="13633"/>
    <s v="Administração de pessoal e encargos sociais - ADR - Maravilha"/>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
    <x v="50"/>
    <x v="550"/>
    <s v="319113 - Obrigações Patronais"/>
    <s v="31"/>
    <x v="3"/>
    <x v="0"/>
  </r>
  <r>
    <n v="41038"/>
    <s v="Agência de Desenvolvimento Regional de Maravilha"/>
    <n v="13633"/>
    <s v="Administração de pessoal e encargos sociais - ADR - Maravilha"/>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000"/>
    <x v="50"/>
    <x v="550"/>
    <s v="339046 - Auxílio-Alimentação"/>
    <s v="33"/>
    <x v="0"/>
    <x v="0"/>
  </r>
  <r>
    <n v="41038"/>
    <s v="Agência de Desenvolvimento Regional de Maravilha"/>
    <n v="13633"/>
    <s v="Administração de pessoal e encargos sociais - ADR - Maravilha"/>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000"/>
    <x v="50"/>
    <x v="550"/>
    <s v="339113 - Obrigações Patronais"/>
    <s v="33"/>
    <x v="0"/>
    <x v="0"/>
  </r>
  <r>
    <n v="41038"/>
    <s v="Agência de Desenvolvimento Regional de Maravilha"/>
    <n v="13634"/>
    <s v="Administração e manutenção dos serviços administrativos gerais - ADR - Maravilha"/>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000"/>
    <x v="50"/>
    <x v="551"/>
    <s v="339014 - Diárias - Civil"/>
    <s v="33"/>
    <x v="0"/>
    <x v="0"/>
  </r>
  <r>
    <n v="41038"/>
    <s v="Agência de Desenvolvimento Regional de Maravilha"/>
    <n v="13634"/>
    <s v="Administração e manutenção dos serviços administrativos gerais - ADR - Maravilha"/>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50"/>
    <x v="551"/>
    <s v="339030 - Material de Consumo"/>
    <s v="33"/>
    <x v="0"/>
    <x v="0"/>
  </r>
  <r>
    <n v="41038"/>
    <s v="Agência de Desenvolvimento Regional de Maravilha"/>
    <n v="13634"/>
    <s v="Administração e manutenção dos serviços administrativos gerais - ADR - Maravilha"/>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50"/>
    <x v="551"/>
    <s v="339033 - Passagens e Despesas com Locomoção"/>
    <s v="33"/>
    <x v="0"/>
    <x v="0"/>
  </r>
  <r>
    <n v="41038"/>
    <s v="Agência de Desenvolvimento Regional de Maravilha"/>
    <n v="13634"/>
    <s v="Administração e manutenção dos serviços administrativos gerais - ADR - Maravilha"/>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45000"/>
    <x v="50"/>
    <x v="551"/>
    <s v="339037 - Locação de Mão-de-Obra"/>
    <s v="33"/>
    <x v="0"/>
    <x v="0"/>
  </r>
  <r>
    <n v="41038"/>
    <s v="Agência de Desenvolvimento Regional de Maravilha"/>
    <n v="13634"/>
    <s v="Administração e manutenção dos serviços administrativos gerais - ADR - Maravilha"/>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0000"/>
    <x v="50"/>
    <x v="551"/>
    <s v="339039 - Outros Serviços Terceiros - Pessoa Jurídica"/>
    <s v="33"/>
    <x v="0"/>
    <x v="0"/>
  </r>
  <r>
    <n v="41038"/>
    <s v="Agência de Desenvolvimento Regional de Maravilha"/>
    <n v="13634"/>
    <s v="Administração e manutenção dos serviços administrativos gerais - ADR - Maravilha"/>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
    <x v="50"/>
    <x v="551"/>
    <s v="339047 - Obrigações Tributárias e Contributivas"/>
    <s v="33"/>
    <x v="0"/>
    <x v="0"/>
  </r>
  <r>
    <n v="41038"/>
    <s v="Agência de Desenvolvimento Regional de Maravilha"/>
    <n v="13634"/>
    <s v="Administração e manutenção dos serviços administrativos gerais - ADR - Maravilha"/>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10000"/>
    <x v="50"/>
    <x v="551"/>
    <s v="339139 - Outros Serviços Terceiros Pessoa Jurídica"/>
    <s v="33"/>
    <x v="0"/>
    <x v="0"/>
  </r>
  <r>
    <n v="41039"/>
    <s v="Agência de Desenvolvimento Regional de São Lourenço do Oeste"/>
    <n v="13650"/>
    <s v="Administração de pessoal e encargos sociais - ADR - São Lourenço do Oeste"/>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0000"/>
    <x v="51"/>
    <x v="552"/>
    <s v="319013 - Obrigações Patronais"/>
    <s v="31"/>
    <x v="3"/>
    <x v="0"/>
  </r>
  <r>
    <n v="41039"/>
    <s v="Agência de Desenvolvimento Regional de São Lourenço do Oeste"/>
    <n v="13650"/>
    <s v="Administração de pessoal e encargos sociais - ADR - São Lourenço do Oeste"/>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
    <x v="51"/>
    <x v="552"/>
    <s v="319092 - Despesas de Exercícios Anteriores"/>
    <s v="31"/>
    <x v="3"/>
    <x v="0"/>
  </r>
  <r>
    <n v="41039"/>
    <s v="Agência de Desenvolvimento Regional de São Lourenço do Oeste"/>
    <n v="13650"/>
    <s v="Administração de pessoal e encargos sociais - ADR - São Lourenço do Oeste"/>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000"/>
    <x v="51"/>
    <x v="552"/>
    <s v="319113 - Obrigações Patronais"/>
    <s v="31"/>
    <x v="3"/>
    <x v="0"/>
  </r>
  <r>
    <n v="41039"/>
    <s v="Agência de Desenvolvimento Regional de São Lourenço do Oeste"/>
    <n v="13650"/>
    <s v="Administração de pessoal e encargos sociais - ADR - São Lourenço do Oeste"/>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000"/>
    <x v="51"/>
    <x v="552"/>
    <s v="339046 - Auxílio-Alimentação"/>
    <s v="33"/>
    <x v="0"/>
    <x v="0"/>
  </r>
  <r>
    <n v="41039"/>
    <s v="Agência de Desenvolvimento Regional de São Lourenço do Oeste"/>
    <n v="13650"/>
    <s v="Administração de pessoal e encargos sociais - ADR - São Lourenço do Oeste"/>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
    <x v="51"/>
    <x v="552"/>
    <s v="339113 - Obrigações Patronais"/>
    <s v="33"/>
    <x v="0"/>
    <x v="0"/>
  </r>
  <r>
    <n v="41039"/>
    <s v="Agência de Desenvolvimento Regional de São Lourenço do Oeste"/>
    <n v="13652"/>
    <s v="Administração e manutenção dos serviços administrativos gerais - ADR - São Lourenço do Oeste"/>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7000"/>
    <x v="51"/>
    <x v="553"/>
    <s v="339014 - Diárias - Civil"/>
    <s v="33"/>
    <x v="0"/>
    <x v="0"/>
  </r>
  <r>
    <n v="41039"/>
    <s v="Agência de Desenvolvimento Regional de São Lourenço do Oeste"/>
    <n v="13652"/>
    <s v="Administração e manutenção dos serviços administrativos gerais - ADR - São Lourenço do Oeste"/>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2000"/>
    <x v="51"/>
    <x v="553"/>
    <s v="339030 - Material de Consumo"/>
    <s v="33"/>
    <x v="0"/>
    <x v="0"/>
  </r>
  <r>
    <n v="41039"/>
    <s v="Agência de Desenvolvimento Regional de São Lourenço do Oeste"/>
    <n v="13652"/>
    <s v="Administração e manutenção dos serviços administrativos gerais - ADR - São Lourenço do Oeste"/>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300"/>
    <x v="51"/>
    <x v="553"/>
    <s v="339033 - Passagens e Despesas com Locomoção"/>
    <s v="33"/>
    <x v="0"/>
    <x v="0"/>
  </r>
  <r>
    <n v="41039"/>
    <s v="Agência de Desenvolvimento Regional de São Lourenço do Oeste"/>
    <n v="13652"/>
    <s v="Administração e manutenção dos serviços administrativos gerais - ADR - São Lourenço do Oeste"/>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60000"/>
    <x v="51"/>
    <x v="553"/>
    <s v="339037 - Locação de Mão-de-Obra"/>
    <s v="33"/>
    <x v="0"/>
    <x v="0"/>
  </r>
  <r>
    <n v="41039"/>
    <s v="Agência de Desenvolvimento Regional de São Lourenço do Oeste"/>
    <n v="13655"/>
    <s v="Manutenção e modernização dos serviços de tencnol da inform e comunic - ADR - São Lourenço do Oeste"/>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6000"/>
    <x v="51"/>
    <x v="554"/>
    <s v="339039 - Outros Serviços Terceiros - Pessoa Jurídica"/>
    <s v="33"/>
    <x v="0"/>
    <x v="0"/>
  </r>
  <r>
    <n v="41039"/>
    <s v="Agência de Desenvolvimento Regional de São Lourenço do Oeste"/>
    <n v="13655"/>
    <s v="Manutenção e modernização dos serviços de tencnol da inform e comunic - ADR - São Lourenço do Oeste"/>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0000"/>
    <x v="51"/>
    <x v="554"/>
    <s v="339139 - Outros Serviços Terceiros Pessoa Jurídica"/>
    <s v="33"/>
    <x v="0"/>
    <x v="0"/>
  </r>
  <r>
    <n v="41039"/>
    <s v="Agência de Desenvolvimento Regional de São Lourenço do Oeste"/>
    <n v="13656"/>
    <s v="Administração e manutenção da Gerência Regional de Educação - ADR - São Lourenço do Oeste"/>
    <n v="339030"/>
    <s v="Material de Consumo"/>
    <s v="0100000000"/>
    <s v="Recursos ordinários - recursos do tesouro - RLD"/>
    <s v="Manutenção das atividades da Gerência de Educação."/>
    <n v="34650"/>
    <x v="51"/>
    <x v="555"/>
    <s v="339030 - Material de Consumo"/>
    <s v="33"/>
    <x v="0"/>
    <x v="0"/>
  </r>
  <r>
    <n v="41039"/>
    <s v="Agência de Desenvolvimento Regional de São Lourenço do Oeste"/>
    <n v="13656"/>
    <s v="Administração e manutenção da Gerência Regional de Educação - ADR - São Lourenço do Oeste"/>
    <n v="339014"/>
    <s v="Diárias - Civil"/>
    <s v="0100000000"/>
    <s v="Recursos ordinários - recursos do tesouro - RLD"/>
    <s v="Manutenção das atividades da Gerência de Educação."/>
    <n v="34650"/>
    <x v="51"/>
    <x v="555"/>
    <s v="339014 - Diárias - Civil"/>
    <s v="33"/>
    <x v="0"/>
    <x v="0"/>
  </r>
  <r>
    <n v="41039"/>
    <s v="Agência de Desenvolvimento Regional de São Lourenço do Oeste"/>
    <n v="13656"/>
    <s v="Administração e manutenção da Gerência Regional de Educação - ADR - São Lourenço do Oeste"/>
    <n v="339033"/>
    <s v="Passagens e Despesas com Locomoção"/>
    <s v="0100000000"/>
    <s v="Recursos ordinários - recursos do tesouro - RLD"/>
    <s v="Manutenção das atividades da Gerência de Educação."/>
    <n v="17325"/>
    <x v="51"/>
    <x v="555"/>
    <s v="339033 - Passagens e Despesas com Locomoção"/>
    <s v="33"/>
    <x v="0"/>
    <x v="0"/>
  </r>
  <r>
    <n v="41039"/>
    <s v="Agência de Desenvolvimento Regional de São Lourenço do Oeste"/>
    <n v="13656"/>
    <s v="Administração e manutenção da Gerência Regional de Educação - ADR - São Lourenço do Oeste"/>
    <n v="339036"/>
    <s v="Outros Serviços Terceiros-Pessoa Física"/>
    <s v="0100000000"/>
    <s v="Recursos ordinários - recursos do tesouro - RLD"/>
    <s v="Manutenção das atividades da Gerência de Educação."/>
    <n v="17325"/>
    <x v="51"/>
    <x v="555"/>
    <s v="339036 - Outros Serviços Terceiros-Pessoa Física"/>
    <s v="33"/>
    <x v="0"/>
    <x v="0"/>
  </r>
  <r>
    <n v="41039"/>
    <s v="Agência de Desenvolvimento Regional de São Lourenço do Oeste"/>
    <n v="13656"/>
    <s v="Administração e manutenção da Gerência Regional de Educação - ADR - São Lourenço do Oeste"/>
    <n v="339039"/>
    <s v="Outros Serviços Terceiros - Pessoa Jurídica"/>
    <s v="0100000000"/>
    <s v="Recursos ordinários - recursos do tesouro - RLD"/>
    <s v="Manutenção das atividades da Gerência de Educação."/>
    <n v="173251"/>
    <x v="51"/>
    <x v="555"/>
    <s v="339039 - Outros Serviços Terceiros - Pessoa Jurídica"/>
    <s v="33"/>
    <x v="0"/>
    <x v="0"/>
  </r>
  <r>
    <n v="41039"/>
    <s v="Agência de Desenvolvimento Regional de São Lourenço do Oeste"/>
    <n v="13656"/>
    <s v="Administração e manutenção da Gerência Regional de Educação - ADR - São Lourenço do Oeste"/>
    <n v="339139"/>
    <s v="Outros Serviços Terceiros Pessoa Jurídica"/>
    <s v="0100000000"/>
    <s v="Recursos ordinários - recursos do tesouro - RLD"/>
    <s v="Manutenção das atividades da Gerência de Educação."/>
    <n v="34650"/>
    <x v="51"/>
    <x v="555"/>
    <s v="339139 - Outros Serviços Terceiros Pessoa Jurídica"/>
    <s v="33"/>
    <x v="0"/>
    <x v="0"/>
  </r>
  <r>
    <n v="41039"/>
    <s v="Agência de Desenvolvimento Regional de São Lourenço do Oeste"/>
    <n v="13656"/>
    <s v="Administração e manutenção da Gerência Regional de Educação - ADR - São Lourenço do Oeste"/>
    <n v="449052"/>
    <s v="Equipamentos e Material Permanente"/>
    <s v="0100000000"/>
    <s v="Recursos ordinários - recursos do tesouro - RLD"/>
    <s v="Manutenção das atividades da Gerência de Educação."/>
    <n v="34650"/>
    <x v="51"/>
    <x v="555"/>
    <s v="449052 - Equipamentos e Material Permanente"/>
    <s v="44"/>
    <x v="1"/>
    <x v="0"/>
  </r>
  <r>
    <n v="41039"/>
    <s v="Agência de Desenvolvimento Regional de São Lourenço do Oeste"/>
    <n v="13650"/>
    <s v="Administração de pessoal e encargos sociais - ADR - São Lourenço do Oeste"/>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09000"/>
    <x v="51"/>
    <x v="552"/>
    <s v="319011 - Vencim. e Vantagens Fixas - Pessoal Civil"/>
    <s v="31"/>
    <x v="3"/>
    <x v="0"/>
  </r>
  <r>
    <n v="41039"/>
    <s v="Agência de Desenvolvimento Regional de São Lourenço do Oeste"/>
    <n v="13663"/>
    <s v="Operacionalização da educação profissional - ADR - São Lourenço do Oeste"/>
    <n v="339036"/>
    <s v="Outros Serviços Terceiros-Pessoa Física"/>
    <s v="0100000000"/>
    <s v="Recursos ordinários - recursos do tesouro - RLD"/>
    <s v="Pagamento de despesas relativa ao funcionamento dos centros de educação profissionalizantes"/>
    <n v="25431"/>
    <x v="51"/>
    <x v="556"/>
    <s v="339036 - Outros Serviços Terceiros-Pessoa Física"/>
    <s v="33"/>
    <x v="0"/>
    <x v="0"/>
  </r>
  <r>
    <n v="41039"/>
    <s v="Agência de Desenvolvimento Regional de São Lourenço do Oeste"/>
    <n v="13663"/>
    <s v="Operacionalização da educação profissional - ADR - São Lourenço do Oeste"/>
    <n v="339039"/>
    <s v="Outros Serviços Terceiros - Pessoa Jurídica"/>
    <s v="0100000000"/>
    <s v="Recursos ordinários - recursos do tesouro - RLD"/>
    <s v="Pagamento de despesas relativa ao funcionamento dos centros de educação profissionalizantes"/>
    <n v="127157"/>
    <x v="51"/>
    <x v="556"/>
    <s v="339039 - Outros Serviços Terceiros - Pessoa Jurídica"/>
    <s v="33"/>
    <x v="0"/>
    <x v="0"/>
  </r>
  <r>
    <n v="41039"/>
    <s v="Agência de Desenvolvimento Regional de São Lourenço do Oeste"/>
    <n v="13663"/>
    <s v="Operacionalização da educação profissional - ADR - São Lourenço do Oeste"/>
    <n v="449052"/>
    <s v="Equipamentos e Material Permanente"/>
    <s v="0100000000"/>
    <s v="Recursos ordinários - recursos do tesouro - RLD"/>
    <s v="Pagamento de despesas relativa ao funcionamento dos centros de educação profissionalizantes"/>
    <n v="50000"/>
    <x v="51"/>
    <x v="556"/>
    <s v="449052 - Equipamentos e Material Permanente"/>
    <s v="44"/>
    <x v="1"/>
    <x v="0"/>
  </r>
  <r>
    <n v="41039"/>
    <s v="Agência de Desenvolvimento Regional de São Lourenço do Oeste"/>
    <n v="13665"/>
    <s v="AP - Manutenção e reforma de escolas - educação básica - ADR - São Lourenço do Oeste"/>
    <n v="339030"/>
    <s v="Material de Consumo"/>
    <s v="0120000000"/>
    <s v="Cota-parte da contribuição do Salário-Educação - recursos do tesouro - exercício corrente"/>
    <s v="Recursos para pagamento de despesas relativas a Manutenção de bens móveis e imóveis das Unidades Escolares"/>
    <n v="51256"/>
    <x v="51"/>
    <x v="557"/>
    <s v="339030 - Material de Consumo"/>
    <s v="33"/>
    <x v="0"/>
    <x v="31"/>
  </r>
  <r>
    <n v="41039"/>
    <s v="Agência de Desenvolvimento Regional de São Lourenço do Oeste"/>
    <n v="13665"/>
    <s v="AP - Manutenção e reforma de escolas - educação básica - ADR - São Lourenço do Oeste"/>
    <n v="339030"/>
    <s v="Material de Consumo"/>
    <s v="0131000000"/>
    <s v="Recursos do FUNDEB - transferências da União"/>
    <s v="Recursos para pagamento de despesas relativas a Manutenção de bens móveis e imóveis das Unidades Escolares"/>
    <n v="51256"/>
    <x v="51"/>
    <x v="557"/>
    <s v="339030 - Material de Consumo"/>
    <s v="33"/>
    <x v="0"/>
    <x v="32"/>
  </r>
  <r>
    <n v="41039"/>
    <s v="Agência de Desenvolvimento Regional de São Lourenço do Oeste"/>
    <n v="13665"/>
    <s v="AP - Manutenção e reforma de escolas - educação básica - ADR - São Lourenço do Oeste"/>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25628"/>
    <x v="51"/>
    <x v="557"/>
    <s v="339036 - Outros Serviços Terceiros-Pessoa Física"/>
    <s v="33"/>
    <x v="0"/>
    <x v="31"/>
  </r>
  <r>
    <n v="41039"/>
    <s v="Agência de Desenvolvimento Regional de São Lourenço do Oeste"/>
    <n v="13665"/>
    <s v="AP - Manutenção e reforma de escolas - educação básica - ADR - São Lourenço do Oeste"/>
    <n v="339036"/>
    <s v="Outros Serviços Terceiros-Pessoa Física"/>
    <s v="0131000000"/>
    <s v="Recursos do FUNDEB - transferências da União"/>
    <s v="Recursos para pagamento de despesas relativas a Manutenção de bens móveis e imóveis das Unidades Escolares"/>
    <n v="25628"/>
    <x v="51"/>
    <x v="557"/>
    <s v="339036 - Outros Serviços Terceiros-Pessoa Física"/>
    <s v="33"/>
    <x v="0"/>
    <x v="32"/>
  </r>
  <r>
    <n v="41039"/>
    <s v="Agência de Desenvolvimento Regional de São Lourenço do Oeste"/>
    <n v="13665"/>
    <s v="AP - Manutenção e reforma de escolas - educação básica - ADR - São Lourenço do Oeste"/>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153768"/>
    <x v="51"/>
    <x v="557"/>
    <s v="339039 - Outros Serviços Terceiros - Pessoa Jurídica"/>
    <s v="33"/>
    <x v="0"/>
    <x v="31"/>
  </r>
  <r>
    <n v="41039"/>
    <s v="Agência de Desenvolvimento Regional de São Lourenço do Oeste"/>
    <n v="13665"/>
    <s v="AP - Manutenção e reforma de escolas - educação básica - ADR - São Lourenço do Oeste"/>
    <n v="339039"/>
    <s v="Outros Serviços Terceiros - Pessoa Jurídica"/>
    <s v="0131000000"/>
    <s v="Recursos do FUNDEB - transferências da União"/>
    <s v="Recursos para pagamento de despesas relativas a Manutenção de bens móveis e imóveis das Unidades Escolares"/>
    <n v="153768"/>
    <x v="51"/>
    <x v="557"/>
    <s v="339039 - Outros Serviços Terceiros - Pessoa Jurídica"/>
    <s v="33"/>
    <x v="0"/>
    <x v="32"/>
  </r>
  <r>
    <n v="41039"/>
    <s v="Agência de Desenvolvimento Regional de São Lourenço do Oeste"/>
    <n v="13665"/>
    <s v="AP - Manutenção e reforma de escolas - educação básica - ADR - São Lourenço do Oeste"/>
    <n v="449052"/>
    <s v="Equipamentos e Material Permanente"/>
    <s v="0131000000"/>
    <s v="Recursos do FUNDEB - transferências da União"/>
    <s v="Recursos para pagamento de despesas relativas a Manutenção de bens móveis e imóveis das Unidades Escolares"/>
    <n v="12814"/>
    <x v="51"/>
    <x v="557"/>
    <s v="449052 - Equipamentos e Material Permanente"/>
    <s v="44"/>
    <x v="1"/>
    <x v="32"/>
  </r>
  <r>
    <n v="41039"/>
    <s v="Agência de Desenvolvimento Regional de São Lourenço do Oeste"/>
    <n v="13652"/>
    <s v="Administração e manutenção dos serviços administrativos gerais - ADR - São Lourenço do Oeste"/>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79000"/>
    <x v="51"/>
    <x v="553"/>
    <s v="339039 - Outros Serviços Terceiros - Pessoa Jurídica"/>
    <s v="33"/>
    <x v="0"/>
    <x v="0"/>
  </r>
  <r>
    <n v="41039"/>
    <s v="Agência de Desenvolvimento Regional de São Lourenço do Oeste"/>
    <n v="13652"/>
    <s v="Administração e manutenção dos serviços administrativos gerais - ADR - São Lourenço do Oeste"/>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
    <x v="51"/>
    <x v="553"/>
    <s v="339047 - Obrigações Tributárias e Contributivas"/>
    <s v="33"/>
    <x v="0"/>
    <x v="0"/>
  </r>
  <r>
    <n v="41039"/>
    <s v="Agência de Desenvolvimento Regional de São Lourenço do Oeste"/>
    <n v="13652"/>
    <s v="Administração e manutenção dos serviços administrativos gerais - ADR - São Lourenço do Oeste"/>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
    <x v="51"/>
    <x v="553"/>
    <s v="339139 - Outros Serviços Terceiros Pessoa Jurídica"/>
    <s v="33"/>
    <x v="0"/>
    <x v="0"/>
  </r>
  <r>
    <n v="41039"/>
    <s v="Agência de Desenvolvimento Regional de São Lourenço do Oeste"/>
    <n v="13653"/>
    <s v="Encargos com estagiários - ADR - São Lourenço do Oeste"/>
    <n v="339036"/>
    <s v="Outros Serviços Terceiros-Pessoa Física"/>
    <s v="0100000000"/>
    <s v="Recursos ordinários - recursos do tesouro - RLD"/>
    <s v="Atender compromissos com o pagamento da bolsa de estágio, a concessão de auxílio-transporte e do seguro de acidentes pessoais."/>
    <n v="14700"/>
    <x v="51"/>
    <x v="558"/>
    <s v="339036 - Outros Serviços Terceiros-Pessoa Física"/>
    <s v="33"/>
    <x v="0"/>
    <x v="0"/>
  </r>
  <r>
    <n v="41039"/>
    <s v="Agência de Desenvolvimento Regional de São Lourenço do Oeste"/>
    <n v="13658"/>
    <s v="Operacionalização da educação básica - ADR - São Lourenço do Oeste"/>
    <n v="339030"/>
    <s v="Material de Consumo"/>
    <s v="0120000000"/>
    <s v="Cota-parte da contribuição do Salário-Educação - recursos do tesouro - exercício corrente"/>
    <s v="Pagamento de despesas de custeio das Unidades Escolares"/>
    <n v="123218"/>
    <x v="51"/>
    <x v="559"/>
    <s v="339030 - Material de Consumo"/>
    <s v="33"/>
    <x v="0"/>
    <x v="31"/>
  </r>
  <r>
    <n v="41039"/>
    <s v="Agência de Desenvolvimento Regional de São Lourenço do Oeste"/>
    <n v="13658"/>
    <s v="Operacionalização da educação básica - ADR - São Lourenço do Oeste"/>
    <n v="339030"/>
    <s v="Material de Consumo"/>
    <s v="0131000000"/>
    <s v="Recursos do FUNDEB - transferências da União"/>
    <s v="Pagamento de despesas de custeio das Unidades Escolares"/>
    <n v="123218"/>
    <x v="51"/>
    <x v="559"/>
    <s v="339030 - Material de Consumo"/>
    <s v="33"/>
    <x v="0"/>
    <x v="32"/>
  </r>
  <r>
    <n v="41039"/>
    <s v="Agência de Desenvolvimento Regional de São Lourenço do Oeste"/>
    <n v="13658"/>
    <s v="Operacionalização da educação básica - ADR - São Lourenço do Oeste"/>
    <n v="339036"/>
    <s v="Outros Serviços Terceiros-Pessoa Física"/>
    <s v="0120000000"/>
    <s v="Cota-parte da contribuição do Salário-Educação - recursos do tesouro - exercício corrente"/>
    <s v="Pagamento de despesas de custeio das Unidades Escolares"/>
    <n v="61609"/>
    <x v="51"/>
    <x v="559"/>
    <s v="339036 - Outros Serviços Terceiros-Pessoa Física"/>
    <s v="33"/>
    <x v="0"/>
    <x v="31"/>
  </r>
  <r>
    <n v="41039"/>
    <s v="Agência de Desenvolvimento Regional de São Lourenço do Oeste"/>
    <n v="13658"/>
    <s v="Operacionalização da educação básica - ADR - São Lourenço do Oeste"/>
    <n v="339036"/>
    <s v="Outros Serviços Terceiros-Pessoa Física"/>
    <s v="0131000000"/>
    <s v="Recursos do FUNDEB - transferências da União"/>
    <s v="Pagamento de despesas de custeio das Unidades Escolares"/>
    <n v="61609"/>
    <x v="51"/>
    <x v="559"/>
    <s v="339036 - Outros Serviços Terceiros-Pessoa Física"/>
    <s v="33"/>
    <x v="0"/>
    <x v="32"/>
  </r>
  <r>
    <n v="41039"/>
    <s v="Agência de Desenvolvimento Regional de São Lourenço do Oeste"/>
    <n v="13658"/>
    <s v="Operacionalização da educação básica - ADR - São Lourenço do Oeste"/>
    <n v="339039"/>
    <s v="Outros Serviços Terceiros - Pessoa Jurídica"/>
    <s v="0120000000"/>
    <s v="Cota-parte da contribuição do Salário-Educação - recursos do tesouro - exercício corrente"/>
    <s v="Pagamento de despesas de custeio das Unidades Escolares"/>
    <n v="369654"/>
    <x v="51"/>
    <x v="559"/>
    <s v="339039 - Outros Serviços Terceiros - Pessoa Jurídica"/>
    <s v="33"/>
    <x v="0"/>
    <x v="31"/>
  </r>
  <r>
    <n v="41039"/>
    <s v="Agência de Desenvolvimento Regional de São Lourenço do Oeste"/>
    <n v="13658"/>
    <s v="Operacionalização da educação básica - ADR - São Lourenço do Oeste"/>
    <n v="339039"/>
    <s v="Outros Serviços Terceiros - Pessoa Jurídica"/>
    <s v="0131000000"/>
    <s v="Recursos do FUNDEB - transferências da União"/>
    <s v="Pagamento de despesas de custeio das Unidades Escolares"/>
    <n v="369654"/>
    <x v="51"/>
    <x v="559"/>
    <s v="339039 - Outros Serviços Terceiros - Pessoa Jurídica"/>
    <s v="33"/>
    <x v="0"/>
    <x v="32"/>
  </r>
  <r>
    <n v="41039"/>
    <s v="Agência de Desenvolvimento Regional de São Lourenço do Oeste"/>
    <n v="13658"/>
    <s v="Operacionalização da educação básica - ADR - São Lourenço do Oeste"/>
    <n v="339139"/>
    <s v="Outros Serviços Terceiros Pessoa Jurídica"/>
    <s v="0120000000"/>
    <s v="Cota-parte da contribuição do Salário-Educação - recursos do tesouro - exercício corrente"/>
    <s v="Pagamento de despesas de custeio das Unidades Escolares"/>
    <n v="61608"/>
    <x v="51"/>
    <x v="559"/>
    <s v="339139 - Outros Serviços Terceiros Pessoa Jurídica"/>
    <s v="33"/>
    <x v="0"/>
    <x v="31"/>
  </r>
  <r>
    <n v="41039"/>
    <s v="Agência de Desenvolvimento Regional de São Lourenço do Oeste"/>
    <n v="13658"/>
    <s v="Operacionalização da educação básica - ADR - São Lourenço do Oeste"/>
    <n v="339139"/>
    <s v="Outros Serviços Terceiros Pessoa Jurídica"/>
    <s v="0131000000"/>
    <s v="Recursos do FUNDEB - transferências da União"/>
    <s v="Pagamento de despesas de custeio das Unidades Escolares"/>
    <n v="30804"/>
    <x v="51"/>
    <x v="559"/>
    <s v="339139 - Outros Serviços Terceiros Pessoa Jurídica"/>
    <s v="33"/>
    <x v="0"/>
    <x v="32"/>
  </r>
  <r>
    <n v="41039"/>
    <s v="Agência de Desenvolvimento Regional de São Lourenço do Oeste"/>
    <n v="13658"/>
    <s v="Operacionalização da educação básica - ADR - São Lourenço do Oeste"/>
    <n v="449052"/>
    <s v="Equipamentos e Material Permanente"/>
    <s v="0131000000"/>
    <s v="Recursos do FUNDEB - transferências da União"/>
    <s v="Pagamento de despesas de custeio das Unidades Escolares"/>
    <n v="30802"/>
    <x v="51"/>
    <x v="559"/>
    <s v="449052 - Equipamentos e Material Permanente"/>
    <s v="44"/>
    <x v="1"/>
    <x v="32"/>
  </r>
  <r>
    <n v="41039"/>
    <s v="Agência de Desenvolvimento Regional de São Lourenço do Oeste"/>
    <n v="13659"/>
    <s v="Capacitação de profissionais da educação básica - ADR - São Lourenço do Oeste"/>
    <n v="339030"/>
    <s v="Material de Consumo"/>
    <s v="0131000000"/>
    <s v="Recursos do FUNDEB - transferências da União"/>
    <s v="Capacitar os profissionais da educação básica."/>
    <n v="14256"/>
    <x v="51"/>
    <x v="560"/>
    <s v="339030 - Material de Consumo"/>
    <s v="33"/>
    <x v="0"/>
    <x v="32"/>
  </r>
  <r>
    <n v="41039"/>
    <s v="Agência de Desenvolvimento Regional de São Lourenço do Oeste"/>
    <n v="13659"/>
    <s v="Capacitação de profissionais da educação básica - ADR - São Lourenço do Oeste"/>
    <n v="339036"/>
    <s v="Outros Serviços Terceiros-Pessoa Física"/>
    <s v="0131000000"/>
    <s v="Recursos do FUNDEB - transferências da União"/>
    <s v="Capacitar os profissionais da educação básica."/>
    <n v="7128"/>
    <x v="51"/>
    <x v="560"/>
    <s v="339036 - Outros Serviços Terceiros-Pessoa Física"/>
    <s v="33"/>
    <x v="0"/>
    <x v="32"/>
  </r>
  <r>
    <n v="41039"/>
    <s v="Agência de Desenvolvimento Regional de São Lourenço do Oeste"/>
    <n v="13659"/>
    <s v="Capacitação de profissionais da educação básica - ADR - São Lourenço do Oeste"/>
    <n v="339039"/>
    <s v="Outros Serviços Terceiros - Pessoa Jurídica"/>
    <s v="0131000000"/>
    <s v="Recursos do FUNDEB - transferências da União"/>
    <s v="Capacitar os profissionais da educação básica."/>
    <n v="18867"/>
    <x v="51"/>
    <x v="560"/>
    <s v="339039 - Outros Serviços Terceiros - Pessoa Jurídica"/>
    <s v="33"/>
    <x v="0"/>
    <x v="32"/>
  </r>
  <r>
    <n v="41039"/>
    <s v="Agência de Desenvolvimento Regional de São Lourenço do Oeste"/>
    <n v="13661"/>
    <s v="Transporte escolar dos alunos da educação básica - ADR - São Lourenço do Oeste"/>
    <n v="334239"/>
    <s v="Outros Serviços Terceiros Pessoa Jurídica"/>
    <s v="0131000000"/>
    <s v="Recursos do FUNDEB - transferências da União"/>
    <s v="Pagamento de despesas com transporte escolar, executados de forma direta ou em regime de colaboração com os municípios."/>
    <n v="2159472"/>
    <x v="51"/>
    <x v="561"/>
    <s v="334239 - Outros Serviços Terceiros Pessoa Jurídica"/>
    <s v="33"/>
    <x v="0"/>
    <x v="32"/>
  </r>
  <r>
    <n v="41039"/>
    <s v="Agência de Desenvolvimento Regional de São Lourenço do Oeste"/>
    <n v="13663"/>
    <s v="Operacionalização da educação profissional - ADR - São Lourenço do Oeste"/>
    <n v="339030"/>
    <s v="Material de Consumo"/>
    <s v="0100000000"/>
    <s v="Recursos ordinários - recursos do tesouro - RLD"/>
    <s v="Pagamento de despesas relativa ao funcionamento dos centros de educação profissionalizantes"/>
    <n v="50863"/>
    <x v="51"/>
    <x v="556"/>
    <s v="339030 - Material de Consumo"/>
    <s v="33"/>
    <x v="0"/>
    <x v="0"/>
  </r>
  <r>
    <n v="41039"/>
    <s v="Agência de Desenvolvimento Regional de São Lourenço do Oeste"/>
    <n v="13665"/>
    <s v="AP - Manutenção e reforma de escolas - educação básica - ADR - São Lourenço do Oeste"/>
    <n v="339139"/>
    <s v="Outros Serviços Terceiros Pessoa Jurídica"/>
    <s v="0131000000"/>
    <s v="Recursos do FUNDEB - transferências da União"/>
    <s v="Recursos para pagamento de despesas relativas a Manutenção de bens móveis e imóveis das Unidades Escolares"/>
    <n v="12814"/>
    <x v="51"/>
    <x v="557"/>
    <s v="339139 - Outros Serviços Terceiros Pessoa Jurídica"/>
    <s v="33"/>
    <x v="0"/>
    <x v="32"/>
  </r>
  <r>
    <n v="41039"/>
    <s v="Agência de Desenvolvimento Regional de São Lourenço do Oeste"/>
    <n v="13665"/>
    <s v="AP - Manutenção e reforma de escolas - educação básica - ADR - São Lourenço do Oeste"/>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16905"/>
    <x v="51"/>
    <x v="557"/>
    <s v="339139 - Outros Serviços Terceiros Pessoa Jurídica"/>
    <s v="33"/>
    <x v="0"/>
    <x v="31"/>
  </r>
  <r>
    <n v="41039"/>
    <s v="Agência de Desenvolvimento Regional de São Lourenço do Oeste"/>
    <n v="13668"/>
    <s v="Administração de pessoal e encargos sociais - GERED - ADR - São Lourenço do Oeste"/>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795669"/>
    <x v="51"/>
    <x v="562"/>
    <s v="319011 - Vencim. e Vantagens Fixas - Pessoal Civil"/>
    <s v="31"/>
    <x v="3"/>
    <x v="0"/>
  </r>
  <r>
    <n v="41039"/>
    <s v="Agência de Desenvolvimento Regional de São Lourenço do Oeste"/>
    <n v="13668"/>
    <s v="Administração de pessoal e encargos sociais - GERED - ADR - São Lourenço do Oeste"/>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8696"/>
    <x v="51"/>
    <x v="562"/>
    <s v="319016 - Outras Despesas Variáveis-Pessoal Civil"/>
    <s v="31"/>
    <x v="3"/>
    <x v="0"/>
  </r>
  <r>
    <n v="41039"/>
    <s v="Agência de Desenvolvimento Regional de São Lourenço do Oeste"/>
    <n v="13668"/>
    <s v="Administração de pessoal e encargos sociais - GERED - ADR - São Lourenço do Oeste"/>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79134"/>
    <x v="51"/>
    <x v="562"/>
    <s v="319113 - Obrigações Patronais"/>
    <s v="31"/>
    <x v="3"/>
    <x v="0"/>
  </r>
  <r>
    <n v="41039"/>
    <s v="Agência de Desenvolvimento Regional de São Lourenço do Oeste"/>
    <n v="13668"/>
    <s v="Administração de pessoal e encargos sociais - GERED - ADR - São Lourenço do Oeste"/>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3044"/>
    <x v="51"/>
    <x v="562"/>
    <s v="339046 - Auxílio-Alimentação"/>
    <s v="33"/>
    <x v="0"/>
    <x v="0"/>
  </r>
  <r>
    <n v="41039"/>
    <s v="Agência de Desenvolvimento Regional de São Lourenço do Oeste"/>
    <n v="13668"/>
    <s v="Administração de pessoal e encargos sociais - GERED - ADR - São Lourenço do Oeste"/>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3044"/>
    <x v="51"/>
    <x v="562"/>
    <s v="339113 - Obrigações Patronais"/>
    <s v="33"/>
    <x v="0"/>
    <x v="0"/>
  </r>
  <r>
    <n v="41039"/>
    <s v="Agência de Desenvolvimento Regional de São Lourenço do Oeste"/>
    <n v="13668"/>
    <s v="Administração de pessoal e encargos sociais - GERED - ADR - São Lourenço do Oeste"/>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3511"/>
    <x v="51"/>
    <x v="562"/>
    <s v="319013 - Obrigações Patronais"/>
    <s v="31"/>
    <x v="3"/>
    <x v="0"/>
  </r>
  <r>
    <n v="41040"/>
    <s v="Agência de Desenvolvimento Regional de Chapecó"/>
    <n v="13693"/>
    <s v="Administração de pessoal e encargos sociais - GERED - ADR - Chapecó"/>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344170"/>
    <x v="52"/>
    <x v="563"/>
    <s v="319011 - Vencim. e Vantagens Fixas - Pessoal Civil"/>
    <s v="31"/>
    <x v="3"/>
    <x v="0"/>
  </r>
  <r>
    <n v="41040"/>
    <s v="Agência de Desenvolvimento Regional de Chapecó"/>
    <n v="13693"/>
    <s v="Administração de pessoal e encargos sociais - GERED - ADR - Chapecó"/>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1151"/>
    <x v="52"/>
    <x v="563"/>
    <s v="319013 - Obrigações Patronais"/>
    <s v="31"/>
    <x v="3"/>
    <x v="0"/>
  </r>
  <r>
    <n v="41040"/>
    <s v="Agência de Desenvolvimento Regional de Chapecó"/>
    <n v="13693"/>
    <s v="Administração de pessoal e encargos sociais - GERED - ADR - Chapecó"/>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2302"/>
    <x v="52"/>
    <x v="563"/>
    <s v="319016 - Outras Despesas Variáveis-Pessoal Civil"/>
    <s v="31"/>
    <x v="3"/>
    <x v="0"/>
  </r>
  <r>
    <n v="41040"/>
    <s v="Agência de Desenvolvimento Regional de Chapecó"/>
    <n v="13693"/>
    <s v="Administração de pessoal e encargos sociais - GERED - ADR - Chapecó"/>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76834"/>
    <x v="52"/>
    <x v="563"/>
    <s v="319113 - Obrigações Patronais"/>
    <s v="31"/>
    <x v="3"/>
    <x v="0"/>
  </r>
  <r>
    <n v="41040"/>
    <s v="Agência de Desenvolvimento Regional de Chapecó"/>
    <n v="13693"/>
    <s v="Administração de pessoal e encargos sociais - GERED - ADR - Chapecó"/>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3453"/>
    <x v="52"/>
    <x v="563"/>
    <s v="339046 - Auxílio-Alimentação"/>
    <s v="33"/>
    <x v="0"/>
    <x v="0"/>
  </r>
  <r>
    <n v="41040"/>
    <s v="Agência de Desenvolvimento Regional de Chapecó"/>
    <n v="13693"/>
    <s v="Administração de pessoal e encargos sociais - GERED - ADR - Chapecó"/>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3453"/>
    <x v="52"/>
    <x v="563"/>
    <s v="339113 - Obrigações Patronais"/>
    <s v="33"/>
    <x v="0"/>
    <x v="0"/>
  </r>
  <r>
    <n v="41040"/>
    <s v="Agência de Desenvolvimento Regional de Chapecó"/>
    <n v="13674"/>
    <s v="Administração e manutenção dos serviços administrativos gerais - ADR - Chapecó"/>
    <n v="31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800"/>
    <x v="52"/>
    <x v="564"/>
    <s v="319092 - Despesas de Exercícios Anteriores"/>
    <s v="31"/>
    <x v="3"/>
    <x v="0"/>
  </r>
  <r>
    <n v="41040"/>
    <s v="Agência de Desenvolvimento Regional de Chapecó"/>
    <n v="13674"/>
    <s v="Administração e manutenção dos serviços administrativos gerais - ADR - Chapecó"/>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52"/>
    <x v="564"/>
    <s v="339014 - Diárias - Civil"/>
    <s v="33"/>
    <x v="0"/>
    <x v="0"/>
  </r>
  <r>
    <n v="41040"/>
    <s v="Agência de Desenvolvimento Regional de Chapecó"/>
    <n v="13674"/>
    <s v="Administração e manutenção dos serviços administrativos gerais - ADR - Chapecó"/>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52"/>
    <x v="564"/>
    <s v="339030 - Material de Consumo"/>
    <s v="33"/>
    <x v="0"/>
    <x v="0"/>
  </r>
  <r>
    <n v="41040"/>
    <s v="Agência de Desenvolvimento Regional de Chapecó"/>
    <n v="13674"/>
    <s v="Administração e manutenção dos serviços administrativos gerais - ADR - Chapecó"/>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
    <x v="52"/>
    <x v="564"/>
    <s v="339033 - Passagens e Despesas com Locomoção"/>
    <s v="33"/>
    <x v="0"/>
    <x v="0"/>
  </r>
  <r>
    <n v="41040"/>
    <s v="Agência de Desenvolvimento Regional de Chapecó"/>
    <n v="13674"/>
    <s v="Administração e manutenção dos serviços administrativos gerais - ADR - Chapecó"/>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69225"/>
    <x v="52"/>
    <x v="564"/>
    <s v="339037 - Locação de Mão-de-Obra"/>
    <s v="33"/>
    <x v="0"/>
    <x v="0"/>
  </r>
  <r>
    <n v="41040"/>
    <s v="Agência de Desenvolvimento Regional de Chapecó"/>
    <n v="13674"/>
    <s v="Administração e manutenção dos serviços administrativos gerais - ADR - Chapecó"/>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80579"/>
    <x v="52"/>
    <x v="564"/>
    <s v="339039 - Outros Serviços Terceiros - Pessoa Jurídica"/>
    <s v="33"/>
    <x v="0"/>
    <x v="0"/>
  </r>
  <r>
    <n v="41040"/>
    <s v="Agência de Desenvolvimento Regional de Chapecó"/>
    <n v="13674"/>
    <s v="Administração e manutenção dos serviços administrativos gerais - ADR - Chapecó"/>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52"/>
    <x v="564"/>
    <s v="339047 - Obrigações Tributárias e Contributivas"/>
    <s v="33"/>
    <x v="0"/>
    <x v="0"/>
  </r>
  <r>
    <n v="41040"/>
    <s v="Agência de Desenvolvimento Regional de Chapecó"/>
    <n v="13674"/>
    <s v="Administração e manutenção dos serviços administrativos gerais - ADR - Chapecó"/>
    <n v="339046"/>
    <s v="Auxílio-Alimenta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52"/>
    <x v="564"/>
    <s v="339046 - Auxílio-Alimentação"/>
    <s v="33"/>
    <x v="0"/>
    <x v="0"/>
  </r>
  <r>
    <n v="41040"/>
    <s v="Agência de Desenvolvimento Regional de Chapecó"/>
    <n v="13674"/>
    <s v="Administração e manutenção dos serviços administrativos gerais - ADR - Chapecó"/>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000"/>
    <x v="52"/>
    <x v="564"/>
    <s v="339092 - Despesas de Exercícios Anteriores"/>
    <s v="33"/>
    <x v="0"/>
    <x v="0"/>
  </r>
  <r>
    <n v="41040"/>
    <s v="Agência de Desenvolvimento Regional de Chapecó"/>
    <n v="13674"/>
    <s v="Administração e manutenção dos serviços administrativos gerais - ADR - Chapecó"/>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30000"/>
    <x v="52"/>
    <x v="564"/>
    <s v="339139 - Outros Serviços Terceiros Pessoa Jurídica"/>
    <s v="33"/>
    <x v="0"/>
    <x v="0"/>
  </r>
  <r>
    <n v="41040"/>
    <s v="Agência de Desenvolvimento Regional de Chapecó"/>
    <n v="13676"/>
    <s v="Encargos com estagiários - ADR - Chapecó"/>
    <n v="339036"/>
    <s v="Outros Serviços Terceiros-Pessoa Física"/>
    <s v="0100000000"/>
    <s v="Recursos ordinários - recursos do tesouro - RLD"/>
    <s v="Atender compromissos com o pagamento da bolsa de estágio, a concessão de auxílio-transporte e do seguro de acidentes pessoais."/>
    <n v="17396"/>
    <x v="52"/>
    <x v="565"/>
    <s v="339036 - Outros Serviços Terceiros-Pessoa Física"/>
    <s v="33"/>
    <x v="0"/>
    <x v="0"/>
  </r>
  <r>
    <n v="41040"/>
    <s v="Agência de Desenvolvimento Regional de Chapecó"/>
    <n v="13677"/>
    <s v="Manutenção e modernização dos serviços de tecnologia da informação e comunicação - ADR - Chapecó"/>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3000"/>
    <x v="52"/>
    <x v="566"/>
    <s v="339039 - Outros Serviços Terceiros - Pessoa Jurídica"/>
    <s v="33"/>
    <x v="0"/>
    <x v="0"/>
  </r>
  <r>
    <n v="41040"/>
    <s v="Agência de Desenvolvimento Regional de Chapecó"/>
    <n v="13677"/>
    <s v="Manutenção e modernização dos serviços de tecnologia da informação e comunicação - ADR - Chapecó"/>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3000"/>
    <x v="52"/>
    <x v="566"/>
    <s v="339139 - Outros Serviços Terceiros Pessoa Jurídica"/>
    <s v="33"/>
    <x v="0"/>
    <x v="0"/>
  </r>
  <r>
    <n v="41040"/>
    <s v="Agência de Desenvolvimento Regional de Chapecó"/>
    <n v="13677"/>
    <s v="Manutenção e modernização dos serviços de tecnologia da informação e comunicação - ADR - Chapecó"/>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5000"/>
    <x v="52"/>
    <x v="566"/>
    <s v="449052 - Equipamentos e Material Permanente"/>
    <s v="44"/>
    <x v="1"/>
    <x v="0"/>
  </r>
  <r>
    <n v="41040"/>
    <s v="Agência de Desenvolvimento Regional de Chapecó"/>
    <n v="13679"/>
    <s v="Administração e manutenção da Gerência Regional de Educação - ADR - Chapecó"/>
    <n v="339030"/>
    <s v="Material de Consumo"/>
    <s v="0100000000"/>
    <s v="Recursos ordinários - recursos do tesouro - RLD"/>
    <s v="Manutenção das atividades da Gerência de Educação."/>
    <n v="58754"/>
    <x v="52"/>
    <x v="567"/>
    <s v="339030 - Material de Consumo"/>
    <s v="33"/>
    <x v="0"/>
    <x v="0"/>
  </r>
  <r>
    <n v="41040"/>
    <s v="Agência de Desenvolvimento Regional de Chapecó"/>
    <n v="13679"/>
    <s v="Administração e manutenção da Gerência Regional de Educação - ADR - Chapecó"/>
    <n v="339014"/>
    <s v="Diárias - Civil"/>
    <s v="0100000000"/>
    <s v="Recursos ordinários - recursos do tesouro - RLD"/>
    <s v="Manutenção das atividades da Gerência de Educação."/>
    <n v="58754"/>
    <x v="52"/>
    <x v="567"/>
    <s v="339014 - Diárias - Civil"/>
    <s v="33"/>
    <x v="0"/>
    <x v="0"/>
  </r>
  <r>
    <n v="41040"/>
    <s v="Agência de Desenvolvimento Regional de Chapecó"/>
    <n v="13679"/>
    <s v="Administração e manutenção da Gerência Regional de Educação - ADR - Chapecó"/>
    <n v="339033"/>
    <s v="Passagens e Despesas com Locomoção"/>
    <s v="0100000000"/>
    <s v="Recursos ordinários - recursos do tesouro - RLD"/>
    <s v="Manutenção das atividades da Gerência de Educação."/>
    <n v="29377"/>
    <x v="52"/>
    <x v="567"/>
    <s v="339033 - Passagens e Despesas com Locomoção"/>
    <s v="33"/>
    <x v="0"/>
    <x v="0"/>
  </r>
  <r>
    <n v="41040"/>
    <s v="Agência de Desenvolvimento Regional de Chapecó"/>
    <n v="13679"/>
    <s v="Administração e manutenção da Gerência Regional de Educação - ADR - Chapecó"/>
    <n v="339036"/>
    <s v="Outros Serviços Terceiros-Pessoa Física"/>
    <s v="0100000000"/>
    <s v="Recursos ordinários - recursos do tesouro - RLD"/>
    <s v="Manutenção das atividades da Gerência de Educação."/>
    <n v="29377"/>
    <x v="52"/>
    <x v="567"/>
    <s v="339036 - Outros Serviços Terceiros-Pessoa Física"/>
    <s v="33"/>
    <x v="0"/>
    <x v="0"/>
  </r>
  <r>
    <n v="41040"/>
    <s v="Agência de Desenvolvimento Regional de Chapecó"/>
    <n v="13679"/>
    <s v="Administração e manutenção da Gerência Regional de Educação - ADR - Chapecó"/>
    <n v="339039"/>
    <s v="Outros Serviços Terceiros - Pessoa Jurídica"/>
    <s v="0100000000"/>
    <s v="Recursos ordinários - recursos do tesouro - RLD"/>
    <s v="Manutenção das atividades da Gerência de Educação."/>
    <n v="293772"/>
    <x v="52"/>
    <x v="567"/>
    <s v="339039 - Outros Serviços Terceiros - Pessoa Jurídica"/>
    <s v="33"/>
    <x v="0"/>
    <x v="0"/>
  </r>
  <r>
    <n v="41040"/>
    <s v="Agência de Desenvolvimento Regional de Chapecó"/>
    <n v="13679"/>
    <s v="Administração e manutenção da Gerência Regional de Educação - ADR - Chapecó"/>
    <n v="339139"/>
    <s v="Outros Serviços Terceiros Pessoa Jurídica"/>
    <s v="0100000000"/>
    <s v="Recursos ordinários - recursos do tesouro - RLD"/>
    <s v="Manutenção das atividades da Gerência de Educação."/>
    <n v="58754"/>
    <x v="52"/>
    <x v="567"/>
    <s v="339139 - Outros Serviços Terceiros Pessoa Jurídica"/>
    <s v="33"/>
    <x v="0"/>
    <x v="0"/>
  </r>
  <r>
    <n v="41040"/>
    <s v="Agência de Desenvolvimento Regional de Chapecó"/>
    <n v="13679"/>
    <s v="Administração e manutenção da Gerência Regional de Educação - ADR - Chapecó"/>
    <n v="449052"/>
    <s v="Equipamentos e Material Permanente"/>
    <s v="0100000000"/>
    <s v="Recursos ordinários - recursos do tesouro - RLD"/>
    <s v="Manutenção das atividades da Gerência de Educação."/>
    <n v="52007"/>
    <x v="52"/>
    <x v="567"/>
    <s v="449052 - Equipamentos e Material Permanente"/>
    <s v="44"/>
    <x v="1"/>
    <x v="0"/>
  </r>
  <r>
    <n v="41040"/>
    <s v="Agência de Desenvolvimento Regional de Chapecó"/>
    <n v="13681"/>
    <s v="Transporte escolar dos alunos da educação básica - ADR - Chapecó"/>
    <n v="334239"/>
    <s v="Outros Serviços Terceiros Pessoa Jurídica"/>
    <s v="0131000000"/>
    <s v="Recursos do FUNDEB - transferências da União"/>
    <s v="Pagamento de despesas com transporte escolar, executados de forma direta ou em regime de colaboração com os municípios."/>
    <n v="2505859"/>
    <x v="52"/>
    <x v="568"/>
    <s v="334239 - Outros Serviços Terceiros Pessoa Jurídica"/>
    <s v="33"/>
    <x v="0"/>
    <x v="32"/>
  </r>
  <r>
    <n v="41040"/>
    <s v="Agência de Desenvolvimento Regional de Chapecó"/>
    <n v="13681"/>
    <s v="Transporte escolar dos alunos da educação básica - ADR - Chapecó"/>
    <n v="339039"/>
    <s v="Outros Serviços Terceiros - Pessoa Jurídica"/>
    <s v="0131000000"/>
    <s v="Recursos do FUNDEB - transferências da União"/>
    <s v="Pagamento de despesas com transporte escolar, executados de forma direta ou em regime de colaboração com os municípios."/>
    <n v="120000"/>
    <x v="52"/>
    <x v="568"/>
    <s v="339039 - Outros Serviços Terceiros - Pessoa Jurídica"/>
    <s v="33"/>
    <x v="0"/>
    <x v="32"/>
  </r>
  <r>
    <n v="41040"/>
    <s v="Agência de Desenvolvimento Regional de Chapecó"/>
    <n v="13682"/>
    <s v="Operacionalização da educação profissional - ADR - Chapecó"/>
    <n v="339030"/>
    <s v="Material de Consumo"/>
    <s v="0100000000"/>
    <s v="Recursos ordinários - recursos do tesouro - RLD"/>
    <s v="Pagamento de despesas relativa ao funcionamento dos centros de educação profissionalizantes"/>
    <n v="60410"/>
    <x v="52"/>
    <x v="569"/>
    <s v="339030 - Material de Consumo"/>
    <s v="33"/>
    <x v="0"/>
    <x v="0"/>
  </r>
  <r>
    <n v="41040"/>
    <s v="Agência de Desenvolvimento Regional de Chapecó"/>
    <n v="13682"/>
    <s v="Operacionalização da educação profissional - ADR - Chapecó"/>
    <n v="339036"/>
    <s v="Outros Serviços Terceiros-Pessoa Física"/>
    <s v="0100000000"/>
    <s v="Recursos ordinários - recursos do tesouro - RLD"/>
    <s v="Pagamento de despesas relativa ao funcionamento dos centros de educação profissionalizantes"/>
    <n v="30205"/>
    <x v="52"/>
    <x v="569"/>
    <s v="339036 - Outros Serviços Terceiros-Pessoa Física"/>
    <s v="33"/>
    <x v="0"/>
    <x v="0"/>
  </r>
  <r>
    <n v="41040"/>
    <s v="Agência de Desenvolvimento Regional de Chapecó"/>
    <n v="13682"/>
    <s v="Operacionalização da educação profissional - ADR - Chapecó"/>
    <n v="339039"/>
    <s v="Outros Serviços Terceiros - Pessoa Jurídica"/>
    <s v="0100000000"/>
    <s v="Recursos ordinários - recursos do tesouro - RLD"/>
    <s v="Pagamento de despesas relativa ao funcionamento dos centros de educação profissionalizantes"/>
    <n v="151026"/>
    <x v="52"/>
    <x v="569"/>
    <s v="339039 - Outros Serviços Terceiros - Pessoa Jurídica"/>
    <s v="33"/>
    <x v="0"/>
    <x v="0"/>
  </r>
  <r>
    <n v="41040"/>
    <s v="Agência de Desenvolvimento Regional de Chapecó"/>
    <n v="13682"/>
    <s v="Operacionalização da educação profissional - ADR - Chapecó"/>
    <n v="449052"/>
    <s v="Equipamentos e Material Permanente"/>
    <s v="0100000000"/>
    <s v="Recursos ordinários - recursos do tesouro - RLD"/>
    <s v="Pagamento de despesas relativa ao funcionamento dos centros de educação profissionalizantes"/>
    <n v="60410"/>
    <x v="52"/>
    <x v="569"/>
    <s v="449052 - Equipamentos e Material Permanente"/>
    <s v="44"/>
    <x v="1"/>
    <x v="0"/>
  </r>
  <r>
    <n v="41040"/>
    <s v="Agência de Desenvolvimento Regional de Chapecó"/>
    <n v="13684"/>
    <s v="Operacionalização da educação básica - ADR - Chapecó"/>
    <n v="339030"/>
    <s v="Material de Consumo"/>
    <s v="0120000000"/>
    <s v="Cota-parte da contribuição do Salário-Educação - recursos do tesouro - exercício corrente"/>
    <s v="Pagamento de despesas de custeio das Unidades Escolares"/>
    <n v="333270"/>
    <x v="52"/>
    <x v="570"/>
    <s v="339030 - Material de Consumo"/>
    <s v="33"/>
    <x v="0"/>
    <x v="31"/>
  </r>
  <r>
    <n v="41040"/>
    <s v="Agência de Desenvolvimento Regional de Chapecó"/>
    <n v="13684"/>
    <s v="Operacionalização da educação básica - ADR - Chapecó"/>
    <n v="339030"/>
    <s v="Material de Consumo"/>
    <s v="0131000000"/>
    <s v="Recursos do FUNDEB - transferências da União"/>
    <s v="Pagamento de despesas de custeio das Unidades Escolares"/>
    <n v="333270"/>
    <x v="52"/>
    <x v="570"/>
    <s v="339030 - Material de Consumo"/>
    <s v="33"/>
    <x v="0"/>
    <x v="32"/>
  </r>
  <r>
    <n v="41040"/>
    <s v="Agência de Desenvolvimento Regional de Chapecó"/>
    <n v="13684"/>
    <s v="Operacionalização da educação básica - ADR - Chapecó"/>
    <n v="339036"/>
    <s v="Outros Serviços Terceiros-Pessoa Física"/>
    <s v="0120000000"/>
    <s v="Cota-parte da contribuição do Salário-Educação - recursos do tesouro - exercício corrente"/>
    <s v="Pagamento de despesas de custeio das Unidades Escolares"/>
    <n v="166638"/>
    <x v="52"/>
    <x v="570"/>
    <s v="339036 - Outros Serviços Terceiros-Pessoa Física"/>
    <s v="33"/>
    <x v="0"/>
    <x v="31"/>
  </r>
  <r>
    <n v="41040"/>
    <s v="Agência de Desenvolvimento Regional de Chapecó"/>
    <n v="13684"/>
    <s v="Operacionalização da educação básica - ADR - Chapecó"/>
    <n v="339036"/>
    <s v="Outros Serviços Terceiros-Pessoa Física"/>
    <s v="0131000000"/>
    <s v="Recursos do FUNDEB - transferências da União"/>
    <s v="Pagamento de despesas de custeio das Unidades Escolares"/>
    <n v="166638"/>
    <x v="52"/>
    <x v="570"/>
    <s v="339036 - Outros Serviços Terceiros-Pessoa Física"/>
    <s v="33"/>
    <x v="0"/>
    <x v="32"/>
  </r>
  <r>
    <n v="41040"/>
    <s v="Agência de Desenvolvimento Regional de Chapecó"/>
    <n v="13684"/>
    <s v="Operacionalização da educação básica - ADR - Chapecó"/>
    <n v="339039"/>
    <s v="Outros Serviços Terceiros - Pessoa Jurídica"/>
    <s v="0120000000"/>
    <s v="Cota-parte da contribuição do Salário-Educação - recursos do tesouro - exercício corrente"/>
    <s v="Pagamento de despesas de custeio das Unidades Escolares"/>
    <n v="999825"/>
    <x v="52"/>
    <x v="570"/>
    <s v="339039 - Outros Serviços Terceiros - Pessoa Jurídica"/>
    <s v="33"/>
    <x v="0"/>
    <x v="31"/>
  </r>
  <r>
    <n v="41040"/>
    <s v="Agência de Desenvolvimento Regional de Chapecó"/>
    <n v="13684"/>
    <s v="Operacionalização da educação básica - ADR - Chapecó"/>
    <n v="339039"/>
    <s v="Outros Serviços Terceiros - Pessoa Jurídica"/>
    <s v="0131000000"/>
    <s v="Recursos do FUNDEB - transferências da União"/>
    <s v="Pagamento de despesas de custeio das Unidades Escolares"/>
    <n v="999825"/>
    <x v="52"/>
    <x v="570"/>
    <s v="339039 - Outros Serviços Terceiros - Pessoa Jurídica"/>
    <s v="33"/>
    <x v="0"/>
    <x v="32"/>
  </r>
  <r>
    <n v="41040"/>
    <s v="Agência de Desenvolvimento Regional de Chapecó"/>
    <n v="13684"/>
    <s v="Operacionalização da educação básica - ADR - Chapecó"/>
    <n v="339139"/>
    <s v="Outros Serviços Terceiros Pessoa Jurídica"/>
    <s v="0120000000"/>
    <s v="Cota-parte da contribuição do Salário-Educação - recursos do tesouro - exercício corrente"/>
    <s v="Pagamento de despesas de custeio das Unidades Escolares"/>
    <n v="166638"/>
    <x v="52"/>
    <x v="570"/>
    <s v="339139 - Outros Serviços Terceiros Pessoa Jurídica"/>
    <s v="33"/>
    <x v="0"/>
    <x v="31"/>
  </r>
  <r>
    <n v="41040"/>
    <s v="Agência de Desenvolvimento Regional de Chapecó"/>
    <n v="13684"/>
    <s v="Operacionalização da educação básica - ADR - Chapecó"/>
    <n v="339139"/>
    <s v="Outros Serviços Terceiros Pessoa Jurídica"/>
    <s v="0131000000"/>
    <s v="Recursos do FUNDEB - transferências da União"/>
    <s v="Pagamento de despesas de custeio das Unidades Escolares"/>
    <n v="83319"/>
    <x v="52"/>
    <x v="570"/>
    <s v="339139 - Outros Serviços Terceiros Pessoa Jurídica"/>
    <s v="33"/>
    <x v="0"/>
    <x v="32"/>
  </r>
  <r>
    <n v="41040"/>
    <s v="Agência de Desenvolvimento Regional de Chapecó"/>
    <n v="13684"/>
    <s v="Operacionalização da educação básica - ADR - Chapecó"/>
    <n v="449052"/>
    <s v="Equipamentos e Material Permanente"/>
    <s v="0131000000"/>
    <s v="Recursos do FUNDEB - transferências da União"/>
    <s v="Pagamento de despesas de custeio das Unidades Escolares"/>
    <n v="83319"/>
    <x v="52"/>
    <x v="570"/>
    <s v="449052 - Equipamentos e Material Permanente"/>
    <s v="44"/>
    <x v="1"/>
    <x v="32"/>
  </r>
  <r>
    <n v="41040"/>
    <s v="Agência de Desenvolvimento Regional de Chapecó"/>
    <n v="13687"/>
    <s v="Capacitação de profissionais da educação básica - ADR - Chapecó"/>
    <n v="339030"/>
    <s v="Material de Consumo"/>
    <s v="0131000000"/>
    <s v="Recursos do FUNDEB - transferências da União"/>
    <s v="Capacitar os profissionais da educação básica."/>
    <n v="50010"/>
    <x v="52"/>
    <x v="571"/>
    <s v="339030 - Material de Consumo"/>
    <s v="33"/>
    <x v="0"/>
    <x v="32"/>
  </r>
  <r>
    <n v="41040"/>
    <s v="Agência de Desenvolvimento Regional de Chapecó"/>
    <n v="13687"/>
    <s v="Capacitação de profissionais da educação básica - ADR - Chapecó"/>
    <n v="339036"/>
    <s v="Outros Serviços Terceiros-Pessoa Física"/>
    <s v="0131000000"/>
    <s v="Recursos do FUNDEB - transferências da União"/>
    <s v="Capacitar os profissionais da educação básica."/>
    <n v="25005"/>
    <x v="52"/>
    <x v="571"/>
    <s v="339036 - Outros Serviços Terceiros-Pessoa Física"/>
    <s v="33"/>
    <x v="0"/>
    <x v="32"/>
  </r>
  <r>
    <n v="41040"/>
    <s v="Agência de Desenvolvimento Regional de Chapecó"/>
    <n v="13687"/>
    <s v="Capacitação de profissionais da educação básica - ADR - Chapecó"/>
    <n v="339139"/>
    <s v="Outros Serviços Terceiros Pessoa Jurídica"/>
    <s v="0131000000"/>
    <s v="Recursos do FUNDEB - transferências da União"/>
    <s v="Capacitar os profissionais da educação básica."/>
    <n v="28500"/>
    <x v="52"/>
    <x v="571"/>
    <s v="339139 - Outros Serviços Terceiros Pessoa Jurídica"/>
    <s v="33"/>
    <x v="0"/>
    <x v="32"/>
  </r>
  <r>
    <n v="41040"/>
    <s v="Agência de Desenvolvimento Regional de Chapecó"/>
    <n v="13673"/>
    <s v="Administração de pessoal e encargos sociais - ADR - Chapecó"/>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830000"/>
    <x v="52"/>
    <x v="572"/>
    <s v="319011 - Vencim. e Vantagens Fixas - Pessoal Civil"/>
    <s v="31"/>
    <x v="3"/>
    <x v="0"/>
  </r>
  <r>
    <n v="41040"/>
    <s v="Agência de Desenvolvimento Regional de Chapecó"/>
    <n v="13673"/>
    <s v="Administração de pessoal e encargos sociais - ADR - Chapecó"/>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0000"/>
    <x v="52"/>
    <x v="572"/>
    <s v="319013 - Obrigações Patronais"/>
    <s v="31"/>
    <x v="3"/>
    <x v="0"/>
  </r>
  <r>
    <n v="41040"/>
    <s v="Agência de Desenvolvimento Regional de Chapecó"/>
    <n v="13673"/>
    <s v="Administração de pessoal e encargos sociais - ADR - Chapecó"/>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
    <x v="52"/>
    <x v="572"/>
    <s v="319092 - Despesas de Exercícios Anteriores"/>
    <s v="31"/>
    <x v="3"/>
    <x v="0"/>
  </r>
  <r>
    <n v="41040"/>
    <s v="Agência de Desenvolvimento Regional de Chapecó"/>
    <n v="13673"/>
    <s v="Administração de pessoal e encargos sociais - ADR - Chapecó"/>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90000"/>
    <x v="52"/>
    <x v="572"/>
    <s v="319113 - Obrigações Patronais"/>
    <s v="31"/>
    <x v="3"/>
    <x v="0"/>
  </r>
  <r>
    <n v="41040"/>
    <s v="Agência de Desenvolvimento Regional de Chapecó"/>
    <n v="13673"/>
    <s v="Administração de pessoal e encargos sociais - ADR - Chapecó"/>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0"/>
    <x v="52"/>
    <x v="572"/>
    <s v="339046 - Auxílio-Alimentação"/>
    <s v="33"/>
    <x v="0"/>
    <x v="0"/>
  </r>
  <r>
    <n v="41040"/>
    <s v="Agência de Desenvolvimento Regional de Chapecó"/>
    <n v="13673"/>
    <s v="Administração de pessoal e encargos sociais - ADR - Chapecó"/>
    <n v="339130"/>
    <s v="Material de Consum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000"/>
    <x v="52"/>
    <x v="572"/>
    <s v="339130 - Material de Consumo"/>
    <s v="33"/>
    <x v="0"/>
    <x v="0"/>
  </r>
  <r>
    <n v="41040"/>
    <s v="Agência de Desenvolvimento Regional de Chapecó"/>
    <n v="13686"/>
    <s v="AP - Manutenção e reforma de escolas - educação básica - ADR - Chapecó"/>
    <n v="339030"/>
    <s v="Material de Consumo"/>
    <s v="0120000000"/>
    <s v="Cota-parte da contribuição do Salário-Educação - recursos do tesouro - exercício corrente"/>
    <s v="Recursos para pagamento de despesas relativas a Manutenção de bens móveis e imóveis das Unidades Escolares"/>
    <n v="131020"/>
    <x v="52"/>
    <x v="573"/>
    <s v="339030 - Material de Consumo"/>
    <s v="33"/>
    <x v="0"/>
    <x v="31"/>
  </r>
  <r>
    <n v="41040"/>
    <s v="Agência de Desenvolvimento Regional de Chapecó"/>
    <n v="13686"/>
    <s v="AP - Manutenção e reforma de escolas - educação básica - ADR - Chapecó"/>
    <n v="339030"/>
    <s v="Material de Consumo"/>
    <s v="0131000000"/>
    <s v="Recursos do FUNDEB - transferências da União"/>
    <s v="Recursos para pagamento de despesas relativas a Manutenção de bens móveis e imóveis das Unidades Escolares"/>
    <n v="131020"/>
    <x v="52"/>
    <x v="573"/>
    <s v="339030 - Material de Consumo"/>
    <s v="33"/>
    <x v="0"/>
    <x v="32"/>
  </r>
  <r>
    <n v="41040"/>
    <s v="Agência de Desenvolvimento Regional de Chapecó"/>
    <n v="13686"/>
    <s v="AP - Manutenção e reforma de escolas - educação básica - ADR - Chapecó"/>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65505"/>
    <x v="52"/>
    <x v="573"/>
    <s v="339036 - Outros Serviços Terceiros-Pessoa Física"/>
    <s v="33"/>
    <x v="0"/>
    <x v="31"/>
  </r>
  <r>
    <n v="41040"/>
    <s v="Agência de Desenvolvimento Regional de Chapecó"/>
    <n v="13686"/>
    <s v="AP - Manutenção e reforma de escolas - educação básica - ADR - Chapecó"/>
    <n v="339036"/>
    <s v="Outros Serviços Terceiros-Pessoa Física"/>
    <s v="0131000000"/>
    <s v="Recursos do FUNDEB - transferências da União"/>
    <s v="Recursos para pagamento de despesas relativas a Manutenção de bens móveis e imóveis das Unidades Escolares"/>
    <n v="65505"/>
    <x v="52"/>
    <x v="573"/>
    <s v="339036 - Outros Serviços Terceiros-Pessoa Física"/>
    <s v="33"/>
    <x v="0"/>
    <x v="32"/>
  </r>
  <r>
    <n v="41040"/>
    <s v="Agência de Desenvolvimento Regional de Chapecó"/>
    <n v="13686"/>
    <s v="AP - Manutenção e reforma de escolas - educação básica - ADR - Chapecó"/>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393060"/>
    <x v="52"/>
    <x v="573"/>
    <s v="339039 - Outros Serviços Terceiros - Pessoa Jurídica"/>
    <s v="33"/>
    <x v="0"/>
    <x v="31"/>
  </r>
  <r>
    <n v="41040"/>
    <s v="Agência de Desenvolvimento Regional de Chapecó"/>
    <n v="13686"/>
    <s v="AP - Manutenção e reforma de escolas - educação básica - ADR - Chapecó"/>
    <n v="339039"/>
    <s v="Outros Serviços Terceiros - Pessoa Jurídica"/>
    <s v="0131000000"/>
    <s v="Recursos do FUNDEB - transferências da União"/>
    <s v="Recursos para pagamento de despesas relativas a Manutenção de bens móveis e imóveis das Unidades Escolares"/>
    <n v="393060"/>
    <x v="52"/>
    <x v="573"/>
    <s v="339039 - Outros Serviços Terceiros - Pessoa Jurídica"/>
    <s v="33"/>
    <x v="0"/>
    <x v="32"/>
  </r>
  <r>
    <n v="41040"/>
    <s v="Agência de Desenvolvimento Regional de Chapecó"/>
    <n v="13686"/>
    <s v="AP - Manutenção e reforma de escolas - educação básica - ADR - Chapecó"/>
    <n v="339139"/>
    <s v="Outros Serviços Terceiros Pessoa Jurídica"/>
    <s v="0131000000"/>
    <s v="Recursos do FUNDEB - transferências da União"/>
    <s v="Recursos para pagamento de despesas relativas a Manutenção de bens móveis e imóveis das Unidades Escolares"/>
    <n v="32755"/>
    <x v="52"/>
    <x v="573"/>
    <s v="339139 - Outros Serviços Terceiros Pessoa Jurídica"/>
    <s v="33"/>
    <x v="0"/>
    <x v="32"/>
  </r>
  <r>
    <n v="41040"/>
    <s v="Agência de Desenvolvimento Regional de Chapecó"/>
    <n v="13686"/>
    <s v="AP - Manutenção e reforma de escolas - educação básica - ADR - Chapecó"/>
    <n v="449052"/>
    <s v="Equipamentos e Material Permanente"/>
    <s v="0131000000"/>
    <s v="Recursos do FUNDEB - transferências da União"/>
    <s v="Recursos para pagamento de despesas relativas a Manutenção de bens móveis e imóveis das Unidades Escolares"/>
    <n v="32755"/>
    <x v="52"/>
    <x v="573"/>
    <s v="449052 - Equipamentos e Material Permanente"/>
    <s v="44"/>
    <x v="1"/>
    <x v="32"/>
  </r>
  <r>
    <n v="41040"/>
    <s v="Agência de Desenvolvimento Regional de Chapecó"/>
    <n v="13686"/>
    <s v="AP - Manutenção e reforma de escolas - educação básica - ADR - Chapecó"/>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42304"/>
    <x v="52"/>
    <x v="573"/>
    <s v="339139 - Outros Serviços Terceiros Pessoa Jurídica"/>
    <s v="33"/>
    <x v="0"/>
    <x v="31"/>
  </r>
  <r>
    <n v="41040"/>
    <s v="Agência de Desenvolvimento Regional de Chapecó"/>
    <n v="13687"/>
    <s v="Capacitação de profissionais da educação básica - ADR - Chapecó"/>
    <n v="339039"/>
    <s v="Outros Serviços Terceiros - Pessoa Jurídica"/>
    <s v="0131000000"/>
    <s v="Recursos do FUNDEB - transferências da União"/>
    <s v="Capacitar os profissionais da educação básica."/>
    <n v="94620"/>
    <x v="52"/>
    <x v="571"/>
    <s v="339039 - Outros Serviços Terceiros - Pessoa Jurídica"/>
    <s v="33"/>
    <x v="0"/>
    <x v="32"/>
  </r>
  <r>
    <n v="41041"/>
    <s v="Agência de Desenvolvimento Regional de Xanxerê"/>
    <n v="13698"/>
    <s v="Manutenção e modernização dos serviços de tecnologia da informação e comunicação - ADR - Xanxerê"/>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40000"/>
    <x v="53"/>
    <x v="574"/>
    <s v="339039 - Outros Serviços Terceiros - Pessoa Jurídica"/>
    <s v="33"/>
    <x v="0"/>
    <x v="0"/>
  </r>
  <r>
    <n v="41041"/>
    <s v="Agência de Desenvolvimento Regional de Xanxerê"/>
    <n v="13698"/>
    <s v="Manutenção e modernização dos serviços de tecnologia da informação e comunicação - ADR - Xanxerê"/>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30000"/>
    <x v="53"/>
    <x v="574"/>
    <s v="339139 - Outros Serviços Terceiros Pessoa Jurídica"/>
    <s v="33"/>
    <x v="0"/>
    <x v="0"/>
  </r>
  <r>
    <n v="41041"/>
    <s v="Agência de Desenvolvimento Regional de Xanxerê"/>
    <n v="13699"/>
    <s v="Encargos com estagiários - ADR - Xanxerê"/>
    <n v="339036"/>
    <s v="Outros Serviços Terceiros-Pessoa Física"/>
    <s v="0100000000"/>
    <s v="Recursos ordinários - recursos do tesouro - RLD"/>
    <s v="Atender compromissos com o pagamento da bolsa de estágio, a concessão de auxílio-transporte e do seguro de acidentes pessoais."/>
    <n v="18434"/>
    <x v="53"/>
    <x v="575"/>
    <s v="339036 - Outros Serviços Terceiros-Pessoa Física"/>
    <s v="33"/>
    <x v="0"/>
    <x v="0"/>
  </r>
  <r>
    <n v="41041"/>
    <s v="Agência de Desenvolvimento Regional de Xanxerê"/>
    <n v="13696"/>
    <s v="Administração de pessoal e encargos sociais - ADR - Xanxerê"/>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14154"/>
    <x v="53"/>
    <x v="576"/>
    <s v="319011 - Vencim. e Vantagens Fixas - Pessoal Civil"/>
    <s v="31"/>
    <x v="3"/>
    <x v="0"/>
  </r>
  <r>
    <n v="41041"/>
    <s v="Agência de Desenvolvimento Regional de Xanxerê"/>
    <n v="13696"/>
    <s v="Administração de pessoal e encargos sociais - ADR - Xanxerê"/>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5000"/>
    <x v="53"/>
    <x v="576"/>
    <s v="319013 - Obrigações Patronais"/>
    <s v="31"/>
    <x v="3"/>
    <x v="0"/>
  </r>
  <r>
    <n v="41041"/>
    <s v="Agência de Desenvolvimento Regional de Xanxerê"/>
    <n v="13696"/>
    <s v="Administração de pessoal e encargos sociais - ADR - Xanxerê"/>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90000"/>
    <x v="53"/>
    <x v="576"/>
    <s v="319113 - Obrigações Patronais"/>
    <s v="31"/>
    <x v="3"/>
    <x v="0"/>
  </r>
  <r>
    <n v="41041"/>
    <s v="Agência de Desenvolvimento Regional de Xanxerê"/>
    <n v="13696"/>
    <s v="Administração de pessoal e encargos sociais - ADR - Xanxerê"/>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0000"/>
    <x v="53"/>
    <x v="576"/>
    <s v="339046 - Auxílio-Alimentação"/>
    <s v="33"/>
    <x v="0"/>
    <x v="0"/>
  </r>
  <r>
    <n v="41041"/>
    <s v="Agência de Desenvolvimento Regional de Xanxerê"/>
    <n v="13696"/>
    <s v="Administração de pessoal e encargos sociais - ADR - Xanxerê"/>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846"/>
    <x v="53"/>
    <x v="576"/>
    <s v="339113 - Obrigações Patronais"/>
    <s v="33"/>
    <x v="0"/>
    <x v="0"/>
  </r>
  <r>
    <n v="41041"/>
    <s v="Agência de Desenvolvimento Regional de Xanxerê"/>
    <n v="13706"/>
    <s v="Operacionalização da educação básica - ADR - Xanxerê"/>
    <n v="339030"/>
    <s v="Material de Consumo"/>
    <s v="0120000000"/>
    <s v="Cota-parte da contribuição do Salário-Educação - recursos do tesouro - exercício corrente"/>
    <s v="Pagamento de despesas de custeio das Unidades Escolares"/>
    <n v="290012"/>
    <x v="53"/>
    <x v="577"/>
    <s v="339030 - Material de Consumo"/>
    <s v="33"/>
    <x v="0"/>
    <x v="31"/>
  </r>
  <r>
    <n v="41041"/>
    <s v="Agência de Desenvolvimento Regional de Xanxerê"/>
    <n v="13706"/>
    <s v="Operacionalização da educação básica - ADR - Xanxerê"/>
    <n v="339030"/>
    <s v="Material de Consumo"/>
    <s v="0131000000"/>
    <s v="Recursos do FUNDEB - transferências da União"/>
    <s v="Pagamento de despesas de custeio das Unidades Escolares"/>
    <n v="290012"/>
    <x v="53"/>
    <x v="577"/>
    <s v="339030 - Material de Consumo"/>
    <s v="33"/>
    <x v="0"/>
    <x v="32"/>
  </r>
  <r>
    <n v="41041"/>
    <s v="Agência de Desenvolvimento Regional de Xanxerê"/>
    <n v="13706"/>
    <s v="Operacionalização da educação básica - ADR - Xanxerê"/>
    <n v="339036"/>
    <s v="Outros Serviços Terceiros-Pessoa Física"/>
    <s v="0120000000"/>
    <s v="Cota-parte da contribuição do Salário-Educação - recursos do tesouro - exercício corrente"/>
    <s v="Pagamento de despesas de custeio das Unidades Escolares"/>
    <n v="145006"/>
    <x v="53"/>
    <x v="577"/>
    <s v="339036 - Outros Serviços Terceiros-Pessoa Física"/>
    <s v="33"/>
    <x v="0"/>
    <x v="31"/>
  </r>
  <r>
    <n v="41041"/>
    <s v="Agência de Desenvolvimento Regional de Xanxerê"/>
    <n v="13706"/>
    <s v="Operacionalização da educação básica - ADR - Xanxerê"/>
    <n v="339036"/>
    <s v="Outros Serviços Terceiros-Pessoa Física"/>
    <s v="0131000000"/>
    <s v="Recursos do FUNDEB - transferências da União"/>
    <s v="Pagamento de despesas de custeio das Unidades Escolares"/>
    <n v="145006"/>
    <x v="53"/>
    <x v="577"/>
    <s v="339036 - Outros Serviços Terceiros-Pessoa Física"/>
    <s v="33"/>
    <x v="0"/>
    <x v="32"/>
  </r>
  <r>
    <n v="41041"/>
    <s v="Agência de Desenvolvimento Regional de Xanxerê"/>
    <n v="13706"/>
    <s v="Operacionalização da educação básica - ADR - Xanxerê"/>
    <n v="339039"/>
    <s v="Outros Serviços Terceiros - Pessoa Jurídica"/>
    <s v="0120000000"/>
    <s v="Cota-parte da contribuição do Salário-Educação - recursos do tesouro - exercício corrente"/>
    <s v="Pagamento de despesas de custeio das Unidades Escolares"/>
    <n v="870036"/>
    <x v="53"/>
    <x v="577"/>
    <s v="339039 - Outros Serviços Terceiros - Pessoa Jurídica"/>
    <s v="33"/>
    <x v="0"/>
    <x v="31"/>
  </r>
  <r>
    <n v="41041"/>
    <s v="Agência de Desenvolvimento Regional de Xanxerê"/>
    <n v="13706"/>
    <s v="Operacionalização da educação básica - ADR - Xanxerê"/>
    <n v="339039"/>
    <s v="Outros Serviços Terceiros - Pessoa Jurídica"/>
    <s v="0131000000"/>
    <s v="Recursos do FUNDEB - transferências da União"/>
    <s v="Pagamento de despesas de custeio das Unidades Escolares"/>
    <n v="870036"/>
    <x v="53"/>
    <x v="577"/>
    <s v="339039 - Outros Serviços Terceiros - Pessoa Jurídica"/>
    <s v="33"/>
    <x v="0"/>
    <x v="32"/>
  </r>
  <r>
    <n v="41041"/>
    <s v="Agência de Desenvolvimento Regional de Xanxerê"/>
    <n v="13706"/>
    <s v="Operacionalização da educação básica - ADR - Xanxerê"/>
    <n v="339139"/>
    <s v="Outros Serviços Terceiros Pessoa Jurídica"/>
    <s v="0120000000"/>
    <s v="Cota-parte da contribuição do Salário-Educação - recursos do tesouro - exercício corrente"/>
    <s v="Pagamento de despesas de custeio das Unidades Escolares"/>
    <n v="145006"/>
    <x v="53"/>
    <x v="577"/>
    <s v="339139 - Outros Serviços Terceiros Pessoa Jurídica"/>
    <s v="33"/>
    <x v="0"/>
    <x v="31"/>
  </r>
  <r>
    <n v="41041"/>
    <s v="Agência de Desenvolvimento Regional de Xanxerê"/>
    <n v="13706"/>
    <s v="Operacionalização da educação básica - ADR - Xanxerê"/>
    <n v="339139"/>
    <s v="Outros Serviços Terceiros Pessoa Jurídica"/>
    <s v="0131000000"/>
    <s v="Recursos do FUNDEB - transferências da União"/>
    <s v="Pagamento de despesas de custeio das Unidades Escolares"/>
    <n v="72503"/>
    <x v="53"/>
    <x v="577"/>
    <s v="339139 - Outros Serviços Terceiros Pessoa Jurídica"/>
    <s v="33"/>
    <x v="0"/>
    <x v="32"/>
  </r>
  <r>
    <n v="41041"/>
    <s v="Agência de Desenvolvimento Regional de Xanxerê"/>
    <n v="13706"/>
    <s v="Operacionalização da educação básica - ADR - Xanxerê"/>
    <n v="449052"/>
    <s v="Equipamentos e Material Permanente"/>
    <s v="0131000000"/>
    <s v="Recursos do FUNDEB - transferências da União"/>
    <s v="Pagamento de despesas de custeio das Unidades Escolares"/>
    <n v="72503"/>
    <x v="53"/>
    <x v="577"/>
    <s v="449052 - Equipamentos e Material Permanente"/>
    <s v="44"/>
    <x v="1"/>
    <x v="32"/>
  </r>
  <r>
    <n v="41041"/>
    <s v="Agência de Desenvolvimento Regional de Xanxerê"/>
    <n v="13707"/>
    <s v="Capacitação de profissionais da educação básica - ADR - Xanxerê"/>
    <n v="339030"/>
    <s v="Material de Consumo"/>
    <s v="0131000000"/>
    <s v="Recursos do FUNDEB - transferências da União"/>
    <s v="Capacitar os profissionais da educação básica."/>
    <n v="31540"/>
    <x v="53"/>
    <x v="578"/>
    <s v="339030 - Material de Consumo"/>
    <s v="33"/>
    <x v="0"/>
    <x v="32"/>
  </r>
  <r>
    <n v="41041"/>
    <s v="Agência de Desenvolvimento Regional de Xanxerê"/>
    <n v="13707"/>
    <s v="Capacitação de profissionais da educação básica - ADR - Xanxerê"/>
    <n v="339036"/>
    <s v="Outros Serviços Terceiros-Pessoa Física"/>
    <s v="0131000000"/>
    <s v="Recursos do FUNDEB - transferências da União"/>
    <s v="Capacitar os profissionais da educação básica."/>
    <n v="15770"/>
    <x v="53"/>
    <x v="578"/>
    <s v="339036 - Outros Serviços Terceiros-Pessoa Física"/>
    <s v="33"/>
    <x v="0"/>
    <x v="32"/>
  </r>
  <r>
    <n v="41041"/>
    <s v="Agência de Desenvolvimento Regional de Xanxerê"/>
    <n v="13707"/>
    <s v="Capacitação de profissionais da educação básica - ADR - Xanxerê"/>
    <n v="339039"/>
    <s v="Outros Serviços Terceiros - Pessoa Jurídica"/>
    <s v="0131000000"/>
    <s v="Recursos do FUNDEB - transferências da União"/>
    <s v="Capacitar os profissionais da educação básica."/>
    <n v="43514"/>
    <x v="53"/>
    <x v="578"/>
    <s v="339039 - Outros Serviços Terceiros - Pessoa Jurídica"/>
    <s v="33"/>
    <x v="0"/>
    <x v="32"/>
  </r>
  <r>
    <n v="41041"/>
    <s v="Agência de Desenvolvimento Regional de Xanxerê"/>
    <n v="13709"/>
    <s v="Administração e manutenção da Gerência Regional de Educação - ADR - Xanxerê"/>
    <n v="339030"/>
    <s v="Material de Consumo"/>
    <s v="0100000000"/>
    <s v="Recursos ordinários - recursos do tesouro - RLD"/>
    <s v="Manutenção das atividades da Gerência de Educação."/>
    <n v="47972"/>
    <x v="53"/>
    <x v="579"/>
    <s v="339030 - Material de Consumo"/>
    <s v="33"/>
    <x v="0"/>
    <x v="0"/>
  </r>
  <r>
    <n v="41041"/>
    <s v="Agência de Desenvolvimento Regional de Xanxerê"/>
    <n v="13709"/>
    <s v="Administração e manutenção da Gerência Regional de Educação - ADR - Xanxerê"/>
    <n v="339014"/>
    <s v="Diárias - Civil"/>
    <s v="0100000000"/>
    <s v="Recursos ordinários - recursos do tesouro - RLD"/>
    <s v="Manutenção das atividades da Gerência de Educação."/>
    <n v="47972"/>
    <x v="53"/>
    <x v="579"/>
    <s v="339014 - Diárias - Civil"/>
    <s v="33"/>
    <x v="0"/>
    <x v="0"/>
  </r>
  <r>
    <n v="41041"/>
    <s v="Agência de Desenvolvimento Regional de Xanxerê"/>
    <n v="13709"/>
    <s v="Administração e manutenção da Gerência Regional de Educação - ADR - Xanxerê"/>
    <n v="339033"/>
    <s v="Passagens e Despesas com Locomoção"/>
    <s v="0100000000"/>
    <s v="Recursos ordinários - recursos do tesouro - RLD"/>
    <s v="Manutenção das atividades da Gerência de Educação."/>
    <n v="23986"/>
    <x v="53"/>
    <x v="579"/>
    <s v="339033 - Passagens e Despesas com Locomoção"/>
    <s v="33"/>
    <x v="0"/>
    <x v="0"/>
  </r>
  <r>
    <n v="41041"/>
    <s v="Agência de Desenvolvimento Regional de Xanxerê"/>
    <n v="13709"/>
    <s v="Administração e manutenção da Gerência Regional de Educação - ADR - Xanxerê"/>
    <n v="339036"/>
    <s v="Outros Serviços Terceiros-Pessoa Física"/>
    <s v="0100000000"/>
    <s v="Recursos ordinários - recursos do tesouro - RLD"/>
    <s v="Manutenção das atividades da Gerência de Educação."/>
    <n v="23986"/>
    <x v="53"/>
    <x v="579"/>
    <s v="339036 - Outros Serviços Terceiros-Pessoa Física"/>
    <s v="33"/>
    <x v="0"/>
    <x v="0"/>
  </r>
  <r>
    <n v="41041"/>
    <s v="Agência de Desenvolvimento Regional de Xanxerê"/>
    <n v="13709"/>
    <s v="Administração e manutenção da Gerência Regional de Educação - ADR - Xanxerê"/>
    <n v="339039"/>
    <s v="Outros Serviços Terceiros - Pessoa Jurídica"/>
    <s v="0100000000"/>
    <s v="Recursos ordinários - recursos do tesouro - RLD"/>
    <s v="Manutenção das atividades da Gerência de Educação."/>
    <n v="239858"/>
    <x v="53"/>
    <x v="579"/>
    <s v="339039 - Outros Serviços Terceiros - Pessoa Jurídica"/>
    <s v="33"/>
    <x v="0"/>
    <x v="0"/>
  </r>
  <r>
    <n v="41041"/>
    <s v="Agência de Desenvolvimento Regional de Xanxerê"/>
    <n v="13709"/>
    <s v="Administração e manutenção da Gerência Regional de Educação - ADR - Xanxerê"/>
    <n v="339139"/>
    <s v="Outros Serviços Terceiros Pessoa Jurídica"/>
    <s v="0100000000"/>
    <s v="Recursos ordinários - recursos do tesouro - RLD"/>
    <s v="Manutenção das atividades da Gerência de Educação."/>
    <n v="47972"/>
    <x v="53"/>
    <x v="579"/>
    <s v="339139 - Outros Serviços Terceiros Pessoa Jurídica"/>
    <s v="33"/>
    <x v="0"/>
    <x v="0"/>
  </r>
  <r>
    <n v="41041"/>
    <s v="Agência de Desenvolvimento Regional de Xanxerê"/>
    <n v="13709"/>
    <s v="Administração e manutenção da Gerência Regional de Educação - ADR - Xanxerê"/>
    <n v="449052"/>
    <s v="Equipamentos e Material Permanente"/>
    <s v="0100000000"/>
    <s v="Recursos ordinários - recursos do tesouro - RLD"/>
    <s v="Manutenção das atividades da Gerência de Educação."/>
    <n v="62650"/>
    <x v="53"/>
    <x v="579"/>
    <s v="449052 - Equipamentos e Material Permanente"/>
    <s v="44"/>
    <x v="1"/>
    <x v="0"/>
  </r>
  <r>
    <n v="41041"/>
    <s v="Agência de Desenvolvimento Regional de Xanxerê"/>
    <n v="13711"/>
    <s v="Transporte escolar dos alunos da educação básica - ADR - Xanxerê"/>
    <n v="334239"/>
    <s v="Outros Serviços Terceiros Pessoa Jurídica"/>
    <s v="0131000000"/>
    <s v="Recursos do FUNDEB - transferências da União"/>
    <s v="Pagamento de despesas com transporte escolar, executados de forma direta ou em regime de colaboração com os municípios."/>
    <n v="4478173"/>
    <x v="53"/>
    <x v="580"/>
    <s v="334239 - Outros Serviços Terceiros Pessoa Jurídica"/>
    <s v="33"/>
    <x v="0"/>
    <x v="32"/>
  </r>
  <r>
    <n v="41041"/>
    <s v="Agência de Desenvolvimento Regional de Xanxerê"/>
    <n v="13712"/>
    <s v="AP - Manutenção e reforma de escolas - educação básica - ADR - Xanxerê"/>
    <n v="339030"/>
    <s v="Material de Consumo"/>
    <s v="0120000000"/>
    <s v="Cota-parte da contribuição do Salário-Educação - recursos do tesouro - exercício corrente"/>
    <s v="Recursos para pagamento de despesas relativas a Manutenção de bens móveis e imóveis das Unidades Escolares"/>
    <n v="120530"/>
    <x v="53"/>
    <x v="581"/>
    <s v="339030 - Material de Consumo"/>
    <s v="33"/>
    <x v="0"/>
    <x v="31"/>
  </r>
  <r>
    <n v="41041"/>
    <s v="Agência de Desenvolvimento Regional de Xanxerê"/>
    <n v="13712"/>
    <s v="AP - Manutenção e reforma de escolas - educação básica - ADR - Xanxerê"/>
    <n v="339030"/>
    <s v="Material de Consumo"/>
    <s v="0131000000"/>
    <s v="Recursos do FUNDEB - transferências da União"/>
    <s v="Recursos para pagamento de despesas relativas a Manutenção de bens móveis e imóveis das Unidades Escolares"/>
    <n v="120530"/>
    <x v="53"/>
    <x v="581"/>
    <s v="339030 - Material de Consumo"/>
    <s v="33"/>
    <x v="0"/>
    <x v="32"/>
  </r>
  <r>
    <n v="41041"/>
    <s v="Agência de Desenvolvimento Regional de Xanxerê"/>
    <n v="13712"/>
    <s v="AP - Manutenção e reforma de escolas - educação básica - ADR - Xanxerê"/>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60270"/>
    <x v="53"/>
    <x v="581"/>
    <s v="339036 - Outros Serviços Terceiros-Pessoa Física"/>
    <s v="33"/>
    <x v="0"/>
    <x v="31"/>
  </r>
  <r>
    <n v="41041"/>
    <s v="Agência de Desenvolvimento Regional de Xanxerê"/>
    <n v="13712"/>
    <s v="AP - Manutenção e reforma de escolas - educação básica - ADR - Xanxerê"/>
    <n v="339036"/>
    <s v="Outros Serviços Terceiros-Pessoa Física"/>
    <s v="0131000000"/>
    <s v="Recursos do FUNDEB - transferências da União"/>
    <s v="Recursos para pagamento de despesas relativas a Manutenção de bens móveis e imóveis das Unidades Escolares"/>
    <n v="60270"/>
    <x v="53"/>
    <x v="581"/>
    <s v="339036 - Outros Serviços Terceiros-Pessoa Física"/>
    <s v="33"/>
    <x v="0"/>
    <x v="32"/>
  </r>
  <r>
    <n v="41041"/>
    <s v="Agência de Desenvolvimento Regional de Xanxerê"/>
    <n v="13712"/>
    <s v="AP - Manutenção e reforma de escolas - educação básica - ADR - Xanxerê"/>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361620"/>
    <x v="53"/>
    <x v="581"/>
    <s v="339039 - Outros Serviços Terceiros - Pessoa Jurídica"/>
    <s v="33"/>
    <x v="0"/>
    <x v="31"/>
  </r>
  <r>
    <n v="41041"/>
    <s v="Agência de Desenvolvimento Regional de Xanxerê"/>
    <n v="13712"/>
    <s v="AP - Manutenção e reforma de escolas - educação básica - ADR - Xanxerê"/>
    <n v="339039"/>
    <s v="Outros Serviços Terceiros - Pessoa Jurídica"/>
    <s v="0131000000"/>
    <s v="Recursos do FUNDEB - transferências da União"/>
    <s v="Recursos para pagamento de despesas relativas a Manutenção de bens móveis e imóveis das Unidades Escolares"/>
    <n v="361620"/>
    <x v="53"/>
    <x v="581"/>
    <s v="339039 - Outros Serviços Terceiros - Pessoa Jurídica"/>
    <s v="33"/>
    <x v="0"/>
    <x v="32"/>
  </r>
  <r>
    <n v="41041"/>
    <s v="Agência de Desenvolvimento Regional de Xanxerê"/>
    <n v="13712"/>
    <s v="AP - Manutenção e reforma de escolas - educação básica - ADR - Xanxerê"/>
    <n v="339139"/>
    <s v="Outros Serviços Terceiros Pessoa Jurídica"/>
    <s v="0131000000"/>
    <s v="Recursos do FUNDEB - transferências da União"/>
    <s v="Recursos para pagamento de despesas relativas a Manutenção de bens móveis e imóveis das Unidades Escolares"/>
    <n v="30135"/>
    <x v="53"/>
    <x v="581"/>
    <s v="339139 - Outros Serviços Terceiros Pessoa Jurídica"/>
    <s v="33"/>
    <x v="0"/>
    <x v="32"/>
  </r>
  <r>
    <n v="41041"/>
    <s v="Agência de Desenvolvimento Regional de Xanxerê"/>
    <n v="13712"/>
    <s v="AP - Manutenção e reforma de escolas - educação básica - ADR - Xanxerê"/>
    <n v="449052"/>
    <s v="Equipamentos e Material Permanente"/>
    <s v="0131000000"/>
    <s v="Recursos do FUNDEB - transferências da União"/>
    <s v="Recursos para pagamento de despesas relativas a Manutenção de bens móveis e imóveis das Unidades Escolares"/>
    <n v="30135"/>
    <x v="53"/>
    <x v="581"/>
    <s v="449052 - Equipamentos e Material Permanente"/>
    <s v="44"/>
    <x v="1"/>
    <x v="32"/>
  </r>
  <r>
    <n v="41041"/>
    <s v="Agência de Desenvolvimento Regional de Xanxerê"/>
    <n v="13712"/>
    <s v="AP - Manutenção e reforma de escolas - educação básica - ADR - Xanxerê"/>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39753"/>
    <x v="53"/>
    <x v="581"/>
    <s v="339139 - Outros Serviços Terceiros Pessoa Jurídica"/>
    <s v="33"/>
    <x v="0"/>
    <x v="31"/>
  </r>
  <r>
    <n v="41041"/>
    <s v="Agência de Desenvolvimento Regional de Xanxerê"/>
    <n v="13715"/>
    <s v="Administração de pessoal e encargos sociais - GERED - ADR - Xanxerê"/>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83728"/>
    <x v="53"/>
    <x v="582"/>
    <s v="319011 - Vencim. e Vantagens Fixas - Pessoal Civil"/>
    <s v="31"/>
    <x v="3"/>
    <x v="0"/>
  </r>
  <r>
    <n v="41041"/>
    <s v="Agência de Desenvolvimento Regional de Xanxerê"/>
    <n v="13715"/>
    <s v="Administração de pessoal e encargos sociais - GERED - ADR - Xanxerê"/>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6461"/>
    <x v="53"/>
    <x v="582"/>
    <s v="319013 - Obrigações Patronais"/>
    <s v="31"/>
    <x v="3"/>
    <x v="0"/>
  </r>
  <r>
    <n v="41041"/>
    <s v="Agência de Desenvolvimento Regional de Xanxerê"/>
    <n v="13715"/>
    <s v="Administração de pessoal e encargos sociais - GERED - ADR - Xanxerê"/>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2922"/>
    <x v="53"/>
    <x v="582"/>
    <s v="319016 - Outras Despesas Variáveis-Pessoal Civil"/>
    <s v="31"/>
    <x v="3"/>
    <x v="0"/>
  </r>
  <r>
    <n v="41041"/>
    <s v="Agência de Desenvolvimento Regional de Xanxerê"/>
    <n v="13715"/>
    <s v="Administração de pessoal e encargos sociais - GERED - ADR - Xanxerê"/>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26746"/>
    <x v="53"/>
    <x v="582"/>
    <s v="319113 - Obrigações Patronais"/>
    <s v="31"/>
    <x v="3"/>
    <x v="0"/>
  </r>
  <r>
    <n v="41041"/>
    <s v="Agência de Desenvolvimento Regional de Xanxerê"/>
    <n v="13715"/>
    <s v="Administração de pessoal e encargos sociais - GERED - ADR - Xanxerê"/>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9382"/>
    <x v="53"/>
    <x v="582"/>
    <s v="339046 - Auxílio-Alimentação"/>
    <s v="33"/>
    <x v="0"/>
    <x v="0"/>
  </r>
  <r>
    <n v="41041"/>
    <s v="Agência de Desenvolvimento Regional de Xanxerê"/>
    <n v="13715"/>
    <s v="Administração de pessoal e encargos sociais - GERED - ADR - Xanxerê"/>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9382"/>
    <x v="53"/>
    <x v="582"/>
    <s v="339113 - Obrigações Patronais"/>
    <s v="33"/>
    <x v="0"/>
    <x v="0"/>
  </r>
  <r>
    <n v="41041"/>
    <s v="Agência de Desenvolvimento Regional de Xanxerê"/>
    <n v="13702"/>
    <s v="Administração e manutenção dos serviços administrativos gerais - ADR - Xanxerê"/>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7000"/>
    <x v="53"/>
    <x v="583"/>
    <s v="339014 - Diárias - Civil"/>
    <s v="33"/>
    <x v="0"/>
    <x v="0"/>
  </r>
  <r>
    <n v="41041"/>
    <s v="Agência de Desenvolvimento Regional de Xanxerê"/>
    <n v="13702"/>
    <s v="Administração e manutenção dos serviços administrativos gerais - ADR - Xanxerê"/>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5000"/>
    <x v="53"/>
    <x v="583"/>
    <s v="339030 - Material de Consumo"/>
    <s v="33"/>
    <x v="0"/>
    <x v="0"/>
  </r>
  <r>
    <n v="41041"/>
    <s v="Agência de Desenvolvimento Regional de Xanxerê"/>
    <n v="13702"/>
    <s v="Administração e manutenção dos serviços administrativos gerais - ADR - Xanxerê"/>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
    <x v="53"/>
    <x v="583"/>
    <s v="339033 - Passagens e Despesas com Locomoção"/>
    <s v="33"/>
    <x v="0"/>
    <x v="0"/>
  </r>
  <r>
    <n v="41041"/>
    <s v="Agência de Desenvolvimento Regional de Xanxerê"/>
    <n v="13702"/>
    <s v="Administração e manutenção dos serviços administrativos gerais - ADR - Xanxerê"/>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99966"/>
    <x v="53"/>
    <x v="583"/>
    <s v="339037 - Locação de Mão-de-Obra"/>
    <s v="33"/>
    <x v="0"/>
    <x v="0"/>
  </r>
  <r>
    <n v="41041"/>
    <s v="Agência de Desenvolvimento Regional de Xanxerê"/>
    <n v="13702"/>
    <s v="Administração e manutenção dos serviços administrativos gerais - ADR - Xanxerê"/>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9600"/>
    <x v="53"/>
    <x v="583"/>
    <s v="339039 - Outros Serviços Terceiros - Pessoa Jurídica"/>
    <s v="33"/>
    <x v="0"/>
    <x v="0"/>
  </r>
  <r>
    <n v="41041"/>
    <s v="Agência de Desenvolvimento Regional de Xanxerê"/>
    <n v="13702"/>
    <s v="Administração e manutenção dos serviços administrativos gerais - ADR - Xanxerê"/>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53"/>
    <x v="583"/>
    <s v="339047 - Obrigações Tributárias e Contributivas"/>
    <s v="33"/>
    <x v="0"/>
    <x v="0"/>
  </r>
  <r>
    <n v="41041"/>
    <s v="Agência de Desenvolvimento Regional de Xanxerê"/>
    <n v="13702"/>
    <s v="Administração e manutenção dos serviços administrativos gerais - ADR - Xanxerê"/>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53"/>
    <x v="583"/>
    <s v="339092 - Despesas de Exercícios Anteriores"/>
    <s v="33"/>
    <x v="0"/>
    <x v="0"/>
  </r>
  <r>
    <n v="41041"/>
    <s v="Agência de Desenvolvimento Regional de Xanxerê"/>
    <n v="13702"/>
    <s v="Administração e manutenção dos serviços administrativos gerais - ADR - Xanxerê"/>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53"/>
    <x v="583"/>
    <s v="339139 - Outros Serviços Terceiros Pessoa Jurídica"/>
    <s v="33"/>
    <x v="0"/>
    <x v="0"/>
  </r>
  <r>
    <n v="41041"/>
    <s v="Agência de Desenvolvimento Regional de Xanxerê"/>
    <n v="13702"/>
    <s v="Administração e manutenção dos serviços administrativos gerais - ADR - Xanxerê"/>
    <n v="339132"/>
    <s v="Material, Bem ou Serviço de Distribuição Gratuit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
    <x v="53"/>
    <x v="583"/>
    <s v="339132 - Material, Bem ou Serviço de Distribuição Gratuita"/>
    <s v="33"/>
    <x v="0"/>
    <x v="0"/>
  </r>
  <r>
    <n v="41042"/>
    <s v="Agência de Desenvolvimento Regional de Concórdia"/>
    <n v="13719"/>
    <s v="Encargos com estagiários - ADR - Concórdia"/>
    <n v="339036"/>
    <s v="Outros Serviços Terceiros-Pessoa Física"/>
    <s v="0100000000"/>
    <s v="Recursos ordinários - recursos do tesouro - RLD"/>
    <s v="Atender compromissos com o pagamento da bolsa de estágio, a concessão de auxílio-transporte e do seguro de acidentes pessoais."/>
    <n v="36767"/>
    <x v="54"/>
    <x v="584"/>
    <s v="339036 - Outros Serviços Terceiros-Pessoa Física"/>
    <s v="33"/>
    <x v="0"/>
    <x v="0"/>
  </r>
  <r>
    <n v="41042"/>
    <s v="Agência de Desenvolvimento Regional de Concórdia"/>
    <n v="13720"/>
    <s v="Administração e manutenção dos serviços administrativos gerais - ADR - Concórdia"/>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2000"/>
    <x v="54"/>
    <x v="585"/>
    <s v="339014 - Diárias - Civil"/>
    <s v="33"/>
    <x v="0"/>
    <x v="0"/>
  </r>
  <r>
    <n v="41042"/>
    <s v="Agência de Desenvolvimento Regional de Concórdia"/>
    <n v="13720"/>
    <s v="Administração e manutenção dos serviços administrativos gerais - ADR - Concórdia"/>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2781"/>
    <x v="54"/>
    <x v="585"/>
    <s v="339030 - Material de Consumo"/>
    <s v="33"/>
    <x v="0"/>
    <x v="0"/>
  </r>
  <r>
    <n v="41042"/>
    <s v="Agência de Desenvolvimento Regional de Concórdia"/>
    <n v="13720"/>
    <s v="Administração e manutenção dos serviços administrativos gerais - ADR - Concórdia"/>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54"/>
    <x v="585"/>
    <s v="339033 - Passagens e Despesas com Locomoção"/>
    <s v="33"/>
    <x v="0"/>
    <x v="0"/>
  </r>
  <r>
    <n v="41042"/>
    <s v="Agência de Desenvolvimento Regional de Concórdia"/>
    <n v="13720"/>
    <s v="Administração e manutenção dos serviços administrativos gerais - ADR - Concórdia"/>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00"/>
    <x v="54"/>
    <x v="585"/>
    <s v="339037 - Locação de Mão-de-Obra"/>
    <s v="33"/>
    <x v="0"/>
    <x v="0"/>
  </r>
  <r>
    <n v="41042"/>
    <s v="Agência de Desenvolvimento Regional de Concórdia"/>
    <n v="13720"/>
    <s v="Administração e manutenção dos serviços administrativos gerais - ADR - Concórdia"/>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77834"/>
    <x v="54"/>
    <x v="585"/>
    <s v="339039 - Outros Serviços Terceiros - Pessoa Jurídica"/>
    <s v="33"/>
    <x v="0"/>
    <x v="0"/>
  </r>
  <r>
    <n v="41042"/>
    <s v="Agência de Desenvolvimento Regional de Concórdia"/>
    <n v="13720"/>
    <s v="Administração e manutenção dos serviços administrativos gerais - ADR - Concórdia"/>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
    <x v="54"/>
    <x v="585"/>
    <s v="339047 - Obrigações Tributárias e Contributivas"/>
    <s v="33"/>
    <x v="0"/>
    <x v="0"/>
  </r>
  <r>
    <n v="41042"/>
    <s v="Agência de Desenvolvimento Regional de Concórdia"/>
    <n v="13720"/>
    <s v="Administração e manutenção dos serviços administrativos gerais - ADR - Concórdia"/>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54"/>
    <x v="585"/>
    <s v="339092 - Despesas de Exercícios Anteriores"/>
    <s v="33"/>
    <x v="0"/>
    <x v="0"/>
  </r>
  <r>
    <n v="41042"/>
    <s v="Agência de Desenvolvimento Regional de Concórdia"/>
    <n v="13720"/>
    <s v="Administração e manutenção dos serviços administrativos gerais - ADR - Concórdia"/>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7618"/>
    <x v="54"/>
    <x v="585"/>
    <s v="339139 - Outros Serviços Terceiros Pessoa Jurídica"/>
    <s v="33"/>
    <x v="0"/>
    <x v="0"/>
  </r>
  <r>
    <n v="41042"/>
    <s v="Agência de Desenvolvimento Regional de Concórdia"/>
    <n v="13720"/>
    <s v="Administração e manutenção dos serviços administrativos gerais - ADR - Concórdia"/>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54"/>
    <x v="585"/>
    <s v="449052 - Equipamentos e Material Permanente"/>
    <s v="44"/>
    <x v="1"/>
    <x v="0"/>
  </r>
  <r>
    <n v="41042"/>
    <s v="Agência de Desenvolvimento Regional de Concórdia"/>
    <n v="13722"/>
    <s v="Administração e manutenção da Gerência Regional de Educação - ADR - Concórdia"/>
    <n v="339030"/>
    <s v="Material de Consumo"/>
    <s v="0100000000"/>
    <s v="Recursos ordinários - recursos do tesouro - RLD"/>
    <s v="Manutenção das atividades da Gerência de Educação."/>
    <n v="41713"/>
    <x v="54"/>
    <x v="586"/>
    <s v="339030 - Material de Consumo"/>
    <s v="33"/>
    <x v="0"/>
    <x v="0"/>
  </r>
  <r>
    <n v="41042"/>
    <s v="Agência de Desenvolvimento Regional de Concórdia"/>
    <n v="13722"/>
    <s v="Administração e manutenção da Gerência Regional de Educação - ADR - Concórdia"/>
    <n v="339014"/>
    <s v="Diárias - Civil"/>
    <s v="0100000000"/>
    <s v="Recursos ordinários - recursos do tesouro - RLD"/>
    <s v="Manutenção das atividades da Gerência de Educação."/>
    <n v="41713"/>
    <x v="54"/>
    <x v="586"/>
    <s v="339014 - Diárias - Civil"/>
    <s v="33"/>
    <x v="0"/>
    <x v="0"/>
  </r>
  <r>
    <n v="41042"/>
    <s v="Agência de Desenvolvimento Regional de Concórdia"/>
    <n v="13722"/>
    <s v="Administração e manutenção da Gerência Regional de Educação - ADR - Concórdia"/>
    <n v="339033"/>
    <s v="Passagens e Despesas com Locomoção"/>
    <s v="0100000000"/>
    <s v="Recursos ordinários - recursos do tesouro - RLD"/>
    <s v="Manutenção das atividades da Gerência de Educação."/>
    <n v="20856"/>
    <x v="54"/>
    <x v="586"/>
    <s v="339033 - Passagens e Despesas com Locomoção"/>
    <s v="33"/>
    <x v="0"/>
    <x v="0"/>
  </r>
  <r>
    <n v="41042"/>
    <s v="Agência de Desenvolvimento Regional de Concórdia"/>
    <n v="13722"/>
    <s v="Administração e manutenção da Gerência Regional de Educação - ADR - Concórdia"/>
    <n v="339036"/>
    <s v="Outros Serviços Terceiros-Pessoa Física"/>
    <s v="0100000000"/>
    <s v="Recursos ordinários - recursos do tesouro - RLD"/>
    <s v="Manutenção das atividades da Gerência de Educação."/>
    <n v="20856"/>
    <x v="54"/>
    <x v="586"/>
    <s v="339036 - Outros Serviços Terceiros-Pessoa Física"/>
    <s v="33"/>
    <x v="0"/>
    <x v="0"/>
  </r>
  <r>
    <n v="41042"/>
    <s v="Agência de Desenvolvimento Regional de Concórdia"/>
    <n v="13722"/>
    <s v="Administração e manutenção da Gerência Regional de Educação - ADR - Concórdia"/>
    <n v="339039"/>
    <s v="Outros Serviços Terceiros - Pessoa Jurídica"/>
    <s v="0100000000"/>
    <s v="Recursos ordinários - recursos do tesouro - RLD"/>
    <s v="Manutenção das atividades da Gerência de Educação."/>
    <n v="208563"/>
    <x v="54"/>
    <x v="586"/>
    <s v="339039 - Outros Serviços Terceiros - Pessoa Jurídica"/>
    <s v="33"/>
    <x v="0"/>
    <x v="0"/>
  </r>
  <r>
    <n v="41042"/>
    <s v="Agência de Desenvolvimento Regional de Concórdia"/>
    <n v="13722"/>
    <s v="Administração e manutenção da Gerência Regional de Educação - ADR - Concórdia"/>
    <n v="339139"/>
    <s v="Outros Serviços Terceiros Pessoa Jurídica"/>
    <s v="0100000000"/>
    <s v="Recursos ordinários - recursos do tesouro - RLD"/>
    <s v="Manutenção das atividades da Gerência de Educação."/>
    <n v="41713"/>
    <x v="54"/>
    <x v="586"/>
    <s v="339139 - Outros Serviços Terceiros Pessoa Jurídica"/>
    <s v="33"/>
    <x v="0"/>
    <x v="0"/>
  </r>
  <r>
    <n v="41042"/>
    <s v="Agência de Desenvolvimento Regional de Concórdia"/>
    <n v="13722"/>
    <s v="Administração e manutenção da Gerência Regional de Educação - ADR - Concórdia"/>
    <n v="449052"/>
    <s v="Equipamentos e Material Permanente"/>
    <s v="0100000000"/>
    <s v="Recursos ordinários - recursos do tesouro - RLD"/>
    <s v="Manutenção das atividades da Gerência de Educação."/>
    <n v="38405"/>
    <x v="54"/>
    <x v="586"/>
    <s v="449052 - Equipamentos e Material Permanente"/>
    <s v="44"/>
    <x v="1"/>
    <x v="0"/>
  </r>
  <r>
    <n v="41042"/>
    <s v="Agência de Desenvolvimento Regional de Concórdia"/>
    <n v="13723"/>
    <s v="Operacionalização da educação básica - ADR - Concórdia"/>
    <n v="339030"/>
    <s v="Material de Consumo"/>
    <s v="0120000000"/>
    <s v="Cota-parte da contribuição do Salário-Educação - recursos do tesouro - exercício corrente"/>
    <s v="Pagamento de despesas de custeio das Unidades Escolares"/>
    <n v="240717"/>
    <x v="54"/>
    <x v="587"/>
    <s v="339030 - Material de Consumo"/>
    <s v="33"/>
    <x v="0"/>
    <x v="31"/>
  </r>
  <r>
    <n v="41042"/>
    <s v="Agência de Desenvolvimento Regional de Concórdia"/>
    <n v="13723"/>
    <s v="Operacionalização da educação básica - ADR - Concórdia"/>
    <n v="339030"/>
    <s v="Material de Consumo"/>
    <s v="0131000000"/>
    <s v="Recursos do FUNDEB - transferências da União"/>
    <s v="Pagamento de despesas de custeio das Unidades Escolares"/>
    <n v="240717"/>
    <x v="54"/>
    <x v="587"/>
    <s v="339030 - Material de Consumo"/>
    <s v="33"/>
    <x v="0"/>
    <x v="32"/>
  </r>
  <r>
    <n v="41042"/>
    <s v="Agência de Desenvolvimento Regional de Concórdia"/>
    <n v="13723"/>
    <s v="Operacionalização da educação básica - ADR - Concórdia"/>
    <n v="339036"/>
    <s v="Outros Serviços Terceiros-Pessoa Física"/>
    <s v="0120000000"/>
    <s v="Cota-parte da contribuição do Salário-Educação - recursos do tesouro - exercício corrente"/>
    <s v="Pagamento de despesas de custeio das Unidades Escolares"/>
    <n v="120358"/>
    <x v="54"/>
    <x v="587"/>
    <s v="339036 - Outros Serviços Terceiros-Pessoa Física"/>
    <s v="33"/>
    <x v="0"/>
    <x v="31"/>
  </r>
  <r>
    <n v="41042"/>
    <s v="Agência de Desenvolvimento Regional de Concórdia"/>
    <n v="13723"/>
    <s v="Operacionalização da educação básica - ADR - Concórdia"/>
    <n v="339036"/>
    <s v="Outros Serviços Terceiros-Pessoa Física"/>
    <s v="0131000000"/>
    <s v="Recursos do FUNDEB - transferências da União"/>
    <s v="Pagamento de despesas de custeio das Unidades Escolares"/>
    <n v="120358"/>
    <x v="54"/>
    <x v="587"/>
    <s v="339036 - Outros Serviços Terceiros-Pessoa Física"/>
    <s v="33"/>
    <x v="0"/>
    <x v="32"/>
  </r>
  <r>
    <n v="41042"/>
    <s v="Agência de Desenvolvimento Regional de Concórdia"/>
    <n v="13723"/>
    <s v="Operacionalização da educação básica - ADR - Concórdia"/>
    <n v="339039"/>
    <s v="Outros Serviços Terceiros - Pessoa Jurídica"/>
    <s v="0120000000"/>
    <s v="Cota-parte da contribuição do Salário-Educação - recursos do tesouro - exercício corrente"/>
    <s v="Pagamento de despesas de custeio das Unidades Escolares"/>
    <n v="722150"/>
    <x v="54"/>
    <x v="587"/>
    <s v="339039 - Outros Serviços Terceiros - Pessoa Jurídica"/>
    <s v="33"/>
    <x v="0"/>
    <x v="31"/>
  </r>
  <r>
    <n v="41042"/>
    <s v="Agência de Desenvolvimento Regional de Concórdia"/>
    <n v="13723"/>
    <s v="Operacionalização da educação básica - ADR - Concórdia"/>
    <n v="339039"/>
    <s v="Outros Serviços Terceiros - Pessoa Jurídica"/>
    <s v="0131000000"/>
    <s v="Recursos do FUNDEB - transferências da União"/>
    <s v="Pagamento de despesas de custeio das Unidades Escolares"/>
    <n v="722150"/>
    <x v="54"/>
    <x v="587"/>
    <s v="339039 - Outros Serviços Terceiros - Pessoa Jurídica"/>
    <s v="33"/>
    <x v="0"/>
    <x v="32"/>
  </r>
  <r>
    <n v="41042"/>
    <s v="Agência de Desenvolvimento Regional de Concórdia"/>
    <n v="13723"/>
    <s v="Operacionalização da educação básica - ADR - Concórdia"/>
    <n v="339139"/>
    <s v="Outros Serviços Terceiros Pessoa Jurídica"/>
    <s v="0120000000"/>
    <s v="Cota-parte da contribuição do Salário-Educação - recursos do tesouro - exercício corrente"/>
    <s v="Pagamento de despesas de custeio das Unidades Escolares"/>
    <n v="120358"/>
    <x v="54"/>
    <x v="587"/>
    <s v="339139 - Outros Serviços Terceiros Pessoa Jurídica"/>
    <s v="33"/>
    <x v="0"/>
    <x v="31"/>
  </r>
  <r>
    <n v="41042"/>
    <s v="Agência de Desenvolvimento Regional de Concórdia"/>
    <n v="13723"/>
    <s v="Operacionalização da educação básica - ADR - Concórdia"/>
    <n v="339139"/>
    <s v="Outros Serviços Terceiros Pessoa Jurídica"/>
    <s v="0131000000"/>
    <s v="Recursos do FUNDEB - transferências da União"/>
    <s v="Pagamento de despesas de custeio das Unidades Escolares"/>
    <n v="60179"/>
    <x v="54"/>
    <x v="587"/>
    <s v="339139 - Outros Serviços Terceiros Pessoa Jurídica"/>
    <s v="33"/>
    <x v="0"/>
    <x v="32"/>
  </r>
  <r>
    <n v="41042"/>
    <s v="Agência de Desenvolvimento Regional de Concórdia"/>
    <n v="13723"/>
    <s v="Operacionalização da educação básica - ADR - Concórdia"/>
    <n v="449052"/>
    <s v="Equipamentos e Material Permanente"/>
    <s v="0131000000"/>
    <s v="Recursos do FUNDEB - transferências da União"/>
    <s v="Pagamento de despesas de custeio das Unidades Escolares"/>
    <n v="60179"/>
    <x v="54"/>
    <x v="587"/>
    <s v="449052 - Equipamentos e Material Permanente"/>
    <s v="44"/>
    <x v="1"/>
    <x v="32"/>
  </r>
  <r>
    <n v="41042"/>
    <s v="Agência de Desenvolvimento Regional de Concórdia"/>
    <n v="13726"/>
    <s v="Manutenção e reforma de escolas - educação básica - ADR - Concórdia"/>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32886"/>
    <x v="54"/>
    <x v="588"/>
    <s v="339139 - Outros Serviços Terceiros Pessoa Jurídica"/>
    <s v="33"/>
    <x v="0"/>
    <x v="31"/>
  </r>
  <r>
    <n v="41042"/>
    <s v="Agência de Desenvolvimento Regional de Concórdia"/>
    <n v="13726"/>
    <s v="Manutenção e reforma de escolas - educação básica - ADR - Concórdia"/>
    <n v="339030"/>
    <s v="Material de Consumo"/>
    <s v="0120000000"/>
    <s v="Cota-parte da contribuição do Salário-Educação - recursos do tesouro - exercício corrente"/>
    <s v="Recursos para pagamento de despesas relativas a Manutenção de bens móveis e imóveis das Unidades Escolares"/>
    <n v="99820"/>
    <x v="54"/>
    <x v="588"/>
    <s v="339030 - Material de Consumo"/>
    <s v="33"/>
    <x v="0"/>
    <x v="31"/>
  </r>
  <r>
    <n v="41042"/>
    <s v="Agência de Desenvolvimento Regional de Concórdia"/>
    <n v="13726"/>
    <s v="Manutenção e reforma de escolas - educação básica - ADR - Concórdia"/>
    <n v="339030"/>
    <s v="Material de Consumo"/>
    <s v="0131000000"/>
    <s v="Recursos do FUNDEB - transferências da União"/>
    <s v="Recursos para pagamento de despesas relativas a Manutenção de bens móveis e imóveis das Unidades Escolares"/>
    <n v="99820"/>
    <x v="54"/>
    <x v="588"/>
    <s v="339030 - Material de Consumo"/>
    <s v="33"/>
    <x v="0"/>
    <x v="32"/>
  </r>
  <r>
    <n v="41042"/>
    <s v="Agência de Desenvolvimento Regional de Concórdia"/>
    <n v="13726"/>
    <s v="Manutenção e reforma de escolas - educação básica - ADR - Concórdia"/>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49911"/>
    <x v="54"/>
    <x v="588"/>
    <s v="339036 - Outros Serviços Terceiros-Pessoa Física"/>
    <s v="33"/>
    <x v="0"/>
    <x v="31"/>
  </r>
  <r>
    <n v="41042"/>
    <s v="Agência de Desenvolvimento Regional de Concórdia"/>
    <n v="13726"/>
    <s v="Manutenção e reforma de escolas - educação básica - ADR - Concórdia"/>
    <n v="339036"/>
    <s v="Outros Serviços Terceiros-Pessoa Física"/>
    <s v="0131000000"/>
    <s v="Recursos do FUNDEB - transferências da União"/>
    <s v="Recursos para pagamento de despesas relativas a Manutenção de bens móveis e imóveis das Unidades Escolares"/>
    <n v="49911"/>
    <x v="54"/>
    <x v="588"/>
    <s v="339036 - Outros Serviços Terceiros-Pessoa Física"/>
    <s v="33"/>
    <x v="0"/>
    <x v="32"/>
  </r>
  <r>
    <n v="41042"/>
    <s v="Agência de Desenvolvimento Regional de Concórdia"/>
    <n v="13726"/>
    <s v="Manutenção e reforma de escolas - educação básica - ADR - Concórdia"/>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299466"/>
    <x v="54"/>
    <x v="588"/>
    <s v="339039 - Outros Serviços Terceiros - Pessoa Jurídica"/>
    <s v="33"/>
    <x v="0"/>
    <x v="31"/>
  </r>
  <r>
    <n v="41042"/>
    <s v="Agência de Desenvolvimento Regional de Concórdia"/>
    <n v="13726"/>
    <s v="Manutenção e reforma de escolas - educação básica - ADR - Concórdia"/>
    <n v="339039"/>
    <s v="Outros Serviços Terceiros - Pessoa Jurídica"/>
    <s v="0131000000"/>
    <s v="Recursos do FUNDEB - transferências da União"/>
    <s v="Recursos para pagamento de despesas relativas a Manutenção de bens móveis e imóveis das Unidades Escolares"/>
    <n v="299466"/>
    <x v="54"/>
    <x v="588"/>
    <s v="339039 - Outros Serviços Terceiros - Pessoa Jurídica"/>
    <s v="33"/>
    <x v="0"/>
    <x v="32"/>
  </r>
  <r>
    <n v="41042"/>
    <s v="Agência de Desenvolvimento Regional de Concórdia"/>
    <n v="13726"/>
    <s v="Manutenção e reforma de escolas - educação básica - ADR - Concórdia"/>
    <n v="339139"/>
    <s v="Outros Serviços Terceiros Pessoa Jurídica"/>
    <s v="0131000000"/>
    <s v="Recursos do FUNDEB - transferências da União"/>
    <s v="Recursos para pagamento de despesas relativas a Manutenção de bens móveis e imóveis das Unidades Escolares"/>
    <n v="24956"/>
    <x v="54"/>
    <x v="588"/>
    <s v="339139 - Outros Serviços Terceiros Pessoa Jurídica"/>
    <s v="33"/>
    <x v="0"/>
    <x v="32"/>
  </r>
  <r>
    <n v="41042"/>
    <s v="Agência de Desenvolvimento Regional de Concórdia"/>
    <n v="13726"/>
    <s v="Manutenção e reforma de escolas - educação básica - ADR - Concórdia"/>
    <n v="449052"/>
    <s v="Equipamentos e Material Permanente"/>
    <s v="0131000000"/>
    <s v="Recursos do FUNDEB - transferências da União"/>
    <s v="Recursos para pagamento de despesas relativas a Manutenção de bens móveis e imóveis das Unidades Escolares"/>
    <n v="24956"/>
    <x v="54"/>
    <x v="588"/>
    <s v="449052 - Equipamentos e Material Permanente"/>
    <s v="44"/>
    <x v="1"/>
    <x v="32"/>
  </r>
  <r>
    <n v="41042"/>
    <s v="Agência de Desenvolvimento Regional de Concórdia"/>
    <n v="13718"/>
    <s v="Administração de pessoal e encargos sociais - ADR - Concórdia"/>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600000"/>
    <x v="54"/>
    <x v="589"/>
    <s v="319011 - Vencim. e Vantagens Fixas - Pessoal Civil"/>
    <s v="31"/>
    <x v="3"/>
    <x v="0"/>
  </r>
  <r>
    <n v="41042"/>
    <s v="Agência de Desenvolvimento Regional de Concórdia"/>
    <n v="13718"/>
    <s v="Administração de pessoal e encargos sociais - ADR - Concórdia"/>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0000"/>
    <x v="54"/>
    <x v="589"/>
    <s v="319012 - Vencim. e Vantagens Fixas - Pessoal Militar"/>
    <s v="31"/>
    <x v="3"/>
    <x v="0"/>
  </r>
  <r>
    <n v="41042"/>
    <s v="Agência de Desenvolvimento Regional de Concórdia"/>
    <n v="13718"/>
    <s v="Administração de pessoal e encargos sociais - ADR - Concórdia"/>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0000"/>
    <x v="54"/>
    <x v="589"/>
    <s v="319013 - Obrigações Patronais"/>
    <s v="31"/>
    <x v="3"/>
    <x v="0"/>
  </r>
  <r>
    <n v="41042"/>
    <s v="Agência de Desenvolvimento Regional de Concórdia"/>
    <n v="13718"/>
    <s v="Administração de pessoal e encargos sociais - ADR - Concórdia"/>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
    <x v="54"/>
    <x v="589"/>
    <s v="319092 - Despesas de Exercícios Anteriores"/>
    <s v="31"/>
    <x v="3"/>
    <x v="0"/>
  </r>
  <r>
    <n v="41042"/>
    <s v="Agência de Desenvolvimento Regional de Concórdia"/>
    <n v="13718"/>
    <s v="Administração de pessoal e encargos sociais - ADR - Concórdia"/>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33009"/>
    <x v="54"/>
    <x v="589"/>
    <s v="319113 - Obrigações Patronais"/>
    <s v="31"/>
    <x v="3"/>
    <x v="0"/>
  </r>
  <r>
    <n v="41042"/>
    <s v="Agência de Desenvolvimento Regional de Concórdia"/>
    <n v="13718"/>
    <s v="Administração de pessoal e encargos sociais - ADR - Concórdia"/>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5478"/>
    <x v="54"/>
    <x v="589"/>
    <s v="339046 - Auxílio-Alimentação"/>
    <s v="33"/>
    <x v="0"/>
    <x v="0"/>
  </r>
  <r>
    <n v="41042"/>
    <s v="Agência de Desenvolvimento Regional de Concórdia"/>
    <n v="13718"/>
    <s v="Administração de pessoal e encargos sociais - ADR - Concórdia"/>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6513"/>
    <x v="54"/>
    <x v="589"/>
    <s v="339113 - Obrigações Patronais"/>
    <s v="33"/>
    <x v="0"/>
    <x v="0"/>
  </r>
  <r>
    <n v="41042"/>
    <s v="Agência de Desenvolvimento Regional de Concórdia"/>
    <n v="13724"/>
    <s v="Capacitação de profissionais da educação básica - ADR - Concórdia"/>
    <n v="339030"/>
    <s v="Material de Consumo"/>
    <s v="0131000000"/>
    <s v="Recursos do FUNDEB - transferências da União"/>
    <s v="Capacitar os profissionais da educação básica."/>
    <n v="24822"/>
    <x v="54"/>
    <x v="590"/>
    <s v="339030 - Material de Consumo"/>
    <s v="33"/>
    <x v="0"/>
    <x v="32"/>
  </r>
  <r>
    <n v="41042"/>
    <s v="Agência de Desenvolvimento Regional de Concórdia"/>
    <n v="13724"/>
    <s v="Capacitação de profissionais da educação básica - ADR - Concórdia"/>
    <n v="339036"/>
    <s v="Outros Serviços Terceiros-Pessoa Física"/>
    <s v="0131000000"/>
    <s v="Recursos do FUNDEB - transferências da União"/>
    <s v="Capacitar os profissionais da educação básica."/>
    <n v="12411"/>
    <x v="54"/>
    <x v="590"/>
    <s v="339036 - Outros Serviços Terceiros-Pessoa Física"/>
    <s v="33"/>
    <x v="0"/>
    <x v="32"/>
  </r>
  <r>
    <n v="41042"/>
    <s v="Agência de Desenvolvimento Regional de Concórdia"/>
    <n v="13724"/>
    <s v="Capacitação de profissionais da educação básica - ADR - Concórdia"/>
    <n v="339039"/>
    <s v="Outros Serviços Terceiros - Pessoa Jurídica"/>
    <s v="0131000000"/>
    <s v="Recursos do FUNDEB - transferências da União"/>
    <s v="Capacitar os profissionais da educação básica."/>
    <n v="31828"/>
    <x v="54"/>
    <x v="590"/>
    <s v="339039 - Outros Serviços Terceiros - Pessoa Jurídica"/>
    <s v="33"/>
    <x v="0"/>
    <x v="32"/>
  </r>
  <r>
    <n v="41042"/>
    <s v="Agência de Desenvolvimento Regional de Concórdia"/>
    <n v="13725"/>
    <s v="Transporte escolar dos alunos da educação básica - ADR - Concórdia"/>
    <n v="334239"/>
    <s v="Outros Serviços Terceiros Pessoa Jurídica"/>
    <s v="0131000000"/>
    <s v="Recursos do FUNDEB - transferências da União"/>
    <s v="Pagamento de despesas com transporte escolar, executados de forma direta ou em regime de colaboração com os municípios."/>
    <n v="3678159"/>
    <x v="54"/>
    <x v="591"/>
    <s v="334239 - Outros Serviços Terceiros Pessoa Jurídica"/>
    <s v="33"/>
    <x v="0"/>
    <x v="32"/>
  </r>
  <r>
    <n v="41042"/>
    <s v="Agência de Desenvolvimento Regional de Concórdia"/>
    <n v="13727"/>
    <s v="Manutenção e modernização dos serviços de tecnologia da informação e comunicação - ADR - Concórdia"/>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5000"/>
    <x v="54"/>
    <x v="592"/>
    <s v="339039 - Outros Serviços Terceiros - Pessoa Jurídica"/>
    <s v="33"/>
    <x v="0"/>
    <x v="0"/>
  </r>
  <r>
    <n v="41042"/>
    <s v="Agência de Desenvolvimento Regional de Concórdia"/>
    <n v="13727"/>
    <s v="Manutenção e modernização dos serviços de tecnologia da informação e comunicação - ADR - Concórdia"/>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0000"/>
    <x v="54"/>
    <x v="592"/>
    <s v="339139 - Outros Serviços Terceiros Pessoa Jurídica"/>
    <s v="33"/>
    <x v="0"/>
    <x v="0"/>
  </r>
  <r>
    <n v="41042"/>
    <s v="Agência de Desenvolvimento Regional de Concórdia"/>
    <n v="13729"/>
    <s v="Administração de pessoal e encargos sociais - GERED - ADR - Concórdia"/>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047812"/>
    <x v="54"/>
    <x v="593"/>
    <s v="319011 - Vencim. e Vantagens Fixas - Pessoal Civil"/>
    <s v="31"/>
    <x v="3"/>
    <x v="0"/>
  </r>
  <r>
    <n v="41042"/>
    <s v="Agência de Desenvolvimento Regional de Concórdia"/>
    <n v="13729"/>
    <s v="Administração de pessoal e encargos sociais - GERED - ADR - Concórdia"/>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611"/>
    <x v="54"/>
    <x v="593"/>
    <s v="319013 - Obrigações Patronais"/>
    <s v="31"/>
    <x v="3"/>
    <x v="0"/>
  </r>
  <r>
    <n v="41042"/>
    <s v="Agência de Desenvolvimento Regional de Concórdia"/>
    <n v="13729"/>
    <s v="Administração de pessoal e encargos sociais - GERED - ADR - Concórdia"/>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1223"/>
    <x v="54"/>
    <x v="593"/>
    <s v="319016 - Outras Despesas Variáveis-Pessoal Civil"/>
    <s v="31"/>
    <x v="3"/>
    <x v="0"/>
  </r>
  <r>
    <n v="41042"/>
    <s v="Agência de Desenvolvimento Regional de Concórdia"/>
    <n v="13729"/>
    <s v="Administração de pessoal e encargos sociais - GERED - ADR - Concórdia"/>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19562"/>
    <x v="54"/>
    <x v="593"/>
    <s v="319113 - Obrigações Patronais"/>
    <s v="31"/>
    <x v="3"/>
    <x v="0"/>
  </r>
  <r>
    <n v="41042"/>
    <s v="Agência de Desenvolvimento Regional de Concórdia"/>
    <n v="13729"/>
    <s v="Administração de pessoal e encargos sociais - GERED - ADR - Concórdia"/>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6834"/>
    <x v="54"/>
    <x v="593"/>
    <s v="339046 - Auxílio-Alimentação"/>
    <s v="33"/>
    <x v="0"/>
    <x v="0"/>
  </r>
  <r>
    <n v="41042"/>
    <s v="Agência de Desenvolvimento Regional de Concórdia"/>
    <n v="13729"/>
    <s v="Administração de pessoal e encargos sociais - GERED - ADR - Concórdia"/>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6834"/>
    <x v="54"/>
    <x v="593"/>
    <s v="339113 - Obrigações Patronais"/>
    <s v="33"/>
    <x v="0"/>
    <x v="0"/>
  </r>
  <r>
    <n v="41043"/>
    <s v="Agência de Desenvolvimento Regional de Joaçaba"/>
    <n v="13743"/>
    <s v="AP - Manutenção e reforma de escolas - educação básica - ADR - Joaçaba"/>
    <n v="339030"/>
    <s v="Material de Consumo"/>
    <s v="0120000000"/>
    <s v="Cota-parte da contribuição do Salário-Educação - recursos do tesouro - exercício corrente"/>
    <s v="Recursos para pagamento de despesas relativas a Manutenção de bens móveis e imóveis das Unidades Escolares"/>
    <n v="67020"/>
    <x v="55"/>
    <x v="594"/>
    <s v="339030 - Material de Consumo"/>
    <s v="33"/>
    <x v="0"/>
    <x v="31"/>
  </r>
  <r>
    <n v="41043"/>
    <s v="Agência de Desenvolvimento Regional de Joaçaba"/>
    <n v="13733"/>
    <s v="Administração e manutenção dos serviços administrativos gerais - ADR - Joaçaba"/>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105"/>
    <x v="55"/>
    <x v="595"/>
    <s v="339014 - Diárias - Civil"/>
    <s v="33"/>
    <x v="0"/>
    <x v="0"/>
  </r>
  <r>
    <n v="41043"/>
    <s v="Agência de Desenvolvimento Regional de Joaçaba"/>
    <n v="13733"/>
    <s v="Administração e manutenção dos serviços administrativos gerais - ADR - Joaçaba"/>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9500"/>
    <x v="55"/>
    <x v="595"/>
    <s v="339030 - Material de Consumo"/>
    <s v="33"/>
    <x v="0"/>
    <x v="0"/>
  </r>
  <r>
    <n v="41043"/>
    <s v="Agência de Desenvolvimento Regional de Joaçaba"/>
    <n v="13733"/>
    <s v="Administração e manutenção dos serviços administrativos gerais - ADR - Joaçaba"/>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55"/>
    <x v="595"/>
    <s v="339033 - Passagens e Despesas com Locomoção"/>
    <s v="33"/>
    <x v="0"/>
    <x v="0"/>
  </r>
  <r>
    <n v="41043"/>
    <s v="Agência de Desenvolvimento Regional de Joaçaba"/>
    <n v="13733"/>
    <s v="Administração e manutenção dos serviços administrativos gerais - ADR - Joaçaba"/>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94080"/>
    <x v="55"/>
    <x v="595"/>
    <s v="339037 - Locação de Mão-de-Obra"/>
    <s v="33"/>
    <x v="0"/>
    <x v="0"/>
  </r>
  <r>
    <n v="41043"/>
    <s v="Agência de Desenvolvimento Regional de Joaçaba"/>
    <n v="13733"/>
    <s v="Administração e manutenção dos serviços administrativos gerais - ADR - Joaçaba"/>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70000"/>
    <x v="55"/>
    <x v="595"/>
    <s v="339039 - Outros Serviços Terceiros - Pessoa Jurídica"/>
    <s v="33"/>
    <x v="0"/>
    <x v="0"/>
  </r>
  <r>
    <n v="41043"/>
    <s v="Agência de Desenvolvimento Regional de Joaçaba"/>
    <n v="13733"/>
    <s v="Administração e manutenção dos serviços administrativos gerais - ADR - Joaçaba"/>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
    <x v="55"/>
    <x v="595"/>
    <s v="339047 - Obrigações Tributárias e Contributivas"/>
    <s v="33"/>
    <x v="0"/>
    <x v="0"/>
  </r>
  <r>
    <n v="41043"/>
    <s v="Agência de Desenvolvimento Regional de Joaçaba"/>
    <n v="13733"/>
    <s v="Administração e manutenção dos serviços administrativos gerais - ADR - Joaçaba"/>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7000"/>
    <x v="55"/>
    <x v="595"/>
    <s v="339139 - Outros Serviços Terceiros Pessoa Jurídica"/>
    <s v="33"/>
    <x v="0"/>
    <x v="0"/>
  </r>
  <r>
    <n v="41043"/>
    <s v="Agência de Desenvolvimento Regional de Joaçaba"/>
    <n v="13733"/>
    <s v="Administração e manutenção dos serviços administrativos gerais - ADR - Joaçaba"/>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0"/>
    <x v="55"/>
    <x v="595"/>
    <s v="449052 - Equipamentos e Material Permanente"/>
    <s v="44"/>
    <x v="1"/>
    <x v="0"/>
  </r>
  <r>
    <n v="41043"/>
    <s v="Agência de Desenvolvimento Regional de Joaçaba"/>
    <n v="13734"/>
    <s v="Administração e manutenção da Gerência Regional de Educação - ADR - Joaçaba"/>
    <n v="339030"/>
    <s v="Material de Consumo"/>
    <s v="0100000000"/>
    <s v="Recursos ordinários - recursos do tesouro - RLD"/>
    <s v="Manutenção das atividades da Gerência de Educação."/>
    <n v="35776"/>
    <x v="55"/>
    <x v="596"/>
    <s v="339030 - Material de Consumo"/>
    <s v="33"/>
    <x v="0"/>
    <x v="0"/>
  </r>
  <r>
    <n v="41043"/>
    <s v="Agência de Desenvolvimento Regional de Joaçaba"/>
    <n v="13734"/>
    <s v="Administração e manutenção da Gerência Regional de Educação - ADR - Joaçaba"/>
    <n v="339014"/>
    <s v="Diárias - Civil"/>
    <s v="0100000000"/>
    <s v="Recursos ordinários - recursos do tesouro - RLD"/>
    <s v="Manutenção das atividades da Gerência de Educação."/>
    <n v="35776"/>
    <x v="55"/>
    <x v="596"/>
    <s v="339014 - Diárias - Civil"/>
    <s v="33"/>
    <x v="0"/>
    <x v="0"/>
  </r>
  <r>
    <n v="41043"/>
    <s v="Agência de Desenvolvimento Regional de Joaçaba"/>
    <n v="13734"/>
    <s v="Administração e manutenção da Gerência Regional de Educação - ADR - Joaçaba"/>
    <n v="339033"/>
    <s v="Passagens e Despesas com Locomoção"/>
    <s v="0100000000"/>
    <s v="Recursos ordinários - recursos do tesouro - RLD"/>
    <s v="Manutenção das atividades da Gerência de Educação."/>
    <n v="17888"/>
    <x v="55"/>
    <x v="596"/>
    <s v="339033 - Passagens e Despesas com Locomoção"/>
    <s v="33"/>
    <x v="0"/>
    <x v="0"/>
  </r>
  <r>
    <n v="41043"/>
    <s v="Agência de Desenvolvimento Regional de Joaçaba"/>
    <n v="13734"/>
    <s v="Administração e manutenção da Gerência Regional de Educação - ADR - Joaçaba"/>
    <n v="339036"/>
    <s v="Outros Serviços Terceiros-Pessoa Física"/>
    <s v="0100000000"/>
    <s v="Recursos ordinários - recursos do tesouro - RLD"/>
    <s v="Manutenção das atividades da Gerência de Educação."/>
    <n v="17888"/>
    <x v="55"/>
    <x v="596"/>
    <s v="339036 - Outros Serviços Terceiros-Pessoa Física"/>
    <s v="33"/>
    <x v="0"/>
    <x v="0"/>
  </r>
  <r>
    <n v="41043"/>
    <s v="Agência de Desenvolvimento Regional de Joaçaba"/>
    <n v="13734"/>
    <s v="Administração e manutenção da Gerência Regional de Educação - ADR - Joaçaba"/>
    <n v="339039"/>
    <s v="Outros Serviços Terceiros - Pessoa Jurídica"/>
    <s v="0100000000"/>
    <s v="Recursos ordinários - recursos do tesouro - RLD"/>
    <s v="Manutenção das atividades da Gerência de Educação."/>
    <n v="178881"/>
    <x v="55"/>
    <x v="596"/>
    <s v="339039 - Outros Serviços Terceiros - Pessoa Jurídica"/>
    <s v="33"/>
    <x v="0"/>
    <x v="0"/>
  </r>
  <r>
    <n v="41043"/>
    <s v="Agência de Desenvolvimento Regional de Joaçaba"/>
    <n v="13734"/>
    <s v="Administração e manutenção da Gerência Regional de Educação - ADR - Joaçaba"/>
    <n v="339139"/>
    <s v="Outros Serviços Terceiros Pessoa Jurídica"/>
    <s v="0100000000"/>
    <s v="Recursos ordinários - recursos do tesouro - RLD"/>
    <s v="Manutenção das atividades da Gerência de Educação."/>
    <n v="35776"/>
    <x v="55"/>
    <x v="596"/>
    <s v="339139 - Outros Serviços Terceiros Pessoa Jurídica"/>
    <s v="33"/>
    <x v="0"/>
    <x v="0"/>
  </r>
  <r>
    <n v="41043"/>
    <s v="Agência de Desenvolvimento Regional de Joaçaba"/>
    <n v="13734"/>
    <s v="Administração e manutenção da Gerência Regional de Educação - ADR - Joaçaba"/>
    <n v="449052"/>
    <s v="Equipamentos e Material Permanente"/>
    <s v="0100000000"/>
    <s v="Recursos ordinários - recursos do tesouro - RLD"/>
    <s v="Manutenção das atividades da Gerência de Educação."/>
    <n v="19645"/>
    <x v="55"/>
    <x v="596"/>
    <s v="449052 - Equipamentos e Material Permanente"/>
    <s v="44"/>
    <x v="1"/>
    <x v="0"/>
  </r>
  <r>
    <n v="41043"/>
    <s v="Agência de Desenvolvimento Regional de Joaçaba"/>
    <n v="13736"/>
    <s v="Encargos com estagiários - ADR - Joaçaba"/>
    <n v="339039"/>
    <s v="Outros Serviços Terceiros - Pessoa Jurídica"/>
    <s v="0100000000"/>
    <s v="Recursos ordinários - recursos do tesouro - RLD"/>
    <s v="Atender compromissos com o pagamento da bolsa de estágio, a concessão de auxílio-transporte e do seguro de acidentes pessoais."/>
    <n v="39500"/>
    <x v="55"/>
    <x v="597"/>
    <s v="339039 - Outros Serviços Terceiros - Pessoa Jurídica"/>
    <s v="33"/>
    <x v="0"/>
    <x v="0"/>
  </r>
  <r>
    <n v="41043"/>
    <s v="Agência de Desenvolvimento Regional de Joaçaba"/>
    <n v="13751"/>
    <s v="Administração de pessoal e encargos sociais - GERED - ADR - Joaçaba"/>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198504"/>
    <x v="55"/>
    <x v="598"/>
    <s v="319011 - Vencim. e Vantagens Fixas - Pessoal Civil"/>
    <s v="31"/>
    <x v="3"/>
    <x v="0"/>
  </r>
  <r>
    <n v="41043"/>
    <s v="Agência de Desenvolvimento Regional de Joaçaba"/>
    <n v="13751"/>
    <s v="Administração de pessoal e encargos sociais - GERED - ADR - Joaçaba"/>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6491"/>
    <x v="55"/>
    <x v="598"/>
    <s v="319013 - Obrigações Patronais"/>
    <s v="31"/>
    <x v="3"/>
    <x v="0"/>
  </r>
  <r>
    <n v="41043"/>
    <s v="Agência de Desenvolvimento Regional de Joaçaba"/>
    <n v="13751"/>
    <s v="Administração de pessoal e encargos sociais - GERED - ADR - Joaçaba"/>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2981"/>
    <x v="55"/>
    <x v="598"/>
    <s v="319016 - Outras Despesas Variáveis-Pessoal Civil"/>
    <s v="31"/>
    <x v="3"/>
    <x v="0"/>
  </r>
  <r>
    <n v="41043"/>
    <s v="Agência de Desenvolvimento Regional de Joaçaba"/>
    <n v="13751"/>
    <s v="Administração de pessoal e encargos sociais - GERED - ADR - Joaçaba"/>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47701"/>
    <x v="55"/>
    <x v="598"/>
    <s v="319113 - Obrigações Patronais"/>
    <s v="31"/>
    <x v="3"/>
    <x v="0"/>
  </r>
  <r>
    <n v="41043"/>
    <s v="Agência de Desenvolvimento Regional de Joaçaba"/>
    <n v="13751"/>
    <s v="Administração de pessoal e encargos sociais - GERED - ADR - Joaçaba"/>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9472"/>
    <x v="55"/>
    <x v="598"/>
    <s v="339046 - Auxílio-Alimentação"/>
    <s v="33"/>
    <x v="0"/>
    <x v="0"/>
  </r>
  <r>
    <n v="41043"/>
    <s v="Agência de Desenvolvimento Regional de Joaçaba"/>
    <n v="13751"/>
    <s v="Administração de pessoal e encargos sociais - GERED - ADR - Joaçaba"/>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9472"/>
    <x v="55"/>
    <x v="598"/>
    <s v="339113 - Obrigações Patronais"/>
    <s v="33"/>
    <x v="0"/>
    <x v="0"/>
  </r>
  <r>
    <n v="41043"/>
    <s v="Agência de Desenvolvimento Regional de Joaçaba"/>
    <n v="13746"/>
    <s v="Capacitação de profissionais da educação básica - ADR - Joaçaba"/>
    <n v="339030"/>
    <s v="Material de Consumo"/>
    <s v="0131000000"/>
    <s v="Recursos do FUNDEB - transferências da União"/>
    <s v="Capacitar os profissionais da educação básica."/>
    <n v="22026"/>
    <x v="55"/>
    <x v="599"/>
    <s v="339030 - Material de Consumo"/>
    <s v="33"/>
    <x v="0"/>
    <x v="32"/>
  </r>
  <r>
    <n v="41043"/>
    <s v="Agência de Desenvolvimento Regional de Joaçaba"/>
    <n v="13746"/>
    <s v="Capacitação de profissionais da educação básica - ADR - Joaçaba"/>
    <n v="339036"/>
    <s v="Outros Serviços Terceiros-Pessoa Física"/>
    <s v="0131000000"/>
    <s v="Recursos do FUNDEB - transferências da União"/>
    <s v="Capacitar os profissionais da educação básica."/>
    <n v="11013"/>
    <x v="55"/>
    <x v="599"/>
    <s v="339036 - Outros Serviços Terceiros-Pessoa Física"/>
    <s v="33"/>
    <x v="0"/>
    <x v="32"/>
  </r>
  <r>
    <n v="41043"/>
    <s v="Agência de Desenvolvimento Regional de Joaçaba"/>
    <n v="13746"/>
    <s v="Capacitação de profissionais da educação básica - ADR - Joaçaba"/>
    <n v="339039"/>
    <s v="Outros Serviços Terceiros - Pessoa Jurídica"/>
    <s v="0131000000"/>
    <s v="Recursos do FUNDEB - transferências da União"/>
    <s v="Capacitar os profissionais da educação básica."/>
    <n v="35492"/>
    <x v="55"/>
    <x v="599"/>
    <s v="339039 - Outros Serviços Terceiros - Pessoa Jurídica"/>
    <s v="33"/>
    <x v="0"/>
    <x v="32"/>
  </r>
  <r>
    <n v="41043"/>
    <s v="Agência de Desenvolvimento Regional de Joaçaba"/>
    <n v="13747"/>
    <s v="Transporte escolar dos alunos da educação básica - ADR - Joaçaba"/>
    <n v="334239"/>
    <s v="Outros Serviços Terceiros Pessoa Jurídica"/>
    <s v="0131000000"/>
    <s v="Recursos do FUNDEB - transferências da União"/>
    <s v="Pagamento de despesas com transporte escolar, executados de forma direta ou em regime de colaboração com os municípios."/>
    <n v="2898377"/>
    <x v="55"/>
    <x v="600"/>
    <s v="334239 - Outros Serviços Terceiros Pessoa Jurídica"/>
    <s v="33"/>
    <x v="0"/>
    <x v="32"/>
  </r>
  <r>
    <n v="41043"/>
    <s v="Agência de Desenvolvimento Regional de Joaçaba"/>
    <n v="13748"/>
    <s v="Operacionalização da educação profissional - ADR - Joaçaba"/>
    <n v="449052"/>
    <s v="Equipamentos e Material Permanente"/>
    <s v="0100000000"/>
    <s v="Recursos ordinários - recursos do tesouro - RLD"/>
    <s v="Pagamento de despesas relativa ao funcionamento dos centros de educação profissionalizantes"/>
    <n v="54490"/>
    <x v="55"/>
    <x v="601"/>
    <s v="449052 - Equipamentos e Material Permanente"/>
    <s v="44"/>
    <x v="1"/>
    <x v="0"/>
  </r>
  <r>
    <n v="41043"/>
    <s v="Agência de Desenvolvimento Regional de Joaçaba"/>
    <n v="13743"/>
    <s v="AP - Manutenção e reforma de escolas - educação básica - ADR - Joaçaba"/>
    <n v="339030"/>
    <s v="Material de Consumo"/>
    <s v="0131000000"/>
    <s v="Recursos do FUNDEB - transferências da União"/>
    <s v="Recursos para pagamento de despesas relativas a Manutenção de bens móveis e imóveis das Unidades Escolares"/>
    <n v="67020"/>
    <x v="55"/>
    <x v="594"/>
    <s v="339030 - Material de Consumo"/>
    <s v="33"/>
    <x v="0"/>
    <x v="32"/>
  </r>
  <r>
    <n v="41043"/>
    <s v="Agência de Desenvolvimento Regional de Joaçaba"/>
    <n v="13743"/>
    <s v="AP - Manutenção e reforma de escolas - educação básica - ADR - Joaçaba"/>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33513"/>
    <x v="55"/>
    <x v="594"/>
    <s v="339036 - Outros Serviços Terceiros-Pessoa Física"/>
    <s v="33"/>
    <x v="0"/>
    <x v="31"/>
  </r>
  <r>
    <n v="41043"/>
    <s v="Agência de Desenvolvimento Regional de Joaçaba"/>
    <n v="13743"/>
    <s v="AP - Manutenção e reforma de escolas - educação básica - ADR - Joaçaba"/>
    <n v="339036"/>
    <s v="Outros Serviços Terceiros-Pessoa Física"/>
    <s v="0131000000"/>
    <s v="Recursos do FUNDEB - transferências da União"/>
    <s v="Recursos para pagamento de despesas relativas a Manutenção de bens móveis e imóveis das Unidades Escolares"/>
    <n v="33513"/>
    <x v="55"/>
    <x v="594"/>
    <s v="339036 - Outros Serviços Terceiros-Pessoa Física"/>
    <s v="33"/>
    <x v="0"/>
    <x v="32"/>
  </r>
  <r>
    <n v="41043"/>
    <s v="Agência de Desenvolvimento Regional de Joaçaba"/>
    <n v="13743"/>
    <s v="AP - Manutenção e reforma de escolas - educação básica - ADR - Joaçaba"/>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201078"/>
    <x v="55"/>
    <x v="594"/>
    <s v="339039 - Outros Serviços Terceiros - Pessoa Jurídica"/>
    <s v="33"/>
    <x v="0"/>
    <x v="31"/>
  </r>
  <r>
    <n v="41043"/>
    <s v="Agência de Desenvolvimento Regional de Joaçaba"/>
    <n v="13743"/>
    <s v="AP - Manutenção e reforma de escolas - educação básica - ADR - Joaçaba"/>
    <n v="339039"/>
    <s v="Outros Serviços Terceiros - Pessoa Jurídica"/>
    <s v="0131000000"/>
    <s v="Recursos do FUNDEB - transferências da União"/>
    <s v="Recursos para pagamento de despesas relativas a Manutenção de bens móveis e imóveis das Unidades Escolares"/>
    <n v="201078"/>
    <x v="55"/>
    <x v="594"/>
    <s v="339039 - Outros Serviços Terceiros - Pessoa Jurídica"/>
    <s v="33"/>
    <x v="0"/>
    <x v="32"/>
  </r>
  <r>
    <n v="41043"/>
    <s v="Agência de Desenvolvimento Regional de Joaçaba"/>
    <n v="13743"/>
    <s v="AP - Manutenção e reforma de escolas - educação básica - ADR - Joaçaba"/>
    <n v="339139"/>
    <s v="Outros Serviços Terceiros Pessoa Jurídica"/>
    <s v="0131000000"/>
    <s v="Recursos do FUNDEB - transferências da União"/>
    <s v="Recursos para pagamento de despesas relativas a Manutenção de bens móveis e imóveis das Unidades Escolares"/>
    <n v="16757"/>
    <x v="55"/>
    <x v="594"/>
    <s v="339139 - Outros Serviços Terceiros Pessoa Jurídica"/>
    <s v="33"/>
    <x v="0"/>
    <x v="32"/>
  </r>
  <r>
    <n v="41043"/>
    <s v="Agência de Desenvolvimento Regional de Joaçaba"/>
    <n v="13743"/>
    <s v="AP - Manutenção e reforma de escolas - educação básica - ADR - Joaçaba"/>
    <n v="449052"/>
    <s v="Equipamentos e Material Permanente"/>
    <s v="0131000000"/>
    <s v="Recursos do FUNDEB - transferências da União"/>
    <s v="Recursos para pagamento de despesas relativas a Manutenção de bens móveis e imóveis das Unidades Escolares"/>
    <n v="16757"/>
    <x v="55"/>
    <x v="594"/>
    <s v="449052 - Equipamentos e Material Permanente"/>
    <s v="44"/>
    <x v="1"/>
    <x v="32"/>
  </r>
  <r>
    <n v="41043"/>
    <s v="Agência de Desenvolvimento Regional de Joaçaba"/>
    <n v="13743"/>
    <s v="AP - Manutenção e reforma de escolas - educação básica - ADR - Joaçaba"/>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21999"/>
    <x v="55"/>
    <x v="594"/>
    <s v="339139 - Outros Serviços Terceiros Pessoa Jurídica"/>
    <s v="33"/>
    <x v="0"/>
    <x v="31"/>
  </r>
  <r>
    <n v="41043"/>
    <s v="Agência de Desenvolvimento Regional de Joaçaba"/>
    <n v="13744"/>
    <s v="Operacionalização da educação básica - ADR - Joaçaba"/>
    <n v="339030"/>
    <s v="Material de Consumo"/>
    <s v="0120000000"/>
    <s v="Cota-parte da contribuição do Salário-Educação - recursos do tesouro - exercício corrente"/>
    <s v="Pagamento de despesas de custeio das Unidades Escolares"/>
    <n v="163561"/>
    <x v="55"/>
    <x v="602"/>
    <s v="339030 - Material de Consumo"/>
    <s v="33"/>
    <x v="0"/>
    <x v="31"/>
  </r>
  <r>
    <n v="41043"/>
    <s v="Agência de Desenvolvimento Regional de Joaçaba"/>
    <n v="13744"/>
    <s v="Operacionalização da educação básica - ADR - Joaçaba"/>
    <n v="339030"/>
    <s v="Material de Consumo"/>
    <s v="0131000000"/>
    <s v="Recursos do FUNDEB - transferências da União"/>
    <s v="Pagamento de despesas de custeio das Unidades Escolares"/>
    <n v="163561"/>
    <x v="55"/>
    <x v="602"/>
    <s v="339030 - Material de Consumo"/>
    <s v="33"/>
    <x v="0"/>
    <x v="32"/>
  </r>
  <r>
    <n v="41043"/>
    <s v="Agência de Desenvolvimento Regional de Joaçaba"/>
    <n v="13744"/>
    <s v="Operacionalização da educação básica - ADR - Joaçaba"/>
    <n v="339036"/>
    <s v="Outros Serviços Terceiros-Pessoa Física"/>
    <s v="0120000000"/>
    <s v="Cota-parte da contribuição do Salário-Educação - recursos do tesouro - exercício corrente"/>
    <s v="Pagamento de despesas de custeio das Unidades Escolares"/>
    <n v="81781"/>
    <x v="55"/>
    <x v="602"/>
    <s v="339036 - Outros Serviços Terceiros-Pessoa Física"/>
    <s v="33"/>
    <x v="0"/>
    <x v="31"/>
  </r>
  <r>
    <n v="41043"/>
    <s v="Agência de Desenvolvimento Regional de Joaçaba"/>
    <n v="13744"/>
    <s v="Operacionalização da educação básica - ADR - Joaçaba"/>
    <n v="339036"/>
    <s v="Outros Serviços Terceiros-Pessoa Física"/>
    <s v="0131000000"/>
    <s v="Recursos do FUNDEB - transferências da União"/>
    <s v="Pagamento de despesas de custeio das Unidades Escolares"/>
    <n v="81781"/>
    <x v="55"/>
    <x v="602"/>
    <s v="339036 - Outros Serviços Terceiros-Pessoa Física"/>
    <s v="33"/>
    <x v="0"/>
    <x v="32"/>
  </r>
  <r>
    <n v="41043"/>
    <s v="Agência de Desenvolvimento Regional de Joaçaba"/>
    <n v="13744"/>
    <s v="Operacionalização da educação básica - ADR - Joaçaba"/>
    <n v="339039"/>
    <s v="Outros Serviços Terceiros - Pessoa Jurídica"/>
    <s v="0120000000"/>
    <s v="Cota-parte da contribuição do Salário-Educação - recursos do tesouro - exercício corrente"/>
    <s v="Pagamento de despesas de custeio das Unidades Escolares"/>
    <n v="490673"/>
    <x v="55"/>
    <x v="602"/>
    <s v="339039 - Outros Serviços Terceiros - Pessoa Jurídica"/>
    <s v="33"/>
    <x v="0"/>
    <x v="31"/>
  </r>
  <r>
    <n v="41043"/>
    <s v="Agência de Desenvolvimento Regional de Joaçaba"/>
    <n v="13744"/>
    <s v="Operacionalização da educação básica - ADR - Joaçaba"/>
    <n v="339039"/>
    <s v="Outros Serviços Terceiros - Pessoa Jurídica"/>
    <s v="0131000000"/>
    <s v="Recursos do FUNDEB - transferências da União"/>
    <s v="Pagamento de despesas de custeio das Unidades Escolares"/>
    <n v="490673"/>
    <x v="55"/>
    <x v="602"/>
    <s v="339039 - Outros Serviços Terceiros - Pessoa Jurídica"/>
    <s v="33"/>
    <x v="0"/>
    <x v="32"/>
  </r>
  <r>
    <n v="41043"/>
    <s v="Agência de Desenvolvimento Regional de Joaçaba"/>
    <n v="13744"/>
    <s v="Operacionalização da educação básica - ADR - Joaçaba"/>
    <n v="339139"/>
    <s v="Outros Serviços Terceiros Pessoa Jurídica"/>
    <s v="0120000000"/>
    <s v="Cota-parte da contribuição do Salário-Educação - recursos do tesouro - exercício corrente"/>
    <s v="Pagamento de despesas de custeio das Unidades Escolares"/>
    <n v="81781"/>
    <x v="55"/>
    <x v="602"/>
    <s v="339139 - Outros Serviços Terceiros Pessoa Jurídica"/>
    <s v="33"/>
    <x v="0"/>
    <x v="31"/>
  </r>
  <r>
    <n v="41043"/>
    <s v="Agência de Desenvolvimento Regional de Joaçaba"/>
    <n v="13744"/>
    <s v="Operacionalização da educação básica - ADR - Joaçaba"/>
    <n v="339139"/>
    <s v="Outros Serviços Terceiros Pessoa Jurídica"/>
    <s v="0131000000"/>
    <s v="Recursos do FUNDEB - transferências da União"/>
    <s v="Pagamento de despesas de custeio das Unidades Escolares"/>
    <n v="40890"/>
    <x v="55"/>
    <x v="602"/>
    <s v="339139 - Outros Serviços Terceiros Pessoa Jurídica"/>
    <s v="33"/>
    <x v="0"/>
    <x v="32"/>
  </r>
  <r>
    <n v="41043"/>
    <s v="Agência de Desenvolvimento Regional de Joaçaba"/>
    <n v="13744"/>
    <s v="Operacionalização da educação básica - ADR - Joaçaba"/>
    <n v="449052"/>
    <s v="Equipamentos e Material Permanente"/>
    <s v="0131000000"/>
    <s v="Recursos do FUNDEB - transferências da União"/>
    <s v="Pagamento de despesas de custeio das Unidades Escolares"/>
    <n v="40890"/>
    <x v="55"/>
    <x v="602"/>
    <s v="449052 - Equipamentos e Material Permanente"/>
    <s v="44"/>
    <x v="1"/>
    <x v="32"/>
  </r>
  <r>
    <n v="41043"/>
    <s v="Agência de Desenvolvimento Regional de Joaçaba"/>
    <n v="13748"/>
    <s v="Operacionalização da educação profissional - ADR - Joaçaba"/>
    <n v="339030"/>
    <s v="Material de Consumo"/>
    <s v="0100000000"/>
    <s v="Recursos ordinários - recursos do tesouro - RLD"/>
    <s v="Pagamento de despesas relativa ao funcionamento dos centros de educação profissionalizantes"/>
    <n v="54490"/>
    <x v="55"/>
    <x v="601"/>
    <s v="339030 - Material de Consumo"/>
    <s v="33"/>
    <x v="0"/>
    <x v="0"/>
  </r>
  <r>
    <n v="41043"/>
    <s v="Agência de Desenvolvimento Regional de Joaçaba"/>
    <n v="13748"/>
    <s v="Operacionalização da educação profissional - ADR - Joaçaba"/>
    <n v="339036"/>
    <s v="Outros Serviços Terceiros-Pessoa Física"/>
    <s v="0100000000"/>
    <s v="Recursos ordinários - recursos do tesouro - RLD"/>
    <s v="Pagamento de despesas relativa ao funcionamento dos centros de educação profissionalizantes"/>
    <n v="27245"/>
    <x v="55"/>
    <x v="601"/>
    <s v="339036 - Outros Serviços Terceiros-Pessoa Física"/>
    <s v="33"/>
    <x v="0"/>
    <x v="0"/>
  </r>
  <r>
    <n v="41043"/>
    <s v="Agência de Desenvolvimento Regional de Joaçaba"/>
    <n v="13748"/>
    <s v="Operacionalização da educação profissional - ADR - Joaçaba"/>
    <n v="339039"/>
    <s v="Outros Serviços Terceiros - Pessoa Jurídica"/>
    <s v="0100000000"/>
    <s v="Recursos ordinários - recursos do tesouro - RLD"/>
    <s v="Pagamento de despesas relativa ao funcionamento dos centros de educação profissionalizantes"/>
    <n v="136226"/>
    <x v="55"/>
    <x v="601"/>
    <s v="339039 - Outros Serviços Terceiros - Pessoa Jurídica"/>
    <s v="33"/>
    <x v="0"/>
    <x v="0"/>
  </r>
  <r>
    <n v="41043"/>
    <s v="Agência de Desenvolvimento Regional de Joaçaba"/>
    <n v="13731"/>
    <s v="Administração de pessoal e encargos sociais - ADR - Joaçaba"/>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16208"/>
    <x v="55"/>
    <x v="603"/>
    <s v="319011 - Vencim. e Vantagens Fixas - Pessoal Civil"/>
    <s v="31"/>
    <x v="3"/>
    <x v="0"/>
  </r>
  <r>
    <n v="41043"/>
    <s v="Agência de Desenvolvimento Regional de Joaçaba"/>
    <n v="13731"/>
    <s v="Administração de pessoal e encargos sociais - ADR - Joaçaba"/>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2000"/>
    <x v="55"/>
    <x v="603"/>
    <s v="319013 - Obrigações Patronais"/>
    <s v="31"/>
    <x v="3"/>
    <x v="0"/>
  </r>
  <r>
    <n v="41043"/>
    <s v="Agência de Desenvolvimento Regional de Joaçaba"/>
    <n v="13731"/>
    <s v="Administração de pessoal e encargos sociais - ADR - Joaçaba"/>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0000"/>
    <x v="55"/>
    <x v="603"/>
    <s v="319092 - Despesas de Exercícios Anteriores"/>
    <s v="31"/>
    <x v="3"/>
    <x v="0"/>
  </r>
  <r>
    <n v="41043"/>
    <s v="Agência de Desenvolvimento Regional de Joaçaba"/>
    <n v="13731"/>
    <s v="Administração de pessoal e encargos sociais - ADR - Joaçaba"/>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5828"/>
    <x v="55"/>
    <x v="603"/>
    <s v="319113 - Obrigações Patronais"/>
    <s v="31"/>
    <x v="3"/>
    <x v="0"/>
  </r>
  <r>
    <n v="41043"/>
    <s v="Agência de Desenvolvimento Regional de Joaçaba"/>
    <n v="13731"/>
    <s v="Administração de pessoal e encargos sociais - ADR - Joaçaba"/>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5964"/>
    <x v="55"/>
    <x v="603"/>
    <s v="339046 - Auxílio-Alimentação"/>
    <s v="33"/>
    <x v="0"/>
    <x v="0"/>
  </r>
  <r>
    <n v="41043"/>
    <s v="Agência de Desenvolvimento Regional de Joaçaba"/>
    <n v="13731"/>
    <s v="Administração de pessoal e encargos sociais - ADR - Joaçaba"/>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0000"/>
    <x v="55"/>
    <x v="603"/>
    <s v="339113 - Obrigações Patronais"/>
    <s v="33"/>
    <x v="0"/>
    <x v="0"/>
  </r>
  <r>
    <n v="41043"/>
    <s v="Agência de Desenvolvimento Regional de Joaçaba"/>
    <n v="13739"/>
    <s v="Manutenção e modernização dos serviços de tecnologia da informação e comunicação - ADR - Joaçaba"/>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20815"/>
    <x v="55"/>
    <x v="604"/>
    <s v="339039 - Outros Serviços Terceiros - Pessoa Jurídica"/>
    <s v="33"/>
    <x v="0"/>
    <x v="0"/>
  </r>
  <r>
    <n v="41044"/>
    <s v="Agência de Desenvolvimento Regional de Campos Novos"/>
    <n v="13756"/>
    <s v="Administração de pessoal e encargos sociais - ADR - Campos Novos"/>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30660"/>
    <x v="56"/>
    <x v="605"/>
    <s v="319011 - Vencim. e Vantagens Fixas - Pessoal Civil"/>
    <s v="31"/>
    <x v="3"/>
    <x v="0"/>
  </r>
  <r>
    <n v="41044"/>
    <s v="Agência de Desenvolvimento Regional de Campos Novos"/>
    <n v="13756"/>
    <s v="Administração de pessoal e encargos sociais - ADR - Campos Novos"/>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34340"/>
    <x v="56"/>
    <x v="605"/>
    <s v="319013 - Obrigações Patronais"/>
    <s v="31"/>
    <x v="3"/>
    <x v="0"/>
  </r>
  <r>
    <n v="41044"/>
    <s v="Agência de Desenvolvimento Regional de Campos Novos"/>
    <n v="13756"/>
    <s v="Administração de pessoal e encargos sociais - ADR - Campos Novos"/>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0000"/>
    <x v="56"/>
    <x v="605"/>
    <s v="319113 - Obrigações Patronais"/>
    <s v="31"/>
    <x v="3"/>
    <x v="0"/>
  </r>
  <r>
    <n v="41044"/>
    <s v="Agência de Desenvolvimento Regional de Campos Novos"/>
    <n v="13756"/>
    <s v="Administração de pessoal e encargos sociais - ADR - Campos Novos"/>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5000"/>
    <x v="56"/>
    <x v="605"/>
    <s v="339046 - Auxílio-Alimentação"/>
    <s v="33"/>
    <x v="0"/>
    <x v="0"/>
  </r>
  <r>
    <n v="41044"/>
    <s v="Agência de Desenvolvimento Regional de Campos Novos"/>
    <n v="13756"/>
    <s v="Administração de pessoal e encargos sociais - ADR - Campos Novos"/>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
    <x v="56"/>
    <x v="605"/>
    <s v="339113 - Obrigações Patronais"/>
    <s v="33"/>
    <x v="0"/>
    <x v="0"/>
  </r>
  <r>
    <n v="41044"/>
    <s v="Agência de Desenvolvimento Regional de Campos Novos"/>
    <n v="13758"/>
    <s v="Administração e manutenção da Gerência Regional de Educação - ADR - Campos Novos"/>
    <n v="339030"/>
    <s v="Material de Consumo"/>
    <s v="0100000000"/>
    <s v="Recursos ordinários - recursos do tesouro - RLD"/>
    <s v="Manutenção das atividades da Gerência de Educação."/>
    <n v="26987"/>
    <x v="56"/>
    <x v="606"/>
    <s v="339030 - Material de Consumo"/>
    <s v="33"/>
    <x v="0"/>
    <x v="0"/>
  </r>
  <r>
    <n v="41044"/>
    <s v="Agência de Desenvolvimento Regional de Campos Novos"/>
    <n v="13758"/>
    <s v="Administração e manutenção da Gerência Regional de Educação - ADR - Campos Novos"/>
    <n v="339014"/>
    <s v="Diárias - Civil"/>
    <s v="0100000000"/>
    <s v="Recursos ordinários - recursos do tesouro - RLD"/>
    <s v="Manutenção das atividades da Gerência de Educação."/>
    <n v="26987"/>
    <x v="56"/>
    <x v="606"/>
    <s v="339014 - Diárias - Civil"/>
    <s v="33"/>
    <x v="0"/>
    <x v="0"/>
  </r>
  <r>
    <n v="41044"/>
    <s v="Agência de Desenvolvimento Regional de Campos Novos"/>
    <n v="13758"/>
    <s v="Administração e manutenção da Gerência Regional de Educação - ADR - Campos Novos"/>
    <n v="339033"/>
    <s v="Passagens e Despesas com Locomoção"/>
    <s v="0100000000"/>
    <s v="Recursos ordinários - recursos do tesouro - RLD"/>
    <s v="Manutenção das atividades da Gerência de Educação."/>
    <n v="13494"/>
    <x v="56"/>
    <x v="606"/>
    <s v="339033 - Passagens e Despesas com Locomoção"/>
    <s v="33"/>
    <x v="0"/>
    <x v="0"/>
  </r>
  <r>
    <n v="41044"/>
    <s v="Agência de Desenvolvimento Regional de Campos Novos"/>
    <n v="13758"/>
    <s v="Administração e manutenção da Gerência Regional de Educação - ADR - Campos Novos"/>
    <n v="339036"/>
    <s v="Outros Serviços Terceiros-Pessoa Física"/>
    <s v="0100000000"/>
    <s v="Recursos ordinários - recursos do tesouro - RLD"/>
    <s v="Manutenção das atividades da Gerência de Educação."/>
    <n v="13494"/>
    <x v="56"/>
    <x v="606"/>
    <s v="339036 - Outros Serviços Terceiros-Pessoa Física"/>
    <s v="33"/>
    <x v="0"/>
    <x v="0"/>
  </r>
  <r>
    <n v="41044"/>
    <s v="Agência de Desenvolvimento Regional de Campos Novos"/>
    <n v="13758"/>
    <s v="Administração e manutenção da Gerência Regional de Educação - ADR - Campos Novos"/>
    <n v="339039"/>
    <s v="Outros Serviços Terceiros - Pessoa Jurídica"/>
    <s v="0100000000"/>
    <s v="Recursos ordinários - recursos do tesouro - RLD"/>
    <s v="Manutenção das atividades da Gerência de Educação."/>
    <n v="134937"/>
    <x v="56"/>
    <x v="606"/>
    <s v="339039 - Outros Serviços Terceiros - Pessoa Jurídica"/>
    <s v="33"/>
    <x v="0"/>
    <x v="0"/>
  </r>
  <r>
    <n v="41044"/>
    <s v="Agência de Desenvolvimento Regional de Campos Novos"/>
    <n v="13758"/>
    <s v="Administração e manutenção da Gerência Regional de Educação - ADR - Campos Novos"/>
    <n v="339139"/>
    <s v="Outros Serviços Terceiros Pessoa Jurídica"/>
    <s v="0100000000"/>
    <s v="Recursos ordinários - recursos do tesouro - RLD"/>
    <s v="Manutenção das atividades da Gerência de Educação."/>
    <n v="12000"/>
    <x v="56"/>
    <x v="606"/>
    <s v="339139 - Outros Serviços Terceiros Pessoa Jurídica"/>
    <s v="33"/>
    <x v="0"/>
    <x v="0"/>
  </r>
  <r>
    <n v="41044"/>
    <s v="Agência de Desenvolvimento Regional de Campos Novos"/>
    <n v="13758"/>
    <s v="Administração e manutenção da Gerência Regional de Educação - ADR - Campos Novos"/>
    <n v="449052"/>
    <s v="Equipamentos e Material Permanente"/>
    <s v="0100000000"/>
    <s v="Recursos ordinários - recursos do tesouro - RLD"/>
    <s v="Manutenção das atividades da Gerência de Educação."/>
    <n v="11220"/>
    <x v="56"/>
    <x v="606"/>
    <s v="449052 - Equipamentos e Material Permanente"/>
    <s v="44"/>
    <x v="1"/>
    <x v="0"/>
  </r>
  <r>
    <n v="41044"/>
    <s v="Agência de Desenvolvimento Regional de Campos Novos"/>
    <n v="13759"/>
    <s v="Transporte escolar dos alunos da educação básica - ADR - Campos Novos"/>
    <n v="334239"/>
    <s v="Outros Serviços Terceiros Pessoa Jurídica"/>
    <s v="0131000000"/>
    <s v="Recursos do FUNDEB - transferências da União"/>
    <s v="Pagamento de despesas com transporte escolar, executados de forma direta ou em regime de colaboração com os municípios."/>
    <n v="1817758"/>
    <x v="56"/>
    <x v="607"/>
    <s v="334239 - Outros Serviços Terceiros Pessoa Jurídica"/>
    <s v="33"/>
    <x v="0"/>
    <x v="32"/>
  </r>
  <r>
    <n v="41044"/>
    <s v="Agência de Desenvolvimento Regional de Campos Novos"/>
    <n v="13761"/>
    <s v="Administração e manutenção dos serviços administrativos gerais - ADR - Campos Novos"/>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56"/>
    <x v="608"/>
    <s v="339014 - Diárias - Civil"/>
    <s v="33"/>
    <x v="0"/>
    <x v="0"/>
  </r>
  <r>
    <n v="41044"/>
    <s v="Agência de Desenvolvimento Regional de Campos Novos"/>
    <n v="13761"/>
    <s v="Administração e manutenção dos serviços administrativos gerais - ADR - Campos Novos"/>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000"/>
    <x v="56"/>
    <x v="608"/>
    <s v="339030 - Material de Consumo"/>
    <s v="33"/>
    <x v="0"/>
    <x v="0"/>
  </r>
  <r>
    <n v="41044"/>
    <s v="Agência de Desenvolvimento Regional de Campos Novos"/>
    <n v="13761"/>
    <s v="Administração e manutenção dos serviços administrativos gerais - ADR - Campos Novos"/>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56"/>
    <x v="608"/>
    <s v="339037 - Locação de Mão-de-Obra"/>
    <s v="33"/>
    <x v="0"/>
    <x v="0"/>
  </r>
  <r>
    <n v="41044"/>
    <s v="Agência de Desenvolvimento Regional de Campos Novos"/>
    <n v="13761"/>
    <s v="Administração e manutenção dos serviços administrativos gerais - ADR - Campos Novos"/>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40000"/>
    <x v="56"/>
    <x v="608"/>
    <s v="339039 - Outros Serviços Terceiros - Pessoa Jurídica"/>
    <s v="33"/>
    <x v="0"/>
    <x v="0"/>
  </r>
  <r>
    <n v="41044"/>
    <s v="Agência de Desenvolvimento Regional de Campos Novos"/>
    <n v="13761"/>
    <s v="Administração e manutenção dos serviços administrativos gerais - ADR - Campos Novos"/>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56"/>
    <x v="608"/>
    <s v="339047 - Obrigações Tributárias e Contributivas"/>
    <s v="33"/>
    <x v="0"/>
    <x v="0"/>
  </r>
  <r>
    <n v="41044"/>
    <s v="Agência de Desenvolvimento Regional de Campos Novos"/>
    <n v="13761"/>
    <s v="Administração e manutenção dos serviços administrativos gerais - ADR - Campos Novos"/>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000"/>
    <x v="56"/>
    <x v="608"/>
    <s v="339139 - Outros Serviços Terceiros Pessoa Jurídica"/>
    <s v="33"/>
    <x v="0"/>
    <x v="0"/>
  </r>
  <r>
    <n v="41044"/>
    <s v="Agência de Desenvolvimento Regional de Campos Novos"/>
    <n v="13761"/>
    <s v="Administração e manutenção dos serviços administrativos gerais - ADR - Campos Novos"/>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56"/>
    <x v="608"/>
    <s v="449052 - Equipamentos e Material Permanente"/>
    <s v="44"/>
    <x v="1"/>
    <x v="0"/>
  </r>
  <r>
    <n v="41044"/>
    <s v="Agência de Desenvolvimento Regional de Campos Novos"/>
    <n v="13765"/>
    <s v="Capacitação de profissionais da educação básica - ADR - Campos Novos"/>
    <n v="339030"/>
    <s v="Material de Consumo"/>
    <s v="0131000000"/>
    <s v="Recursos do FUNDEB - transferências da União"/>
    <s v="Capacitar os profissionais da educação básica."/>
    <n v="13572"/>
    <x v="56"/>
    <x v="609"/>
    <s v="339030 - Material de Consumo"/>
    <s v="33"/>
    <x v="0"/>
    <x v="32"/>
  </r>
  <r>
    <n v="41044"/>
    <s v="Agência de Desenvolvimento Regional de Campos Novos"/>
    <n v="13765"/>
    <s v="Capacitação de profissionais da educação básica - ADR - Campos Novos"/>
    <n v="339036"/>
    <s v="Outros Serviços Terceiros-Pessoa Física"/>
    <s v="0131000000"/>
    <s v="Recursos do FUNDEB - transferências da União"/>
    <s v="Capacitar os profissionais da educação básica."/>
    <n v="6786"/>
    <x v="56"/>
    <x v="609"/>
    <s v="339036 - Outros Serviços Terceiros-Pessoa Física"/>
    <s v="33"/>
    <x v="0"/>
    <x v="32"/>
  </r>
  <r>
    <n v="41044"/>
    <s v="Agência de Desenvolvimento Regional de Campos Novos"/>
    <n v="13765"/>
    <s v="Capacitação de profissionais da educação básica - ADR - Campos Novos"/>
    <n v="339039"/>
    <s v="Outros Serviços Terceiros - Pessoa Jurídica"/>
    <s v="0131000000"/>
    <s v="Recursos do FUNDEB - transferências da União"/>
    <s v="Capacitar os profissionais da educação básica."/>
    <n v="21018"/>
    <x v="56"/>
    <x v="609"/>
    <s v="339039 - Outros Serviços Terceiros - Pessoa Jurídica"/>
    <s v="33"/>
    <x v="0"/>
    <x v="32"/>
  </r>
  <r>
    <n v="41044"/>
    <s v="Agência de Desenvolvimento Regional de Campos Novos"/>
    <n v="13762"/>
    <s v="Encargos com estagiários - ADR - Campos Novos"/>
    <n v="339036"/>
    <s v="Outros Serviços Terceiros-Pessoa Física"/>
    <s v="0100000000"/>
    <s v="Recursos ordinários - recursos do tesouro - RLD"/>
    <s v="Atender compromissos com o pagamento da bolsa de estágio, a concessão de auxílio-transporte e do seguro de acidentes pessoais."/>
    <n v="14000"/>
    <x v="56"/>
    <x v="610"/>
    <s v="339036 - Outros Serviços Terceiros-Pessoa Física"/>
    <s v="33"/>
    <x v="0"/>
    <x v="0"/>
  </r>
  <r>
    <n v="41044"/>
    <s v="Agência de Desenvolvimento Regional de Campos Novos"/>
    <n v="13766"/>
    <s v="Operacionalização da educação básica - ADR - Campos Novos"/>
    <n v="339030"/>
    <s v="Material de Consumo"/>
    <s v="0120000000"/>
    <s v="Cota-parte da contribuição do Salário-Educação - recursos do tesouro - exercício corrente"/>
    <s v="Pagamento de despesas de custeio das Unidades Escolares"/>
    <n v="108240"/>
    <x v="56"/>
    <x v="611"/>
    <s v="339030 - Material de Consumo"/>
    <s v="33"/>
    <x v="0"/>
    <x v="31"/>
  </r>
  <r>
    <n v="41044"/>
    <s v="Agência de Desenvolvimento Regional de Campos Novos"/>
    <n v="13766"/>
    <s v="Operacionalização da educação básica - ADR - Campos Novos"/>
    <n v="339030"/>
    <s v="Material de Consumo"/>
    <s v="0131000000"/>
    <s v="Recursos do FUNDEB - transferências da União"/>
    <s v="Pagamento de despesas de custeio das Unidades Escolares"/>
    <n v="108240"/>
    <x v="56"/>
    <x v="611"/>
    <s v="339030 - Material de Consumo"/>
    <s v="33"/>
    <x v="0"/>
    <x v="32"/>
  </r>
  <r>
    <n v="41044"/>
    <s v="Agência de Desenvolvimento Regional de Campos Novos"/>
    <n v="13766"/>
    <s v="Operacionalização da educação básica - ADR - Campos Novos"/>
    <n v="339036"/>
    <s v="Outros Serviços Terceiros-Pessoa Física"/>
    <s v="0120000000"/>
    <s v="Cota-parte da contribuição do Salário-Educação - recursos do tesouro - exercício corrente"/>
    <s v="Pagamento de despesas de custeio das Unidades Escolares"/>
    <n v="54123"/>
    <x v="56"/>
    <x v="611"/>
    <s v="339036 - Outros Serviços Terceiros-Pessoa Física"/>
    <s v="33"/>
    <x v="0"/>
    <x v="31"/>
  </r>
  <r>
    <n v="41044"/>
    <s v="Agência de Desenvolvimento Regional de Campos Novos"/>
    <n v="13766"/>
    <s v="Operacionalização da educação básica - ADR - Campos Novos"/>
    <n v="339036"/>
    <s v="Outros Serviços Terceiros-Pessoa Física"/>
    <s v="0131000000"/>
    <s v="Recursos do FUNDEB - transferências da União"/>
    <s v="Pagamento de despesas de custeio das Unidades Escolares"/>
    <n v="54123"/>
    <x v="56"/>
    <x v="611"/>
    <s v="339036 - Outros Serviços Terceiros-Pessoa Física"/>
    <s v="33"/>
    <x v="0"/>
    <x v="32"/>
  </r>
  <r>
    <n v="41044"/>
    <s v="Agência de Desenvolvimento Regional de Campos Novos"/>
    <n v="13766"/>
    <s v="Operacionalização da educação básica - ADR - Campos Novos"/>
    <n v="339039"/>
    <s v="Outros Serviços Terceiros - Pessoa Jurídica"/>
    <s v="0120000000"/>
    <s v="Cota-parte da contribuição do Salário-Educação - recursos do tesouro - exercício corrente"/>
    <s v="Pagamento de despesas de custeio das Unidades Escolares"/>
    <n v="324735"/>
    <x v="56"/>
    <x v="611"/>
    <s v="339039 - Outros Serviços Terceiros - Pessoa Jurídica"/>
    <s v="33"/>
    <x v="0"/>
    <x v="31"/>
  </r>
  <r>
    <n v="41044"/>
    <s v="Agência de Desenvolvimento Regional de Campos Novos"/>
    <n v="13766"/>
    <s v="Operacionalização da educação básica - ADR - Campos Novos"/>
    <n v="339039"/>
    <s v="Outros Serviços Terceiros - Pessoa Jurídica"/>
    <s v="0131000000"/>
    <s v="Recursos do FUNDEB - transferências da União"/>
    <s v="Pagamento de despesas de custeio das Unidades Escolares"/>
    <n v="324735"/>
    <x v="56"/>
    <x v="611"/>
    <s v="339039 - Outros Serviços Terceiros - Pessoa Jurídica"/>
    <s v="33"/>
    <x v="0"/>
    <x v="32"/>
  </r>
  <r>
    <n v="41044"/>
    <s v="Agência de Desenvolvimento Regional de Campos Novos"/>
    <n v="13766"/>
    <s v="Operacionalização da educação básica - ADR - Campos Novos"/>
    <n v="339139"/>
    <s v="Outros Serviços Terceiros Pessoa Jurídica"/>
    <s v="0120000000"/>
    <s v="Cota-parte da contribuição do Salário-Educação - recursos do tesouro - exercício corrente"/>
    <s v="Pagamento de despesas de custeio das Unidades Escolares"/>
    <n v="54123"/>
    <x v="56"/>
    <x v="611"/>
    <s v="339139 - Outros Serviços Terceiros Pessoa Jurídica"/>
    <s v="33"/>
    <x v="0"/>
    <x v="31"/>
  </r>
  <r>
    <n v="41044"/>
    <s v="Agência de Desenvolvimento Regional de Campos Novos"/>
    <n v="13766"/>
    <s v="Operacionalização da educação básica - ADR - Campos Novos"/>
    <n v="339139"/>
    <s v="Outros Serviços Terceiros Pessoa Jurídica"/>
    <s v="0131000000"/>
    <s v="Recursos do FUNDEB - transferências da União"/>
    <s v="Pagamento de despesas de custeio das Unidades Escolares"/>
    <n v="27061"/>
    <x v="56"/>
    <x v="611"/>
    <s v="339139 - Outros Serviços Terceiros Pessoa Jurídica"/>
    <s v="33"/>
    <x v="0"/>
    <x v="32"/>
  </r>
  <r>
    <n v="41044"/>
    <s v="Agência de Desenvolvimento Regional de Campos Novos"/>
    <n v="13766"/>
    <s v="Operacionalização da educação básica - ADR - Campos Novos"/>
    <n v="449052"/>
    <s v="Equipamentos e Material Permanente"/>
    <s v="0131000000"/>
    <s v="Recursos do FUNDEB - transferências da União"/>
    <s v="Pagamento de despesas de custeio das Unidades Escolares"/>
    <n v="27061"/>
    <x v="56"/>
    <x v="611"/>
    <s v="449052 - Equipamentos e Material Permanente"/>
    <s v="44"/>
    <x v="1"/>
    <x v="32"/>
  </r>
  <r>
    <n v="41044"/>
    <s v="Agência de Desenvolvimento Regional de Campos Novos"/>
    <n v="13768"/>
    <s v="AP - Manutenção e reforma de escolas - educação básica - ADR - Campos Novos"/>
    <n v="339030"/>
    <s v="Material de Consumo"/>
    <s v="0120000000"/>
    <s v="Cota-parte da contribuição do Salário-Educação - recursos do tesouro - exercício corrente"/>
    <s v="Recursos para pagamento de despesas relativas a Manutenção de bens móveis e imóveis das Unidades Escolares"/>
    <n v="44570"/>
    <x v="56"/>
    <x v="612"/>
    <s v="339030 - Material de Consumo"/>
    <s v="33"/>
    <x v="0"/>
    <x v="31"/>
  </r>
  <r>
    <n v="41044"/>
    <s v="Agência de Desenvolvimento Regional de Campos Novos"/>
    <n v="13768"/>
    <s v="AP - Manutenção e reforma de escolas - educação básica - ADR - Campos Novos"/>
    <n v="339030"/>
    <s v="Material de Consumo"/>
    <s v="0131000000"/>
    <s v="Recursos do FUNDEB - transferências da União"/>
    <s v="Recursos para pagamento de despesas relativas a Manutenção de bens móveis e imóveis das Unidades Escolares"/>
    <n v="44570"/>
    <x v="56"/>
    <x v="612"/>
    <s v="339030 - Material de Consumo"/>
    <s v="33"/>
    <x v="0"/>
    <x v="32"/>
  </r>
  <r>
    <n v="41044"/>
    <s v="Agência de Desenvolvimento Regional de Campos Novos"/>
    <n v="13768"/>
    <s v="AP - Manutenção e reforma de escolas - educação básica - ADR - Campos Novos"/>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22280"/>
    <x v="56"/>
    <x v="612"/>
    <s v="339036 - Outros Serviços Terceiros-Pessoa Física"/>
    <s v="33"/>
    <x v="0"/>
    <x v="31"/>
  </r>
  <r>
    <n v="41044"/>
    <s v="Agência de Desenvolvimento Regional de Campos Novos"/>
    <n v="13768"/>
    <s v="AP - Manutenção e reforma de escolas - educação básica - ADR - Campos Novos"/>
    <n v="339036"/>
    <s v="Outros Serviços Terceiros-Pessoa Física"/>
    <s v="0131000000"/>
    <s v="Recursos do FUNDEB - transferências da União"/>
    <s v="Recursos para pagamento de despesas relativas a Manutenção de bens móveis e imóveis das Unidades Escolares"/>
    <n v="22280"/>
    <x v="56"/>
    <x v="612"/>
    <s v="339036 - Outros Serviços Terceiros-Pessoa Física"/>
    <s v="33"/>
    <x v="0"/>
    <x v="32"/>
  </r>
  <r>
    <n v="41044"/>
    <s v="Agência de Desenvolvimento Regional de Campos Novos"/>
    <n v="13768"/>
    <s v="AP - Manutenção e reforma de escolas - educação básica - ADR - Campos Novos"/>
    <n v="339039"/>
    <s v="Outros Serviços Terceiros - Pessoa Jurídica"/>
    <s v="0131000000"/>
    <s v="Recursos do FUNDEB - transferências da União"/>
    <s v="Recursos para pagamento de despesas relativas a Manutenção de bens móveis e imóveis das Unidades Escolares"/>
    <n v="133716"/>
    <x v="56"/>
    <x v="612"/>
    <s v="339039 - Outros Serviços Terceiros - Pessoa Jurídica"/>
    <s v="33"/>
    <x v="0"/>
    <x v="32"/>
  </r>
  <r>
    <n v="41044"/>
    <s v="Agência de Desenvolvimento Regional de Campos Novos"/>
    <n v="13768"/>
    <s v="AP - Manutenção e reforma de escolas - educação básica - ADR - Campos Novos"/>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133716"/>
    <x v="56"/>
    <x v="612"/>
    <s v="339039 - Outros Serviços Terceiros - Pessoa Jurídica"/>
    <s v="33"/>
    <x v="0"/>
    <x v="31"/>
  </r>
  <r>
    <n v="41044"/>
    <s v="Agência de Desenvolvimento Regional de Campos Novos"/>
    <n v="13768"/>
    <s v="AP - Manutenção e reforma de escolas - educação básica - ADR - Campos Novos"/>
    <n v="339139"/>
    <s v="Outros Serviços Terceiros Pessoa Jurídica"/>
    <s v="0131000000"/>
    <s v="Recursos do FUNDEB - transferências da União"/>
    <s v="Recursos para pagamento de despesas relativas a Manutenção de bens móveis e imóveis das Unidades Escolares"/>
    <n v="11143"/>
    <x v="56"/>
    <x v="612"/>
    <s v="339139 - Outros Serviços Terceiros Pessoa Jurídica"/>
    <s v="33"/>
    <x v="0"/>
    <x v="32"/>
  </r>
  <r>
    <n v="41044"/>
    <s v="Agência de Desenvolvimento Regional de Campos Novos"/>
    <n v="13768"/>
    <s v="AP - Manutenção e reforma de escolas - educação básica - ADR - Campos Novos"/>
    <n v="449052"/>
    <s v="Equipamentos e Material Permanente"/>
    <s v="0131000000"/>
    <s v="Recursos do FUNDEB - transferências da União"/>
    <s v="Recursos para pagamento de despesas relativas a Manutenção de bens móveis e imóveis das Unidades Escolares"/>
    <n v="11143"/>
    <x v="56"/>
    <x v="612"/>
    <s v="449052 - Equipamentos e Material Permanente"/>
    <s v="44"/>
    <x v="1"/>
    <x v="32"/>
  </r>
  <r>
    <n v="41044"/>
    <s v="Agência de Desenvolvimento Regional de Campos Novos"/>
    <n v="13768"/>
    <s v="AP - Manutenção e reforma de escolas - educação básica - ADR - Campos Novos"/>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14658"/>
    <x v="56"/>
    <x v="612"/>
    <s v="339139 - Outros Serviços Terceiros Pessoa Jurídica"/>
    <s v="33"/>
    <x v="0"/>
    <x v="31"/>
  </r>
  <r>
    <n v="41044"/>
    <s v="Agência de Desenvolvimento Regional de Campos Novos"/>
    <n v="13770"/>
    <s v="Operacionalização da educação profissional - ADR - Campos Novos"/>
    <n v="339030"/>
    <s v="Material de Consumo"/>
    <s v="0100000000"/>
    <s v="Recursos ordinários - recursos do tesouro - RLD"/>
    <s v="Pagamento de despesas relativa ao funcionamento dos centros de educação profissionalizantes"/>
    <n v="50384"/>
    <x v="56"/>
    <x v="613"/>
    <s v="339030 - Material de Consumo"/>
    <s v="33"/>
    <x v="0"/>
    <x v="0"/>
  </r>
  <r>
    <n v="41044"/>
    <s v="Agência de Desenvolvimento Regional de Campos Novos"/>
    <n v="13770"/>
    <s v="Operacionalização da educação profissional - ADR - Campos Novos"/>
    <n v="339036"/>
    <s v="Outros Serviços Terceiros-Pessoa Física"/>
    <s v="0100000000"/>
    <s v="Recursos ordinários - recursos do tesouro - RLD"/>
    <s v="Pagamento de despesas relativa ao funcionamento dos centros de educação profissionalizantes"/>
    <n v="25192"/>
    <x v="56"/>
    <x v="613"/>
    <s v="339036 - Outros Serviços Terceiros-Pessoa Física"/>
    <s v="33"/>
    <x v="0"/>
    <x v="0"/>
  </r>
  <r>
    <n v="41044"/>
    <s v="Agência de Desenvolvimento Regional de Campos Novos"/>
    <n v="13770"/>
    <s v="Operacionalização da educação profissional - ADR - Campos Novos"/>
    <n v="339039"/>
    <s v="Outros Serviços Terceiros - Pessoa Jurídica"/>
    <s v="0100000000"/>
    <s v="Recursos ordinários - recursos do tesouro - RLD"/>
    <s v="Pagamento de despesas relativa ao funcionamento dos centros de educação profissionalizantes"/>
    <n v="125960"/>
    <x v="56"/>
    <x v="613"/>
    <s v="339039 - Outros Serviços Terceiros - Pessoa Jurídica"/>
    <s v="33"/>
    <x v="0"/>
    <x v="0"/>
  </r>
  <r>
    <n v="41044"/>
    <s v="Agência de Desenvolvimento Regional de Campos Novos"/>
    <n v="13770"/>
    <s v="Operacionalização da educação profissional - ADR - Campos Novos"/>
    <n v="449052"/>
    <s v="Equipamentos e Material Permanente"/>
    <s v="0100000000"/>
    <s v="Recursos ordinários - recursos do tesouro - RLD"/>
    <s v="Pagamento de despesas relativa ao funcionamento dos centros de educação profissionalizantes"/>
    <n v="50384"/>
    <x v="56"/>
    <x v="613"/>
    <s v="449052 - Equipamentos e Material Permanente"/>
    <s v="44"/>
    <x v="1"/>
    <x v="0"/>
  </r>
  <r>
    <n v="41044"/>
    <s v="Agência de Desenvolvimento Regional de Campos Novos"/>
    <n v="13771"/>
    <s v="Manutenção e modernização dos serviços de tecnologia da informação e comunic - ADR - Campos Novos"/>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5000"/>
    <x v="56"/>
    <x v="614"/>
    <s v="339039 - Outros Serviços Terceiros - Pessoa Jurídica"/>
    <s v="33"/>
    <x v="0"/>
    <x v="0"/>
  </r>
  <r>
    <n v="41044"/>
    <s v="Agência de Desenvolvimento Regional de Campos Novos"/>
    <n v="13771"/>
    <s v="Manutenção e modernização dos serviços de tecnologia da informação e comunic - ADR - Campos Novos"/>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0000"/>
    <x v="56"/>
    <x v="614"/>
    <s v="339139 - Outros Serviços Terceiros Pessoa Jurídica"/>
    <s v="33"/>
    <x v="0"/>
    <x v="0"/>
  </r>
  <r>
    <n v="41044"/>
    <s v="Agência de Desenvolvimento Regional de Campos Novos"/>
    <n v="13771"/>
    <s v="Manutenção e modernização dos serviços de tecnologia da informação e comunic - ADR - Campos Novos"/>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0000"/>
    <x v="56"/>
    <x v="614"/>
    <s v="449052 - Equipamentos e Material Permanente"/>
    <s v="44"/>
    <x v="1"/>
    <x v="0"/>
  </r>
  <r>
    <n v="41044"/>
    <s v="Agência de Desenvolvimento Regional de Campos Novos"/>
    <n v="13775"/>
    <s v="Administração de pessoal e encargos sociais - GERED - ADR - Campos Novos"/>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41731"/>
    <x v="56"/>
    <x v="615"/>
    <s v="319011 - Vencim. e Vantagens Fixas - Pessoal Civil"/>
    <s v="31"/>
    <x v="3"/>
    <x v="0"/>
  </r>
  <r>
    <n v="41044"/>
    <s v="Agência de Desenvolvimento Regional de Campos Novos"/>
    <n v="13775"/>
    <s v="Administração de pessoal e encargos sociais - GERED - ADR - Campos Novos"/>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9073"/>
    <x v="56"/>
    <x v="615"/>
    <s v="319013 - Obrigações Patronais"/>
    <s v="31"/>
    <x v="3"/>
    <x v="0"/>
  </r>
  <r>
    <n v="41044"/>
    <s v="Agência de Desenvolvimento Regional de Campos Novos"/>
    <n v="13775"/>
    <s v="Administração de pessoal e encargos sociais - GERED - ADR - Campos Novos"/>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8147"/>
    <x v="56"/>
    <x v="615"/>
    <s v="319016 - Outras Despesas Variáveis-Pessoal Civil"/>
    <s v="31"/>
    <x v="3"/>
    <x v="0"/>
  </r>
  <r>
    <n v="41044"/>
    <s v="Agência de Desenvolvimento Regional de Campos Novos"/>
    <n v="13775"/>
    <s v="Administração de pessoal e encargos sociais - GERED - ADR - Campos Novos"/>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10346"/>
    <x v="56"/>
    <x v="615"/>
    <s v="319113 - Obrigações Patronais"/>
    <s v="31"/>
    <x v="3"/>
    <x v="0"/>
  </r>
  <r>
    <n v="41044"/>
    <s v="Agência de Desenvolvimento Regional de Campos Novos"/>
    <n v="13775"/>
    <s v="Administração de pessoal e encargos sociais - GERED - ADR - Campos Novos"/>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7220"/>
    <x v="56"/>
    <x v="615"/>
    <s v="339046 - Auxílio-Alimentação"/>
    <s v="33"/>
    <x v="0"/>
    <x v="0"/>
  </r>
  <r>
    <n v="41044"/>
    <s v="Agência de Desenvolvimento Regional de Campos Novos"/>
    <n v="13775"/>
    <s v="Administração de pessoal e encargos sociais - GERED - ADR - Campos Novos"/>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7220"/>
    <x v="56"/>
    <x v="615"/>
    <s v="339113 - Obrigações Patronais"/>
    <s v="33"/>
    <x v="0"/>
    <x v="0"/>
  </r>
  <r>
    <n v="41045"/>
    <s v="Agência de Desenvolvimento Regional de Videira"/>
    <n v="13784"/>
    <s v="Manutenção e modernização dos serviços de tecnologia da informação e comunicação - ADR - Videira"/>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7000"/>
    <x v="57"/>
    <x v="616"/>
    <s v="339039 - Outros Serviços Terceiros - Pessoa Jurídica"/>
    <s v="33"/>
    <x v="0"/>
    <x v="0"/>
  </r>
  <r>
    <n v="41045"/>
    <s v="Agência de Desenvolvimento Regional de Videira"/>
    <n v="13784"/>
    <s v="Manutenção e modernização dos serviços de tecnologia da informação e comunicação - ADR - Videira"/>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2000"/>
    <x v="57"/>
    <x v="616"/>
    <s v="339139 - Outros Serviços Terceiros Pessoa Jurídica"/>
    <s v="33"/>
    <x v="0"/>
    <x v="0"/>
  </r>
  <r>
    <n v="41045"/>
    <s v="Agência de Desenvolvimento Regional de Videira"/>
    <n v="13784"/>
    <s v="Manutenção e modernização dos serviços de tecnologia da informação e comunicação - ADR - Videira"/>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8000"/>
    <x v="57"/>
    <x v="616"/>
    <s v="449052 - Equipamentos e Material Permanente"/>
    <s v="44"/>
    <x v="1"/>
    <x v="0"/>
  </r>
  <r>
    <n v="41045"/>
    <s v="Agência de Desenvolvimento Regional de Videira"/>
    <n v="13786"/>
    <s v="Capacitação de profissionais da educação básica - ADR - Videira"/>
    <n v="339030"/>
    <s v="Material de Consumo"/>
    <s v="0131000000"/>
    <s v="Recursos do FUNDEB - transferências da União"/>
    <s v="Capacitar os profissionais da educação básica."/>
    <n v="36640"/>
    <x v="57"/>
    <x v="617"/>
    <s v="339030 - Material de Consumo"/>
    <s v="33"/>
    <x v="0"/>
    <x v="32"/>
  </r>
  <r>
    <n v="41045"/>
    <s v="Agência de Desenvolvimento Regional de Videira"/>
    <n v="13786"/>
    <s v="Capacitação de profissionais da educação básica - ADR - Videira"/>
    <n v="339036"/>
    <s v="Outros Serviços Terceiros-Pessoa Física"/>
    <s v="0131000000"/>
    <s v="Recursos do FUNDEB - transferências da União"/>
    <s v="Capacitar os profissionais da educação básica."/>
    <n v="18320"/>
    <x v="57"/>
    <x v="617"/>
    <s v="339036 - Outros Serviços Terceiros-Pessoa Física"/>
    <s v="33"/>
    <x v="0"/>
    <x v="32"/>
  </r>
  <r>
    <n v="41045"/>
    <s v="Agência de Desenvolvimento Regional de Videira"/>
    <n v="13786"/>
    <s v="Capacitação de profissionais da educação básica - ADR - Videira"/>
    <n v="339039"/>
    <s v="Outros Serviços Terceiros - Pessoa Jurídica"/>
    <s v="0131000000"/>
    <s v="Recursos do FUNDEB - transferências da União"/>
    <s v="Capacitar os profissionais da educação básica."/>
    <n v="74140"/>
    <x v="57"/>
    <x v="617"/>
    <s v="339039 - Outros Serviços Terceiros - Pessoa Jurídica"/>
    <s v="33"/>
    <x v="0"/>
    <x v="32"/>
  </r>
  <r>
    <n v="41045"/>
    <s v="Agência de Desenvolvimento Regional de Videira"/>
    <n v="13786"/>
    <s v="Capacitação de profissionais da educação básica - ADR - Videira"/>
    <n v="339139"/>
    <s v="Outros Serviços Terceiros Pessoa Jurídica"/>
    <s v="0131000000"/>
    <s v="Recursos do FUNDEB - transferências da União"/>
    <s v="Capacitar os profissionais da educação básica."/>
    <n v="5000"/>
    <x v="57"/>
    <x v="617"/>
    <s v="339139 - Outros Serviços Terceiros Pessoa Jurídica"/>
    <s v="33"/>
    <x v="0"/>
    <x v="32"/>
  </r>
  <r>
    <n v="41045"/>
    <s v="Agência de Desenvolvimento Regional de Videira"/>
    <n v="13787"/>
    <s v="AP - Manutenção e reforma de escolas - educação básica - ADR - Videira"/>
    <n v="339030"/>
    <s v="Material de Consumo"/>
    <s v="0120000000"/>
    <s v="Cota-parte da contribuição do Salário-Educação - recursos do tesouro - exercício corrente"/>
    <s v="Recursos para pagamento de despesas relativas a Manutenção de bens móveis e imóveis das Unidades Escolares"/>
    <n v="113640"/>
    <x v="57"/>
    <x v="618"/>
    <s v="339030 - Material de Consumo"/>
    <s v="33"/>
    <x v="0"/>
    <x v="31"/>
  </r>
  <r>
    <n v="41045"/>
    <s v="Agência de Desenvolvimento Regional de Videira"/>
    <n v="13787"/>
    <s v="AP - Manutenção e reforma de escolas - educação básica - ADR - Videira"/>
    <n v="339030"/>
    <s v="Material de Consumo"/>
    <s v="0131000000"/>
    <s v="Recursos do FUNDEB - transferências da União"/>
    <s v="Recursos para pagamento de despesas relativas a Manutenção de bens móveis e imóveis das Unidades Escolares"/>
    <n v="113640"/>
    <x v="57"/>
    <x v="618"/>
    <s v="339030 - Material de Consumo"/>
    <s v="33"/>
    <x v="0"/>
    <x v="32"/>
  </r>
  <r>
    <n v="41045"/>
    <s v="Agência de Desenvolvimento Regional de Videira"/>
    <n v="13787"/>
    <s v="AP - Manutenção e reforma de escolas - educação básica - ADR - Videira"/>
    <n v="339036"/>
    <s v="Outros Serviços Terceiros-Pessoa Física"/>
    <s v="0131000000"/>
    <s v="Recursos do FUNDEB - transferências da União"/>
    <s v="Recursos para pagamento de despesas relativas a Manutenção de bens móveis e imóveis das Unidades Escolares"/>
    <n v="56820"/>
    <x v="57"/>
    <x v="618"/>
    <s v="339036 - Outros Serviços Terceiros-Pessoa Física"/>
    <s v="33"/>
    <x v="0"/>
    <x v="32"/>
  </r>
  <r>
    <n v="41045"/>
    <s v="Agência de Desenvolvimento Regional de Videira"/>
    <n v="13787"/>
    <s v="AP - Manutenção e reforma de escolas - educação básica - ADR - Videira"/>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56820"/>
    <x v="57"/>
    <x v="618"/>
    <s v="339036 - Outros Serviços Terceiros-Pessoa Física"/>
    <s v="33"/>
    <x v="0"/>
    <x v="31"/>
  </r>
  <r>
    <n v="41045"/>
    <s v="Agência de Desenvolvimento Regional de Videira"/>
    <n v="13787"/>
    <s v="AP - Manutenção e reforma de escolas - educação básica - ADR - Videira"/>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340920"/>
    <x v="57"/>
    <x v="618"/>
    <s v="339039 - Outros Serviços Terceiros - Pessoa Jurídica"/>
    <s v="33"/>
    <x v="0"/>
    <x v="31"/>
  </r>
  <r>
    <n v="41045"/>
    <s v="Agência de Desenvolvimento Regional de Videira"/>
    <n v="13787"/>
    <s v="AP - Manutenção e reforma de escolas - educação básica - ADR - Videira"/>
    <n v="339039"/>
    <s v="Outros Serviços Terceiros - Pessoa Jurídica"/>
    <s v="0131000000"/>
    <s v="Recursos do FUNDEB - transferências da União"/>
    <s v="Recursos para pagamento de despesas relativas a Manutenção de bens móveis e imóveis das Unidades Escolares"/>
    <n v="340920"/>
    <x v="57"/>
    <x v="618"/>
    <s v="339039 - Outros Serviços Terceiros - Pessoa Jurídica"/>
    <s v="33"/>
    <x v="0"/>
    <x v="32"/>
  </r>
  <r>
    <n v="41045"/>
    <s v="Agência de Desenvolvimento Regional de Videira"/>
    <n v="13787"/>
    <s v="AP - Manutenção e reforma de escolas - educação básica - ADR - Videira"/>
    <n v="339139"/>
    <s v="Outros Serviços Terceiros Pessoa Jurídica"/>
    <s v="0131000000"/>
    <s v="Recursos do FUNDEB - transferências da União"/>
    <s v="Recursos para pagamento de despesas relativas a Manutenção de bens móveis e imóveis das Unidades Escolares"/>
    <n v="28410"/>
    <x v="57"/>
    <x v="618"/>
    <s v="339139 - Outros Serviços Terceiros Pessoa Jurídica"/>
    <s v="33"/>
    <x v="0"/>
    <x v="32"/>
  </r>
  <r>
    <n v="41045"/>
    <s v="Agência de Desenvolvimento Regional de Videira"/>
    <n v="13787"/>
    <s v="AP - Manutenção e reforma de escolas - educação básica - ADR - Videira"/>
    <n v="449052"/>
    <s v="Equipamentos e Material Permanente"/>
    <s v="0131000000"/>
    <s v="Recursos do FUNDEB - transferências da União"/>
    <s v="Recursos para pagamento de despesas relativas a Manutenção de bens móveis e imóveis das Unidades Escolares"/>
    <n v="28410"/>
    <x v="57"/>
    <x v="618"/>
    <s v="449052 - Equipamentos e Material Permanente"/>
    <s v="44"/>
    <x v="1"/>
    <x v="32"/>
  </r>
  <r>
    <n v="41045"/>
    <s v="Agência de Desenvolvimento Regional de Videira"/>
    <n v="13787"/>
    <s v="AP - Manutenção e reforma de escolas - educação básica - ADR - Videira"/>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37193"/>
    <x v="57"/>
    <x v="618"/>
    <s v="339139 - Outros Serviços Terceiros Pessoa Jurídica"/>
    <s v="33"/>
    <x v="0"/>
    <x v="31"/>
  </r>
  <r>
    <n v="41045"/>
    <s v="Agência de Desenvolvimento Regional de Videira"/>
    <n v="13791"/>
    <s v="Operacionalização da educação básica - ADR - Videira"/>
    <n v="339030"/>
    <s v="Material de Consumo"/>
    <s v="0120000000"/>
    <s v="Cota-parte da contribuição do Salário-Educação - recursos do tesouro - exercício corrente"/>
    <s v="Pagamento de despesas de custeio das Unidades Escolares"/>
    <n v="279010"/>
    <x v="57"/>
    <x v="619"/>
    <s v="339030 - Material de Consumo"/>
    <s v="33"/>
    <x v="0"/>
    <x v="31"/>
  </r>
  <r>
    <n v="41045"/>
    <s v="Agência de Desenvolvimento Regional de Videira"/>
    <n v="13791"/>
    <s v="Operacionalização da educação básica - ADR - Videira"/>
    <n v="339030"/>
    <s v="Material de Consumo"/>
    <s v="0131000000"/>
    <s v="Recursos do FUNDEB - transferências da União"/>
    <s v="Pagamento de despesas de custeio das Unidades Escolares"/>
    <n v="279010"/>
    <x v="57"/>
    <x v="619"/>
    <s v="339030 - Material de Consumo"/>
    <s v="33"/>
    <x v="0"/>
    <x v="32"/>
  </r>
  <r>
    <n v="41045"/>
    <s v="Agência de Desenvolvimento Regional de Videira"/>
    <n v="13791"/>
    <s v="Operacionalização da educação básica - ADR - Videira"/>
    <n v="339036"/>
    <s v="Outros Serviços Terceiros-Pessoa Física"/>
    <s v="0120000000"/>
    <s v="Cota-parte da contribuição do Salário-Educação - recursos do tesouro - exercício corrente"/>
    <s v="Pagamento de despesas de custeio das Unidades Escolares"/>
    <n v="139505"/>
    <x v="57"/>
    <x v="619"/>
    <s v="339036 - Outros Serviços Terceiros-Pessoa Física"/>
    <s v="33"/>
    <x v="0"/>
    <x v="31"/>
  </r>
  <r>
    <n v="41045"/>
    <s v="Agência de Desenvolvimento Regional de Videira"/>
    <n v="13791"/>
    <s v="Operacionalização da educação básica - ADR - Videira"/>
    <n v="339036"/>
    <s v="Outros Serviços Terceiros-Pessoa Física"/>
    <s v="0131000000"/>
    <s v="Recursos do FUNDEB - transferências da União"/>
    <s v="Pagamento de despesas de custeio das Unidades Escolares"/>
    <n v="139505"/>
    <x v="57"/>
    <x v="619"/>
    <s v="339036 - Outros Serviços Terceiros-Pessoa Física"/>
    <s v="33"/>
    <x v="0"/>
    <x v="32"/>
  </r>
  <r>
    <n v="41045"/>
    <s v="Agência de Desenvolvimento Regional de Videira"/>
    <n v="13791"/>
    <s v="Operacionalização da educação básica - ADR - Videira"/>
    <n v="339039"/>
    <s v="Outros Serviços Terceiros - Pessoa Jurídica"/>
    <s v="0120000000"/>
    <s v="Cota-parte da contribuição do Salário-Educação - recursos do tesouro - exercício corrente"/>
    <s v="Pagamento de despesas de custeio das Unidades Escolares"/>
    <n v="837030"/>
    <x v="57"/>
    <x v="619"/>
    <s v="339039 - Outros Serviços Terceiros - Pessoa Jurídica"/>
    <s v="33"/>
    <x v="0"/>
    <x v="31"/>
  </r>
  <r>
    <n v="41045"/>
    <s v="Agência de Desenvolvimento Regional de Videira"/>
    <n v="13791"/>
    <s v="Operacionalização da educação básica - ADR - Videira"/>
    <n v="339039"/>
    <s v="Outros Serviços Terceiros - Pessoa Jurídica"/>
    <s v="0131000000"/>
    <s v="Recursos do FUNDEB - transferências da União"/>
    <s v="Pagamento de despesas de custeio das Unidades Escolares"/>
    <n v="837030"/>
    <x v="57"/>
    <x v="619"/>
    <s v="339039 - Outros Serviços Terceiros - Pessoa Jurídica"/>
    <s v="33"/>
    <x v="0"/>
    <x v="32"/>
  </r>
  <r>
    <n v="41045"/>
    <s v="Agência de Desenvolvimento Regional de Videira"/>
    <n v="13791"/>
    <s v="Operacionalização da educação básica - ADR - Videira"/>
    <n v="339139"/>
    <s v="Outros Serviços Terceiros Pessoa Jurídica"/>
    <s v="0131000000"/>
    <s v="Recursos do FUNDEB - transferências da União"/>
    <s v="Pagamento de despesas de custeio das Unidades Escolares"/>
    <n v="69750"/>
    <x v="57"/>
    <x v="619"/>
    <s v="339139 - Outros Serviços Terceiros Pessoa Jurídica"/>
    <s v="33"/>
    <x v="0"/>
    <x v="32"/>
  </r>
  <r>
    <n v="41045"/>
    <s v="Agência de Desenvolvimento Regional de Videira"/>
    <n v="13791"/>
    <s v="Operacionalização da educação básica - ADR - Videira"/>
    <n v="449052"/>
    <s v="Equipamentos e Material Permanente"/>
    <s v="0131000000"/>
    <s v="Recursos do FUNDEB - transferências da União"/>
    <s v="Pagamento de despesas de custeio das Unidades Escolares"/>
    <n v="69753"/>
    <x v="57"/>
    <x v="619"/>
    <s v="449052 - Equipamentos e Material Permanente"/>
    <s v="44"/>
    <x v="1"/>
    <x v="32"/>
  </r>
  <r>
    <n v="41045"/>
    <s v="Agência de Desenvolvimento Regional de Videira"/>
    <n v="13791"/>
    <s v="Operacionalização da educação básica - ADR - Videira"/>
    <n v="339139"/>
    <s v="Outros Serviços Terceiros Pessoa Jurídica"/>
    <s v="0120000000"/>
    <s v="Cota-parte da contribuição do Salário-Educação - recursos do tesouro - exercício corrente"/>
    <s v="Pagamento de despesas de custeio das Unidades Escolares"/>
    <n v="139500"/>
    <x v="57"/>
    <x v="619"/>
    <s v="339139 - Outros Serviços Terceiros Pessoa Jurídica"/>
    <s v="33"/>
    <x v="0"/>
    <x v="31"/>
  </r>
  <r>
    <n v="41045"/>
    <s v="Agência de Desenvolvimento Regional de Videira"/>
    <n v="13792"/>
    <s v="Administração de pessoal e encargos sociais - GERED - ADR - Videira"/>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729617"/>
    <x v="57"/>
    <x v="620"/>
    <s v="319011 - Vencim. e Vantagens Fixas - Pessoal Civil"/>
    <s v="31"/>
    <x v="3"/>
    <x v="0"/>
  </r>
  <r>
    <n v="41045"/>
    <s v="Agência de Desenvolvimento Regional de Videira"/>
    <n v="13792"/>
    <s v="Administração de pessoal e encargos sociais - GERED - ADR - Videira"/>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3560"/>
    <x v="57"/>
    <x v="620"/>
    <s v="319013 - Obrigações Patronais"/>
    <s v="31"/>
    <x v="3"/>
    <x v="0"/>
  </r>
  <r>
    <n v="41045"/>
    <s v="Agência de Desenvolvimento Regional de Videira"/>
    <n v="13792"/>
    <s v="Administração de pessoal e encargos sociais - GERED - ADR - Videira"/>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7120"/>
    <x v="57"/>
    <x v="620"/>
    <s v="319016 - Outras Despesas Variáveis-Pessoal Civil"/>
    <s v="31"/>
    <x v="3"/>
    <x v="0"/>
  </r>
  <r>
    <n v="41045"/>
    <s v="Agência de Desenvolvimento Regional de Videira"/>
    <n v="13792"/>
    <s v="Administração de pessoal e encargos sociais - GERED - ADR - Videira"/>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53923"/>
    <x v="57"/>
    <x v="620"/>
    <s v="319113 - Obrigações Patronais"/>
    <s v="31"/>
    <x v="3"/>
    <x v="0"/>
  </r>
  <r>
    <n v="41045"/>
    <s v="Agência de Desenvolvimento Regional de Videira"/>
    <n v="13792"/>
    <s v="Administração de pessoal e encargos sociais - GERED - ADR - Videira"/>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0680"/>
    <x v="57"/>
    <x v="620"/>
    <s v="339046 - Auxílio-Alimentação"/>
    <s v="33"/>
    <x v="0"/>
    <x v="0"/>
  </r>
  <r>
    <n v="41045"/>
    <s v="Agência de Desenvolvimento Regional de Videira"/>
    <n v="13792"/>
    <s v="Administração de pessoal e encargos sociais - GERED - ADR - Videira"/>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0680"/>
    <x v="57"/>
    <x v="620"/>
    <s v="339113 - Obrigações Patronais"/>
    <s v="33"/>
    <x v="0"/>
    <x v="0"/>
  </r>
  <r>
    <n v="41045"/>
    <s v="Agência de Desenvolvimento Regional de Videira"/>
    <n v="13780"/>
    <s v="Encargos com estagiários - ADR - Videira"/>
    <n v="339036"/>
    <s v="Outros Serviços Terceiros-Pessoa Física"/>
    <s v="0100000000"/>
    <s v="Recursos ordinários - recursos do tesouro - RLD"/>
    <s v="Atender compromissos com o pagamento da bolsa de estágio, a concessão de auxílio-transporte e do seguro de acidentes pessoais."/>
    <n v="20370"/>
    <x v="57"/>
    <x v="621"/>
    <s v="339036 - Outros Serviços Terceiros-Pessoa Física"/>
    <s v="33"/>
    <x v="0"/>
    <x v="0"/>
  </r>
  <r>
    <n v="41045"/>
    <s v="Agência de Desenvolvimento Regional de Videira"/>
    <n v="13782"/>
    <s v="Transporte escolar dos alunos da educação básica - ADR - Videira"/>
    <n v="334239"/>
    <s v="Outros Serviços Terceiros Pessoa Jurídica"/>
    <s v="0131000000"/>
    <s v="Recursos do FUNDEB - transferências da União"/>
    <s v="Pagamento de despesas com transporte escolar, executados de forma direta ou em regime de colaboração com os municípios."/>
    <n v="2763683"/>
    <x v="57"/>
    <x v="622"/>
    <s v="334239 - Outros Serviços Terceiros Pessoa Jurídica"/>
    <s v="33"/>
    <x v="0"/>
    <x v="32"/>
  </r>
  <r>
    <n v="41045"/>
    <s v="Agência de Desenvolvimento Regional de Videira"/>
    <n v="13783"/>
    <s v="Administração e manutenção dos serviços administrativos gerais - ADR - Videira"/>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
    <x v="57"/>
    <x v="623"/>
    <s v="339014 - Diárias - Civil"/>
    <s v="33"/>
    <x v="0"/>
    <x v="0"/>
  </r>
  <r>
    <n v="41045"/>
    <s v="Agência de Desenvolvimento Regional de Videira"/>
    <n v="13783"/>
    <s v="Administração e manutenção dos serviços administrativos gerais - ADR - Videira"/>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57"/>
    <x v="623"/>
    <s v="339030 - Material de Consumo"/>
    <s v="33"/>
    <x v="0"/>
    <x v="0"/>
  </r>
  <r>
    <n v="41045"/>
    <s v="Agência de Desenvolvimento Regional de Videira"/>
    <n v="13783"/>
    <s v="Administração e manutenção dos serviços administrativos gerais - ADR - Videira"/>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57"/>
    <x v="623"/>
    <s v="339033 - Passagens e Despesas com Locomoção"/>
    <s v="33"/>
    <x v="0"/>
    <x v="0"/>
  </r>
  <r>
    <n v="41045"/>
    <s v="Agência de Desenvolvimento Regional de Videira"/>
    <n v="13783"/>
    <s v="Administração e manutenção dos serviços administrativos gerais - ADR - Videira"/>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40000"/>
    <x v="57"/>
    <x v="623"/>
    <s v="339037 - Locação de Mão-de-Obra"/>
    <s v="33"/>
    <x v="0"/>
    <x v="0"/>
  </r>
  <r>
    <n v="41045"/>
    <s v="Agência de Desenvolvimento Regional de Videira"/>
    <n v="13783"/>
    <s v="Administração e manutenção dos serviços administrativos gerais - ADR - Videira"/>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5430"/>
    <x v="57"/>
    <x v="623"/>
    <s v="339039 - Outros Serviços Terceiros - Pessoa Jurídica"/>
    <s v="33"/>
    <x v="0"/>
    <x v="0"/>
  </r>
  <r>
    <n v="41045"/>
    <s v="Agência de Desenvolvimento Regional de Videira"/>
    <n v="13783"/>
    <s v="Administração e manutenção dos serviços administrativos gerais - ADR - Videira"/>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200"/>
    <x v="57"/>
    <x v="623"/>
    <s v="339092 - Despesas de Exercícios Anteriores"/>
    <s v="33"/>
    <x v="0"/>
    <x v="0"/>
  </r>
  <r>
    <n v="41045"/>
    <s v="Agência de Desenvolvimento Regional de Videira"/>
    <n v="13783"/>
    <s v="Administração e manutenção dos serviços administrativos gerais - ADR - Videira"/>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57"/>
    <x v="623"/>
    <s v="339139 - Outros Serviços Terceiros Pessoa Jurídica"/>
    <s v="33"/>
    <x v="0"/>
    <x v="0"/>
  </r>
  <r>
    <n v="41045"/>
    <s v="Agência de Desenvolvimento Regional de Videira"/>
    <n v="13778"/>
    <s v="Administração de pessoal e encargos sociais - ADR - Videira"/>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96901"/>
    <x v="57"/>
    <x v="624"/>
    <s v="319011 - Vencim. e Vantagens Fixas - Pessoal Civil"/>
    <s v="31"/>
    <x v="3"/>
    <x v="0"/>
  </r>
  <r>
    <n v="41045"/>
    <s v="Agência de Desenvolvimento Regional de Videira"/>
    <n v="13778"/>
    <s v="Administração de pessoal e encargos sociais - ADR - Videira"/>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
    <x v="57"/>
    <x v="624"/>
    <s v="319012 - Vencim. e Vantagens Fixas - Pessoal Militar"/>
    <s v="31"/>
    <x v="3"/>
    <x v="0"/>
  </r>
  <r>
    <n v="41045"/>
    <s v="Agência de Desenvolvimento Regional de Videira"/>
    <n v="13778"/>
    <s v="Administração de pessoal e encargos sociais - ADR - Videira"/>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
    <x v="57"/>
    <x v="624"/>
    <s v="319013 - Obrigações Patronais"/>
    <s v="31"/>
    <x v="3"/>
    <x v="0"/>
  </r>
  <r>
    <n v="41045"/>
    <s v="Agência de Desenvolvimento Regional de Videira"/>
    <n v="13778"/>
    <s v="Administração de pessoal e encargos sociais - ADR - Videira"/>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5000"/>
    <x v="57"/>
    <x v="624"/>
    <s v="319092 - Despesas de Exercícios Anteriores"/>
    <s v="31"/>
    <x v="3"/>
    <x v="0"/>
  </r>
  <r>
    <n v="41045"/>
    <s v="Agência de Desenvolvimento Regional de Videira"/>
    <n v="13778"/>
    <s v="Administração de pessoal e encargos sociais - ADR - Videira"/>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6099"/>
    <x v="57"/>
    <x v="624"/>
    <s v="319113 - Obrigações Patronais"/>
    <s v="31"/>
    <x v="3"/>
    <x v="0"/>
  </r>
  <r>
    <n v="41045"/>
    <s v="Agência de Desenvolvimento Regional de Videira"/>
    <n v="13778"/>
    <s v="Administração de pessoal e encargos sociais - ADR - Videira"/>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7000"/>
    <x v="57"/>
    <x v="624"/>
    <s v="339046 - Auxílio-Alimentação"/>
    <s v="33"/>
    <x v="0"/>
    <x v="0"/>
  </r>
  <r>
    <n v="41045"/>
    <s v="Agência de Desenvolvimento Regional de Videira"/>
    <n v="13778"/>
    <s v="Administração de pessoal e encargos sociais - ADR - Videira"/>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000"/>
    <x v="57"/>
    <x v="624"/>
    <s v="339113 - Obrigações Patronais"/>
    <s v="33"/>
    <x v="0"/>
    <x v="0"/>
  </r>
  <r>
    <n v="41045"/>
    <s v="Agência de Desenvolvimento Regional de Videira"/>
    <n v="13788"/>
    <s v="Administração e manutenção da Gerência Regional de Educação - ADR - Videira"/>
    <n v="339030"/>
    <s v="Material de Consumo"/>
    <s v="0100000000"/>
    <s v="Recursos ordinários - recursos do tesouro - RLD"/>
    <s v="Manutenção das atividades da Gerência de Educação."/>
    <n v="49645"/>
    <x v="57"/>
    <x v="625"/>
    <s v="339030 - Material de Consumo"/>
    <s v="33"/>
    <x v="0"/>
    <x v="0"/>
  </r>
  <r>
    <n v="41045"/>
    <s v="Agência de Desenvolvimento Regional de Videira"/>
    <n v="13788"/>
    <s v="Administração e manutenção da Gerência Regional de Educação - ADR - Videira"/>
    <n v="339014"/>
    <s v="Diárias - Civil"/>
    <s v="0100000000"/>
    <s v="Recursos ordinários - recursos do tesouro - RLD"/>
    <s v="Manutenção das atividades da Gerência de Educação."/>
    <n v="49645"/>
    <x v="57"/>
    <x v="625"/>
    <s v="339014 - Diárias - Civil"/>
    <s v="33"/>
    <x v="0"/>
    <x v="0"/>
  </r>
  <r>
    <n v="41045"/>
    <s v="Agência de Desenvolvimento Regional de Videira"/>
    <n v="13788"/>
    <s v="Administração e manutenção da Gerência Regional de Educação - ADR - Videira"/>
    <n v="339033"/>
    <s v="Passagens e Despesas com Locomoção"/>
    <s v="0100000000"/>
    <s v="Recursos ordinários - recursos do tesouro - RLD"/>
    <s v="Manutenção das atividades da Gerência de Educação."/>
    <n v="24823"/>
    <x v="57"/>
    <x v="625"/>
    <s v="339033 - Passagens e Despesas com Locomoção"/>
    <s v="33"/>
    <x v="0"/>
    <x v="0"/>
  </r>
  <r>
    <n v="41045"/>
    <s v="Agência de Desenvolvimento Regional de Videira"/>
    <n v="13788"/>
    <s v="Administração e manutenção da Gerência Regional de Educação - ADR - Videira"/>
    <n v="339036"/>
    <s v="Outros Serviços Terceiros-Pessoa Física"/>
    <s v="0100000000"/>
    <s v="Recursos ordinários - recursos do tesouro - RLD"/>
    <s v="Manutenção das atividades da Gerência de Educação."/>
    <n v="24823"/>
    <x v="57"/>
    <x v="625"/>
    <s v="339036 - Outros Serviços Terceiros-Pessoa Física"/>
    <s v="33"/>
    <x v="0"/>
    <x v="0"/>
  </r>
  <r>
    <n v="41045"/>
    <s v="Agência de Desenvolvimento Regional de Videira"/>
    <n v="13788"/>
    <s v="Administração e manutenção da Gerência Regional de Educação - ADR - Videira"/>
    <n v="339039"/>
    <s v="Outros Serviços Terceiros - Pessoa Jurídica"/>
    <s v="0100000000"/>
    <s v="Recursos ordinários - recursos do tesouro - RLD"/>
    <s v="Manutenção das atividades da Gerência de Educação."/>
    <n v="248227"/>
    <x v="57"/>
    <x v="625"/>
    <s v="339039 - Outros Serviços Terceiros - Pessoa Jurídica"/>
    <s v="33"/>
    <x v="0"/>
    <x v="0"/>
  </r>
  <r>
    <n v="41045"/>
    <s v="Agência de Desenvolvimento Regional de Videira"/>
    <n v="13788"/>
    <s v="Administração e manutenção da Gerência Regional de Educação - ADR - Videira"/>
    <n v="339139"/>
    <s v="Outros Serviços Terceiros Pessoa Jurídica"/>
    <s v="0100000000"/>
    <s v="Recursos ordinários - recursos do tesouro - RLD"/>
    <s v="Manutenção das atividades da Gerência de Educação."/>
    <n v="49645"/>
    <x v="57"/>
    <x v="625"/>
    <s v="339139 - Outros Serviços Terceiros Pessoa Jurídica"/>
    <s v="33"/>
    <x v="0"/>
    <x v="0"/>
  </r>
  <r>
    <n v="41045"/>
    <s v="Agência de Desenvolvimento Regional de Videira"/>
    <n v="13788"/>
    <s v="Administração e manutenção da Gerência Regional de Educação - ADR - Videira"/>
    <n v="449052"/>
    <s v="Equipamentos e Material Permanente"/>
    <s v="0100000000"/>
    <s v="Recursos ordinários - recursos do tesouro - RLD"/>
    <s v="Manutenção das atividades da Gerência de Educação."/>
    <n v="40045"/>
    <x v="57"/>
    <x v="625"/>
    <s v="449052 - Equipamentos e Material Permanente"/>
    <s v="44"/>
    <x v="1"/>
    <x v="0"/>
  </r>
  <r>
    <n v="41047"/>
    <s v="Agência de Desenvolvimento Regional de Curitibanos"/>
    <n v="13839"/>
    <s v="Administração de pessoal e encargos sociais - GERED - ADR - Curitibanos"/>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744730"/>
    <x v="58"/>
    <x v="626"/>
    <s v="319011 - Vencim. e Vantagens Fixas - Pessoal Civil"/>
    <s v="31"/>
    <x v="3"/>
    <x v="0"/>
  </r>
  <r>
    <n v="41047"/>
    <s v="Agência de Desenvolvimento Regional de Curitibanos"/>
    <n v="13839"/>
    <s v="Administração de pessoal e encargos sociais - GERED - ADR - Curitibanos"/>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7430"/>
    <x v="58"/>
    <x v="626"/>
    <s v="319013 - Obrigações Patronais"/>
    <s v="31"/>
    <x v="3"/>
    <x v="0"/>
  </r>
  <r>
    <n v="41047"/>
    <s v="Agência de Desenvolvimento Regional de Curitibanos"/>
    <n v="13839"/>
    <s v="Administração de pessoal e encargos sociais - GERED - ADR - Curitibanos"/>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4859"/>
    <x v="58"/>
    <x v="626"/>
    <s v="319016 - Outras Despesas Variáveis-Pessoal Civil"/>
    <s v="31"/>
    <x v="3"/>
    <x v="0"/>
  </r>
  <r>
    <n v="41047"/>
    <s v="Agência de Desenvolvimento Regional de Curitibanos"/>
    <n v="13839"/>
    <s v="Administração de pessoal e encargos sociais - GERED - ADR - Curitibanos"/>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57746"/>
    <x v="58"/>
    <x v="626"/>
    <s v="319113 - Obrigações Patronais"/>
    <s v="31"/>
    <x v="3"/>
    <x v="0"/>
  </r>
  <r>
    <n v="41047"/>
    <s v="Agência de Desenvolvimento Regional de Curitibanos"/>
    <n v="13839"/>
    <s v="Administração de pessoal e encargos sociais - GERED - ADR - Curitibanos"/>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3545"/>
    <x v="58"/>
    <x v="626"/>
    <s v="339046 - Auxílio-Alimentação"/>
    <s v="33"/>
    <x v="0"/>
    <x v="0"/>
  </r>
  <r>
    <n v="41047"/>
    <s v="Agência de Desenvolvimento Regional de Curitibanos"/>
    <n v="13839"/>
    <s v="Administração de pessoal e encargos sociais - GERED - ADR - Curitibanos"/>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2289"/>
    <x v="58"/>
    <x v="626"/>
    <s v="339113 - Obrigações Patronais"/>
    <s v="33"/>
    <x v="0"/>
    <x v="0"/>
  </r>
  <r>
    <n v="41047"/>
    <s v="Agência de Desenvolvimento Regional de Curitibanos"/>
    <n v="13832"/>
    <s v="Operacionalização da educação básica - ADR - Curitibanos"/>
    <n v="339139"/>
    <s v="Outros Serviços Terceiros Pessoa Jurídica"/>
    <s v="0131000000"/>
    <s v="Recursos do FUNDEB - transferências da União"/>
    <s v="Pagamento de despesas de custeio das Unidades Escolares"/>
    <n v="29926"/>
    <x v="58"/>
    <x v="627"/>
    <s v="339139 - Outros Serviços Terceiros Pessoa Jurídica"/>
    <s v="33"/>
    <x v="0"/>
    <x v="32"/>
  </r>
  <r>
    <n v="41047"/>
    <s v="Agência de Desenvolvimento Regional de Curitibanos"/>
    <n v="13819"/>
    <s v="Administração de pessoal e encargos sociais - ADR - Curitibanos"/>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311793"/>
    <x v="58"/>
    <x v="628"/>
    <s v="319011 - Vencim. e Vantagens Fixas - Pessoal Civil"/>
    <s v="31"/>
    <x v="3"/>
    <x v="0"/>
  </r>
  <r>
    <n v="41047"/>
    <s v="Agência de Desenvolvimento Regional de Curitibanos"/>
    <n v="13819"/>
    <s v="Administração de pessoal e encargos sociais - ADR - Curitibanos"/>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38207"/>
    <x v="58"/>
    <x v="628"/>
    <s v="319013 - Obrigações Patronais"/>
    <s v="31"/>
    <x v="3"/>
    <x v="0"/>
  </r>
  <r>
    <n v="41047"/>
    <s v="Agência de Desenvolvimento Regional de Curitibanos"/>
    <n v="13819"/>
    <s v="Administração de pessoal e encargos sociais - ADR - Curitibanos"/>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0000"/>
    <x v="58"/>
    <x v="628"/>
    <s v="319113 - Obrigações Patronais"/>
    <s v="31"/>
    <x v="3"/>
    <x v="0"/>
  </r>
  <r>
    <n v="41047"/>
    <s v="Agência de Desenvolvimento Regional de Curitibanos"/>
    <n v="13819"/>
    <s v="Administração de pessoal e encargos sociais - ADR - Curitibanos"/>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000"/>
    <x v="58"/>
    <x v="628"/>
    <s v="339046 - Auxílio-Alimentação"/>
    <s v="33"/>
    <x v="0"/>
    <x v="0"/>
  </r>
  <r>
    <n v="41047"/>
    <s v="Agência de Desenvolvimento Regional de Curitibanos"/>
    <n v="13819"/>
    <s v="Administração de pessoal e encargos sociais - ADR - Curitibanos"/>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000"/>
    <x v="58"/>
    <x v="628"/>
    <s v="339113 - Obrigações Patronais"/>
    <s v="33"/>
    <x v="0"/>
    <x v="0"/>
  </r>
  <r>
    <n v="41047"/>
    <s v="Agência de Desenvolvimento Regional de Curitibanos"/>
    <n v="13820"/>
    <s v="Administração e manutenção da Gerência Regional de Educação - ADR - Curitibanos"/>
    <n v="339030"/>
    <s v="Material de Consumo"/>
    <s v="0100000000"/>
    <s v="Recursos ordinários - recursos do tesouro - RLD"/>
    <s v="Manutenção das atividades da Gerência de Educação."/>
    <n v="29769"/>
    <x v="58"/>
    <x v="629"/>
    <s v="339030 - Material de Consumo"/>
    <s v="33"/>
    <x v="0"/>
    <x v="0"/>
  </r>
  <r>
    <n v="41047"/>
    <s v="Agência de Desenvolvimento Regional de Curitibanos"/>
    <n v="13820"/>
    <s v="Administração e manutenção da Gerência Regional de Educação - ADR - Curitibanos"/>
    <n v="339014"/>
    <s v="Diárias - Civil"/>
    <s v="0100000000"/>
    <s v="Recursos ordinários - recursos do tesouro - RLD"/>
    <s v="Manutenção das atividades da Gerência de Educação."/>
    <n v="29769"/>
    <x v="58"/>
    <x v="629"/>
    <s v="339014 - Diárias - Civil"/>
    <s v="33"/>
    <x v="0"/>
    <x v="0"/>
  </r>
  <r>
    <n v="41047"/>
    <s v="Agência de Desenvolvimento Regional de Curitibanos"/>
    <n v="13820"/>
    <s v="Administração e manutenção da Gerência Regional de Educação - ADR - Curitibanos"/>
    <n v="339033"/>
    <s v="Passagens e Despesas com Locomoção"/>
    <s v="0100000000"/>
    <s v="Recursos ordinários - recursos do tesouro - RLD"/>
    <s v="Manutenção das atividades da Gerência de Educação."/>
    <n v="14884"/>
    <x v="58"/>
    <x v="629"/>
    <s v="339033 - Passagens e Despesas com Locomoção"/>
    <s v="33"/>
    <x v="0"/>
    <x v="0"/>
  </r>
  <r>
    <n v="41047"/>
    <s v="Agência de Desenvolvimento Regional de Curitibanos"/>
    <n v="13820"/>
    <s v="Administração e manutenção da Gerência Regional de Educação - ADR - Curitibanos"/>
    <n v="339036"/>
    <s v="Outros Serviços Terceiros-Pessoa Física"/>
    <s v="0100000000"/>
    <s v="Recursos ordinários - recursos do tesouro - RLD"/>
    <s v="Manutenção das atividades da Gerência de Educação."/>
    <n v="14884"/>
    <x v="58"/>
    <x v="629"/>
    <s v="339036 - Outros Serviços Terceiros-Pessoa Física"/>
    <s v="33"/>
    <x v="0"/>
    <x v="0"/>
  </r>
  <r>
    <n v="41047"/>
    <s v="Agência de Desenvolvimento Regional de Curitibanos"/>
    <n v="13820"/>
    <s v="Administração e manutenção da Gerência Regional de Educação - ADR - Curitibanos"/>
    <n v="339039"/>
    <s v="Outros Serviços Terceiros - Pessoa Jurídica"/>
    <s v="0100000000"/>
    <s v="Recursos ordinários - recursos do tesouro - RLD"/>
    <s v="Manutenção das atividades da Gerência de Educação."/>
    <n v="148843"/>
    <x v="58"/>
    <x v="629"/>
    <s v="339039 - Outros Serviços Terceiros - Pessoa Jurídica"/>
    <s v="33"/>
    <x v="0"/>
    <x v="0"/>
  </r>
  <r>
    <n v="41047"/>
    <s v="Agência de Desenvolvimento Regional de Curitibanos"/>
    <n v="13820"/>
    <s v="Administração e manutenção da Gerência Regional de Educação - ADR - Curitibanos"/>
    <n v="339139"/>
    <s v="Outros Serviços Terceiros Pessoa Jurídica"/>
    <s v="0100000000"/>
    <s v="Recursos ordinários - recursos do tesouro - RLD"/>
    <s v="Manutenção das atividades da Gerência de Educação."/>
    <n v="29769"/>
    <x v="58"/>
    <x v="629"/>
    <s v="339139 - Outros Serviços Terceiros Pessoa Jurídica"/>
    <s v="33"/>
    <x v="0"/>
    <x v="0"/>
  </r>
  <r>
    <n v="41047"/>
    <s v="Agência de Desenvolvimento Regional de Curitibanos"/>
    <n v="13820"/>
    <s v="Administração e manutenção da Gerência Regional de Educação - ADR - Curitibanos"/>
    <n v="449052"/>
    <s v="Equipamentos e Material Permanente"/>
    <s v="0100000000"/>
    <s v="Recursos ordinários - recursos do tesouro - RLD"/>
    <s v="Manutenção das atividades da Gerência de Educação."/>
    <n v="50000"/>
    <x v="58"/>
    <x v="629"/>
    <s v="449052 - Equipamentos e Material Permanente"/>
    <s v="44"/>
    <x v="1"/>
    <x v="0"/>
  </r>
  <r>
    <n v="41047"/>
    <s v="Agência de Desenvolvimento Regional de Curitibanos"/>
    <n v="13822"/>
    <s v="Encargos com estagiários - ADR - Curitibanos"/>
    <n v="339036"/>
    <s v="Outros Serviços Terceiros-Pessoa Física"/>
    <s v="0100000000"/>
    <s v="Recursos ordinários - recursos do tesouro - RLD"/>
    <s v="Atender compromissos com o pagamento da bolsa de estágio, a concessão de auxílio-transporte e do seguro de acidentes pessoais."/>
    <n v="18965"/>
    <x v="58"/>
    <x v="630"/>
    <s v="339036 - Outros Serviços Terceiros-Pessoa Física"/>
    <s v="33"/>
    <x v="0"/>
    <x v="0"/>
  </r>
  <r>
    <n v="41047"/>
    <s v="Agência de Desenvolvimento Regional de Curitibanos"/>
    <n v="13825"/>
    <s v="Administração e manutenção dos serviços administrativos gerais - ADR - Curitibanos"/>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
    <x v="58"/>
    <x v="631"/>
    <s v="339014 - Diárias - Civil"/>
    <s v="33"/>
    <x v="0"/>
    <x v="0"/>
  </r>
  <r>
    <n v="41047"/>
    <s v="Agência de Desenvolvimento Regional de Curitibanos"/>
    <n v="13825"/>
    <s v="Administração e manutenção dos serviços administrativos gerais - ADR - Curitibanos"/>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0000"/>
    <x v="58"/>
    <x v="631"/>
    <s v="339030 - Material de Consumo"/>
    <s v="33"/>
    <x v="0"/>
    <x v="0"/>
  </r>
  <r>
    <n v="41047"/>
    <s v="Agência de Desenvolvimento Regional de Curitibanos"/>
    <n v="13825"/>
    <s v="Administração e manutenção dos serviços administrativos gerais - ADR - Curitibanos"/>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1846"/>
    <x v="58"/>
    <x v="631"/>
    <s v="339037 - Locação de Mão-de-Obra"/>
    <s v="33"/>
    <x v="0"/>
    <x v="0"/>
  </r>
  <r>
    <n v="41047"/>
    <s v="Agência de Desenvolvimento Regional de Curitibanos"/>
    <n v="13825"/>
    <s v="Administração e manutenção dos serviços administrativos gerais - ADR - Curitibanos"/>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33207"/>
    <x v="58"/>
    <x v="631"/>
    <s v="339039 - Outros Serviços Terceiros - Pessoa Jurídica"/>
    <s v="33"/>
    <x v="0"/>
    <x v="0"/>
  </r>
  <r>
    <n v="41047"/>
    <s v="Agência de Desenvolvimento Regional de Curitibanos"/>
    <n v="13825"/>
    <s v="Administração e manutenção dos serviços administrativos gerais - ADR - Curitibanos"/>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
    <x v="58"/>
    <x v="631"/>
    <s v="339047 - Obrigações Tributárias e Contributivas"/>
    <s v="33"/>
    <x v="0"/>
    <x v="0"/>
  </r>
  <r>
    <n v="41047"/>
    <s v="Agência de Desenvolvimento Regional de Curitibanos"/>
    <n v="13825"/>
    <s v="Administração e manutenção dos serviços administrativos gerais - ADR - Curitibanos"/>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5000"/>
    <x v="58"/>
    <x v="631"/>
    <s v="339139 - Outros Serviços Terceiros Pessoa Jurídica"/>
    <s v="33"/>
    <x v="0"/>
    <x v="0"/>
  </r>
  <r>
    <n v="41047"/>
    <s v="Agência de Desenvolvimento Regional de Curitibanos"/>
    <n v="13827"/>
    <s v="Manutenção e modernização dos serviços de tecnologia da informação e comunicação - ADR - Curitibanos"/>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2982"/>
    <x v="58"/>
    <x v="632"/>
    <s v="339039 - Outros Serviços Terceiros - Pessoa Jurídica"/>
    <s v="33"/>
    <x v="0"/>
    <x v="0"/>
  </r>
  <r>
    <n v="41047"/>
    <s v="Agência de Desenvolvimento Regional de Curitibanos"/>
    <n v="13827"/>
    <s v="Manutenção e modernização dos serviços de tecnologia da informação e comunicação - ADR - Curitibanos"/>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0000"/>
    <x v="58"/>
    <x v="632"/>
    <s v="339139 - Outros Serviços Terceiros Pessoa Jurídica"/>
    <s v="33"/>
    <x v="0"/>
    <x v="0"/>
  </r>
  <r>
    <n v="41047"/>
    <s v="Agência de Desenvolvimento Regional de Curitibanos"/>
    <n v="13832"/>
    <s v="Operacionalização da educação básica - ADR - Curitibanos"/>
    <n v="339030"/>
    <s v="Material de Consumo"/>
    <s v="0120000000"/>
    <s v="Cota-parte da contribuição do Salário-Educação - recursos do tesouro - exercício corrente"/>
    <s v="Pagamento de despesas de custeio das Unidades Escolares"/>
    <n v="119700"/>
    <x v="58"/>
    <x v="627"/>
    <s v="339030 - Material de Consumo"/>
    <s v="33"/>
    <x v="0"/>
    <x v="31"/>
  </r>
  <r>
    <n v="41047"/>
    <s v="Agência de Desenvolvimento Regional de Curitibanos"/>
    <n v="13832"/>
    <s v="Operacionalização da educação básica - ADR - Curitibanos"/>
    <n v="339030"/>
    <s v="Material de Consumo"/>
    <s v="0131000000"/>
    <s v="Recursos do FUNDEB - transferências da União"/>
    <s v="Pagamento de despesas de custeio das Unidades Escolares"/>
    <n v="119700"/>
    <x v="58"/>
    <x v="627"/>
    <s v="339030 - Material de Consumo"/>
    <s v="33"/>
    <x v="0"/>
    <x v="32"/>
  </r>
  <r>
    <n v="41047"/>
    <s v="Agência de Desenvolvimento Regional de Curitibanos"/>
    <n v="13832"/>
    <s v="Operacionalização da educação básica - ADR - Curitibanos"/>
    <n v="339036"/>
    <s v="Outros Serviços Terceiros-Pessoa Física"/>
    <s v="0120000000"/>
    <s v="Cota-parte da contribuição do Salário-Educação - recursos do tesouro - exercício corrente"/>
    <s v="Pagamento de despesas de custeio das Unidades Escolares"/>
    <n v="59852"/>
    <x v="58"/>
    <x v="627"/>
    <s v="339036 - Outros Serviços Terceiros-Pessoa Física"/>
    <s v="33"/>
    <x v="0"/>
    <x v="31"/>
  </r>
  <r>
    <n v="41047"/>
    <s v="Agência de Desenvolvimento Regional de Curitibanos"/>
    <n v="13832"/>
    <s v="Operacionalização da educação básica - ADR - Curitibanos"/>
    <n v="339036"/>
    <s v="Outros Serviços Terceiros-Pessoa Física"/>
    <s v="0131000000"/>
    <s v="Recursos do FUNDEB - transferências da União"/>
    <s v="Pagamento de despesas de custeio das Unidades Escolares"/>
    <n v="59852"/>
    <x v="58"/>
    <x v="627"/>
    <s v="339036 - Outros Serviços Terceiros-Pessoa Física"/>
    <s v="33"/>
    <x v="0"/>
    <x v="32"/>
  </r>
  <r>
    <n v="41047"/>
    <s v="Agência de Desenvolvimento Regional de Curitibanos"/>
    <n v="13832"/>
    <s v="Operacionalização da educação básica - ADR - Curitibanos"/>
    <n v="339039"/>
    <s v="Outros Serviços Terceiros - Pessoa Jurídica"/>
    <s v="0120000000"/>
    <s v="Cota-parte da contribuição do Salário-Educação - recursos do tesouro - exercício corrente"/>
    <s v="Pagamento de despesas de custeio das Unidades Escolares"/>
    <n v="359110"/>
    <x v="58"/>
    <x v="627"/>
    <s v="339039 - Outros Serviços Terceiros - Pessoa Jurídica"/>
    <s v="33"/>
    <x v="0"/>
    <x v="31"/>
  </r>
  <r>
    <n v="41047"/>
    <s v="Agência de Desenvolvimento Regional de Curitibanos"/>
    <n v="13832"/>
    <s v="Operacionalização da educação básica - ADR - Curitibanos"/>
    <n v="339039"/>
    <s v="Outros Serviços Terceiros - Pessoa Jurídica"/>
    <s v="0131000000"/>
    <s v="Recursos do FUNDEB - transferências da União"/>
    <s v="Pagamento de despesas de custeio das Unidades Escolares"/>
    <n v="359110"/>
    <x v="58"/>
    <x v="627"/>
    <s v="339039 - Outros Serviços Terceiros - Pessoa Jurídica"/>
    <s v="33"/>
    <x v="0"/>
    <x v="32"/>
  </r>
  <r>
    <n v="41047"/>
    <s v="Agência de Desenvolvimento Regional de Curitibanos"/>
    <n v="13832"/>
    <s v="Operacionalização da educação básica - ADR - Curitibanos"/>
    <n v="339139"/>
    <s v="Outros Serviços Terceiros Pessoa Jurídica"/>
    <s v="0120000000"/>
    <s v="Cota-parte da contribuição do Salário-Educação - recursos do tesouro - exercício corrente"/>
    <s v="Pagamento de despesas de custeio das Unidades Escolares"/>
    <n v="59852"/>
    <x v="58"/>
    <x v="627"/>
    <s v="339139 - Outros Serviços Terceiros Pessoa Jurídica"/>
    <s v="33"/>
    <x v="0"/>
    <x v="31"/>
  </r>
  <r>
    <n v="41047"/>
    <s v="Agência de Desenvolvimento Regional de Curitibanos"/>
    <n v="13832"/>
    <s v="Operacionalização da educação básica - ADR - Curitibanos"/>
    <n v="449052"/>
    <s v="Equipamentos e Material Permanente"/>
    <s v="0131000000"/>
    <s v="Recursos do FUNDEB - transferências da União"/>
    <s v="Pagamento de despesas de custeio das Unidades Escolares"/>
    <n v="29926"/>
    <x v="58"/>
    <x v="627"/>
    <s v="449052 - Equipamentos e Material Permanente"/>
    <s v="44"/>
    <x v="1"/>
    <x v="32"/>
  </r>
  <r>
    <n v="41047"/>
    <s v="Agência de Desenvolvimento Regional de Curitibanos"/>
    <n v="13834"/>
    <s v="Transporte escolar dos alunos da educação básica - ADR - Curitibanos"/>
    <n v="334239"/>
    <s v="Outros Serviços Terceiros Pessoa Jurídica"/>
    <s v="0131000000"/>
    <s v="Recursos do FUNDEB - transferências da União"/>
    <s v="Pagamento de despesas com transporte escolar, executados de forma direta ou em regime de colaboração com os municípios."/>
    <n v="1008688"/>
    <x v="58"/>
    <x v="633"/>
    <s v="334239 - Outros Serviços Terceiros Pessoa Jurídica"/>
    <s v="33"/>
    <x v="0"/>
    <x v="32"/>
  </r>
  <r>
    <n v="41047"/>
    <s v="Agência de Desenvolvimento Regional de Curitibanos"/>
    <n v="13835"/>
    <s v="AP - Manutenção e reforma de escolas - educação básica - ADR - Curitibanos"/>
    <n v="339030"/>
    <s v="Material de Consumo"/>
    <s v="0120000000"/>
    <s v="Cota-parte da contribuição do Salário-Educação - recursos do tesouro - exercício corrente"/>
    <s v="Recursos para pagamento de despesas relativas a Manutenção de bens móveis e imóveis das Unidades Escolares"/>
    <n v="46954"/>
    <x v="58"/>
    <x v="634"/>
    <s v="339030 - Material de Consumo"/>
    <s v="33"/>
    <x v="0"/>
    <x v="31"/>
  </r>
  <r>
    <n v="41047"/>
    <s v="Agência de Desenvolvimento Regional de Curitibanos"/>
    <n v="13835"/>
    <s v="AP - Manutenção e reforma de escolas - educação básica - ADR - Curitibanos"/>
    <n v="339030"/>
    <s v="Material de Consumo"/>
    <s v="0131000000"/>
    <s v="Recursos do FUNDEB - transferências da União"/>
    <s v="Recursos para pagamento de despesas relativas a Manutenção de bens móveis e imóveis das Unidades Escolares"/>
    <n v="46954"/>
    <x v="58"/>
    <x v="634"/>
    <s v="339030 - Material de Consumo"/>
    <s v="33"/>
    <x v="0"/>
    <x v="32"/>
  </r>
  <r>
    <n v="41047"/>
    <s v="Agência de Desenvolvimento Regional de Curitibanos"/>
    <n v="13835"/>
    <s v="AP - Manutenção e reforma de escolas - educação básica - ADR - Curitibanos"/>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23477"/>
    <x v="58"/>
    <x v="634"/>
    <s v="339036 - Outros Serviços Terceiros-Pessoa Física"/>
    <s v="33"/>
    <x v="0"/>
    <x v="31"/>
  </r>
  <r>
    <n v="41047"/>
    <s v="Agência de Desenvolvimento Regional de Curitibanos"/>
    <n v="13835"/>
    <s v="AP - Manutenção e reforma de escolas - educação básica - ADR - Curitibanos"/>
    <n v="339036"/>
    <s v="Outros Serviços Terceiros-Pessoa Física"/>
    <s v="0131000000"/>
    <s v="Recursos do FUNDEB - transferências da União"/>
    <s v="Recursos para pagamento de despesas relativas a Manutenção de bens móveis e imóveis das Unidades Escolares"/>
    <n v="23477"/>
    <x v="58"/>
    <x v="634"/>
    <s v="339036 - Outros Serviços Terceiros-Pessoa Física"/>
    <s v="33"/>
    <x v="0"/>
    <x v="32"/>
  </r>
  <r>
    <n v="41047"/>
    <s v="Agência de Desenvolvimento Regional de Curitibanos"/>
    <n v="13835"/>
    <s v="AP - Manutenção e reforma de escolas - educação básica - ADR - Curitibanos"/>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140862"/>
    <x v="58"/>
    <x v="634"/>
    <s v="339039 - Outros Serviços Terceiros - Pessoa Jurídica"/>
    <s v="33"/>
    <x v="0"/>
    <x v="31"/>
  </r>
  <r>
    <n v="41047"/>
    <s v="Agência de Desenvolvimento Regional de Curitibanos"/>
    <n v="13835"/>
    <s v="AP - Manutenção e reforma de escolas - educação básica - ADR - Curitibanos"/>
    <n v="339039"/>
    <s v="Outros Serviços Terceiros - Pessoa Jurídica"/>
    <s v="0131000000"/>
    <s v="Recursos do FUNDEB - transferências da União"/>
    <s v="Recursos para pagamento de despesas relativas a Manutenção de bens móveis e imóveis das Unidades Escolares"/>
    <n v="140862"/>
    <x v="58"/>
    <x v="634"/>
    <s v="339039 - Outros Serviços Terceiros - Pessoa Jurídica"/>
    <s v="33"/>
    <x v="0"/>
    <x v="32"/>
  </r>
  <r>
    <n v="41047"/>
    <s v="Agência de Desenvolvimento Regional de Curitibanos"/>
    <n v="13835"/>
    <s v="AP - Manutenção e reforma de escolas - educação básica - ADR - Curitibanos"/>
    <n v="339139"/>
    <s v="Outros Serviços Terceiros Pessoa Jurídica"/>
    <s v="0131000000"/>
    <s v="Recursos do FUNDEB - transferências da União"/>
    <s v="Recursos para pagamento de despesas relativas a Manutenção de bens móveis e imóveis das Unidades Escolares"/>
    <n v="11739"/>
    <x v="58"/>
    <x v="634"/>
    <s v="339139 - Outros Serviços Terceiros Pessoa Jurídica"/>
    <s v="33"/>
    <x v="0"/>
    <x v="32"/>
  </r>
  <r>
    <n v="41047"/>
    <s v="Agência de Desenvolvimento Regional de Curitibanos"/>
    <n v="13835"/>
    <s v="AP - Manutenção e reforma de escolas - educação básica - ADR - Curitibanos"/>
    <n v="449052"/>
    <s v="Equipamentos e Material Permanente"/>
    <s v="0131000000"/>
    <s v="Recursos do FUNDEB - transferências da União"/>
    <s v="Recursos para pagamento de despesas relativas a Manutenção de bens móveis e imóveis das Unidades Escolares"/>
    <n v="11730"/>
    <x v="58"/>
    <x v="634"/>
    <s v="449052 - Equipamentos e Material Permanente"/>
    <s v="44"/>
    <x v="1"/>
    <x v="32"/>
  </r>
  <r>
    <n v="41047"/>
    <s v="Agência de Desenvolvimento Regional de Curitibanos"/>
    <n v="13835"/>
    <s v="AP - Manutenção e reforma de escolas - educação básica - ADR - Curitibanos"/>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15150"/>
    <x v="58"/>
    <x v="634"/>
    <s v="339139 - Outros Serviços Terceiros Pessoa Jurídica"/>
    <s v="33"/>
    <x v="0"/>
    <x v="31"/>
  </r>
  <r>
    <n v="41047"/>
    <s v="Agência de Desenvolvimento Regional de Curitibanos"/>
    <n v="13837"/>
    <s v="Operacionalização da educação profissional - ADR - Curitibanos"/>
    <n v="339030"/>
    <s v="Material de Consumo"/>
    <s v="0100000000"/>
    <s v="Recursos ordinários - recursos do tesouro - RLD"/>
    <s v="Pagamento de despesas relativa ao funcionamento dos centros de educação profissionalizantes"/>
    <n v="52576"/>
    <x v="58"/>
    <x v="635"/>
    <s v="339030 - Material de Consumo"/>
    <s v="33"/>
    <x v="0"/>
    <x v="0"/>
  </r>
  <r>
    <n v="41047"/>
    <s v="Agência de Desenvolvimento Regional de Curitibanos"/>
    <n v="13837"/>
    <s v="Operacionalização da educação profissional - ADR - Curitibanos"/>
    <n v="339039"/>
    <s v="Outros Serviços Terceiros - Pessoa Jurídica"/>
    <s v="0100000000"/>
    <s v="Recursos ordinários - recursos do tesouro - RLD"/>
    <s v="Pagamento de despesas relativa ao funcionamento dos centros de educação profissionalizantes"/>
    <n v="26288"/>
    <x v="58"/>
    <x v="635"/>
    <s v="339039 - Outros Serviços Terceiros - Pessoa Jurídica"/>
    <s v="33"/>
    <x v="0"/>
    <x v="0"/>
  </r>
  <r>
    <n v="41047"/>
    <s v="Agência de Desenvolvimento Regional de Curitibanos"/>
    <n v="13837"/>
    <s v="Operacionalização da educação profissional - ADR - Curitibanos"/>
    <n v="339036"/>
    <s v="Outros Serviços Terceiros-Pessoa Física"/>
    <s v="0100000000"/>
    <s v="Recursos ordinários - recursos do tesouro - RLD"/>
    <s v="Pagamento de despesas relativa ao funcionamento dos centros de educação profissionalizantes"/>
    <n v="26288"/>
    <x v="58"/>
    <x v="635"/>
    <s v="339036 - Outros Serviços Terceiros-Pessoa Física"/>
    <s v="33"/>
    <x v="0"/>
    <x v="0"/>
  </r>
  <r>
    <n v="41047"/>
    <s v="Agência de Desenvolvimento Regional de Curitibanos"/>
    <n v="13837"/>
    <s v="Operacionalização da educação profissional - ADR - Curitibanos"/>
    <n v="449052"/>
    <s v="Equipamentos e Material Permanente"/>
    <s v="0100000000"/>
    <s v="Recursos ordinários - recursos do tesouro - RLD"/>
    <s v="Pagamento de despesas relativa ao funcionamento dos centros de educação profissionalizantes"/>
    <n v="52576"/>
    <x v="58"/>
    <x v="635"/>
    <s v="449052 - Equipamentos e Material Permanente"/>
    <s v="44"/>
    <x v="1"/>
    <x v="0"/>
  </r>
  <r>
    <n v="41047"/>
    <s v="Agência de Desenvolvimento Regional de Curitibanos"/>
    <n v="13831"/>
    <s v="Capacitação de profissionais da educação básica - ADR - Curitibanos"/>
    <n v="339030"/>
    <s v="Material de Consumo"/>
    <s v="0131000000"/>
    <s v="Recursos do FUNDEB - transferências da União"/>
    <s v="Capacitar os profissionais da educação básica."/>
    <n v="19954"/>
    <x v="58"/>
    <x v="636"/>
    <s v="339030 - Material de Consumo"/>
    <s v="33"/>
    <x v="0"/>
    <x v="32"/>
  </r>
  <r>
    <n v="41047"/>
    <s v="Agência de Desenvolvimento Regional de Curitibanos"/>
    <n v="13831"/>
    <s v="Capacitação de profissionais da educação básica - ADR - Curitibanos"/>
    <n v="339036"/>
    <s v="Outros Serviços Terceiros-Pessoa Física"/>
    <s v="0131000000"/>
    <s v="Recursos do FUNDEB - transferências da União"/>
    <s v="Capacitar os profissionais da educação básica."/>
    <n v="9977"/>
    <x v="58"/>
    <x v="636"/>
    <s v="339036 - Outros Serviços Terceiros-Pessoa Física"/>
    <s v="33"/>
    <x v="0"/>
    <x v="32"/>
  </r>
  <r>
    <n v="41047"/>
    <s v="Agência de Desenvolvimento Regional de Curitibanos"/>
    <n v="13831"/>
    <s v="Capacitação de profissionais da educação básica - ADR - Curitibanos"/>
    <n v="339039"/>
    <s v="Outros Serviços Terceiros - Pessoa Jurídica"/>
    <s v="0131000000"/>
    <s v="Recursos do FUNDEB - transferências da União"/>
    <s v="Capacitar os profissionais da educação básica."/>
    <n v="50435"/>
    <x v="58"/>
    <x v="636"/>
    <s v="339039 - Outros Serviços Terceiros - Pessoa Jurídica"/>
    <s v="33"/>
    <x v="0"/>
    <x v="32"/>
  </r>
  <r>
    <n v="41048"/>
    <s v="Agência de Desenvolvimento Regional de Rio do Sul"/>
    <n v="13850"/>
    <s v="Capacitação de profissionais da educação básica - ADR - Rio do Sul"/>
    <n v="339030"/>
    <s v="Material de Consumo"/>
    <s v="0131000000"/>
    <s v="Recursos do FUNDEB - transferências da União"/>
    <s v="Capacitar os profissionais da educação básica."/>
    <n v="64296"/>
    <x v="59"/>
    <x v="637"/>
    <s v="339030 - Material de Consumo"/>
    <s v="33"/>
    <x v="0"/>
    <x v="32"/>
  </r>
  <r>
    <n v="41048"/>
    <s v="Agência de Desenvolvimento Regional de Rio do Sul"/>
    <n v="13850"/>
    <s v="Capacitação de profissionais da educação básica - ADR - Rio do Sul"/>
    <n v="339036"/>
    <s v="Outros Serviços Terceiros-Pessoa Física"/>
    <s v="0131000000"/>
    <s v="Recursos do FUNDEB - transferências da União"/>
    <s v="Capacitar os profissionais da educação básica."/>
    <n v="32148"/>
    <x v="59"/>
    <x v="637"/>
    <s v="339036 - Outros Serviços Terceiros-Pessoa Física"/>
    <s v="33"/>
    <x v="0"/>
    <x v="32"/>
  </r>
  <r>
    <n v="41048"/>
    <s v="Agência de Desenvolvimento Regional de Rio do Sul"/>
    <n v="13850"/>
    <s v="Capacitação de profissionais da educação básica - ADR - Rio do Sul"/>
    <n v="339039"/>
    <s v="Outros Serviços Terceiros - Pessoa Jurídica"/>
    <s v="0131000000"/>
    <s v="Recursos do FUNDEB - transferências da União"/>
    <s v="Capacitar os profissionais da educação básica."/>
    <n v="62482"/>
    <x v="59"/>
    <x v="637"/>
    <s v="339039 - Outros Serviços Terceiros - Pessoa Jurídica"/>
    <s v="33"/>
    <x v="0"/>
    <x v="32"/>
  </r>
  <r>
    <n v="41048"/>
    <s v="Agência de Desenvolvimento Regional de Rio do Sul"/>
    <n v="13842"/>
    <s v="Administração de pessoal e encargos sociais - ADR - Rio do Sul"/>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00000"/>
    <x v="59"/>
    <x v="638"/>
    <s v="319011 - Vencim. e Vantagens Fixas - Pessoal Civil"/>
    <s v="31"/>
    <x v="3"/>
    <x v="0"/>
  </r>
  <r>
    <n v="41048"/>
    <s v="Agência de Desenvolvimento Regional de Rio do Sul"/>
    <n v="13842"/>
    <s v="Administração de pessoal e encargos sociais - ADR - Rio do Sul"/>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0000"/>
    <x v="59"/>
    <x v="638"/>
    <s v="319013 - Obrigações Patronais"/>
    <s v="31"/>
    <x v="3"/>
    <x v="0"/>
  </r>
  <r>
    <n v="41048"/>
    <s v="Agência de Desenvolvimento Regional de Rio do Sul"/>
    <n v="13842"/>
    <s v="Administração de pessoal e encargos sociais - ADR - Rio do Sul"/>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0000"/>
    <x v="59"/>
    <x v="638"/>
    <s v="319096 - Ressarcimento Despesa Pessoal Requisitado"/>
    <s v="31"/>
    <x v="3"/>
    <x v="0"/>
  </r>
  <r>
    <n v="41048"/>
    <s v="Agência de Desenvolvimento Regional de Rio do Sul"/>
    <n v="13842"/>
    <s v="Administração de pessoal e encargos sociais - ADR - Rio do Sul"/>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0000"/>
    <x v="59"/>
    <x v="638"/>
    <s v="319113 - Obrigações Patronais"/>
    <s v="31"/>
    <x v="3"/>
    <x v="0"/>
  </r>
  <r>
    <n v="41048"/>
    <s v="Agência de Desenvolvimento Regional de Rio do Sul"/>
    <n v="13842"/>
    <s v="Administração de pessoal e encargos sociais - ADR - Rio do Sul"/>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5000"/>
    <x v="59"/>
    <x v="638"/>
    <s v="339046 - Auxílio-Alimentação"/>
    <s v="33"/>
    <x v="0"/>
    <x v="0"/>
  </r>
  <r>
    <n v="41048"/>
    <s v="Agência de Desenvolvimento Regional de Rio do Sul"/>
    <n v="13842"/>
    <s v="Administração de pessoal e encargos sociais - ADR - Rio do Sul"/>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000"/>
    <x v="59"/>
    <x v="638"/>
    <s v="339113 - Obrigações Patronais"/>
    <s v="33"/>
    <x v="0"/>
    <x v="0"/>
  </r>
  <r>
    <n v="41048"/>
    <s v="Agência de Desenvolvimento Regional de Rio do Sul"/>
    <n v="13845"/>
    <s v="Administração e manutenção dos serviços administrativos gerais - ADR - Rio do Sul"/>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59"/>
    <x v="639"/>
    <s v="339014 - Diárias - Civil"/>
    <s v="33"/>
    <x v="0"/>
    <x v="0"/>
  </r>
  <r>
    <n v="41048"/>
    <s v="Agência de Desenvolvimento Regional de Rio do Sul"/>
    <n v="13845"/>
    <s v="Administração e manutenção dos serviços administrativos gerais - ADR - Rio do Sul"/>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0000"/>
    <x v="59"/>
    <x v="639"/>
    <s v="339030 - Material de Consumo"/>
    <s v="33"/>
    <x v="0"/>
    <x v="0"/>
  </r>
  <r>
    <n v="41048"/>
    <s v="Agência de Desenvolvimento Regional de Rio do Sul"/>
    <n v="13845"/>
    <s v="Administração e manutenção dos serviços administrativos gerais - ADR - Rio do Sul"/>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
    <x v="59"/>
    <x v="639"/>
    <s v="339033 - Passagens e Despesas com Locomoção"/>
    <s v="33"/>
    <x v="0"/>
    <x v="0"/>
  </r>
  <r>
    <n v="41048"/>
    <s v="Agência de Desenvolvimento Regional de Rio do Sul"/>
    <n v="13845"/>
    <s v="Administração e manutenção dos serviços administrativos gerais - ADR - Rio do Sul"/>
    <n v="339036"/>
    <s v="Outros Serviços Terceiros-Pessoa Fís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59"/>
    <x v="639"/>
    <s v="339036 - Outros Serviços Terceiros-Pessoa Física"/>
    <s v="33"/>
    <x v="0"/>
    <x v="0"/>
  </r>
  <r>
    <n v="41048"/>
    <s v="Agência de Desenvolvimento Regional de Rio do Sul"/>
    <n v="13845"/>
    <s v="Administração e manutenção dos serviços administrativos gerais - ADR - Rio do Sul"/>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34130"/>
    <x v="59"/>
    <x v="639"/>
    <s v="339037 - Locação de Mão-de-Obra"/>
    <s v="33"/>
    <x v="0"/>
    <x v="0"/>
  </r>
  <r>
    <n v="41048"/>
    <s v="Agência de Desenvolvimento Regional de Rio do Sul"/>
    <n v="13845"/>
    <s v="Administração e manutenção dos serviços administrativos gerais - ADR - Rio do Sul"/>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90000"/>
    <x v="59"/>
    <x v="639"/>
    <s v="339039 - Outros Serviços Terceiros - Pessoa Jurídica"/>
    <s v="33"/>
    <x v="0"/>
    <x v="0"/>
  </r>
  <r>
    <n v="41048"/>
    <s v="Agência de Desenvolvimento Regional de Rio do Sul"/>
    <n v="13845"/>
    <s v="Administração e manutenção dos serviços administrativos gerais - ADR - Rio do Sul"/>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0000"/>
    <x v="59"/>
    <x v="639"/>
    <s v="339139 - Outros Serviços Terceiros Pessoa Jurídica"/>
    <s v="33"/>
    <x v="0"/>
    <x v="0"/>
  </r>
  <r>
    <n v="41048"/>
    <s v="Agência de Desenvolvimento Regional de Rio do Sul"/>
    <n v="13847"/>
    <s v="Administração e manutenção da Gerência Regional de Educação - ADR - Rio do Sul"/>
    <n v="339030"/>
    <s v="Material de Consumo"/>
    <s v="0100000000"/>
    <s v="Recursos ordinários - recursos do tesouro - RLD"/>
    <s v="Manutenção das atividades da Gerência de Educação."/>
    <n v="67993"/>
    <x v="59"/>
    <x v="640"/>
    <s v="339030 - Material de Consumo"/>
    <s v="33"/>
    <x v="0"/>
    <x v="0"/>
  </r>
  <r>
    <n v="41048"/>
    <s v="Agência de Desenvolvimento Regional de Rio do Sul"/>
    <n v="13847"/>
    <s v="Administração e manutenção da Gerência Regional de Educação - ADR - Rio do Sul"/>
    <n v="339014"/>
    <s v="Diárias - Civil"/>
    <s v="0100000000"/>
    <s v="Recursos ordinários - recursos do tesouro - RLD"/>
    <s v="Manutenção das atividades da Gerência de Educação."/>
    <n v="67993"/>
    <x v="59"/>
    <x v="640"/>
    <s v="339014 - Diárias - Civil"/>
    <s v="33"/>
    <x v="0"/>
    <x v="0"/>
  </r>
  <r>
    <n v="41048"/>
    <s v="Agência de Desenvolvimento Regional de Rio do Sul"/>
    <n v="13847"/>
    <s v="Administração e manutenção da Gerência Regional de Educação - ADR - Rio do Sul"/>
    <n v="339033"/>
    <s v="Passagens e Despesas com Locomoção"/>
    <s v="0100000000"/>
    <s v="Recursos ordinários - recursos do tesouro - RLD"/>
    <s v="Manutenção das atividades da Gerência de Educação."/>
    <n v="33996"/>
    <x v="59"/>
    <x v="640"/>
    <s v="339033 - Passagens e Despesas com Locomoção"/>
    <s v="33"/>
    <x v="0"/>
    <x v="0"/>
  </r>
  <r>
    <n v="41048"/>
    <s v="Agência de Desenvolvimento Regional de Rio do Sul"/>
    <n v="13847"/>
    <s v="Administração e manutenção da Gerência Regional de Educação - ADR - Rio do Sul"/>
    <n v="339036"/>
    <s v="Outros Serviços Terceiros-Pessoa Física"/>
    <s v="0100000000"/>
    <s v="Recursos ordinários - recursos do tesouro - RLD"/>
    <s v="Manutenção das atividades da Gerência de Educação."/>
    <n v="33996"/>
    <x v="59"/>
    <x v="640"/>
    <s v="339036 - Outros Serviços Terceiros-Pessoa Física"/>
    <s v="33"/>
    <x v="0"/>
    <x v="0"/>
  </r>
  <r>
    <n v="41048"/>
    <s v="Agência de Desenvolvimento Regional de Rio do Sul"/>
    <n v="13847"/>
    <s v="Administração e manutenção da Gerência Regional de Educação - ADR - Rio do Sul"/>
    <n v="339039"/>
    <s v="Outros Serviços Terceiros - Pessoa Jurídica"/>
    <s v="0100000000"/>
    <s v="Recursos ordinários - recursos do tesouro - RLD"/>
    <s v="Manutenção das atividades da Gerência de Educação."/>
    <n v="339963"/>
    <x v="59"/>
    <x v="640"/>
    <s v="339039 - Outros Serviços Terceiros - Pessoa Jurídica"/>
    <s v="33"/>
    <x v="0"/>
    <x v="0"/>
  </r>
  <r>
    <n v="41048"/>
    <s v="Agência de Desenvolvimento Regional de Rio do Sul"/>
    <n v="13847"/>
    <s v="Administração e manutenção da Gerência Regional de Educação - ADR - Rio do Sul"/>
    <n v="339139"/>
    <s v="Outros Serviços Terceiros Pessoa Jurídica"/>
    <s v="0100000000"/>
    <s v="Recursos ordinários - recursos do tesouro - RLD"/>
    <s v="Manutenção das atividades da Gerência de Educação."/>
    <n v="67993"/>
    <x v="59"/>
    <x v="640"/>
    <s v="339139 - Outros Serviços Terceiros Pessoa Jurídica"/>
    <s v="33"/>
    <x v="0"/>
    <x v="0"/>
  </r>
  <r>
    <n v="41048"/>
    <s v="Agência de Desenvolvimento Regional de Rio do Sul"/>
    <n v="13847"/>
    <s v="Administração e manutenção da Gerência Regional de Educação - ADR - Rio do Sul"/>
    <n v="449052"/>
    <s v="Equipamentos e Material Permanente"/>
    <s v="0100000000"/>
    <s v="Recursos ordinários - recursos do tesouro - RLD"/>
    <s v="Manutenção das atividades da Gerência de Educação."/>
    <n v="18389"/>
    <x v="59"/>
    <x v="640"/>
    <s v="449052 - Equipamentos e Material Permanente"/>
    <s v="44"/>
    <x v="1"/>
    <x v="0"/>
  </r>
  <r>
    <n v="41048"/>
    <s v="Agência de Desenvolvimento Regional de Rio do Sul"/>
    <n v="13852"/>
    <s v="Operacionalização da educação básica - ADR - Rio do Sul"/>
    <n v="339030"/>
    <s v="Material de Consumo"/>
    <s v="0120000000"/>
    <s v="Cota-parte da contribuição do Salário-Educação - recursos do tesouro - exercício corrente"/>
    <s v="Pagamento de despesas de custeio das Unidades Escolares"/>
    <n v="494590"/>
    <x v="59"/>
    <x v="641"/>
    <s v="339030 - Material de Consumo"/>
    <s v="33"/>
    <x v="0"/>
    <x v="31"/>
  </r>
  <r>
    <n v="41048"/>
    <s v="Agência de Desenvolvimento Regional de Rio do Sul"/>
    <n v="13852"/>
    <s v="Operacionalização da educação básica - ADR - Rio do Sul"/>
    <n v="339030"/>
    <s v="Material de Consumo"/>
    <s v="0131000000"/>
    <s v="Recursos do FUNDEB - transferências da União"/>
    <s v="Pagamento de despesas de custeio das Unidades Escolares"/>
    <n v="494590"/>
    <x v="59"/>
    <x v="641"/>
    <s v="339030 - Material de Consumo"/>
    <s v="33"/>
    <x v="0"/>
    <x v="32"/>
  </r>
  <r>
    <n v="41048"/>
    <s v="Agência de Desenvolvimento Regional de Rio do Sul"/>
    <n v="13852"/>
    <s v="Operacionalização da educação básica - ADR - Rio do Sul"/>
    <n v="339036"/>
    <s v="Outros Serviços Terceiros-Pessoa Física"/>
    <s v="0120000000"/>
    <s v="Cota-parte da contribuição do Salário-Educação - recursos do tesouro - exercício corrente"/>
    <s v="Pagamento de despesas de custeio das Unidades Escolares"/>
    <n v="247290"/>
    <x v="59"/>
    <x v="641"/>
    <s v="339036 - Outros Serviços Terceiros-Pessoa Física"/>
    <s v="33"/>
    <x v="0"/>
    <x v="31"/>
  </r>
  <r>
    <n v="41048"/>
    <s v="Agência de Desenvolvimento Regional de Rio do Sul"/>
    <n v="13852"/>
    <s v="Operacionalização da educação básica - ADR - Rio do Sul"/>
    <n v="339036"/>
    <s v="Outros Serviços Terceiros-Pessoa Física"/>
    <s v="0131000000"/>
    <s v="Recursos do FUNDEB - transferências da União"/>
    <s v="Pagamento de despesas de custeio das Unidades Escolares"/>
    <n v="247290"/>
    <x v="59"/>
    <x v="641"/>
    <s v="339036 - Outros Serviços Terceiros-Pessoa Física"/>
    <s v="33"/>
    <x v="0"/>
    <x v="32"/>
  </r>
  <r>
    <n v="41048"/>
    <s v="Agência de Desenvolvimento Regional de Rio do Sul"/>
    <n v="13852"/>
    <s v="Operacionalização da educação básica - ADR - Rio do Sul"/>
    <n v="339039"/>
    <s v="Outros Serviços Terceiros - Pessoa Jurídica"/>
    <s v="0120000000"/>
    <s v="Cota-parte da contribuição do Salário-Educação - recursos do tesouro - exercício corrente"/>
    <s v="Pagamento de despesas de custeio das Unidades Escolares"/>
    <n v="1483773"/>
    <x v="59"/>
    <x v="641"/>
    <s v="339039 - Outros Serviços Terceiros - Pessoa Jurídica"/>
    <s v="33"/>
    <x v="0"/>
    <x v="31"/>
  </r>
  <r>
    <n v="41048"/>
    <s v="Agência de Desenvolvimento Regional de Rio do Sul"/>
    <n v="13852"/>
    <s v="Operacionalização da educação básica - ADR - Rio do Sul"/>
    <n v="339039"/>
    <s v="Outros Serviços Terceiros - Pessoa Jurídica"/>
    <s v="0131000000"/>
    <s v="Recursos do FUNDEB - transferências da União"/>
    <s v="Pagamento de despesas de custeio das Unidades Escolares"/>
    <n v="1483773"/>
    <x v="59"/>
    <x v="641"/>
    <s v="339039 - Outros Serviços Terceiros - Pessoa Jurídica"/>
    <s v="33"/>
    <x v="0"/>
    <x v="32"/>
  </r>
  <r>
    <n v="41048"/>
    <s v="Agência de Desenvolvimento Regional de Rio do Sul"/>
    <n v="13852"/>
    <s v="Operacionalização da educação básica - ADR - Rio do Sul"/>
    <n v="339139"/>
    <s v="Outros Serviços Terceiros Pessoa Jurídica"/>
    <s v="0120000000"/>
    <s v="Cota-parte da contribuição do Salário-Educação - recursos do tesouro - exercício corrente"/>
    <s v="Pagamento de despesas de custeio das Unidades Escolares"/>
    <n v="247296"/>
    <x v="59"/>
    <x v="641"/>
    <s v="339139 - Outros Serviços Terceiros Pessoa Jurídica"/>
    <s v="33"/>
    <x v="0"/>
    <x v="31"/>
  </r>
  <r>
    <n v="41048"/>
    <s v="Agência de Desenvolvimento Regional de Rio do Sul"/>
    <n v="13852"/>
    <s v="Operacionalização da educação básica - ADR - Rio do Sul"/>
    <n v="339139"/>
    <s v="Outros Serviços Terceiros Pessoa Jurídica"/>
    <s v="0131000000"/>
    <s v="Recursos do FUNDEB - transferências da União"/>
    <s v="Pagamento de despesas de custeio das Unidades Escolares"/>
    <n v="123648"/>
    <x v="59"/>
    <x v="641"/>
    <s v="339139 - Outros Serviços Terceiros Pessoa Jurídica"/>
    <s v="33"/>
    <x v="0"/>
    <x v="32"/>
  </r>
  <r>
    <n v="41048"/>
    <s v="Agência de Desenvolvimento Regional de Rio do Sul"/>
    <n v="13852"/>
    <s v="Operacionalização da educação básica - ADR - Rio do Sul"/>
    <n v="449052"/>
    <s v="Equipamentos e Material Permanente"/>
    <s v="0131000000"/>
    <s v="Recursos do FUNDEB - transferências da União"/>
    <s v="Pagamento de despesas de custeio das Unidades Escolares"/>
    <n v="123648"/>
    <x v="59"/>
    <x v="641"/>
    <s v="449052 - Equipamentos e Material Permanente"/>
    <s v="44"/>
    <x v="1"/>
    <x v="32"/>
  </r>
  <r>
    <n v="41048"/>
    <s v="Agência de Desenvolvimento Regional de Rio do Sul"/>
    <n v="13853"/>
    <s v="AP - Manutenção e reforma de escolas - educação básica - ADR - Rio do Sul"/>
    <n v="339030"/>
    <s v="Material de Consumo"/>
    <s v="0120000000"/>
    <s v="Cota-parte da contribuição do Salário-Educação - recursos do tesouro - exercício corrente"/>
    <s v="Recursos para pagamento de despesas relativas a Manutenção de bens móveis e imóveis das Unidades Escolares"/>
    <n v="201296"/>
    <x v="59"/>
    <x v="642"/>
    <s v="339030 - Material de Consumo"/>
    <s v="33"/>
    <x v="0"/>
    <x v="31"/>
  </r>
  <r>
    <n v="41048"/>
    <s v="Agência de Desenvolvimento Regional de Rio do Sul"/>
    <n v="13853"/>
    <s v="AP - Manutenção e reforma de escolas - educação básica - ADR - Rio do Sul"/>
    <n v="339030"/>
    <s v="Material de Consumo"/>
    <s v="0131000000"/>
    <s v="Recursos do FUNDEB - transferências da União"/>
    <s v="Recursos para pagamento de despesas relativas a Manutenção de bens móveis e imóveis das Unidades Escolares"/>
    <n v="201296"/>
    <x v="59"/>
    <x v="642"/>
    <s v="339030 - Material de Consumo"/>
    <s v="33"/>
    <x v="0"/>
    <x v="32"/>
  </r>
  <r>
    <n v="41048"/>
    <s v="Agência de Desenvolvimento Regional de Rio do Sul"/>
    <n v="13853"/>
    <s v="AP - Manutenção e reforma de escolas - educação básica - ADR - Rio do Sul"/>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100648"/>
    <x v="59"/>
    <x v="642"/>
    <s v="339036 - Outros Serviços Terceiros-Pessoa Física"/>
    <s v="33"/>
    <x v="0"/>
    <x v="31"/>
  </r>
  <r>
    <n v="41048"/>
    <s v="Agência de Desenvolvimento Regional de Rio do Sul"/>
    <n v="13853"/>
    <s v="AP - Manutenção e reforma de escolas - educação básica - ADR - Rio do Sul"/>
    <n v="339036"/>
    <s v="Outros Serviços Terceiros-Pessoa Física"/>
    <s v="0131000000"/>
    <s v="Recursos do FUNDEB - transferências da União"/>
    <s v="Recursos para pagamento de despesas relativas a Manutenção de bens móveis e imóveis das Unidades Escolares"/>
    <n v="100648"/>
    <x v="59"/>
    <x v="642"/>
    <s v="339036 - Outros Serviços Terceiros-Pessoa Física"/>
    <s v="33"/>
    <x v="0"/>
    <x v="32"/>
  </r>
  <r>
    <n v="41048"/>
    <s v="Agência de Desenvolvimento Regional de Rio do Sul"/>
    <n v="13853"/>
    <s v="AP - Manutenção e reforma de escolas - educação básica - ADR - Rio do Sul"/>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603888"/>
    <x v="59"/>
    <x v="642"/>
    <s v="339039 - Outros Serviços Terceiros - Pessoa Jurídica"/>
    <s v="33"/>
    <x v="0"/>
    <x v="31"/>
  </r>
  <r>
    <n v="41048"/>
    <s v="Agência de Desenvolvimento Regional de Rio do Sul"/>
    <n v="13853"/>
    <s v="AP - Manutenção e reforma de escolas - educação básica - ADR - Rio do Sul"/>
    <n v="339039"/>
    <s v="Outros Serviços Terceiros - Pessoa Jurídica"/>
    <s v="0131000000"/>
    <s v="Recursos do FUNDEB - transferências da União"/>
    <s v="Recursos para pagamento de despesas relativas a Manutenção de bens móveis e imóveis das Unidades Escolares"/>
    <n v="603880"/>
    <x v="59"/>
    <x v="642"/>
    <s v="339039 - Outros Serviços Terceiros - Pessoa Jurídica"/>
    <s v="33"/>
    <x v="0"/>
    <x v="32"/>
  </r>
  <r>
    <n v="41048"/>
    <s v="Agência de Desenvolvimento Regional de Rio do Sul"/>
    <n v="13853"/>
    <s v="AP - Manutenção e reforma de escolas - educação básica - ADR - Rio do Sul"/>
    <n v="339139"/>
    <s v="Outros Serviços Terceiros Pessoa Jurídica"/>
    <s v="0131000000"/>
    <s v="Recursos do FUNDEB - transferências da União"/>
    <s v="Recursos para pagamento de despesas relativas a Manutenção de bens móveis e imóveis das Unidades Escolares"/>
    <n v="50320"/>
    <x v="59"/>
    <x v="642"/>
    <s v="339139 - Outros Serviços Terceiros Pessoa Jurídica"/>
    <s v="33"/>
    <x v="0"/>
    <x v="32"/>
  </r>
  <r>
    <n v="41048"/>
    <s v="Agência de Desenvolvimento Regional de Rio do Sul"/>
    <n v="13853"/>
    <s v="AP - Manutenção e reforma de escolas - educação básica - ADR - Rio do Sul"/>
    <n v="449052"/>
    <s v="Equipamentos e Material Permanente"/>
    <s v="0131000000"/>
    <s v="Recursos do FUNDEB - transferências da União"/>
    <s v="Recursos para pagamento de despesas relativas a Manutenção de bens móveis e imóveis das Unidades Escolares"/>
    <n v="50320"/>
    <x v="59"/>
    <x v="642"/>
    <s v="449052 - Equipamentos e Material Permanente"/>
    <s v="44"/>
    <x v="1"/>
    <x v="32"/>
  </r>
  <r>
    <n v="41048"/>
    <s v="Agência de Desenvolvimento Regional de Rio do Sul"/>
    <n v="13853"/>
    <s v="AP - Manutenção e reforma de escolas - educação básica - ADR - Rio do Sul"/>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65860"/>
    <x v="59"/>
    <x v="642"/>
    <s v="339139 - Outros Serviços Terceiros Pessoa Jurídica"/>
    <s v="33"/>
    <x v="0"/>
    <x v="31"/>
  </r>
  <r>
    <n v="41048"/>
    <s v="Agência de Desenvolvimento Regional de Rio do Sul"/>
    <n v="13855"/>
    <s v="Transporte escolar dos alunos da educação básica - ADR - Rio do Sul"/>
    <n v="334239"/>
    <s v="Outros Serviços Terceiros Pessoa Jurídica"/>
    <s v="0131000000"/>
    <s v="Recursos do FUNDEB - transferências da União"/>
    <s v="Pagamento de despesas com transporte escolar, executados de forma direta ou em regime de colaboração com os municípios."/>
    <n v="12456757"/>
    <x v="59"/>
    <x v="643"/>
    <s v="334239 - Outros Serviços Terceiros Pessoa Jurídica"/>
    <s v="33"/>
    <x v="0"/>
    <x v="32"/>
  </r>
  <r>
    <n v="41048"/>
    <s v="Agência de Desenvolvimento Regional de Rio do Sul"/>
    <n v="13856"/>
    <s v="Operacionalização da educação profissional - ADR - Rio do Sul"/>
    <n v="339030"/>
    <s v="Material de Consumo"/>
    <s v="0100000000"/>
    <s v="Recursos ordinários - recursos do tesouro - RLD"/>
    <s v="Pagamento de despesas relativa ao funcionamento dos centros de educação profissionalizantes"/>
    <n v="51064"/>
    <x v="59"/>
    <x v="644"/>
    <s v="339030 - Material de Consumo"/>
    <s v="33"/>
    <x v="0"/>
    <x v="0"/>
  </r>
  <r>
    <n v="41048"/>
    <s v="Agência de Desenvolvimento Regional de Rio do Sul"/>
    <n v="13856"/>
    <s v="Operacionalização da educação profissional - ADR - Rio do Sul"/>
    <n v="339036"/>
    <s v="Outros Serviços Terceiros-Pessoa Física"/>
    <s v="0100000000"/>
    <s v="Recursos ordinários - recursos do tesouro - RLD"/>
    <s v="Pagamento de despesas relativa ao funcionamento dos centros de educação profissionalizantes"/>
    <n v="25532"/>
    <x v="59"/>
    <x v="644"/>
    <s v="339036 - Outros Serviços Terceiros-Pessoa Física"/>
    <s v="33"/>
    <x v="0"/>
    <x v="0"/>
  </r>
  <r>
    <n v="41048"/>
    <s v="Agência de Desenvolvimento Regional de Rio do Sul"/>
    <n v="13856"/>
    <s v="Operacionalização da educação profissional - ADR - Rio do Sul"/>
    <n v="339039"/>
    <s v="Outros Serviços Terceiros - Pessoa Jurídica"/>
    <s v="0100000000"/>
    <s v="Recursos ordinários - recursos do tesouro - RLD"/>
    <s v="Pagamento de despesas relativa ao funcionamento dos centros de educação profissionalizantes"/>
    <n v="127661"/>
    <x v="59"/>
    <x v="644"/>
    <s v="339039 - Outros Serviços Terceiros - Pessoa Jurídica"/>
    <s v="33"/>
    <x v="0"/>
    <x v="0"/>
  </r>
  <r>
    <n v="41048"/>
    <s v="Agência de Desenvolvimento Regional de Rio do Sul"/>
    <n v="13856"/>
    <s v="Operacionalização da educação profissional - ADR - Rio do Sul"/>
    <n v="449052"/>
    <s v="Equipamentos e Material Permanente"/>
    <s v="0100000000"/>
    <s v="Recursos ordinários - recursos do tesouro - RLD"/>
    <s v="Pagamento de despesas relativa ao funcionamento dos centros de educação profissionalizantes"/>
    <n v="51064"/>
    <x v="59"/>
    <x v="644"/>
    <s v="449052 - Equipamentos e Material Permanente"/>
    <s v="44"/>
    <x v="1"/>
    <x v="0"/>
  </r>
  <r>
    <n v="41048"/>
    <s v="Agência de Desenvolvimento Regional de Rio do Sul"/>
    <n v="13844"/>
    <s v="Encargos com estagiários - ADR - Rio do Sul"/>
    <n v="339049"/>
    <s v="Auxílio-Transporte"/>
    <s v="0100000000"/>
    <s v="Recursos ordinários - recursos do tesouro - RLD"/>
    <s v="Atender compromissos com o pagamento da bolsa de estágio, a concessão de auxílio-transporte e do seguro de acidentes pessoais."/>
    <n v="5870"/>
    <x v="59"/>
    <x v="645"/>
    <s v="339049 - Auxílio-Transporte"/>
    <s v="33"/>
    <x v="0"/>
    <x v="0"/>
  </r>
  <r>
    <n v="41048"/>
    <s v="Agência de Desenvolvimento Regional de Rio do Sul"/>
    <n v="13844"/>
    <s v="Encargos com estagiários - ADR - Rio do Sul"/>
    <n v="339036"/>
    <s v="Outros Serviços Terceiros-Pessoa Física"/>
    <s v="0100000000"/>
    <s v="Recursos ordinários - recursos do tesouro - RLD"/>
    <s v="Atender compromissos com o pagamento da bolsa de estágio, a concessão de auxílio-transporte e do seguro de acidentes pessoais."/>
    <n v="16000"/>
    <x v="59"/>
    <x v="645"/>
    <s v="339036 - Outros Serviços Terceiros-Pessoa Física"/>
    <s v="33"/>
    <x v="0"/>
    <x v="0"/>
  </r>
  <r>
    <n v="41048"/>
    <s v="Agência de Desenvolvimento Regional de Rio do Sul"/>
    <n v="13858"/>
    <s v="Manutenção e modernização dos serviços de tecnologia da informação e comunicação - ADR - Rio do Sul"/>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5000"/>
    <x v="59"/>
    <x v="646"/>
    <s v="339039 - Outros Serviços Terceiros - Pessoa Jurídica"/>
    <s v="33"/>
    <x v="0"/>
    <x v="0"/>
  </r>
  <r>
    <n v="41048"/>
    <s v="Agência de Desenvolvimento Regional de Rio do Sul"/>
    <n v="13858"/>
    <s v="Manutenção e modernização dos serviços de tecnologia da informação e comunicação - ADR - Rio do Sul"/>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0000"/>
    <x v="59"/>
    <x v="646"/>
    <s v="339139 - Outros Serviços Terceiros Pessoa Jurídica"/>
    <s v="33"/>
    <x v="0"/>
    <x v="0"/>
  </r>
  <r>
    <n v="41048"/>
    <s v="Agência de Desenvolvimento Regional de Rio do Sul"/>
    <n v="13858"/>
    <s v="Manutenção e modernização dos serviços de tecnologia da informação e comunicação - ADR - Rio do Sul"/>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5000"/>
    <x v="59"/>
    <x v="646"/>
    <s v="449052 - Equipamentos e Material Permanente"/>
    <s v="44"/>
    <x v="1"/>
    <x v="0"/>
  </r>
  <r>
    <n v="41048"/>
    <s v="Agência de Desenvolvimento Regional de Rio do Sul"/>
    <n v="13862"/>
    <s v="Administração de pessoal e encargos sociais - GERED - ADR - Rio do Sul"/>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935199"/>
    <x v="59"/>
    <x v="647"/>
    <s v="319011 - Vencim. e Vantagens Fixas - Pessoal Civil"/>
    <s v="31"/>
    <x v="3"/>
    <x v="0"/>
  </r>
  <r>
    <n v="41048"/>
    <s v="Agência de Desenvolvimento Regional de Rio do Sul"/>
    <n v="13862"/>
    <s v="Administração de pessoal e encargos sociais - GERED - ADR - Rio do Sul"/>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9939"/>
    <x v="59"/>
    <x v="647"/>
    <s v="319013 - Obrigações Patronais"/>
    <s v="31"/>
    <x v="3"/>
    <x v="0"/>
  </r>
  <r>
    <n v="41048"/>
    <s v="Agência de Desenvolvimento Regional de Rio do Sul"/>
    <n v="13862"/>
    <s v="Administração de pessoal e encargos sociais - GERED - ADR - Rio do Sul"/>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9877"/>
    <x v="59"/>
    <x v="647"/>
    <s v="319016 - Outras Despesas Variáveis-Pessoal Civil"/>
    <s v="31"/>
    <x v="3"/>
    <x v="0"/>
  </r>
  <r>
    <n v="41048"/>
    <s v="Agência de Desenvolvimento Regional de Rio do Sul"/>
    <n v="13862"/>
    <s v="Administração de pessoal e encargos sociais - GERED - ADR - Rio do Sul"/>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98040"/>
    <x v="59"/>
    <x v="647"/>
    <s v="319113 - Obrigações Patronais"/>
    <s v="31"/>
    <x v="3"/>
    <x v="0"/>
  </r>
  <r>
    <n v="41048"/>
    <s v="Agência de Desenvolvimento Regional de Rio do Sul"/>
    <n v="13862"/>
    <s v="Administração de pessoal e encargos sociais - GERED - ADR - Rio do Sul"/>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9816"/>
    <x v="59"/>
    <x v="647"/>
    <s v="339046 - Auxílio-Alimentação"/>
    <s v="33"/>
    <x v="0"/>
    <x v="0"/>
  </r>
  <r>
    <n v="41048"/>
    <s v="Agência de Desenvolvimento Regional de Rio do Sul"/>
    <n v="13862"/>
    <s v="Administração de pessoal e encargos sociais - GERED - ADR - Rio do Sul"/>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9816"/>
    <x v="59"/>
    <x v="647"/>
    <s v="339113 - Obrigações Patronais"/>
    <s v="33"/>
    <x v="0"/>
    <x v="0"/>
  </r>
  <r>
    <n v="41051"/>
    <s v="Agência de Desenvolvimento Regional de Blumenau"/>
    <n v="13613"/>
    <s v="Administração e manutenção dos serviços administrativos gerais - ADR - Blumenau"/>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60"/>
    <x v="648"/>
    <s v="339014 - Diárias - Civil"/>
    <s v="33"/>
    <x v="0"/>
    <x v="0"/>
  </r>
  <r>
    <n v="41051"/>
    <s v="Agência de Desenvolvimento Regional de Blumenau"/>
    <n v="13613"/>
    <s v="Administração e manutenção dos serviços administrativos gerais - ADR - Blumenau"/>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60"/>
    <x v="648"/>
    <s v="339030 - Material de Consumo"/>
    <s v="33"/>
    <x v="0"/>
    <x v="0"/>
  </r>
  <r>
    <n v="41051"/>
    <s v="Agência de Desenvolvimento Regional de Blumenau"/>
    <n v="13613"/>
    <s v="Administração e manutenção dos serviços administrativos gerais - ADR - Blumenau"/>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16000"/>
    <x v="60"/>
    <x v="648"/>
    <s v="339037 - Locação de Mão-de-Obra"/>
    <s v="33"/>
    <x v="0"/>
    <x v="0"/>
  </r>
  <r>
    <n v="41051"/>
    <s v="Agência de Desenvolvimento Regional de Blumenau"/>
    <n v="13613"/>
    <s v="Administração e manutenção dos serviços administrativos gerais - ADR - Blumenau"/>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00"/>
    <x v="60"/>
    <x v="648"/>
    <s v="339039 - Outros Serviços Terceiros - Pessoa Jurídica"/>
    <s v="33"/>
    <x v="0"/>
    <x v="0"/>
  </r>
  <r>
    <n v="41051"/>
    <s v="Agência de Desenvolvimento Regional de Blumenau"/>
    <n v="13613"/>
    <s v="Administração e manutenção dos serviços administrativos gerais - ADR - Blumenau"/>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
    <x v="60"/>
    <x v="648"/>
    <s v="339092 - Despesas de Exercícios Anteriores"/>
    <s v="33"/>
    <x v="0"/>
    <x v="0"/>
  </r>
  <r>
    <n v="41051"/>
    <s v="Agência de Desenvolvimento Regional de Blumenau"/>
    <n v="13613"/>
    <s v="Administração e manutenção dos serviços administrativos gerais - ADR - Blumenau"/>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000"/>
    <x v="60"/>
    <x v="648"/>
    <s v="339139 - Outros Serviços Terceiros Pessoa Jurídica"/>
    <s v="33"/>
    <x v="0"/>
    <x v="0"/>
  </r>
  <r>
    <n v="41051"/>
    <s v="Agência de Desenvolvimento Regional de Blumenau"/>
    <n v="13613"/>
    <s v="Administração e manutenção dos serviços administrativos gerais - ADR - Blumenau"/>
    <n v="3391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
    <x v="60"/>
    <x v="648"/>
    <s v="339192 - Despesas de Exercícios Anteriores"/>
    <s v="33"/>
    <x v="0"/>
    <x v="0"/>
  </r>
  <r>
    <n v="41051"/>
    <s v="Agência de Desenvolvimento Regional de Blumenau"/>
    <n v="13619"/>
    <s v="Capacitação de profissionais da educação básica - ADR - Blumenau"/>
    <n v="339030"/>
    <s v="Material de Consumo"/>
    <s v="0131000000"/>
    <s v="Recursos do FUNDEB - transferências da União"/>
    <s v="Capacitar os profissionais da educação básica."/>
    <n v="114100"/>
    <x v="60"/>
    <x v="649"/>
    <s v="339030 - Material de Consumo"/>
    <s v="33"/>
    <x v="0"/>
    <x v="32"/>
  </r>
  <r>
    <n v="41051"/>
    <s v="Agência de Desenvolvimento Regional de Blumenau"/>
    <n v="13619"/>
    <s v="Capacitação de profissionais da educação básica - ADR - Blumenau"/>
    <n v="339036"/>
    <s v="Outros Serviços Terceiros-Pessoa Física"/>
    <s v="0131000000"/>
    <s v="Recursos do FUNDEB - transferências da União"/>
    <s v="Capacitar os profissionais da educação básica."/>
    <n v="57050"/>
    <x v="60"/>
    <x v="649"/>
    <s v="339036 - Outros Serviços Terceiros-Pessoa Física"/>
    <s v="33"/>
    <x v="0"/>
    <x v="32"/>
  </r>
  <r>
    <n v="41051"/>
    <s v="Agência de Desenvolvimento Regional de Blumenau"/>
    <n v="13619"/>
    <s v="Capacitação de profissionais da educação básica - ADR - Blumenau"/>
    <n v="339039"/>
    <s v="Outros Serviços Terceiros - Pessoa Jurídica"/>
    <s v="0131000000"/>
    <s v="Recursos do FUNDEB - transferências da União"/>
    <s v="Capacitar os profissionais da educação básica."/>
    <n v="261825"/>
    <x v="60"/>
    <x v="649"/>
    <s v="339039 - Outros Serviços Terceiros - Pessoa Jurídica"/>
    <s v="33"/>
    <x v="0"/>
    <x v="32"/>
  </r>
  <r>
    <n v="41051"/>
    <s v="Agência de Desenvolvimento Regional de Blumenau"/>
    <n v="13621"/>
    <s v="Operacionalização da educação básica - ADR - Blumenau"/>
    <n v="339030"/>
    <s v="Material de Consumo"/>
    <s v="0120000000"/>
    <s v="Cota-parte da contribuição do Salário-Educação - recursos do tesouro - exercício corrente"/>
    <s v="Pagamento de despesas de custeio das Unidades Escolares"/>
    <n v="739310"/>
    <x v="60"/>
    <x v="650"/>
    <s v="339030 - Material de Consumo"/>
    <s v="33"/>
    <x v="0"/>
    <x v="31"/>
  </r>
  <r>
    <n v="41051"/>
    <s v="Agência de Desenvolvimento Regional de Blumenau"/>
    <n v="13621"/>
    <s v="Operacionalização da educação básica - ADR - Blumenau"/>
    <n v="339030"/>
    <s v="Material de Consumo"/>
    <s v="0131000000"/>
    <s v="Recursos do FUNDEB - transferências da União"/>
    <s v="Pagamento de despesas de custeio das Unidades Escolares"/>
    <n v="739310"/>
    <x v="60"/>
    <x v="650"/>
    <s v="339030 - Material de Consumo"/>
    <s v="33"/>
    <x v="0"/>
    <x v="32"/>
  </r>
  <r>
    <n v="41051"/>
    <s v="Agência de Desenvolvimento Regional de Blumenau"/>
    <n v="13621"/>
    <s v="Operacionalização da educação básica - ADR - Blumenau"/>
    <n v="339036"/>
    <s v="Outros Serviços Terceiros-Pessoa Física"/>
    <s v="0120000000"/>
    <s v="Cota-parte da contribuição do Salário-Educação - recursos do tesouro - exercício corrente"/>
    <s v="Pagamento de despesas de custeio das Unidades Escolares"/>
    <n v="369670"/>
    <x v="60"/>
    <x v="650"/>
    <s v="339036 - Outros Serviços Terceiros-Pessoa Física"/>
    <s v="33"/>
    <x v="0"/>
    <x v="31"/>
  </r>
  <r>
    <n v="41051"/>
    <s v="Agência de Desenvolvimento Regional de Blumenau"/>
    <n v="13621"/>
    <s v="Operacionalização da educação básica - ADR - Blumenau"/>
    <n v="339036"/>
    <s v="Outros Serviços Terceiros-Pessoa Física"/>
    <s v="0131000000"/>
    <s v="Recursos do FUNDEB - transferências da União"/>
    <s v="Pagamento de despesas de custeio das Unidades Escolares"/>
    <n v="369670"/>
    <x v="60"/>
    <x v="650"/>
    <s v="339036 - Outros Serviços Terceiros-Pessoa Física"/>
    <s v="33"/>
    <x v="0"/>
    <x v="32"/>
  </r>
  <r>
    <n v="41051"/>
    <s v="Agência de Desenvolvimento Regional de Blumenau"/>
    <n v="13621"/>
    <s v="Operacionalização da educação básica - ADR - Blumenau"/>
    <n v="339039"/>
    <s v="Outros Serviços Terceiros - Pessoa Jurídica"/>
    <s v="0120000000"/>
    <s v="Cota-parte da contribuição do Salário-Educação - recursos do tesouro - exercício corrente"/>
    <s v="Pagamento de despesas de custeio das Unidades Escolares"/>
    <n v="2218020"/>
    <x v="60"/>
    <x v="650"/>
    <s v="339039 - Outros Serviços Terceiros - Pessoa Jurídica"/>
    <s v="33"/>
    <x v="0"/>
    <x v="31"/>
  </r>
  <r>
    <n v="41051"/>
    <s v="Agência de Desenvolvimento Regional de Blumenau"/>
    <n v="13621"/>
    <s v="Operacionalização da educação básica - ADR - Blumenau"/>
    <n v="339039"/>
    <s v="Outros Serviços Terceiros - Pessoa Jurídica"/>
    <s v="0131000000"/>
    <s v="Recursos do FUNDEB - transferências da União"/>
    <s v="Pagamento de despesas de custeio das Unidades Escolares"/>
    <n v="2218020"/>
    <x v="60"/>
    <x v="650"/>
    <s v="339039 - Outros Serviços Terceiros - Pessoa Jurídica"/>
    <s v="33"/>
    <x v="0"/>
    <x v="32"/>
  </r>
  <r>
    <n v="41051"/>
    <s v="Agência de Desenvolvimento Regional de Blumenau"/>
    <n v="13621"/>
    <s v="Operacionalização da educação básica - ADR - Blumenau"/>
    <n v="339139"/>
    <s v="Outros Serviços Terceiros Pessoa Jurídica"/>
    <s v="0120000000"/>
    <s v="Cota-parte da contribuição do Salário-Educação - recursos do tesouro - exercício corrente"/>
    <s v="Pagamento de despesas de custeio das Unidades Escolares"/>
    <n v="369670"/>
    <x v="60"/>
    <x v="650"/>
    <s v="339139 - Outros Serviços Terceiros Pessoa Jurídica"/>
    <s v="33"/>
    <x v="0"/>
    <x v="31"/>
  </r>
  <r>
    <n v="41051"/>
    <s v="Agência de Desenvolvimento Regional de Blumenau"/>
    <n v="13621"/>
    <s v="Operacionalização da educação básica - ADR - Blumenau"/>
    <n v="339139"/>
    <s v="Outros Serviços Terceiros Pessoa Jurídica"/>
    <s v="0131000000"/>
    <s v="Recursos do FUNDEB - transferências da União"/>
    <s v="Pagamento de despesas de custeio das Unidades Escolares"/>
    <n v="184835"/>
    <x v="60"/>
    <x v="650"/>
    <s v="339139 - Outros Serviços Terceiros Pessoa Jurídica"/>
    <s v="33"/>
    <x v="0"/>
    <x v="32"/>
  </r>
  <r>
    <n v="41051"/>
    <s v="Agência de Desenvolvimento Regional de Blumenau"/>
    <n v="13621"/>
    <s v="Operacionalização da educação básica - ADR - Blumenau"/>
    <n v="449052"/>
    <s v="Equipamentos e Material Permanente"/>
    <s v="0131000000"/>
    <s v="Recursos do FUNDEB - transferências da União"/>
    <s v="Pagamento de despesas de custeio das Unidades Escolares"/>
    <n v="184835"/>
    <x v="60"/>
    <x v="650"/>
    <s v="449052 - Equipamentos e Material Permanente"/>
    <s v="44"/>
    <x v="1"/>
    <x v="32"/>
  </r>
  <r>
    <n v="41051"/>
    <s v="Agência de Desenvolvimento Regional de Blumenau"/>
    <n v="13635"/>
    <s v="Administração de pessoal e encargos sociais - GERED - ADR - Blumenau"/>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19135"/>
    <x v="60"/>
    <x v="651"/>
    <s v="319113 - Obrigações Patronais"/>
    <s v="31"/>
    <x v="3"/>
    <x v="0"/>
  </r>
  <r>
    <n v="41051"/>
    <s v="Agência de Desenvolvimento Regional de Blumenau"/>
    <n v="13635"/>
    <s v="Administração de pessoal e encargos sociais - GERED - ADR - Blumenau"/>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4294"/>
    <x v="60"/>
    <x v="651"/>
    <s v="339046 - Auxílio-Alimentação"/>
    <s v="33"/>
    <x v="0"/>
    <x v="0"/>
  </r>
  <r>
    <n v="41051"/>
    <s v="Agência de Desenvolvimento Regional de Blumenau"/>
    <n v="13635"/>
    <s v="Administração de pessoal e encargos sociais - GERED - ADR - Blumenau"/>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4294"/>
    <x v="60"/>
    <x v="651"/>
    <s v="339113 - Obrigações Patronais"/>
    <s v="33"/>
    <x v="0"/>
    <x v="0"/>
  </r>
  <r>
    <n v="41051"/>
    <s v="Agência de Desenvolvimento Regional de Blumenau"/>
    <n v="13635"/>
    <s v="Administração de pessoal e encargos sociais - GERED - ADR - Blumenau"/>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035673"/>
    <x v="60"/>
    <x v="651"/>
    <s v="319011 - Vencim. e Vantagens Fixas - Pessoal Civil"/>
    <s v="31"/>
    <x v="3"/>
    <x v="0"/>
  </r>
  <r>
    <n v="41051"/>
    <s v="Agência de Desenvolvimento Regional de Blumenau"/>
    <n v="13635"/>
    <s v="Administração de pessoal e encargos sociais - GERED - ADR - Blumenau"/>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8098"/>
    <x v="60"/>
    <x v="651"/>
    <s v="319013 - Obrigações Patronais"/>
    <s v="31"/>
    <x v="3"/>
    <x v="0"/>
  </r>
  <r>
    <n v="41051"/>
    <s v="Agência de Desenvolvimento Regional de Blumenau"/>
    <n v="13635"/>
    <s v="Administração de pessoal e encargos sociais - GERED - ADR - Blumenau"/>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6196"/>
    <x v="60"/>
    <x v="651"/>
    <s v="319016 - Outras Despesas Variáveis-Pessoal Civil"/>
    <s v="31"/>
    <x v="3"/>
    <x v="0"/>
  </r>
  <r>
    <n v="41051"/>
    <s v="Agência de Desenvolvimento Regional de Blumenau"/>
    <n v="13625"/>
    <s v="AP - Manutenção e reforma de escolas - educação básica - ADR - Blumenau"/>
    <n v="449052"/>
    <s v="Equipamentos e Material Permanente"/>
    <s v="0131000000"/>
    <s v="Recursos do FUNDEB - transferências da União"/>
    <s v="Recursos para pagamento de despesas relativas a Manutenção de bens móveis e imóveis das Unidades Escolares"/>
    <n v="70770"/>
    <x v="60"/>
    <x v="652"/>
    <s v="449052 - Equipamentos e Material Permanente"/>
    <s v="44"/>
    <x v="1"/>
    <x v="32"/>
  </r>
  <r>
    <n v="41051"/>
    <s v="Agência de Desenvolvimento Regional de Blumenau"/>
    <n v="13625"/>
    <s v="AP - Manutenção e reforma de escolas - educação básica - ADR - Blumenau"/>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90458"/>
    <x v="60"/>
    <x v="652"/>
    <s v="339139 - Outros Serviços Terceiros Pessoa Jurídica"/>
    <s v="33"/>
    <x v="0"/>
    <x v="31"/>
  </r>
  <r>
    <n v="41051"/>
    <s v="Agência de Desenvolvimento Regional de Blumenau"/>
    <n v="13629"/>
    <s v="Operacionalização da educação profissional - ADR - Blumenau"/>
    <n v="339030"/>
    <s v="Material de Consumo"/>
    <s v="0100000000"/>
    <s v="Recursos ordinários - recursos do tesouro - RLD"/>
    <s v="Pagamento de despesas relativa ao funcionamento dos centros de educação profissionalizantes"/>
    <n v="195899"/>
    <x v="60"/>
    <x v="653"/>
    <s v="339030 - Material de Consumo"/>
    <s v="33"/>
    <x v="0"/>
    <x v="0"/>
  </r>
  <r>
    <n v="41051"/>
    <s v="Agência de Desenvolvimento Regional de Blumenau"/>
    <n v="13629"/>
    <s v="Operacionalização da educação profissional - ADR - Blumenau"/>
    <n v="339039"/>
    <s v="Outros Serviços Terceiros - Pessoa Jurídica"/>
    <s v="0100000000"/>
    <s v="Recursos ordinários - recursos do tesouro - RLD"/>
    <s v="Pagamento de despesas relativa ao funcionamento dos centros de educação profissionalizantes"/>
    <n v="463775"/>
    <x v="60"/>
    <x v="653"/>
    <s v="339039 - Outros Serviços Terceiros - Pessoa Jurídica"/>
    <s v="33"/>
    <x v="0"/>
    <x v="0"/>
  </r>
  <r>
    <n v="41051"/>
    <s v="Agência de Desenvolvimento Regional de Blumenau"/>
    <n v="13629"/>
    <s v="Operacionalização da educação profissional - ADR - Blumenau"/>
    <n v="339036"/>
    <s v="Outros Serviços Terceiros-Pessoa Física"/>
    <s v="0100000000"/>
    <s v="Recursos ordinários - recursos do tesouro - RLD"/>
    <s v="Pagamento de despesas relativa ao funcionamento dos centros de educação profissionalizantes"/>
    <n v="97949"/>
    <x v="60"/>
    <x v="653"/>
    <s v="339036 - Outros Serviços Terceiros-Pessoa Física"/>
    <s v="33"/>
    <x v="0"/>
    <x v="0"/>
  </r>
  <r>
    <n v="41051"/>
    <s v="Agência de Desenvolvimento Regional de Blumenau"/>
    <n v="13629"/>
    <s v="Operacionalização da educação profissional - ADR - Blumenau"/>
    <n v="449052"/>
    <s v="Equipamentos e Material Permanente"/>
    <s v="0100000000"/>
    <s v="Recursos ordinários - recursos do tesouro - RLD"/>
    <s v="Pagamento de despesas relativa ao funcionamento dos centros de educação profissionalizantes"/>
    <n v="195899"/>
    <x v="60"/>
    <x v="653"/>
    <s v="449052 - Equipamentos e Material Permanente"/>
    <s v="44"/>
    <x v="1"/>
    <x v="0"/>
  </r>
  <r>
    <n v="41051"/>
    <s v="Agência de Desenvolvimento Regional de Blumenau"/>
    <n v="13611"/>
    <s v="Encargos com estagiários - ADR - Blumenau"/>
    <n v="339036"/>
    <s v="Outros Serviços Terceiros-Pessoa Física"/>
    <s v="0100000000"/>
    <s v="Recursos ordinários - recursos do tesouro - RLD"/>
    <s v="Atender compromissos com o pagamento da bolsa de estágio, a concessão de auxílio-transporte e do seguro de acidentes pessoais."/>
    <n v="40000"/>
    <x v="60"/>
    <x v="654"/>
    <s v="339036 - Outros Serviços Terceiros-Pessoa Física"/>
    <s v="33"/>
    <x v="0"/>
    <x v="0"/>
  </r>
  <r>
    <n v="41051"/>
    <s v="Agência de Desenvolvimento Regional de Blumenau"/>
    <n v="13625"/>
    <s v="AP - Manutenção e reforma de escolas - educação básica - ADR - Blumenau"/>
    <n v="339030"/>
    <s v="Material de Consumo"/>
    <s v="0120000000"/>
    <s v="Cota-parte da contribuição do Salário-Educação - recursos do tesouro - exercício corrente"/>
    <s v="Recursos para pagamento de despesas relativas a Manutenção de bens móveis e imóveis das Unidades Escolares"/>
    <n v="283100"/>
    <x v="60"/>
    <x v="652"/>
    <s v="339030 - Material de Consumo"/>
    <s v="33"/>
    <x v="0"/>
    <x v="31"/>
  </r>
  <r>
    <n v="41051"/>
    <s v="Agência de Desenvolvimento Regional de Blumenau"/>
    <n v="13625"/>
    <s v="AP - Manutenção e reforma de escolas - educação básica - ADR - Blumenau"/>
    <n v="339030"/>
    <s v="Material de Consumo"/>
    <s v="0131000000"/>
    <s v="Recursos do FUNDEB - transferências da União"/>
    <s v="Recursos para pagamento de despesas relativas a Manutenção de bens móveis e imóveis das Unidades Escolares"/>
    <n v="283100"/>
    <x v="60"/>
    <x v="652"/>
    <s v="339030 - Material de Consumo"/>
    <s v="33"/>
    <x v="0"/>
    <x v="32"/>
  </r>
  <r>
    <n v="41051"/>
    <s v="Agência de Desenvolvimento Regional de Blumenau"/>
    <n v="13625"/>
    <s v="AP - Manutenção e reforma de escolas - educação básica - ADR - Blumenau"/>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141550"/>
    <x v="60"/>
    <x v="652"/>
    <s v="339036 - Outros Serviços Terceiros-Pessoa Física"/>
    <s v="33"/>
    <x v="0"/>
    <x v="31"/>
  </r>
  <r>
    <n v="41051"/>
    <s v="Agência de Desenvolvimento Regional de Blumenau"/>
    <n v="13625"/>
    <s v="AP - Manutenção e reforma de escolas - educação básica - ADR - Blumenau"/>
    <n v="339036"/>
    <s v="Outros Serviços Terceiros-Pessoa Física"/>
    <s v="0131000000"/>
    <s v="Recursos do FUNDEB - transferências da União"/>
    <s v="Recursos para pagamento de despesas relativas a Manutenção de bens móveis e imóveis das Unidades Escolares"/>
    <n v="141550"/>
    <x v="60"/>
    <x v="652"/>
    <s v="339036 - Outros Serviços Terceiros-Pessoa Física"/>
    <s v="33"/>
    <x v="0"/>
    <x v="32"/>
  </r>
  <r>
    <n v="41051"/>
    <s v="Agência de Desenvolvimento Regional de Blumenau"/>
    <n v="13625"/>
    <s v="AP - Manutenção e reforma de escolas - educação básica - ADR - Blumenau"/>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849300"/>
    <x v="60"/>
    <x v="652"/>
    <s v="339039 - Outros Serviços Terceiros - Pessoa Jurídica"/>
    <s v="33"/>
    <x v="0"/>
    <x v="31"/>
  </r>
  <r>
    <n v="41051"/>
    <s v="Agência de Desenvolvimento Regional de Blumenau"/>
    <n v="13625"/>
    <s v="AP - Manutenção e reforma de escolas - educação básica - ADR - Blumenau"/>
    <n v="339039"/>
    <s v="Outros Serviços Terceiros - Pessoa Jurídica"/>
    <s v="0131000000"/>
    <s v="Recursos do FUNDEB - transferências da União"/>
    <s v="Recursos para pagamento de despesas relativas a Manutenção de bens móveis e imóveis das Unidades Escolares"/>
    <n v="849300"/>
    <x v="60"/>
    <x v="652"/>
    <s v="339039 - Outros Serviços Terceiros - Pessoa Jurídica"/>
    <s v="33"/>
    <x v="0"/>
    <x v="32"/>
  </r>
  <r>
    <n v="41051"/>
    <s v="Agência de Desenvolvimento Regional de Blumenau"/>
    <n v="13625"/>
    <s v="AP - Manutenção e reforma de escolas - educação básica - ADR - Blumenau"/>
    <n v="339139"/>
    <s v="Outros Serviços Terceiros Pessoa Jurídica"/>
    <s v="0131000000"/>
    <s v="Recursos do FUNDEB - transferências da União"/>
    <s v="Recursos para pagamento de despesas relativas a Manutenção de bens móveis e imóveis das Unidades Escolares"/>
    <n v="70770"/>
    <x v="60"/>
    <x v="652"/>
    <s v="339139 - Outros Serviços Terceiros Pessoa Jurídica"/>
    <s v="33"/>
    <x v="0"/>
    <x v="32"/>
  </r>
  <r>
    <n v="41051"/>
    <s v="Agência de Desenvolvimento Regional de Blumenau"/>
    <n v="13603"/>
    <s v="Administração de pessoal e encargos sociais - ADR - Blumenau"/>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873762"/>
    <x v="60"/>
    <x v="655"/>
    <s v="319011 - Vencim. e Vantagens Fixas - Pessoal Civil"/>
    <s v="31"/>
    <x v="3"/>
    <x v="0"/>
  </r>
  <r>
    <n v="41051"/>
    <s v="Agência de Desenvolvimento Regional de Blumenau"/>
    <n v="13603"/>
    <s v="Administração de pessoal e encargos sociais - ADR - Blumenau"/>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20000"/>
    <x v="60"/>
    <x v="655"/>
    <s v="319012 - Vencim. e Vantagens Fixas - Pessoal Militar"/>
    <s v="31"/>
    <x v="3"/>
    <x v="0"/>
  </r>
  <r>
    <n v="41051"/>
    <s v="Agência de Desenvolvimento Regional de Blumenau"/>
    <n v="13603"/>
    <s v="Administração de pessoal e encargos sociais - ADR - Blumenau"/>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0000"/>
    <x v="60"/>
    <x v="655"/>
    <s v="319013 - Obrigações Patronais"/>
    <s v="31"/>
    <x v="3"/>
    <x v="0"/>
  </r>
  <r>
    <n v="41051"/>
    <s v="Agência de Desenvolvimento Regional de Blumenau"/>
    <n v="13603"/>
    <s v="Administração de pessoal e encargos sociais - ADR - Blumenau"/>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000"/>
    <x v="60"/>
    <x v="655"/>
    <s v="319092 - Despesas de Exercícios Anteriores"/>
    <s v="31"/>
    <x v="3"/>
    <x v="0"/>
  </r>
  <r>
    <n v="41051"/>
    <s v="Agência de Desenvolvimento Regional de Blumenau"/>
    <n v="13603"/>
    <s v="Administração de pessoal e encargos sociais - ADR - Blumenau"/>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0000"/>
    <x v="60"/>
    <x v="655"/>
    <s v="319113 - Obrigações Patronais"/>
    <s v="31"/>
    <x v="3"/>
    <x v="0"/>
  </r>
  <r>
    <n v="41051"/>
    <s v="Agência de Desenvolvimento Regional de Blumenau"/>
    <n v="13603"/>
    <s v="Administração de pessoal e encargos sociais - ADR - Blumenau"/>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0"/>
    <x v="60"/>
    <x v="655"/>
    <s v="339046 - Auxílio-Alimentação"/>
    <s v="33"/>
    <x v="0"/>
    <x v="0"/>
  </r>
  <r>
    <n v="41051"/>
    <s v="Agência de Desenvolvimento Regional de Blumenau"/>
    <n v="13603"/>
    <s v="Administração de pessoal e encargos sociais - ADR - Blumenau"/>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
    <x v="60"/>
    <x v="655"/>
    <s v="339093 - Indenizações e Restituições"/>
    <s v="33"/>
    <x v="0"/>
    <x v="0"/>
  </r>
  <r>
    <n v="41051"/>
    <s v="Agência de Desenvolvimento Regional de Blumenau"/>
    <n v="13603"/>
    <s v="Administração de pessoal e encargos sociais - ADR - Blumenau"/>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1238"/>
    <x v="60"/>
    <x v="655"/>
    <s v="339113 - Obrigações Patronais"/>
    <s v="33"/>
    <x v="0"/>
    <x v="0"/>
  </r>
  <r>
    <n v="41051"/>
    <s v="Agência de Desenvolvimento Regional de Blumenau"/>
    <n v="13606"/>
    <s v="Transporte escolar dos alunos da educação básica - ADR - Blumenau"/>
    <n v="334239"/>
    <s v="Outros Serviços Terceiros Pessoa Jurídica"/>
    <s v="0131000000"/>
    <s v="Recursos do FUNDEB - transferências da União"/>
    <s v="Pagamento de despesas com transporte escolar, executados de forma direta ou em regime de colaboração com os municípios."/>
    <n v="8073713"/>
    <x v="60"/>
    <x v="656"/>
    <s v="334239 - Outros Serviços Terceiros Pessoa Jurídica"/>
    <s v="33"/>
    <x v="0"/>
    <x v="32"/>
  </r>
  <r>
    <n v="41051"/>
    <s v="Agência de Desenvolvimento Regional de Blumenau"/>
    <n v="13608"/>
    <s v="Manutenção e modernização dos serviços de tecnologia da informação e comunicação - ADR - Blumenau"/>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2000"/>
    <x v="60"/>
    <x v="657"/>
    <s v="339039 - Outros Serviços Terceiros - Pessoa Jurídica"/>
    <s v="33"/>
    <x v="0"/>
    <x v="0"/>
  </r>
  <r>
    <n v="41051"/>
    <s v="Agência de Desenvolvimento Regional de Blumenau"/>
    <n v="13608"/>
    <s v="Manutenção e modernização dos serviços de tecnologia da informação e comunicação - ADR - Blumenau"/>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30000"/>
    <x v="60"/>
    <x v="657"/>
    <s v="339139 - Outros Serviços Terceiros Pessoa Jurídica"/>
    <s v="33"/>
    <x v="0"/>
    <x v="0"/>
  </r>
  <r>
    <n v="41051"/>
    <s v="Agência de Desenvolvimento Regional de Blumenau"/>
    <n v="13608"/>
    <s v="Manutenção e modernização dos serviços de tecnologia da informação e comunicação - ADR - Blumenau"/>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50000"/>
    <x v="60"/>
    <x v="657"/>
    <s v="449052 - Equipamentos e Material Permanente"/>
    <s v="44"/>
    <x v="1"/>
    <x v="0"/>
  </r>
  <r>
    <n v="41051"/>
    <s v="Agência de Desenvolvimento Regional de Blumenau"/>
    <n v="13616"/>
    <s v="Administração e manutenção da Gerência Regional de Educação - ADR - Blumenau"/>
    <n v="339030"/>
    <s v="Material de Consumo"/>
    <s v="0100000000"/>
    <s v="Recursos ordinários - recursos do tesouro - RLD"/>
    <s v="Manutenção das atividades da Gerência de Educação."/>
    <n v="97564"/>
    <x v="60"/>
    <x v="658"/>
    <s v="339030 - Material de Consumo"/>
    <s v="33"/>
    <x v="0"/>
    <x v="0"/>
  </r>
  <r>
    <n v="41051"/>
    <s v="Agência de Desenvolvimento Regional de Blumenau"/>
    <n v="13616"/>
    <s v="Administração e manutenção da Gerência Regional de Educação - ADR - Blumenau"/>
    <n v="339014"/>
    <s v="Diárias - Civil"/>
    <s v="0100000000"/>
    <s v="Recursos ordinários - recursos do tesouro - RLD"/>
    <s v="Manutenção das atividades da Gerência de Educação."/>
    <n v="97564"/>
    <x v="60"/>
    <x v="658"/>
    <s v="339014 - Diárias - Civil"/>
    <s v="33"/>
    <x v="0"/>
    <x v="0"/>
  </r>
  <r>
    <n v="41051"/>
    <s v="Agência de Desenvolvimento Regional de Blumenau"/>
    <n v="13616"/>
    <s v="Administração e manutenção da Gerência Regional de Educação - ADR - Blumenau"/>
    <n v="339033"/>
    <s v="Passagens e Despesas com Locomoção"/>
    <s v="0100000000"/>
    <s v="Recursos ordinários - recursos do tesouro - RLD"/>
    <s v="Manutenção das atividades da Gerência de Educação."/>
    <n v="48782"/>
    <x v="60"/>
    <x v="658"/>
    <s v="339033 - Passagens e Despesas com Locomoção"/>
    <s v="33"/>
    <x v="0"/>
    <x v="0"/>
  </r>
  <r>
    <n v="41051"/>
    <s v="Agência de Desenvolvimento Regional de Blumenau"/>
    <n v="13616"/>
    <s v="Administração e manutenção da Gerência Regional de Educação - ADR - Blumenau"/>
    <n v="339036"/>
    <s v="Outros Serviços Terceiros-Pessoa Física"/>
    <s v="0100000000"/>
    <s v="Recursos ordinários - recursos do tesouro - RLD"/>
    <s v="Manutenção das atividades da Gerência de Educação."/>
    <n v="48782"/>
    <x v="60"/>
    <x v="658"/>
    <s v="339036 - Outros Serviços Terceiros-Pessoa Física"/>
    <s v="33"/>
    <x v="0"/>
    <x v="0"/>
  </r>
  <r>
    <n v="41051"/>
    <s v="Agência de Desenvolvimento Regional de Blumenau"/>
    <n v="13616"/>
    <s v="Administração e manutenção da Gerência Regional de Educação - ADR - Blumenau"/>
    <n v="339039"/>
    <s v="Outros Serviços Terceiros - Pessoa Jurídica"/>
    <s v="0100000000"/>
    <s v="Recursos ordinários - recursos do tesouro - RLD"/>
    <s v="Manutenção das atividades da Gerência de Educação."/>
    <n v="487822"/>
    <x v="60"/>
    <x v="658"/>
    <s v="339039 - Outros Serviços Terceiros - Pessoa Jurídica"/>
    <s v="33"/>
    <x v="0"/>
    <x v="0"/>
  </r>
  <r>
    <n v="41051"/>
    <s v="Agência de Desenvolvimento Regional de Blumenau"/>
    <n v="13616"/>
    <s v="Administração e manutenção da Gerência Regional de Educação - ADR - Blumenau"/>
    <n v="339139"/>
    <s v="Outros Serviços Terceiros Pessoa Jurídica"/>
    <s v="0100000000"/>
    <s v="Recursos ordinários - recursos do tesouro - RLD"/>
    <s v="Manutenção das atividades da Gerência de Educação."/>
    <n v="97564"/>
    <x v="60"/>
    <x v="658"/>
    <s v="339139 - Outros Serviços Terceiros Pessoa Jurídica"/>
    <s v="33"/>
    <x v="0"/>
    <x v="0"/>
  </r>
  <r>
    <n v="41051"/>
    <s v="Agência de Desenvolvimento Regional de Blumenau"/>
    <n v="13616"/>
    <s v="Administração e manutenção da Gerência Regional de Educação - ADR - Blumenau"/>
    <n v="449052"/>
    <s v="Equipamentos e Material Permanente"/>
    <s v="0100000000"/>
    <s v="Recursos ordinários - recursos do tesouro - RLD"/>
    <s v="Manutenção das atividades da Gerência de Educação."/>
    <n v="97564"/>
    <x v="60"/>
    <x v="658"/>
    <s v="449052 - Equipamentos e Material Permanente"/>
    <s v="44"/>
    <x v="1"/>
    <x v="0"/>
  </r>
  <r>
    <n v="41053"/>
    <s v="Agência de Desenvolvimento Regional de Itajai"/>
    <n v="13697"/>
    <s v="Administração e manutenção da Gerência Regional de Educação - ADR - Itajaí"/>
    <n v="339030"/>
    <s v="Material de Consumo"/>
    <s v="0100000000"/>
    <s v="Recursos ordinários - recursos do tesouro - RLD"/>
    <s v="Manutenção das atividades da Gerência de Educação."/>
    <n v="61209"/>
    <x v="61"/>
    <x v="659"/>
    <s v="339030 - Material de Consumo"/>
    <s v="33"/>
    <x v="0"/>
    <x v="0"/>
  </r>
  <r>
    <n v="41053"/>
    <s v="Agência de Desenvolvimento Regional de Itajai"/>
    <n v="13697"/>
    <s v="Administração e manutenção da Gerência Regional de Educação - ADR - Itajaí"/>
    <n v="339014"/>
    <s v="Diárias - Civil"/>
    <s v="0100000000"/>
    <s v="Recursos ordinários - recursos do tesouro - RLD"/>
    <s v="Manutenção das atividades da Gerência de Educação."/>
    <n v="61209"/>
    <x v="61"/>
    <x v="659"/>
    <s v="339014 - Diárias - Civil"/>
    <s v="33"/>
    <x v="0"/>
    <x v="0"/>
  </r>
  <r>
    <n v="41053"/>
    <s v="Agência de Desenvolvimento Regional de Itajai"/>
    <n v="13697"/>
    <s v="Administração e manutenção da Gerência Regional de Educação - ADR - Itajaí"/>
    <n v="339033"/>
    <s v="Passagens e Despesas com Locomoção"/>
    <s v="0100000000"/>
    <s v="Recursos ordinários - recursos do tesouro - RLD"/>
    <s v="Manutenção das atividades da Gerência de Educação."/>
    <n v="30604"/>
    <x v="61"/>
    <x v="659"/>
    <s v="339033 - Passagens e Despesas com Locomoção"/>
    <s v="33"/>
    <x v="0"/>
    <x v="0"/>
  </r>
  <r>
    <n v="41053"/>
    <s v="Agência de Desenvolvimento Regional de Itajai"/>
    <n v="13697"/>
    <s v="Administração e manutenção da Gerência Regional de Educação - ADR - Itajaí"/>
    <n v="339036"/>
    <s v="Outros Serviços Terceiros-Pessoa Física"/>
    <s v="0100000000"/>
    <s v="Recursos ordinários - recursos do tesouro - RLD"/>
    <s v="Manutenção das atividades da Gerência de Educação."/>
    <n v="30604"/>
    <x v="61"/>
    <x v="659"/>
    <s v="339036 - Outros Serviços Terceiros-Pessoa Física"/>
    <s v="33"/>
    <x v="0"/>
    <x v="0"/>
  </r>
  <r>
    <n v="41053"/>
    <s v="Agência de Desenvolvimento Regional de Itajai"/>
    <n v="13697"/>
    <s v="Administração e manutenção da Gerência Regional de Educação - ADR - Itajaí"/>
    <n v="339039"/>
    <s v="Outros Serviços Terceiros - Pessoa Jurídica"/>
    <s v="0100000000"/>
    <s v="Recursos ordinários - recursos do tesouro - RLD"/>
    <s v="Manutenção das atividades da Gerência de Educação."/>
    <n v="306043"/>
    <x v="61"/>
    <x v="659"/>
    <s v="339039 - Outros Serviços Terceiros - Pessoa Jurídica"/>
    <s v="33"/>
    <x v="0"/>
    <x v="0"/>
  </r>
  <r>
    <n v="41053"/>
    <s v="Agência de Desenvolvimento Regional de Itajai"/>
    <n v="13697"/>
    <s v="Administração e manutenção da Gerência Regional de Educação - ADR - Itajaí"/>
    <n v="339139"/>
    <s v="Outros Serviços Terceiros Pessoa Jurídica"/>
    <s v="0100000000"/>
    <s v="Recursos ordinários - recursos do tesouro - RLD"/>
    <s v="Manutenção das atividades da Gerência de Educação."/>
    <n v="61209"/>
    <x v="61"/>
    <x v="659"/>
    <s v="339139 - Outros Serviços Terceiros Pessoa Jurídica"/>
    <s v="33"/>
    <x v="0"/>
    <x v="0"/>
  </r>
  <r>
    <n v="41053"/>
    <s v="Agência de Desenvolvimento Regional de Itajai"/>
    <n v="13697"/>
    <s v="Administração e manutenção da Gerência Regional de Educação - ADR - Itajaí"/>
    <n v="449052"/>
    <s v="Equipamentos e Material Permanente"/>
    <s v="0100000000"/>
    <s v="Recursos ordinários - recursos do tesouro - RLD"/>
    <s v="Manutenção das atividades da Gerência de Educação."/>
    <n v="61000"/>
    <x v="61"/>
    <x v="659"/>
    <s v="449052 - Equipamentos e Material Permanente"/>
    <s v="44"/>
    <x v="1"/>
    <x v="0"/>
  </r>
  <r>
    <n v="41053"/>
    <s v="Agência de Desenvolvimento Regional de Itajai"/>
    <n v="13695"/>
    <s v="Manutenção e modernização dos serviços de tecnologia da informação e comunicação - ADR - Itajaí"/>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0000"/>
    <x v="61"/>
    <x v="660"/>
    <s v="339039 - Outros Serviços Terceiros - Pessoa Jurídica"/>
    <s v="33"/>
    <x v="0"/>
    <x v="0"/>
  </r>
  <r>
    <n v="41053"/>
    <s v="Agência de Desenvolvimento Regional de Itajai"/>
    <n v="13695"/>
    <s v="Manutenção e modernização dos serviços de tecnologia da informação e comunicação - ADR - Itajaí"/>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0000"/>
    <x v="61"/>
    <x v="660"/>
    <s v="339139 - Outros Serviços Terceiros Pessoa Jurídica"/>
    <s v="33"/>
    <x v="0"/>
    <x v="0"/>
  </r>
  <r>
    <n v="41053"/>
    <s v="Agência de Desenvolvimento Regional de Itajai"/>
    <n v="13685"/>
    <s v="Administração e manutenção dos serviços administrativos gerais - ADR - Itajaí"/>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2000"/>
    <x v="61"/>
    <x v="661"/>
    <s v="339014 - Diárias - Civil"/>
    <s v="33"/>
    <x v="0"/>
    <x v="0"/>
  </r>
  <r>
    <n v="41053"/>
    <s v="Agência de Desenvolvimento Regional de Itajai"/>
    <n v="13685"/>
    <s v="Administração e manutenção dos serviços administrativos gerais - ADR - Itajaí"/>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61"/>
    <x v="661"/>
    <s v="339030 - Material de Consumo"/>
    <s v="33"/>
    <x v="0"/>
    <x v="0"/>
  </r>
  <r>
    <n v="41053"/>
    <s v="Agência de Desenvolvimento Regional de Itajai"/>
    <n v="13685"/>
    <s v="Administração e manutenção dos serviços administrativos gerais - ADR - Itajaí"/>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
    <x v="61"/>
    <x v="661"/>
    <s v="339033 - Passagens e Despesas com Locomoção"/>
    <s v="33"/>
    <x v="0"/>
    <x v="0"/>
  </r>
  <r>
    <n v="41053"/>
    <s v="Agência de Desenvolvimento Regional de Itajai"/>
    <n v="13685"/>
    <s v="Administração e manutenção dos serviços administrativos gerais - ADR - Itajaí"/>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34525"/>
    <x v="61"/>
    <x v="661"/>
    <s v="339037 - Locação de Mão-de-Obra"/>
    <s v="33"/>
    <x v="0"/>
    <x v="0"/>
  </r>
  <r>
    <n v="41053"/>
    <s v="Agência de Desenvolvimento Regional de Itajai"/>
    <n v="13685"/>
    <s v="Administração e manutenção dos serviços administrativos gerais - ADR - Itajaí"/>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98688"/>
    <x v="61"/>
    <x v="661"/>
    <s v="339039 - Outros Serviços Terceiros - Pessoa Jurídica"/>
    <s v="33"/>
    <x v="0"/>
    <x v="0"/>
  </r>
  <r>
    <n v="41053"/>
    <s v="Agência de Desenvolvimento Regional de Itajai"/>
    <n v="13685"/>
    <s v="Administração e manutenção dos serviços administrativos gerais - ADR - Itajaí"/>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
    <x v="61"/>
    <x v="661"/>
    <s v="339047 - Obrigações Tributárias e Contributivas"/>
    <s v="33"/>
    <x v="0"/>
    <x v="0"/>
  </r>
  <r>
    <n v="41053"/>
    <s v="Agência de Desenvolvimento Regional de Itajai"/>
    <n v="13685"/>
    <s v="Administração e manutenção dos serviços administrativos gerais - ADR - Itajaí"/>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61"/>
    <x v="661"/>
    <s v="339092 - Despesas de Exercícios Anteriores"/>
    <s v="33"/>
    <x v="0"/>
    <x v="0"/>
  </r>
  <r>
    <n v="41053"/>
    <s v="Agência de Desenvolvimento Regional de Itajai"/>
    <n v="13685"/>
    <s v="Administração e manutenção dos serviços administrativos gerais - ADR - Itajaí"/>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61"/>
    <x v="661"/>
    <s v="339130 - Material de Consumo"/>
    <s v="33"/>
    <x v="0"/>
    <x v="0"/>
  </r>
  <r>
    <n v="41053"/>
    <s v="Agência de Desenvolvimento Regional de Itajai"/>
    <n v="13685"/>
    <s v="Administração e manutenção dos serviços administrativos gerais - ADR - Itajaí"/>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866"/>
    <x v="61"/>
    <x v="661"/>
    <s v="339139 - Outros Serviços Terceiros Pessoa Jurídica"/>
    <s v="33"/>
    <x v="0"/>
    <x v="0"/>
  </r>
  <r>
    <n v="41053"/>
    <s v="Agência de Desenvolvimento Regional de Itajai"/>
    <n v="13685"/>
    <s v="Administração e manutenção dos serviços administrativos gerais - ADR - Itajaí"/>
    <n v="3391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000"/>
    <x v="61"/>
    <x v="661"/>
    <s v="339192 - Despesas de Exercícios Anteriores"/>
    <s v="33"/>
    <x v="0"/>
    <x v="0"/>
  </r>
  <r>
    <n v="41053"/>
    <s v="Agência de Desenvolvimento Regional de Itajai"/>
    <n v="13685"/>
    <s v="Administração e manutenção dos serviços administrativos gerais - ADR - Itajaí"/>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921"/>
    <x v="61"/>
    <x v="661"/>
    <s v="449052 - Equipamentos e Material Permanente"/>
    <s v="44"/>
    <x v="1"/>
    <x v="0"/>
  </r>
  <r>
    <n v="41053"/>
    <s v="Agência de Desenvolvimento Regional de Itajai"/>
    <n v="13689"/>
    <s v="Transporte escolar dos alunos da educação básica - ADR - Itajaí"/>
    <n v="334239"/>
    <s v="Outros Serviços Terceiros Pessoa Jurídica"/>
    <s v="0131000000"/>
    <s v="Recursos do FUNDEB - transferências da União"/>
    <s v="Pagamento de despesas com transporte escolar, executados de forma direta ou em regime de colaboração com os municípios."/>
    <n v="2649811"/>
    <x v="61"/>
    <x v="662"/>
    <s v="334239 - Outros Serviços Terceiros Pessoa Jurídica"/>
    <s v="33"/>
    <x v="0"/>
    <x v="32"/>
  </r>
  <r>
    <n v="41053"/>
    <s v="Agência de Desenvolvimento Regional de Itajai"/>
    <n v="13689"/>
    <s v="Transporte escolar dos alunos da educação básica - ADR - Itajaí"/>
    <n v="339039"/>
    <s v="Outros Serviços Terceiros - Pessoa Jurídica"/>
    <s v="0131000000"/>
    <s v="Recursos do FUNDEB - transferências da União"/>
    <s v="Pagamento de despesas com transporte escolar, executados de forma direta ou em regime de colaboração com os municípios."/>
    <n v="1600000"/>
    <x v="61"/>
    <x v="662"/>
    <s v="339039 - Outros Serviços Terceiros - Pessoa Jurídica"/>
    <s v="33"/>
    <x v="0"/>
    <x v="32"/>
  </r>
  <r>
    <n v="41053"/>
    <s v="Agência de Desenvolvimento Regional de Itajai"/>
    <n v="13692"/>
    <s v="Administração de pessoal e encargos sociais - ADR - Itajaí"/>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95012"/>
    <x v="61"/>
    <x v="663"/>
    <s v="319011 - Vencim. e Vantagens Fixas - Pessoal Civil"/>
    <s v="31"/>
    <x v="3"/>
    <x v="0"/>
  </r>
  <r>
    <n v="41053"/>
    <s v="Agência de Desenvolvimento Regional de Itajai"/>
    <n v="13692"/>
    <s v="Administração de pessoal e encargos sociais - ADR - Itajaí"/>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60000"/>
    <x v="61"/>
    <x v="663"/>
    <s v="319013 - Obrigações Patronais"/>
    <s v="31"/>
    <x v="3"/>
    <x v="0"/>
  </r>
  <r>
    <n v="41053"/>
    <s v="Agência de Desenvolvimento Regional de Itajai"/>
    <n v="13703"/>
    <s v="Manutenção e reforma de escolas - educação básica - ADR - Itajaí"/>
    <n v="339030"/>
    <s v="Material de Consumo"/>
    <s v="0120000000"/>
    <s v="Cota-parte da contribuição do Salário-Educação - recursos do tesouro - exercício corrente"/>
    <s v="Recursos para pagamento de despesas relativas a Manutenção de bens móveis e imóveis das Unidades Escolares"/>
    <n v="153382"/>
    <x v="61"/>
    <x v="664"/>
    <s v="339030 - Material de Consumo"/>
    <s v="33"/>
    <x v="0"/>
    <x v="31"/>
  </r>
  <r>
    <n v="41053"/>
    <s v="Agência de Desenvolvimento Regional de Itajai"/>
    <n v="13703"/>
    <s v="Manutenção e reforma de escolas - educação básica - ADR - Itajaí"/>
    <n v="339030"/>
    <s v="Material de Consumo"/>
    <s v="0131000000"/>
    <s v="Recursos do FUNDEB - transferências da União"/>
    <s v="Recursos para pagamento de despesas relativas a Manutenção de bens móveis e imóveis das Unidades Escolares"/>
    <n v="153382"/>
    <x v="61"/>
    <x v="664"/>
    <s v="339030 - Material de Consumo"/>
    <s v="33"/>
    <x v="0"/>
    <x v="32"/>
  </r>
  <r>
    <n v="41053"/>
    <s v="Agência de Desenvolvimento Regional de Itajai"/>
    <n v="13703"/>
    <s v="Manutenção e reforma de escolas - educação básica - ADR - Itajaí"/>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76691"/>
    <x v="61"/>
    <x v="664"/>
    <s v="339036 - Outros Serviços Terceiros-Pessoa Física"/>
    <s v="33"/>
    <x v="0"/>
    <x v="31"/>
  </r>
  <r>
    <n v="41053"/>
    <s v="Agência de Desenvolvimento Regional de Itajai"/>
    <n v="13703"/>
    <s v="Manutenção e reforma de escolas - educação básica - ADR - Itajaí"/>
    <n v="339036"/>
    <s v="Outros Serviços Terceiros-Pessoa Física"/>
    <s v="0131000000"/>
    <s v="Recursos do FUNDEB - transferências da União"/>
    <s v="Recursos para pagamento de despesas relativas a Manutenção de bens móveis e imóveis das Unidades Escolares"/>
    <n v="76691"/>
    <x v="61"/>
    <x v="664"/>
    <s v="339036 - Outros Serviços Terceiros-Pessoa Física"/>
    <s v="33"/>
    <x v="0"/>
    <x v="32"/>
  </r>
  <r>
    <n v="41053"/>
    <s v="Agência de Desenvolvimento Regional de Itajai"/>
    <n v="13703"/>
    <s v="Manutenção e reforma de escolas - educação básica - ADR - Itajaí"/>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460146"/>
    <x v="61"/>
    <x v="664"/>
    <s v="339039 - Outros Serviços Terceiros - Pessoa Jurídica"/>
    <s v="33"/>
    <x v="0"/>
    <x v="31"/>
  </r>
  <r>
    <n v="41053"/>
    <s v="Agência de Desenvolvimento Regional de Itajai"/>
    <n v="13703"/>
    <s v="Manutenção e reforma de escolas - educação básica - ADR - Itajaí"/>
    <n v="339039"/>
    <s v="Outros Serviços Terceiros - Pessoa Jurídica"/>
    <s v="0131000000"/>
    <s v="Recursos do FUNDEB - transferências da União"/>
    <s v="Recursos para pagamento de despesas relativas a Manutenção de bens móveis e imóveis das Unidades Escolares"/>
    <n v="460146"/>
    <x v="61"/>
    <x v="664"/>
    <s v="339039 - Outros Serviços Terceiros - Pessoa Jurídica"/>
    <s v="33"/>
    <x v="0"/>
    <x v="32"/>
  </r>
  <r>
    <n v="41053"/>
    <s v="Agência de Desenvolvimento Regional de Itajai"/>
    <n v="13703"/>
    <s v="Manutenção e reforma de escolas - educação básica - ADR - Itajaí"/>
    <n v="339139"/>
    <s v="Outros Serviços Terceiros Pessoa Jurídica"/>
    <s v="0131000000"/>
    <s v="Recursos do FUNDEB - transferências da União"/>
    <s v="Recursos para pagamento de despesas relativas a Manutenção de bens móveis e imóveis das Unidades Escolares"/>
    <n v="38340"/>
    <x v="61"/>
    <x v="664"/>
    <s v="339139 - Outros Serviços Terceiros Pessoa Jurídica"/>
    <s v="33"/>
    <x v="0"/>
    <x v="32"/>
  </r>
  <r>
    <n v="41053"/>
    <s v="Agência de Desenvolvimento Regional de Itajai"/>
    <n v="13703"/>
    <s v="Manutenção e reforma de escolas - educação básica - ADR - Itajaí"/>
    <n v="449052"/>
    <s v="Equipamentos e Material Permanente"/>
    <s v="0131000000"/>
    <s v="Recursos do FUNDEB - transferências da União"/>
    <s v="Recursos para pagamento de despesas relativas a Manutenção de bens móveis e imóveis das Unidades Escolares"/>
    <n v="38340"/>
    <x v="61"/>
    <x v="664"/>
    <s v="449052 - Equipamentos e Material Permanente"/>
    <s v="44"/>
    <x v="1"/>
    <x v="32"/>
  </r>
  <r>
    <n v="41053"/>
    <s v="Agência de Desenvolvimento Regional de Itajai"/>
    <n v="13703"/>
    <s v="Manutenção e reforma de escolas - educação básica - ADR - Itajaí"/>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48427"/>
    <x v="61"/>
    <x v="664"/>
    <s v="339139 - Outros Serviços Terceiros Pessoa Jurídica"/>
    <s v="33"/>
    <x v="0"/>
    <x v="31"/>
  </r>
  <r>
    <n v="41053"/>
    <s v="Agência de Desenvolvimento Regional de Itajai"/>
    <n v="13692"/>
    <s v="Administração de pessoal e encargos sociais - ADR - Itajaí"/>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000"/>
    <x v="61"/>
    <x v="663"/>
    <s v="319092 - Despesas de Exercícios Anteriores"/>
    <s v="31"/>
    <x v="3"/>
    <x v="0"/>
  </r>
  <r>
    <n v="41053"/>
    <s v="Agência de Desenvolvimento Regional de Itajai"/>
    <n v="13692"/>
    <s v="Administração de pessoal e encargos sociais - ADR - Itajaí"/>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0000"/>
    <x v="61"/>
    <x v="663"/>
    <s v="319113 - Obrigações Patronais"/>
    <s v="31"/>
    <x v="3"/>
    <x v="0"/>
  </r>
  <r>
    <n v="41053"/>
    <s v="Agência de Desenvolvimento Regional de Itajai"/>
    <n v="13692"/>
    <s v="Administração de pessoal e encargos sociais - ADR - Itajaí"/>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492"/>
    <x v="61"/>
    <x v="663"/>
    <s v="339046 - Auxílio-Alimentação"/>
    <s v="33"/>
    <x v="0"/>
    <x v="0"/>
  </r>
  <r>
    <n v="41053"/>
    <s v="Agência de Desenvolvimento Regional de Itajai"/>
    <n v="13692"/>
    <s v="Administração de pessoal e encargos sociais - ADR - Itajaí"/>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4496"/>
    <x v="61"/>
    <x v="663"/>
    <s v="339113 - Obrigações Patronais"/>
    <s v="33"/>
    <x v="0"/>
    <x v="0"/>
  </r>
  <r>
    <n v="41053"/>
    <s v="Agência de Desenvolvimento Regional de Itajai"/>
    <n v="13700"/>
    <s v="Capacitação de profissionais da educação básica - ADR - Itajaí"/>
    <n v="339030"/>
    <s v="Material de Consumo"/>
    <s v="0131000000"/>
    <s v="Recursos do FUNDEB - transferências da União"/>
    <s v="Capacitar os profissionais da educação básica."/>
    <n v="68382"/>
    <x v="61"/>
    <x v="665"/>
    <s v="339030 - Material de Consumo"/>
    <s v="33"/>
    <x v="0"/>
    <x v="32"/>
  </r>
  <r>
    <n v="41053"/>
    <s v="Agência de Desenvolvimento Regional de Itajai"/>
    <n v="13700"/>
    <s v="Capacitação de profissionais da educação básica - ADR - Itajaí"/>
    <n v="339036"/>
    <s v="Outros Serviços Terceiros-Pessoa Física"/>
    <s v="0131000000"/>
    <s v="Recursos do FUNDEB - transferências da União"/>
    <s v="Capacitar os profissionais da educação básica."/>
    <n v="34191"/>
    <x v="61"/>
    <x v="665"/>
    <s v="339036 - Outros Serviços Terceiros-Pessoa Física"/>
    <s v="33"/>
    <x v="0"/>
    <x v="32"/>
  </r>
  <r>
    <n v="41053"/>
    <s v="Agência de Desenvolvimento Regional de Itajai"/>
    <n v="13700"/>
    <s v="Capacitação de profissionais da educação básica - ADR - Itajaí"/>
    <n v="339039"/>
    <s v="Outros Serviços Terceiros - Pessoa Jurídica"/>
    <s v="0131000000"/>
    <s v="Recursos do FUNDEB - transferências da União"/>
    <s v="Capacitar os profissionais da educação básica."/>
    <n v="165167"/>
    <x v="61"/>
    <x v="665"/>
    <s v="339039 - Outros Serviços Terceiros - Pessoa Jurídica"/>
    <s v="33"/>
    <x v="0"/>
    <x v="32"/>
  </r>
  <r>
    <n v="41053"/>
    <s v="Agência de Desenvolvimento Regional de Itajai"/>
    <n v="13705"/>
    <s v="Operacionalização da educação básica - ADR - Itajaí"/>
    <n v="339030"/>
    <s v="Material de Consumo"/>
    <s v="0120000000"/>
    <s v="Cota-parte da contribuição do Salário-Educação - recursos do tesouro - exercício corrente"/>
    <s v="Pagamento de despesas de custeio das Unidades Escolares"/>
    <n v="412020"/>
    <x v="61"/>
    <x v="666"/>
    <s v="339030 - Material de Consumo"/>
    <s v="33"/>
    <x v="0"/>
    <x v="31"/>
  </r>
  <r>
    <n v="41053"/>
    <s v="Agência de Desenvolvimento Regional de Itajai"/>
    <n v="13705"/>
    <s v="Operacionalização da educação básica - ADR - Itajaí"/>
    <n v="339030"/>
    <s v="Material de Consumo"/>
    <s v="0131000000"/>
    <s v="Recursos do FUNDEB - transferências da União"/>
    <s v="Pagamento de despesas de custeio das Unidades Escolares"/>
    <n v="412020"/>
    <x v="61"/>
    <x v="666"/>
    <s v="339030 - Material de Consumo"/>
    <s v="33"/>
    <x v="0"/>
    <x v="32"/>
  </r>
  <r>
    <n v="41053"/>
    <s v="Agência de Desenvolvimento Regional de Itajai"/>
    <n v="13705"/>
    <s v="Operacionalização da educação básica - ADR - Itajaí"/>
    <n v="339036"/>
    <s v="Outros Serviços Terceiros-Pessoa Física"/>
    <s v="0120000000"/>
    <s v="Cota-parte da contribuição do Salário-Educação - recursos do tesouro - exercício corrente"/>
    <s v="Pagamento de despesas de custeio das Unidades Escolares"/>
    <n v="206014"/>
    <x v="61"/>
    <x v="666"/>
    <s v="339036 - Outros Serviços Terceiros-Pessoa Física"/>
    <s v="33"/>
    <x v="0"/>
    <x v="31"/>
  </r>
  <r>
    <n v="41053"/>
    <s v="Agência de Desenvolvimento Regional de Itajai"/>
    <n v="13705"/>
    <s v="Operacionalização da educação básica - ADR - Itajaí"/>
    <n v="339036"/>
    <s v="Outros Serviços Terceiros-Pessoa Física"/>
    <s v="0131000000"/>
    <s v="Recursos do FUNDEB - transferências da União"/>
    <s v="Pagamento de despesas de custeio das Unidades Escolares"/>
    <n v="206014"/>
    <x v="61"/>
    <x v="666"/>
    <s v="339036 - Outros Serviços Terceiros-Pessoa Física"/>
    <s v="33"/>
    <x v="0"/>
    <x v="32"/>
  </r>
  <r>
    <n v="41053"/>
    <s v="Agência de Desenvolvimento Regional de Itajai"/>
    <n v="13705"/>
    <s v="Operacionalização da educação básica - ADR - Itajaí"/>
    <n v="339039"/>
    <s v="Outros Serviços Terceiros - Pessoa Jurídica"/>
    <s v="0120000000"/>
    <s v="Cota-parte da contribuição do Salário-Educação - recursos do tesouro - exercício corrente"/>
    <s v="Pagamento de despesas de custeio das Unidades Escolares"/>
    <n v="1236081"/>
    <x v="61"/>
    <x v="666"/>
    <s v="339039 - Outros Serviços Terceiros - Pessoa Jurídica"/>
    <s v="33"/>
    <x v="0"/>
    <x v="31"/>
  </r>
  <r>
    <n v="41053"/>
    <s v="Agência de Desenvolvimento Regional de Itajai"/>
    <n v="13705"/>
    <s v="Operacionalização da educação básica - ADR - Itajaí"/>
    <n v="339039"/>
    <s v="Outros Serviços Terceiros - Pessoa Jurídica"/>
    <s v="0131000000"/>
    <s v="Recursos do FUNDEB - transferências da União"/>
    <s v="Pagamento de despesas de custeio das Unidades Escolares"/>
    <n v="1236081"/>
    <x v="61"/>
    <x v="666"/>
    <s v="339039 - Outros Serviços Terceiros - Pessoa Jurídica"/>
    <s v="33"/>
    <x v="0"/>
    <x v="32"/>
  </r>
  <r>
    <n v="41053"/>
    <s v="Agência de Desenvolvimento Regional de Itajai"/>
    <n v="13705"/>
    <s v="Operacionalização da educação básica - ADR - Itajaí"/>
    <n v="339139"/>
    <s v="Outros Serviços Terceiros Pessoa Jurídica"/>
    <s v="0120000000"/>
    <s v="Cota-parte da contribuição do Salário-Educação - recursos do tesouro - exercício corrente"/>
    <s v="Pagamento de despesas de custeio das Unidades Escolares"/>
    <n v="206014"/>
    <x v="61"/>
    <x v="666"/>
    <s v="339139 - Outros Serviços Terceiros Pessoa Jurídica"/>
    <s v="33"/>
    <x v="0"/>
    <x v="31"/>
  </r>
  <r>
    <n v="41053"/>
    <s v="Agência de Desenvolvimento Regional de Itajai"/>
    <n v="13705"/>
    <s v="Operacionalização da educação básica - ADR - Itajaí"/>
    <n v="339139"/>
    <s v="Outros Serviços Terceiros Pessoa Jurídica"/>
    <s v="0131000000"/>
    <s v="Recursos do FUNDEB - transferências da União"/>
    <s v="Pagamento de despesas de custeio das Unidades Escolares"/>
    <n v="103007"/>
    <x v="61"/>
    <x v="666"/>
    <s v="339139 - Outros Serviços Terceiros Pessoa Jurídica"/>
    <s v="33"/>
    <x v="0"/>
    <x v="32"/>
  </r>
  <r>
    <n v="41053"/>
    <s v="Agência de Desenvolvimento Regional de Itajai"/>
    <n v="13705"/>
    <s v="Operacionalização da educação básica - ADR - Itajaí"/>
    <n v="449052"/>
    <s v="Equipamentos e Material Permanente"/>
    <s v="0131000000"/>
    <s v="Recursos do FUNDEB - transferências da União"/>
    <s v="Pagamento de despesas de custeio das Unidades Escolares"/>
    <n v="103007"/>
    <x v="61"/>
    <x v="666"/>
    <s v="449052 - Equipamentos e Material Permanente"/>
    <s v="44"/>
    <x v="1"/>
    <x v="32"/>
  </r>
  <r>
    <n v="41053"/>
    <s v="Agência de Desenvolvimento Regional de Itajai"/>
    <n v="13713"/>
    <s v="Administração de pessoal e encargos sociais - GERED - ADR - Itajaí"/>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015961"/>
    <x v="61"/>
    <x v="667"/>
    <s v="319011 - Vencim. e Vantagens Fixas - Pessoal Civil"/>
    <s v="31"/>
    <x v="3"/>
    <x v="0"/>
  </r>
  <r>
    <n v="41053"/>
    <s v="Agência de Desenvolvimento Regional de Itajai"/>
    <n v="13713"/>
    <s v="Administração de pessoal e encargos sociais - GERED - ADR - Itajaí"/>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7975"/>
    <x v="61"/>
    <x v="667"/>
    <s v="319013 - Obrigações Patronais"/>
    <s v="31"/>
    <x v="3"/>
    <x v="0"/>
  </r>
  <r>
    <n v="41053"/>
    <s v="Agência de Desenvolvimento Regional de Itajai"/>
    <n v="13713"/>
    <s v="Administração de pessoal e encargos sociais - GERED - ADR - Itajaí"/>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5950"/>
    <x v="61"/>
    <x v="667"/>
    <s v="319016 - Outras Despesas Variáveis-Pessoal Civil"/>
    <s v="31"/>
    <x v="3"/>
    <x v="0"/>
  </r>
  <r>
    <n v="41053"/>
    <s v="Agência de Desenvolvimento Regional de Itajai"/>
    <n v="13713"/>
    <s v="Administração de pessoal e encargos sociais - GERED - ADR - Itajaí"/>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3924"/>
    <x v="61"/>
    <x v="667"/>
    <s v="339046 - Auxílio-Alimentação"/>
    <s v="33"/>
    <x v="0"/>
    <x v="0"/>
  </r>
  <r>
    <n v="41053"/>
    <s v="Agência de Desenvolvimento Regional de Itajai"/>
    <n v="13713"/>
    <s v="Administração de pessoal e encargos sociais - GERED - ADR - Itajaí"/>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3924"/>
    <x v="61"/>
    <x v="667"/>
    <s v="339113 - Obrigações Patronais"/>
    <s v="33"/>
    <x v="0"/>
    <x v="0"/>
  </r>
  <r>
    <n v="41053"/>
    <s v="Agência de Desenvolvimento Regional de Itajai"/>
    <n v="13713"/>
    <s v="Administração de pessoal e encargos sociais - GERED - ADR - Itajaí"/>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96389"/>
    <x v="61"/>
    <x v="667"/>
    <s v="319113 - Obrigações Patronais"/>
    <s v="31"/>
    <x v="3"/>
    <x v="0"/>
  </r>
  <r>
    <n v="41053"/>
    <s v="Agência de Desenvolvimento Regional de Itajai"/>
    <n v="13688"/>
    <s v="Encargos com estagiários - ADR - Itajaí"/>
    <n v="339036"/>
    <s v="Outros Serviços Terceiros-Pessoa Física"/>
    <s v="0100000000"/>
    <s v="Recursos ordinários - recursos do tesouro - RLD"/>
    <s v="Atender compromissos com o pagamento da bolsa de estágio, a concessão de auxílio-transporte e do seguro de acidentes pessoais."/>
    <n v="35000"/>
    <x v="61"/>
    <x v="668"/>
    <s v="339036 - Outros Serviços Terceiros-Pessoa Física"/>
    <s v="33"/>
    <x v="0"/>
    <x v="0"/>
  </r>
  <r>
    <n v="41053"/>
    <s v="Agência de Desenvolvimento Regional de Itajai"/>
    <n v="13688"/>
    <s v="Encargos com estagiários - ADR - Itajaí"/>
    <n v="339049"/>
    <s v="Auxílio-Transporte"/>
    <s v="0100000000"/>
    <s v="Recursos ordinários - recursos do tesouro - RLD"/>
    <s v="Atender compromissos com o pagamento da bolsa de estágio, a concessão de auxílio-transporte e do seguro de acidentes pessoais."/>
    <n v="10000"/>
    <x v="61"/>
    <x v="668"/>
    <s v="339049 - Auxílio-Transporte"/>
    <s v="33"/>
    <x v="0"/>
    <x v="0"/>
  </r>
  <r>
    <n v="41055"/>
    <s v="Agência de Desenvolvimento Regional de Tubarão"/>
    <n v="13767"/>
    <s v="Administração de pessoal e encargos sociais - ADR - Tubarão"/>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69328"/>
    <x v="62"/>
    <x v="669"/>
    <s v="319011 - Vencim. e Vantagens Fixas - Pessoal Civil"/>
    <s v="31"/>
    <x v="3"/>
    <x v="0"/>
  </r>
  <r>
    <n v="41055"/>
    <s v="Agência de Desenvolvimento Regional de Tubarão"/>
    <n v="13767"/>
    <s v="Administração de pessoal e encargos sociais - ADR - Tubarão"/>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90000"/>
    <x v="62"/>
    <x v="669"/>
    <s v="319013 - Obrigações Patronais"/>
    <s v="31"/>
    <x v="3"/>
    <x v="0"/>
  </r>
  <r>
    <n v="41055"/>
    <s v="Agência de Desenvolvimento Regional de Tubarão"/>
    <n v="13767"/>
    <s v="Administração de pessoal e encargos sociais - ADR - Tubarão"/>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000"/>
    <x v="62"/>
    <x v="669"/>
    <s v="319092 - Despesas de Exercícios Anteriores"/>
    <s v="31"/>
    <x v="3"/>
    <x v="0"/>
  </r>
  <r>
    <n v="41055"/>
    <s v="Agência de Desenvolvimento Regional de Tubarão"/>
    <n v="13767"/>
    <s v="Administração de pessoal e encargos sociais - ADR - Tubarão"/>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0000"/>
    <x v="62"/>
    <x v="669"/>
    <s v="319113 - Obrigações Patronais"/>
    <s v="31"/>
    <x v="3"/>
    <x v="0"/>
  </r>
  <r>
    <n v="41055"/>
    <s v="Agência de Desenvolvimento Regional de Tubarão"/>
    <n v="13767"/>
    <s v="Administração de pessoal e encargos sociais - ADR - Tubarão"/>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5000"/>
    <x v="62"/>
    <x v="669"/>
    <s v="339046 - Auxílio-Alimentação"/>
    <s v="33"/>
    <x v="0"/>
    <x v="0"/>
  </r>
  <r>
    <n v="41055"/>
    <s v="Agência de Desenvolvimento Regional de Tubarão"/>
    <n v="13767"/>
    <s v="Administração de pessoal e encargos sociais - ADR - Tubarão"/>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0672"/>
    <x v="62"/>
    <x v="669"/>
    <s v="339113 - Obrigações Patronais"/>
    <s v="33"/>
    <x v="0"/>
    <x v="0"/>
  </r>
  <r>
    <n v="41055"/>
    <s v="Agência de Desenvolvimento Regional de Tubarão"/>
    <n v="13769"/>
    <s v="Encargos com estagiários - ADR - Tubarão"/>
    <n v="339036"/>
    <s v="Outros Serviços Terceiros-Pessoa Física"/>
    <s v="0100000000"/>
    <s v="Recursos ordinários - recursos do tesouro - RLD"/>
    <s v="Atender compromissos com o pagamento da bolsa de estágio, a concessão de auxílio-transporte e do seguro de acidentes pessoais."/>
    <n v="37202"/>
    <x v="62"/>
    <x v="670"/>
    <s v="339036 - Outros Serviços Terceiros-Pessoa Física"/>
    <s v="33"/>
    <x v="0"/>
    <x v="0"/>
  </r>
  <r>
    <n v="41055"/>
    <s v="Agência de Desenvolvimento Regional de Tubarão"/>
    <n v="13793"/>
    <s v="Transporte escolar dos alunos da educação básica - ADR - Tubarão"/>
    <n v="334239"/>
    <s v="Outros Serviços Terceiros Pessoa Jurídica"/>
    <s v="0131000000"/>
    <s v="Recursos do FUNDEB - transferências da União"/>
    <s v="Pagamento de despesas com transporte escolar, executados de forma direta ou em regime de colaboração com os municípios."/>
    <n v="9510394"/>
    <x v="62"/>
    <x v="671"/>
    <s v="334239 - Outros Serviços Terceiros Pessoa Jurídica"/>
    <s v="33"/>
    <x v="0"/>
    <x v="32"/>
  </r>
  <r>
    <n v="41055"/>
    <s v="Agência de Desenvolvimento Regional de Tubarão"/>
    <n v="13793"/>
    <s v="Transporte escolar dos alunos da educação básica - ADR - Tubarão"/>
    <n v="339039"/>
    <s v="Outros Serviços Terceiros - Pessoa Jurídica"/>
    <s v="0131000000"/>
    <s v="Recursos do FUNDEB - transferências da União"/>
    <s v="Pagamento de despesas com transporte escolar, executados de forma direta ou em regime de colaboração com os municípios."/>
    <n v="1600000"/>
    <x v="62"/>
    <x v="671"/>
    <s v="339039 - Outros Serviços Terceiros - Pessoa Jurídica"/>
    <s v="33"/>
    <x v="0"/>
    <x v="32"/>
  </r>
  <r>
    <n v="41055"/>
    <s v="Agência de Desenvolvimento Regional de Tubarão"/>
    <n v="13795"/>
    <s v="AP - Manutenção e reforma de escolas - educação básica - ADR - Tubarão"/>
    <n v="339030"/>
    <s v="Material de Consumo"/>
    <s v="0120000000"/>
    <s v="Cota-parte da contribuição do Salário-Educação - recursos do tesouro - exercício corrente"/>
    <s v="Recursos para pagamento de despesas relativas a Manutenção de bens móveis e imóveis das Unidades Escolares"/>
    <n v="234070"/>
    <x v="62"/>
    <x v="672"/>
    <s v="339030 - Material de Consumo"/>
    <s v="33"/>
    <x v="0"/>
    <x v="31"/>
  </r>
  <r>
    <n v="41055"/>
    <s v="Agência de Desenvolvimento Regional de Tubarão"/>
    <n v="13795"/>
    <s v="AP - Manutenção e reforma de escolas - educação básica - ADR - Tubarão"/>
    <n v="339030"/>
    <s v="Material de Consumo"/>
    <s v="0131000000"/>
    <s v="Recursos do FUNDEB - transferências da União"/>
    <s v="Recursos para pagamento de despesas relativas a Manutenção de bens móveis e imóveis das Unidades Escolares"/>
    <n v="234070"/>
    <x v="62"/>
    <x v="672"/>
    <s v="339030 - Material de Consumo"/>
    <s v="33"/>
    <x v="0"/>
    <x v="32"/>
  </r>
  <r>
    <n v="41055"/>
    <s v="Agência de Desenvolvimento Regional de Tubarão"/>
    <n v="13795"/>
    <s v="AP - Manutenção e reforma de escolas - educação básica - ADR - Tubarão"/>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117030"/>
    <x v="62"/>
    <x v="672"/>
    <s v="339036 - Outros Serviços Terceiros-Pessoa Física"/>
    <s v="33"/>
    <x v="0"/>
    <x v="31"/>
  </r>
  <r>
    <n v="41055"/>
    <s v="Agência de Desenvolvimento Regional de Tubarão"/>
    <n v="13795"/>
    <s v="AP - Manutenção e reforma de escolas - educação básica - ADR - Tubarão"/>
    <n v="339036"/>
    <s v="Outros Serviços Terceiros-Pessoa Física"/>
    <s v="0131000000"/>
    <s v="Recursos do FUNDEB - transferências da União"/>
    <s v="Recursos para pagamento de despesas relativas a Manutenção de bens móveis e imóveis das Unidades Escolares"/>
    <n v="117030"/>
    <x v="62"/>
    <x v="672"/>
    <s v="339036 - Outros Serviços Terceiros-Pessoa Física"/>
    <s v="33"/>
    <x v="0"/>
    <x v="32"/>
  </r>
  <r>
    <n v="41055"/>
    <s v="Agência de Desenvolvimento Regional de Tubarão"/>
    <n v="13795"/>
    <s v="AP - Manutenção e reforma de escolas - educação básica - ADR - Tubarão"/>
    <n v="339039"/>
    <s v="Outros Serviços Terceiros - Pessoa Jurídica"/>
    <s v="0131000000"/>
    <s v="Recursos do FUNDEB - transferências da União"/>
    <s v="Recursos para pagamento de despesas relativas a Manutenção de bens móveis e imóveis das Unidades Escolares"/>
    <n v="702210"/>
    <x v="62"/>
    <x v="672"/>
    <s v="339039 - Outros Serviços Terceiros - Pessoa Jurídica"/>
    <s v="33"/>
    <x v="0"/>
    <x v="32"/>
  </r>
  <r>
    <n v="41055"/>
    <s v="Agência de Desenvolvimento Regional de Tubarão"/>
    <n v="13795"/>
    <s v="AP - Manutenção e reforma de escolas - educação básica - ADR - Tubarão"/>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117030"/>
    <x v="62"/>
    <x v="672"/>
    <s v="339139 - Outros Serviços Terceiros Pessoa Jurídica"/>
    <s v="33"/>
    <x v="0"/>
    <x v="31"/>
  </r>
  <r>
    <n v="41055"/>
    <s v="Agência de Desenvolvimento Regional de Tubarão"/>
    <n v="13795"/>
    <s v="AP - Manutenção e reforma de escolas - educação básica - ADR - Tubarão"/>
    <n v="339139"/>
    <s v="Outros Serviços Terceiros Pessoa Jurídica"/>
    <s v="0131000000"/>
    <s v="Recursos do FUNDEB - transferências da União"/>
    <s v="Recursos para pagamento de despesas relativas a Manutenção de bens móveis e imóveis das Unidades Escolares"/>
    <n v="58518"/>
    <x v="62"/>
    <x v="672"/>
    <s v="339139 - Outros Serviços Terceiros Pessoa Jurídica"/>
    <s v="33"/>
    <x v="0"/>
    <x v="32"/>
  </r>
  <r>
    <n v="41055"/>
    <s v="Agência de Desenvolvimento Regional de Tubarão"/>
    <n v="13795"/>
    <s v="AP - Manutenção e reforma de escolas - educação básica - ADR - Tubarão"/>
    <n v="449052"/>
    <s v="Equipamentos e Material Permanente"/>
    <s v="0131000000"/>
    <s v="Recursos do FUNDEB - transferências da União"/>
    <s v="Recursos para pagamento de despesas relativas a Manutenção de bens móveis e imóveis das Unidades Escolares"/>
    <n v="58518"/>
    <x v="62"/>
    <x v="672"/>
    <s v="449052 - Equipamentos e Material Permanente"/>
    <s v="44"/>
    <x v="1"/>
    <x v="32"/>
  </r>
  <r>
    <n v="41055"/>
    <s v="Agência de Desenvolvimento Regional de Tubarão"/>
    <n v="13795"/>
    <s v="AP - Manutenção e reforma de escolas - educação básica - ADR - Tubarão"/>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661396"/>
    <x v="62"/>
    <x v="672"/>
    <s v="339039 - Outros Serviços Terceiros - Pessoa Jurídica"/>
    <s v="33"/>
    <x v="0"/>
    <x v="31"/>
  </r>
  <r>
    <n v="41055"/>
    <s v="Agência de Desenvolvimento Regional de Tubarão"/>
    <n v="13796"/>
    <s v="Operacionalização da educação profissional - ADR - Tubarão"/>
    <n v="339030"/>
    <s v="Material de Consumo"/>
    <s v="0100000000"/>
    <s v="Recursos ordinários - recursos do tesouro - RLD"/>
    <s v="Pagamento de despesas relativa ao funcionamento dos centros de educação profissionalizantes"/>
    <n v="127491"/>
    <x v="62"/>
    <x v="673"/>
    <s v="339030 - Material de Consumo"/>
    <s v="33"/>
    <x v="0"/>
    <x v="0"/>
  </r>
  <r>
    <n v="41055"/>
    <s v="Agência de Desenvolvimento Regional de Tubarão"/>
    <n v="13796"/>
    <s v="Operacionalização da educação profissional - ADR - Tubarão"/>
    <n v="339036"/>
    <s v="Outros Serviços Terceiros-Pessoa Física"/>
    <s v="0100000000"/>
    <s v="Recursos ordinários - recursos do tesouro - RLD"/>
    <s v="Pagamento de despesas relativa ao funcionamento dos centros de educação profissionalizantes"/>
    <n v="63746"/>
    <x v="62"/>
    <x v="673"/>
    <s v="339036 - Outros Serviços Terceiros-Pessoa Física"/>
    <s v="33"/>
    <x v="0"/>
    <x v="0"/>
  </r>
  <r>
    <n v="41055"/>
    <s v="Agência de Desenvolvimento Regional de Tubarão"/>
    <n v="13796"/>
    <s v="Operacionalização da educação profissional - ADR - Tubarão"/>
    <n v="339039"/>
    <s v="Outros Serviços Terceiros - Pessoa Jurídica"/>
    <s v="0100000000"/>
    <s v="Recursos ordinários - recursos do tesouro - RLD"/>
    <s v="Pagamento de despesas relativa ao funcionamento dos centros de educação profissionalizantes"/>
    <n v="318728"/>
    <x v="62"/>
    <x v="673"/>
    <s v="339039 - Outros Serviços Terceiros - Pessoa Jurídica"/>
    <s v="33"/>
    <x v="0"/>
    <x v="0"/>
  </r>
  <r>
    <n v="41055"/>
    <s v="Agência de Desenvolvimento Regional de Tubarão"/>
    <n v="13796"/>
    <s v="Operacionalização da educação profissional - ADR - Tubarão"/>
    <n v="449052"/>
    <s v="Equipamentos e Material Permanente"/>
    <s v="0100000000"/>
    <s v="Recursos ordinários - recursos do tesouro - RLD"/>
    <s v="Pagamento de despesas relativa ao funcionamento dos centros de educação profissionalizantes"/>
    <n v="127491"/>
    <x v="62"/>
    <x v="673"/>
    <s v="449052 - Equipamentos e Material Permanente"/>
    <s v="44"/>
    <x v="1"/>
    <x v="0"/>
  </r>
  <r>
    <n v="41055"/>
    <s v="Agência de Desenvolvimento Regional de Tubarão"/>
    <n v="13801"/>
    <s v="Administração de pessoal e encargos sociais - GERED - ADR - Tubarão"/>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214386"/>
    <x v="62"/>
    <x v="674"/>
    <s v="319011 - Vencim. e Vantagens Fixas - Pessoal Civil"/>
    <s v="31"/>
    <x v="3"/>
    <x v="0"/>
  </r>
  <r>
    <n v="41055"/>
    <s v="Agência de Desenvolvimento Regional de Tubarão"/>
    <n v="13801"/>
    <s v="Administração de pessoal e encargos sociais - GERED - ADR - Tubarão"/>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5402"/>
    <x v="62"/>
    <x v="674"/>
    <s v="319013 - Obrigações Patronais"/>
    <s v="31"/>
    <x v="3"/>
    <x v="0"/>
  </r>
  <r>
    <n v="41055"/>
    <s v="Agência de Desenvolvimento Regional de Tubarão"/>
    <n v="13801"/>
    <s v="Administração de pessoal e encargos sociais - GERED - ADR - Tubarão"/>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0805"/>
    <x v="62"/>
    <x v="674"/>
    <s v="319016 - Outras Despesas Variáveis-Pessoal Civil"/>
    <s v="31"/>
    <x v="3"/>
    <x v="0"/>
  </r>
  <r>
    <n v="41055"/>
    <s v="Agência de Desenvolvimento Regional de Tubarão"/>
    <n v="13801"/>
    <s v="Administração de pessoal e encargos sociais - GERED - ADR - Tubarão"/>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52877"/>
    <x v="62"/>
    <x v="674"/>
    <s v="319113 - Obrigações Patronais"/>
    <s v="31"/>
    <x v="3"/>
    <x v="0"/>
  </r>
  <r>
    <n v="41055"/>
    <s v="Agência de Desenvolvimento Regional de Tubarão"/>
    <n v="13801"/>
    <s v="Administração de pessoal e encargos sociais - GERED - ADR - Tubarão"/>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36207"/>
    <x v="62"/>
    <x v="674"/>
    <s v="339046 - Auxílio-Alimentação"/>
    <s v="33"/>
    <x v="0"/>
    <x v="0"/>
  </r>
  <r>
    <n v="41055"/>
    <s v="Agência de Desenvolvimento Regional de Tubarão"/>
    <n v="13801"/>
    <s v="Administração de pessoal e encargos sociais - GERED - ADR - Tubarão"/>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36207"/>
    <x v="62"/>
    <x v="674"/>
    <s v="339113 - Obrigações Patronais"/>
    <s v="33"/>
    <x v="0"/>
    <x v="0"/>
  </r>
  <r>
    <n v="41055"/>
    <s v="Agência de Desenvolvimento Regional de Tubarão"/>
    <n v="13776"/>
    <s v="Administração e manutenção da Gerência Regional de Educação - ADR - Tubarão"/>
    <n v="339030"/>
    <s v="Material de Consumo"/>
    <s v="0100000000"/>
    <s v="Recursos ordinários - recursos do tesouro - RLD"/>
    <s v="Manutenção das atividades da Gerência de Educação."/>
    <n v="63646"/>
    <x v="62"/>
    <x v="675"/>
    <s v="339030 - Material de Consumo"/>
    <s v="33"/>
    <x v="0"/>
    <x v="0"/>
  </r>
  <r>
    <n v="41055"/>
    <s v="Agência de Desenvolvimento Regional de Tubarão"/>
    <n v="13776"/>
    <s v="Administração e manutenção da Gerência Regional de Educação - ADR - Tubarão"/>
    <n v="339014"/>
    <s v="Diárias - Civil"/>
    <s v="0100000000"/>
    <s v="Recursos ordinários - recursos do tesouro - RLD"/>
    <s v="Manutenção das atividades da Gerência de Educação."/>
    <n v="63446"/>
    <x v="62"/>
    <x v="675"/>
    <s v="339014 - Diárias - Civil"/>
    <s v="33"/>
    <x v="0"/>
    <x v="0"/>
  </r>
  <r>
    <n v="41055"/>
    <s v="Agência de Desenvolvimento Regional de Tubarão"/>
    <n v="13776"/>
    <s v="Administração e manutenção da Gerência Regional de Educação - ADR - Tubarão"/>
    <n v="339033"/>
    <s v="Passagens e Despesas com Locomoção"/>
    <s v="0100000000"/>
    <s v="Recursos ordinários - recursos do tesouro - RLD"/>
    <s v="Manutenção das atividades da Gerência de Educação."/>
    <n v="31723"/>
    <x v="62"/>
    <x v="675"/>
    <s v="339033 - Passagens e Despesas com Locomoção"/>
    <s v="33"/>
    <x v="0"/>
    <x v="0"/>
  </r>
  <r>
    <n v="41055"/>
    <s v="Agência de Desenvolvimento Regional de Tubarão"/>
    <n v="13776"/>
    <s v="Administração e manutenção da Gerência Regional de Educação - ADR - Tubarão"/>
    <n v="339036"/>
    <s v="Outros Serviços Terceiros-Pessoa Física"/>
    <s v="0100000000"/>
    <s v="Recursos ordinários - recursos do tesouro - RLD"/>
    <s v="Manutenção das atividades da Gerência de Educação."/>
    <n v="31723"/>
    <x v="62"/>
    <x v="675"/>
    <s v="339036 - Outros Serviços Terceiros-Pessoa Física"/>
    <s v="33"/>
    <x v="0"/>
    <x v="0"/>
  </r>
  <r>
    <n v="41055"/>
    <s v="Agência de Desenvolvimento Regional de Tubarão"/>
    <n v="13776"/>
    <s v="Administração e manutenção da Gerência Regional de Educação - ADR - Tubarão"/>
    <n v="339039"/>
    <s v="Outros Serviços Terceiros - Pessoa Jurídica"/>
    <s v="0100000000"/>
    <s v="Recursos ordinários - recursos do tesouro - RLD"/>
    <s v="Manutenção das atividades da Gerência de Educação."/>
    <n v="317231"/>
    <x v="62"/>
    <x v="675"/>
    <s v="339039 - Outros Serviços Terceiros - Pessoa Jurídica"/>
    <s v="33"/>
    <x v="0"/>
    <x v="0"/>
  </r>
  <r>
    <n v="41055"/>
    <s v="Agência de Desenvolvimento Regional de Tubarão"/>
    <n v="13776"/>
    <s v="Administração e manutenção da Gerência Regional de Educação - ADR - Tubarão"/>
    <n v="339139"/>
    <s v="Outros Serviços Terceiros Pessoa Jurídica"/>
    <s v="0100000000"/>
    <s v="Recursos ordinários - recursos do tesouro - RLD"/>
    <s v="Manutenção das atividades da Gerência de Educação."/>
    <n v="63446"/>
    <x v="62"/>
    <x v="675"/>
    <s v="339139 - Outros Serviços Terceiros Pessoa Jurídica"/>
    <s v="33"/>
    <x v="0"/>
    <x v="0"/>
  </r>
  <r>
    <n v="41055"/>
    <s v="Agência de Desenvolvimento Regional de Tubarão"/>
    <n v="13776"/>
    <s v="Administração e manutenção da Gerência Regional de Educação - ADR - Tubarão"/>
    <n v="449052"/>
    <s v="Equipamentos e Material Permanente"/>
    <s v="0100000000"/>
    <s v="Recursos ordinários - recursos do tesouro - RLD"/>
    <s v="Manutenção das atividades da Gerência de Educação."/>
    <n v="16083"/>
    <x v="62"/>
    <x v="675"/>
    <s v="449052 - Equipamentos e Material Permanente"/>
    <s v="44"/>
    <x v="1"/>
    <x v="0"/>
  </r>
  <r>
    <n v="41055"/>
    <s v="Agência de Desenvolvimento Regional de Tubarão"/>
    <n v="13779"/>
    <s v="Capacitação de profissionais da educação básica - ADR - Tubarão"/>
    <n v="339030"/>
    <s v="Material de Consumo"/>
    <s v="0131000000"/>
    <s v="Recursos do FUNDEB - transferências da União"/>
    <s v="Capacitar os profissionais da educação básica."/>
    <n v="77070"/>
    <x v="62"/>
    <x v="676"/>
    <s v="339030 - Material de Consumo"/>
    <s v="33"/>
    <x v="0"/>
    <x v="32"/>
  </r>
  <r>
    <n v="41055"/>
    <s v="Agência de Desenvolvimento Regional de Tubarão"/>
    <n v="13779"/>
    <s v="Capacitação de profissionais da educação básica - ADR - Tubarão"/>
    <n v="339036"/>
    <s v="Outros Serviços Terceiros-Pessoa Física"/>
    <s v="0131000000"/>
    <s v="Recursos do FUNDEB - transferências da União"/>
    <s v="Capacitar os profissionais da educação básica."/>
    <n v="38535"/>
    <x v="62"/>
    <x v="676"/>
    <s v="339036 - Outros Serviços Terceiros-Pessoa Física"/>
    <s v="33"/>
    <x v="0"/>
    <x v="32"/>
  </r>
  <r>
    <n v="41055"/>
    <s v="Agência de Desenvolvimento Regional de Tubarão"/>
    <n v="13779"/>
    <s v="Capacitação de profissionais da educação básica - ADR - Tubarão"/>
    <n v="339039"/>
    <s v="Outros Serviços Terceiros - Pessoa Jurídica"/>
    <s v="0131000000"/>
    <s v="Recursos do FUNDEB - transferências da União"/>
    <s v="Capacitar os profissionais da educação básica."/>
    <n v="113967"/>
    <x v="62"/>
    <x v="676"/>
    <s v="339039 - Outros Serviços Terceiros - Pessoa Jurídica"/>
    <s v="33"/>
    <x v="0"/>
    <x v="32"/>
  </r>
  <r>
    <n v="41055"/>
    <s v="Agência de Desenvolvimento Regional de Tubarão"/>
    <n v="13772"/>
    <s v="Administração e manutenção dos serviços administrativos gerais - ADR - Tubarão"/>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
    <x v="62"/>
    <x v="677"/>
    <s v="339014 - Diárias - Civil"/>
    <s v="33"/>
    <x v="0"/>
    <x v="0"/>
  </r>
  <r>
    <n v="41055"/>
    <s v="Agência de Desenvolvimento Regional de Tubarão"/>
    <n v="13772"/>
    <s v="Administração e manutenção dos serviços administrativos gerais - ADR - Tubarão"/>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0"/>
    <x v="62"/>
    <x v="677"/>
    <s v="339030 - Material de Consumo"/>
    <s v="33"/>
    <x v="0"/>
    <x v="0"/>
  </r>
  <r>
    <n v="41055"/>
    <s v="Agência de Desenvolvimento Regional de Tubarão"/>
    <n v="13772"/>
    <s v="Administração e manutenção dos serviços administrativos gerais - ADR - Tubarão"/>
    <n v="339031"/>
    <s v="Premiações Culturais, Artísticas, Científicas, Desportivas e Outr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0"/>
    <x v="62"/>
    <x v="677"/>
    <s v="339031 - Premiações Culturais, Artísticas, Científicas, Desportivas e Outras"/>
    <s v="33"/>
    <x v="0"/>
    <x v="0"/>
  </r>
  <r>
    <n v="41055"/>
    <s v="Agência de Desenvolvimento Regional de Tubarão"/>
    <n v="13772"/>
    <s v="Administração e manutenção dos serviços administrativos gerais - ADR - Tubarão"/>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
    <x v="62"/>
    <x v="677"/>
    <s v="339033 - Passagens e Despesas com Locomoção"/>
    <s v="33"/>
    <x v="0"/>
    <x v="0"/>
  </r>
  <r>
    <n v="41055"/>
    <s v="Agência de Desenvolvimento Regional de Tubarão"/>
    <n v="13772"/>
    <s v="Administração e manutenção dos serviços administrativos gerais - ADR - Tubarão"/>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704"/>
    <x v="62"/>
    <x v="677"/>
    <s v="339037 - Locação de Mão-de-Obra"/>
    <s v="33"/>
    <x v="0"/>
    <x v="0"/>
  </r>
  <r>
    <n v="41055"/>
    <s v="Agência de Desenvolvimento Regional de Tubarão"/>
    <n v="13772"/>
    <s v="Administração e manutenção dos serviços administrativos gerais - ADR - Tubarão"/>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85594"/>
    <x v="62"/>
    <x v="677"/>
    <s v="339039 - Outros Serviços Terceiros - Pessoa Jurídica"/>
    <s v="33"/>
    <x v="0"/>
    <x v="0"/>
  </r>
  <r>
    <n v="41055"/>
    <s v="Agência de Desenvolvimento Regional de Tubarão"/>
    <n v="13772"/>
    <s v="Administração e manutenção dos serviços administrativos gerais - ADR - Tubarão"/>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
    <x v="62"/>
    <x v="677"/>
    <s v="339047 - Obrigações Tributárias e Contributivas"/>
    <s v="33"/>
    <x v="0"/>
    <x v="0"/>
  </r>
  <r>
    <n v="41055"/>
    <s v="Agência de Desenvolvimento Regional de Tubarão"/>
    <n v="13772"/>
    <s v="Administração e manutenção dos serviços administrativos gerais - ADR - Tubarão"/>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62"/>
    <x v="677"/>
    <s v="339092 - Despesas de Exercícios Anteriores"/>
    <s v="33"/>
    <x v="0"/>
    <x v="0"/>
  </r>
  <r>
    <n v="41055"/>
    <s v="Agência de Desenvolvimento Regional de Tubarão"/>
    <n v="13772"/>
    <s v="Administração e manutenção dos serviços administrativos gerais - ADR - Tubarão"/>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62"/>
    <x v="677"/>
    <s v="339130 - Material de Consumo"/>
    <s v="33"/>
    <x v="0"/>
    <x v="0"/>
  </r>
  <r>
    <n v="41055"/>
    <s v="Agência de Desenvolvimento Regional de Tubarão"/>
    <n v="13772"/>
    <s v="Administração e manutenção dos serviços administrativos gerais - ADR - Tubarão"/>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2000"/>
    <x v="62"/>
    <x v="677"/>
    <s v="339139 - Outros Serviços Terceiros Pessoa Jurídica"/>
    <s v="33"/>
    <x v="0"/>
    <x v="0"/>
  </r>
  <r>
    <n v="41055"/>
    <s v="Agência de Desenvolvimento Regional de Tubarão"/>
    <n v="13772"/>
    <s v="Administração e manutenção dos serviços administrativos gerais - ADR - Tubarão"/>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000"/>
    <x v="62"/>
    <x v="677"/>
    <s v="449052 - Equipamentos e Material Permanente"/>
    <s v="44"/>
    <x v="1"/>
    <x v="0"/>
  </r>
  <r>
    <n v="41055"/>
    <s v="Agência de Desenvolvimento Regional de Tubarão"/>
    <n v="13774"/>
    <s v="Manutenção e modernização dos serviços de tecnologia da informação e comunicação - ADR - Tubarão"/>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40000"/>
    <x v="62"/>
    <x v="678"/>
    <s v="339139 - Outros Serviços Terceiros Pessoa Jurídica"/>
    <s v="33"/>
    <x v="0"/>
    <x v="0"/>
  </r>
  <r>
    <n v="41055"/>
    <s v="Agência de Desenvolvimento Regional de Tubarão"/>
    <n v="13781"/>
    <s v="Operacionalização da educação básica - ADR - Tubarão"/>
    <n v="339030"/>
    <s v="Material de Consumo"/>
    <s v="0120000000"/>
    <s v="Cota-parte da contribuição do Salário-Educação - recursos do tesouro - exercício corrente"/>
    <s v="Pagamento de despesas de custeio das Unidades Escolares"/>
    <n v="582420"/>
    <x v="62"/>
    <x v="679"/>
    <s v="339030 - Material de Consumo"/>
    <s v="33"/>
    <x v="0"/>
    <x v="31"/>
  </r>
  <r>
    <n v="41055"/>
    <s v="Agência de Desenvolvimento Regional de Tubarão"/>
    <n v="13781"/>
    <s v="Operacionalização da educação básica - ADR - Tubarão"/>
    <n v="339030"/>
    <s v="Material de Consumo"/>
    <s v="0131000000"/>
    <s v="Recursos do FUNDEB - transferências da União"/>
    <s v="Pagamento de despesas de custeio das Unidades Escolares"/>
    <n v="582420"/>
    <x v="62"/>
    <x v="679"/>
    <s v="339030 - Material de Consumo"/>
    <s v="33"/>
    <x v="0"/>
    <x v="32"/>
  </r>
  <r>
    <n v="41055"/>
    <s v="Agência de Desenvolvimento Regional de Tubarão"/>
    <n v="13781"/>
    <s v="Operacionalização da educação básica - ADR - Tubarão"/>
    <n v="339036"/>
    <s v="Outros Serviços Terceiros-Pessoa Física"/>
    <s v="0120000000"/>
    <s v="Cota-parte da contribuição do Salário-Educação - recursos do tesouro - exercício corrente"/>
    <s v="Pagamento de despesas de custeio das Unidades Escolares"/>
    <n v="291210"/>
    <x v="62"/>
    <x v="679"/>
    <s v="339036 - Outros Serviços Terceiros-Pessoa Física"/>
    <s v="33"/>
    <x v="0"/>
    <x v="31"/>
  </r>
  <r>
    <n v="41055"/>
    <s v="Agência de Desenvolvimento Regional de Tubarão"/>
    <n v="13781"/>
    <s v="Operacionalização da educação básica - ADR - Tubarão"/>
    <n v="339036"/>
    <s v="Outros Serviços Terceiros-Pessoa Física"/>
    <s v="0131000000"/>
    <s v="Recursos do FUNDEB - transferências da União"/>
    <s v="Pagamento de despesas de custeio das Unidades Escolares"/>
    <n v="291210"/>
    <x v="62"/>
    <x v="679"/>
    <s v="339036 - Outros Serviços Terceiros-Pessoa Física"/>
    <s v="33"/>
    <x v="0"/>
    <x v="32"/>
  </r>
  <r>
    <n v="41055"/>
    <s v="Agência de Desenvolvimento Regional de Tubarão"/>
    <n v="13781"/>
    <s v="Operacionalização da educação básica - ADR - Tubarão"/>
    <n v="339039"/>
    <s v="Outros Serviços Terceiros - Pessoa Jurídica"/>
    <s v="0120000000"/>
    <s v="Cota-parte da contribuição do Salário-Educação - recursos do tesouro - exercício corrente"/>
    <s v="Pagamento de despesas de custeio das Unidades Escolares"/>
    <n v="1747260"/>
    <x v="62"/>
    <x v="679"/>
    <s v="339039 - Outros Serviços Terceiros - Pessoa Jurídica"/>
    <s v="33"/>
    <x v="0"/>
    <x v="31"/>
  </r>
  <r>
    <n v="41055"/>
    <s v="Agência de Desenvolvimento Regional de Tubarão"/>
    <n v="13781"/>
    <s v="Operacionalização da educação básica - ADR - Tubarão"/>
    <n v="339039"/>
    <s v="Outros Serviços Terceiros - Pessoa Jurídica"/>
    <s v="0131000000"/>
    <s v="Recursos do FUNDEB - transferências da União"/>
    <s v="Pagamento de despesas de custeio das Unidades Escolares"/>
    <n v="1747260"/>
    <x v="62"/>
    <x v="679"/>
    <s v="339039 - Outros Serviços Terceiros - Pessoa Jurídica"/>
    <s v="33"/>
    <x v="0"/>
    <x v="32"/>
  </r>
  <r>
    <n v="41055"/>
    <s v="Agência de Desenvolvimento Regional de Tubarão"/>
    <n v="13781"/>
    <s v="Operacionalização da educação básica - ADR - Tubarão"/>
    <n v="339139"/>
    <s v="Outros Serviços Terceiros Pessoa Jurídica"/>
    <s v="0120000000"/>
    <s v="Cota-parte da contribuição do Salário-Educação - recursos do tesouro - exercício corrente"/>
    <s v="Pagamento de despesas de custeio das Unidades Escolares"/>
    <n v="291210"/>
    <x v="62"/>
    <x v="679"/>
    <s v="339139 - Outros Serviços Terceiros Pessoa Jurídica"/>
    <s v="33"/>
    <x v="0"/>
    <x v="31"/>
  </r>
  <r>
    <n v="41055"/>
    <s v="Agência de Desenvolvimento Regional de Tubarão"/>
    <n v="13781"/>
    <s v="Operacionalização da educação básica - ADR - Tubarão"/>
    <n v="339139"/>
    <s v="Outros Serviços Terceiros Pessoa Jurídica"/>
    <s v="0131000000"/>
    <s v="Recursos do FUNDEB - transferências da União"/>
    <s v="Pagamento de despesas de custeio das Unidades Escolares"/>
    <n v="145605"/>
    <x v="62"/>
    <x v="679"/>
    <s v="339139 - Outros Serviços Terceiros Pessoa Jurídica"/>
    <s v="33"/>
    <x v="0"/>
    <x v="32"/>
  </r>
  <r>
    <n v="41055"/>
    <s v="Agência de Desenvolvimento Regional de Tubarão"/>
    <n v="13781"/>
    <s v="Operacionalização da educação básica - ADR - Tubarão"/>
    <n v="449052"/>
    <s v="Equipamentos e Material Permanente"/>
    <s v="0131000000"/>
    <s v="Recursos do FUNDEB - transferências da União"/>
    <s v="Pagamento de despesas de custeio das Unidades Escolares"/>
    <n v="145605"/>
    <x v="62"/>
    <x v="679"/>
    <s v="449052 - Equipamentos e Material Permanente"/>
    <s v="44"/>
    <x v="1"/>
    <x v="32"/>
  </r>
  <r>
    <n v="41056"/>
    <s v="Agência de Desenvolvimento Regional de Criciúma"/>
    <n v="13808"/>
    <s v="Administração de pessoal e encargos sociais - ADR - Criciúma"/>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0000"/>
    <x v="63"/>
    <x v="680"/>
    <s v="339046 - Auxílio-Alimentação"/>
    <s v="33"/>
    <x v="0"/>
    <x v="0"/>
  </r>
  <r>
    <n v="41056"/>
    <s v="Agência de Desenvolvimento Regional de Criciúma"/>
    <n v="13808"/>
    <s v="Administração de pessoal e encargos sociais - ADR - Criciúma"/>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0000"/>
    <x v="63"/>
    <x v="680"/>
    <s v="339113 - Obrigações Patronais"/>
    <s v="33"/>
    <x v="0"/>
    <x v="0"/>
  </r>
  <r>
    <n v="41056"/>
    <s v="Agência de Desenvolvimento Regional de Criciúma"/>
    <n v="13816"/>
    <s v="Administração e manutenção dos serviços administrativos gerais - ADR - Criciúma"/>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63"/>
    <x v="681"/>
    <s v="339014 - Diárias - Civil"/>
    <s v="33"/>
    <x v="0"/>
    <x v="0"/>
  </r>
  <r>
    <n v="41056"/>
    <s v="Agência de Desenvolvimento Regional de Criciúma"/>
    <n v="13816"/>
    <s v="Administração e manutenção dos serviços administrativos gerais - ADR - Criciúma"/>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0000"/>
    <x v="63"/>
    <x v="681"/>
    <s v="339030 - Material de Consumo"/>
    <s v="33"/>
    <x v="0"/>
    <x v="0"/>
  </r>
  <r>
    <n v="41056"/>
    <s v="Agência de Desenvolvimento Regional de Criciúma"/>
    <n v="13816"/>
    <s v="Administração e manutenção dos serviços administrativos gerais - ADR - Criciúma"/>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63"/>
    <x v="681"/>
    <s v="339033 - Passagens e Despesas com Locomoção"/>
    <s v="33"/>
    <x v="0"/>
    <x v="0"/>
  </r>
  <r>
    <n v="41056"/>
    <s v="Agência de Desenvolvimento Regional de Criciúma"/>
    <n v="13816"/>
    <s v="Administração e manutenção dos serviços administrativos gerais - ADR - Criciúma"/>
    <n v="339036"/>
    <s v="Outros Serviços Terceiros-Pessoa Fís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63"/>
    <x v="681"/>
    <s v="339036 - Outros Serviços Terceiros-Pessoa Física"/>
    <s v="33"/>
    <x v="0"/>
    <x v="0"/>
  </r>
  <r>
    <n v="41056"/>
    <s v="Agência de Desenvolvimento Regional de Criciúma"/>
    <n v="13816"/>
    <s v="Administração e manutenção dos serviços administrativos gerais - ADR - Criciúma"/>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00"/>
    <x v="63"/>
    <x v="681"/>
    <s v="339037 - Locação de Mão-de-Obra"/>
    <s v="33"/>
    <x v="0"/>
    <x v="0"/>
  </r>
  <r>
    <n v="41056"/>
    <s v="Agência de Desenvolvimento Regional de Criciúma"/>
    <n v="13816"/>
    <s v="Administração e manutenção dos serviços administrativos gerais - ADR - Criciúma"/>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78000"/>
    <x v="63"/>
    <x v="681"/>
    <s v="339039 - Outros Serviços Terceiros - Pessoa Jurídica"/>
    <s v="33"/>
    <x v="0"/>
    <x v="0"/>
  </r>
  <r>
    <n v="41056"/>
    <s v="Agência de Desenvolvimento Regional de Criciúma"/>
    <n v="13816"/>
    <s v="Administração e manutenção dos serviços administrativos gerais - ADR - Criciúma"/>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63"/>
    <x v="681"/>
    <s v="339047 - Obrigações Tributárias e Contributivas"/>
    <s v="33"/>
    <x v="0"/>
    <x v="0"/>
  </r>
  <r>
    <n v="41056"/>
    <s v="Agência de Desenvolvimento Regional de Criciúma"/>
    <n v="13816"/>
    <s v="Administração e manutenção dos serviços administrativos gerais - ADR - Criciúma"/>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63"/>
    <x v="681"/>
    <s v="339092 - Despesas de Exercícios Anteriores"/>
    <s v="33"/>
    <x v="0"/>
    <x v="0"/>
  </r>
  <r>
    <n v="41056"/>
    <s v="Agência de Desenvolvimento Regional de Criciúma"/>
    <n v="13816"/>
    <s v="Administração e manutenção dos serviços administrativos gerais - ADR - Criciúma"/>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63"/>
    <x v="681"/>
    <s v="339139 - Outros Serviços Terceiros Pessoa Jurídica"/>
    <s v="33"/>
    <x v="0"/>
    <x v="0"/>
  </r>
  <r>
    <n v="41056"/>
    <s v="Agência de Desenvolvimento Regional de Criciúma"/>
    <n v="13816"/>
    <s v="Administração e manutenção dos serviços administrativos gerais - ADR - Criciúma"/>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63"/>
    <x v="681"/>
    <s v="449052 - Equipamentos e Material Permanente"/>
    <s v="44"/>
    <x v="1"/>
    <x v="0"/>
  </r>
  <r>
    <n v="41056"/>
    <s v="Agência de Desenvolvimento Regional de Criciúma"/>
    <n v="13818"/>
    <s v="Administração e manutenção da Gerência Regional de Educação - ADR - Criciúma"/>
    <n v="339030"/>
    <s v="Material de Consumo"/>
    <s v="0100000000"/>
    <s v="Recursos ordinários - recursos do tesouro - RLD"/>
    <s v="Manutenção das atividades da Gerência de Educação."/>
    <n v="72259"/>
    <x v="63"/>
    <x v="682"/>
    <s v="339030 - Material de Consumo"/>
    <s v="33"/>
    <x v="0"/>
    <x v="0"/>
  </r>
  <r>
    <n v="41056"/>
    <s v="Agência de Desenvolvimento Regional de Criciúma"/>
    <n v="13818"/>
    <s v="Administração e manutenção da Gerência Regional de Educação - ADR - Criciúma"/>
    <n v="339014"/>
    <s v="Diárias - Civil"/>
    <s v="0100000000"/>
    <s v="Recursos ordinários - recursos do tesouro - RLD"/>
    <s v="Manutenção das atividades da Gerência de Educação."/>
    <n v="72259"/>
    <x v="63"/>
    <x v="682"/>
    <s v="339014 - Diárias - Civil"/>
    <s v="33"/>
    <x v="0"/>
    <x v="0"/>
  </r>
  <r>
    <n v="41056"/>
    <s v="Agência de Desenvolvimento Regional de Criciúma"/>
    <n v="13818"/>
    <s v="Administração e manutenção da Gerência Regional de Educação - ADR - Criciúma"/>
    <n v="339033"/>
    <s v="Passagens e Despesas com Locomoção"/>
    <s v="0100000000"/>
    <s v="Recursos ordinários - recursos do tesouro - RLD"/>
    <s v="Manutenção das atividades da Gerência de Educação."/>
    <n v="36130"/>
    <x v="63"/>
    <x v="682"/>
    <s v="339033 - Passagens e Despesas com Locomoção"/>
    <s v="33"/>
    <x v="0"/>
    <x v="0"/>
  </r>
  <r>
    <n v="41056"/>
    <s v="Agência de Desenvolvimento Regional de Criciúma"/>
    <n v="13818"/>
    <s v="Administração e manutenção da Gerência Regional de Educação - ADR - Criciúma"/>
    <n v="339036"/>
    <s v="Outros Serviços Terceiros-Pessoa Física"/>
    <s v="0100000000"/>
    <s v="Recursos ordinários - recursos do tesouro - RLD"/>
    <s v="Manutenção das atividades da Gerência de Educação."/>
    <n v="33130"/>
    <x v="63"/>
    <x v="682"/>
    <s v="339036 - Outros Serviços Terceiros-Pessoa Física"/>
    <s v="33"/>
    <x v="0"/>
    <x v="0"/>
  </r>
  <r>
    <n v="41056"/>
    <s v="Agência de Desenvolvimento Regional de Criciúma"/>
    <n v="13818"/>
    <s v="Administração e manutenção da Gerência Regional de Educação - ADR - Criciúma"/>
    <n v="339039"/>
    <s v="Outros Serviços Terceiros - Pessoa Jurídica"/>
    <s v="0100000000"/>
    <s v="Recursos ordinários - recursos do tesouro - RLD"/>
    <s v="Manutenção das atividades da Gerência de Educação."/>
    <n v="361295"/>
    <x v="63"/>
    <x v="682"/>
    <s v="339039 - Outros Serviços Terceiros - Pessoa Jurídica"/>
    <s v="33"/>
    <x v="0"/>
    <x v="0"/>
  </r>
  <r>
    <n v="41056"/>
    <s v="Agência de Desenvolvimento Regional de Criciúma"/>
    <n v="13818"/>
    <s v="Administração e manutenção da Gerência Regional de Educação - ADR - Criciúma"/>
    <n v="339139"/>
    <s v="Outros Serviços Terceiros Pessoa Jurídica"/>
    <s v="0100000000"/>
    <s v="Recursos ordinários - recursos do tesouro - RLD"/>
    <s v="Manutenção das atividades da Gerência de Educação."/>
    <n v="72259"/>
    <x v="63"/>
    <x v="682"/>
    <s v="339139 - Outros Serviços Terceiros Pessoa Jurídica"/>
    <s v="33"/>
    <x v="0"/>
    <x v="0"/>
  </r>
  <r>
    <n v="41056"/>
    <s v="Agência de Desenvolvimento Regional de Criciúma"/>
    <n v="13818"/>
    <s v="Administração e manutenção da Gerência Regional de Educação - ADR - Criciúma"/>
    <n v="449052"/>
    <s v="Equipamentos e Material Permanente"/>
    <s v="0100000000"/>
    <s v="Recursos ordinários - recursos do tesouro - RLD"/>
    <s v="Manutenção das atividades da Gerência de Educação."/>
    <n v="54538"/>
    <x v="63"/>
    <x v="682"/>
    <s v="449052 - Equipamentos e Material Permanente"/>
    <s v="44"/>
    <x v="1"/>
    <x v="0"/>
  </r>
  <r>
    <n v="41056"/>
    <s v="Agência de Desenvolvimento Regional de Criciúma"/>
    <n v="13821"/>
    <s v="AP - Manutenção e reforma de escolas - educação básica - ADR - Criciúma"/>
    <n v="339030"/>
    <s v="Material de Consumo"/>
    <s v="0120000000"/>
    <s v="Cota-parte da contribuição do Salário-Educação - recursos do tesouro - exercício corrente"/>
    <s v="Recursos para pagamento de despesas relativas a Manutenção de bens móveis e imóveis das Unidades Escolares"/>
    <n v="183582"/>
    <x v="63"/>
    <x v="683"/>
    <s v="339030 - Material de Consumo"/>
    <s v="33"/>
    <x v="0"/>
    <x v="31"/>
  </r>
  <r>
    <n v="41056"/>
    <s v="Agência de Desenvolvimento Regional de Criciúma"/>
    <n v="13821"/>
    <s v="AP - Manutenção e reforma de escolas - educação básica - ADR - Criciúma"/>
    <n v="339030"/>
    <s v="Material de Consumo"/>
    <s v="0131000000"/>
    <s v="Recursos do FUNDEB - transferências da União"/>
    <s v="Recursos para pagamento de despesas relativas a Manutenção de bens móveis e imóveis das Unidades Escolares"/>
    <n v="183582"/>
    <x v="63"/>
    <x v="683"/>
    <s v="339030 - Material de Consumo"/>
    <s v="33"/>
    <x v="0"/>
    <x v="32"/>
  </r>
  <r>
    <n v="41056"/>
    <s v="Agência de Desenvolvimento Regional de Criciúma"/>
    <n v="13821"/>
    <s v="AP - Manutenção e reforma de escolas - educação básica - ADR - Criciúma"/>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91790"/>
    <x v="63"/>
    <x v="683"/>
    <s v="339036 - Outros Serviços Terceiros-Pessoa Física"/>
    <s v="33"/>
    <x v="0"/>
    <x v="31"/>
  </r>
  <r>
    <n v="41056"/>
    <s v="Agência de Desenvolvimento Regional de Criciúma"/>
    <n v="13821"/>
    <s v="AP - Manutenção e reforma de escolas - educação básica - ADR - Criciúma"/>
    <n v="339036"/>
    <s v="Outros Serviços Terceiros-Pessoa Física"/>
    <s v="0131000000"/>
    <s v="Recursos do FUNDEB - transferências da União"/>
    <s v="Recursos para pagamento de despesas relativas a Manutenção de bens móveis e imóveis das Unidades Escolares"/>
    <n v="91790"/>
    <x v="63"/>
    <x v="683"/>
    <s v="339036 - Outros Serviços Terceiros-Pessoa Física"/>
    <s v="33"/>
    <x v="0"/>
    <x v="32"/>
  </r>
  <r>
    <n v="41056"/>
    <s v="Agência de Desenvolvimento Regional de Criciúma"/>
    <n v="13821"/>
    <s v="AP - Manutenção e reforma de escolas - educação básica - ADR - Criciúma"/>
    <n v="339039"/>
    <s v="Outros Serviços Terceiros - Pessoa Jurídica"/>
    <s v="0131000000"/>
    <s v="Recursos do FUNDEB - transferências da União"/>
    <s v="Recursos para pagamento de despesas relativas a Manutenção de bens móveis e imóveis das Unidades Escolares"/>
    <n v="550746"/>
    <x v="63"/>
    <x v="683"/>
    <s v="339039 - Outros Serviços Terceiros - Pessoa Jurídica"/>
    <s v="33"/>
    <x v="0"/>
    <x v="32"/>
  </r>
  <r>
    <n v="41056"/>
    <s v="Agência de Desenvolvimento Regional de Criciúma"/>
    <n v="13821"/>
    <s v="AP - Manutenção e reforma de escolas - educação básica - ADR - Criciúma"/>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91791"/>
    <x v="63"/>
    <x v="683"/>
    <s v="339139 - Outros Serviços Terceiros Pessoa Jurídica"/>
    <s v="33"/>
    <x v="0"/>
    <x v="31"/>
  </r>
  <r>
    <n v="41056"/>
    <s v="Agência de Desenvolvimento Regional de Criciúma"/>
    <n v="13821"/>
    <s v="AP - Manutenção e reforma de escolas - educação básica - ADR - Criciúma"/>
    <n v="339139"/>
    <s v="Outros Serviços Terceiros Pessoa Jurídica"/>
    <s v="0131000000"/>
    <s v="Recursos do FUNDEB - transferências da União"/>
    <s v="Recursos para pagamento de despesas relativas a Manutenção de bens móveis e imóveis das Unidades Escolares"/>
    <n v="45896"/>
    <x v="63"/>
    <x v="683"/>
    <s v="339139 - Outros Serviços Terceiros Pessoa Jurídica"/>
    <s v="33"/>
    <x v="0"/>
    <x v="32"/>
  </r>
  <r>
    <n v="41056"/>
    <s v="Agência de Desenvolvimento Regional de Criciúma"/>
    <n v="13821"/>
    <s v="AP - Manutenção e reforma de escolas - educação básica - ADR - Criciúma"/>
    <n v="449052"/>
    <s v="Equipamentos e Material Permanente"/>
    <s v="0131000000"/>
    <s v="Recursos do FUNDEB - transferências da União"/>
    <s v="Recursos para pagamento de despesas relativas a Manutenção de bens móveis e imóveis das Unidades Escolares"/>
    <n v="45896"/>
    <x v="63"/>
    <x v="683"/>
    <s v="449052 - Equipamentos e Material Permanente"/>
    <s v="44"/>
    <x v="1"/>
    <x v="32"/>
  </r>
  <r>
    <n v="41056"/>
    <s v="Agência de Desenvolvimento Regional de Criciúma"/>
    <n v="13821"/>
    <s v="AP - Manutenção e reforma de escolas - educação básica - ADR - Criciúma"/>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518171"/>
    <x v="63"/>
    <x v="683"/>
    <s v="339039 - Outros Serviços Terceiros - Pessoa Jurídica"/>
    <s v="33"/>
    <x v="0"/>
    <x v="31"/>
  </r>
  <r>
    <n v="41056"/>
    <s v="Agência de Desenvolvimento Regional de Criciúma"/>
    <n v="13823"/>
    <s v="Capacitação de profissionais da educação básica - ADR - Criciúma"/>
    <n v="339030"/>
    <s v="Material de Consumo"/>
    <s v="0131000000"/>
    <s v="Recursos do FUNDEB - transferências da União"/>
    <s v="Capacitar os profissionais da educação básica."/>
    <n v="64582"/>
    <x v="63"/>
    <x v="684"/>
    <s v="339030 - Material de Consumo"/>
    <s v="33"/>
    <x v="0"/>
    <x v="32"/>
  </r>
  <r>
    <n v="41056"/>
    <s v="Agência de Desenvolvimento Regional de Criciúma"/>
    <n v="13823"/>
    <s v="Capacitação de profissionais da educação básica - ADR - Criciúma"/>
    <n v="339036"/>
    <s v="Outros Serviços Terceiros-Pessoa Física"/>
    <s v="0131000000"/>
    <s v="Recursos do FUNDEB - transferências da União"/>
    <s v="Capacitar os profissionais da educação básica."/>
    <n v="32291"/>
    <x v="63"/>
    <x v="684"/>
    <s v="339036 - Outros Serviços Terceiros-Pessoa Física"/>
    <s v="33"/>
    <x v="0"/>
    <x v="32"/>
  </r>
  <r>
    <n v="41056"/>
    <s v="Agência de Desenvolvimento Regional de Criciúma"/>
    <n v="13823"/>
    <s v="Capacitação de profissionais da educação básica - ADR - Criciúma"/>
    <n v="339039"/>
    <s v="Outros Serviços Terceiros - Pessoa Jurídica"/>
    <s v="0131000000"/>
    <s v="Recursos do FUNDEB - transferências da União"/>
    <s v="Capacitar os profissionais da educação básica."/>
    <n v="111523"/>
    <x v="63"/>
    <x v="684"/>
    <s v="339039 - Outros Serviços Terceiros - Pessoa Jurídica"/>
    <s v="33"/>
    <x v="0"/>
    <x v="32"/>
  </r>
  <r>
    <n v="41056"/>
    <s v="Agência de Desenvolvimento Regional de Criciúma"/>
    <n v="13810"/>
    <s v="Encargos com estagiários - ADR - Criciúma"/>
    <n v="339036"/>
    <s v="Outros Serviços Terceiros-Pessoa Física"/>
    <s v="0100000000"/>
    <s v="Recursos ordinários - recursos do tesouro - RLD"/>
    <s v="Atender compromissos com o pagamento da bolsa de estágio, a concessão de auxílio-transporte e do seguro de acidentes pessoais."/>
    <n v="45000"/>
    <x v="63"/>
    <x v="685"/>
    <s v="339036 - Outros Serviços Terceiros-Pessoa Física"/>
    <s v="33"/>
    <x v="0"/>
    <x v="0"/>
  </r>
  <r>
    <n v="41056"/>
    <s v="Agência de Desenvolvimento Regional de Criciúma"/>
    <n v="13833"/>
    <s v="Administração de pessoal e encargos sociais - GERED - ADR - Criciúma"/>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477155"/>
    <x v="63"/>
    <x v="686"/>
    <s v="319011 - Vencim. e Vantagens Fixas - Pessoal Civil"/>
    <s v="31"/>
    <x v="3"/>
    <x v="0"/>
  </r>
  <r>
    <n v="41056"/>
    <s v="Agência de Desenvolvimento Regional de Criciúma"/>
    <n v="13833"/>
    <s v="Administração de pessoal e encargos sociais - GERED - ADR - Criciúma"/>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8232"/>
    <x v="63"/>
    <x v="686"/>
    <s v="319013 - Obrigações Patronais"/>
    <s v="31"/>
    <x v="3"/>
    <x v="0"/>
  </r>
  <r>
    <n v="41056"/>
    <s v="Agência de Desenvolvimento Regional de Criciúma"/>
    <n v="13833"/>
    <s v="Administração de pessoal e encargos sociais - GERED - ADR - Criciúma"/>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6464"/>
    <x v="63"/>
    <x v="686"/>
    <s v="319016 - Outras Despesas Variáveis-Pessoal Civil"/>
    <s v="31"/>
    <x v="3"/>
    <x v="0"/>
  </r>
  <r>
    <n v="41056"/>
    <s v="Agência de Desenvolvimento Regional de Criciúma"/>
    <n v="13833"/>
    <s v="Administração de pessoal e encargos sociais - GERED - ADR - Criciúma"/>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03431"/>
    <x v="63"/>
    <x v="686"/>
    <s v="319113 - Obrigações Patronais"/>
    <s v="31"/>
    <x v="3"/>
    <x v="0"/>
  </r>
  <r>
    <n v="41056"/>
    <s v="Agência de Desenvolvimento Regional de Criciúma"/>
    <n v="13833"/>
    <s v="Administração de pessoal e encargos sociais - GERED - ADR - Criciúma"/>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4697"/>
    <x v="63"/>
    <x v="686"/>
    <s v="339046 - Auxílio-Alimentação"/>
    <s v="33"/>
    <x v="0"/>
    <x v="0"/>
  </r>
  <r>
    <n v="41056"/>
    <s v="Agência de Desenvolvimento Regional de Criciúma"/>
    <n v="13833"/>
    <s v="Administração de pessoal e encargos sociais - GERED - ADR - Criciúma"/>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4697"/>
    <x v="63"/>
    <x v="686"/>
    <s v="339113 - Obrigações Patronais"/>
    <s v="33"/>
    <x v="0"/>
    <x v="0"/>
  </r>
  <r>
    <n v="41056"/>
    <s v="Agência de Desenvolvimento Regional de Criciúma"/>
    <n v="13808"/>
    <s v="Administração de pessoal e encargos sociais - ADR - Criciúma"/>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764243"/>
    <x v="63"/>
    <x v="680"/>
    <s v="319011 - Vencim. e Vantagens Fixas - Pessoal Civil"/>
    <s v="31"/>
    <x v="3"/>
    <x v="0"/>
  </r>
  <r>
    <n v="41056"/>
    <s v="Agência de Desenvolvimento Regional de Criciúma"/>
    <n v="13808"/>
    <s v="Administração de pessoal e encargos sociais - ADR - Criciúma"/>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0000"/>
    <x v="63"/>
    <x v="680"/>
    <s v="319013 - Obrigações Patronais"/>
    <s v="31"/>
    <x v="3"/>
    <x v="0"/>
  </r>
  <r>
    <n v="41056"/>
    <s v="Agência de Desenvolvimento Regional de Criciúma"/>
    <n v="13808"/>
    <s v="Administração de pessoal e encargos sociais - ADR - Criciúma"/>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0"/>
    <x v="63"/>
    <x v="680"/>
    <s v="319016 - Outras Despesas Variáveis-Pessoal Civil"/>
    <s v="31"/>
    <x v="3"/>
    <x v="0"/>
  </r>
  <r>
    <n v="41056"/>
    <s v="Agência de Desenvolvimento Regional de Criciúma"/>
    <n v="13808"/>
    <s v="Administração de pessoal e encargos sociais - ADR - Criciúma"/>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55757"/>
    <x v="63"/>
    <x v="680"/>
    <s v="319113 - Obrigações Patronais"/>
    <s v="31"/>
    <x v="3"/>
    <x v="0"/>
  </r>
  <r>
    <n v="41056"/>
    <s v="Agência de Desenvolvimento Regional de Criciúma"/>
    <n v="13824"/>
    <s v="Operacionalização da educação básica - ADR - Criciúma"/>
    <n v="339030"/>
    <s v="Material de Consumo"/>
    <s v="0120000000"/>
    <s v="Cota-parte da contribuição do Salário-Educação - recursos do tesouro - exercício corrente"/>
    <s v="Pagamento de despesas de custeio das Unidades Escolares"/>
    <n v="467942"/>
    <x v="63"/>
    <x v="687"/>
    <s v="339030 - Material de Consumo"/>
    <s v="33"/>
    <x v="0"/>
    <x v="31"/>
  </r>
  <r>
    <n v="41056"/>
    <s v="Agência de Desenvolvimento Regional de Criciúma"/>
    <n v="13824"/>
    <s v="Operacionalização da educação básica - ADR - Criciúma"/>
    <n v="339030"/>
    <s v="Material de Consumo"/>
    <s v="0131000000"/>
    <s v="Recursos do FUNDEB - transferências da União"/>
    <s v="Pagamento de despesas de custeio das Unidades Escolares"/>
    <n v="467942"/>
    <x v="63"/>
    <x v="687"/>
    <s v="339030 - Material de Consumo"/>
    <s v="33"/>
    <x v="0"/>
    <x v="32"/>
  </r>
  <r>
    <n v="41056"/>
    <s v="Agência de Desenvolvimento Regional de Criciúma"/>
    <n v="13824"/>
    <s v="Operacionalização da educação básica - ADR - Criciúma"/>
    <n v="339036"/>
    <s v="Outros Serviços Terceiros-Pessoa Física"/>
    <s v="0120000000"/>
    <s v="Cota-parte da contribuição do Salário-Educação - recursos do tesouro - exercício corrente"/>
    <s v="Pagamento de despesas de custeio das Unidades Escolares"/>
    <n v="233971"/>
    <x v="63"/>
    <x v="687"/>
    <s v="339036 - Outros Serviços Terceiros-Pessoa Física"/>
    <s v="33"/>
    <x v="0"/>
    <x v="31"/>
  </r>
  <r>
    <n v="41056"/>
    <s v="Agência de Desenvolvimento Regional de Criciúma"/>
    <n v="13824"/>
    <s v="Operacionalização da educação básica - ADR - Criciúma"/>
    <n v="339036"/>
    <s v="Outros Serviços Terceiros-Pessoa Física"/>
    <s v="0131000000"/>
    <s v="Recursos do FUNDEB - transferências da União"/>
    <s v="Pagamento de despesas de custeio das Unidades Escolares"/>
    <n v="233971"/>
    <x v="63"/>
    <x v="687"/>
    <s v="339036 - Outros Serviços Terceiros-Pessoa Física"/>
    <s v="33"/>
    <x v="0"/>
    <x v="32"/>
  </r>
  <r>
    <n v="41056"/>
    <s v="Agência de Desenvolvimento Regional de Criciúma"/>
    <n v="13824"/>
    <s v="Operacionalização da educação básica - ADR - Criciúma"/>
    <n v="339039"/>
    <s v="Outros Serviços Terceiros - Pessoa Jurídica"/>
    <s v="0120000000"/>
    <s v="Cota-parte da contribuição do Salário-Educação - recursos do tesouro - exercício corrente"/>
    <s v="Pagamento de despesas de custeio das Unidades Escolares"/>
    <n v="1403826"/>
    <x v="63"/>
    <x v="687"/>
    <s v="339039 - Outros Serviços Terceiros - Pessoa Jurídica"/>
    <s v="33"/>
    <x v="0"/>
    <x v="31"/>
  </r>
  <r>
    <n v="41056"/>
    <s v="Agência de Desenvolvimento Regional de Criciúma"/>
    <n v="13824"/>
    <s v="Operacionalização da educação básica - ADR - Criciúma"/>
    <n v="339039"/>
    <s v="Outros Serviços Terceiros - Pessoa Jurídica"/>
    <s v="0131000000"/>
    <s v="Recursos do FUNDEB - transferências da União"/>
    <s v="Pagamento de despesas de custeio das Unidades Escolares"/>
    <n v="1403826"/>
    <x v="63"/>
    <x v="687"/>
    <s v="339039 - Outros Serviços Terceiros - Pessoa Jurídica"/>
    <s v="33"/>
    <x v="0"/>
    <x v="32"/>
  </r>
  <r>
    <n v="41056"/>
    <s v="Agência de Desenvolvimento Regional de Criciúma"/>
    <n v="13824"/>
    <s v="Operacionalização da educação básica - ADR - Criciúma"/>
    <n v="449052"/>
    <s v="Equipamentos e Material Permanente"/>
    <s v="0131000000"/>
    <s v="Recursos do FUNDEB - transferências da União"/>
    <s v="Pagamento de despesas de custeio das Unidades Escolares"/>
    <n v="116986"/>
    <x v="63"/>
    <x v="687"/>
    <s v="449052 - Equipamentos e Material Permanente"/>
    <s v="44"/>
    <x v="1"/>
    <x v="32"/>
  </r>
  <r>
    <n v="41056"/>
    <s v="Agência de Desenvolvimento Regional de Criciúma"/>
    <n v="13824"/>
    <s v="Operacionalização da educação básica - ADR - Criciúma"/>
    <n v="339139"/>
    <s v="Outros Serviços Terceiros Pessoa Jurídica"/>
    <s v="0131000000"/>
    <s v="Recursos do FUNDEB - transferências da União"/>
    <s v="Pagamento de despesas de custeio das Unidades Escolares"/>
    <n v="116980"/>
    <x v="63"/>
    <x v="687"/>
    <s v="339139 - Outros Serviços Terceiros Pessoa Jurídica"/>
    <s v="33"/>
    <x v="0"/>
    <x v="32"/>
  </r>
  <r>
    <n v="41056"/>
    <s v="Agência de Desenvolvimento Regional de Criciúma"/>
    <n v="13824"/>
    <s v="Operacionalização da educação básica - ADR - Criciúma"/>
    <n v="339139"/>
    <s v="Outros Serviços Terceiros Pessoa Jurídica"/>
    <s v="0120000000"/>
    <s v="Cota-parte da contribuição do Salário-Educação - recursos do tesouro - exercício corrente"/>
    <s v="Pagamento de despesas de custeio das Unidades Escolares"/>
    <n v="233971"/>
    <x v="63"/>
    <x v="687"/>
    <s v="339139 - Outros Serviços Terceiros Pessoa Jurídica"/>
    <s v="33"/>
    <x v="0"/>
    <x v="31"/>
  </r>
  <r>
    <n v="41056"/>
    <s v="Agência de Desenvolvimento Regional de Criciúma"/>
    <n v="13826"/>
    <s v="Transporte escolar dos alunos da educação básica - ADR - Criciúma"/>
    <n v="334239"/>
    <s v="Outros Serviços Terceiros Pessoa Jurídica"/>
    <s v="0131000000"/>
    <s v="Recursos do FUNDEB - transferências da União"/>
    <s v="Pagamento de despesas com transporte escolar, executados de forma direta ou em regime de colaboração com os municípios."/>
    <n v="7871364"/>
    <x v="63"/>
    <x v="688"/>
    <s v="334239 - Outros Serviços Terceiros Pessoa Jurídica"/>
    <s v="33"/>
    <x v="0"/>
    <x v="32"/>
  </r>
  <r>
    <n v="41056"/>
    <s v="Agência de Desenvolvimento Regional de Criciúma"/>
    <n v="13828"/>
    <s v="Operacionalização da educação profissional - ADR - Criciúma"/>
    <n v="339030"/>
    <s v="Material de Consumo"/>
    <s v="0100000000"/>
    <s v="Recursos ordinários - recursos do tesouro - RLD"/>
    <s v="Pagamento de despesas relativa ao funcionamento dos centros de educação profissionalizantes"/>
    <n v="62000"/>
    <x v="63"/>
    <x v="689"/>
    <s v="339030 - Material de Consumo"/>
    <s v="33"/>
    <x v="0"/>
    <x v="0"/>
  </r>
  <r>
    <n v="41056"/>
    <s v="Agência de Desenvolvimento Regional de Criciúma"/>
    <n v="13828"/>
    <s v="Operacionalização da educação profissional - ADR - Criciúma"/>
    <n v="339036"/>
    <s v="Outros Serviços Terceiros-Pessoa Física"/>
    <s v="0100000000"/>
    <s v="Recursos ordinários - recursos do tesouro - RLD"/>
    <s v="Pagamento de despesas relativa ao funcionamento dos centros de educação profissionalizantes"/>
    <n v="31465"/>
    <x v="63"/>
    <x v="689"/>
    <s v="339036 - Outros Serviços Terceiros-Pessoa Física"/>
    <s v="33"/>
    <x v="0"/>
    <x v="0"/>
  </r>
  <r>
    <n v="41056"/>
    <s v="Agência de Desenvolvimento Regional de Criciúma"/>
    <n v="13828"/>
    <s v="Operacionalização da educação profissional - ADR - Criciúma"/>
    <n v="339039"/>
    <s v="Outros Serviços Terceiros - Pessoa Jurídica"/>
    <s v="0100000000"/>
    <s v="Recursos ordinários - recursos do tesouro - RLD"/>
    <s v="Pagamento de despesas relativa ao funcionamento dos centros de educação profissionalizantes"/>
    <n v="157324"/>
    <x v="63"/>
    <x v="689"/>
    <s v="339039 - Outros Serviços Terceiros - Pessoa Jurídica"/>
    <s v="33"/>
    <x v="0"/>
    <x v="0"/>
  </r>
  <r>
    <n v="41056"/>
    <s v="Agência de Desenvolvimento Regional de Criciúma"/>
    <n v="13828"/>
    <s v="Operacionalização da educação profissional - ADR - Criciúma"/>
    <n v="449052"/>
    <s v="Equipamentos e Material Permanente"/>
    <s v="0100000000"/>
    <s v="Recursos ordinários - recursos do tesouro - RLD"/>
    <s v="Pagamento de despesas relativa ao funcionamento dos centros de educação profissionalizantes"/>
    <n v="62930"/>
    <x v="63"/>
    <x v="689"/>
    <s v="449052 - Equipamentos e Material Permanente"/>
    <s v="44"/>
    <x v="1"/>
    <x v="0"/>
  </r>
  <r>
    <n v="41056"/>
    <s v="Agência de Desenvolvimento Regional de Criciúma"/>
    <n v="13813"/>
    <s v="Manutenção e modernização dos serviços de tecnologia da informação e comunicação - ADR - Criciúma"/>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0000"/>
    <x v="63"/>
    <x v="690"/>
    <s v="339039 - Outros Serviços Terceiros - Pessoa Jurídica"/>
    <s v="33"/>
    <x v="0"/>
    <x v="0"/>
  </r>
  <r>
    <n v="41056"/>
    <s v="Agência de Desenvolvimento Regional de Criciúma"/>
    <n v="13813"/>
    <s v="Manutenção e modernização dos serviços de tecnologia da informação e comunicação - ADR - Criciúma"/>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35000"/>
    <x v="63"/>
    <x v="690"/>
    <s v="339139 - Outros Serviços Terceiros Pessoa Jurídica"/>
    <s v="33"/>
    <x v="0"/>
    <x v="0"/>
  </r>
  <r>
    <n v="41056"/>
    <s v="Agência de Desenvolvimento Regional de Criciúma"/>
    <n v="13813"/>
    <s v="Manutenção e modernização dos serviços de tecnologia da informação e comunicação - ADR - Criciúma"/>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30000"/>
    <x v="63"/>
    <x v="690"/>
    <s v="449052 - Equipamentos e Material Permanente"/>
    <s v="44"/>
    <x v="1"/>
    <x v="0"/>
  </r>
  <r>
    <n v="41057"/>
    <s v="Agência de Desenvolvimento Regional de Araranguá"/>
    <n v="13854"/>
    <s v="Administração e manutenção da Gerência Regional de Educação - ADR - Araranguá"/>
    <n v="339030"/>
    <s v="Material de Consumo"/>
    <s v="0100000000"/>
    <s v="Recursos ordinários - recursos do tesouro - RLD"/>
    <s v="Manutenção das atividades da Gerência de Educação."/>
    <n v="49788"/>
    <x v="64"/>
    <x v="691"/>
    <s v="339030 - Material de Consumo"/>
    <s v="33"/>
    <x v="0"/>
    <x v="0"/>
  </r>
  <r>
    <n v="41057"/>
    <s v="Agência de Desenvolvimento Regional de Araranguá"/>
    <n v="13854"/>
    <s v="Administração e manutenção da Gerência Regional de Educação - ADR - Araranguá"/>
    <n v="339014"/>
    <s v="Diárias - Civil"/>
    <s v="0100000000"/>
    <s v="Recursos ordinários - recursos do tesouro - RLD"/>
    <s v="Manutenção das atividades da Gerência de Educação."/>
    <n v="49788"/>
    <x v="64"/>
    <x v="691"/>
    <s v="339014 - Diárias - Civil"/>
    <s v="33"/>
    <x v="0"/>
    <x v="0"/>
  </r>
  <r>
    <n v="41057"/>
    <s v="Agência de Desenvolvimento Regional de Araranguá"/>
    <n v="13854"/>
    <s v="Administração e manutenção da Gerência Regional de Educação - ADR - Araranguá"/>
    <n v="339033"/>
    <s v="Passagens e Despesas com Locomoção"/>
    <s v="0100000000"/>
    <s v="Recursos ordinários - recursos do tesouro - RLD"/>
    <s v="Manutenção das atividades da Gerência de Educação."/>
    <n v="24894"/>
    <x v="64"/>
    <x v="691"/>
    <s v="339033 - Passagens e Despesas com Locomoção"/>
    <s v="33"/>
    <x v="0"/>
    <x v="0"/>
  </r>
  <r>
    <n v="41057"/>
    <s v="Agência de Desenvolvimento Regional de Araranguá"/>
    <n v="13854"/>
    <s v="Administração e manutenção da Gerência Regional de Educação - ADR - Araranguá"/>
    <n v="339036"/>
    <s v="Outros Serviços Terceiros-Pessoa Física"/>
    <s v="0100000000"/>
    <s v="Recursos ordinários - recursos do tesouro - RLD"/>
    <s v="Manutenção das atividades da Gerência de Educação."/>
    <n v="24894"/>
    <x v="64"/>
    <x v="691"/>
    <s v="339036 - Outros Serviços Terceiros-Pessoa Física"/>
    <s v="33"/>
    <x v="0"/>
    <x v="0"/>
  </r>
  <r>
    <n v="41057"/>
    <s v="Agência de Desenvolvimento Regional de Araranguá"/>
    <n v="13854"/>
    <s v="Administração e manutenção da Gerência Regional de Educação - ADR - Araranguá"/>
    <n v="339039"/>
    <s v="Outros Serviços Terceiros - Pessoa Jurídica"/>
    <s v="0100000000"/>
    <s v="Recursos ordinários - recursos do tesouro - RLD"/>
    <s v="Manutenção das atividades da Gerência de Educação."/>
    <n v="248939"/>
    <x v="64"/>
    <x v="691"/>
    <s v="339039 - Outros Serviços Terceiros - Pessoa Jurídica"/>
    <s v="33"/>
    <x v="0"/>
    <x v="0"/>
  </r>
  <r>
    <n v="41057"/>
    <s v="Agência de Desenvolvimento Regional de Araranguá"/>
    <n v="13854"/>
    <s v="Administração e manutenção da Gerência Regional de Educação - ADR - Araranguá"/>
    <n v="339139"/>
    <s v="Outros Serviços Terceiros Pessoa Jurídica"/>
    <s v="0100000000"/>
    <s v="Recursos ordinários - recursos do tesouro - RLD"/>
    <s v="Manutenção das atividades da Gerência de Educação."/>
    <n v="49788"/>
    <x v="64"/>
    <x v="691"/>
    <s v="339139 - Outros Serviços Terceiros Pessoa Jurídica"/>
    <s v="33"/>
    <x v="0"/>
    <x v="0"/>
  </r>
  <r>
    <n v="41057"/>
    <s v="Agência de Desenvolvimento Regional de Araranguá"/>
    <n v="13854"/>
    <s v="Administração e manutenção da Gerência Regional de Educação - ADR - Araranguá"/>
    <n v="449052"/>
    <s v="Equipamentos e Material Permanente"/>
    <s v="0100000000"/>
    <s v="Recursos ordinários - recursos do tesouro - RLD"/>
    <s v="Manutenção das atividades da Gerência de Educação."/>
    <n v="46134"/>
    <x v="64"/>
    <x v="691"/>
    <s v="449052 - Equipamentos e Material Permanente"/>
    <s v="44"/>
    <x v="1"/>
    <x v="0"/>
  </r>
  <r>
    <n v="41057"/>
    <s v="Agência de Desenvolvimento Regional de Araranguá"/>
    <n v="13857"/>
    <s v="Capacitação de profissionais da educação básica - ADR - Araranguá"/>
    <n v="339030"/>
    <s v="Material de Consumo"/>
    <s v="0131000000"/>
    <s v="Recursos do FUNDEB - transferências da União"/>
    <s v="Capacitar os profissionais da educação básica."/>
    <n v="38532"/>
    <x v="64"/>
    <x v="692"/>
    <s v="339030 - Material de Consumo"/>
    <s v="33"/>
    <x v="0"/>
    <x v="32"/>
  </r>
  <r>
    <n v="41057"/>
    <s v="Agência de Desenvolvimento Regional de Araranguá"/>
    <n v="13857"/>
    <s v="Capacitação de profissionais da educação básica - ADR - Araranguá"/>
    <n v="339036"/>
    <s v="Outros Serviços Terceiros-Pessoa Física"/>
    <s v="0131000000"/>
    <s v="Recursos do FUNDEB - transferências da União"/>
    <s v="Capacitar os profissionais da educação básica."/>
    <n v="19266"/>
    <x v="64"/>
    <x v="692"/>
    <s v="339036 - Outros Serviços Terceiros-Pessoa Física"/>
    <s v="33"/>
    <x v="0"/>
    <x v="32"/>
  </r>
  <r>
    <n v="41057"/>
    <s v="Agência de Desenvolvimento Regional de Araranguá"/>
    <n v="13857"/>
    <s v="Capacitação de profissionais da educação básica - ADR - Araranguá"/>
    <n v="339039"/>
    <s v="Outros Serviços Terceiros - Pessoa Jurídica"/>
    <s v="0131000000"/>
    <s v="Recursos do FUNDEB - transferências da União"/>
    <s v="Capacitar os profissionais da educação básica."/>
    <n v="77154"/>
    <x v="64"/>
    <x v="692"/>
    <s v="339039 - Outros Serviços Terceiros - Pessoa Jurídica"/>
    <s v="33"/>
    <x v="0"/>
    <x v="32"/>
  </r>
  <r>
    <n v="41057"/>
    <s v="Agência de Desenvolvimento Regional de Araranguá"/>
    <n v="13870"/>
    <s v="Administração de pessoal e encargos sociais - GERED - ADR - Araranguá"/>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042507"/>
    <x v="64"/>
    <x v="693"/>
    <s v="319011 - Vencim. e Vantagens Fixas - Pessoal Civil"/>
    <s v="31"/>
    <x v="3"/>
    <x v="0"/>
  </r>
  <r>
    <n v="41057"/>
    <s v="Agência de Desenvolvimento Regional de Araranguá"/>
    <n v="13870"/>
    <s v="Administração de pessoal e encargos sociais - GERED - ADR - Araranguá"/>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588"/>
    <x v="64"/>
    <x v="693"/>
    <s v="319013 - Obrigações Patronais"/>
    <s v="31"/>
    <x v="3"/>
    <x v="0"/>
  </r>
  <r>
    <n v="41057"/>
    <s v="Agência de Desenvolvimento Regional de Araranguá"/>
    <n v="13870"/>
    <s v="Administração de pessoal e encargos sociais - GERED - ADR - Araranguá"/>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1156"/>
    <x v="64"/>
    <x v="693"/>
    <s v="319016 - Outras Despesas Variáveis-Pessoal Civil"/>
    <s v="31"/>
    <x v="3"/>
    <x v="0"/>
  </r>
  <r>
    <n v="41057"/>
    <s v="Agência de Desenvolvimento Regional de Araranguá"/>
    <n v="13870"/>
    <s v="Administração de pessoal e encargos sociais - GERED - ADR - Araranguá"/>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18501"/>
    <x v="64"/>
    <x v="693"/>
    <s v="319113 - Obrigações Patronais"/>
    <s v="31"/>
    <x v="3"/>
    <x v="0"/>
  </r>
  <r>
    <n v="41057"/>
    <s v="Agência de Desenvolvimento Regional de Araranguá"/>
    <n v="13870"/>
    <s v="Administração de pessoal e encargos sociais - GERED - ADR - Araranguá"/>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6734"/>
    <x v="64"/>
    <x v="693"/>
    <s v="339046 - Auxílio-Alimentação"/>
    <s v="33"/>
    <x v="0"/>
    <x v="0"/>
  </r>
  <r>
    <n v="41057"/>
    <s v="Agência de Desenvolvimento Regional de Araranguá"/>
    <n v="13870"/>
    <s v="Administração de pessoal e encargos sociais - GERED - ADR - Araranguá"/>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6734"/>
    <x v="64"/>
    <x v="693"/>
    <s v="339113 - Obrigações Patronais"/>
    <s v="33"/>
    <x v="0"/>
    <x v="0"/>
  </r>
  <r>
    <n v="41057"/>
    <s v="Agência de Desenvolvimento Regional de Araranguá"/>
    <n v="13849"/>
    <s v="Manutenção e modernização dos serviços de tecnologia da informação e comunicação - ADR - Araranguá"/>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5000"/>
    <x v="64"/>
    <x v="694"/>
    <s v="339039 - Outros Serviços Terceiros - Pessoa Jurídica"/>
    <s v="33"/>
    <x v="0"/>
    <x v="0"/>
  </r>
  <r>
    <n v="41057"/>
    <s v="Agência de Desenvolvimento Regional de Araranguá"/>
    <n v="13849"/>
    <s v="Manutenção e modernização dos serviços de tecnologia da informação e comunicação - ADR - Araranguá"/>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5000"/>
    <x v="64"/>
    <x v="694"/>
    <s v="339139 - Outros Serviços Terceiros Pessoa Jurídica"/>
    <s v="33"/>
    <x v="0"/>
    <x v="0"/>
  </r>
  <r>
    <n v="41057"/>
    <s v="Agência de Desenvolvimento Regional de Araranguá"/>
    <n v="13841"/>
    <s v="Administração de pessoal e encargos sociais - ADR - Araranguá"/>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979200"/>
    <x v="64"/>
    <x v="695"/>
    <s v="319011 - Vencim. e Vantagens Fixas - Pessoal Civil"/>
    <s v="31"/>
    <x v="3"/>
    <x v="0"/>
  </r>
  <r>
    <n v="41057"/>
    <s v="Agência de Desenvolvimento Regional de Araranguá"/>
    <n v="13841"/>
    <s v="Administração de pessoal e encargos sociais - ADR - Araranguá"/>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5000"/>
    <x v="64"/>
    <x v="695"/>
    <s v="319013 - Obrigações Patronais"/>
    <s v="31"/>
    <x v="3"/>
    <x v="0"/>
  </r>
  <r>
    <n v="41057"/>
    <s v="Agência de Desenvolvimento Regional de Araranguá"/>
    <n v="13841"/>
    <s v="Administração de pessoal e encargos sociais - ADR - Araranguá"/>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5800"/>
    <x v="64"/>
    <x v="695"/>
    <s v="319113 - Obrigações Patronais"/>
    <s v="31"/>
    <x v="3"/>
    <x v="0"/>
  </r>
  <r>
    <n v="41057"/>
    <s v="Agência de Desenvolvimento Regional de Araranguá"/>
    <n v="13841"/>
    <s v="Administração de pessoal e encargos sociais - ADR - Araranguá"/>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0000"/>
    <x v="64"/>
    <x v="695"/>
    <s v="339046 - Auxílio-Alimentação"/>
    <s v="33"/>
    <x v="0"/>
    <x v="0"/>
  </r>
  <r>
    <n v="41057"/>
    <s v="Agência de Desenvolvimento Regional de Araranguá"/>
    <n v="13841"/>
    <s v="Administração de pessoal e encargos sociais - ADR - Araranguá"/>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0000"/>
    <x v="64"/>
    <x v="695"/>
    <s v="339113 - Obrigações Patronais"/>
    <s v="33"/>
    <x v="0"/>
    <x v="0"/>
  </r>
  <r>
    <n v="41057"/>
    <s v="Agência de Desenvolvimento Regional de Araranguá"/>
    <n v="13846"/>
    <s v="Encargos com estagiários - ADR - Araranguá"/>
    <n v="339036"/>
    <s v="Outros Serviços Terceiros-Pessoa Física"/>
    <s v="0100000000"/>
    <s v="Recursos ordinários - recursos do tesouro - RLD"/>
    <s v="Atender compromissos com o pagamento da bolsa de estágio, a concessão de auxílio-transporte e do seguro de acidentes pessoais."/>
    <n v="20000"/>
    <x v="64"/>
    <x v="696"/>
    <s v="339036 - Outros Serviços Terceiros-Pessoa Física"/>
    <s v="33"/>
    <x v="0"/>
    <x v="0"/>
  </r>
  <r>
    <n v="41057"/>
    <s v="Agência de Desenvolvimento Regional de Araranguá"/>
    <n v="13846"/>
    <s v="Encargos com estagiários - ADR - Araranguá"/>
    <n v="339049"/>
    <s v="Auxílio-Transporte"/>
    <s v="0100000000"/>
    <s v="Recursos ordinários - recursos do tesouro - RLD"/>
    <s v="Atender compromissos com o pagamento da bolsa de estágio, a concessão de auxílio-transporte e do seguro de acidentes pessoais."/>
    <n v="1000"/>
    <x v="64"/>
    <x v="696"/>
    <s v="339049 - Auxílio-Transporte"/>
    <s v="33"/>
    <x v="0"/>
    <x v="0"/>
  </r>
  <r>
    <n v="41057"/>
    <s v="Agência de Desenvolvimento Regional de Araranguá"/>
    <n v="13843"/>
    <s v="Administração e manutenção dos serviços administrativos gerais - ADR - Araranguá"/>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9277"/>
    <x v="64"/>
    <x v="697"/>
    <s v="339014 - Diárias - Civil"/>
    <s v="33"/>
    <x v="0"/>
    <x v="0"/>
  </r>
  <r>
    <n v="41057"/>
    <s v="Agência de Desenvolvimento Regional de Araranguá"/>
    <n v="13843"/>
    <s v="Administração e manutenção dos serviços administrativos gerais - ADR - Araranguá"/>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6000"/>
    <x v="64"/>
    <x v="697"/>
    <s v="339030 - Material de Consumo"/>
    <s v="33"/>
    <x v="0"/>
    <x v="0"/>
  </r>
  <r>
    <n v="41057"/>
    <s v="Agência de Desenvolvimento Regional de Araranguá"/>
    <n v="13843"/>
    <s v="Administração e manutenção dos serviços administrativos gerais - ADR - Araranguá"/>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13254"/>
    <x v="64"/>
    <x v="697"/>
    <s v="339037 - Locação de Mão-de-Obra"/>
    <s v="33"/>
    <x v="0"/>
    <x v="0"/>
  </r>
  <r>
    <n v="41057"/>
    <s v="Agência de Desenvolvimento Regional de Araranguá"/>
    <n v="13843"/>
    <s v="Administração e manutenção dos serviços administrativos gerais - ADR - Araranguá"/>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8469"/>
    <x v="64"/>
    <x v="697"/>
    <s v="339039 - Outros Serviços Terceiros - Pessoa Jurídica"/>
    <s v="33"/>
    <x v="0"/>
    <x v="0"/>
  </r>
  <r>
    <n v="41057"/>
    <s v="Agência de Desenvolvimento Regional de Araranguá"/>
    <n v="13843"/>
    <s v="Administração e manutenção dos serviços administrativos gerais - ADR - Araranguá"/>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64"/>
    <x v="697"/>
    <s v="339047 - Obrigações Tributárias e Contributivas"/>
    <s v="33"/>
    <x v="0"/>
    <x v="0"/>
  </r>
  <r>
    <n v="41057"/>
    <s v="Agência de Desenvolvimento Regional de Araranguá"/>
    <n v="13843"/>
    <s v="Administração e manutenção dos serviços administrativos gerais - ADR - Araranguá"/>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64"/>
    <x v="697"/>
    <s v="339092 - Despesas de Exercícios Anteriores"/>
    <s v="33"/>
    <x v="0"/>
    <x v="0"/>
  </r>
  <r>
    <n v="41057"/>
    <s v="Agência de Desenvolvimento Regional de Araranguá"/>
    <n v="13843"/>
    <s v="Administração e manutenção dos serviços administrativos gerais - ADR - Araranguá"/>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64"/>
    <x v="697"/>
    <s v="339130 - Material de Consumo"/>
    <s v="33"/>
    <x v="0"/>
    <x v="0"/>
  </r>
  <r>
    <n v="41057"/>
    <s v="Agência de Desenvolvimento Regional de Araranguá"/>
    <n v="13843"/>
    <s v="Administração e manutenção dos serviços administrativos gerais - ADR - Araranguá"/>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000"/>
    <x v="64"/>
    <x v="697"/>
    <s v="339139 - Outros Serviços Terceiros Pessoa Jurídica"/>
    <s v="33"/>
    <x v="0"/>
    <x v="0"/>
  </r>
  <r>
    <n v="41057"/>
    <s v="Agência de Desenvolvimento Regional de Araranguá"/>
    <n v="13843"/>
    <s v="Administração e manutenção dos serviços administrativos gerais - ADR - Araranguá"/>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64"/>
    <x v="697"/>
    <s v="449052 - Equipamentos e Material Permanente"/>
    <s v="44"/>
    <x v="1"/>
    <x v="0"/>
  </r>
  <r>
    <n v="41057"/>
    <s v="Agência de Desenvolvimento Regional de Araranguá"/>
    <n v="13865"/>
    <s v="AP - Manutenção e reforma de escolas - educação básica - ADR - Araranguá"/>
    <n v="339030"/>
    <s v="Material de Consumo"/>
    <s v="0131000000"/>
    <s v="Recursos do FUNDEB - transferências da União"/>
    <s v="Recursos para pagamento de despesas relativas a Manutenção de bens móveis e imóveis das Unidades Escolares"/>
    <n v="119532"/>
    <x v="64"/>
    <x v="698"/>
    <s v="339030 - Material de Consumo"/>
    <s v="33"/>
    <x v="0"/>
    <x v="32"/>
  </r>
  <r>
    <n v="41057"/>
    <s v="Agência de Desenvolvimento Regional de Araranguá"/>
    <n v="13865"/>
    <s v="AP - Manutenção e reforma de escolas - educação básica - ADR - Araranguá"/>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59766"/>
    <x v="64"/>
    <x v="698"/>
    <s v="339036 - Outros Serviços Terceiros-Pessoa Física"/>
    <s v="33"/>
    <x v="0"/>
    <x v="31"/>
  </r>
  <r>
    <n v="41057"/>
    <s v="Agência de Desenvolvimento Regional de Araranguá"/>
    <n v="13865"/>
    <s v="AP - Manutenção e reforma de escolas - educação básica - ADR - Araranguá"/>
    <n v="339036"/>
    <s v="Outros Serviços Terceiros-Pessoa Física"/>
    <s v="0131000000"/>
    <s v="Recursos do FUNDEB - transferências da União"/>
    <s v="Recursos para pagamento de despesas relativas a Manutenção de bens móveis e imóveis das Unidades Escolares"/>
    <n v="59766"/>
    <x v="64"/>
    <x v="698"/>
    <s v="339036 - Outros Serviços Terceiros-Pessoa Física"/>
    <s v="33"/>
    <x v="0"/>
    <x v="32"/>
  </r>
  <r>
    <n v="41057"/>
    <s v="Agência de Desenvolvimento Regional de Araranguá"/>
    <n v="13865"/>
    <s v="AP - Manutenção e reforma de escolas - educação básica - ADR - Araranguá"/>
    <n v="339039"/>
    <s v="Outros Serviços Terceiros - Pessoa Jurídica"/>
    <s v="0131000000"/>
    <s v="Recursos do FUNDEB - transferências da União"/>
    <s v="Recursos para pagamento de despesas relativas a Manutenção de bens móveis e imóveis das Unidades Escolares"/>
    <n v="358590"/>
    <x v="64"/>
    <x v="698"/>
    <s v="339039 - Outros Serviços Terceiros - Pessoa Jurídica"/>
    <s v="33"/>
    <x v="0"/>
    <x v="32"/>
  </r>
  <r>
    <n v="41057"/>
    <s v="Agência de Desenvolvimento Regional de Araranguá"/>
    <n v="13865"/>
    <s v="AP - Manutenção e reforma de escolas - educação básica - ADR - Araranguá"/>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59766"/>
    <x v="64"/>
    <x v="698"/>
    <s v="339139 - Outros Serviços Terceiros Pessoa Jurídica"/>
    <s v="33"/>
    <x v="0"/>
    <x v="31"/>
  </r>
  <r>
    <n v="41057"/>
    <s v="Agência de Desenvolvimento Regional de Araranguá"/>
    <n v="13865"/>
    <s v="AP - Manutenção e reforma de escolas - educação básica - ADR - Araranguá"/>
    <n v="449052"/>
    <s v="Equipamentos e Material Permanente"/>
    <s v="0131000000"/>
    <s v="Recursos do FUNDEB - transferências da União"/>
    <s v="Recursos para pagamento de despesas relativas a Manutenção de bens móveis e imóveis das Unidades Escolares"/>
    <n v="29883"/>
    <x v="64"/>
    <x v="698"/>
    <s v="449052 - Equipamentos e Material Permanente"/>
    <s v="44"/>
    <x v="1"/>
    <x v="32"/>
  </r>
  <r>
    <n v="41057"/>
    <s v="Agência de Desenvolvimento Regional de Araranguá"/>
    <n v="13865"/>
    <s v="AP - Manutenção e reforma de escolas - educação básica - ADR - Araranguá"/>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337959"/>
    <x v="64"/>
    <x v="698"/>
    <s v="339039 - Outros Serviços Terceiros - Pessoa Jurídica"/>
    <s v="33"/>
    <x v="0"/>
    <x v="31"/>
  </r>
  <r>
    <n v="41057"/>
    <s v="Agência de Desenvolvimento Regional de Araranguá"/>
    <n v="13865"/>
    <s v="AP - Manutenção e reforma de escolas - educação básica - ADR - Araranguá"/>
    <n v="339139"/>
    <s v="Outros Serviços Terceiros Pessoa Jurídica"/>
    <s v="0131000000"/>
    <s v="Recursos do FUNDEB - transferências da União"/>
    <s v="Recursos para pagamento de despesas relativas a Manutenção de bens móveis e imóveis das Unidades Escolares"/>
    <n v="29883"/>
    <x v="64"/>
    <x v="698"/>
    <s v="339139 - Outros Serviços Terceiros Pessoa Jurídica"/>
    <s v="33"/>
    <x v="0"/>
    <x v="32"/>
  </r>
  <r>
    <n v="41057"/>
    <s v="Agência de Desenvolvimento Regional de Araranguá"/>
    <n v="13859"/>
    <s v="Transporte escolar dos alunos da educação básica - ADR - Araranguá"/>
    <n v="334239"/>
    <s v="Outros Serviços Terceiros Pessoa Jurídica"/>
    <s v="0131000000"/>
    <s v="Recursos do FUNDEB - transferências da União"/>
    <s v="Pagamento de despesas com transporte escolar, executados de forma direta ou em regime de colaboração com os municípios."/>
    <n v="3515053"/>
    <x v="64"/>
    <x v="699"/>
    <s v="334239 - Outros Serviços Terceiros Pessoa Jurídica"/>
    <s v="33"/>
    <x v="0"/>
    <x v="32"/>
  </r>
  <r>
    <n v="41057"/>
    <s v="Agência de Desenvolvimento Regional de Araranguá"/>
    <n v="13861"/>
    <s v="Operacionalização da educação básica - ADR - Araranguá"/>
    <n v="339030"/>
    <s v="Material de Consumo"/>
    <s v="0120000000"/>
    <s v="Cota-parte da contribuição do Salário-Educação - recursos do tesouro - exercício corrente"/>
    <s v="Pagamento de despesas de custeio das Unidades Escolares"/>
    <n v="293247"/>
    <x v="64"/>
    <x v="700"/>
    <s v="339030 - Material de Consumo"/>
    <s v="33"/>
    <x v="0"/>
    <x v="31"/>
  </r>
  <r>
    <n v="41057"/>
    <s v="Agência de Desenvolvimento Regional de Araranguá"/>
    <n v="13861"/>
    <s v="Operacionalização da educação básica - ADR - Araranguá"/>
    <n v="339030"/>
    <s v="Material de Consumo"/>
    <s v="0131000000"/>
    <s v="Recursos do FUNDEB - transferências da União"/>
    <s v="Pagamento de despesas de custeio das Unidades Escolares"/>
    <n v="293247"/>
    <x v="64"/>
    <x v="700"/>
    <s v="339030 - Material de Consumo"/>
    <s v="33"/>
    <x v="0"/>
    <x v="32"/>
  </r>
  <r>
    <n v="41057"/>
    <s v="Agência de Desenvolvimento Regional de Araranguá"/>
    <n v="13861"/>
    <s v="Operacionalização da educação básica - ADR - Araranguá"/>
    <n v="339036"/>
    <s v="Outros Serviços Terceiros-Pessoa Física"/>
    <s v="0120000000"/>
    <s v="Cota-parte da contribuição do Salário-Educação - recursos do tesouro - exercício corrente"/>
    <s v="Pagamento de despesas de custeio das Unidades Escolares"/>
    <n v="146624"/>
    <x v="64"/>
    <x v="700"/>
    <s v="339036 - Outros Serviços Terceiros-Pessoa Física"/>
    <s v="33"/>
    <x v="0"/>
    <x v="31"/>
  </r>
  <r>
    <n v="41057"/>
    <s v="Agência de Desenvolvimento Regional de Araranguá"/>
    <n v="13861"/>
    <s v="Operacionalização da educação básica - ADR - Araranguá"/>
    <n v="339036"/>
    <s v="Outros Serviços Terceiros-Pessoa Física"/>
    <s v="0131000000"/>
    <s v="Recursos do FUNDEB - transferências da União"/>
    <s v="Pagamento de despesas de custeio das Unidades Escolares"/>
    <n v="146624"/>
    <x v="64"/>
    <x v="700"/>
    <s v="339036 - Outros Serviços Terceiros-Pessoa Física"/>
    <s v="33"/>
    <x v="0"/>
    <x v="32"/>
  </r>
  <r>
    <n v="41057"/>
    <s v="Agência de Desenvolvimento Regional de Araranguá"/>
    <n v="13861"/>
    <s v="Operacionalização da educação básica - ADR - Araranguá"/>
    <n v="339039"/>
    <s v="Outros Serviços Terceiros - Pessoa Jurídica"/>
    <s v="0120000000"/>
    <s v="Cota-parte da contribuição do Salário-Educação - recursos do tesouro - exercício corrente"/>
    <s v="Pagamento de despesas de custeio das Unidades Escolares"/>
    <n v="879738"/>
    <x v="64"/>
    <x v="700"/>
    <s v="339039 - Outros Serviços Terceiros - Pessoa Jurídica"/>
    <s v="33"/>
    <x v="0"/>
    <x v="31"/>
  </r>
  <r>
    <n v="41057"/>
    <s v="Agência de Desenvolvimento Regional de Araranguá"/>
    <n v="13861"/>
    <s v="Operacionalização da educação básica - ADR - Araranguá"/>
    <n v="339039"/>
    <s v="Outros Serviços Terceiros - Pessoa Jurídica"/>
    <s v="0131000000"/>
    <s v="Recursos do FUNDEB - transferências da União"/>
    <s v="Pagamento de despesas de custeio das Unidades Escolares"/>
    <n v="879738"/>
    <x v="64"/>
    <x v="700"/>
    <s v="339039 - Outros Serviços Terceiros - Pessoa Jurídica"/>
    <s v="33"/>
    <x v="0"/>
    <x v="32"/>
  </r>
  <r>
    <n v="41057"/>
    <s v="Agência de Desenvolvimento Regional de Araranguá"/>
    <n v="13861"/>
    <s v="Operacionalização da educação básica - ADR - Araranguá"/>
    <n v="339139"/>
    <s v="Outros Serviços Terceiros Pessoa Jurídica"/>
    <s v="0120000000"/>
    <s v="Cota-parte da contribuição do Salário-Educação - recursos do tesouro - exercício corrente"/>
    <s v="Pagamento de despesas de custeio das Unidades Escolares"/>
    <n v="146624"/>
    <x v="64"/>
    <x v="700"/>
    <s v="339139 - Outros Serviços Terceiros Pessoa Jurídica"/>
    <s v="33"/>
    <x v="0"/>
    <x v="31"/>
  </r>
  <r>
    <n v="41057"/>
    <s v="Agência de Desenvolvimento Regional de Araranguá"/>
    <n v="13861"/>
    <s v="Operacionalização da educação básica - ADR - Araranguá"/>
    <n v="339139"/>
    <s v="Outros Serviços Terceiros Pessoa Jurídica"/>
    <s v="0131000000"/>
    <s v="Recursos do FUNDEB - transferências da União"/>
    <s v="Pagamento de despesas de custeio das Unidades Escolares"/>
    <n v="73312"/>
    <x v="64"/>
    <x v="700"/>
    <s v="339139 - Outros Serviços Terceiros Pessoa Jurídica"/>
    <s v="33"/>
    <x v="0"/>
    <x v="32"/>
  </r>
  <r>
    <n v="41057"/>
    <s v="Agência de Desenvolvimento Regional de Araranguá"/>
    <n v="13861"/>
    <s v="Operacionalização da educação básica - ADR - Araranguá"/>
    <n v="449052"/>
    <s v="Equipamentos e Material Permanente"/>
    <s v="0131000000"/>
    <s v="Recursos do FUNDEB - transferências da União"/>
    <s v="Pagamento de despesas de custeio das Unidades Escolares"/>
    <n v="73312"/>
    <x v="64"/>
    <x v="700"/>
    <s v="449052 - Equipamentos e Material Permanente"/>
    <s v="44"/>
    <x v="1"/>
    <x v="32"/>
  </r>
  <r>
    <n v="41057"/>
    <s v="Agência de Desenvolvimento Regional de Araranguá"/>
    <n v="13865"/>
    <s v="AP - Manutenção e reforma de escolas - educação básica - ADR - Araranguá"/>
    <n v="339030"/>
    <s v="Material de Consumo"/>
    <s v="0120000000"/>
    <s v="Cota-parte da contribuição do Salário-Educação - recursos do tesouro - exercício corrente"/>
    <s v="Recursos para pagamento de despesas relativas a Manutenção de bens móveis e imóveis das Unidades Escolares"/>
    <n v="119532"/>
    <x v="64"/>
    <x v="698"/>
    <s v="339030 - Material de Consumo"/>
    <s v="33"/>
    <x v="0"/>
    <x v="31"/>
  </r>
  <r>
    <n v="41058"/>
    <s v="Agência de Desenvolvimento Regional de Joinville"/>
    <n v="13886"/>
    <s v="Encargos com estagiários - ADR - Joinville"/>
    <n v="339036"/>
    <s v="Outros Serviços Terceiros-Pessoa Física"/>
    <s v="0100000000"/>
    <s v="Recursos ordinários - recursos do tesouro - RLD"/>
    <s v="Atender compromissos com o pagamento da bolsa de estágio, a concessão de auxílio-transporte e do seguro de acidentes pessoais."/>
    <n v="50000"/>
    <x v="65"/>
    <x v="701"/>
    <s v="339036 - Outros Serviços Terceiros-Pessoa Física"/>
    <s v="33"/>
    <x v="0"/>
    <x v="0"/>
  </r>
  <r>
    <n v="41058"/>
    <s v="Agência de Desenvolvimento Regional de Joinville"/>
    <n v="13890"/>
    <s v="Administração e manutenção da Gerência Regional de Educação - ADR - Joinville"/>
    <n v="339030"/>
    <s v="Material de Consumo"/>
    <s v="0100000000"/>
    <s v="Recursos ordinários - recursos do tesouro - RLD"/>
    <s v="Manutenção das atividades da Gerência de Educação."/>
    <n v="89759"/>
    <x v="65"/>
    <x v="702"/>
    <s v="339030 - Material de Consumo"/>
    <s v="33"/>
    <x v="0"/>
    <x v="0"/>
  </r>
  <r>
    <n v="41058"/>
    <s v="Agência de Desenvolvimento Regional de Joinville"/>
    <n v="13890"/>
    <s v="Administração e manutenção da Gerência Regional de Educação - ADR - Joinville"/>
    <n v="339014"/>
    <s v="Diárias - Civil"/>
    <s v="0100000000"/>
    <s v="Recursos ordinários - recursos do tesouro - RLD"/>
    <s v="Manutenção das atividades da Gerência de Educação."/>
    <n v="89759"/>
    <x v="65"/>
    <x v="702"/>
    <s v="339014 - Diárias - Civil"/>
    <s v="33"/>
    <x v="0"/>
    <x v="0"/>
  </r>
  <r>
    <n v="41058"/>
    <s v="Agência de Desenvolvimento Regional de Joinville"/>
    <n v="13890"/>
    <s v="Administração e manutenção da Gerência Regional de Educação - ADR - Joinville"/>
    <n v="339033"/>
    <s v="Passagens e Despesas com Locomoção"/>
    <s v="0100000000"/>
    <s v="Recursos ordinários - recursos do tesouro - RLD"/>
    <s v="Manutenção das atividades da Gerência de Educação."/>
    <n v="44880"/>
    <x v="65"/>
    <x v="702"/>
    <s v="339033 - Passagens e Despesas com Locomoção"/>
    <s v="33"/>
    <x v="0"/>
    <x v="0"/>
  </r>
  <r>
    <n v="41058"/>
    <s v="Agência de Desenvolvimento Regional de Joinville"/>
    <n v="13890"/>
    <s v="Administração e manutenção da Gerência Regional de Educação - ADR - Joinville"/>
    <n v="339036"/>
    <s v="Outros Serviços Terceiros-Pessoa Física"/>
    <s v="0100000000"/>
    <s v="Recursos ordinários - recursos do tesouro - RLD"/>
    <s v="Manutenção das atividades da Gerência de Educação."/>
    <n v="44880"/>
    <x v="65"/>
    <x v="702"/>
    <s v="339036 - Outros Serviços Terceiros-Pessoa Física"/>
    <s v="33"/>
    <x v="0"/>
    <x v="0"/>
  </r>
  <r>
    <n v="41058"/>
    <s v="Agência de Desenvolvimento Regional de Joinville"/>
    <n v="13890"/>
    <s v="Administração e manutenção da Gerência Regional de Educação - ADR - Joinville"/>
    <n v="339039"/>
    <s v="Outros Serviços Terceiros - Pessoa Jurídica"/>
    <s v="0100000000"/>
    <s v="Recursos ordinários - recursos do tesouro - RLD"/>
    <s v="Manutenção das atividades da Gerência de Educação."/>
    <n v="448797"/>
    <x v="65"/>
    <x v="702"/>
    <s v="339039 - Outros Serviços Terceiros - Pessoa Jurídica"/>
    <s v="33"/>
    <x v="0"/>
    <x v="0"/>
  </r>
  <r>
    <n v="41058"/>
    <s v="Agência de Desenvolvimento Regional de Joinville"/>
    <n v="13890"/>
    <s v="Administração e manutenção da Gerência Regional de Educação - ADR - Joinville"/>
    <n v="339139"/>
    <s v="Outros Serviços Terceiros Pessoa Jurídica"/>
    <s v="0100000000"/>
    <s v="Recursos ordinários - recursos do tesouro - RLD"/>
    <s v="Manutenção das atividades da Gerência de Educação."/>
    <n v="89759"/>
    <x v="65"/>
    <x v="702"/>
    <s v="339139 - Outros Serviços Terceiros Pessoa Jurídica"/>
    <s v="33"/>
    <x v="0"/>
    <x v="0"/>
  </r>
  <r>
    <n v="41058"/>
    <s v="Agência de Desenvolvimento Regional de Joinville"/>
    <n v="13890"/>
    <s v="Administração e manutenção da Gerência Regional de Educação - ADR - Joinville"/>
    <n v="449052"/>
    <s v="Equipamentos e Material Permanente"/>
    <s v="0100000000"/>
    <s v="Recursos ordinários - recursos do tesouro - RLD"/>
    <s v="Manutenção das atividades da Gerência de Educação."/>
    <n v="89759"/>
    <x v="65"/>
    <x v="702"/>
    <s v="449052 - Equipamentos e Material Permanente"/>
    <s v="44"/>
    <x v="1"/>
    <x v="0"/>
  </r>
  <r>
    <n v="41058"/>
    <s v="Agência de Desenvolvimento Regional de Joinville"/>
    <n v="13891"/>
    <s v="AP - Manutenção e reforma de escolas - educação básica - ADR - Joinville"/>
    <n v="339030"/>
    <s v="Material de Consumo"/>
    <s v="0120000000"/>
    <s v="Cota-parte da contribuição do Salário-Educação - recursos do tesouro - exercício corrente"/>
    <s v="Recursos para pagamento de despesas relativas a Manutenção de bens móveis e imóveis das Unidades Escolares"/>
    <n v="208536"/>
    <x v="65"/>
    <x v="703"/>
    <s v="339030 - Material de Consumo"/>
    <s v="33"/>
    <x v="0"/>
    <x v="31"/>
  </r>
  <r>
    <n v="41058"/>
    <s v="Agência de Desenvolvimento Regional de Joinville"/>
    <n v="13891"/>
    <s v="AP - Manutenção e reforma de escolas - educação básica - ADR - Joinville"/>
    <n v="339030"/>
    <s v="Material de Consumo"/>
    <s v="0131000000"/>
    <s v="Recursos do FUNDEB - transferências da União"/>
    <s v="Recursos para pagamento de despesas relativas a Manutenção de bens móveis e imóveis das Unidades Escolares"/>
    <n v="208536"/>
    <x v="65"/>
    <x v="703"/>
    <s v="339030 - Material de Consumo"/>
    <s v="33"/>
    <x v="0"/>
    <x v="32"/>
  </r>
  <r>
    <n v="41058"/>
    <s v="Agência de Desenvolvimento Regional de Joinville"/>
    <n v="13891"/>
    <s v="AP - Manutenção e reforma de escolas - educação básica - ADR - Joinville"/>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104268"/>
    <x v="65"/>
    <x v="703"/>
    <s v="339036 - Outros Serviços Terceiros-Pessoa Física"/>
    <s v="33"/>
    <x v="0"/>
    <x v="31"/>
  </r>
  <r>
    <n v="41058"/>
    <s v="Agência de Desenvolvimento Regional de Joinville"/>
    <n v="13891"/>
    <s v="AP - Manutenção e reforma de escolas - educação básica - ADR - Joinville"/>
    <n v="339036"/>
    <s v="Outros Serviços Terceiros-Pessoa Física"/>
    <s v="0131000000"/>
    <s v="Recursos do FUNDEB - transferências da União"/>
    <s v="Recursos para pagamento de despesas relativas a Manutenção de bens móveis e imóveis das Unidades Escolares"/>
    <n v="104268"/>
    <x v="65"/>
    <x v="703"/>
    <s v="339036 - Outros Serviços Terceiros-Pessoa Física"/>
    <s v="33"/>
    <x v="0"/>
    <x v="32"/>
  </r>
  <r>
    <n v="41058"/>
    <s v="Agência de Desenvolvimento Regional de Joinville"/>
    <n v="13891"/>
    <s v="AP - Manutenção e reforma de escolas - educação básica - ADR - Joinville"/>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625600"/>
    <x v="65"/>
    <x v="703"/>
    <s v="339039 - Outros Serviços Terceiros - Pessoa Jurídica"/>
    <s v="33"/>
    <x v="0"/>
    <x v="31"/>
  </r>
  <r>
    <n v="41058"/>
    <s v="Agência de Desenvolvimento Regional de Joinville"/>
    <n v="13891"/>
    <s v="AP - Manutenção e reforma de escolas - educação básica - ADR - Joinville"/>
    <n v="449052"/>
    <s v="Equipamentos e Material Permanente"/>
    <s v="0131000000"/>
    <s v="Recursos do FUNDEB - transferências da União"/>
    <s v="Recursos para pagamento de despesas relativas a Manutenção de bens móveis e imóveis das Unidades Escolares"/>
    <n v="52134"/>
    <x v="65"/>
    <x v="703"/>
    <s v="449052 - Equipamentos e Material Permanente"/>
    <s v="44"/>
    <x v="1"/>
    <x v="32"/>
  </r>
  <r>
    <n v="41058"/>
    <s v="Agência de Desenvolvimento Regional de Joinville"/>
    <n v="13891"/>
    <s v="AP - Manutenção e reforma de escolas - educação básica - ADR - Joinville"/>
    <n v="339139"/>
    <s v="Outros Serviços Terceiros Pessoa Jurídica"/>
    <s v="0131000000"/>
    <s v="Recursos do FUNDEB - transferências da União"/>
    <s v="Recursos para pagamento de despesas relativas a Manutenção de bens móveis e imóveis das Unidades Escolares"/>
    <n v="52134"/>
    <x v="65"/>
    <x v="703"/>
    <s v="339139 - Outros Serviços Terceiros Pessoa Jurídica"/>
    <s v="33"/>
    <x v="0"/>
    <x v="32"/>
  </r>
  <r>
    <n v="41058"/>
    <s v="Agência de Desenvolvimento Regional de Joinville"/>
    <n v="13891"/>
    <s v="AP - Manutenção e reforma de escolas - educação básica - ADR - Joinville"/>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104260"/>
    <x v="65"/>
    <x v="703"/>
    <s v="339139 - Outros Serviços Terceiros Pessoa Jurídica"/>
    <s v="33"/>
    <x v="0"/>
    <x v="31"/>
  </r>
  <r>
    <n v="41058"/>
    <s v="Agência de Desenvolvimento Regional de Joinville"/>
    <n v="13878"/>
    <s v="Administração e manutenção dos serviços administrativos gerais - ADR - Joinville"/>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65"/>
    <x v="704"/>
    <s v="339014 - Diárias - Civil"/>
    <s v="33"/>
    <x v="0"/>
    <x v="0"/>
  </r>
  <r>
    <n v="41058"/>
    <s v="Agência de Desenvolvimento Regional de Joinville"/>
    <n v="13878"/>
    <s v="Administração e manutenção dos serviços administrativos gerais - ADR - Joinville"/>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20000"/>
    <x v="65"/>
    <x v="704"/>
    <s v="339030 - Material de Consumo"/>
    <s v="33"/>
    <x v="0"/>
    <x v="0"/>
  </r>
  <r>
    <n v="41058"/>
    <s v="Agência de Desenvolvimento Regional de Joinville"/>
    <n v="13878"/>
    <s v="Administração e manutenção dos serviços administrativos gerais - ADR - Joinville"/>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40000"/>
    <x v="65"/>
    <x v="704"/>
    <s v="339033 - Passagens e Despesas com Locomoção"/>
    <s v="33"/>
    <x v="0"/>
    <x v="0"/>
  </r>
  <r>
    <n v="41058"/>
    <s v="Agência de Desenvolvimento Regional de Joinville"/>
    <n v="13878"/>
    <s v="Administração e manutenção dos serviços administrativos gerais - ADR - Joinville"/>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50000"/>
    <x v="65"/>
    <x v="704"/>
    <s v="339037 - Locação de Mão-de-Obra"/>
    <s v="33"/>
    <x v="0"/>
    <x v="0"/>
  </r>
  <r>
    <n v="41058"/>
    <s v="Agência de Desenvolvimento Regional de Joinville"/>
    <n v="13878"/>
    <s v="Administração e manutenção dos serviços administrativos gerais - ADR - Joinville"/>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73000"/>
    <x v="65"/>
    <x v="704"/>
    <s v="339039 - Outros Serviços Terceiros - Pessoa Jurídica"/>
    <s v="33"/>
    <x v="0"/>
    <x v="0"/>
  </r>
  <r>
    <n v="41058"/>
    <s v="Agência de Desenvolvimento Regional de Joinville"/>
    <n v="13878"/>
    <s v="Administração e manutenção dos serviços administrativos gerais - ADR - Joinville"/>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65"/>
    <x v="704"/>
    <s v="339047 - Obrigações Tributárias e Contributivas"/>
    <s v="33"/>
    <x v="0"/>
    <x v="0"/>
  </r>
  <r>
    <n v="41058"/>
    <s v="Agência de Desenvolvimento Regional de Joinville"/>
    <n v="13878"/>
    <s v="Administração e manutenção dos serviços administrativos gerais - ADR - Joinville"/>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65"/>
    <x v="704"/>
    <s v="339130 - Material de Consumo"/>
    <s v="33"/>
    <x v="0"/>
    <x v="0"/>
  </r>
  <r>
    <n v="41058"/>
    <s v="Agência de Desenvolvimento Regional de Joinville"/>
    <n v="13878"/>
    <s v="Administração e manutenção dos serviços administrativos gerais - ADR - Joinville"/>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65"/>
    <x v="704"/>
    <s v="339139 - Outros Serviços Terceiros Pessoa Jurídica"/>
    <s v="33"/>
    <x v="0"/>
    <x v="0"/>
  </r>
  <r>
    <n v="41058"/>
    <s v="Agência de Desenvolvimento Regional de Joinville"/>
    <n v="13878"/>
    <s v="Administração e manutenção dos serviços administrativos gerais - ADR - Joinville"/>
    <n v="3391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65"/>
    <x v="704"/>
    <s v="339192 - Despesas de Exercícios Anteriores"/>
    <s v="33"/>
    <x v="0"/>
    <x v="0"/>
  </r>
  <r>
    <n v="41058"/>
    <s v="Agência de Desenvolvimento Regional de Joinville"/>
    <n v="13878"/>
    <s v="Administração e manutenção dos serviços administrativos gerais - ADR - Joinville"/>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65"/>
    <x v="704"/>
    <s v="449052 - Equipamentos e Material Permanente"/>
    <s v="44"/>
    <x v="1"/>
    <x v="0"/>
  </r>
  <r>
    <n v="41058"/>
    <s v="Agência de Desenvolvimento Regional de Joinville"/>
    <n v="13897"/>
    <s v="Capacitação de profissionais da educação básica - ADR - Joinville"/>
    <n v="339139"/>
    <s v="Outros Serviços Terceiros Pessoa Jurídica"/>
    <s v="0131000000"/>
    <s v="Recursos do FUNDEB - transferências da União"/>
    <s v="Capacitar os profissionais da educação básica."/>
    <n v="43768"/>
    <x v="65"/>
    <x v="705"/>
    <s v="339139 - Outros Serviços Terceiros Pessoa Jurídica"/>
    <s v="33"/>
    <x v="0"/>
    <x v="32"/>
  </r>
  <r>
    <n v="41058"/>
    <s v="Agência de Desenvolvimento Regional de Joinville"/>
    <n v="13891"/>
    <s v="AP - Manutenção e reforma de escolas - educação básica - ADR - Joinville"/>
    <n v="339039"/>
    <s v="Outros Serviços Terceiros - Pessoa Jurídica"/>
    <s v="0131000000"/>
    <s v="Recursos do FUNDEB - transferências da União"/>
    <s v="Recursos para pagamento de despesas relativas a Manutenção de bens móveis e imóveis das Unidades Escolares"/>
    <n v="497671"/>
    <x v="65"/>
    <x v="703"/>
    <s v="339039 - Outros Serviços Terceiros - Pessoa Jurídica"/>
    <s v="33"/>
    <x v="0"/>
    <x v="32"/>
  </r>
  <r>
    <n v="41058"/>
    <s v="Agência de Desenvolvimento Regional de Joinville"/>
    <n v="13893"/>
    <s v="Manutenção e modernização dos serviços de tecnologia da informação e comunicação - ADR - Joinville"/>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0000"/>
    <x v="65"/>
    <x v="706"/>
    <s v="339039 - Outros Serviços Terceiros - Pessoa Jurídica"/>
    <s v="33"/>
    <x v="0"/>
    <x v="0"/>
  </r>
  <r>
    <n v="41058"/>
    <s v="Agência de Desenvolvimento Regional de Joinville"/>
    <n v="13893"/>
    <s v="Manutenção e modernização dos serviços de tecnologia da informação e comunicação - ADR - Joinville"/>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0000"/>
    <x v="65"/>
    <x v="706"/>
    <s v="339139 - Outros Serviços Terceiros Pessoa Jurídica"/>
    <s v="33"/>
    <x v="0"/>
    <x v="0"/>
  </r>
  <r>
    <n v="41058"/>
    <s v="Agência de Desenvolvimento Regional de Joinville"/>
    <n v="13893"/>
    <s v="Manutenção e modernização dos serviços de tecnologia da informação e comunicação - ADR - Joinville"/>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40000"/>
    <x v="65"/>
    <x v="706"/>
    <s v="449052 - Equipamentos e Material Permanente"/>
    <s v="44"/>
    <x v="1"/>
    <x v="0"/>
  </r>
  <r>
    <n v="41058"/>
    <s v="Agência de Desenvolvimento Regional de Joinville"/>
    <n v="13908"/>
    <s v="Operacionalização da educação profissional - ADR - Joinville"/>
    <n v="339030"/>
    <s v="Material de Consumo"/>
    <s v="0100000000"/>
    <s v="Recursos ordinários - recursos do tesouro - RLD"/>
    <s v="Pagamento de despesas relativa ao funcionamento dos centros de educação profissionalizantes"/>
    <n v="80942"/>
    <x v="65"/>
    <x v="707"/>
    <s v="339030 - Material de Consumo"/>
    <s v="33"/>
    <x v="0"/>
    <x v="0"/>
  </r>
  <r>
    <n v="41058"/>
    <s v="Agência de Desenvolvimento Regional de Joinville"/>
    <n v="13908"/>
    <s v="Operacionalização da educação profissional - ADR - Joinville"/>
    <n v="339036"/>
    <s v="Outros Serviços Terceiros-Pessoa Física"/>
    <s v="0100000000"/>
    <s v="Recursos ordinários - recursos do tesouro - RLD"/>
    <s v="Pagamento de despesas relativa ao funcionamento dos centros de educação profissionalizantes"/>
    <n v="40471"/>
    <x v="65"/>
    <x v="707"/>
    <s v="339036 - Outros Serviços Terceiros-Pessoa Física"/>
    <s v="33"/>
    <x v="0"/>
    <x v="0"/>
  </r>
  <r>
    <n v="41058"/>
    <s v="Agência de Desenvolvimento Regional de Joinville"/>
    <n v="13908"/>
    <s v="Operacionalização da educação profissional - ADR - Joinville"/>
    <n v="339039"/>
    <s v="Outros Serviços Terceiros - Pessoa Jurídica"/>
    <s v="0100000000"/>
    <s v="Recursos ordinários - recursos do tesouro - RLD"/>
    <s v="Pagamento de despesas relativa ao funcionamento dos centros de educação profissionalizantes"/>
    <n v="202356"/>
    <x v="65"/>
    <x v="707"/>
    <s v="339039 - Outros Serviços Terceiros - Pessoa Jurídica"/>
    <s v="33"/>
    <x v="0"/>
    <x v="0"/>
  </r>
  <r>
    <n v="41058"/>
    <s v="Agência de Desenvolvimento Regional de Joinville"/>
    <n v="13908"/>
    <s v="Operacionalização da educação profissional - ADR - Joinville"/>
    <n v="449052"/>
    <s v="Equipamentos e Material Permanente"/>
    <s v="0100000000"/>
    <s v="Recursos ordinários - recursos do tesouro - RLD"/>
    <s v="Pagamento de despesas relativa ao funcionamento dos centros de educação profissionalizantes"/>
    <n v="80942"/>
    <x v="65"/>
    <x v="707"/>
    <s v="449052 - Equipamentos e Material Permanente"/>
    <s v="44"/>
    <x v="1"/>
    <x v="0"/>
  </r>
  <r>
    <n v="41058"/>
    <s v="Agência de Desenvolvimento Regional de Joinville"/>
    <n v="13897"/>
    <s v="Capacitação de profissionais da educação básica - ADR - Joinville"/>
    <n v="339030"/>
    <s v="Material de Consumo"/>
    <s v="0131000000"/>
    <s v="Recursos do FUNDEB - transferências da União"/>
    <s v="Capacitar os profissionais da educação básica."/>
    <n v="87536"/>
    <x v="65"/>
    <x v="705"/>
    <s v="339030 - Material de Consumo"/>
    <s v="33"/>
    <x v="0"/>
    <x v="32"/>
  </r>
  <r>
    <n v="41058"/>
    <s v="Agência de Desenvolvimento Regional de Joinville"/>
    <n v="13897"/>
    <s v="Capacitação de profissionais da educação básica - ADR - Joinville"/>
    <n v="339036"/>
    <s v="Outros Serviços Terceiros-Pessoa Física"/>
    <s v="0131000000"/>
    <s v="Recursos do FUNDEB - transferências da União"/>
    <s v="Capacitar os profissionais da educação básica."/>
    <n v="43768"/>
    <x v="65"/>
    <x v="705"/>
    <s v="339036 - Outros Serviços Terceiros-Pessoa Física"/>
    <s v="33"/>
    <x v="0"/>
    <x v="32"/>
  </r>
  <r>
    <n v="41058"/>
    <s v="Agência de Desenvolvimento Regional de Joinville"/>
    <n v="13897"/>
    <s v="Capacitação de profissionais da educação básica - ADR - Joinville"/>
    <n v="339039"/>
    <s v="Outros Serviços Terceiros - Pessoa Jurídica"/>
    <s v="0131000000"/>
    <s v="Recursos do FUNDEB - transferências da União"/>
    <s v="Capacitar os profissionais da educação básica."/>
    <n v="262608"/>
    <x v="65"/>
    <x v="705"/>
    <s v="339039 - Outros Serviços Terceiros - Pessoa Jurídica"/>
    <s v="33"/>
    <x v="0"/>
    <x v="32"/>
  </r>
  <r>
    <n v="41058"/>
    <s v="Agência de Desenvolvimento Regional de Joinville"/>
    <n v="13900"/>
    <s v="Operacionalização da educação básica - ADR - Joinville"/>
    <n v="339030"/>
    <s v="Material de Consumo"/>
    <s v="0120000000"/>
    <s v="Cota-parte da contribuição do Salário-Educação - recursos do tesouro - exercício corrente"/>
    <s v="Pagamento de despesas de custeio das Unidades Escolares"/>
    <n v="547786"/>
    <x v="65"/>
    <x v="708"/>
    <s v="339030 - Material de Consumo"/>
    <s v="33"/>
    <x v="0"/>
    <x v="31"/>
  </r>
  <r>
    <n v="41058"/>
    <s v="Agência de Desenvolvimento Regional de Joinville"/>
    <n v="13900"/>
    <s v="Operacionalização da educação básica - ADR - Joinville"/>
    <n v="339030"/>
    <s v="Material de Consumo"/>
    <s v="0131000000"/>
    <s v="Recursos do FUNDEB - transferências da União"/>
    <s v="Pagamento de despesas de custeio das Unidades Escolares"/>
    <n v="547786"/>
    <x v="65"/>
    <x v="708"/>
    <s v="339030 - Material de Consumo"/>
    <s v="33"/>
    <x v="0"/>
    <x v="32"/>
  </r>
  <r>
    <n v="41058"/>
    <s v="Agência de Desenvolvimento Regional de Joinville"/>
    <n v="13900"/>
    <s v="Operacionalização da educação básica - ADR - Joinville"/>
    <n v="339036"/>
    <s v="Outros Serviços Terceiros-Pessoa Física"/>
    <s v="0120000000"/>
    <s v="Cota-parte da contribuição do Salário-Educação - recursos do tesouro - exercício corrente"/>
    <s v="Pagamento de despesas de custeio das Unidades Escolares"/>
    <n v="273885"/>
    <x v="65"/>
    <x v="708"/>
    <s v="339036 - Outros Serviços Terceiros-Pessoa Física"/>
    <s v="33"/>
    <x v="0"/>
    <x v="31"/>
  </r>
  <r>
    <n v="41058"/>
    <s v="Agência de Desenvolvimento Regional de Joinville"/>
    <n v="13900"/>
    <s v="Operacionalização da educação básica - ADR - Joinville"/>
    <n v="339036"/>
    <s v="Outros Serviços Terceiros-Pessoa Física"/>
    <s v="0131000000"/>
    <s v="Recursos do FUNDEB - transferências da União"/>
    <s v="Pagamento de despesas de custeio das Unidades Escolares"/>
    <n v="273885"/>
    <x v="65"/>
    <x v="708"/>
    <s v="339036 - Outros Serviços Terceiros-Pessoa Física"/>
    <s v="33"/>
    <x v="0"/>
    <x v="32"/>
  </r>
  <r>
    <n v="41058"/>
    <s v="Agência de Desenvolvimento Regional de Joinville"/>
    <n v="13900"/>
    <s v="Operacionalização da educação básica - ADR - Joinville"/>
    <n v="339039"/>
    <s v="Outros Serviços Terceiros - Pessoa Jurídica"/>
    <s v="0120000000"/>
    <s v="Cota-parte da contribuição do Salário-Educação - recursos do tesouro - exercício corrente"/>
    <s v="Pagamento de despesas de custeio das Unidades Escolares"/>
    <n v="1643350"/>
    <x v="65"/>
    <x v="708"/>
    <s v="339039 - Outros Serviços Terceiros - Pessoa Jurídica"/>
    <s v="33"/>
    <x v="0"/>
    <x v="31"/>
  </r>
  <r>
    <n v="41058"/>
    <s v="Agência de Desenvolvimento Regional de Joinville"/>
    <n v="13900"/>
    <s v="Operacionalização da educação básica - ADR - Joinville"/>
    <n v="339039"/>
    <s v="Outros Serviços Terceiros - Pessoa Jurídica"/>
    <s v="0131000000"/>
    <s v="Recursos do FUNDEB - transferências da União"/>
    <s v="Pagamento de despesas de custeio das Unidades Escolares"/>
    <n v="1643350"/>
    <x v="65"/>
    <x v="708"/>
    <s v="339039 - Outros Serviços Terceiros - Pessoa Jurídica"/>
    <s v="33"/>
    <x v="0"/>
    <x v="32"/>
  </r>
  <r>
    <n v="41058"/>
    <s v="Agência de Desenvolvimento Regional de Joinville"/>
    <n v="13900"/>
    <s v="Operacionalização da educação básica - ADR - Joinville"/>
    <n v="339139"/>
    <s v="Outros Serviços Terceiros Pessoa Jurídica"/>
    <s v="0131000000"/>
    <s v="Recursos do FUNDEB - transferências da União"/>
    <s v="Pagamento de despesas de custeio das Unidades Escolares"/>
    <n v="136947"/>
    <x v="65"/>
    <x v="708"/>
    <s v="339139 - Outros Serviços Terceiros Pessoa Jurídica"/>
    <s v="33"/>
    <x v="0"/>
    <x v="32"/>
  </r>
  <r>
    <n v="41058"/>
    <s v="Agência de Desenvolvimento Regional de Joinville"/>
    <n v="13900"/>
    <s v="Operacionalização da educação básica - ADR - Joinville"/>
    <n v="449052"/>
    <s v="Equipamentos e Material Permanente"/>
    <s v="0131000000"/>
    <s v="Recursos do FUNDEB - transferências da União"/>
    <s v="Pagamento de despesas de custeio das Unidades Escolares"/>
    <n v="136947"/>
    <x v="65"/>
    <x v="708"/>
    <s v="449052 - Equipamentos e Material Permanente"/>
    <s v="44"/>
    <x v="1"/>
    <x v="32"/>
  </r>
  <r>
    <n v="41058"/>
    <s v="Agência de Desenvolvimento Regional de Joinville"/>
    <n v="13900"/>
    <s v="Operacionalização da educação básica - ADR - Joinville"/>
    <n v="339139"/>
    <s v="Outros Serviços Terceiros Pessoa Jurídica"/>
    <s v="0120000000"/>
    <s v="Cota-parte da contribuição do Salário-Educação - recursos do tesouro - exercício corrente"/>
    <s v="Pagamento de despesas de custeio das Unidades Escolares"/>
    <n v="236109"/>
    <x v="65"/>
    <x v="708"/>
    <s v="339139 - Outros Serviços Terceiros Pessoa Jurídica"/>
    <s v="33"/>
    <x v="0"/>
    <x v="31"/>
  </r>
  <r>
    <n v="41058"/>
    <s v="Agência de Desenvolvimento Regional de Joinville"/>
    <n v="13906"/>
    <s v="Transporte escolar dos alunos da educação básica - ADR - Joinville"/>
    <n v="334239"/>
    <s v="Outros Serviços Terceiros Pessoa Jurídica"/>
    <s v="0131000000"/>
    <s v="Recursos do FUNDEB - transferências da União"/>
    <s v="Pagamento de despesas com transporte escolar, executados de forma direta ou em regime de colaboração com os municípios."/>
    <n v="8575876"/>
    <x v="65"/>
    <x v="709"/>
    <s v="334239 - Outros Serviços Terceiros Pessoa Jurídica"/>
    <s v="33"/>
    <x v="0"/>
    <x v="32"/>
  </r>
  <r>
    <n v="41058"/>
    <s v="Agência de Desenvolvimento Regional de Joinville"/>
    <n v="13913"/>
    <s v="Administração de pessoal e encargos sociais - GERED - ADR - Joinville"/>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578"/>
    <x v="65"/>
    <x v="710"/>
    <s v="319013 - Obrigações Patronais"/>
    <s v="31"/>
    <x v="3"/>
    <x v="0"/>
  </r>
  <r>
    <n v="41058"/>
    <s v="Agência de Desenvolvimento Regional de Joinville"/>
    <n v="13913"/>
    <s v="Administração de pessoal e encargos sociais - GERED - ADR - Joinville"/>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1156"/>
    <x v="65"/>
    <x v="710"/>
    <s v="319016 - Outras Despesas Variáveis-Pessoal Civil"/>
    <s v="31"/>
    <x v="3"/>
    <x v="0"/>
  </r>
  <r>
    <n v="41058"/>
    <s v="Agência de Desenvolvimento Regional de Joinville"/>
    <n v="13913"/>
    <s v="Administração de pessoal e encargos sociais - GERED - ADR - Joinville"/>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40388"/>
    <x v="65"/>
    <x v="710"/>
    <s v="319113 - Obrigações Patronais"/>
    <s v="31"/>
    <x v="3"/>
    <x v="0"/>
  </r>
  <r>
    <n v="41058"/>
    <s v="Agência de Desenvolvimento Regional de Joinville"/>
    <n v="13913"/>
    <s v="Administração de pessoal e encargos sociais - GERED - ADR - Joinville"/>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8786"/>
    <x v="65"/>
    <x v="710"/>
    <s v="339046 - Auxílio-Alimentação"/>
    <s v="33"/>
    <x v="0"/>
    <x v="0"/>
  </r>
  <r>
    <n v="41058"/>
    <s v="Agência de Desenvolvimento Regional de Joinville"/>
    <n v="13913"/>
    <s v="Administração de pessoal e encargos sociais - GERED - ADR - Joinville"/>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8786"/>
    <x v="65"/>
    <x v="710"/>
    <s v="339113 - Obrigações Patronais"/>
    <s v="33"/>
    <x v="0"/>
    <x v="0"/>
  </r>
  <r>
    <n v="41058"/>
    <s v="Agência de Desenvolvimento Regional de Joinville"/>
    <n v="13913"/>
    <s v="Administração de pessoal e encargos sociais - GERED - ADR - Joinville"/>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144960"/>
    <x v="65"/>
    <x v="710"/>
    <s v="319011 - Vencim. e Vantagens Fixas - Pessoal Civil"/>
    <s v="31"/>
    <x v="3"/>
    <x v="0"/>
  </r>
  <r>
    <n v="41058"/>
    <s v="Agência de Desenvolvimento Regional de Joinville"/>
    <n v="13877"/>
    <s v="Administração de pessoal e encargos sociais - ADR - Joinville"/>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462488"/>
    <x v="65"/>
    <x v="711"/>
    <s v="319011 - Vencim. e Vantagens Fixas - Pessoal Civil"/>
    <s v="31"/>
    <x v="3"/>
    <x v="0"/>
  </r>
  <r>
    <n v="41058"/>
    <s v="Agência de Desenvolvimento Regional de Joinville"/>
    <n v="13877"/>
    <s v="Administração de pessoal e encargos sociais - ADR - Joinville"/>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65000"/>
    <x v="65"/>
    <x v="711"/>
    <s v="319013 - Obrigações Patronais"/>
    <s v="31"/>
    <x v="3"/>
    <x v="0"/>
  </r>
  <r>
    <n v="41058"/>
    <s v="Agência de Desenvolvimento Regional de Joinville"/>
    <n v="13877"/>
    <s v="Administração de pessoal e encargos sociais - ADR - Joinville"/>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
    <x v="65"/>
    <x v="711"/>
    <s v="319016 - Outras Despesas Variáveis-Pessoal Civil"/>
    <s v="31"/>
    <x v="3"/>
    <x v="0"/>
  </r>
  <r>
    <n v="41058"/>
    <s v="Agência de Desenvolvimento Regional de Joinville"/>
    <n v="13877"/>
    <s v="Administração de pessoal e encargos sociais - ADR - Joinville"/>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5000"/>
    <x v="65"/>
    <x v="711"/>
    <s v="319092 - Despesas de Exercícios Anteriores"/>
    <s v="31"/>
    <x v="3"/>
    <x v="0"/>
  </r>
  <r>
    <n v="41058"/>
    <s v="Agência de Desenvolvimento Regional de Joinville"/>
    <n v="13877"/>
    <s v="Administração de pessoal e encargos sociais - ADR - Joinville"/>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0000"/>
    <x v="65"/>
    <x v="711"/>
    <s v="319096 - Ressarcimento Despesa Pessoal Requisitado"/>
    <s v="31"/>
    <x v="3"/>
    <x v="0"/>
  </r>
  <r>
    <n v="41058"/>
    <s v="Agência de Desenvolvimento Regional de Joinville"/>
    <n v="13877"/>
    <s v="Administração de pessoal e encargos sociais - ADR - Joinville"/>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29866"/>
    <x v="65"/>
    <x v="711"/>
    <s v="319113 - Obrigações Patronais"/>
    <s v="31"/>
    <x v="3"/>
    <x v="0"/>
  </r>
  <r>
    <n v="41058"/>
    <s v="Agência de Desenvolvimento Regional de Joinville"/>
    <n v="13877"/>
    <s v="Administração de pessoal e encargos sociais - ADR - Joinville"/>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
    <x v="65"/>
    <x v="711"/>
    <s v="339046 - Auxílio-Alimentação"/>
    <s v="33"/>
    <x v="0"/>
    <x v="0"/>
  </r>
  <r>
    <n v="41058"/>
    <s v="Agência de Desenvolvimento Regional de Joinville"/>
    <n v="13877"/>
    <s v="Administração de pessoal e encargos sociais - ADR - Joinville"/>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7646"/>
    <x v="65"/>
    <x v="711"/>
    <s v="339113 - Obrigações Patronais"/>
    <s v="33"/>
    <x v="0"/>
    <x v="0"/>
  </r>
  <r>
    <n v="41059"/>
    <s v="Agência de Desenvolvimento Regional de Jaraguá do Sul"/>
    <n v="13953"/>
    <s v="Administração de pessoal e encargos sociais - ADR - Jaraguá do Sul"/>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761055"/>
    <x v="66"/>
    <x v="712"/>
    <s v="319011 - Vencim. e Vantagens Fixas - Pessoal Civil"/>
    <s v="31"/>
    <x v="3"/>
    <x v="0"/>
  </r>
  <r>
    <n v="41059"/>
    <s v="Agência de Desenvolvimento Regional de Jaraguá do Sul"/>
    <n v="13953"/>
    <s v="Administração de pessoal e encargos sociais - ADR - Jaraguá do Sul"/>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
    <x v="66"/>
    <x v="712"/>
    <s v="319013 - Obrigações Patronais"/>
    <s v="31"/>
    <x v="3"/>
    <x v="0"/>
  </r>
  <r>
    <n v="41059"/>
    <s v="Agência de Desenvolvimento Regional de Jaraguá do Sul"/>
    <n v="13953"/>
    <s v="Administração de pessoal e encargos sociais - ADR - Jaraguá do Sul"/>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0000"/>
    <x v="66"/>
    <x v="712"/>
    <s v="319113 - Obrigações Patronais"/>
    <s v="31"/>
    <x v="3"/>
    <x v="0"/>
  </r>
  <r>
    <n v="41059"/>
    <s v="Agência de Desenvolvimento Regional de Jaraguá do Sul"/>
    <n v="13953"/>
    <s v="Administração de pessoal e encargos sociais - ADR - Jaraguá do Sul"/>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8945"/>
    <x v="66"/>
    <x v="712"/>
    <s v="339046 - Auxílio-Alimentação"/>
    <s v="33"/>
    <x v="0"/>
    <x v="0"/>
  </r>
  <r>
    <n v="41059"/>
    <s v="Agência de Desenvolvimento Regional de Jaraguá do Sul"/>
    <n v="13953"/>
    <s v="Administração de pessoal e encargos sociais - ADR - Jaraguá do Sul"/>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000"/>
    <x v="66"/>
    <x v="712"/>
    <s v="339113 - Obrigações Patronais"/>
    <s v="33"/>
    <x v="0"/>
    <x v="0"/>
  </r>
  <r>
    <n v="41059"/>
    <s v="Agência de Desenvolvimento Regional de Jaraguá do Sul"/>
    <n v="13954"/>
    <s v="Administração e manutenção dos serviços administrativos gerais - ADR - Jaraguá do Sul"/>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66"/>
    <x v="713"/>
    <s v="339014 - Diárias - Civil"/>
    <s v="33"/>
    <x v="0"/>
    <x v="0"/>
  </r>
  <r>
    <n v="41059"/>
    <s v="Agência de Desenvolvimento Regional de Jaraguá do Sul"/>
    <n v="13954"/>
    <s v="Administração e manutenção dos serviços administrativos gerais - ADR - Jaraguá do Sul"/>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66"/>
    <x v="713"/>
    <s v="339030 - Material de Consumo"/>
    <s v="33"/>
    <x v="0"/>
    <x v="0"/>
  </r>
  <r>
    <n v="41059"/>
    <s v="Agência de Desenvolvimento Regional de Jaraguá do Sul"/>
    <n v="13954"/>
    <s v="Administração e manutenção dos serviços administrativos gerais - ADR - Jaraguá do Sul"/>
    <n v="339036"/>
    <s v="Outros Serviços Terceiros-Pessoa Fís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66"/>
    <x v="713"/>
    <s v="339036 - Outros Serviços Terceiros-Pessoa Física"/>
    <s v="33"/>
    <x v="0"/>
    <x v="0"/>
  </r>
  <r>
    <n v="41059"/>
    <s v="Agência de Desenvolvimento Regional de Jaraguá do Sul"/>
    <n v="13954"/>
    <s v="Administração e manutenção dos serviços administrativos gerais - ADR - Jaraguá do Sul"/>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66"/>
    <x v="713"/>
    <s v="339037 - Locação de Mão-de-Obra"/>
    <s v="33"/>
    <x v="0"/>
    <x v="0"/>
  </r>
  <r>
    <n v="41059"/>
    <s v="Agência de Desenvolvimento Regional de Jaraguá do Sul"/>
    <n v="13954"/>
    <s v="Administração e manutenção dos serviços administrativos gerais - ADR - Jaraguá do Sul"/>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20000"/>
    <x v="66"/>
    <x v="713"/>
    <s v="339039 - Outros Serviços Terceiros - Pessoa Jurídica"/>
    <s v="33"/>
    <x v="0"/>
    <x v="0"/>
  </r>
  <r>
    <n v="41059"/>
    <s v="Agência de Desenvolvimento Regional de Jaraguá do Sul"/>
    <n v="13959"/>
    <s v="Operacionalização da educação básica - ADR - Jaraguá do Sul"/>
    <n v="339030"/>
    <s v="Material de Consumo"/>
    <s v="0131000000"/>
    <s v="Recursos do FUNDEB - transferências da União"/>
    <s v="Pagamento de despesas de custeio das Unidades Escolares"/>
    <n v="233578"/>
    <x v="66"/>
    <x v="714"/>
    <s v="339030 - Material de Consumo"/>
    <s v="33"/>
    <x v="0"/>
    <x v="32"/>
  </r>
  <r>
    <n v="41059"/>
    <s v="Agência de Desenvolvimento Regional de Jaraguá do Sul"/>
    <n v="13959"/>
    <s v="Operacionalização da educação básica - ADR - Jaraguá do Sul"/>
    <n v="339039"/>
    <s v="Outros Serviços Terceiros - Pessoa Jurídica"/>
    <s v="0120000000"/>
    <s v="Cota-parte da contribuição do Salário-Educação - recursos do tesouro - exercício corrente"/>
    <s v="Pagamento de despesas de custeio das Unidades Escolares"/>
    <n v="700730"/>
    <x v="66"/>
    <x v="714"/>
    <s v="339039 - Outros Serviços Terceiros - Pessoa Jurídica"/>
    <s v="33"/>
    <x v="0"/>
    <x v="31"/>
  </r>
  <r>
    <n v="41059"/>
    <s v="Agência de Desenvolvimento Regional de Jaraguá do Sul"/>
    <n v="13959"/>
    <s v="Operacionalização da educação básica - ADR - Jaraguá do Sul"/>
    <n v="339036"/>
    <s v="Outros Serviços Terceiros-Pessoa Física"/>
    <s v="0131000000"/>
    <s v="Recursos do FUNDEB - transferências da União"/>
    <s v="Pagamento de despesas de custeio das Unidades Escolares"/>
    <n v="116789"/>
    <x v="66"/>
    <x v="714"/>
    <s v="339036 - Outros Serviços Terceiros-Pessoa Física"/>
    <s v="33"/>
    <x v="0"/>
    <x v="32"/>
  </r>
  <r>
    <n v="41059"/>
    <s v="Agência de Desenvolvimento Regional de Jaraguá do Sul"/>
    <n v="13959"/>
    <s v="Operacionalização da educação básica - ADR - Jaraguá do Sul"/>
    <n v="339036"/>
    <s v="Outros Serviços Terceiros-Pessoa Física"/>
    <s v="0120000000"/>
    <s v="Cota-parte da contribuição do Salário-Educação - recursos do tesouro - exercício corrente"/>
    <s v="Pagamento de despesas de custeio das Unidades Escolares"/>
    <n v="116789"/>
    <x v="66"/>
    <x v="714"/>
    <s v="339036 - Outros Serviços Terceiros-Pessoa Física"/>
    <s v="33"/>
    <x v="0"/>
    <x v="31"/>
  </r>
  <r>
    <n v="41059"/>
    <s v="Agência de Desenvolvimento Regional de Jaraguá do Sul"/>
    <n v="13959"/>
    <s v="Operacionalização da educação básica - ADR - Jaraguá do Sul"/>
    <n v="339039"/>
    <s v="Outros Serviços Terceiros - Pessoa Jurídica"/>
    <s v="0131000000"/>
    <s v="Recursos do FUNDEB - transferências da União"/>
    <s v="Pagamento de despesas de custeio das Unidades Escolares"/>
    <n v="700730"/>
    <x v="66"/>
    <x v="714"/>
    <s v="339039 - Outros Serviços Terceiros - Pessoa Jurídica"/>
    <s v="33"/>
    <x v="0"/>
    <x v="32"/>
  </r>
  <r>
    <n v="41059"/>
    <s v="Agência de Desenvolvimento Regional de Jaraguá do Sul"/>
    <n v="13959"/>
    <s v="Operacionalização da educação básica - ADR - Jaraguá do Sul"/>
    <n v="339139"/>
    <s v="Outros Serviços Terceiros Pessoa Jurídica"/>
    <s v="0131000000"/>
    <s v="Recursos do FUNDEB - transferências da União"/>
    <s v="Pagamento de despesas de custeio das Unidades Escolares"/>
    <n v="58395"/>
    <x v="66"/>
    <x v="714"/>
    <s v="339139 - Outros Serviços Terceiros Pessoa Jurídica"/>
    <s v="33"/>
    <x v="0"/>
    <x v="32"/>
  </r>
  <r>
    <n v="41059"/>
    <s v="Agência de Desenvolvimento Regional de Jaraguá do Sul"/>
    <n v="13959"/>
    <s v="Operacionalização da educação básica - ADR - Jaraguá do Sul"/>
    <n v="449052"/>
    <s v="Equipamentos e Material Permanente"/>
    <s v="0131000000"/>
    <s v="Recursos do FUNDEB - transferências da União"/>
    <s v="Pagamento de despesas de custeio das Unidades Escolares"/>
    <n v="58395"/>
    <x v="66"/>
    <x v="714"/>
    <s v="449052 - Equipamentos e Material Permanente"/>
    <s v="44"/>
    <x v="1"/>
    <x v="32"/>
  </r>
  <r>
    <n v="41059"/>
    <s v="Agência de Desenvolvimento Regional de Jaraguá do Sul"/>
    <n v="13959"/>
    <s v="Operacionalização da educação básica - ADR - Jaraguá do Sul"/>
    <n v="339139"/>
    <s v="Outros Serviços Terceiros Pessoa Jurídica"/>
    <s v="0120000000"/>
    <s v="Cota-parte da contribuição do Salário-Educação - recursos do tesouro - exercício corrente"/>
    <s v="Pagamento de despesas de custeio das Unidades Escolares"/>
    <n v="116789"/>
    <x v="66"/>
    <x v="714"/>
    <s v="339139 - Outros Serviços Terceiros Pessoa Jurídica"/>
    <s v="33"/>
    <x v="0"/>
    <x v="31"/>
  </r>
  <r>
    <n v="41059"/>
    <s v="Agência de Desenvolvimento Regional de Jaraguá do Sul"/>
    <n v="13962"/>
    <s v="Capacitação de profissionais da educação básica - ADR - Jaraguá do Sul"/>
    <n v="339030"/>
    <s v="Material de Consumo"/>
    <s v="0131000000"/>
    <s v="Recursos do FUNDEB - transferências da União"/>
    <s v="Capacitar os profissionais da educação básica."/>
    <n v="36368"/>
    <x v="66"/>
    <x v="715"/>
    <s v="339030 - Material de Consumo"/>
    <s v="33"/>
    <x v="0"/>
    <x v="32"/>
  </r>
  <r>
    <n v="41059"/>
    <s v="Agência de Desenvolvimento Regional de Jaraguá do Sul"/>
    <n v="13962"/>
    <s v="Capacitação de profissionais da educação básica - ADR - Jaraguá do Sul"/>
    <n v="339036"/>
    <s v="Outros Serviços Terceiros-Pessoa Física"/>
    <s v="0131000000"/>
    <s v="Recursos do FUNDEB - transferências da União"/>
    <s v="Capacitar os profissionais da educação básica."/>
    <n v="18184"/>
    <x v="66"/>
    <x v="715"/>
    <s v="339036 - Outros Serviços Terceiros-Pessoa Física"/>
    <s v="33"/>
    <x v="0"/>
    <x v="32"/>
  </r>
  <r>
    <n v="41059"/>
    <s v="Agência de Desenvolvimento Regional de Jaraguá do Sul"/>
    <n v="13962"/>
    <s v="Capacitação de profissionais da educação básica - ADR - Jaraguá do Sul"/>
    <n v="339039"/>
    <s v="Outros Serviços Terceiros - Pessoa Jurídica"/>
    <s v="0131000000"/>
    <s v="Recursos do FUNDEB - transferências da União"/>
    <s v="Capacitar os profissionais da educação básica."/>
    <n v="70777"/>
    <x v="66"/>
    <x v="715"/>
    <s v="339039 - Outros Serviços Terceiros - Pessoa Jurídica"/>
    <s v="33"/>
    <x v="0"/>
    <x v="32"/>
  </r>
  <r>
    <n v="41059"/>
    <s v="Agência de Desenvolvimento Regional de Jaraguá do Sul"/>
    <n v="13965"/>
    <s v="AP - Manutenção e reforma de escolas - educação básica - ADR - Jaraguá do Sul"/>
    <n v="339030"/>
    <s v="Material de Consumo"/>
    <s v="0120000000"/>
    <s v="Cota-parte da contribuição do Salário-Educação - recursos do tesouro - exercício corrente"/>
    <s v="Recursos para pagamento de despesas relativas a Manutenção de bens móveis e imóveis das Unidades Escolares"/>
    <n v="91368"/>
    <x v="66"/>
    <x v="716"/>
    <s v="339030 - Material de Consumo"/>
    <s v="33"/>
    <x v="0"/>
    <x v="31"/>
  </r>
  <r>
    <n v="41059"/>
    <s v="Agência de Desenvolvimento Regional de Jaraguá do Sul"/>
    <n v="13965"/>
    <s v="AP - Manutenção e reforma de escolas - educação básica - ADR - Jaraguá do Sul"/>
    <n v="339030"/>
    <s v="Material de Consumo"/>
    <s v="0131000000"/>
    <s v="Recursos do FUNDEB - transferências da União"/>
    <s v="Recursos para pagamento de despesas relativas a Manutenção de bens móveis e imóveis das Unidades Escolares"/>
    <n v="91368"/>
    <x v="66"/>
    <x v="716"/>
    <s v="339030 - Material de Consumo"/>
    <s v="33"/>
    <x v="0"/>
    <x v="32"/>
  </r>
  <r>
    <n v="41059"/>
    <s v="Agência de Desenvolvimento Regional de Jaraguá do Sul"/>
    <n v="13965"/>
    <s v="AP - Manutenção e reforma de escolas - educação básica - ADR - Jaraguá do Sul"/>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45684"/>
    <x v="66"/>
    <x v="716"/>
    <s v="339036 - Outros Serviços Terceiros-Pessoa Física"/>
    <s v="33"/>
    <x v="0"/>
    <x v="31"/>
  </r>
  <r>
    <n v="41059"/>
    <s v="Agência de Desenvolvimento Regional de Jaraguá do Sul"/>
    <n v="13965"/>
    <s v="AP - Manutenção e reforma de escolas - educação básica - ADR - Jaraguá do Sul"/>
    <n v="339036"/>
    <s v="Outros Serviços Terceiros-Pessoa Física"/>
    <s v="0131000000"/>
    <s v="Recursos do FUNDEB - transferências da União"/>
    <s v="Recursos para pagamento de despesas relativas a Manutenção de bens móveis e imóveis das Unidades Escolares"/>
    <n v="45684"/>
    <x v="66"/>
    <x v="716"/>
    <s v="339036 - Outros Serviços Terceiros-Pessoa Física"/>
    <s v="33"/>
    <x v="0"/>
    <x v="32"/>
  </r>
  <r>
    <n v="41059"/>
    <s v="Agência de Desenvolvimento Regional de Jaraguá do Sul"/>
    <n v="13965"/>
    <s v="AP - Manutenção e reforma de escolas - educação básica - ADR - Jaraguá do Sul"/>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274100"/>
    <x v="66"/>
    <x v="716"/>
    <s v="339039 - Outros Serviços Terceiros - Pessoa Jurídica"/>
    <s v="33"/>
    <x v="0"/>
    <x v="31"/>
  </r>
  <r>
    <n v="41059"/>
    <s v="Agência de Desenvolvimento Regional de Jaraguá do Sul"/>
    <n v="13965"/>
    <s v="AP - Manutenção e reforma de escolas - educação básica - ADR - Jaraguá do Sul"/>
    <n v="339039"/>
    <s v="Outros Serviços Terceiros - Pessoa Jurídica"/>
    <s v="0131000000"/>
    <s v="Recursos do FUNDEB - transferências da União"/>
    <s v="Recursos para pagamento de despesas relativas a Manutenção de bens móveis e imóveis das Unidades Escolares"/>
    <n v="274100"/>
    <x v="66"/>
    <x v="716"/>
    <s v="339039 - Outros Serviços Terceiros - Pessoa Jurídica"/>
    <s v="33"/>
    <x v="0"/>
    <x v="32"/>
  </r>
  <r>
    <n v="41059"/>
    <s v="Agência de Desenvolvimento Regional de Jaraguá do Sul"/>
    <n v="13965"/>
    <s v="AP - Manutenção e reforma de escolas - educação básica - ADR - Jaraguá do Sul"/>
    <n v="449052"/>
    <s v="Equipamentos e Material Permanente"/>
    <s v="0131000000"/>
    <s v="Recursos do FUNDEB - transferências da União"/>
    <s v="Recursos para pagamento de despesas relativas a Manutenção de bens móveis e imóveis das Unidades Escolares"/>
    <n v="22842"/>
    <x v="66"/>
    <x v="716"/>
    <s v="449052 - Equipamentos e Material Permanente"/>
    <s v="44"/>
    <x v="1"/>
    <x v="32"/>
  </r>
  <r>
    <n v="41059"/>
    <s v="Agência de Desenvolvimento Regional de Jaraguá do Sul"/>
    <n v="13965"/>
    <s v="AP - Manutenção e reforma de escolas - educação básica - ADR - Jaraguá do Sul"/>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29445"/>
    <x v="66"/>
    <x v="716"/>
    <s v="339139 - Outros Serviços Terceiros Pessoa Jurídica"/>
    <s v="33"/>
    <x v="0"/>
    <x v="31"/>
  </r>
  <r>
    <n v="41059"/>
    <s v="Agência de Desenvolvimento Regional de Jaraguá do Sul"/>
    <n v="13965"/>
    <s v="AP - Manutenção e reforma de escolas - educação básica - ADR - Jaraguá do Sul"/>
    <n v="339139"/>
    <s v="Outros Serviços Terceiros Pessoa Jurídica"/>
    <s v="0131000000"/>
    <s v="Recursos do FUNDEB - transferências da União"/>
    <s v="Recursos para pagamento de despesas relativas a Manutenção de bens móveis e imóveis das Unidades Escolares"/>
    <n v="22842"/>
    <x v="66"/>
    <x v="716"/>
    <s v="339139 - Outros Serviços Terceiros Pessoa Jurídica"/>
    <s v="33"/>
    <x v="0"/>
    <x v="32"/>
  </r>
  <r>
    <n v="41059"/>
    <s v="Agência de Desenvolvimento Regional de Jaraguá do Sul"/>
    <n v="13954"/>
    <s v="Administração e manutenção dos serviços administrativos gerais - ADR - Jaraguá do Sul"/>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66"/>
    <x v="713"/>
    <s v="339047 - Obrigações Tributárias e Contributivas"/>
    <s v="33"/>
    <x v="0"/>
    <x v="0"/>
  </r>
  <r>
    <n v="41059"/>
    <s v="Agência de Desenvolvimento Regional de Jaraguá do Sul"/>
    <n v="13954"/>
    <s v="Administração e manutenção dos serviços administrativos gerais - ADR - Jaraguá do Sul"/>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66"/>
    <x v="713"/>
    <s v="339092 - Despesas de Exercícios Anteriores"/>
    <s v="33"/>
    <x v="0"/>
    <x v="0"/>
  </r>
  <r>
    <n v="41059"/>
    <s v="Agência de Desenvolvimento Regional de Jaraguá do Sul"/>
    <n v="13954"/>
    <s v="Administração e manutenção dos serviços administrativos gerais - ADR - Jaraguá do Sul"/>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66"/>
    <x v="713"/>
    <s v="339130 - Material de Consumo"/>
    <s v="33"/>
    <x v="0"/>
    <x v="0"/>
  </r>
  <r>
    <n v="41059"/>
    <s v="Agência de Desenvolvimento Regional de Jaraguá do Sul"/>
    <n v="13954"/>
    <s v="Administração e manutenção dos serviços administrativos gerais - ADR - Jaraguá do Sul"/>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66"/>
    <x v="713"/>
    <s v="339139 - Outros Serviços Terceiros Pessoa Jurídica"/>
    <s v="33"/>
    <x v="0"/>
    <x v="0"/>
  </r>
  <r>
    <n v="41059"/>
    <s v="Agência de Desenvolvimento Regional de Jaraguá do Sul"/>
    <n v="13954"/>
    <s v="Administração e manutenção dos serviços administrativos gerais - ADR - Jaraguá do Sul"/>
    <n v="3391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66"/>
    <x v="713"/>
    <s v="339192 - Despesas de Exercícios Anteriores"/>
    <s v="33"/>
    <x v="0"/>
    <x v="0"/>
  </r>
  <r>
    <n v="41059"/>
    <s v="Agência de Desenvolvimento Regional de Jaraguá do Sul"/>
    <n v="13955"/>
    <s v="Encargos com estagiários - ADR - Jaraguá do Sul"/>
    <n v="339036"/>
    <s v="Outros Serviços Terceiros-Pessoa Física"/>
    <s v="0100000000"/>
    <s v="Recursos ordinários - recursos do tesouro - RLD"/>
    <s v="Atender compromissos com o pagamento da bolsa de estágio, a concessão de auxílio-transporte e do seguro de acidentes pessoais."/>
    <n v="30000"/>
    <x v="66"/>
    <x v="717"/>
    <s v="339036 - Outros Serviços Terceiros-Pessoa Física"/>
    <s v="33"/>
    <x v="0"/>
    <x v="0"/>
  </r>
  <r>
    <n v="41059"/>
    <s v="Agência de Desenvolvimento Regional de Jaraguá do Sul"/>
    <n v="13956"/>
    <s v="Manutenção e modernização dos serviços de tecnologia da informação e comunic - ADR - Jaraguá do Sul"/>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5000"/>
    <x v="66"/>
    <x v="718"/>
    <s v="339039 - Outros Serviços Terceiros - Pessoa Jurídica"/>
    <s v="33"/>
    <x v="0"/>
    <x v="0"/>
  </r>
  <r>
    <n v="41059"/>
    <s v="Agência de Desenvolvimento Regional de Jaraguá do Sul"/>
    <n v="13956"/>
    <s v="Manutenção e modernização dos serviços de tecnologia da informação e comunic - ADR - Jaraguá do Sul"/>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5000"/>
    <x v="66"/>
    <x v="718"/>
    <s v="449052 - Equipamentos e Material Permanente"/>
    <s v="44"/>
    <x v="1"/>
    <x v="0"/>
  </r>
  <r>
    <n v="41059"/>
    <s v="Agência de Desenvolvimento Regional de Jaraguá do Sul"/>
    <n v="13956"/>
    <s v="Manutenção e modernização dos serviços de tecnologia da informação e comunic - ADR - Jaraguá do Sul"/>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5000"/>
    <x v="66"/>
    <x v="718"/>
    <s v="339139 - Outros Serviços Terceiros Pessoa Jurídica"/>
    <s v="33"/>
    <x v="0"/>
    <x v="0"/>
  </r>
  <r>
    <n v="41059"/>
    <s v="Agência de Desenvolvimento Regional de Jaraguá do Sul"/>
    <n v="13958"/>
    <s v="Administração e manutenção da Gerência Regional de Educação - ADR - Jaraguá do Sul"/>
    <n v="449052"/>
    <s v="Equipamentos e Material Permanente"/>
    <s v="0100000000"/>
    <s v="Recursos ordinários - recursos do tesouro - RLD"/>
    <s v="Manutenção das atividades da Gerência de Educação."/>
    <n v="33070"/>
    <x v="66"/>
    <x v="719"/>
    <s v="449052 - Equipamentos e Material Permanente"/>
    <s v="44"/>
    <x v="1"/>
    <x v="0"/>
  </r>
  <r>
    <n v="41059"/>
    <s v="Agência de Desenvolvimento Regional de Jaraguá do Sul"/>
    <n v="13958"/>
    <s v="Administração e manutenção da Gerência Regional de Educação - ADR - Jaraguá do Sul"/>
    <n v="339030"/>
    <s v="Material de Consumo"/>
    <s v="0100000000"/>
    <s v="Recursos ordinários - recursos do tesouro - RLD"/>
    <s v="Manutenção das atividades da Gerência de Educação."/>
    <n v="46806"/>
    <x v="66"/>
    <x v="719"/>
    <s v="339030 - Material de Consumo"/>
    <s v="33"/>
    <x v="0"/>
    <x v="0"/>
  </r>
  <r>
    <n v="41059"/>
    <s v="Agência de Desenvolvimento Regional de Jaraguá do Sul"/>
    <n v="13958"/>
    <s v="Administração e manutenção da Gerência Regional de Educação - ADR - Jaraguá do Sul"/>
    <n v="339014"/>
    <s v="Diárias - Civil"/>
    <s v="0100000000"/>
    <s v="Recursos ordinários - recursos do tesouro - RLD"/>
    <s v="Manutenção das atividades da Gerência de Educação."/>
    <n v="46806"/>
    <x v="66"/>
    <x v="719"/>
    <s v="339014 - Diárias - Civil"/>
    <s v="33"/>
    <x v="0"/>
    <x v="0"/>
  </r>
  <r>
    <n v="41059"/>
    <s v="Agência de Desenvolvimento Regional de Jaraguá do Sul"/>
    <n v="13958"/>
    <s v="Administração e manutenção da Gerência Regional de Educação - ADR - Jaraguá do Sul"/>
    <n v="339033"/>
    <s v="Passagens e Despesas com Locomoção"/>
    <s v="0100000000"/>
    <s v="Recursos ordinários - recursos do tesouro - RLD"/>
    <s v="Manutenção das atividades da Gerência de Educação."/>
    <n v="23403"/>
    <x v="66"/>
    <x v="719"/>
    <s v="339033 - Passagens e Despesas com Locomoção"/>
    <s v="33"/>
    <x v="0"/>
    <x v="0"/>
  </r>
  <r>
    <n v="41059"/>
    <s v="Agência de Desenvolvimento Regional de Jaraguá do Sul"/>
    <n v="13958"/>
    <s v="Administração e manutenção da Gerência Regional de Educação - ADR - Jaraguá do Sul"/>
    <n v="339036"/>
    <s v="Outros Serviços Terceiros-Pessoa Física"/>
    <s v="0100000000"/>
    <s v="Recursos ordinários - recursos do tesouro - RLD"/>
    <s v="Manutenção das atividades da Gerência de Educação."/>
    <n v="23403"/>
    <x v="66"/>
    <x v="719"/>
    <s v="339036 - Outros Serviços Terceiros-Pessoa Física"/>
    <s v="33"/>
    <x v="0"/>
    <x v="0"/>
  </r>
  <r>
    <n v="41059"/>
    <s v="Agência de Desenvolvimento Regional de Jaraguá do Sul"/>
    <n v="13958"/>
    <s v="Administração e manutenção da Gerência Regional de Educação - ADR - Jaraguá do Sul"/>
    <n v="339039"/>
    <s v="Outros Serviços Terceiros - Pessoa Jurídica"/>
    <s v="0100000000"/>
    <s v="Recursos ordinários - recursos do tesouro - RLD"/>
    <s v="Manutenção das atividades da Gerência de Educação."/>
    <n v="234031"/>
    <x v="66"/>
    <x v="719"/>
    <s v="339039 - Outros Serviços Terceiros - Pessoa Jurídica"/>
    <s v="33"/>
    <x v="0"/>
    <x v="0"/>
  </r>
  <r>
    <n v="41059"/>
    <s v="Agência de Desenvolvimento Regional de Jaraguá do Sul"/>
    <n v="13958"/>
    <s v="Administração e manutenção da Gerência Regional de Educação - ADR - Jaraguá do Sul"/>
    <n v="339139"/>
    <s v="Outros Serviços Terceiros Pessoa Jurídica"/>
    <s v="0100000000"/>
    <s v="Recursos ordinários - recursos do tesouro - RLD"/>
    <s v="Manutenção das atividades da Gerência de Educação."/>
    <n v="46806"/>
    <x v="66"/>
    <x v="719"/>
    <s v="339139 - Outros Serviços Terceiros Pessoa Jurídica"/>
    <s v="33"/>
    <x v="0"/>
    <x v="0"/>
  </r>
  <r>
    <n v="41059"/>
    <s v="Agência de Desenvolvimento Regional de Jaraguá do Sul"/>
    <n v="13959"/>
    <s v="Operacionalização da educação básica - ADR - Jaraguá do Sul"/>
    <n v="339030"/>
    <s v="Material de Consumo"/>
    <s v="0120000000"/>
    <s v="Cota-parte da contribuição do Salário-Educação - recursos do tesouro - exercício corrente"/>
    <s v="Pagamento de despesas de custeio das Unidades Escolares"/>
    <n v="233578"/>
    <x v="66"/>
    <x v="714"/>
    <s v="339030 - Material de Consumo"/>
    <s v="33"/>
    <x v="0"/>
    <x v="31"/>
  </r>
  <r>
    <n v="41059"/>
    <s v="Agência de Desenvolvimento Regional de Jaraguá do Sul"/>
    <n v="13966"/>
    <s v="Transporte escolar dos alunos da educação básica - ADR - Jaraguá do Sul"/>
    <n v="334239"/>
    <s v="Outros Serviços Terceiros Pessoa Jurídica"/>
    <s v="0131000000"/>
    <s v="Recursos do FUNDEB - transferências da União"/>
    <s v="Pagamento de despesas com transporte escolar, executados de forma direta ou em regime de colaboração com os municípios."/>
    <n v="3845261"/>
    <x v="66"/>
    <x v="720"/>
    <s v="334239 - Outros Serviços Terceiros Pessoa Jurídica"/>
    <s v="33"/>
    <x v="0"/>
    <x v="32"/>
  </r>
  <r>
    <n v="41059"/>
    <s v="Agência de Desenvolvimento Regional de Jaraguá do Sul"/>
    <n v="13967"/>
    <s v="Operacionalização da educação profissional - ADR - Jaraguá do Sul"/>
    <n v="339030"/>
    <s v="Material de Consumo"/>
    <s v="0100000000"/>
    <s v="Recursos ordinários - recursos do tesouro - RLD"/>
    <s v="Pagamento de despesas relativa ao funcionamento dos centros de educação profissionalizantes"/>
    <n v="46224"/>
    <x v="66"/>
    <x v="721"/>
    <s v="339030 - Material de Consumo"/>
    <s v="33"/>
    <x v="0"/>
    <x v="0"/>
  </r>
  <r>
    <n v="41059"/>
    <s v="Agência de Desenvolvimento Regional de Jaraguá do Sul"/>
    <n v="13967"/>
    <s v="Operacionalização da educação profissional - ADR - Jaraguá do Sul"/>
    <n v="339036"/>
    <s v="Outros Serviços Terceiros-Pessoa Física"/>
    <s v="0100000000"/>
    <s v="Recursos ordinários - recursos do tesouro - RLD"/>
    <s v="Pagamento de despesas relativa ao funcionamento dos centros de educação profissionalizantes"/>
    <n v="23112"/>
    <x v="66"/>
    <x v="721"/>
    <s v="339036 - Outros Serviços Terceiros-Pessoa Física"/>
    <s v="33"/>
    <x v="0"/>
    <x v="0"/>
  </r>
  <r>
    <n v="41059"/>
    <s v="Agência de Desenvolvimento Regional de Jaraguá do Sul"/>
    <n v="13967"/>
    <s v="Operacionalização da educação profissional - ADR - Jaraguá do Sul"/>
    <n v="339039"/>
    <s v="Outros Serviços Terceiros - Pessoa Jurídica"/>
    <s v="0100000000"/>
    <s v="Recursos ordinários - recursos do tesouro - RLD"/>
    <s v="Pagamento de despesas relativa ao funcionamento dos centros de educação profissionalizantes"/>
    <n v="115560"/>
    <x v="66"/>
    <x v="721"/>
    <s v="339039 - Outros Serviços Terceiros - Pessoa Jurídica"/>
    <s v="33"/>
    <x v="0"/>
    <x v="0"/>
  </r>
  <r>
    <n v="41059"/>
    <s v="Agência de Desenvolvimento Regional de Jaraguá do Sul"/>
    <n v="13967"/>
    <s v="Operacionalização da educação profissional - ADR - Jaraguá do Sul"/>
    <n v="449052"/>
    <s v="Equipamentos e Material Permanente"/>
    <s v="0100000000"/>
    <s v="Recursos ordinários - recursos do tesouro - RLD"/>
    <s v="Pagamento de despesas relativa ao funcionamento dos centros de educação profissionalizantes"/>
    <n v="46224"/>
    <x v="66"/>
    <x v="721"/>
    <s v="449052 - Equipamentos e Material Permanente"/>
    <s v="44"/>
    <x v="1"/>
    <x v="0"/>
  </r>
  <r>
    <n v="41059"/>
    <s v="Agência de Desenvolvimento Regional de Jaraguá do Sul"/>
    <n v="13970"/>
    <s v="Administração de pessoal e encargos sociais - GERED - ADR - Jaraguá do Sul"/>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961941"/>
    <x v="66"/>
    <x v="722"/>
    <s v="319011 - Vencim. e Vantagens Fixas - Pessoal Civil"/>
    <s v="31"/>
    <x v="3"/>
    <x v="0"/>
  </r>
  <r>
    <n v="41059"/>
    <s v="Agência de Desenvolvimento Regional de Jaraguá do Sul"/>
    <n v="13970"/>
    <s v="Administração de pessoal e encargos sociais - GERED - ADR - Jaraguá do Sul"/>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011"/>
    <x v="66"/>
    <x v="722"/>
    <s v="319013 - Obrigações Patronais"/>
    <s v="31"/>
    <x v="3"/>
    <x v="0"/>
  </r>
  <r>
    <n v="41059"/>
    <s v="Agência de Desenvolvimento Regional de Jaraguá do Sul"/>
    <n v="13970"/>
    <s v="Administração de pessoal e encargos sociais - GERED - ADR - Jaraguá do Sul"/>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22"/>
    <x v="66"/>
    <x v="722"/>
    <s v="319016 - Outras Despesas Variáveis-Pessoal Civil"/>
    <s v="31"/>
    <x v="3"/>
    <x v="0"/>
  </r>
  <r>
    <n v="41059"/>
    <s v="Agência de Desenvolvimento Regional de Jaraguá do Sul"/>
    <n v="13970"/>
    <s v="Administração de pessoal e encargos sociais - GERED - ADR - Jaraguá do Sul"/>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00345"/>
    <x v="66"/>
    <x v="722"/>
    <s v="319113 - Obrigações Patronais"/>
    <s v="31"/>
    <x v="3"/>
    <x v="0"/>
  </r>
  <r>
    <n v="41059"/>
    <s v="Agência de Desenvolvimento Regional de Jaraguá do Sul"/>
    <n v="13970"/>
    <s v="Administração de pessoal e encargos sociais - GERED - ADR - Jaraguá do Sul"/>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5032"/>
    <x v="66"/>
    <x v="722"/>
    <s v="339046 - Auxílio-Alimentação"/>
    <s v="33"/>
    <x v="0"/>
    <x v="0"/>
  </r>
  <r>
    <n v="41059"/>
    <s v="Agência de Desenvolvimento Regional de Jaraguá do Sul"/>
    <n v="13970"/>
    <s v="Administração de pessoal e encargos sociais - GERED - ADR - Jaraguá do Sul"/>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5032"/>
    <x v="66"/>
    <x v="722"/>
    <s v="339113 - Obrigações Patronais"/>
    <s v="33"/>
    <x v="0"/>
    <x v="0"/>
  </r>
  <r>
    <n v="41060"/>
    <s v="Agência de Desenvolvimento Regional de Mafra"/>
    <n v="13884"/>
    <s v="Administração de pessoal e encargos sociais - ADR - Mafra"/>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754922"/>
    <x v="67"/>
    <x v="723"/>
    <s v="319011 - Vencim. e Vantagens Fixas - Pessoal Civil"/>
    <s v="31"/>
    <x v="3"/>
    <x v="0"/>
  </r>
  <r>
    <n v="41060"/>
    <s v="Agência de Desenvolvimento Regional de Mafra"/>
    <n v="13884"/>
    <s v="Administração de pessoal e encargos sociais - ADR - Mafra"/>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
    <x v="67"/>
    <x v="723"/>
    <s v="319012 - Vencim. e Vantagens Fixas - Pessoal Militar"/>
    <s v="31"/>
    <x v="3"/>
    <x v="0"/>
  </r>
  <r>
    <n v="41060"/>
    <s v="Agência de Desenvolvimento Regional de Mafra"/>
    <n v="13884"/>
    <s v="Administração de pessoal e encargos sociais - ADR - Mafra"/>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0000"/>
    <x v="67"/>
    <x v="723"/>
    <s v="319013 - Obrigações Patronais"/>
    <s v="31"/>
    <x v="3"/>
    <x v="0"/>
  </r>
  <r>
    <n v="41060"/>
    <s v="Agência de Desenvolvimento Regional de Mafra"/>
    <n v="13884"/>
    <s v="Administração de pessoal e encargos sociais - ADR - Mafra"/>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0000"/>
    <x v="67"/>
    <x v="723"/>
    <s v="319113 - Obrigações Patronais"/>
    <s v="31"/>
    <x v="3"/>
    <x v="0"/>
  </r>
  <r>
    <n v="41060"/>
    <s v="Agência de Desenvolvimento Regional de Mafra"/>
    <n v="13884"/>
    <s v="Administração de pessoal e encargos sociais - ADR - Mafra"/>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0"/>
    <x v="67"/>
    <x v="723"/>
    <s v="339046 - Auxílio-Alimentação"/>
    <s v="33"/>
    <x v="0"/>
    <x v="0"/>
  </r>
  <r>
    <n v="41060"/>
    <s v="Agência de Desenvolvimento Regional de Mafra"/>
    <n v="13884"/>
    <s v="Administração de pessoal e encargos sociais - ADR - Mafra"/>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5078"/>
    <x v="67"/>
    <x v="723"/>
    <s v="339113 - Obrigações Patronais"/>
    <s v="33"/>
    <x v="0"/>
    <x v="0"/>
  </r>
  <r>
    <n v="41060"/>
    <s v="Agência de Desenvolvimento Regional de Mafra"/>
    <n v="13885"/>
    <s v="Encargos com estagiários - ADR - Mafra"/>
    <n v="339036"/>
    <s v="Outros Serviços Terceiros-Pessoa Física"/>
    <s v="0100000000"/>
    <s v="Recursos ordinários - recursos do tesouro - RLD"/>
    <s v="Atender compromissos com o pagamento da bolsa de estágio, a concessão de auxílio-transporte e do seguro de acidentes pessoais."/>
    <n v="25000"/>
    <x v="67"/>
    <x v="724"/>
    <s v="339036 - Outros Serviços Terceiros-Pessoa Física"/>
    <s v="33"/>
    <x v="0"/>
    <x v="0"/>
  </r>
  <r>
    <n v="41060"/>
    <s v="Agência de Desenvolvimento Regional de Mafra"/>
    <n v="13887"/>
    <s v="Administração e manutenção dos serviços administrativos gerais - ADR - Mafra"/>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67"/>
    <x v="725"/>
    <s v="339014 - Diárias - Civil"/>
    <s v="33"/>
    <x v="0"/>
    <x v="0"/>
  </r>
  <r>
    <n v="41060"/>
    <s v="Agência de Desenvolvimento Regional de Mafra"/>
    <n v="13887"/>
    <s v="Administração e manutenção dos serviços administrativos gerais - ADR - Mafra"/>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5000"/>
    <x v="67"/>
    <x v="725"/>
    <s v="339030 - Material de Consumo"/>
    <s v="33"/>
    <x v="0"/>
    <x v="0"/>
  </r>
  <r>
    <n v="41060"/>
    <s v="Agência de Desenvolvimento Regional de Mafra"/>
    <n v="13887"/>
    <s v="Administração e manutenção dos serviços administrativos gerais - ADR - Mafra"/>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67"/>
    <x v="725"/>
    <s v="339033 - Passagens e Despesas com Locomoção"/>
    <s v="33"/>
    <x v="0"/>
    <x v="0"/>
  </r>
  <r>
    <n v="41060"/>
    <s v="Agência de Desenvolvimento Regional de Mafra"/>
    <n v="13887"/>
    <s v="Administração e manutenção dos serviços administrativos gerais - ADR - Mafra"/>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95000"/>
    <x v="67"/>
    <x v="725"/>
    <s v="339037 - Locação de Mão-de-Obra"/>
    <s v="33"/>
    <x v="0"/>
    <x v="0"/>
  </r>
  <r>
    <n v="41060"/>
    <s v="Agência de Desenvolvimento Regional de Mafra"/>
    <n v="13887"/>
    <s v="Administração e manutenção dos serviços administrativos gerais - ADR - Mafra"/>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60000"/>
    <x v="67"/>
    <x v="725"/>
    <s v="339039 - Outros Serviços Terceiros - Pessoa Jurídica"/>
    <s v="33"/>
    <x v="0"/>
    <x v="0"/>
  </r>
  <r>
    <n v="41060"/>
    <s v="Agência de Desenvolvimento Regional de Mafra"/>
    <n v="13887"/>
    <s v="Administração e manutenção dos serviços administrativos gerais - ADR - Mafra"/>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67"/>
    <x v="725"/>
    <s v="339092 - Despesas de Exercícios Anteriores"/>
    <s v="33"/>
    <x v="0"/>
    <x v="0"/>
  </r>
  <r>
    <n v="41060"/>
    <s v="Agência de Desenvolvimento Regional de Mafra"/>
    <n v="13889"/>
    <s v="Administração e manutenção da Gerência Regional de Educação - ADR - Mafra"/>
    <n v="339039"/>
    <s v="Outros Serviços Terceiros - Pessoa Jurídica"/>
    <s v="0100000000"/>
    <s v="Recursos ordinários - recursos do tesouro - RLD"/>
    <s v="Manutenção das atividades da Gerência de Educação."/>
    <n v="347707"/>
    <x v="67"/>
    <x v="726"/>
    <s v="339039 - Outros Serviços Terceiros - Pessoa Jurídica"/>
    <s v="33"/>
    <x v="0"/>
    <x v="0"/>
  </r>
  <r>
    <n v="41060"/>
    <s v="Agência de Desenvolvimento Regional de Mafra"/>
    <n v="13889"/>
    <s v="Administração e manutenção da Gerência Regional de Educação - ADR - Mafra"/>
    <n v="339139"/>
    <s v="Outros Serviços Terceiros Pessoa Jurídica"/>
    <s v="0100000000"/>
    <s v="Recursos ordinários - recursos do tesouro - RLD"/>
    <s v="Manutenção das atividades da Gerência de Educação."/>
    <n v="76071"/>
    <x v="67"/>
    <x v="726"/>
    <s v="339139 - Outros Serviços Terceiros Pessoa Jurídica"/>
    <s v="33"/>
    <x v="0"/>
    <x v="0"/>
  </r>
  <r>
    <n v="41060"/>
    <s v="Agência de Desenvolvimento Regional de Mafra"/>
    <n v="13889"/>
    <s v="Administração e manutenção da Gerência Regional de Educação - ADR - Mafra"/>
    <n v="449052"/>
    <s v="Equipamentos e Material Permanente"/>
    <s v="0100000000"/>
    <s v="Recursos ordinários - recursos do tesouro - RLD"/>
    <s v="Manutenção das atividades da Gerência de Educação."/>
    <n v="69872"/>
    <x v="67"/>
    <x v="726"/>
    <s v="449052 - Equipamentos e Material Permanente"/>
    <s v="44"/>
    <x v="1"/>
    <x v="0"/>
  </r>
  <r>
    <n v="41060"/>
    <s v="Agência de Desenvolvimento Regional de Mafra"/>
    <n v="13889"/>
    <s v="Administração e manutenção da Gerência Regional de Educação - ADR - Mafra"/>
    <n v="339030"/>
    <s v="Material de Consumo"/>
    <s v="0100000000"/>
    <s v="Recursos ordinários - recursos do tesouro - RLD"/>
    <s v="Manutenção das atividades da Gerência de Educação."/>
    <n v="76071"/>
    <x v="67"/>
    <x v="726"/>
    <s v="339030 - Material de Consumo"/>
    <s v="33"/>
    <x v="0"/>
    <x v="0"/>
  </r>
  <r>
    <n v="41060"/>
    <s v="Agência de Desenvolvimento Regional de Mafra"/>
    <n v="13889"/>
    <s v="Administração e manutenção da Gerência Regional de Educação - ADR - Mafra"/>
    <n v="339014"/>
    <s v="Diárias - Civil"/>
    <s v="0100000000"/>
    <s v="Recursos ordinários - recursos do tesouro - RLD"/>
    <s v="Manutenção das atividades da Gerência de Educação."/>
    <n v="76071"/>
    <x v="67"/>
    <x v="726"/>
    <s v="339014 - Diárias - Civil"/>
    <s v="33"/>
    <x v="0"/>
    <x v="0"/>
  </r>
  <r>
    <n v="41060"/>
    <s v="Agência de Desenvolvimento Regional de Mafra"/>
    <n v="13889"/>
    <s v="Administração e manutenção da Gerência Regional de Educação - ADR - Mafra"/>
    <n v="339033"/>
    <s v="Passagens e Despesas com Locomoção"/>
    <s v="0100000000"/>
    <s v="Recursos ordinários - recursos do tesouro - RLD"/>
    <s v="Manutenção das atividades da Gerência de Educação."/>
    <n v="38036"/>
    <x v="67"/>
    <x v="726"/>
    <s v="339033 - Passagens e Despesas com Locomoção"/>
    <s v="33"/>
    <x v="0"/>
    <x v="0"/>
  </r>
  <r>
    <n v="41060"/>
    <s v="Agência de Desenvolvimento Regional de Mafra"/>
    <n v="13889"/>
    <s v="Administração e manutenção da Gerência Regional de Educação - ADR - Mafra"/>
    <n v="339036"/>
    <s v="Outros Serviços Terceiros-Pessoa Física"/>
    <s v="0100000000"/>
    <s v="Recursos ordinários - recursos do tesouro - RLD"/>
    <s v="Manutenção das atividades da Gerência de Educação."/>
    <n v="38036"/>
    <x v="67"/>
    <x v="726"/>
    <s v="339036 - Outros Serviços Terceiros-Pessoa Física"/>
    <s v="33"/>
    <x v="0"/>
    <x v="0"/>
  </r>
  <r>
    <n v="41060"/>
    <s v="Agência de Desenvolvimento Regional de Mafra"/>
    <n v="13898"/>
    <s v="Capacitação de profissionais da educação básica - ADR - Mafra"/>
    <n v="339039"/>
    <s v="Outros Serviços Terceiros - Pessoa Jurídica"/>
    <s v="0131000000"/>
    <s v="Recursos do FUNDEB - transferências da União"/>
    <s v="Capacitar os profissionais da educação básica."/>
    <n v="128231"/>
    <x v="67"/>
    <x v="727"/>
    <s v="339039 - Outros Serviços Terceiros - Pessoa Jurídica"/>
    <s v="33"/>
    <x v="0"/>
    <x v="32"/>
  </r>
  <r>
    <n v="41060"/>
    <s v="Agência de Desenvolvimento Regional de Mafra"/>
    <n v="13898"/>
    <s v="Capacitação de profissionais da educação básica - ADR - Mafra"/>
    <n v="339030"/>
    <s v="Material de Consumo"/>
    <s v="0131000000"/>
    <s v="Recursos do FUNDEB - transferências da União"/>
    <s v="Capacitar os profissionais da educação básica."/>
    <n v="71182"/>
    <x v="67"/>
    <x v="727"/>
    <s v="339030 - Material de Consumo"/>
    <s v="33"/>
    <x v="0"/>
    <x v="32"/>
  </r>
  <r>
    <n v="41060"/>
    <s v="Agência de Desenvolvimento Regional de Mafra"/>
    <n v="13892"/>
    <s v="AP - Manutenção e reforma de escolas - educação básica - ADR - Mafra"/>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63930"/>
    <x v="67"/>
    <x v="728"/>
    <s v="339139 - Outros Serviços Terceiros Pessoa Jurídica"/>
    <s v="33"/>
    <x v="0"/>
    <x v="31"/>
  </r>
  <r>
    <n v="41060"/>
    <s v="Agência de Desenvolvimento Regional de Mafra"/>
    <n v="13892"/>
    <s v="AP - Manutenção e reforma de escolas - educação básica - ADR - Mafra"/>
    <n v="339139"/>
    <s v="Outros Serviços Terceiros Pessoa Jurídica"/>
    <s v="0131000000"/>
    <s v="Recursos do FUNDEB - transferências da União"/>
    <s v="Recursos para pagamento de despesas relativas a Manutenção de bens móveis e imóveis das Unidades Escolares"/>
    <n v="49540"/>
    <x v="67"/>
    <x v="728"/>
    <s v="339139 - Outros Serviços Terceiros Pessoa Jurídica"/>
    <s v="33"/>
    <x v="0"/>
    <x v="32"/>
  </r>
  <r>
    <n v="41060"/>
    <s v="Agência de Desenvolvimento Regional de Mafra"/>
    <n v="13892"/>
    <s v="AP - Manutenção e reforma de escolas - educação básica - ADR - Mafra"/>
    <n v="449052"/>
    <s v="Equipamentos e Material Permanente"/>
    <s v="0131000000"/>
    <s v="Recursos do FUNDEB - transferências da União"/>
    <s v="Recursos para pagamento de despesas relativas a Manutenção de bens móveis e imóveis das Unidades Escolares"/>
    <n v="49540"/>
    <x v="67"/>
    <x v="728"/>
    <s v="449052 - Equipamentos e Material Permanente"/>
    <s v="44"/>
    <x v="1"/>
    <x v="32"/>
  </r>
  <r>
    <n v="41060"/>
    <s v="Agência de Desenvolvimento Regional de Mafra"/>
    <n v="13892"/>
    <s v="AP - Manutenção e reforma de escolas - educação básica - ADR - Mafra"/>
    <n v="339030"/>
    <s v="Material de Consumo"/>
    <s v="0120000000"/>
    <s v="Cota-parte da contribuição do Salário-Educação - recursos do tesouro - exercício corrente"/>
    <s v="Recursos para pagamento de despesas relativas a Manutenção de bens móveis e imóveis das Unidades Escolares"/>
    <n v="198182"/>
    <x v="67"/>
    <x v="728"/>
    <s v="339030 - Material de Consumo"/>
    <s v="33"/>
    <x v="0"/>
    <x v="31"/>
  </r>
  <r>
    <n v="41060"/>
    <s v="Agência de Desenvolvimento Regional de Mafra"/>
    <n v="13892"/>
    <s v="AP - Manutenção e reforma de escolas - educação básica - ADR - Mafra"/>
    <n v="339030"/>
    <s v="Material de Consumo"/>
    <s v="0131000000"/>
    <s v="Recursos do FUNDEB - transferências da União"/>
    <s v="Recursos para pagamento de despesas relativas a Manutenção de bens móveis e imóveis das Unidades Escolares"/>
    <n v="198182"/>
    <x v="67"/>
    <x v="728"/>
    <s v="339030 - Material de Consumo"/>
    <s v="33"/>
    <x v="0"/>
    <x v="32"/>
  </r>
  <r>
    <n v="41060"/>
    <s v="Agência de Desenvolvimento Regional de Mafra"/>
    <n v="13892"/>
    <s v="AP - Manutenção e reforma de escolas - educação básica - ADR - Mafra"/>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99091"/>
    <x v="67"/>
    <x v="728"/>
    <s v="339036 - Outros Serviços Terceiros-Pessoa Física"/>
    <s v="33"/>
    <x v="0"/>
    <x v="31"/>
  </r>
  <r>
    <n v="41060"/>
    <s v="Agência de Desenvolvimento Regional de Mafra"/>
    <n v="13892"/>
    <s v="AP - Manutenção e reforma de escolas - educação básica - ADR - Mafra"/>
    <n v="339036"/>
    <s v="Outros Serviços Terceiros-Pessoa Física"/>
    <s v="0131000000"/>
    <s v="Recursos do FUNDEB - transferências da União"/>
    <s v="Recursos para pagamento de despesas relativas a Manutenção de bens móveis e imóveis das Unidades Escolares"/>
    <n v="99091"/>
    <x v="67"/>
    <x v="728"/>
    <s v="339036 - Outros Serviços Terceiros-Pessoa Física"/>
    <s v="33"/>
    <x v="0"/>
    <x v="32"/>
  </r>
  <r>
    <n v="41060"/>
    <s v="Agência de Desenvolvimento Regional de Mafra"/>
    <n v="13892"/>
    <s v="AP - Manutenção e reforma de escolas - educação básica - ADR - Mafra"/>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594546"/>
    <x v="67"/>
    <x v="728"/>
    <s v="339039 - Outros Serviços Terceiros - Pessoa Jurídica"/>
    <s v="33"/>
    <x v="0"/>
    <x v="31"/>
  </r>
  <r>
    <n v="41060"/>
    <s v="Agência de Desenvolvimento Regional de Mafra"/>
    <n v="13892"/>
    <s v="AP - Manutenção e reforma de escolas - educação básica - ADR - Mafra"/>
    <n v="339039"/>
    <s v="Outros Serviços Terceiros - Pessoa Jurídica"/>
    <s v="0131000000"/>
    <s v="Recursos do FUNDEB - transferências da União"/>
    <s v="Recursos para pagamento de despesas relativas a Manutenção de bens móveis e imóveis das Unidades Escolares"/>
    <n v="594546"/>
    <x v="67"/>
    <x v="728"/>
    <s v="339039 - Outros Serviços Terceiros - Pessoa Jurídica"/>
    <s v="33"/>
    <x v="0"/>
    <x v="32"/>
  </r>
  <r>
    <n v="41060"/>
    <s v="Agência de Desenvolvimento Regional de Mafra"/>
    <n v="13902"/>
    <s v="Manutenção e modernização dos serviços de tecnologia da informação e comunicação - ADR - Mafra"/>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0000"/>
    <x v="67"/>
    <x v="729"/>
    <s v="339039 - Outros Serviços Terceiros - Pessoa Jurídica"/>
    <s v="33"/>
    <x v="0"/>
    <x v="0"/>
  </r>
  <r>
    <n v="41060"/>
    <s v="Agência de Desenvolvimento Regional de Mafra"/>
    <n v="13902"/>
    <s v="Manutenção e modernização dos serviços de tecnologia da informação e comunicação - ADR - Mafra"/>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5000"/>
    <x v="67"/>
    <x v="729"/>
    <s v="339139 - Outros Serviços Terceiros Pessoa Jurídica"/>
    <s v="33"/>
    <x v="0"/>
    <x v="0"/>
  </r>
  <r>
    <n v="41060"/>
    <s v="Agência de Desenvolvimento Regional de Mafra"/>
    <n v="13902"/>
    <s v="Manutenção e modernização dos serviços de tecnologia da informação e comunicação - ADR - Mafra"/>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0000"/>
    <x v="67"/>
    <x v="729"/>
    <s v="449052 - Equipamentos e Material Permanente"/>
    <s v="44"/>
    <x v="1"/>
    <x v="0"/>
  </r>
  <r>
    <n v="41060"/>
    <s v="Agência de Desenvolvimento Regional de Mafra"/>
    <n v="13905"/>
    <s v="Administração de pessoal e encargos sociais - GERED - ADR - Mafra"/>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724113"/>
    <x v="67"/>
    <x v="730"/>
    <s v="319011 - Vencim. e Vantagens Fixas - Pessoal Civil"/>
    <s v="31"/>
    <x v="3"/>
    <x v="0"/>
  </r>
  <r>
    <n v="41060"/>
    <s v="Agência de Desenvolvimento Regional de Mafra"/>
    <n v="13905"/>
    <s v="Administração de pessoal e encargos sociais - GERED - ADR - Mafra"/>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6026"/>
    <x v="67"/>
    <x v="730"/>
    <s v="319013 - Obrigações Patronais"/>
    <s v="31"/>
    <x v="3"/>
    <x v="0"/>
  </r>
  <r>
    <n v="41060"/>
    <s v="Agência de Desenvolvimento Regional de Mafra"/>
    <n v="13905"/>
    <s v="Administração de pessoal e encargos sociais - GERED - ADR - Mafra"/>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2051"/>
    <x v="67"/>
    <x v="730"/>
    <s v="319016 - Outras Despesas Variáveis-Pessoal Civil"/>
    <s v="31"/>
    <x v="3"/>
    <x v="0"/>
  </r>
  <r>
    <n v="41060"/>
    <s v="Agência de Desenvolvimento Regional de Mafra"/>
    <n v="13905"/>
    <s v="Administração de pessoal e encargos sociais - GERED - ADR - Mafra"/>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52823"/>
    <x v="67"/>
    <x v="730"/>
    <s v="319113 - Obrigações Patronais"/>
    <s v="31"/>
    <x v="3"/>
    <x v="0"/>
  </r>
  <r>
    <n v="41060"/>
    <s v="Agência de Desenvolvimento Regional de Mafra"/>
    <n v="13905"/>
    <s v="Administração de pessoal e encargos sociais - GERED - ADR - Mafra"/>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8077"/>
    <x v="67"/>
    <x v="730"/>
    <s v="339046 - Auxílio-Alimentação"/>
    <s v="33"/>
    <x v="0"/>
    <x v="0"/>
  </r>
  <r>
    <n v="41060"/>
    <s v="Agência de Desenvolvimento Regional de Mafra"/>
    <n v="13905"/>
    <s v="Administração de pessoal e encargos sociais - GERED - ADR - Mafra"/>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8077"/>
    <x v="67"/>
    <x v="730"/>
    <s v="339113 - Obrigações Patronais"/>
    <s v="33"/>
    <x v="0"/>
    <x v="0"/>
  </r>
  <r>
    <n v="41060"/>
    <s v="Agência de Desenvolvimento Regional de Mafra"/>
    <n v="13894"/>
    <s v="Operacionalização da educação profissional - ADR - Mafra"/>
    <n v="339030"/>
    <s v="Material de Consumo"/>
    <s v="0100000000"/>
    <s v="Recursos ordinários - recursos do tesouro - RLD"/>
    <s v="Pagamento de despesas relativa ao funcionamento dos centros de educação profissionalizantes"/>
    <n v="119641"/>
    <x v="67"/>
    <x v="731"/>
    <s v="339030 - Material de Consumo"/>
    <s v="33"/>
    <x v="0"/>
    <x v="0"/>
  </r>
  <r>
    <n v="41060"/>
    <s v="Agência de Desenvolvimento Regional de Mafra"/>
    <n v="13894"/>
    <s v="Operacionalização da educação profissional - ADR - Mafra"/>
    <n v="339036"/>
    <s v="Outros Serviços Terceiros-Pessoa Física"/>
    <s v="0100000000"/>
    <s v="Recursos ordinários - recursos do tesouro - RLD"/>
    <s v="Pagamento de despesas relativa ao funcionamento dos centros de educação profissionalizantes"/>
    <n v="59821"/>
    <x v="67"/>
    <x v="731"/>
    <s v="339036 - Outros Serviços Terceiros-Pessoa Física"/>
    <s v="33"/>
    <x v="0"/>
    <x v="0"/>
  </r>
  <r>
    <n v="41060"/>
    <s v="Agência de Desenvolvimento Regional de Mafra"/>
    <n v="13894"/>
    <s v="Operacionalização da educação profissional - ADR - Mafra"/>
    <n v="339039"/>
    <s v="Outros Serviços Terceiros - Pessoa Jurídica"/>
    <s v="0100000000"/>
    <s v="Recursos ordinários - recursos do tesouro - RLD"/>
    <s v="Pagamento de despesas relativa ao funcionamento dos centros de educação profissionalizantes"/>
    <n v="299104"/>
    <x v="67"/>
    <x v="731"/>
    <s v="339039 - Outros Serviços Terceiros - Pessoa Jurídica"/>
    <s v="33"/>
    <x v="0"/>
    <x v="0"/>
  </r>
  <r>
    <n v="41060"/>
    <s v="Agência de Desenvolvimento Regional de Mafra"/>
    <n v="13894"/>
    <s v="Operacionalização da educação profissional - ADR - Mafra"/>
    <n v="449052"/>
    <s v="Equipamentos e Material Permanente"/>
    <s v="0100000000"/>
    <s v="Recursos ordinários - recursos do tesouro - RLD"/>
    <s v="Pagamento de despesas relativa ao funcionamento dos centros de educação profissionalizantes"/>
    <n v="119641"/>
    <x v="67"/>
    <x v="731"/>
    <s v="449052 - Equipamentos e Material Permanente"/>
    <s v="44"/>
    <x v="1"/>
    <x v="0"/>
  </r>
  <r>
    <n v="41060"/>
    <s v="Agência de Desenvolvimento Regional de Mafra"/>
    <n v="13898"/>
    <s v="Capacitação de profissionais da educação básica - ADR - Mafra"/>
    <n v="339036"/>
    <s v="Outros Serviços Terceiros-Pessoa Física"/>
    <s v="0131000000"/>
    <s v="Recursos do FUNDEB - transferências da União"/>
    <s v="Capacitar os profissionais da educação básica."/>
    <n v="35591"/>
    <x v="67"/>
    <x v="727"/>
    <s v="339036 - Outros Serviços Terceiros-Pessoa Física"/>
    <s v="33"/>
    <x v="0"/>
    <x v="32"/>
  </r>
  <r>
    <n v="41060"/>
    <s v="Agência de Desenvolvimento Regional de Mafra"/>
    <n v="13899"/>
    <s v="Operacionalização da educação básica - ADR - Mafra"/>
    <n v="339030"/>
    <s v="Material de Consumo"/>
    <s v="0131000000"/>
    <s v="Recursos do FUNDEB - transferências da União"/>
    <s v="Pagamento de despesas de custeio das Unidades Escolares"/>
    <n v="505032"/>
    <x v="67"/>
    <x v="732"/>
    <s v="339030 - Material de Consumo"/>
    <s v="33"/>
    <x v="0"/>
    <x v="32"/>
  </r>
  <r>
    <n v="41060"/>
    <s v="Agência de Desenvolvimento Regional de Mafra"/>
    <n v="13899"/>
    <s v="Operacionalização da educação básica - ADR - Mafra"/>
    <n v="339036"/>
    <s v="Outros Serviços Terceiros-Pessoa Física"/>
    <s v="0131000000"/>
    <s v="Recursos do FUNDEB - transferências da União"/>
    <s v="Pagamento de despesas de custeio das Unidades Escolares"/>
    <n v="252516"/>
    <x v="67"/>
    <x v="732"/>
    <s v="339036 - Outros Serviços Terceiros-Pessoa Física"/>
    <s v="33"/>
    <x v="0"/>
    <x v="32"/>
  </r>
  <r>
    <n v="41060"/>
    <s v="Agência de Desenvolvimento Regional de Mafra"/>
    <n v="13899"/>
    <s v="Operacionalização da educação básica - ADR - Mafra"/>
    <n v="339039"/>
    <s v="Outros Serviços Terceiros - Pessoa Jurídica"/>
    <s v="0131000000"/>
    <s v="Recursos do FUNDEB - transferências da União"/>
    <s v="Pagamento de despesas de custeio das Unidades Escolares"/>
    <n v="1515096"/>
    <x v="67"/>
    <x v="732"/>
    <s v="339039 - Outros Serviços Terceiros - Pessoa Jurídica"/>
    <s v="33"/>
    <x v="0"/>
    <x v="32"/>
  </r>
  <r>
    <n v="41060"/>
    <s v="Agência de Desenvolvimento Regional de Mafra"/>
    <n v="13899"/>
    <s v="Operacionalização da educação básica - ADR - Mafra"/>
    <n v="339139"/>
    <s v="Outros Serviços Terceiros Pessoa Jurídica"/>
    <s v="0120000000"/>
    <s v="Cota-parte da contribuição do Salário-Educação - recursos do tesouro - exercício corrente"/>
    <s v="Pagamento de despesas de custeio das Unidades Escolares"/>
    <n v="252516"/>
    <x v="67"/>
    <x v="732"/>
    <s v="339139 - Outros Serviços Terceiros Pessoa Jurídica"/>
    <s v="33"/>
    <x v="0"/>
    <x v="31"/>
  </r>
  <r>
    <n v="41060"/>
    <s v="Agência de Desenvolvimento Regional de Mafra"/>
    <n v="13899"/>
    <s v="Operacionalização da educação básica - ADR - Mafra"/>
    <n v="339139"/>
    <s v="Outros Serviços Terceiros Pessoa Jurídica"/>
    <s v="0131000000"/>
    <s v="Recursos do FUNDEB - transferências da União"/>
    <s v="Pagamento de despesas de custeio das Unidades Escolares"/>
    <n v="126258"/>
    <x v="67"/>
    <x v="732"/>
    <s v="339139 - Outros Serviços Terceiros Pessoa Jurídica"/>
    <s v="33"/>
    <x v="0"/>
    <x v="32"/>
  </r>
  <r>
    <n v="41060"/>
    <s v="Agência de Desenvolvimento Regional de Mafra"/>
    <n v="13899"/>
    <s v="Operacionalização da educação básica - ADR - Mafra"/>
    <n v="449052"/>
    <s v="Equipamentos e Material Permanente"/>
    <s v="0131000000"/>
    <s v="Recursos do FUNDEB - transferências da União"/>
    <s v="Pagamento de despesas de custeio das Unidades Escolares"/>
    <n v="126258"/>
    <x v="67"/>
    <x v="732"/>
    <s v="449052 - Equipamentos e Material Permanente"/>
    <s v="44"/>
    <x v="1"/>
    <x v="32"/>
  </r>
  <r>
    <n v="41060"/>
    <s v="Agência de Desenvolvimento Regional de Mafra"/>
    <n v="13899"/>
    <s v="Operacionalização da educação básica - ADR - Mafra"/>
    <n v="339030"/>
    <s v="Material de Consumo"/>
    <s v="0120000000"/>
    <s v="Cota-parte da contribuição do Salário-Educação - recursos do tesouro - exercício corrente"/>
    <s v="Pagamento de despesas de custeio das Unidades Escolares"/>
    <n v="505032"/>
    <x v="67"/>
    <x v="732"/>
    <s v="339030 - Material de Consumo"/>
    <s v="33"/>
    <x v="0"/>
    <x v="31"/>
  </r>
  <r>
    <n v="41060"/>
    <s v="Agência de Desenvolvimento Regional de Mafra"/>
    <n v="13899"/>
    <s v="Operacionalização da educação básica - ADR - Mafra"/>
    <n v="339036"/>
    <s v="Outros Serviços Terceiros-Pessoa Física"/>
    <s v="0120000000"/>
    <s v="Cota-parte da contribuição do Salário-Educação - recursos do tesouro - exercício corrente"/>
    <s v="Pagamento de despesas de custeio das Unidades Escolares"/>
    <n v="252516"/>
    <x v="67"/>
    <x v="732"/>
    <s v="339036 - Outros Serviços Terceiros-Pessoa Física"/>
    <s v="33"/>
    <x v="0"/>
    <x v="31"/>
  </r>
  <r>
    <n v="41060"/>
    <s v="Agência de Desenvolvimento Regional de Mafra"/>
    <n v="13899"/>
    <s v="Operacionalização da educação básica - ADR - Mafra"/>
    <n v="339039"/>
    <s v="Outros Serviços Terceiros - Pessoa Jurídica"/>
    <s v="0120000000"/>
    <s v="Cota-parte da contribuição do Salário-Educação - recursos do tesouro - exercício corrente"/>
    <s v="Pagamento de despesas de custeio das Unidades Escolares"/>
    <n v="1515096"/>
    <x v="67"/>
    <x v="732"/>
    <s v="339039 - Outros Serviços Terceiros - Pessoa Jurídica"/>
    <s v="33"/>
    <x v="0"/>
    <x v="31"/>
  </r>
  <r>
    <n v="41060"/>
    <s v="Agência de Desenvolvimento Regional de Mafra"/>
    <n v="13901"/>
    <s v="Transporte escolar dos alunos da educação básica - ADR - Mafra"/>
    <n v="334239"/>
    <s v="Outros Serviços Terceiros Pessoa Jurídica"/>
    <s v="0131000000"/>
    <s v="Recursos do FUNDEB - transferências da União"/>
    <s v="Pagamento de despesas com transporte escolar, executados de forma direta ou em regime de colaboração com os municípios."/>
    <n v="8219732"/>
    <x v="67"/>
    <x v="733"/>
    <s v="334239 - Outros Serviços Terceiros Pessoa Jurídica"/>
    <s v="33"/>
    <x v="0"/>
    <x v="32"/>
  </r>
  <r>
    <n v="41062"/>
    <s v="Agência de Desenvolvimento Regional de Lages"/>
    <n v="13945"/>
    <s v="AP - Manutenção e reforma de escolas - educação básica - ADR - Lages"/>
    <n v="339030"/>
    <s v="Material de Consumo"/>
    <s v="0120000000"/>
    <s v="Cota-parte da contribuição do Salário-Educação - recursos do tesouro - exercício corrente"/>
    <s v="Recursos para pagamento de despesas relativas a Manutenção de bens móveis e imóveis das Unidades Escolares"/>
    <n v="173688"/>
    <x v="68"/>
    <x v="734"/>
    <s v="339030 - Material de Consumo"/>
    <s v="33"/>
    <x v="0"/>
    <x v="31"/>
  </r>
  <r>
    <n v="41062"/>
    <s v="Agência de Desenvolvimento Regional de Lages"/>
    <n v="13945"/>
    <s v="AP - Manutenção e reforma de escolas - educação básica - ADR - Lages"/>
    <n v="339030"/>
    <s v="Material de Consumo"/>
    <s v="0131000000"/>
    <s v="Recursos do FUNDEB - transferências da União"/>
    <s v="Recursos para pagamento de despesas relativas a Manutenção de bens móveis e imóveis das Unidades Escolares"/>
    <n v="173688"/>
    <x v="68"/>
    <x v="734"/>
    <s v="339030 - Material de Consumo"/>
    <s v="33"/>
    <x v="0"/>
    <x v="32"/>
  </r>
  <r>
    <n v="41062"/>
    <s v="Agência de Desenvolvimento Regional de Lages"/>
    <n v="13945"/>
    <s v="AP - Manutenção e reforma de escolas - educação básica - ADR - Lages"/>
    <n v="339036"/>
    <s v="Outros Serviços Terceiros-Pessoa Física"/>
    <s v="0120000000"/>
    <s v="Cota-parte da contribuição do Salário-Educação - recursos do tesouro - exercício corrente"/>
    <s v="Recursos para pagamento de despesas relativas a Manutenção de bens móveis e imóveis das Unidades Escolares"/>
    <n v="86844"/>
    <x v="68"/>
    <x v="734"/>
    <s v="339036 - Outros Serviços Terceiros-Pessoa Física"/>
    <s v="33"/>
    <x v="0"/>
    <x v="31"/>
  </r>
  <r>
    <n v="41062"/>
    <s v="Agência de Desenvolvimento Regional de Lages"/>
    <n v="13945"/>
    <s v="AP - Manutenção e reforma de escolas - educação básica - ADR - Lages"/>
    <n v="339036"/>
    <s v="Outros Serviços Terceiros-Pessoa Física"/>
    <s v="0131000000"/>
    <s v="Recursos do FUNDEB - transferências da União"/>
    <s v="Recursos para pagamento de despesas relativas a Manutenção de bens móveis e imóveis das Unidades Escolares"/>
    <n v="86844"/>
    <x v="68"/>
    <x v="734"/>
    <s v="339036 - Outros Serviços Terceiros-Pessoa Física"/>
    <s v="33"/>
    <x v="0"/>
    <x v="32"/>
  </r>
  <r>
    <n v="41062"/>
    <s v="Agência de Desenvolvimento Regional de Lages"/>
    <n v="13945"/>
    <s v="AP - Manutenção e reforma de escolas - educação básica - ADR - Lages"/>
    <n v="339039"/>
    <s v="Outros Serviços Terceiros - Pessoa Jurídica"/>
    <s v="0120000000"/>
    <s v="Cota-parte da contribuição do Salário-Educação - recursos do tesouro - exercício corrente"/>
    <s v="Recursos para pagamento de despesas relativas a Manutenção de bens móveis e imóveis das Unidades Escolares"/>
    <n v="521060"/>
    <x v="68"/>
    <x v="734"/>
    <s v="339039 - Outros Serviços Terceiros - Pessoa Jurídica"/>
    <s v="33"/>
    <x v="0"/>
    <x v="31"/>
  </r>
  <r>
    <n v="41062"/>
    <s v="Agência de Desenvolvimento Regional de Lages"/>
    <n v="13945"/>
    <s v="AP - Manutenção e reforma de escolas - educação básica - ADR - Lages"/>
    <n v="339039"/>
    <s v="Outros Serviços Terceiros - Pessoa Jurídica"/>
    <s v="0131000000"/>
    <s v="Recursos do FUNDEB - transferências da União"/>
    <s v="Recursos para pagamento de despesas relativas a Manutenção de bens móveis e imóveis das Unidades Escolares"/>
    <n v="521060"/>
    <x v="68"/>
    <x v="734"/>
    <s v="339039 - Outros Serviços Terceiros - Pessoa Jurídica"/>
    <s v="33"/>
    <x v="0"/>
    <x v="32"/>
  </r>
  <r>
    <n v="41062"/>
    <s v="Agência de Desenvolvimento Regional de Lages"/>
    <n v="13945"/>
    <s v="AP - Manutenção e reforma de escolas - educação básica - ADR - Lages"/>
    <n v="339139"/>
    <s v="Outros Serviços Terceiros Pessoa Jurídica"/>
    <s v="0131000000"/>
    <s v="Recursos do FUNDEB - transferências da União"/>
    <s v="Recursos para pagamento de despesas relativas a Manutenção de bens móveis e imóveis das Unidades Escolares"/>
    <n v="43422"/>
    <x v="68"/>
    <x v="734"/>
    <s v="339139 - Outros Serviços Terceiros Pessoa Jurídica"/>
    <s v="33"/>
    <x v="0"/>
    <x v="32"/>
  </r>
  <r>
    <n v="41062"/>
    <s v="Agência de Desenvolvimento Regional de Lages"/>
    <n v="13945"/>
    <s v="AP - Manutenção e reforma de escolas - educação básica - ADR - Lages"/>
    <n v="449052"/>
    <s v="Equipamentos e Material Permanente"/>
    <s v="0131000000"/>
    <s v="Recursos do FUNDEB - transferências da União"/>
    <s v="Recursos para pagamento de despesas relativas a Manutenção de bens móveis e imóveis das Unidades Escolares"/>
    <n v="43422"/>
    <x v="68"/>
    <x v="734"/>
    <s v="449052 - Equipamentos e Material Permanente"/>
    <s v="44"/>
    <x v="1"/>
    <x v="32"/>
  </r>
  <r>
    <n v="41062"/>
    <s v="Agência de Desenvolvimento Regional de Lages"/>
    <n v="13945"/>
    <s v="AP - Manutenção e reforma de escolas - educação básica - ADR - Lages"/>
    <n v="339139"/>
    <s v="Outros Serviços Terceiros Pessoa Jurídica"/>
    <s v="0120000000"/>
    <s v="Cota-parte da contribuição do Salário-Educação - recursos do tesouro - exercício corrente"/>
    <s v="Recursos para pagamento de despesas relativas a Manutenção de bens móveis e imóveis das Unidades Escolares"/>
    <n v="55946"/>
    <x v="68"/>
    <x v="734"/>
    <s v="339139 - Outros Serviços Terceiros Pessoa Jurídica"/>
    <s v="33"/>
    <x v="0"/>
    <x v="31"/>
  </r>
  <r>
    <n v="41062"/>
    <s v="Agência de Desenvolvimento Regional de Lages"/>
    <n v="13949"/>
    <s v="Administração de pessoal e encargos sociais - GERED - ADR - Lages"/>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782979"/>
    <x v="68"/>
    <x v="735"/>
    <s v="319011 - Vencim. e Vantagens Fixas - Pessoal Civil"/>
    <s v="31"/>
    <x v="3"/>
    <x v="0"/>
  </r>
  <r>
    <n v="41062"/>
    <s v="Agência de Desenvolvimento Regional de Lages"/>
    <n v="13949"/>
    <s v="Administração de pessoal e encargos sociais - GERED - ADR - Lages"/>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206"/>
    <x v="68"/>
    <x v="735"/>
    <s v="319013 - Obrigações Patronais"/>
    <s v="31"/>
    <x v="3"/>
    <x v="0"/>
  </r>
  <r>
    <n v="41062"/>
    <s v="Agência de Desenvolvimento Regional de Lages"/>
    <n v="13949"/>
    <s v="Administração de pessoal e encargos sociais - GERED - ADR - Lages"/>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0412"/>
    <x v="68"/>
    <x v="735"/>
    <s v="319016 - Outras Despesas Variáveis-Pessoal Civil"/>
    <s v="31"/>
    <x v="3"/>
    <x v="0"/>
  </r>
  <r>
    <n v="41062"/>
    <s v="Agência de Desenvolvimento Regional de Lages"/>
    <n v="13949"/>
    <s v="Administração de pessoal e encargos sociais - GERED - ADR - Lages"/>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66596"/>
    <x v="68"/>
    <x v="735"/>
    <s v="319113 - Obrigações Patronais"/>
    <s v="31"/>
    <x v="3"/>
    <x v="0"/>
  </r>
  <r>
    <n v="41062"/>
    <s v="Agência de Desenvolvimento Regional de Lages"/>
    <n v="13949"/>
    <s v="Administração de pessoal e encargos sociais - GERED - ADR - Lages"/>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0618"/>
    <x v="68"/>
    <x v="735"/>
    <s v="339046 - Auxílio-Alimentação"/>
    <s v="33"/>
    <x v="0"/>
    <x v="0"/>
  </r>
  <r>
    <n v="41062"/>
    <s v="Agência de Desenvolvimento Regional de Lages"/>
    <n v="13949"/>
    <s v="Administração de pessoal e encargos sociais - GERED - ADR - Lages"/>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0618"/>
    <x v="68"/>
    <x v="735"/>
    <s v="339113 - Obrigações Patronais"/>
    <s v="33"/>
    <x v="0"/>
    <x v="0"/>
  </r>
  <r>
    <n v="41062"/>
    <s v="Agência de Desenvolvimento Regional de Lages"/>
    <n v="13932"/>
    <s v="Administração de pessoal e encargos sociais - ADR - Lages"/>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944483"/>
    <x v="68"/>
    <x v="736"/>
    <s v="319011 - Vencim. e Vantagens Fixas - Pessoal Civil"/>
    <s v="31"/>
    <x v="3"/>
    <x v="0"/>
  </r>
  <r>
    <n v="41062"/>
    <s v="Agência de Desenvolvimento Regional de Lages"/>
    <n v="13932"/>
    <s v="Administração de pessoal e encargos sociais - ADR - Lages"/>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0000"/>
    <x v="68"/>
    <x v="736"/>
    <s v="319013 - Obrigações Patronais"/>
    <s v="31"/>
    <x v="3"/>
    <x v="0"/>
  </r>
  <r>
    <n v="41062"/>
    <s v="Agência de Desenvolvimento Regional de Lages"/>
    <n v="13932"/>
    <s v="Administração de pessoal e encargos sociais - ADR - Lages"/>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
    <x v="68"/>
    <x v="736"/>
    <s v="319016 - Outras Despesas Variáveis-Pessoal Civil"/>
    <s v="31"/>
    <x v="3"/>
    <x v="0"/>
  </r>
  <r>
    <n v="41062"/>
    <s v="Agência de Desenvolvimento Regional de Lages"/>
    <n v="13932"/>
    <s v="Administração de pessoal e encargos sociais - ADR - Lages"/>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0000"/>
    <x v="68"/>
    <x v="736"/>
    <s v="319113 - Obrigações Patronais"/>
    <s v="31"/>
    <x v="3"/>
    <x v="0"/>
  </r>
  <r>
    <n v="41062"/>
    <s v="Agência de Desenvolvimento Regional de Lages"/>
    <n v="13932"/>
    <s v="Administração de pessoal e encargos sociais - ADR - Lages"/>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0000"/>
    <x v="68"/>
    <x v="736"/>
    <s v="339046 - Auxílio-Alimentação"/>
    <s v="33"/>
    <x v="0"/>
    <x v="0"/>
  </r>
  <r>
    <n v="41062"/>
    <s v="Agência de Desenvolvimento Regional de Lages"/>
    <n v="13932"/>
    <s v="Administração de pessoal e encargos sociais - ADR - Lages"/>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5517"/>
    <x v="68"/>
    <x v="736"/>
    <s v="339113 - Obrigações Patronais"/>
    <s v="33"/>
    <x v="0"/>
    <x v="0"/>
  </r>
  <r>
    <n v="41062"/>
    <s v="Agência de Desenvolvimento Regional de Lages"/>
    <n v="13933"/>
    <s v="Encargos com estagiários - ADR - Lages"/>
    <n v="339036"/>
    <s v="Outros Serviços Terceiros-Pessoa Física"/>
    <s v="0100000000"/>
    <s v="Recursos ordinários - recursos do tesouro - RLD"/>
    <s v="Atender compromissos com o pagamento da bolsa de estágio, a concessão de auxílio-transporte e do seguro de acidentes pessoais."/>
    <n v="45000"/>
    <x v="68"/>
    <x v="737"/>
    <s v="339036 - Outros Serviços Terceiros-Pessoa Física"/>
    <s v="33"/>
    <x v="0"/>
    <x v="0"/>
  </r>
  <r>
    <n v="41062"/>
    <s v="Agência de Desenvolvimento Regional de Lages"/>
    <n v="13937"/>
    <s v="Operacionalização da educação básica - ADR - Lages"/>
    <n v="339030"/>
    <s v="Material de Consumo"/>
    <s v="0120000000"/>
    <s v="Cota-parte da contribuição do Salário-Educação - recursos do tesouro - exercício corrente"/>
    <s v="Pagamento de despesas de custeio das Unidades Escolares"/>
    <n v="444363"/>
    <x v="68"/>
    <x v="738"/>
    <s v="339030 - Material de Consumo"/>
    <s v="33"/>
    <x v="0"/>
    <x v="31"/>
  </r>
  <r>
    <n v="41062"/>
    <s v="Agência de Desenvolvimento Regional de Lages"/>
    <n v="13937"/>
    <s v="Operacionalização da educação básica - ADR - Lages"/>
    <n v="339030"/>
    <s v="Material de Consumo"/>
    <s v="0131000000"/>
    <s v="Recursos do FUNDEB - transferências da União"/>
    <s v="Pagamento de despesas de custeio das Unidades Escolares"/>
    <n v="444363"/>
    <x v="68"/>
    <x v="738"/>
    <s v="339030 - Material de Consumo"/>
    <s v="33"/>
    <x v="0"/>
    <x v="32"/>
  </r>
  <r>
    <n v="41062"/>
    <s v="Agência de Desenvolvimento Regional de Lages"/>
    <n v="13937"/>
    <s v="Operacionalização da educação básica - ADR - Lages"/>
    <n v="339036"/>
    <s v="Outros Serviços Terceiros-Pessoa Física"/>
    <s v="0120000000"/>
    <s v="Cota-parte da contribuição do Salário-Educação - recursos do tesouro - exercício corrente"/>
    <s v="Pagamento de despesas de custeio das Unidades Escolares"/>
    <n v="222182"/>
    <x v="68"/>
    <x v="738"/>
    <s v="339036 - Outros Serviços Terceiros-Pessoa Física"/>
    <s v="33"/>
    <x v="0"/>
    <x v="31"/>
  </r>
  <r>
    <n v="41062"/>
    <s v="Agência de Desenvolvimento Regional de Lages"/>
    <n v="13937"/>
    <s v="Operacionalização da educação básica - ADR - Lages"/>
    <n v="339036"/>
    <s v="Outros Serviços Terceiros-Pessoa Física"/>
    <s v="0131000000"/>
    <s v="Recursos do FUNDEB - transferências da União"/>
    <s v="Pagamento de despesas de custeio das Unidades Escolares"/>
    <n v="222182"/>
    <x v="68"/>
    <x v="738"/>
    <s v="339036 - Outros Serviços Terceiros-Pessoa Física"/>
    <s v="33"/>
    <x v="0"/>
    <x v="32"/>
  </r>
  <r>
    <n v="41062"/>
    <s v="Agência de Desenvolvimento Regional de Lages"/>
    <n v="13937"/>
    <s v="Operacionalização da educação básica - ADR - Lages"/>
    <n v="339039"/>
    <s v="Outros Serviços Terceiros - Pessoa Jurídica"/>
    <s v="0120000000"/>
    <s v="Cota-parte da contribuição do Salário-Educação - recursos do tesouro - exercício corrente"/>
    <s v="Pagamento de despesas de custeio das Unidades Escolares"/>
    <n v="1333089"/>
    <x v="68"/>
    <x v="738"/>
    <s v="339039 - Outros Serviços Terceiros - Pessoa Jurídica"/>
    <s v="33"/>
    <x v="0"/>
    <x v="31"/>
  </r>
  <r>
    <n v="41062"/>
    <s v="Agência de Desenvolvimento Regional de Lages"/>
    <n v="13937"/>
    <s v="Operacionalização da educação básica - ADR - Lages"/>
    <n v="339039"/>
    <s v="Outros Serviços Terceiros - Pessoa Jurídica"/>
    <s v="0131000000"/>
    <s v="Recursos do FUNDEB - transferências da União"/>
    <s v="Pagamento de despesas de custeio das Unidades Escolares"/>
    <n v="1333089"/>
    <x v="68"/>
    <x v="738"/>
    <s v="339039 - Outros Serviços Terceiros - Pessoa Jurídica"/>
    <s v="33"/>
    <x v="0"/>
    <x v="32"/>
  </r>
  <r>
    <n v="41062"/>
    <s v="Agência de Desenvolvimento Regional de Lages"/>
    <n v="13944"/>
    <s v="Transporte escolar dos alunos da educação básica - ADR - Lages"/>
    <n v="334239"/>
    <s v="Outros Serviços Terceiros Pessoa Jurídica"/>
    <s v="0131000000"/>
    <s v="Recursos do FUNDEB - transferências da União"/>
    <s v="Pagamento de despesas com transporte escolar, executados de forma direta ou em regime de colaboração com os municipios"/>
    <n v="6810945"/>
    <x v="68"/>
    <x v="739"/>
    <s v="334239 - Outros Serviços Terceiros Pessoa Jurídica"/>
    <s v="33"/>
    <x v="0"/>
    <x v="32"/>
  </r>
  <r>
    <n v="41062"/>
    <s v="Agência de Desenvolvimento Regional de Lages"/>
    <n v="13934"/>
    <s v="Administração e manutenção dos serviços administrativos gerais - ADR - Lages"/>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000"/>
    <x v="68"/>
    <x v="740"/>
    <s v="339014 - Diárias - Civil"/>
    <s v="33"/>
    <x v="0"/>
    <x v="0"/>
  </r>
  <r>
    <n v="41062"/>
    <s v="Agência de Desenvolvimento Regional de Lages"/>
    <n v="13934"/>
    <s v="Administração e manutenção dos serviços administrativos gerais - ADR - Lages"/>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30000"/>
    <x v="68"/>
    <x v="740"/>
    <s v="339030 - Material de Consumo"/>
    <s v="33"/>
    <x v="0"/>
    <x v="0"/>
  </r>
  <r>
    <n v="41062"/>
    <s v="Agência de Desenvolvimento Regional de Lages"/>
    <n v="13934"/>
    <s v="Administração e manutenção dos serviços administrativos gerais - ADR - Lages"/>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68"/>
    <x v="740"/>
    <s v="339033 - Passagens e Despesas com Locomoção"/>
    <s v="33"/>
    <x v="0"/>
    <x v="0"/>
  </r>
  <r>
    <n v="41062"/>
    <s v="Agência de Desenvolvimento Regional de Lages"/>
    <n v="13934"/>
    <s v="Administração e manutenção dos serviços administrativos gerais - ADR - Lages"/>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34727"/>
    <x v="68"/>
    <x v="740"/>
    <s v="339037 - Locação de Mão-de-Obra"/>
    <s v="33"/>
    <x v="0"/>
    <x v="0"/>
  </r>
  <r>
    <n v="41062"/>
    <s v="Agência de Desenvolvimento Regional de Lages"/>
    <n v="13934"/>
    <s v="Administração e manutenção dos serviços administrativos gerais - ADR - Lages"/>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273"/>
    <x v="68"/>
    <x v="740"/>
    <s v="339039 - Outros Serviços Terceiros - Pessoa Jurídica"/>
    <s v="33"/>
    <x v="0"/>
    <x v="0"/>
  </r>
  <r>
    <n v="41062"/>
    <s v="Agência de Desenvolvimento Regional de Lages"/>
    <n v="13934"/>
    <s v="Administração e manutenção dos serviços administrativos gerais - ADR - Lages"/>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68"/>
    <x v="740"/>
    <s v="339047 - Obrigações Tributárias e Contributivas"/>
    <s v="33"/>
    <x v="0"/>
    <x v="0"/>
  </r>
  <r>
    <n v="41062"/>
    <s v="Agência de Desenvolvimento Regional de Lages"/>
    <n v="13934"/>
    <s v="Administração e manutenção dos serviços administrativos gerais - ADR - Lages"/>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
    <x v="68"/>
    <x v="740"/>
    <s v="339092 - Despesas de Exercícios Anteriores"/>
    <s v="33"/>
    <x v="0"/>
    <x v="0"/>
  </r>
  <r>
    <n v="41062"/>
    <s v="Agência de Desenvolvimento Regional de Lages"/>
    <n v="13934"/>
    <s v="Administração e manutenção dos serviços administrativos gerais - ADR - Lages"/>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68"/>
    <x v="740"/>
    <s v="339130 - Material de Consumo"/>
    <s v="33"/>
    <x v="0"/>
    <x v="0"/>
  </r>
  <r>
    <n v="41062"/>
    <s v="Agência de Desenvolvimento Regional de Lages"/>
    <n v="13934"/>
    <s v="Administração e manutenção dos serviços administrativos gerais - ADR - Lages"/>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68"/>
    <x v="740"/>
    <s v="339139 - Outros Serviços Terceiros Pessoa Jurídica"/>
    <s v="33"/>
    <x v="0"/>
    <x v="0"/>
  </r>
  <r>
    <n v="41062"/>
    <s v="Agência de Desenvolvimento Regional de Lages"/>
    <n v="13934"/>
    <s v="Administração e manutenção dos serviços administrativos gerais - ADR - Lages"/>
    <n v="3391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000"/>
    <x v="68"/>
    <x v="740"/>
    <s v="339192 - Despesas de Exercícios Anteriores"/>
    <s v="33"/>
    <x v="0"/>
    <x v="0"/>
  </r>
  <r>
    <n v="41062"/>
    <s v="Agência de Desenvolvimento Regional de Lages"/>
    <n v="13936"/>
    <s v="Manutenção e modernização dos serviços de tecnologia da informação e comunicação - ADR - Lages"/>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0000"/>
    <x v="68"/>
    <x v="741"/>
    <s v="339039 - Outros Serviços Terceiros - Pessoa Jurídica"/>
    <s v="33"/>
    <x v="0"/>
    <x v="0"/>
  </r>
  <r>
    <n v="41062"/>
    <s v="Agência de Desenvolvimento Regional de Lages"/>
    <n v="13936"/>
    <s v="Manutenção e modernização dos serviços de tecnologia da informação e comunicação - ADR - Lages"/>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5000"/>
    <x v="68"/>
    <x v="741"/>
    <s v="339139 - Outros Serviços Terceiros Pessoa Jurídica"/>
    <s v="33"/>
    <x v="0"/>
    <x v="0"/>
  </r>
  <r>
    <n v="41062"/>
    <s v="Agência de Desenvolvimento Regional de Lages"/>
    <n v="13936"/>
    <s v="Manutenção e modernização dos serviços de tecnologia da informação e comunicação - ADR - Lages"/>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30000"/>
    <x v="68"/>
    <x v="741"/>
    <s v="449052 - Equipamentos e Material Permanente"/>
    <s v="44"/>
    <x v="1"/>
    <x v="0"/>
  </r>
  <r>
    <n v="41062"/>
    <s v="Agência de Desenvolvimento Regional de Lages"/>
    <n v="13937"/>
    <s v="Operacionalização da educação básica - ADR - Lages"/>
    <n v="339139"/>
    <s v="Outros Serviços Terceiros Pessoa Jurídica"/>
    <s v="0120000000"/>
    <s v="Cota-parte da contribuição do Salário-Educação - recursos do tesouro - exercício corrente"/>
    <s v="Pagamento de despesas de custeio das Unidades Escolares"/>
    <n v="222180"/>
    <x v="68"/>
    <x v="738"/>
    <s v="339139 - Outros Serviços Terceiros Pessoa Jurídica"/>
    <s v="33"/>
    <x v="0"/>
    <x v="31"/>
  </r>
  <r>
    <n v="41062"/>
    <s v="Agência de Desenvolvimento Regional de Lages"/>
    <n v="13937"/>
    <s v="Operacionalização da educação básica - ADR - Lages"/>
    <n v="339139"/>
    <s v="Outros Serviços Terceiros Pessoa Jurídica"/>
    <s v="0131000000"/>
    <s v="Recursos do FUNDEB - transferências da União"/>
    <s v="Pagamento de despesas de custeio das Unidades Escolares"/>
    <n v="111091"/>
    <x v="68"/>
    <x v="738"/>
    <s v="339139 - Outros Serviços Terceiros Pessoa Jurídica"/>
    <s v="33"/>
    <x v="0"/>
    <x v="32"/>
  </r>
  <r>
    <n v="41062"/>
    <s v="Agência de Desenvolvimento Regional de Lages"/>
    <n v="13937"/>
    <s v="Operacionalização da educação básica - ADR - Lages"/>
    <n v="449052"/>
    <s v="Equipamentos e Material Permanente"/>
    <s v="0131000000"/>
    <s v="Recursos do FUNDEB - transferências da União"/>
    <s v="Pagamento de despesas de custeio das Unidades Escolares"/>
    <n v="111090"/>
    <x v="68"/>
    <x v="738"/>
    <s v="449052 - Equipamentos e Material Permanente"/>
    <s v="44"/>
    <x v="1"/>
    <x v="32"/>
  </r>
  <r>
    <n v="41062"/>
    <s v="Agência de Desenvolvimento Regional de Lages"/>
    <n v="13938"/>
    <s v="Operacionalização da educação profissional - ADR - Lages"/>
    <n v="339030"/>
    <s v="Material de Consumo"/>
    <s v="0100000000"/>
    <s v="Recursos ordinários - recursos do tesouro - RLD"/>
    <s v="Pagamento de despesas relativa ao funcionamento dos centros de educação profissionalizantes"/>
    <n v="75526"/>
    <x v="68"/>
    <x v="742"/>
    <s v="339030 - Material de Consumo"/>
    <s v="33"/>
    <x v="0"/>
    <x v="0"/>
  </r>
  <r>
    <n v="41062"/>
    <s v="Agência de Desenvolvimento Regional de Lages"/>
    <n v="13938"/>
    <s v="Operacionalização da educação profissional - ADR - Lages"/>
    <n v="339036"/>
    <s v="Outros Serviços Terceiros-Pessoa Física"/>
    <s v="0100000000"/>
    <s v="Recursos ordinários - recursos do tesouro - RLD"/>
    <s v="Pagamento de despesas relativa ao funcionamento dos centros de educação profissionalizantes"/>
    <n v="37763"/>
    <x v="68"/>
    <x v="742"/>
    <s v="339036 - Outros Serviços Terceiros-Pessoa Física"/>
    <s v="33"/>
    <x v="0"/>
    <x v="0"/>
  </r>
  <r>
    <n v="41062"/>
    <s v="Agência de Desenvolvimento Regional de Lages"/>
    <n v="13938"/>
    <s v="Operacionalização da educação profissional - ADR - Lages"/>
    <n v="339039"/>
    <s v="Outros Serviços Terceiros - Pessoa Jurídica"/>
    <s v="0100000000"/>
    <s v="Recursos ordinários - recursos do tesouro - RLD"/>
    <s v="Pagamento de despesas relativa ao funcionamento dos centros de educação profissionalizantes"/>
    <n v="188814"/>
    <x v="68"/>
    <x v="742"/>
    <s v="339039 - Outros Serviços Terceiros - Pessoa Jurídica"/>
    <s v="33"/>
    <x v="0"/>
    <x v="0"/>
  </r>
  <r>
    <n v="41062"/>
    <s v="Agência de Desenvolvimento Regional de Lages"/>
    <n v="13938"/>
    <s v="Operacionalização da educação profissional - ADR - Lages"/>
    <n v="449052"/>
    <s v="Equipamentos e Material Permanente"/>
    <s v="0100000000"/>
    <s v="Recursos ordinários - recursos do tesouro - RLD"/>
    <s v="Pagamento de despesas relativa ao funcionamento dos centros de educação profissionalizantes"/>
    <n v="75526"/>
    <x v="68"/>
    <x v="742"/>
    <s v="449052 - Equipamentos e Material Permanente"/>
    <s v="44"/>
    <x v="1"/>
    <x v="0"/>
  </r>
  <r>
    <n v="41062"/>
    <s v="Agência de Desenvolvimento Regional de Lages"/>
    <n v="13941"/>
    <s v="Administração e manutenção da Gerência Regional de Educação - ADR - Lages"/>
    <n v="339030"/>
    <s v="Material de Consumo"/>
    <s v="0100000000"/>
    <s v="Recursos ordinários - recursos do tesouro - RLD"/>
    <s v="Manutenção das atividades da Gerência de Educação."/>
    <n v="69541"/>
    <x v="68"/>
    <x v="743"/>
    <s v="339030 - Material de Consumo"/>
    <s v="33"/>
    <x v="0"/>
    <x v="0"/>
  </r>
  <r>
    <n v="41062"/>
    <s v="Agência de Desenvolvimento Regional de Lages"/>
    <n v="13941"/>
    <s v="Administração e manutenção da Gerência Regional de Educação - ADR - Lages"/>
    <n v="339014"/>
    <s v="Diárias - Civil"/>
    <s v="0100000000"/>
    <s v="Recursos ordinários - recursos do tesouro - RLD"/>
    <s v="Manutenção das atividades da Gerência de Educação."/>
    <n v="69541"/>
    <x v="68"/>
    <x v="743"/>
    <s v="339014 - Diárias - Civil"/>
    <s v="33"/>
    <x v="0"/>
    <x v="0"/>
  </r>
  <r>
    <n v="41062"/>
    <s v="Agência de Desenvolvimento Regional de Lages"/>
    <n v="13941"/>
    <s v="Administração e manutenção da Gerência Regional de Educação - ADR - Lages"/>
    <n v="339033"/>
    <s v="Passagens e Despesas com Locomoção"/>
    <s v="0100000000"/>
    <s v="Recursos ordinários - recursos do tesouro - RLD"/>
    <s v="Manutenção das atividades da Gerência de Educação."/>
    <n v="34771"/>
    <x v="68"/>
    <x v="743"/>
    <s v="339033 - Passagens e Despesas com Locomoção"/>
    <s v="33"/>
    <x v="0"/>
    <x v="0"/>
  </r>
  <r>
    <n v="41062"/>
    <s v="Agência de Desenvolvimento Regional de Lages"/>
    <n v="13941"/>
    <s v="Administração e manutenção da Gerência Regional de Educação - ADR - Lages"/>
    <n v="339036"/>
    <s v="Outros Serviços Terceiros-Pessoa Física"/>
    <s v="0100000000"/>
    <s v="Recursos ordinários - recursos do tesouro - RLD"/>
    <s v="Manutenção das atividades da Gerência de Educação."/>
    <n v="34771"/>
    <x v="68"/>
    <x v="743"/>
    <s v="339036 - Outros Serviços Terceiros-Pessoa Física"/>
    <s v="33"/>
    <x v="0"/>
    <x v="0"/>
  </r>
  <r>
    <n v="41062"/>
    <s v="Agência de Desenvolvimento Regional de Lages"/>
    <n v="13941"/>
    <s v="Administração e manutenção da Gerência Regional de Educação - ADR - Lages"/>
    <n v="339039"/>
    <s v="Outros Serviços Terceiros - Pessoa Jurídica"/>
    <s v="0100000000"/>
    <s v="Recursos ordinários - recursos do tesouro - RLD"/>
    <s v="Manutenção das atividades da Gerência de Educação."/>
    <n v="347707"/>
    <x v="68"/>
    <x v="743"/>
    <s v="339039 - Outros Serviços Terceiros - Pessoa Jurídica"/>
    <s v="33"/>
    <x v="0"/>
    <x v="0"/>
  </r>
  <r>
    <n v="41062"/>
    <s v="Agência de Desenvolvimento Regional de Lages"/>
    <n v="13941"/>
    <s v="Administração e manutenção da Gerência Regional de Educação - ADR - Lages"/>
    <n v="339139"/>
    <s v="Outros Serviços Terceiros Pessoa Jurídica"/>
    <s v="0100000000"/>
    <s v="Recursos ordinários - recursos do tesouro - RLD"/>
    <s v="Manutenção das atividades da Gerência de Educação."/>
    <n v="69541"/>
    <x v="68"/>
    <x v="743"/>
    <s v="339139 - Outros Serviços Terceiros Pessoa Jurídica"/>
    <s v="33"/>
    <x v="0"/>
    <x v="0"/>
  </r>
  <r>
    <n v="41062"/>
    <s v="Agência de Desenvolvimento Regional de Lages"/>
    <n v="13941"/>
    <s v="Administração e manutenção da Gerência Regional de Educação - ADR - Lages"/>
    <n v="449052"/>
    <s v="Equipamentos e Material Permanente"/>
    <s v="0100000000"/>
    <s v="Recursos ordinários - recursos do tesouro - RLD"/>
    <s v="Manutenção das atividades da Gerência de Educação."/>
    <n v="53765"/>
    <x v="68"/>
    <x v="743"/>
    <s v="449052 - Equipamentos e Material Permanente"/>
    <s v="44"/>
    <x v="1"/>
    <x v="0"/>
  </r>
  <r>
    <n v="41062"/>
    <s v="Agência de Desenvolvimento Regional de Lages"/>
    <n v="13942"/>
    <s v="Capacitação de profissionais da educação básica - ADR - Lages"/>
    <n v="339030"/>
    <s v="Material de Consumo"/>
    <s v="0131000000"/>
    <s v="Recursos do FUNDEB - transferências da União"/>
    <s v="Capacitar os profissionais da educação básica."/>
    <n v="64688"/>
    <x v="68"/>
    <x v="744"/>
    <s v="339030 - Material de Consumo"/>
    <s v="33"/>
    <x v="0"/>
    <x v="32"/>
  </r>
  <r>
    <n v="41062"/>
    <s v="Agência de Desenvolvimento Regional de Lages"/>
    <n v="13942"/>
    <s v="Capacitação de profissionais da educação básica - ADR - Lages"/>
    <n v="339036"/>
    <s v="Outros Serviços Terceiros-Pessoa Física"/>
    <s v="0131000000"/>
    <s v="Recursos do FUNDEB - transferências da União"/>
    <s v="Capacitar os profissionais da educação básica."/>
    <n v="32344"/>
    <x v="68"/>
    <x v="744"/>
    <s v="339036 - Outros Serviços Terceiros-Pessoa Física"/>
    <s v="33"/>
    <x v="0"/>
    <x v="32"/>
  </r>
  <r>
    <n v="41062"/>
    <s v="Agência de Desenvolvimento Regional de Lages"/>
    <n v="13942"/>
    <s v="Capacitação de profissionais da educação básica - ADR - Lages"/>
    <n v="339039"/>
    <s v="Outros Serviços Terceiros - Pessoa Jurídica"/>
    <s v="0131000000"/>
    <s v="Recursos do FUNDEB - transferências da União"/>
    <s v="Capacitar os profissionais da educação básica."/>
    <n v="124165"/>
    <x v="68"/>
    <x v="744"/>
    <s v="339039 - Outros Serviços Terceiros - Pessoa Jurídica"/>
    <s v="33"/>
    <x v="0"/>
    <x v="32"/>
  </r>
  <r>
    <n v="41091"/>
    <s v="Fundo Especial de Estudos Jurídicos e de Reaparelhamento"/>
    <n v="8094"/>
    <s v="Manutenção e modernização dos serviços de tecnologia da informação e comunicação - FUNJURE - PGE"/>
    <n v="339037"/>
    <s v="Locação de Mão-de-Obra"/>
    <s v="0269000000"/>
    <s v="Outros recursos primários - recursos de outras fontes - exercício corrente"/>
    <s v="Aquisição de equipamentos de telecomunicação (dados e voz), contratos de serviços de telecomunicações, contratos de serviços de manutenção de equipamentos e infraestrutura de telecomunicação."/>
    <n v="1220000"/>
    <x v="69"/>
    <x v="745"/>
    <s v="339037 - Locação de Mão-de-Obra"/>
    <s v="33"/>
    <x v="0"/>
    <x v="6"/>
  </r>
  <r>
    <n v="41091"/>
    <s v="Fundo Especial de Estudos Jurídicos e de Reaparelhamento"/>
    <n v="8094"/>
    <s v="Manutenção e modernização dos serviços de tecnologia da informação e comunicação - FUNJURE - PGE"/>
    <n v="339030"/>
    <s v="Material de Consumo"/>
    <s v="0269000000"/>
    <s v="Outros recursos primários - recursos de outras fontes - exercício corrente"/>
    <s v="Aquisição de equipamentos de telecomunicação (dados e voz), contratos de serviços de telecomunicações, contratos de serviços de manutenção de equipamentos e infraestrutura de telecomunicação."/>
    <n v="25000"/>
    <x v="69"/>
    <x v="745"/>
    <s v="339030 - Material de Consumo"/>
    <s v="33"/>
    <x v="0"/>
    <x v="6"/>
  </r>
  <r>
    <n v="41091"/>
    <s v="Fundo Especial de Estudos Jurídicos e de Reaparelhamento"/>
    <n v="8094"/>
    <s v="Manutenção e modernização dos serviços de tecnologia da informação e comunicação - FUNJURE - PGE"/>
    <n v="339039"/>
    <s v="Outros Serviços Terceiros - Pessoa Jurídica"/>
    <s v="0269000000"/>
    <s v="Outros recursos primários - recursos de outras fontes - exercício corrente"/>
    <s v="Aquisição de equipamentos de telecomunicação (dados e voz), contratos de serviços de telecomunicações, contratos de serviços de manutenção de equipamentos e infraestrutura de telecomunicação."/>
    <n v="230000"/>
    <x v="69"/>
    <x v="745"/>
    <s v="339039 - Outros Serviços Terceiros - Pessoa Jurídica"/>
    <s v="33"/>
    <x v="0"/>
    <x v="6"/>
  </r>
  <r>
    <n v="41091"/>
    <s v="Fundo Especial de Estudos Jurídicos e de Reaparelhamento"/>
    <n v="8094"/>
    <s v="Manutenção e modernização dos serviços de tecnologia da informação e comunicação - FUNJURE - PGE"/>
    <n v="339040"/>
    <s v="Serviços de Tecnologia da Informação e Comunicação - Pessoa Jurídica"/>
    <s v="0269000000"/>
    <s v="Outros recursos primários - recursos de outras fontes - exercício corrente"/>
    <s v="Aquisição de equipamentos de telecomunicação (dados e voz), contratos de serviços de telecomunicações, contratos de serviços de manutenção de equipamentos e infraestrutura de telecomunicação."/>
    <n v="1920000"/>
    <x v="69"/>
    <x v="745"/>
    <s v="339040 - Serviços de Tecnologia da Informação e Comunicação - Pessoa Jurídica"/>
    <s v="33"/>
    <x v="0"/>
    <x v="6"/>
  </r>
  <r>
    <n v="41091"/>
    <s v="Fundo Especial de Estudos Jurídicos e de Reaparelhamento"/>
    <n v="8094"/>
    <s v="Manutenção e modernização dos serviços de tecnologia da informação e comunicação - FUNJURE - PGE"/>
    <n v="339092"/>
    <s v="Despesas de Exercícios Anteriores"/>
    <s v="0269000000"/>
    <s v="Outros recursos primários - recursos de outras fontes - exercício corrente"/>
    <s v="Aquisição de equipamentos de telecomunicação (dados e voz), contratos de serviços de telecomunicações, contratos de serviços de manutenção de equipamentos e infraestrutura de telecomunicação."/>
    <n v="50000"/>
    <x v="69"/>
    <x v="745"/>
    <s v="339092 - Despesas de Exercícios Anteriores"/>
    <s v="33"/>
    <x v="0"/>
    <x v="6"/>
  </r>
  <r>
    <n v="41091"/>
    <s v="Fundo Especial de Estudos Jurídicos e de Reaparelhamento"/>
    <n v="8094"/>
    <s v="Manutenção e modernização dos serviços de tecnologia da informação e comunicação - FUNJURE - PGE"/>
    <n v="339139"/>
    <s v="Outros Serviços Terceiros Pessoa Jurídica"/>
    <s v="0269000000"/>
    <s v="Outros recursos primários - recursos de outras fontes - exercício corrente"/>
    <s v="Aquisição de equipamentos de telecomunicação (dados e voz), contratos de serviços de telecomunicações, contratos de serviços de manutenção de equipamentos e infraestrutura de telecomunicação."/>
    <n v="100000"/>
    <x v="69"/>
    <x v="745"/>
    <s v="339139 - Outros Serviços Terceiros Pessoa Jurídica"/>
    <s v="33"/>
    <x v="0"/>
    <x v="6"/>
  </r>
  <r>
    <n v="41091"/>
    <s v="Fundo Especial de Estudos Jurídicos e de Reaparelhamento"/>
    <n v="8094"/>
    <s v="Manutenção e modernização dos serviços de tecnologia da informação e comunicação - FUNJURE - PGE"/>
    <n v="339140"/>
    <s v="Serviços de Tecnologia da Informação e Comunicação - Pessoa Jurídica"/>
    <s v="0269000000"/>
    <s v="Outros recursos primários - recursos de outras fontes - exercício corrente"/>
    <s v="Aquisição de equipamentos de telecomunicação (dados e voz), contratos de serviços de telecomunicações, contratos de serviços de manutenção de equipamentos e infraestrutura de telecomunicação."/>
    <n v="220000"/>
    <x v="69"/>
    <x v="745"/>
    <s v="339140 - Serviços de Tecnologia da Informação e Comunicação - Pessoa Jurídica"/>
    <s v="33"/>
    <x v="0"/>
    <x v="6"/>
  </r>
  <r>
    <n v="41091"/>
    <s v="Fundo Especial de Estudos Jurídicos e de Reaparelhamento"/>
    <n v="8094"/>
    <s v="Manutenção e modernização dos serviços de tecnologia da informação e comunicação - FUNJURE - PGE"/>
    <n v="449040"/>
    <s v="Serviços de Tecnologia da Informação e Comunicação - Pessoa Jurídica"/>
    <s v="0269000000"/>
    <s v="Outros recursos primários - recursos de outras fontes - exercício corrente"/>
    <s v="Aquisição de equipamentos de telecomunicação (dados e voz), contratos de serviços de telecomunicações, contratos de serviços de manutenção de equipamentos e infraestrutura de telecomunicação."/>
    <n v="710000"/>
    <x v="69"/>
    <x v="745"/>
    <s v="449040 - Serviços de Tecnologia da Informação e Comunicação - Pessoa Jurídica"/>
    <s v="44"/>
    <x v="1"/>
    <x v="6"/>
  </r>
  <r>
    <n v="41091"/>
    <s v="Fundo Especial de Estudos Jurídicos e de Reaparelhamento"/>
    <n v="8094"/>
    <s v="Manutenção e modernização dos serviços de tecnologia da informação e comunicação - FUNJURE - PGE"/>
    <n v="449052"/>
    <s v="Equipamentos e Material Permanente"/>
    <s v="0269000000"/>
    <s v="Outros recursos primários - recursos de outras fontes - exercício corrente"/>
    <s v="Aquisição de equipamentos de telecomunicação (dados e voz), contratos de serviços de telecomunicações, contratos de serviços de manutenção de equipamentos e infraestrutura de telecomunicação."/>
    <n v="1200000"/>
    <x v="69"/>
    <x v="745"/>
    <s v="449052 - Equipamentos e Material Permanente"/>
    <s v="44"/>
    <x v="1"/>
    <x v="6"/>
  </r>
  <r>
    <n v="41091"/>
    <s v="Fundo Especial de Estudos Jurídicos e de Reaparelhamento"/>
    <n v="8088"/>
    <s v="Capacitação profissional dos agentes públicos - FUNJURE - PGE"/>
    <n v="339036"/>
    <s v="Outros Serviços Terceiros-Pessoa Física"/>
    <s v="0269000000"/>
    <s v="Outros recursos primários - recursos de outras fontes - exercício corrente"/>
    <s v="Proporcionar treinamento periódico, visando o aperfeiçoamento e a qualificação operacional e técnica dos agentes públicos, tanto para à gestão administrativa quanto para as atividades finalísticas."/>
    <n v="10000"/>
    <x v="69"/>
    <x v="746"/>
    <s v="339036 - Outros Serviços Terceiros-Pessoa Física"/>
    <s v="33"/>
    <x v="0"/>
    <x v="6"/>
  </r>
  <r>
    <n v="41091"/>
    <s v="Fundo Especial de Estudos Jurídicos e de Reaparelhamento"/>
    <n v="8088"/>
    <s v="Capacitação profissional dos agentes públicos - FUNJURE - PGE"/>
    <n v="339039"/>
    <s v="Outros Serviços Terceiros - Pessoa Jurídica"/>
    <s v="0269000000"/>
    <s v="Outros recursos primários - recursos de outras fontes - exercício corrente"/>
    <s v="Proporcionar treinamento periódico, visando o aperfeiçoamento e a qualificação operacional e técnica dos agentes públicos, tanto para à gestão administrativa quanto para as atividades finalísticas."/>
    <n v="340000"/>
    <x v="69"/>
    <x v="746"/>
    <s v="339039 - Outros Serviços Terceiros - Pessoa Jurídica"/>
    <s v="33"/>
    <x v="0"/>
    <x v="6"/>
  </r>
  <r>
    <n v="41091"/>
    <s v="Fundo Especial de Estudos Jurídicos e de Reaparelhamento"/>
    <n v="8088"/>
    <s v="Capacitação profissional dos agentes públicos - FUNJURE - PGE"/>
    <n v="339047"/>
    <s v="Obrigações Tributárias e Contributivas"/>
    <s v="0269000000"/>
    <s v="Outros recursos primários - recursos de outras fontes - exercício corrente"/>
    <s v="Proporcionar treinamento periódico, visando o aperfeiçoamento e a qualificação operacional e técnica dos agentes públicos, tanto para à gestão administrativa quanto para as atividades finalísticas."/>
    <n v="20000"/>
    <x v="69"/>
    <x v="746"/>
    <s v="339047 - Obrigações Tributárias e Contributivas"/>
    <s v="33"/>
    <x v="0"/>
    <x v="6"/>
  </r>
  <r>
    <n v="41091"/>
    <s v="Fundo Especial de Estudos Jurídicos e de Reaparelhamento"/>
    <n v="8088"/>
    <s v="Capacitação profissional dos agentes públicos - FUNJURE - PGE"/>
    <n v="339092"/>
    <s v="Despesas de Exercícios Anteriores"/>
    <s v="0269000000"/>
    <s v="Outros recursos primários - recursos de outras fontes - exercício corrente"/>
    <s v="Proporcionar treinamento periódico, visando o aperfeiçoamento e a qualificação operacional e técnica dos agentes públicos, tanto para à gestão administrativa quanto para as atividades finalísticas."/>
    <n v="10000"/>
    <x v="69"/>
    <x v="746"/>
    <s v="339092 - Despesas de Exercícios Anteriores"/>
    <s v="33"/>
    <x v="0"/>
    <x v="6"/>
  </r>
  <r>
    <n v="41091"/>
    <s v="Fundo Especial de Estudos Jurídicos e de Reaparelhamento"/>
    <n v="8088"/>
    <s v="Capacitação profissional dos agentes públicos - FUNJURE - PGE"/>
    <n v="339093"/>
    <s v="Indenizações e Restituições"/>
    <s v="0269000000"/>
    <s v="Outros recursos primários - recursos de outras fontes - exercício corrente"/>
    <s v="Proporcionar treinamento periódico, visando o aperfeiçoamento e a qualificação operacional e técnica dos agentes públicos, tanto para à gestão administrativa quanto para as atividades finalísticas."/>
    <n v="450000"/>
    <x v="69"/>
    <x v="746"/>
    <s v="339093 - Indenizações e Restituições"/>
    <s v="33"/>
    <x v="0"/>
    <x v="6"/>
  </r>
  <r>
    <n v="41091"/>
    <s v="Fundo Especial de Estudos Jurídicos e de Reaparelhamento"/>
    <n v="8100"/>
    <s v="Administração e manutenção dos serviços administrativos gerais - FUNJURE - PGE"/>
    <n v="339014"/>
    <s v="Diárias - Civil"/>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20000"/>
    <x v="69"/>
    <x v="747"/>
    <s v="339014 - Diárias - Civil"/>
    <s v="33"/>
    <x v="0"/>
    <x v="6"/>
  </r>
  <r>
    <n v="41091"/>
    <s v="Fundo Especial de Estudos Jurídicos e de Reaparelhamento"/>
    <n v="8100"/>
    <s v="Administração e manutenção dos serviços administrativos gerais - FUNJURE - PGE"/>
    <n v="339030"/>
    <s v="Material de Consumo"/>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13577"/>
    <x v="69"/>
    <x v="747"/>
    <s v="339030 - Material de Consumo"/>
    <s v="33"/>
    <x v="0"/>
    <x v="6"/>
  </r>
  <r>
    <n v="41091"/>
    <s v="Fundo Especial de Estudos Jurídicos e de Reaparelhamento"/>
    <n v="8100"/>
    <s v="Administração e manutenção dos serviços administrativos gerais - FUNJURE - PGE"/>
    <n v="339033"/>
    <s v="Passagens e Despesas com Locomoção"/>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25000"/>
    <x v="69"/>
    <x v="747"/>
    <s v="339033 - Passagens e Despesas com Locomoção"/>
    <s v="33"/>
    <x v="0"/>
    <x v="6"/>
  </r>
  <r>
    <n v="41091"/>
    <s v="Fundo Especial de Estudos Jurídicos e de Reaparelhamento"/>
    <n v="8100"/>
    <s v="Administração e manutenção dos serviços administrativos gerais - FUNJURE - PGE"/>
    <n v="339036"/>
    <s v="Outros Serviços Terceiros-Pessoa Físic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000"/>
    <x v="69"/>
    <x v="747"/>
    <s v="339036 - Outros Serviços Terceiros-Pessoa Física"/>
    <s v="33"/>
    <x v="0"/>
    <x v="6"/>
  </r>
  <r>
    <n v="41091"/>
    <s v="Fundo Especial de Estudos Jurídicos e de Reaparelhamento"/>
    <n v="8100"/>
    <s v="Administração e manutenção dos serviços administrativos gerais - FUNJURE - PGE"/>
    <n v="339037"/>
    <s v="Locação de Mão-de-Obr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380000"/>
    <x v="69"/>
    <x v="747"/>
    <s v="339037 - Locação de Mão-de-Obra"/>
    <s v="33"/>
    <x v="0"/>
    <x v="6"/>
  </r>
  <r>
    <n v="41091"/>
    <s v="Fundo Especial de Estudos Jurídicos e de Reaparelhamento"/>
    <n v="8100"/>
    <s v="Administração e manutenção dos serviços administrativos gerais - FUNJURE - PGE"/>
    <n v="339039"/>
    <s v="Outros Serviços Terceiros - Pessoa Jurídic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377000"/>
    <x v="69"/>
    <x v="747"/>
    <s v="339039 - Outros Serviços Terceiros - Pessoa Jurídica"/>
    <s v="33"/>
    <x v="0"/>
    <x v="6"/>
  </r>
  <r>
    <n v="41091"/>
    <s v="Fundo Especial de Estudos Jurídicos e de Reaparelhamento"/>
    <n v="8100"/>
    <s v="Administração e manutenção dos serviços administrativos gerais - FUNJURE - PGE"/>
    <n v="339040"/>
    <s v="Serviços de Tecnologia da Informação e Comunicação - Pessoa Jurídic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0"/>
    <x v="69"/>
    <x v="747"/>
    <s v="339040 - Serviços de Tecnologia da Informação e Comunicação - Pessoa Jurídica"/>
    <s v="33"/>
    <x v="0"/>
    <x v="6"/>
  </r>
  <r>
    <n v="41091"/>
    <s v="Fundo Especial de Estudos Jurídicos e de Reaparelhamento"/>
    <n v="8100"/>
    <s v="Administração e manutenção dos serviços administrativos gerais - FUNJURE - PGE"/>
    <n v="339047"/>
    <s v="Obrigações Tributárias e Contributivas"/>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5000"/>
    <x v="69"/>
    <x v="747"/>
    <s v="339047 - Obrigações Tributárias e Contributivas"/>
    <s v="33"/>
    <x v="0"/>
    <x v="6"/>
  </r>
  <r>
    <n v="41091"/>
    <s v="Fundo Especial de Estudos Jurídicos e de Reaparelhamento"/>
    <n v="8100"/>
    <s v="Administração e manutenção dos serviços administrativos gerais - FUNJURE - PGE"/>
    <n v="339092"/>
    <s v="Despesas de Exercícios Anteriores"/>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5000"/>
    <x v="69"/>
    <x v="747"/>
    <s v="339092 - Despesas de Exercícios Anteriores"/>
    <s v="33"/>
    <x v="0"/>
    <x v="6"/>
  </r>
  <r>
    <n v="41091"/>
    <s v="Fundo Especial de Estudos Jurídicos e de Reaparelhamento"/>
    <n v="8100"/>
    <s v="Administração e manutenção dos serviços administrativos gerais - FUNJURE - PGE"/>
    <n v="339093"/>
    <s v="Indenizações e Restituições"/>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0000"/>
    <x v="69"/>
    <x v="747"/>
    <s v="339093 - Indenizações e Restituições"/>
    <s v="33"/>
    <x v="0"/>
    <x v="6"/>
  </r>
  <r>
    <n v="41091"/>
    <s v="Fundo Especial de Estudos Jurídicos e de Reaparelhamento"/>
    <n v="8100"/>
    <s v="Administração e manutenção dos serviços administrativos gerais - FUNJURE - PGE"/>
    <n v="339139"/>
    <s v="Outros Serviços Terceiros Pessoa Jurídic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25000"/>
    <x v="69"/>
    <x v="747"/>
    <s v="339139 - Outros Serviços Terceiros Pessoa Jurídica"/>
    <s v="33"/>
    <x v="0"/>
    <x v="6"/>
  </r>
  <r>
    <n v="41091"/>
    <s v="Fundo Especial de Estudos Jurídicos e de Reaparelhamento"/>
    <n v="8100"/>
    <s v="Administração e manutenção dos serviços administrativos gerais - FUNJURE - PGE"/>
    <n v="339192"/>
    <s v="Despesas de Exercícios Anteriores"/>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69"/>
    <x v="747"/>
    <s v="339192 - Despesas de Exercícios Anteriores"/>
    <s v="33"/>
    <x v="0"/>
    <x v="6"/>
  </r>
  <r>
    <n v="41091"/>
    <s v="Fundo Especial de Estudos Jurídicos e de Reaparelhamento"/>
    <n v="8100"/>
    <s v="Administração e manutenção dos serviços administrativos gerais - FUNJURE - PGE"/>
    <n v="449052"/>
    <s v="Equipamentos e Material Permanente"/>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60000"/>
    <x v="69"/>
    <x v="747"/>
    <s v="449052 - Equipamentos e Material Permanente"/>
    <s v="44"/>
    <x v="1"/>
    <x v="6"/>
  </r>
  <r>
    <n v="41091"/>
    <s v="Fundo Especial de Estudos Jurídicos e de Reaparelhamento"/>
    <n v="8083"/>
    <s v="Encargos com estagiários - FUNJURE - PGE"/>
    <n v="339036"/>
    <s v="Outros Serviços Terceiros-Pessoa Física"/>
    <s v="0269000000"/>
    <s v="Outros recursos primários - recursos de outras fontes - exercício corrente"/>
    <s v="Atender compromissos com o pagamento da bolsa de estágio, a concessão de auxílio-transporte e do seguro de acidentes pessoais."/>
    <n v="2600000"/>
    <x v="69"/>
    <x v="748"/>
    <s v="339036 - Outros Serviços Terceiros-Pessoa Física"/>
    <s v="33"/>
    <x v="0"/>
    <x v="6"/>
  </r>
  <r>
    <n v="41091"/>
    <s v="Fundo Especial de Estudos Jurídicos e de Reaparelhamento"/>
    <n v="8083"/>
    <s v="Encargos com estagiários - FUNJURE - PGE"/>
    <n v="339039"/>
    <s v="Outros Serviços Terceiros - Pessoa Jurídica"/>
    <s v="0269000000"/>
    <s v="Outros recursos primários - recursos de outras fontes - exercício corrente"/>
    <s v="Atender compromissos com o pagamento da bolsa de estágio, a concessão de auxílio-transporte e do seguro de acidentes pessoais."/>
    <n v="5000"/>
    <x v="69"/>
    <x v="748"/>
    <s v="339039 - Outros Serviços Terceiros - Pessoa Jurídica"/>
    <s v="33"/>
    <x v="0"/>
    <x v="6"/>
  </r>
  <r>
    <n v="41091"/>
    <s v="Fundo Especial de Estudos Jurídicos e de Reaparelhamento"/>
    <n v="8083"/>
    <s v="Encargos com estagiários - FUNJURE - PGE"/>
    <n v="339049"/>
    <s v="Auxílio-Transporte"/>
    <s v="0269000000"/>
    <s v="Outros recursos primários - recursos de outras fontes - exercício corrente"/>
    <s v="Atender compromissos com o pagamento da bolsa de estágio, a concessão de auxílio-transporte e do seguro de acidentes pessoais."/>
    <n v="300000"/>
    <x v="69"/>
    <x v="748"/>
    <s v="339049 - Auxílio-Transporte"/>
    <s v="33"/>
    <x v="0"/>
    <x v="6"/>
  </r>
  <r>
    <n v="41094"/>
    <s v="Fundo de Desenvolvimento Social"/>
    <n v="11118"/>
    <s v="Aquisição, construção, reforma ou manutenção de equipamentos públicos - FUNDOSOCIAL"/>
    <n v="444042"/>
    <s v="Auxílios"/>
    <s v="0261000000"/>
    <s v="Receitas diversas - FUNDOSOCIAL - recursos de outras fontes - exercício corrente"/>
    <s v="Apoiar as melhorias ou novas aquisições de equipamentos públicos."/>
    <n v="5000000"/>
    <x v="70"/>
    <x v="749"/>
    <s v="444042 - Auxílios"/>
    <s v="44"/>
    <x v="1"/>
    <x v="13"/>
  </r>
  <r>
    <n v="41094"/>
    <s v="Fundo de Desenvolvimento Social"/>
    <n v="11130"/>
    <s v="Apoio às ações na área do esporte - FUNDOSOCIAL"/>
    <n v="444042"/>
    <s v="Auxílios"/>
    <s v="0261000000"/>
    <s v="Receitas diversas - FUNDOSOCIAL - recursos de outras fontes - exercício corrente"/>
    <s v="Prestar apoio a ações que visam o desenvolvimento e o incentivo ao esporte no Estado."/>
    <n v="6000000"/>
    <x v="70"/>
    <x v="750"/>
    <s v="444042 - Auxílios"/>
    <s v="44"/>
    <x v="1"/>
    <x v="13"/>
  </r>
  <r>
    <n v="41094"/>
    <s v="Fundo de Desenvolvimento Social"/>
    <n v="11106"/>
    <s v="Apoio à aquisição, construção, ampliação ou reforma de patrimônio público - FUNDOSOCIAL"/>
    <n v="334041"/>
    <s v="Contribuições"/>
    <s v="0261000000"/>
    <s v="Receitas diversas - FUNDOSOCIAL - recursos de outras fontes - exercício corrente"/>
    <s v="Prestar apoio às Secretarias Setoriais ou Regionais nas ações voltadas ao patrimônio público."/>
    <n v="10000000"/>
    <x v="70"/>
    <x v="751"/>
    <s v="334041 - Contribuições"/>
    <s v="33"/>
    <x v="0"/>
    <x v="13"/>
  </r>
  <r>
    <n v="41094"/>
    <s v="Fundo de Desenvolvimento Social"/>
    <n v="11106"/>
    <s v="Apoio à aquisição, construção, ampliação ou reforma de patrimônio público - FUNDOSOCIAL"/>
    <n v="444042"/>
    <s v="Auxílios"/>
    <s v="0261000000"/>
    <s v="Receitas diversas - FUNDOSOCIAL - recursos de outras fontes - exercício corrente"/>
    <s v="Prestar apoio às Secretarias Setoriais ou Regionais nas ações voltadas ao patrimônio público."/>
    <n v="12000000"/>
    <x v="70"/>
    <x v="751"/>
    <s v="444042 - Auxílios"/>
    <s v="44"/>
    <x v="1"/>
    <x v="13"/>
  </r>
  <r>
    <n v="41094"/>
    <s v="Fundo de Desenvolvimento Social"/>
    <n v="11106"/>
    <s v="Apoio à aquisição, construção, ampliação ou reforma de patrimônio público - FUNDOSOCIAL"/>
    <n v="444042"/>
    <s v="Auxílios"/>
    <s v="0285000000"/>
    <s v="Remuneração de disp bancária - Executivo - rec vinculados-rec outras fontes-exerc corrente"/>
    <s v="Prestar apoio às Secretarias Setoriais ou Regionais nas ações voltadas ao patrimônio público."/>
    <n v="620024"/>
    <x v="70"/>
    <x v="751"/>
    <s v="444042 - Auxílios"/>
    <s v="44"/>
    <x v="1"/>
    <x v="12"/>
  </r>
  <r>
    <n v="41094"/>
    <s v="Fundo de Desenvolvimento Social"/>
    <n v="11107"/>
    <s v="Apoio financeiro ao Corpo de Bombeiros Voluntários - FUNDOSOCIAL"/>
    <n v="335043"/>
    <s v="Subvenções Sociais"/>
    <s v="0261000000"/>
    <s v="Receitas diversas - FUNDOSOCIAL - recursos de outras fontes - exercício corrente"/>
    <s v="Prestar apoio financeiro ao Corpo de Bombeiros Voluntários."/>
    <n v="4500000"/>
    <x v="70"/>
    <x v="752"/>
    <s v="335043 - Subvenções Sociais"/>
    <s v="33"/>
    <x v="0"/>
    <x v="13"/>
  </r>
  <r>
    <n v="41094"/>
    <s v="Fundo de Desenvolvimento Social"/>
    <n v="11107"/>
    <s v="Apoio financeiro ao Corpo de Bombeiros Voluntários - FUNDOSOCIAL"/>
    <n v="445042"/>
    <s v="Auxílios"/>
    <s v="0261000000"/>
    <s v="Receitas diversas - FUNDOSOCIAL - recursos de outras fontes - exercício corrente"/>
    <s v="Prestar apoio financeiro ao Corpo de Bombeiros Voluntários."/>
    <n v="3500000"/>
    <x v="70"/>
    <x v="752"/>
    <s v="445042 - Auxílios"/>
    <s v="44"/>
    <x v="1"/>
    <x v="13"/>
  </r>
  <r>
    <n v="41094"/>
    <s v="Fundo de Desenvolvimento Social"/>
    <n v="11126"/>
    <s v="Apoio ao sistema viário - FUNDOSOCIAL"/>
    <n v="334041"/>
    <s v="Contribuições"/>
    <s v="0261000000"/>
    <s v="Receitas diversas - FUNDOSOCIAL - recursos de outras fontes - exercício corrente"/>
    <s v="Prestar apoio às ações de melhorias do sistema viário do Estado."/>
    <n v="20000000"/>
    <x v="70"/>
    <x v="753"/>
    <s v="334041 - Contribuições"/>
    <s v="33"/>
    <x v="0"/>
    <x v="13"/>
  </r>
  <r>
    <n v="41094"/>
    <s v="Fundo de Desenvolvimento Social"/>
    <n v="11126"/>
    <s v="Apoio ao sistema viário - FUNDOSOCIAL"/>
    <n v="444042"/>
    <s v="Auxílios"/>
    <s v="0261000000"/>
    <s v="Receitas diversas - FUNDOSOCIAL - recursos de outras fontes - exercício corrente"/>
    <s v="Prestar apoio às ações de melhorias do sistema viário do Estado."/>
    <n v="13000000"/>
    <x v="70"/>
    <x v="753"/>
    <s v="444042 - Auxílios"/>
    <s v="44"/>
    <x v="1"/>
    <x v="13"/>
  </r>
  <r>
    <n v="41094"/>
    <s v="Fundo de Desenvolvimento Social"/>
    <n v="11126"/>
    <s v="Apoio ao sistema viário - FUNDOSOCIAL"/>
    <n v="449051"/>
    <s v="Obras e Instalações"/>
    <s v="0261000000"/>
    <s v="Receitas diversas - FUNDOSOCIAL - recursos de outras fontes - exercício corrente"/>
    <s v="Prestar apoio às ações de melhorias do sistema viário do Estado."/>
    <n v="5000000"/>
    <x v="70"/>
    <x v="753"/>
    <s v="449051 - Obras e Instalações"/>
    <s v="44"/>
    <x v="1"/>
    <x v="13"/>
  </r>
  <r>
    <n v="41094"/>
    <s v="Fundo de Desenvolvimento Social"/>
    <n v="11121"/>
    <s v="Apoio às ações de abastecimento de água e saneamento básico urbano - FUNDOSOCIAL"/>
    <n v="444042"/>
    <s v="Auxílios"/>
    <s v="0261000000"/>
    <s v="Receitas diversas - FUNDOSOCIAL - recursos de outras fontes - exercício corrente"/>
    <s v="Apoiar as ações voltadas ao abastecimento de água e saneamento básico na área urbana do Estado."/>
    <n v="1000000"/>
    <x v="70"/>
    <x v="754"/>
    <s v="444042 - Auxílios"/>
    <s v="44"/>
    <x v="1"/>
    <x v="13"/>
  </r>
  <r>
    <n v="42001"/>
    <s v="Gabinete do Vice-Governador do Estado"/>
    <n v="1140"/>
    <s v="Administração de pessoal e encargos sociais - GVG"/>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03678"/>
    <x v="71"/>
    <x v="755"/>
    <s v="319011 - Vencim. e Vantagens Fixas - Pessoal Civil"/>
    <s v="31"/>
    <x v="3"/>
    <x v="0"/>
  </r>
  <r>
    <n v="42001"/>
    <s v="Gabinete do Vice-Governador do Estado"/>
    <n v="4158"/>
    <s v="Administração e manutenção dos serviços administrativos gerais - GVG"/>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8175"/>
    <x v="71"/>
    <x v="756"/>
    <s v="449052 - Equipamentos e Material Permanente"/>
    <s v="44"/>
    <x v="1"/>
    <x v="0"/>
  </r>
  <r>
    <n v="42001"/>
    <s v="Gabinete do Vice-Governador do Estado"/>
    <n v="1140"/>
    <s v="Administração de pessoal e encargos sociais - GVG"/>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0"/>
    <x v="71"/>
    <x v="755"/>
    <s v="319113 - Obrigações Patronais"/>
    <s v="31"/>
    <x v="3"/>
    <x v="0"/>
  </r>
  <r>
    <n v="42001"/>
    <s v="Gabinete do Vice-Governador do Estado"/>
    <n v="1140"/>
    <s v="Administração de pessoal e encargos sociais - GVG"/>
    <n v="319005"/>
    <s v="Outros Benefícios Previdenciário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
    <x v="71"/>
    <x v="755"/>
    <s v="319005 - Outros Benefícios Previdenciários"/>
    <s v="31"/>
    <x v="3"/>
    <x v="0"/>
  </r>
  <r>
    <n v="42001"/>
    <s v="Gabinete do Vice-Governador do Estado"/>
    <n v="4677"/>
    <s v="Manutenção e modernização dos serviços de tecnologia da informação e comunicação - GVG"/>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40000"/>
    <x v="71"/>
    <x v="757"/>
    <s v="339039 - Outros Serviços Terceiros - Pessoa Jurídica"/>
    <s v="33"/>
    <x v="0"/>
    <x v="0"/>
  </r>
  <r>
    <n v="42001"/>
    <s v="Gabinete do Vice-Governador do Estado"/>
    <n v="4677"/>
    <s v="Manutenção e modernização dos serviços de tecnologia da informação e comunicação - GVG"/>
    <n v="3391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8000"/>
    <x v="71"/>
    <x v="757"/>
    <s v="339140 - Serviços de Tecnologia da Informação e Comunicação - Pessoa Jurídica"/>
    <s v="33"/>
    <x v="0"/>
    <x v="0"/>
  </r>
  <r>
    <n v="42001"/>
    <s v="Gabinete do Vice-Governador do Estado"/>
    <n v="4158"/>
    <s v="Administração e manutenção dos serviços administrativos gerais - GVG"/>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71"/>
    <x v="756"/>
    <s v="339014 - Diárias - Civil"/>
    <s v="33"/>
    <x v="0"/>
    <x v="0"/>
  </r>
  <r>
    <n v="42001"/>
    <s v="Gabinete do Vice-Governador do Estado"/>
    <n v="4158"/>
    <s v="Administração e manutenção dos serviços administrativos gerais - GVG"/>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71"/>
    <x v="756"/>
    <s v="339030 - Material de Consumo"/>
    <s v="33"/>
    <x v="0"/>
    <x v="0"/>
  </r>
  <r>
    <n v="42001"/>
    <s v="Gabinete do Vice-Governador do Estado"/>
    <n v="4158"/>
    <s v="Administração e manutenção dos serviços administrativos gerais - GVG"/>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
    <x v="71"/>
    <x v="756"/>
    <s v="339130 - Material de Consumo"/>
    <s v="33"/>
    <x v="0"/>
    <x v="0"/>
  </r>
  <r>
    <n v="42001"/>
    <s v="Gabinete do Vice-Governador do Estado"/>
    <n v="4158"/>
    <s v="Administração e manutenção dos serviços administrativos gerais - GVG"/>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71"/>
    <x v="756"/>
    <s v="339033 - Passagens e Despesas com Locomoção"/>
    <s v="33"/>
    <x v="0"/>
    <x v="0"/>
  </r>
  <r>
    <n v="42001"/>
    <s v="Gabinete do Vice-Governador do Estado"/>
    <n v="4158"/>
    <s v="Administração e manutenção dos serviços administrativos gerais - GVG"/>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736"/>
    <x v="71"/>
    <x v="756"/>
    <s v="339139 - Outros Serviços Terceiros Pessoa Jurídica"/>
    <s v="33"/>
    <x v="0"/>
    <x v="0"/>
  </r>
  <r>
    <n v="42001"/>
    <s v="Gabinete do Vice-Governador do Estado"/>
    <n v="4158"/>
    <s v="Administração e manutenção dos serviços administrativos gerais - GVG"/>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00"/>
    <x v="71"/>
    <x v="756"/>
    <s v="339037 - Locação de Mão-de-Obra"/>
    <s v="33"/>
    <x v="0"/>
    <x v="0"/>
  </r>
  <r>
    <n v="42001"/>
    <s v="Gabinete do Vice-Governador do Estado"/>
    <n v="4158"/>
    <s v="Administração e manutenção dos serviços administrativos gerais - GVG"/>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71248"/>
    <x v="71"/>
    <x v="756"/>
    <s v="339039 - Outros Serviços Terceiros - Pessoa Jurídica"/>
    <s v="33"/>
    <x v="0"/>
    <x v="0"/>
  </r>
  <r>
    <n v="42001"/>
    <s v="Gabinete do Vice-Governador do Estado"/>
    <n v="4158"/>
    <s v="Administração e manutenção dos serviços administrativos gerais - GVG"/>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71"/>
    <x v="756"/>
    <s v="339092 - Despesas de Exercícios Anteriores"/>
    <s v="33"/>
    <x v="0"/>
    <x v="0"/>
  </r>
  <r>
    <n v="42001"/>
    <s v="Gabinete do Vice-Governador do Estado"/>
    <n v="4158"/>
    <s v="Administração e manutenção dos serviços administrativos gerais - GVG"/>
    <n v="3391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71"/>
    <x v="756"/>
    <s v="339192 - Despesas de Exercícios Anteriores"/>
    <s v="33"/>
    <x v="0"/>
    <x v="0"/>
  </r>
  <r>
    <n v="42001"/>
    <s v="Gabinete do Vice-Governador do Estado"/>
    <n v="4158"/>
    <s v="Administração e manutenção dos serviços administrativos gerais - GVG"/>
    <n v="3390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4700"/>
    <x v="71"/>
    <x v="756"/>
    <s v="339040 - Serviços de Tecnologia da Informação e Comunicação - Pessoa Jurídica"/>
    <s v="33"/>
    <x v="0"/>
    <x v="0"/>
  </r>
  <r>
    <n v="42001"/>
    <s v="Gabinete do Vice-Governador do Estado"/>
    <n v="4158"/>
    <s v="Administração e manutenção dos serviços administrativos gerais - GVG"/>
    <n v="3391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
    <x v="71"/>
    <x v="756"/>
    <s v="339140 - Serviços de Tecnologia da Informação e Comunicação - Pessoa Jurídica"/>
    <s v="33"/>
    <x v="0"/>
    <x v="0"/>
  </r>
  <r>
    <n v="42001"/>
    <s v="Gabinete do Vice-Governador do Estado"/>
    <n v="4158"/>
    <s v="Administração e manutenção dos serviços administrativos gerais - GVG"/>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
    <x v="71"/>
    <x v="756"/>
    <s v="339047 - Obrigações Tributárias e Contributivas"/>
    <s v="33"/>
    <x v="0"/>
    <x v="0"/>
  </r>
  <r>
    <n v="42001"/>
    <s v="Gabinete do Vice-Governador do Estado"/>
    <n v="1140"/>
    <s v="Administração de pessoal e encargos sociais - GVG"/>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80000"/>
    <x v="71"/>
    <x v="755"/>
    <s v="319013 - Obrigações Patronais"/>
    <s v="31"/>
    <x v="3"/>
    <x v="0"/>
  </r>
  <r>
    <n v="43001"/>
    <s v="Procuradoria-Geral Junto ao Tribunal de Contas"/>
    <n v="884"/>
    <s v="Administração de pessoal e encargos sociais - PGTC"/>
    <n v="319007"/>
    <s v="Contrib. Entid. Fechadas de Previdência"/>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outros encargos decorrentes da administração de pessoal e encargos sociais."/>
    <n v="2090"/>
    <x v="72"/>
    <x v="758"/>
    <s v="319007 - Contrib. Entid. Fechadas de Previdência"/>
    <s v="31"/>
    <x v="3"/>
    <x v="0"/>
  </r>
  <r>
    <n v="43001"/>
    <s v="Procuradoria-Geral Junto ao Tribunal de Contas"/>
    <n v="5326"/>
    <s v="Manutenção e modernização dos serviços de tecnologia da informação e comunicação - PGTC"/>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1838"/>
    <x v="72"/>
    <x v="759"/>
    <s v="339039 - Outros Serviços Terceiros - Pessoa Jurídica"/>
    <s v="33"/>
    <x v="0"/>
    <x v="0"/>
  </r>
  <r>
    <n v="43001"/>
    <s v="Procuradoria-Geral Junto ao Tribunal de Contas"/>
    <n v="884"/>
    <s v="Administração de pessoal e encargos sociais - PGTC"/>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outros encargos decorrentes da administração de pessoal e encargos sociais."/>
    <n v="1726522"/>
    <x v="72"/>
    <x v="758"/>
    <s v="319013 - Obrigações Patronais"/>
    <s v="31"/>
    <x v="3"/>
    <x v="0"/>
  </r>
  <r>
    <n v="43001"/>
    <s v="Procuradoria-Geral Junto ao Tribunal de Contas"/>
    <n v="884"/>
    <s v="Administração de pessoal e encargos sociais - PGTC"/>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outros encargos decorrentes da administração de pessoal e encargos sociais."/>
    <n v="85347"/>
    <x v="72"/>
    <x v="758"/>
    <s v="319092 - Despesas de Exercícios Anteriores"/>
    <s v="31"/>
    <x v="3"/>
    <x v="0"/>
  </r>
  <r>
    <n v="43001"/>
    <s v="Procuradoria-Geral Junto ao Tribunal de Contas"/>
    <n v="884"/>
    <s v="Administração de pessoal e encargos sociais - PGTC"/>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outros encargos decorrentes da administração de pessoal e encargos sociais."/>
    <n v="2115660"/>
    <x v="72"/>
    <x v="758"/>
    <s v="319113 - Obrigações Patronais"/>
    <s v="31"/>
    <x v="3"/>
    <x v="0"/>
  </r>
  <r>
    <n v="43001"/>
    <s v="Procuradoria-Geral Junto ao Tribunal de Contas"/>
    <n v="884"/>
    <s v="Administração de pessoal e encargos sociais - PGTC"/>
    <n v="3191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outros encargos decorrentes da administração de pessoal e encargos sociais."/>
    <n v="3345"/>
    <x v="72"/>
    <x v="758"/>
    <s v="319192 - Despesas de Exercícios Anteriores"/>
    <s v="31"/>
    <x v="3"/>
    <x v="0"/>
  </r>
  <r>
    <n v="43001"/>
    <s v="Procuradoria-Geral Junto ao Tribunal de Contas"/>
    <n v="884"/>
    <s v="Administração de pessoal e encargos sociais - PGTC"/>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outros encargos decorrentes da administração de pessoal e encargos sociais."/>
    <n v="1227704"/>
    <x v="72"/>
    <x v="758"/>
    <s v="339046 - Auxílio-Alimentação"/>
    <s v="33"/>
    <x v="0"/>
    <x v="0"/>
  </r>
  <r>
    <n v="43001"/>
    <s v="Procuradoria-Geral Junto ao Tribunal de Contas"/>
    <n v="884"/>
    <s v="Administração de pessoal e encargos sociais - PGTC"/>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outros encargos decorrentes da administração de pessoal e encargos sociais."/>
    <n v="633268"/>
    <x v="72"/>
    <x v="758"/>
    <s v="339093 - Indenizações e Restituições"/>
    <s v="33"/>
    <x v="0"/>
    <x v="0"/>
  </r>
  <r>
    <n v="43001"/>
    <s v="Procuradoria-Geral Junto ao Tribunal de Contas"/>
    <n v="884"/>
    <s v="Administração de pessoal e encargos sociais - PGTC"/>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outros encargos decorrentes da administração de pessoal e encargos sociais."/>
    <n v="55670"/>
    <x v="72"/>
    <x v="758"/>
    <s v="339113 - Obrigações Patronais"/>
    <s v="33"/>
    <x v="0"/>
    <x v="0"/>
  </r>
  <r>
    <n v="43001"/>
    <s v="Procuradoria-Geral Junto ao Tribunal de Contas"/>
    <n v="4717"/>
    <s v="Encargos com estagiários - PGTC"/>
    <n v="339036"/>
    <s v="Outros Serviços Terceiros-Pessoa Física"/>
    <s v="0100000000"/>
    <s v="Recursos ordinários - recursos do tesouro - RLD"/>
    <s v="Atender compromissos com o pagamento da bolsa de estágio, a concessão de auxílio-transporte e do seguro de acidentes pessoais."/>
    <n v="26206"/>
    <x v="72"/>
    <x v="760"/>
    <s v="339036 - Outros Serviços Terceiros-Pessoa Física"/>
    <s v="33"/>
    <x v="0"/>
    <x v="0"/>
  </r>
  <r>
    <n v="43001"/>
    <s v="Procuradoria-Geral Junto ao Tribunal de Contas"/>
    <n v="4717"/>
    <s v="Encargos com estagiários - PGTC"/>
    <n v="339039"/>
    <s v="Outros Serviços Terceiros - Pessoa Jurídica"/>
    <s v="0100000000"/>
    <s v="Recursos ordinários - recursos do tesouro - RLD"/>
    <s v="Atender compromissos com o pagamento da bolsa de estágio, a concessão de auxílio-transporte e do seguro de acidentes pessoais."/>
    <n v="174"/>
    <x v="72"/>
    <x v="760"/>
    <s v="339039 - Outros Serviços Terceiros - Pessoa Jurídica"/>
    <s v="33"/>
    <x v="0"/>
    <x v="0"/>
  </r>
  <r>
    <n v="43001"/>
    <s v="Procuradoria-Geral Junto ao Tribunal de Contas"/>
    <n v="4717"/>
    <s v="Encargos com estagiários - PGTC"/>
    <n v="339049"/>
    <s v="Auxílio-Transporte"/>
    <s v="0100000000"/>
    <s v="Recursos ordinários - recursos do tesouro - RLD"/>
    <s v="Atender compromissos com o pagamento da bolsa de estágio, a concessão de auxílio-transporte e do seguro de acidentes pessoais."/>
    <n v="5240"/>
    <x v="72"/>
    <x v="760"/>
    <s v="339049 - Auxílio-Transporte"/>
    <s v="33"/>
    <x v="0"/>
    <x v="0"/>
  </r>
  <r>
    <n v="43001"/>
    <s v="Procuradoria-Geral Junto ao Tribunal de Contas"/>
    <n v="12928"/>
    <s v="Capacitação profissional dos agentes públicos - PGTC"/>
    <n v="339036"/>
    <s v="Outros Serviços Terceiros-Pessoa Física"/>
    <s v="0100000000"/>
    <s v="Recursos ordinários - recursos do tesouro - RLD"/>
    <s v="Proporcionar treinamento periódico, visando o aperfeiçoamento e a qualificação operacional e técnica dos agentes públicos, tanto para à gestão administrativa quanto para as atividades finalísticas."/>
    <n v="20000"/>
    <x v="72"/>
    <x v="761"/>
    <s v="339036 - Outros Serviços Terceiros-Pessoa Física"/>
    <s v="33"/>
    <x v="0"/>
    <x v="0"/>
  </r>
  <r>
    <n v="43001"/>
    <s v="Procuradoria-Geral Junto ao Tribunal de Contas"/>
    <n v="12928"/>
    <s v="Capacitação profissional dos agentes públicos - PGTC"/>
    <n v="339039"/>
    <s v="Outros Serviços Terceiros - Pessoa Jurídica"/>
    <s v="0100000000"/>
    <s v="Recursos ordinários - recursos do tesouro - RLD"/>
    <s v="Proporcionar treinamento periódico, visando o aperfeiçoamento e a qualificação operacional e técnica dos agentes públicos, tanto para à gestão administrativa quanto para as atividades finalísticas."/>
    <n v="10000"/>
    <x v="72"/>
    <x v="761"/>
    <s v="339039 - Outros Serviços Terceiros - Pessoa Jurídica"/>
    <s v="33"/>
    <x v="0"/>
    <x v="0"/>
  </r>
  <r>
    <n v="43001"/>
    <s v="Procuradoria-Geral Junto ao Tribunal de Contas"/>
    <n v="4730"/>
    <s v="Administração e manutenção dos serviços administrativos gerais - PGTC"/>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4595"/>
    <x v="72"/>
    <x v="762"/>
    <s v="339014 - Diárias - Civil"/>
    <s v="33"/>
    <x v="0"/>
    <x v="0"/>
  </r>
  <r>
    <n v="43001"/>
    <s v="Procuradoria-Geral Junto ao Tribunal de Contas"/>
    <n v="4730"/>
    <s v="Administração e manutenção dos serviços administrativos gerais - PGTC"/>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2030"/>
    <x v="72"/>
    <x v="762"/>
    <s v="339030 - Material de Consumo"/>
    <s v="33"/>
    <x v="0"/>
    <x v="0"/>
  </r>
  <r>
    <n v="43001"/>
    <s v="Procuradoria-Geral Junto ao Tribunal de Contas"/>
    <n v="4730"/>
    <s v="Administração e manutenção dos serviços administrativos gerais - PGTC"/>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4594"/>
    <x v="72"/>
    <x v="762"/>
    <s v="339033 - Passagens e Despesas com Locomoção"/>
    <s v="33"/>
    <x v="0"/>
    <x v="0"/>
  </r>
  <r>
    <n v="43001"/>
    <s v="Procuradoria-Geral Junto ao Tribunal de Contas"/>
    <n v="4730"/>
    <s v="Administração e manutenção dos serviços administrativos gerais - PGTC"/>
    <n v="3390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0"/>
    <x v="72"/>
    <x v="762"/>
    <s v="339040 - Serviços de Tecnologia da Informação e Comunicação - Pessoa Jurídica"/>
    <s v="33"/>
    <x v="0"/>
    <x v="0"/>
  </r>
  <r>
    <n v="43001"/>
    <s v="Procuradoria-Geral Junto ao Tribunal de Contas"/>
    <n v="4730"/>
    <s v="Administração e manutenção dos serviços administrativos gerais - PGTC"/>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45844"/>
    <x v="72"/>
    <x v="762"/>
    <s v="339039 - Outros Serviços Terceiros - Pessoa Jurídica"/>
    <s v="33"/>
    <x v="0"/>
    <x v="0"/>
  </r>
  <r>
    <n v="43001"/>
    <s v="Procuradoria-Geral Junto ao Tribunal de Contas"/>
    <n v="4730"/>
    <s v="Administração e manutenção dos serviços administrativos gerais - PGTC"/>
    <n v="3391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65"/>
    <x v="72"/>
    <x v="762"/>
    <s v="339140 - Serviços de Tecnologia da Informação e Comunicação - Pessoa Jurídica"/>
    <s v="33"/>
    <x v="0"/>
    <x v="0"/>
  </r>
  <r>
    <n v="43001"/>
    <s v="Procuradoria-Geral Junto ao Tribunal de Contas"/>
    <n v="5326"/>
    <s v="Manutenção e modernização dos serviços de tecnologia da informação e comunicação - PGTC"/>
    <n v="339030"/>
    <s v="Material de Consumo"/>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0919"/>
    <x v="72"/>
    <x v="759"/>
    <s v="339030 - Material de Consumo"/>
    <s v="33"/>
    <x v="0"/>
    <x v="0"/>
  </r>
  <r>
    <n v="43001"/>
    <s v="Procuradoria-Geral Junto ao Tribunal de Contas"/>
    <n v="884"/>
    <s v="Administração de pessoal e encargos sociais - PGTC"/>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outros encargos decorrentes da administração de pessoal e encargos sociais."/>
    <n v="18038089"/>
    <x v="72"/>
    <x v="758"/>
    <s v="319011 - Vencim. e Vantagens Fixas - Pessoal Civil"/>
    <s v="31"/>
    <x v="3"/>
    <x v="0"/>
  </r>
  <r>
    <n v="44001"/>
    <s v="Secretaria de Estado da Agricultura e da Pesca"/>
    <n v="1100"/>
    <s v="Administração de pessoal e encargos sociais - SAR"/>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000"/>
    <x v="73"/>
    <x v="763"/>
    <s v="319016 - Outras Despesas Variáveis-Pessoal Civil"/>
    <s v="31"/>
    <x v="3"/>
    <x v="0"/>
  </r>
  <r>
    <n v="44001"/>
    <s v="Secretaria de Estado da Agricultura e da Pesca"/>
    <n v="1100"/>
    <s v="Administração de pessoal e encargos sociais - SAR"/>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00"/>
    <x v="73"/>
    <x v="763"/>
    <s v="319113 - Obrigações Patronais"/>
    <s v="31"/>
    <x v="3"/>
    <x v="0"/>
  </r>
  <r>
    <n v="44001"/>
    <s v="Secretaria de Estado da Agricultura e da Pesca"/>
    <n v="1100"/>
    <s v="Administração de pessoal e encargos sociais - SAR"/>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
    <x v="73"/>
    <x v="763"/>
    <s v="339046 - Auxílio-Alimentação"/>
    <s v="33"/>
    <x v="0"/>
    <x v="0"/>
  </r>
  <r>
    <n v="44001"/>
    <s v="Secretaria de Estado da Agricultura e da Pesca"/>
    <n v="1100"/>
    <s v="Administração de pessoal e encargos sociais - SAR"/>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68569"/>
    <x v="73"/>
    <x v="763"/>
    <s v="339113 - Obrigações Patronais"/>
    <s v="33"/>
    <x v="0"/>
    <x v="0"/>
  </r>
  <r>
    <n v="44001"/>
    <s v="Secretaria de Estado da Agricultura e da Pesca"/>
    <n v="1100"/>
    <s v="Administração de pessoal e encargos sociais - SAR"/>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700000"/>
    <x v="73"/>
    <x v="763"/>
    <s v="319011 - Vencim. e Vantagens Fixas - Pessoal Civil"/>
    <s v="31"/>
    <x v="3"/>
    <x v="0"/>
  </r>
  <r>
    <n v="44001"/>
    <s v="Secretaria de Estado da Agricultura e da Pesca"/>
    <n v="1100"/>
    <s v="Administração de pessoal e encargos sociais - SAR"/>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8000"/>
    <x v="73"/>
    <x v="763"/>
    <s v="319012 - Vencim. e Vantagens Fixas - Pessoal Militar"/>
    <s v="31"/>
    <x v="3"/>
    <x v="0"/>
  </r>
  <r>
    <n v="44001"/>
    <s v="Secretaria de Estado da Agricultura e da Pesca"/>
    <n v="1100"/>
    <s v="Administração de pessoal e encargos sociais - SAR"/>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0000"/>
    <x v="73"/>
    <x v="763"/>
    <s v="319013 - Obrigações Patronais"/>
    <s v="31"/>
    <x v="3"/>
    <x v="0"/>
  </r>
  <r>
    <n v="44001"/>
    <s v="Secretaria de Estado da Agricultura e da Pesca"/>
    <n v="11282"/>
    <s v="Telefonia fixa e internet no meio rural - SAR"/>
    <n v="334041"/>
    <s v="Contribuições"/>
    <s v="0100000000"/>
    <s v="Recursos ordinários - recursos do tesouro - RLD"/>
    <s v="Atender as propriedades rurais com infraestrutura capaz de proporcionar o acesso à telefonia fixa e internet banda larga no meio rural"/>
    <n v="25000"/>
    <x v="73"/>
    <x v="764"/>
    <s v="334041 - Contribuições"/>
    <s v="33"/>
    <x v="0"/>
    <x v="0"/>
  </r>
  <r>
    <n v="44001"/>
    <s v="Secretaria de Estado da Agricultura e da Pesca"/>
    <n v="11367"/>
    <s v="Infraestrutura rural - SAR"/>
    <n v="449052"/>
    <s v="Equipamentos e Material Permanente"/>
    <s v="0100000000"/>
    <s v="Recursos ordinários - recursos do tesouro - RLD"/>
    <s v="Visa Aquisição de veículos, equipamentos e máquinas agrícolas , além de executar obras públicas para beneficiar produtores rurais, com objetivo de melhorar a infraestrutura rural utilizada na produção agrícola e atender a grande demanda de solicitações de maquinários , com intuito de facilitar o processo produtivo para aumento da produção e a geração de renda."/>
    <n v="900000"/>
    <x v="73"/>
    <x v="765"/>
    <s v="449052 - Equipamentos e Material Permanente"/>
    <s v="44"/>
    <x v="1"/>
    <x v="0"/>
  </r>
  <r>
    <n v="44001"/>
    <s v="Secretaria de Estado da Agricultura e da Pesca"/>
    <n v="11341"/>
    <s v="Apoio a projetos de desenvolvimento rural e pesqueiro - SAR"/>
    <n v="334041"/>
    <s v="Contribuições"/>
    <s v="0100000000"/>
    <s v="Recursos ordinários - recursos do tesouro - RLD"/>
    <s v="Suprir o valor de contrapartidas de recursos financeiros obtidos por meio de contratos de repasse originados de Emendas Parlamentares de deputados estaduais e federais do estado de Santa Catarina, comprometidos com o progresso e desenvolvimento da agricultura catarinense."/>
    <n v="237140"/>
    <x v="73"/>
    <x v="766"/>
    <s v="334041 - Contribuições"/>
    <s v="33"/>
    <x v="0"/>
    <x v="0"/>
  </r>
  <r>
    <n v="44001"/>
    <s v="Secretaria de Estado da Agricultura e da Pesca"/>
    <n v="11234"/>
    <s v="Implantar telecentros de inclusão digital do Programa Beija Flor - SAR"/>
    <n v="339039"/>
    <s v="Outros Serviços Terceiros - Pessoa Jurídica"/>
    <s v="0100000000"/>
    <s v="Recursos ordinários - recursos do tesouro - RLD"/>
    <s v="tem como foco a inclusão digital das comunidades rurais e pesqueiras catarinenses. Sendo seu objetivo a instalação de Telecentros nas áreas rurais e pesqueiras do Estado de Santa Catarina. Para isso, fornece às prefeituras interessadas computadores e suprimentos de informáticas.Os telecentros são instalados, normalmente, em locais de acesso público, como: escolas, centros comunitários e outros."/>
    <n v="25000"/>
    <x v="73"/>
    <x v="767"/>
    <s v="339039 - Outros Serviços Terceiros - Pessoa Jurídica"/>
    <s v="33"/>
    <x v="0"/>
    <x v="0"/>
  </r>
  <r>
    <n v="44001"/>
    <s v="Secretaria de Estado da Agricultura e da Pesca"/>
    <n v="11332"/>
    <s v="Apoio à aquicultura e à pesca - SAR"/>
    <n v="339039"/>
    <s v="Outros Serviços Terceiros - Pessoa Jurídica"/>
    <s v="0100000000"/>
    <s v="Recursos ordinários - recursos do tesouro - RLD"/>
    <s v="Desenvolver e fomentar a aquicultura e pesca através de apoio técnico e financeiro a projetos de capacitação e projetos estruturantes voltados aos piscicultores de água doce e as colônias de pesca do Estado, utilizando para isto a expertise dos extensionistas rurais, e dos técnicos ligados a SAR."/>
    <n v="25000"/>
    <x v="73"/>
    <x v="768"/>
    <s v="339039 - Outros Serviços Terceiros - Pessoa Jurídica"/>
    <s v="33"/>
    <x v="0"/>
    <x v="0"/>
  </r>
  <r>
    <n v="44001"/>
    <s v="Secretaria de Estado da Agricultura e da Pesca"/>
    <n v="11394"/>
    <s v="Regularização fundiária - SAR"/>
    <n v="339039"/>
    <s v="Outros Serviços Terceiros - Pessoa Jurídica"/>
    <s v="0100000000"/>
    <s v="Recursos ordinários - recursos do tesouro - RLD"/>
    <s v="Regularização fundiária para os agricultores sem documentação do imóvel. É feito através de cadastro pelo município ou Estado, dando apoio, subsídio e assessoria técnica e jurídica. Podem acessar os agricultores de Santa Catarina e até quatro módulos fiscais, que não esteja regularizado."/>
    <n v="25000"/>
    <x v="73"/>
    <x v="769"/>
    <s v="339039 - Outros Serviços Terceiros - Pessoa Jurídica"/>
    <s v="33"/>
    <x v="0"/>
    <x v="0"/>
  </r>
  <r>
    <n v="44001"/>
    <s v="Secretaria de Estado da Agricultura e da Pesca"/>
    <n v="1126"/>
    <s v="Administração e manutenção dos serviços administrativos gerais - SAR"/>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
    <x v="73"/>
    <x v="770"/>
    <s v="339130 - Material de Consumo"/>
    <s v="33"/>
    <x v="0"/>
    <x v="0"/>
  </r>
  <r>
    <n v="44001"/>
    <s v="Secretaria de Estado da Agricultura e da Pesca"/>
    <n v="1126"/>
    <s v="Administração e manutenção dos serviços administrativos gerais - SAR"/>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80000"/>
    <x v="73"/>
    <x v="770"/>
    <s v="339139 - Outros Serviços Terceiros Pessoa Jurídica"/>
    <s v="33"/>
    <x v="0"/>
    <x v="0"/>
  </r>
  <r>
    <n v="44001"/>
    <s v="Secretaria de Estado da Agricultura e da Pesca"/>
    <n v="1126"/>
    <s v="Administração e manutenção dos serviços administrativos gerais - SAR"/>
    <n v="3391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70000"/>
    <x v="73"/>
    <x v="770"/>
    <s v="339140 - Serviços de Tecnologia da Informação e Comunicação - Pessoa Jurídica"/>
    <s v="33"/>
    <x v="0"/>
    <x v="0"/>
  </r>
  <r>
    <n v="44001"/>
    <s v="Secretaria de Estado da Agricultura e da Pesca"/>
    <n v="1126"/>
    <s v="Administração e manutenção dos serviços administrativos gerais - SAR"/>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73"/>
    <x v="770"/>
    <s v="449052 - Equipamentos e Material Permanente"/>
    <s v="44"/>
    <x v="1"/>
    <x v="0"/>
  </r>
  <r>
    <n v="44001"/>
    <s v="Secretaria de Estado da Agricultura e da Pesca"/>
    <n v="1373"/>
    <s v="Encargos com estagiários - SAR"/>
    <n v="339036"/>
    <s v="Outros Serviços Terceiros-Pessoa Física"/>
    <s v="0100000000"/>
    <s v="Recursos ordinários - recursos do tesouro - RLD"/>
    <s v="Atender compromissos com o pagamento da bolsa de estágio, a concessão de auxílio-transporte e do seguro de acidentes pessoais."/>
    <n v="150000"/>
    <x v="73"/>
    <x v="771"/>
    <s v="339036 - Outros Serviços Terceiros-Pessoa Física"/>
    <s v="33"/>
    <x v="0"/>
    <x v="0"/>
  </r>
  <r>
    <n v="44001"/>
    <s v="Secretaria de Estado da Agricultura e da Pesca"/>
    <n v="1373"/>
    <s v="Encargos com estagiários - SAR"/>
    <n v="339049"/>
    <s v="Auxílio-Transporte"/>
    <s v="0100000000"/>
    <s v="Recursos ordinários - recursos do tesouro - RLD"/>
    <s v="Atender compromissos com o pagamento da bolsa de estágio, a concessão de auxílio-transporte e do seguro de acidentes pessoais."/>
    <n v="30000"/>
    <x v="73"/>
    <x v="771"/>
    <s v="339049 - Auxílio-Transporte"/>
    <s v="33"/>
    <x v="0"/>
    <x v="0"/>
  </r>
  <r>
    <n v="44001"/>
    <s v="Secretaria de Estado da Agricultura e da Pesca"/>
    <n v="1126"/>
    <s v="Administração e manutenção dos serviços administrativos gerais - SAR"/>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70000"/>
    <x v="73"/>
    <x v="770"/>
    <s v="339014 - Diárias - Civil"/>
    <s v="33"/>
    <x v="0"/>
    <x v="0"/>
  </r>
  <r>
    <n v="44001"/>
    <s v="Secretaria de Estado da Agricultura e da Pesca"/>
    <n v="1126"/>
    <s v="Administração e manutenção dos serviços administrativos gerais - SAR"/>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00"/>
    <x v="73"/>
    <x v="770"/>
    <s v="339030 - Material de Consumo"/>
    <s v="33"/>
    <x v="0"/>
    <x v="0"/>
  </r>
  <r>
    <n v="44001"/>
    <s v="Secretaria de Estado da Agricultura e da Pesca"/>
    <n v="1126"/>
    <s v="Administração e manutenção dos serviços administrativos gerais - SAR"/>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10000"/>
    <x v="73"/>
    <x v="770"/>
    <s v="339033 - Passagens e Despesas com Locomoção"/>
    <s v="33"/>
    <x v="0"/>
    <x v="0"/>
  </r>
  <r>
    <n v="44001"/>
    <s v="Secretaria de Estado da Agricultura e da Pesca"/>
    <n v="1126"/>
    <s v="Administração e manutenção dos serviços administrativos gerais - SAR"/>
    <n v="339036"/>
    <s v="Outros Serviços Terceiros-Pessoa Fís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73"/>
    <x v="770"/>
    <s v="339036 - Outros Serviços Terceiros-Pessoa Física"/>
    <s v="33"/>
    <x v="0"/>
    <x v="0"/>
  </r>
  <r>
    <n v="44001"/>
    <s v="Secretaria de Estado da Agricultura e da Pesca"/>
    <n v="1126"/>
    <s v="Administração e manutenção dos serviços administrativos gerais - SAR"/>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670000"/>
    <x v="73"/>
    <x v="770"/>
    <s v="339037 - Locação de Mão-de-Obra"/>
    <s v="33"/>
    <x v="0"/>
    <x v="0"/>
  </r>
  <r>
    <n v="44001"/>
    <s v="Secretaria de Estado da Agricultura e da Pesca"/>
    <n v="1126"/>
    <s v="Administração e manutenção dos serviços administrativos gerais - SAR"/>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00"/>
    <x v="73"/>
    <x v="770"/>
    <s v="339039 - Outros Serviços Terceiros - Pessoa Jurídica"/>
    <s v="33"/>
    <x v="0"/>
    <x v="0"/>
  </r>
  <r>
    <n v="44001"/>
    <s v="Secretaria de Estado da Agricultura e da Pesca"/>
    <n v="1126"/>
    <s v="Administração e manutenção dos serviços administrativos gerais - SAR"/>
    <n v="3390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00000"/>
    <x v="73"/>
    <x v="770"/>
    <s v="339040 - Serviços de Tecnologia da Informação e Comunicação - Pessoa Jurídica"/>
    <s v="33"/>
    <x v="0"/>
    <x v="0"/>
  </r>
  <r>
    <n v="44001"/>
    <s v="Secretaria de Estado da Agricultura e da Pesca"/>
    <n v="1126"/>
    <s v="Administração e manutenção dos serviços administrativos gerais - SAR"/>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5000"/>
    <x v="73"/>
    <x v="770"/>
    <s v="339047 - Obrigações Tributárias e Contributivas"/>
    <s v="33"/>
    <x v="0"/>
    <x v="0"/>
  </r>
  <r>
    <n v="44022"/>
    <s v="Companhia Integrada de Desenvolvimento Agrícola de Santa Catarina"/>
    <n v="2555"/>
    <s v="Administração e manutenção dos serviços administrativos gerais - CIDASC"/>
    <n v="339030"/>
    <s v="Material de Consumo"/>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3667"/>
    <x v="74"/>
    <x v="772"/>
    <s v="339030 - Material de Consumo"/>
    <s v="33"/>
    <x v="0"/>
    <x v="2"/>
  </r>
  <r>
    <n v="44022"/>
    <s v="Companhia Integrada de Desenvolvimento Agrícola de Santa Catarina"/>
    <n v="2555"/>
    <s v="Administração e manutenção dos serviços administrativos gerais - CIDASC"/>
    <n v="339039"/>
    <s v="Outros Serviços Terceiros - Pessoa Jurídica"/>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74"/>
    <x v="772"/>
    <s v="339039 - Outros Serviços Terceiros - Pessoa Jurídica"/>
    <s v="33"/>
    <x v="0"/>
    <x v="2"/>
  </r>
  <r>
    <n v="44022"/>
    <s v="Companhia Integrada de Desenvolvimento Agrícola de Santa Catarina"/>
    <n v="2555"/>
    <s v="Administração e manutenção dos serviços administrativos gerais - CIDASC"/>
    <n v="339030"/>
    <s v="Material de Consumo"/>
    <s v="0280000000"/>
    <s v="Remuneração de disponibilidade bancária - Executivo - rec outras fontes-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674"/>
    <x v="74"/>
    <x v="772"/>
    <s v="339030 - Material de Consumo"/>
    <s v="33"/>
    <x v="0"/>
    <x v="20"/>
  </r>
  <r>
    <n v="44022"/>
    <s v="Companhia Integrada de Desenvolvimento Agrícola de Santa Catarina"/>
    <n v="2555"/>
    <s v="Administração e manutenção dos serviços administrativos gerais - CIDASC"/>
    <n v="339030"/>
    <s v="Material de Consumo"/>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0"/>
    <x v="74"/>
    <x v="772"/>
    <s v="339030 - Material de Consumo"/>
    <s v="33"/>
    <x v="0"/>
    <x v="6"/>
  </r>
  <r>
    <n v="44022"/>
    <s v="Companhia Integrada de Desenvolvimento Agrícola de Santa Catarina"/>
    <n v="2555"/>
    <s v="Administração e manutenção dos serviços administrativos gerais - CIDASC"/>
    <n v="339039"/>
    <s v="Outros Serviços Terceiros - Pessoa Jurídic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68614"/>
    <x v="74"/>
    <x v="772"/>
    <s v="339039 - Outros Serviços Terceiros - Pessoa Jurídica"/>
    <s v="33"/>
    <x v="0"/>
    <x v="6"/>
  </r>
  <r>
    <n v="44022"/>
    <s v="Companhia Integrada de Desenvolvimento Agrícola de Santa Catarina"/>
    <n v="2555"/>
    <s v="Administração e manutenção dos serviços administrativos gerais - CIDASC"/>
    <n v="449052"/>
    <s v="Equipamentos e Material Permanente"/>
    <s v="0298000000"/>
    <s v="Receita da alienação de ben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46195"/>
    <x v="74"/>
    <x v="772"/>
    <s v="449052 - Equipamentos e Material Permanente"/>
    <s v="44"/>
    <x v="1"/>
    <x v="21"/>
  </r>
  <r>
    <n v="44022"/>
    <s v="Companhia Integrada de Desenvolvimento Agrícola de Santa Catarina"/>
    <n v="2555"/>
    <s v="Administração e manutenção dos serviços administrativos gerais - CIDASC"/>
    <n v="339014"/>
    <s v="Diárias - Civil"/>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74"/>
    <x v="772"/>
    <s v="339014 - Diárias - Civil"/>
    <s v="33"/>
    <x v="0"/>
    <x v="4"/>
  </r>
  <r>
    <n v="44022"/>
    <s v="Companhia Integrada de Desenvolvimento Agrícola de Santa Catarina"/>
    <n v="2555"/>
    <s v="Administração e manutenção dos serviços administrativos gerais - CIDASC"/>
    <n v="319016"/>
    <s v="Outras Despesas Variáveis-Pessoal Civil"/>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74"/>
    <x v="772"/>
    <s v="319016 - Outras Despesas Variáveis-Pessoal Civil"/>
    <s v="31"/>
    <x v="3"/>
    <x v="4"/>
  </r>
  <r>
    <n v="44022"/>
    <s v="Companhia Integrada de Desenvolvimento Agrícola de Santa Catarina"/>
    <n v="2625"/>
    <s v="Ações de Defesa Sanitária Vegetal"/>
    <n v="339014"/>
    <s v="Diárias - Civil"/>
    <s v="0240000000"/>
    <s v="Recursos de serviços - recursos de outras fontes - exercício corrente"/>
    <s v="Viabilizar sanitariamente a produção e comércio de produtos agrícolas, preservar meio ambiente e garantir aspectos da segurança alimentar. Controle de produtos, subprodutos e derivados agrícolas por meio monitoramento e levantamento de pragas de impacto socio-econômico"/>
    <n v="100000"/>
    <x v="74"/>
    <x v="773"/>
    <s v="339014 - Diárias - Civil"/>
    <s v="33"/>
    <x v="0"/>
    <x v="4"/>
  </r>
  <r>
    <n v="44022"/>
    <s v="Companhia Integrada de Desenvolvimento Agrícola de Santa Catarina"/>
    <n v="2625"/>
    <s v="Ações de Defesa Sanitária Vegetal"/>
    <n v="339030"/>
    <s v="Material de Consumo"/>
    <s v="0240000000"/>
    <s v="Recursos de serviços - recursos de outras fontes - exercício corrente"/>
    <s v="Viabilizar sanitariamente a produção e comércio de produtos agrícolas, preservar meio ambiente e garantir aspectos da segurança alimentar. Controle de produtos, subprodutos e derivados agrícolas por meio monitoramento e levantamento de pragas de impacto socio-econômico"/>
    <n v="370000"/>
    <x v="74"/>
    <x v="773"/>
    <s v="339030 - Material de Consumo"/>
    <s v="33"/>
    <x v="0"/>
    <x v="4"/>
  </r>
  <r>
    <n v="44022"/>
    <s v="Companhia Integrada de Desenvolvimento Agrícola de Santa Catarina"/>
    <n v="3781"/>
    <s v="Manutenção e modernização dos serviços de tecnologia da informação e comunicação - CIDASC"/>
    <n v="339030"/>
    <s v="Material de Consumo"/>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80000"/>
    <x v="74"/>
    <x v="774"/>
    <s v="339030 - Material de Consumo"/>
    <s v="33"/>
    <x v="0"/>
    <x v="4"/>
  </r>
  <r>
    <n v="44022"/>
    <s v="Companhia Integrada de Desenvolvimento Agrícola de Santa Catarina"/>
    <n v="3781"/>
    <s v="Manutenção e modernização dos serviços de tecnologia da informação e comunicação - CIDASC"/>
    <n v="339039"/>
    <s v="Outros Serviços Terceiros - Pessoa Jurídica"/>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800000"/>
    <x v="74"/>
    <x v="774"/>
    <s v="339039 - Outros Serviços Terceiros - Pessoa Jurídica"/>
    <s v="33"/>
    <x v="0"/>
    <x v="4"/>
  </r>
  <r>
    <n v="44022"/>
    <s v="Companhia Integrada de Desenvolvimento Agrícola de Santa Catarina"/>
    <n v="3781"/>
    <s v="Manutenção e modernização dos serviços de tecnologia da informação e comunicação - CIDASC"/>
    <n v="339040"/>
    <s v="Serviços de Tecnologia da Informação e Comunicação - Pessoa Jurídica"/>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600000"/>
    <x v="74"/>
    <x v="774"/>
    <s v="339040 - Serviços de Tecnologia da Informação e Comunicação - Pessoa Jurídica"/>
    <s v="33"/>
    <x v="0"/>
    <x v="4"/>
  </r>
  <r>
    <n v="44022"/>
    <s v="Companhia Integrada de Desenvolvimento Agrícola de Santa Catarina"/>
    <n v="3781"/>
    <s v="Manutenção e modernização dos serviços de tecnologia da informação e comunicação - CIDASC"/>
    <n v="339140"/>
    <s v="Serviços de Tecnologia da Informação e Comunicação - Pessoa Jurídica"/>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3000000"/>
    <x v="74"/>
    <x v="774"/>
    <s v="339140 - Serviços de Tecnologia da Informação e Comunicação - Pessoa Jurídica"/>
    <s v="33"/>
    <x v="0"/>
    <x v="4"/>
  </r>
  <r>
    <n v="44022"/>
    <s v="Companhia Integrada de Desenvolvimento Agrícola de Santa Catarina"/>
    <n v="3451"/>
    <s v="Encargos com estagiários - CIDASC"/>
    <n v="339036"/>
    <s v="Outros Serviços Terceiros-Pessoa Física"/>
    <s v="0240000000"/>
    <s v="Recursos de serviços - recursos de outras fontes - exercício corrente"/>
    <s v="Atender compromissos com o pagamento da bolsa de estágio, a concessão de auxílio-transporte e do seguro de acidentes pessoais."/>
    <n v="500000"/>
    <x v="74"/>
    <x v="775"/>
    <s v="339036 - Outros Serviços Terceiros-Pessoa Física"/>
    <s v="33"/>
    <x v="0"/>
    <x v="4"/>
  </r>
  <r>
    <n v="44022"/>
    <s v="Companhia Integrada de Desenvolvimento Agrícola de Santa Catarina"/>
    <n v="1919"/>
    <s v="Laboratório de Defesa Agropecuária"/>
    <n v="339030"/>
    <s v="Material de Consumo"/>
    <s v="0240000000"/>
    <s v="Recursos de serviços - recursos de outras fontes - exercício corrente"/>
    <s v="Realização de análises, diagnósticos, triagem e encaminhamentos de amostras de exames laboratoriais com objetivo de monitorar e proteger os rebanhos e principalmente a saúde pública e o agronegócio por meio de laboratórios próprios, conveniados e terceirizados."/>
    <n v="30000"/>
    <x v="74"/>
    <x v="776"/>
    <s v="339030 - Material de Consumo"/>
    <s v="33"/>
    <x v="0"/>
    <x v="4"/>
  </r>
  <r>
    <n v="44022"/>
    <s v="Companhia Integrada de Desenvolvimento Agrícola de Santa Catarina"/>
    <n v="1919"/>
    <s v="Laboratório de Defesa Agropecuária"/>
    <n v="339036"/>
    <s v="Outros Serviços Terceiros-Pessoa Física"/>
    <s v="0240000000"/>
    <s v="Recursos de serviços - recursos de outras fontes - exercício corrente"/>
    <s v="Realização de análises, diagnósticos, triagem e encaminhamentos de amostras de exames laboratoriais com objetivo de monitorar e proteger os rebanhos e principalmente a saúde pública e o agronegócio por meio de laboratórios próprios, conveniados e terceirizados."/>
    <n v="30000"/>
    <x v="74"/>
    <x v="776"/>
    <s v="339036 - Outros Serviços Terceiros-Pessoa Física"/>
    <s v="33"/>
    <x v="0"/>
    <x v="4"/>
  </r>
  <r>
    <n v="44022"/>
    <s v="Companhia Integrada de Desenvolvimento Agrícola de Santa Catarina"/>
    <n v="1919"/>
    <s v="Laboratório de Defesa Agropecuária"/>
    <n v="339039"/>
    <s v="Outros Serviços Terceiros - Pessoa Jurídica"/>
    <s v="0240000000"/>
    <s v="Recursos de serviços - recursos de outras fontes - exercício corrente"/>
    <s v="Realização de análises, diagnósticos, triagem e encaminhamentos de amostras de exames laboratoriais com objetivo de monitorar e proteger os rebanhos e principalmente a saúde pública e o agronegócio por meio de laboratórios próprios, conveniados e terceirizados."/>
    <n v="30000"/>
    <x v="74"/>
    <x v="776"/>
    <s v="339039 - Outros Serviços Terceiros - Pessoa Jurídica"/>
    <s v="33"/>
    <x v="0"/>
    <x v="4"/>
  </r>
  <r>
    <n v="44022"/>
    <s v="Companhia Integrada de Desenvolvimento Agrícola de Santa Catarina"/>
    <n v="1919"/>
    <s v="Laboratório de Defesa Agropecuária"/>
    <n v="339047"/>
    <s v="Obrigações Tributárias e Contributivas"/>
    <s v="0240000000"/>
    <s v="Recursos de serviços - recursos de outras fontes - exercício corrente"/>
    <s v="Realização de análises, diagnósticos, triagem e encaminhamentos de amostras de exames laboratoriais com objetivo de monitorar e proteger os rebanhos e principalmente a saúde pública e o agronegócio por meio de laboratórios próprios, conveniados e terceirizados."/>
    <n v="10000"/>
    <x v="74"/>
    <x v="776"/>
    <s v="339047 - Obrigações Tributárias e Contributivas"/>
    <s v="33"/>
    <x v="0"/>
    <x v="4"/>
  </r>
  <r>
    <n v="44022"/>
    <s v="Companhia Integrada de Desenvolvimento Agrícola de Santa Catarina"/>
    <n v="183"/>
    <s v="Movimentação de granéis no TGSFS"/>
    <n v="339014"/>
    <s v="Diárias - Civil"/>
    <s v="0240000000"/>
    <s v="Recursos de serviços - recursos de outras fontes - exercício corrente"/>
    <s v="Armazenagem e movimentação de granéis sólidos por meio de embarque (exportação) no Terminal Graneleiro de São Francisco do Sul - TGSFS e corredor de exportação entre empresas privadas e o porto de São Francisco do Sul."/>
    <n v="10000"/>
    <x v="74"/>
    <x v="777"/>
    <s v="339014 - Diárias - Civil"/>
    <s v="33"/>
    <x v="0"/>
    <x v="4"/>
  </r>
  <r>
    <n v="44022"/>
    <s v="Companhia Integrada de Desenvolvimento Agrícola de Santa Catarina"/>
    <n v="183"/>
    <s v="Movimentação de granéis no TGSFS"/>
    <n v="339030"/>
    <s v="Material de Consumo"/>
    <s v="0240000000"/>
    <s v="Recursos de serviços - recursos de outras fontes - exercício corrente"/>
    <s v="Armazenagem e movimentação de granéis sólidos por meio de embarque (exportação) no Terminal Graneleiro de São Francisco do Sul - TGSFS e corredor de exportação entre empresas privadas e o porto de São Francisco do Sul."/>
    <n v="1300000"/>
    <x v="74"/>
    <x v="777"/>
    <s v="339030 - Material de Consumo"/>
    <s v="33"/>
    <x v="0"/>
    <x v="4"/>
  </r>
  <r>
    <n v="44022"/>
    <s v="Companhia Integrada de Desenvolvimento Agrícola de Santa Catarina"/>
    <n v="183"/>
    <s v="Movimentação de granéis no TGSFS"/>
    <n v="339039"/>
    <s v="Outros Serviços Terceiros - Pessoa Jurídica"/>
    <s v="0240000000"/>
    <s v="Recursos de serviços - recursos de outras fontes - exercício corrente"/>
    <s v="Armazenagem e movimentação de granéis sólidos por meio de embarque (exportação) no Terminal Graneleiro de São Francisco do Sul - TGSFS e corredor de exportação entre empresas privadas e o porto de São Francisco do Sul."/>
    <n v="7000000"/>
    <x v="74"/>
    <x v="777"/>
    <s v="339039 - Outros Serviços Terceiros - Pessoa Jurídica"/>
    <s v="33"/>
    <x v="0"/>
    <x v="4"/>
  </r>
  <r>
    <n v="44022"/>
    <s v="Companhia Integrada de Desenvolvimento Agrícola de Santa Catarina"/>
    <n v="183"/>
    <s v="Movimentação de granéis no TGSFS"/>
    <n v="339040"/>
    <s v="Serviços de Tecnologia da Informação e Comunicação - Pessoa Jurídica"/>
    <s v="0240000000"/>
    <s v="Recursos de serviços - recursos de outras fontes - exercício corrente"/>
    <s v="Armazenagem e movimentação de granéis sólidos por meio de embarque (exportação) no Terminal Graneleiro de São Francisco do Sul - TGSFS e corredor de exportação entre empresas privadas e o porto de São Francisco do Sul."/>
    <n v="150000"/>
    <x v="74"/>
    <x v="777"/>
    <s v="339040 - Serviços de Tecnologia da Informação e Comunicação - Pessoa Jurídica"/>
    <s v="33"/>
    <x v="0"/>
    <x v="4"/>
  </r>
  <r>
    <n v="44022"/>
    <s v="Companhia Integrada de Desenvolvimento Agrícola de Santa Catarina"/>
    <n v="183"/>
    <s v="Movimentação de granéis no TGSFS"/>
    <n v="339047"/>
    <s v="Obrigações Tributárias e Contributivas"/>
    <s v="0240000000"/>
    <s v="Recursos de serviços - recursos de outras fontes - exercício corrente"/>
    <s v="Armazenagem e movimentação de granéis sólidos por meio de embarque (exportação) no Terminal Graneleiro de São Francisco do Sul - TGSFS e corredor de exportação entre empresas privadas e o porto de São Francisco do Sul."/>
    <n v="7000000"/>
    <x v="74"/>
    <x v="777"/>
    <s v="339047 - Obrigações Tributárias e Contributivas"/>
    <s v="33"/>
    <x v="0"/>
    <x v="4"/>
  </r>
  <r>
    <n v="44022"/>
    <s v="Companhia Integrada de Desenvolvimento Agrícola de Santa Catarina"/>
    <n v="183"/>
    <s v="Movimentação de granéis no TGSFS"/>
    <n v="339049"/>
    <s v="Auxílio-Transporte"/>
    <s v="0240000000"/>
    <s v="Recursos de serviços - recursos de outras fontes - exercício corrente"/>
    <s v="Armazenagem e movimentação de granéis sólidos por meio de embarque (exportação) no Terminal Graneleiro de São Francisco do Sul - TGSFS e corredor de exportação entre empresas privadas e o porto de São Francisco do Sul."/>
    <n v="5000"/>
    <x v="74"/>
    <x v="777"/>
    <s v="339049 - Auxílio-Transporte"/>
    <s v="33"/>
    <x v="0"/>
    <x v="4"/>
  </r>
  <r>
    <n v="44022"/>
    <s v="Companhia Integrada de Desenvolvimento Agrícola de Santa Catarina"/>
    <n v="183"/>
    <s v="Movimentação de granéis no TGSFS"/>
    <n v="449052"/>
    <s v="Equipamentos e Material Permanente"/>
    <s v="0240000000"/>
    <s v="Recursos de serviços - recursos de outras fontes - exercício corrente"/>
    <s v="Armazenagem e movimentação de granéis sólidos por meio de embarque (exportação) no Terminal Graneleiro de São Francisco do Sul - TGSFS e corredor de exportação entre empresas privadas e o porto de São Francisco do Sul."/>
    <n v="3000000"/>
    <x v="74"/>
    <x v="777"/>
    <s v="449052 - Equipamentos e Material Permanente"/>
    <s v="44"/>
    <x v="1"/>
    <x v="4"/>
  </r>
  <r>
    <n v="44022"/>
    <s v="Companhia Integrada de Desenvolvimento Agrícola de Santa Catarina"/>
    <n v="570"/>
    <s v="Administração de pessoal e encargos sociais - CIDASC"/>
    <n v="339039"/>
    <s v="Outros Serviços Terceiros - Pessoa Jurídica"/>
    <s v="0240000000"/>
    <s v="Recursos de serviço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300000"/>
    <x v="74"/>
    <x v="778"/>
    <s v="339039 - Outros Serviços Terceiros - Pessoa Jurídica"/>
    <s v="33"/>
    <x v="0"/>
    <x v="4"/>
  </r>
  <r>
    <n v="44022"/>
    <s v="Companhia Integrada de Desenvolvimento Agrícola de Santa Catarina"/>
    <n v="570"/>
    <s v="Administração de pessoal e encargos sociais - CIDASC"/>
    <n v="319007"/>
    <s v="Contrib. Entid. Fechadas de Previdência"/>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800000"/>
    <x v="74"/>
    <x v="778"/>
    <s v="319007 - Contrib. Entid. Fechadas de Previdência"/>
    <s v="31"/>
    <x v="3"/>
    <x v="0"/>
  </r>
  <r>
    <n v="44022"/>
    <s v="Companhia Integrada de Desenvolvimento Agrícola de Santa Catarina"/>
    <n v="570"/>
    <s v="Administração de pessoal e encargos sociais - CIDASC"/>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5500000"/>
    <x v="74"/>
    <x v="778"/>
    <s v="319011 - Vencim. e Vantagens Fixas - Pessoal Civil"/>
    <s v="31"/>
    <x v="3"/>
    <x v="0"/>
  </r>
  <r>
    <n v="44022"/>
    <s v="Companhia Integrada de Desenvolvimento Agrícola de Santa Catarina"/>
    <n v="570"/>
    <s v="Administração de pessoal e encargos sociais - CIDASC"/>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7000000"/>
    <x v="74"/>
    <x v="778"/>
    <s v="319013 - Obrigações Patronais"/>
    <s v="31"/>
    <x v="3"/>
    <x v="0"/>
  </r>
  <r>
    <n v="44022"/>
    <s v="Companhia Integrada de Desenvolvimento Agrícola de Santa Catarina"/>
    <n v="570"/>
    <s v="Administração de pessoal e encargos sociais - CIDASC"/>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500000"/>
    <x v="74"/>
    <x v="778"/>
    <s v="319016 - Outras Despesas Variáveis-Pessoal Civil"/>
    <s v="31"/>
    <x v="3"/>
    <x v="0"/>
  </r>
  <r>
    <n v="44022"/>
    <s v="Companhia Integrada de Desenvolvimento Agrícola de Santa Catarina"/>
    <n v="570"/>
    <s v="Administração de pessoal e encargos sociais - CIDASC"/>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00"/>
    <x v="74"/>
    <x v="778"/>
    <s v="319092 - Despesas de Exercícios Anteriores"/>
    <s v="31"/>
    <x v="3"/>
    <x v="0"/>
  </r>
  <r>
    <n v="44022"/>
    <s v="Companhia Integrada de Desenvolvimento Agrícola de Santa Catarina"/>
    <n v="570"/>
    <s v="Administração de pessoal e encargos sociais - CIDASC"/>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0000"/>
    <x v="74"/>
    <x v="778"/>
    <s v="319094 - Indenizações e Restituições Trabalhistas"/>
    <s v="31"/>
    <x v="3"/>
    <x v="0"/>
  </r>
  <r>
    <n v="44022"/>
    <s v="Companhia Integrada de Desenvolvimento Agrícola de Santa Catarina"/>
    <n v="570"/>
    <s v="Administração de pessoal e encargos sociais - CIDASC"/>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000"/>
    <x v="74"/>
    <x v="778"/>
    <s v="319113 - Obrigações Patronais"/>
    <s v="31"/>
    <x v="3"/>
    <x v="0"/>
  </r>
  <r>
    <n v="44022"/>
    <s v="Companhia Integrada de Desenvolvimento Agrícola de Santa Catarina"/>
    <n v="570"/>
    <s v="Administração de pessoal e encargos sociais - CIDASC"/>
    <n v="339008"/>
    <s v="Outros Benefícios Assistenci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500000"/>
    <x v="74"/>
    <x v="778"/>
    <s v="339008 - Outros Benefícios Assistenciais"/>
    <s v="33"/>
    <x v="0"/>
    <x v="0"/>
  </r>
  <r>
    <n v="44022"/>
    <s v="Companhia Integrada de Desenvolvimento Agrícola de Santa Catarina"/>
    <n v="570"/>
    <s v="Administração de pessoal e encargos sociais - CIDASC"/>
    <n v="339036"/>
    <s v="Outros Serviços Terceiros-Pessoa Física"/>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80000"/>
    <x v="74"/>
    <x v="778"/>
    <s v="339036 - Outros Serviços Terceiros-Pessoa Física"/>
    <s v="33"/>
    <x v="0"/>
    <x v="0"/>
  </r>
  <r>
    <n v="44022"/>
    <s v="Companhia Integrada de Desenvolvimento Agrícola de Santa Catarina"/>
    <n v="2967"/>
    <s v="Ações de Defesa Sanitária Animal"/>
    <n v="339014"/>
    <s v="Diárias - Civil"/>
    <s v="0240000000"/>
    <s v="Recursos de serviços - recursos de outras fontes - exercício corrente"/>
    <s v="Viabilizar sanitariamente a produção e comércio de produtos agropecuários, preservar meio ambiente e garantir aspectos da segurança alimentar. Manutenção de rede vigilância, atendendo notificações de doenças animais por meio dos programas do ministério da agricultura."/>
    <n v="100000"/>
    <x v="74"/>
    <x v="779"/>
    <s v="339014 - Diárias - Civil"/>
    <s v="33"/>
    <x v="0"/>
    <x v="4"/>
  </r>
  <r>
    <n v="44022"/>
    <s v="Companhia Integrada de Desenvolvimento Agrícola de Santa Catarina"/>
    <n v="2216"/>
    <s v="Classificação de produtos de origem vegetal"/>
    <n v="339039"/>
    <s v="Outros Serviços Terceiros - Pessoa Jurídica"/>
    <s v="0219000000"/>
    <s v="Outras Taxas Vinculadas - Recursos de Outras Fontes - Exercício Corrente"/>
    <s v="Certificação da qualidade físico e química de produtos de origem vegetal. identificando pragas antes da comercialização dos produtos vegetais, bem como na defesa dos interesses dos consumidores"/>
    <n v="50000"/>
    <x v="74"/>
    <x v="780"/>
    <s v="339039 - Outros Serviços Terceiros - Pessoa Jurídica"/>
    <s v="33"/>
    <x v="0"/>
    <x v="7"/>
  </r>
  <r>
    <n v="44022"/>
    <s v="Companhia Integrada de Desenvolvimento Agrícola de Santa Catarina"/>
    <n v="2216"/>
    <s v="Classificação de produtos de origem vegetal"/>
    <n v="339047"/>
    <s v="Obrigações Tributárias e Contributivas"/>
    <s v="0219000000"/>
    <s v="Outras Taxas Vinculadas - Recursos de Outras Fontes - Exercício Corrente"/>
    <s v="Certificação da qualidade físico e química de produtos de origem vegetal. identificando pragas antes da comercialização dos produtos vegetais, bem como na defesa dos interesses dos consumidores"/>
    <n v="15000"/>
    <x v="74"/>
    <x v="780"/>
    <s v="339047 - Obrigações Tributárias e Contributivas"/>
    <s v="33"/>
    <x v="0"/>
    <x v="7"/>
  </r>
  <r>
    <n v="44022"/>
    <s v="Companhia Integrada de Desenvolvimento Agrícola de Santa Catarina"/>
    <n v="2216"/>
    <s v="Classificação de produtos de origem vegetal"/>
    <n v="339147"/>
    <s v="Obrigações Tributárias e Contributivas"/>
    <s v="0219000000"/>
    <s v="Outras Taxas Vinculadas - Recursos de Outras Fontes - Exercício Corrente"/>
    <s v="Certificação da qualidade físico e química de produtos de origem vegetal. identificando pragas antes da comercialização dos produtos vegetais, bem como na defesa dos interesses dos consumidores"/>
    <n v="5000"/>
    <x v="74"/>
    <x v="780"/>
    <s v="339147 - Obrigações Tributárias e Contributivas"/>
    <s v="33"/>
    <x v="0"/>
    <x v="7"/>
  </r>
  <r>
    <n v="44022"/>
    <s v="Companhia Integrada de Desenvolvimento Agrícola de Santa Catarina"/>
    <n v="2216"/>
    <s v="Classificação de produtos de origem vegetal"/>
    <n v="339014"/>
    <s v="Diárias - Civil"/>
    <s v="0240000000"/>
    <s v="Recursos de serviços - recursos de outras fontes - exercício corrente"/>
    <s v="Certificação da qualidade físico e química de produtos de origem vegetal. identificando pragas antes da comercialização dos produtos vegetais, bem como na defesa dos interesses dos consumidores"/>
    <n v="20000"/>
    <x v="74"/>
    <x v="780"/>
    <s v="339014 - Diárias - Civil"/>
    <s v="33"/>
    <x v="0"/>
    <x v="4"/>
  </r>
  <r>
    <n v="44022"/>
    <s v="Companhia Integrada de Desenvolvimento Agrícola de Santa Catarina"/>
    <n v="2216"/>
    <s v="Classificação de produtos de origem vegetal"/>
    <n v="339030"/>
    <s v="Material de Consumo"/>
    <s v="0240000000"/>
    <s v="Recursos de serviços - recursos de outras fontes - exercício corrente"/>
    <s v="Certificação da qualidade físico e química de produtos de origem vegetal. identificando pragas antes da comercialização dos produtos vegetais, bem como na defesa dos interesses dos consumidores"/>
    <n v="50000"/>
    <x v="74"/>
    <x v="780"/>
    <s v="339030 - Material de Consumo"/>
    <s v="33"/>
    <x v="0"/>
    <x v="4"/>
  </r>
  <r>
    <n v="44022"/>
    <s v="Companhia Integrada de Desenvolvimento Agrícola de Santa Catarina"/>
    <n v="2216"/>
    <s v="Classificação de produtos de origem vegetal"/>
    <n v="339039"/>
    <s v="Outros Serviços Terceiros - Pessoa Jurídica"/>
    <s v="0240000000"/>
    <s v="Recursos de serviços - recursos de outras fontes - exercício corrente"/>
    <s v="Certificação da qualidade físico e química de produtos de origem vegetal. identificando pragas antes da comercialização dos produtos vegetais, bem como na defesa dos interesses dos consumidores"/>
    <n v="60000"/>
    <x v="74"/>
    <x v="780"/>
    <s v="339039 - Outros Serviços Terceiros - Pessoa Jurídica"/>
    <s v="33"/>
    <x v="0"/>
    <x v="4"/>
  </r>
  <r>
    <n v="44022"/>
    <s v="Companhia Integrada de Desenvolvimento Agrícola de Santa Catarina"/>
    <n v="2216"/>
    <s v="Classificação de produtos de origem vegetal"/>
    <n v="339092"/>
    <s v="Despesas de Exercícios Anteriores"/>
    <s v="0240000000"/>
    <s v="Recursos de serviços - recursos de outras fontes - exercício corrente"/>
    <s v="Certificação da qualidade físico e química de produtos de origem vegetal. identificando pragas antes da comercialização dos produtos vegetais, bem como na defesa dos interesses dos consumidores"/>
    <n v="10000"/>
    <x v="74"/>
    <x v="780"/>
    <s v="339092 - Despesas de Exercícios Anteriores"/>
    <s v="33"/>
    <x v="0"/>
    <x v="4"/>
  </r>
  <r>
    <n v="44022"/>
    <s v="Companhia Integrada de Desenvolvimento Agrícola de Santa Catarina"/>
    <n v="2216"/>
    <s v="Classificação de produtos de origem vegetal"/>
    <n v="339147"/>
    <s v="Obrigações Tributárias e Contributivas"/>
    <s v="0240000000"/>
    <s v="Recursos de serviços - recursos de outras fontes - exercício corrente"/>
    <s v="Certificação da qualidade físico e química de produtos de origem vegetal. identificando pragas antes da comercialização dos produtos vegetais, bem como na defesa dos interesses dos consumidores"/>
    <n v="10000"/>
    <x v="74"/>
    <x v="780"/>
    <s v="339147 - Obrigações Tributárias e Contributivas"/>
    <s v="33"/>
    <x v="0"/>
    <x v="4"/>
  </r>
  <r>
    <n v="44022"/>
    <s v="Companhia Integrada de Desenvolvimento Agrícola de Santa Catarina"/>
    <n v="2216"/>
    <s v="Classificação de produtos de origem vegetal"/>
    <n v="339014"/>
    <s v="Diárias - Civil"/>
    <s v="0219000000"/>
    <s v="Outras Taxas Vinculadas - Recursos de Outras Fontes - Exercício Corrente"/>
    <s v="Certificação da qualidade físico e química de produtos de origem vegetal. identificando pragas antes da comercialização dos produtos vegetais, bem como na defesa dos interesses dos consumidores"/>
    <n v="40000"/>
    <x v="74"/>
    <x v="780"/>
    <s v="339014 - Diárias - Civil"/>
    <s v="33"/>
    <x v="0"/>
    <x v="7"/>
  </r>
  <r>
    <n v="44022"/>
    <s v="Companhia Integrada de Desenvolvimento Agrícola de Santa Catarina"/>
    <n v="2216"/>
    <s v="Classificação de produtos de origem vegetal"/>
    <n v="339030"/>
    <s v="Material de Consumo"/>
    <s v="0219000000"/>
    <s v="Outras Taxas Vinculadas - Recursos de Outras Fontes - Exercício Corrente"/>
    <s v="Certificação da qualidade físico e química de produtos de origem vegetal. identificando pragas antes da comercialização dos produtos vegetais, bem como na defesa dos interesses dos consumidores"/>
    <n v="40000"/>
    <x v="74"/>
    <x v="780"/>
    <s v="339030 - Material de Consumo"/>
    <s v="33"/>
    <x v="0"/>
    <x v="7"/>
  </r>
  <r>
    <n v="44022"/>
    <s v="Companhia Integrada de Desenvolvimento Agrícola de Santa Catarina"/>
    <n v="11148"/>
    <s v="Fiscalização de insumos agrícolas"/>
    <n v="339014"/>
    <s v="Diárias - Civil"/>
    <s v="0240000000"/>
    <s v="Recursos de serviços - recursos de outras fontes - exercício corrente"/>
    <s v="Fiscalização do comércio, armazenagem e transporte de insumos agrícolas e agrotóxicos, causadores de danos ambientais e contaminação de alimentos, afetando a saúde da população; visando garantir padrões de produção do MAPA"/>
    <n v="30000"/>
    <x v="74"/>
    <x v="781"/>
    <s v="339014 - Diárias - Civil"/>
    <s v="33"/>
    <x v="0"/>
    <x v="4"/>
  </r>
  <r>
    <n v="44022"/>
    <s v="Companhia Integrada de Desenvolvimento Agrícola de Santa Catarina"/>
    <n v="11148"/>
    <s v="Fiscalização de insumos agrícolas"/>
    <n v="339030"/>
    <s v="Material de Consumo"/>
    <s v="0240000000"/>
    <s v="Recursos de serviços - recursos de outras fontes - exercício corrente"/>
    <s v="Fiscalização do comércio, armazenagem e transporte de insumos agrícolas e agrotóxicos, causadores de danos ambientais e contaminação de alimentos, afetando a saúde da população; visando garantir padrões de produção do MAPA"/>
    <n v="40000"/>
    <x v="74"/>
    <x v="781"/>
    <s v="339030 - Material de Consumo"/>
    <s v="33"/>
    <x v="0"/>
    <x v="4"/>
  </r>
  <r>
    <n v="44022"/>
    <s v="Companhia Integrada de Desenvolvimento Agrícola de Santa Catarina"/>
    <n v="11148"/>
    <s v="Fiscalização de insumos agrícolas"/>
    <n v="339039"/>
    <s v="Outros Serviços Terceiros - Pessoa Jurídica"/>
    <s v="0240000000"/>
    <s v="Recursos de serviços - recursos de outras fontes - exercício corrente"/>
    <s v="Fiscalização do comércio, armazenagem e transporte de insumos agrícolas e agrotóxicos, causadores de danos ambientais e contaminação de alimentos, afetando a saúde da população; visando garantir padrões de produção do MAPA"/>
    <n v="30000"/>
    <x v="74"/>
    <x v="781"/>
    <s v="339039 - Outros Serviços Terceiros - Pessoa Jurídica"/>
    <s v="33"/>
    <x v="0"/>
    <x v="4"/>
  </r>
  <r>
    <n v="44022"/>
    <s v="Companhia Integrada de Desenvolvimento Agrícola de Santa Catarina"/>
    <n v="1800"/>
    <s v="Fiscalização de estabelecimentos inspecionados"/>
    <n v="339014"/>
    <s v="Diárias - Civil"/>
    <s v="0240000000"/>
    <s v="Recursos de serviços - recursos de outras fontes - exercício corrente"/>
    <s v="Controle sanitário de produtos e subprodutos derivados de animais, em linhas de produção, armazenagem, embalagem, distribuição e comércio, com resguardo das condições de sanidade e higiene, dentro dos padrões de qualidade, contribuindo assim, para segurança alimentar, saúde pública, aspectos ambientais e de defesa sanitária agropecuária."/>
    <n v="35000"/>
    <x v="74"/>
    <x v="782"/>
    <s v="339014 - Diárias - Civil"/>
    <s v="33"/>
    <x v="0"/>
    <x v="4"/>
  </r>
  <r>
    <n v="44022"/>
    <s v="Companhia Integrada de Desenvolvimento Agrícola de Santa Catarina"/>
    <n v="1800"/>
    <s v="Fiscalização de estabelecimentos inspecionados"/>
    <n v="339030"/>
    <s v="Material de Consumo"/>
    <s v="0240000000"/>
    <s v="Recursos de serviços - recursos de outras fontes - exercício corrente"/>
    <s v="Controle sanitário de produtos e subprodutos derivados de animais, em linhas de produção, armazenagem, embalagem, distribuição e comércio, com resguardo das condições de sanidade e higiene, dentro dos padrões de qualidade, contribuindo assim, para segurança alimentar, saúde pública, aspectos ambientais e de defesa sanitária agropecuária."/>
    <n v="500000"/>
    <x v="74"/>
    <x v="782"/>
    <s v="339030 - Material de Consumo"/>
    <s v="33"/>
    <x v="0"/>
    <x v="4"/>
  </r>
  <r>
    <n v="44022"/>
    <s v="Companhia Integrada de Desenvolvimento Agrícola de Santa Catarina"/>
    <n v="1800"/>
    <s v="Fiscalização de estabelecimentos inspecionados"/>
    <n v="339033"/>
    <s v="Passagens e Despesas com Locomoção"/>
    <s v="0240000000"/>
    <s v="Recursos de serviços - recursos de outras fontes - exercício corrente"/>
    <s v="Controle sanitário de produtos e subprodutos derivados de animais, em linhas de produção, armazenagem, embalagem, distribuição e comércio, com resguardo das condições de sanidade e higiene, dentro dos padrões de qualidade, contribuindo assim, para segurança alimentar, saúde pública, aspectos ambientais e de defesa sanitária agropecuária."/>
    <n v="30000"/>
    <x v="74"/>
    <x v="782"/>
    <s v="339033 - Passagens e Despesas com Locomoção"/>
    <s v="33"/>
    <x v="0"/>
    <x v="4"/>
  </r>
  <r>
    <n v="44022"/>
    <s v="Companhia Integrada de Desenvolvimento Agrícola de Santa Catarina"/>
    <n v="1800"/>
    <s v="Fiscalização de estabelecimentos inspecionados"/>
    <n v="339039"/>
    <s v="Outros Serviços Terceiros - Pessoa Jurídica"/>
    <s v="0240000000"/>
    <s v="Recursos de serviços - recursos de outras fontes - exercício corrente"/>
    <s v="Controle sanitário de produtos e subprodutos derivados de animais, em linhas de produção, armazenagem, embalagem, distribuição e comércio, com resguardo das condições de sanidade e higiene, dentro dos padrões de qualidade, contribuindo assim, para segurança alimentar, saúde pública, aspectos ambientais e de defesa sanitária agropecuária."/>
    <n v="400000"/>
    <x v="74"/>
    <x v="782"/>
    <s v="339039 - Outros Serviços Terceiros - Pessoa Jurídica"/>
    <s v="33"/>
    <x v="0"/>
    <x v="4"/>
  </r>
  <r>
    <n v="44022"/>
    <s v="Companhia Integrada de Desenvolvimento Agrícola de Santa Catarina"/>
    <n v="1800"/>
    <s v="Fiscalização de estabelecimentos inspecionados"/>
    <n v="339092"/>
    <s v="Despesas de Exercícios Anteriores"/>
    <s v="0240000000"/>
    <s v="Recursos de serviços - recursos de outras fontes - exercício corrente"/>
    <s v="Controle sanitário de produtos e subprodutos derivados de animais, em linhas de produção, armazenagem, embalagem, distribuição e comércio, com resguardo das condições de sanidade e higiene, dentro dos padrões de qualidade, contribuindo assim, para segurança alimentar, saúde pública, aspectos ambientais e de defesa sanitária agropecuária."/>
    <n v="15000"/>
    <x v="74"/>
    <x v="782"/>
    <s v="339092 - Despesas de Exercícios Anteriores"/>
    <s v="33"/>
    <x v="0"/>
    <x v="4"/>
  </r>
  <r>
    <n v="44022"/>
    <s v="Companhia Integrada de Desenvolvimento Agrícola de Santa Catarina"/>
    <n v="1800"/>
    <s v="Fiscalização de estabelecimentos inspecionados"/>
    <n v="339147"/>
    <s v="Obrigações Tributárias e Contributivas"/>
    <s v="0240000000"/>
    <s v="Recursos de serviços - recursos de outras fontes - exercício corrente"/>
    <s v="Controle sanitário de produtos e subprodutos derivados de animais, em linhas de produção, armazenagem, embalagem, distribuição e comércio, com resguardo das condições de sanidade e higiene, dentro dos padrões de qualidade, contribuindo assim, para segurança alimentar, saúde pública, aspectos ambientais e de defesa sanitária agropecuária."/>
    <n v="20000"/>
    <x v="74"/>
    <x v="782"/>
    <s v="339147 - Obrigações Tributárias e Contributivas"/>
    <s v="33"/>
    <x v="0"/>
    <x v="4"/>
  </r>
  <r>
    <n v="44022"/>
    <s v="Companhia Integrada de Desenvolvimento Agrícola de Santa Catarina"/>
    <n v="1800"/>
    <s v="Fiscalização de estabelecimentos inspecionados"/>
    <n v="339014"/>
    <s v="Diárias - Civil"/>
    <s v="0219000000"/>
    <s v="Outras Taxas Vinculadas - Recursos de Outras Fontes - Exercício Corrente"/>
    <s v="Controle sanitário de produtos e subprodutos derivados de animais, em linhas de produção, armazenagem, embalagem, distribuição e comércio, com resguardo das condições de sanidade e higiene, dentro dos padrões de qualidade, contribuindo assim, para segurança alimentar, saúde pública, aspectos ambientais e de defesa sanitária agropecuária."/>
    <n v="30000"/>
    <x v="74"/>
    <x v="782"/>
    <s v="339014 - Diárias - Civil"/>
    <s v="33"/>
    <x v="0"/>
    <x v="7"/>
  </r>
  <r>
    <n v="44022"/>
    <s v="Companhia Integrada de Desenvolvimento Agrícola de Santa Catarina"/>
    <n v="1800"/>
    <s v="Fiscalização de estabelecimentos inspecionados"/>
    <n v="339030"/>
    <s v="Material de Consumo"/>
    <s v="0219000000"/>
    <s v="Outras Taxas Vinculadas - Recursos de Outras Fontes - Exercício Corrente"/>
    <s v="Controle sanitário de produtos e subprodutos derivados de animais, em linhas de produção, armazenagem, embalagem, distribuição e comércio, com resguardo das condições de sanidade e higiene, dentro dos padrões de qualidade, contribuindo assim, para segurança alimentar, saúde pública, aspectos ambientais e de defesa sanitária agropecuária."/>
    <n v="40000"/>
    <x v="74"/>
    <x v="782"/>
    <s v="339030 - Material de Consumo"/>
    <s v="33"/>
    <x v="0"/>
    <x v="7"/>
  </r>
  <r>
    <n v="44022"/>
    <s v="Companhia Integrada de Desenvolvimento Agrícola de Santa Catarina"/>
    <n v="1800"/>
    <s v="Fiscalização de estabelecimentos inspecionados"/>
    <n v="339033"/>
    <s v="Passagens e Despesas com Locomoção"/>
    <s v="0219000000"/>
    <s v="Outras Taxas Vinculadas - Recursos de Outras Fontes - Exercício Corrente"/>
    <s v="Controle sanitário de produtos e subprodutos derivados de animais, em linhas de produção, armazenagem, embalagem, distribuição e comércio, com resguardo das condições de sanidade e higiene, dentro dos padrões de qualidade, contribuindo assim, para segurança alimentar, saúde pública, aspectos ambientais e de defesa sanitária agropecuária."/>
    <n v="30000"/>
    <x v="74"/>
    <x v="782"/>
    <s v="339033 - Passagens e Despesas com Locomoção"/>
    <s v="33"/>
    <x v="0"/>
    <x v="7"/>
  </r>
  <r>
    <n v="44022"/>
    <s v="Companhia Integrada de Desenvolvimento Agrícola de Santa Catarina"/>
    <n v="1800"/>
    <s v="Fiscalização de estabelecimentos inspecionados"/>
    <n v="339039"/>
    <s v="Outros Serviços Terceiros - Pessoa Jurídica"/>
    <s v="0219000000"/>
    <s v="Outras Taxas Vinculadas - Recursos de Outras Fontes - Exercício Corrente"/>
    <s v="Controle sanitário de produtos e subprodutos derivados de animais, em linhas de produção, armazenagem, embalagem, distribuição e comércio, com resguardo das condições de sanidade e higiene, dentro dos padrões de qualidade, contribuindo assim, para segurança alimentar, saúde pública, aspectos ambientais e de defesa sanitária agropecuária."/>
    <n v="28945"/>
    <x v="74"/>
    <x v="782"/>
    <s v="339039 - Outros Serviços Terceiros - Pessoa Jurídica"/>
    <s v="33"/>
    <x v="0"/>
    <x v="7"/>
  </r>
  <r>
    <n v="44022"/>
    <s v="Companhia Integrada de Desenvolvimento Agrícola de Santa Catarina"/>
    <n v="1800"/>
    <s v="Fiscalização de estabelecimentos inspecionados"/>
    <n v="339147"/>
    <s v="Obrigações Tributárias e Contributivas"/>
    <s v="0219000000"/>
    <s v="Outras Taxas Vinculadas - Recursos de Outras Fontes - Exercício Corrente"/>
    <s v="Controle sanitário de produtos e subprodutos derivados de animais, em linhas de produção, armazenagem, embalagem, distribuição e comércio, com resguardo das condições de sanidade e higiene, dentro dos padrões de qualidade, contribuindo assim, para segurança alimentar, saúde pública, aspectos ambientais e de defesa sanitária agropecuária."/>
    <n v="5000"/>
    <x v="74"/>
    <x v="782"/>
    <s v="339147 - Obrigações Tributárias e Contributivas"/>
    <s v="33"/>
    <x v="0"/>
    <x v="7"/>
  </r>
  <r>
    <n v="44022"/>
    <s v="Companhia Integrada de Desenvolvimento Agrícola de Santa Catarina"/>
    <n v="2625"/>
    <s v="Ações de Defesa Sanitária Vegetal"/>
    <n v="339036"/>
    <s v="Outros Serviços Terceiros-Pessoa Física"/>
    <s v="0240000000"/>
    <s v="Recursos de serviços - recursos de outras fontes - exercício corrente"/>
    <s v="Viabilizar sanitariamente a produção e comércio de produtos agrícolas, preservar meio ambiente e garantir aspectos da segurança alimentar. Controle de produtos, subprodutos e derivados agrícolas por meio monitoramento e levantamento de pragas de impacto socio-econômico"/>
    <n v="100000"/>
    <x v="74"/>
    <x v="773"/>
    <s v="339036 - Outros Serviços Terceiros-Pessoa Física"/>
    <s v="33"/>
    <x v="0"/>
    <x v="4"/>
  </r>
  <r>
    <n v="44022"/>
    <s v="Companhia Integrada de Desenvolvimento Agrícola de Santa Catarina"/>
    <n v="2625"/>
    <s v="Ações de Defesa Sanitária Vegetal"/>
    <n v="339039"/>
    <s v="Outros Serviços Terceiros - Pessoa Jurídica"/>
    <s v="0240000000"/>
    <s v="Recursos de serviços - recursos de outras fontes - exercício corrente"/>
    <s v="Viabilizar sanitariamente a produção e comércio de produtos agrícolas, preservar meio ambiente e garantir aspectos da segurança alimentar. Controle de produtos, subprodutos e derivados agrícolas por meio monitoramento e levantamento de pragas de impacto socio-econômico"/>
    <n v="200000"/>
    <x v="74"/>
    <x v="773"/>
    <s v="339039 - Outros Serviços Terceiros - Pessoa Jurídica"/>
    <s v="33"/>
    <x v="0"/>
    <x v="4"/>
  </r>
  <r>
    <n v="44022"/>
    <s v="Companhia Integrada de Desenvolvimento Agrícola de Santa Catarina"/>
    <n v="2625"/>
    <s v="Ações de Defesa Sanitária Vegetal"/>
    <n v="339092"/>
    <s v="Despesas de Exercícios Anteriores"/>
    <s v="0240000000"/>
    <s v="Recursos de serviços - recursos de outras fontes - exercício corrente"/>
    <s v="Viabilizar sanitariamente a produção e comércio de produtos agrícolas, preservar meio ambiente e garantir aspectos da segurança alimentar. Controle de produtos, subprodutos e derivados agrícolas por meio monitoramento e levantamento de pragas de impacto socio-econômico"/>
    <n v="10000"/>
    <x v="74"/>
    <x v="773"/>
    <s v="339092 - Despesas de Exercícios Anteriores"/>
    <s v="33"/>
    <x v="0"/>
    <x v="4"/>
  </r>
  <r>
    <n v="44022"/>
    <s v="Companhia Integrada de Desenvolvimento Agrícola de Santa Catarina"/>
    <n v="2625"/>
    <s v="Ações de Defesa Sanitária Vegetal"/>
    <n v="339147"/>
    <s v="Obrigações Tributárias e Contributivas"/>
    <s v="0240000000"/>
    <s v="Recursos de serviços - recursos de outras fontes - exercício corrente"/>
    <s v="Viabilizar sanitariamente a produção e comércio de produtos agrícolas, preservar meio ambiente e garantir aspectos da segurança alimentar. Controle de produtos, subprodutos e derivados agrícolas por meio monitoramento e levantamento de pragas de impacto socio-econômico"/>
    <n v="20000"/>
    <x v="74"/>
    <x v="773"/>
    <s v="339147 - Obrigações Tributárias e Contributivas"/>
    <s v="33"/>
    <x v="0"/>
    <x v="4"/>
  </r>
  <r>
    <n v="44022"/>
    <s v="Companhia Integrada de Desenvolvimento Agrícola de Santa Catarina"/>
    <n v="2625"/>
    <s v="Ações de Defesa Sanitária Vegetal"/>
    <n v="339014"/>
    <s v="Diárias - Civil"/>
    <s v="0219000000"/>
    <s v="Outras Taxas Vinculadas - Recursos de Outras Fontes - Exercício Corrente"/>
    <s v="Viabilizar sanitariamente a produção e comércio de produtos agrícolas, preservar meio ambiente e garantir aspectos da segurança alimentar. Controle de produtos, subprodutos e derivados agrícolas por meio monitoramento e levantamento de pragas de impacto socio-econômico"/>
    <n v="150000"/>
    <x v="74"/>
    <x v="773"/>
    <s v="339014 - Diárias - Civil"/>
    <s v="33"/>
    <x v="0"/>
    <x v="7"/>
  </r>
  <r>
    <n v="44022"/>
    <s v="Companhia Integrada de Desenvolvimento Agrícola de Santa Catarina"/>
    <n v="2625"/>
    <s v="Ações de Defesa Sanitária Vegetal"/>
    <n v="339030"/>
    <s v="Material de Consumo"/>
    <s v="0219000000"/>
    <s v="Outras Taxas Vinculadas - Recursos de Outras Fontes - Exercício Corrente"/>
    <s v="Viabilizar sanitariamente a produção e comércio de produtos agrícolas, preservar meio ambiente e garantir aspectos da segurança alimentar. Controle de produtos, subprodutos e derivados agrícolas por meio monitoramento e levantamento de pragas de impacto socio-econômico"/>
    <n v="200000"/>
    <x v="74"/>
    <x v="773"/>
    <s v="339030 - Material de Consumo"/>
    <s v="33"/>
    <x v="0"/>
    <x v="7"/>
  </r>
  <r>
    <n v="44022"/>
    <s v="Companhia Integrada de Desenvolvimento Agrícola de Santa Catarina"/>
    <n v="2625"/>
    <s v="Ações de Defesa Sanitária Vegetal"/>
    <n v="339033"/>
    <s v="Passagens e Despesas com Locomoção"/>
    <s v="0219000000"/>
    <s v="Outras Taxas Vinculadas - Recursos de Outras Fontes - Exercício Corrente"/>
    <s v="Viabilizar sanitariamente a produção e comércio de produtos agrícolas, preservar meio ambiente e garantir aspectos da segurança alimentar. Controle de produtos, subprodutos e derivados agrícolas por meio monitoramento e levantamento de pragas de impacto socio-econômico"/>
    <n v="50000"/>
    <x v="74"/>
    <x v="773"/>
    <s v="339033 - Passagens e Despesas com Locomoção"/>
    <s v="33"/>
    <x v="0"/>
    <x v="7"/>
  </r>
  <r>
    <n v="44022"/>
    <s v="Companhia Integrada de Desenvolvimento Agrícola de Santa Catarina"/>
    <n v="2625"/>
    <s v="Ações de Defesa Sanitária Vegetal"/>
    <n v="339039"/>
    <s v="Outros Serviços Terceiros - Pessoa Jurídica"/>
    <s v="0219000000"/>
    <s v="Outras Taxas Vinculadas - Recursos de Outras Fontes - Exercício Corrente"/>
    <s v="Viabilizar sanitariamente a produção e comércio de produtos agrícolas, preservar meio ambiente e garantir aspectos da segurança alimentar. Controle de produtos, subprodutos e derivados agrícolas por meio monitoramento e levantamento de pragas de impacto socio-econômico"/>
    <n v="150000"/>
    <x v="74"/>
    <x v="773"/>
    <s v="339039 - Outros Serviços Terceiros - Pessoa Jurídica"/>
    <s v="33"/>
    <x v="0"/>
    <x v="7"/>
  </r>
  <r>
    <n v="44022"/>
    <s v="Companhia Integrada de Desenvolvimento Agrícola de Santa Catarina"/>
    <n v="2625"/>
    <s v="Ações de Defesa Sanitária Vegetal"/>
    <n v="339092"/>
    <s v="Despesas de Exercícios Anteriores"/>
    <s v="0219000000"/>
    <s v="Outras Taxas Vinculadas - Recursos de Outras Fontes - Exercício Corrente"/>
    <s v="Viabilizar sanitariamente a produção e comércio de produtos agrícolas, preservar meio ambiente e garantir aspectos da segurança alimentar. Controle de produtos, subprodutos e derivados agrícolas por meio monitoramento e levantamento de pragas de impacto socio-econômico"/>
    <n v="10432"/>
    <x v="74"/>
    <x v="773"/>
    <s v="339092 - Despesas de Exercícios Anteriores"/>
    <s v="33"/>
    <x v="0"/>
    <x v="7"/>
  </r>
  <r>
    <n v="44022"/>
    <s v="Companhia Integrada de Desenvolvimento Agrícola de Santa Catarina"/>
    <n v="2625"/>
    <s v="Ações de Defesa Sanitária Vegetal"/>
    <n v="339147"/>
    <s v="Obrigações Tributárias e Contributivas"/>
    <s v="0219000000"/>
    <s v="Outras Taxas Vinculadas - Recursos de Outras Fontes - Exercício Corrente"/>
    <s v="Viabilizar sanitariamente a produção e comércio de produtos agrícolas, preservar meio ambiente e garantir aspectos da segurança alimentar. Controle de produtos, subprodutos e derivados agrícolas por meio monitoramento e levantamento de pragas de impacto socio-econômico"/>
    <n v="20000"/>
    <x v="74"/>
    <x v="773"/>
    <s v="339147 - Obrigações Tributárias e Contributivas"/>
    <s v="33"/>
    <x v="0"/>
    <x v="7"/>
  </r>
  <r>
    <n v="44022"/>
    <s v="Companhia Integrada de Desenvolvimento Agrícola de Santa Catarina"/>
    <n v="12973"/>
    <s v="Capacitação profissional dos agentes públicos - CIDASC"/>
    <n v="339039"/>
    <s v="Outros Serviços Terceiros - Pessoa Jurídica"/>
    <s v="0240000000"/>
    <s v="Recursos de serviços - recursos de outras fontes - exercício corrente"/>
    <s v="Proporcionar treinamento periódico, visando o aperfeiçoamento e a qualificação operacional e técnica dos agentes públicos, tanto para à gestão administrativa quanto para as atividades finalísticas."/>
    <n v="50000"/>
    <x v="74"/>
    <x v="783"/>
    <s v="339039 - Outros Serviços Terceiros - Pessoa Jurídica"/>
    <s v="33"/>
    <x v="0"/>
    <x v="4"/>
  </r>
  <r>
    <n v="44022"/>
    <s v="Companhia Integrada de Desenvolvimento Agrícola de Santa Catarina"/>
    <n v="2967"/>
    <s v="Ações de Defesa Sanitária Animal"/>
    <n v="339030"/>
    <s v="Material de Consumo"/>
    <s v="0240000000"/>
    <s v="Recursos de serviços - recursos de outras fontes - exercício corrente"/>
    <s v="Viabilizar sanitariamente a produção e comércio de produtos agropecuários, preservar meio ambiente e garantir aspectos da segurança alimentar. Manutenção de rede vigilância, atendendo notificações de doenças animais por meio dos programas do ministério da agricultura."/>
    <n v="3500000"/>
    <x v="74"/>
    <x v="779"/>
    <s v="339030 - Material de Consumo"/>
    <s v="33"/>
    <x v="0"/>
    <x v="4"/>
  </r>
  <r>
    <n v="44022"/>
    <s v="Companhia Integrada de Desenvolvimento Agrícola de Santa Catarina"/>
    <n v="2967"/>
    <s v="Ações de Defesa Sanitária Animal"/>
    <n v="339033"/>
    <s v="Passagens e Despesas com Locomoção"/>
    <s v="0240000000"/>
    <s v="Recursos de serviços - recursos de outras fontes - exercício corrente"/>
    <s v="Viabilizar sanitariamente a produção e comércio de produtos agropecuários, preservar meio ambiente e garantir aspectos da segurança alimentar. Manutenção de rede vigilância, atendendo notificações de doenças animais por meio dos programas do ministério da agricultura."/>
    <n v="70000"/>
    <x v="74"/>
    <x v="779"/>
    <s v="339033 - Passagens e Despesas com Locomoção"/>
    <s v="33"/>
    <x v="0"/>
    <x v="4"/>
  </r>
  <r>
    <n v="44022"/>
    <s v="Companhia Integrada de Desenvolvimento Agrícola de Santa Catarina"/>
    <n v="2967"/>
    <s v="Ações de Defesa Sanitária Animal"/>
    <n v="339036"/>
    <s v="Outros Serviços Terceiros-Pessoa Física"/>
    <s v="0240000000"/>
    <s v="Recursos de serviços - recursos de outras fontes - exercício corrente"/>
    <s v="Viabilizar sanitariamente a produção e comércio de produtos agropecuários, preservar meio ambiente e garantir aspectos da segurança alimentar. Manutenção de rede vigilância, atendendo notificações de doenças animais por meio dos programas do ministério da agricultura."/>
    <n v="250000"/>
    <x v="74"/>
    <x v="779"/>
    <s v="339036 - Outros Serviços Terceiros-Pessoa Física"/>
    <s v="33"/>
    <x v="0"/>
    <x v="4"/>
  </r>
  <r>
    <n v="44022"/>
    <s v="Companhia Integrada de Desenvolvimento Agrícola de Santa Catarina"/>
    <n v="2967"/>
    <s v="Ações de Defesa Sanitária Animal"/>
    <n v="339039"/>
    <s v="Outros Serviços Terceiros - Pessoa Jurídica"/>
    <s v="0240000000"/>
    <s v="Recursos de serviços - recursos de outras fontes - exercício corrente"/>
    <s v="Viabilizar sanitariamente a produção e comércio de produtos agropecuários, preservar meio ambiente e garantir aspectos da segurança alimentar. Manutenção de rede vigilância, atendendo notificações de doenças animais por meio dos programas do ministério da agricultura."/>
    <n v="2467434"/>
    <x v="74"/>
    <x v="779"/>
    <s v="339039 - Outros Serviços Terceiros - Pessoa Jurídica"/>
    <s v="33"/>
    <x v="0"/>
    <x v="4"/>
  </r>
  <r>
    <n v="44022"/>
    <s v="Companhia Integrada de Desenvolvimento Agrícola de Santa Catarina"/>
    <n v="2967"/>
    <s v="Ações de Defesa Sanitária Animal"/>
    <n v="339092"/>
    <s v="Despesas de Exercícios Anteriores"/>
    <s v="0240000000"/>
    <s v="Recursos de serviços - recursos de outras fontes - exercício corrente"/>
    <s v="Viabilizar sanitariamente a produção e comércio de produtos agropecuários, preservar meio ambiente e garantir aspectos da segurança alimentar. Manutenção de rede vigilância, atendendo notificações de doenças animais por meio dos programas do ministério da agricultura."/>
    <n v="50000"/>
    <x v="74"/>
    <x v="779"/>
    <s v="339092 - Despesas de Exercícios Anteriores"/>
    <s v="33"/>
    <x v="0"/>
    <x v="4"/>
  </r>
  <r>
    <n v="44022"/>
    <s v="Companhia Integrada de Desenvolvimento Agrícola de Santa Catarina"/>
    <n v="2967"/>
    <s v="Ações de Defesa Sanitária Animal"/>
    <n v="339147"/>
    <s v="Obrigações Tributárias e Contributivas"/>
    <s v="0240000000"/>
    <s v="Recursos de serviços - recursos de outras fontes - exercício corrente"/>
    <s v="Viabilizar sanitariamente a produção e comércio de produtos agropecuários, preservar meio ambiente e garantir aspectos da segurança alimentar. Manutenção de rede vigilância, atendendo notificações de doenças animais por meio dos programas do ministério da agricultura."/>
    <n v="40000"/>
    <x v="74"/>
    <x v="779"/>
    <s v="339147 - Obrigações Tributárias e Contributivas"/>
    <s v="33"/>
    <x v="0"/>
    <x v="4"/>
  </r>
  <r>
    <n v="44022"/>
    <s v="Companhia Integrada de Desenvolvimento Agrícola de Santa Catarina"/>
    <n v="2967"/>
    <s v="Ações de Defesa Sanitária Animal"/>
    <n v="339014"/>
    <s v="Diárias - Civil"/>
    <s v="0219000000"/>
    <s v="Outras Taxas Vinculadas - Recursos de Outras Fontes - Exercício Corrente"/>
    <s v="Viabilizar sanitariamente a produção e comércio de produtos agropecuários, preservar meio ambiente e garantir aspectos da segurança alimentar. Manutenção de rede vigilância, atendendo notificações de doenças animais por meio dos programas do ministério da agricultura."/>
    <n v="200000"/>
    <x v="74"/>
    <x v="779"/>
    <s v="339014 - Diárias - Civil"/>
    <s v="33"/>
    <x v="0"/>
    <x v="7"/>
  </r>
  <r>
    <n v="44022"/>
    <s v="Companhia Integrada de Desenvolvimento Agrícola de Santa Catarina"/>
    <n v="2967"/>
    <s v="Ações de Defesa Sanitária Animal"/>
    <n v="339030"/>
    <s v="Material de Consumo"/>
    <s v="0219000000"/>
    <s v="Outras Taxas Vinculadas - Recursos de Outras Fontes - Exercício Corrente"/>
    <s v="Viabilizar sanitariamente a produção e comércio de produtos agropecuários, preservar meio ambiente e garantir aspectos da segurança alimentar. Manutenção de rede vigilância, atendendo notificações de doenças animais por meio dos programas do ministério da agricultura."/>
    <n v="500000"/>
    <x v="74"/>
    <x v="779"/>
    <s v="339030 - Material de Consumo"/>
    <s v="33"/>
    <x v="0"/>
    <x v="7"/>
  </r>
  <r>
    <n v="44022"/>
    <s v="Companhia Integrada de Desenvolvimento Agrícola de Santa Catarina"/>
    <n v="2967"/>
    <s v="Ações de Defesa Sanitária Animal"/>
    <n v="339033"/>
    <s v="Passagens e Despesas com Locomoção"/>
    <s v="0219000000"/>
    <s v="Outras Taxas Vinculadas - Recursos de Outras Fontes - Exercício Corrente"/>
    <s v="Viabilizar sanitariamente a produção e comércio de produtos agropecuários, preservar meio ambiente e garantir aspectos da segurança alimentar. Manutenção de rede vigilância, atendendo notificações de doenças animais por meio dos programas do ministério da agricultura."/>
    <n v="150000"/>
    <x v="74"/>
    <x v="779"/>
    <s v="339033 - Passagens e Despesas com Locomoção"/>
    <s v="33"/>
    <x v="0"/>
    <x v="7"/>
  </r>
  <r>
    <n v="44022"/>
    <s v="Companhia Integrada de Desenvolvimento Agrícola de Santa Catarina"/>
    <n v="2967"/>
    <s v="Ações de Defesa Sanitária Animal"/>
    <n v="339047"/>
    <s v="Obrigações Tributárias e Contributivas"/>
    <s v="0219000000"/>
    <s v="Outras Taxas Vinculadas - Recursos de Outras Fontes - Exercício Corrente"/>
    <s v="Viabilizar sanitariamente a produção e comércio de produtos agropecuários, preservar meio ambiente e garantir aspectos da segurança alimentar. Manutenção de rede vigilância, atendendo notificações de doenças animais por meio dos programas do ministério da agricultura."/>
    <n v="70000"/>
    <x v="74"/>
    <x v="779"/>
    <s v="339047 - Obrigações Tributárias e Contributivas"/>
    <s v="33"/>
    <x v="0"/>
    <x v="7"/>
  </r>
  <r>
    <n v="44022"/>
    <s v="Companhia Integrada de Desenvolvimento Agrícola de Santa Catarina"/>
    <n v="2967"/>
    <s v="Ações de Defesa Sanitária Animal"/>
    <n v="339092"/>
    <s v="Despesas de Exercícios Anteriores"/>
    <s v="0219000000"/>
    <s v="Outras Taxas Vinculadas - Recursos de Outras Fontes - Exercício Corrente"/>
    <s v="Viabilizar sanitariamente a produção e comércio de produtos agropecuários, preservar meio ambiente e garantir aspectos da segurança alimentar. Manutenção de rede vigilância, atendendo notificações de doenças animais por meio dos programas do ministério da agricultura."/>
    <n v="20000"/>
    <x v="74"/>
    <x v="779"/>
    <s v="339092 - Despesas de Exercícios Anteriores"/>
    <s v="33"/>
    <x v="0"/>
    <x v="7"/>
  </r>
  <r>
    <n v="44022"/>
    <s v="Companhia Integrada de Desenvolvimento Agrícola de Santa Catarina"/>
    <n v="2967"/>
    <s v="Ações de Defesa Sanitária Animal"/>
    <n v="339147"/>
    <s v="Obrigações Tributárias e Contributivas"/>
    <s v="0219000000"/>
    <s v="Outras Taxas Vinculadas - Recursos de Outras Fontes - Exercício Corrente"/>
    <s v="Viabilizar sanitariamente a produção e comércio de produtos agropecuários, preservar meio ambiente e garantir aspectos da segurança alimentar. Manutenção de rede vigilância, atendendo notificações de doenças animais por meio dos programas do ministério da agricultura."/>
    <n v="35000"/>
    <x v="74"/>
    <x v="779"/>
    <s v="339147 - Obrigações Tributárias e Contributivas"/>
    <s v="33"/>
    <x v="0"/>
    <x v="7"/>
  </r>
  <r>
    <n v="44022"/>
    <s v="Companhia Integrada de Desenvolvimento Agrícola de Santa Catarina"/>
    <n v="2967"/>
    <s v="Ações de Defesa Sanitária Animal"/>
    <n v="339093"/>
    <s v="Indenizações e Restituições"/>
    <s v="0285000000"/>
    <s v="Remuneração de disp bancária - Executivo - rec vinculados-rec outras fontes-exerc corrente"/>
    <s v="Viabilizar sanitariamente a produção e comércio de produtos agropecuários, preservar meio ambiente e garantir aspectos da segurança alimentar. Manutenção de rede vigilância, atendendo notificações de doenças animais por meio dos programas do ministério da agricultura."/>
    <n v="111486"/>
    <x v="74"/>
    <x v="779"/>
    <s v="339093 - Indenizações e Restituições"/>
    <s v="33"/>
    <x v="0"/>
    <x v="12"/>
  </r>
  <r>
    <n v="44022"/>
    <s v="Companhia Integrada de Desenvolvimento Agrícola de Santa Catarina"/>
    <n v="2967"/>
    <s v="Ações de Defesa Sanitária Animal"/>
    <n v="339039"/>
    <s v="Outros Serviços Terceiros - Pessoa Jurídica"/>
    <s v="0219000000"/>
    <s v="Outras Taxas Vinculadas - Recursos de Outras Fontes - Exercício Corrente"/>
    <s v="Viabilizar sanitariamente a produção e comércio de produtos agropecuários, preservar meio ambiente e garantir aspectos da segurança alimentar. Manutenção de rede vigilância, atendendo notificações de doenças animais por meio dos programas do ministério da agricultura."/>
    <n v="393055"/>
    <x v="74"/>
    <x v="779"/>
    <s v="339039 - Outros Serviços Terceiros - Pessoa Jurídica"/>
    <s v="33"/>
    <x v="0"/>
    <x v="7"/>
  </r>
  <r>
    <n v="44022"/>
    <s v="Companhia Integrada de Desenvolvimento Agrícola de Santa Catarina"/>
    <n v="2555"/>
    <s v="Administração e manutenção dos serviços administrativos gerais - CIDASC"/>
    <n v="339030"/>
    <s v="Material de Consumo"/>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0"/>
    <x v="74"/>
    <x v="772"/>
    <s v="339030 - Material de Consumo"/>
    <s v="33"/>
    <x v="0"/>
    <x v="4"/>
  </r>
  <r>
    <n v="44022"/>
    <s v="Companhia Integrada de Desenvolvimento Agrícola de Santa Catarina"/>
    <n v="2555"/>
    <s v="Administração e manutenção dos serviços administrativos gerais - CIDASC"/>
    <n v="339033"/>
    <s v="Passagens e Despesas com Locomoção"/>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0000"/>
    <x v="74"/>
    <x v="772"/>
    <s v="339033 - Passagens e Despesas com Locomoção"/>
    <s v="33"/>
    <x v="0"/>
    <x v="4"/>
  </r>
  <r>
    <n v="44022"/>
    <s v="Companhia Integrada de Desenvolvimento Agrícola de Santa Catarina"/>
    <n v="2555"/>
    <s v="Administração e manutenção dos serviços administrativos gerais - CIDASC"/>
    <n v="339035"/>
    <s v="Serviços de Consultori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74"/>
    <x v="772"/>
    <s v="339035 - Serviços de Consultoria"/>
    <s v="33"/>
    <x v="0"/>
    <x v="4"/>
  </r>
  <r>
    <n v="44022"/>
    <s v="Companhia Integrada de Desenvolvimento Agrícola de Santa Catarina"/>
    <n v="2555"/>
    <s v="Administração e manutenção dos serviços administrativos gerais - CIDASC"/>
    <n v="339036"/>
    <s v="Outros Serviços Terceiros-Pessoa Fís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0"/>
    <x v="74"/>
    <x v="772"/>
    <s v="339036 - Outros Serviços Terceiros-Pessoa Física"/>
    <s v="33"/>
    <x v="0"/>
    <x v="4"/>
  </r>
  <r>
    <n v="44022"/>
    <s v="Companhia Integrada de Desenvolvimento Agrícola de Santa Catarina"/>
    <n v="2555"/>
    <s v="Administração e manutenção dos serviços administrativos gerais - CIDASC"/>
    <n v="339037"/>
    <s v="Locação de Mão-de-Obr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000"/>
    <x v="74"/>
    <x v="772"/>
    <s v="339037 - Locação de Mão-de-Obra"/>
    <s v="33"/>
    <x v="0"/>
    <x v="4"/>
  </r>
  <r>
    <n v="44022"/>
    <s v="Companhia Integrada de Desenvolvimento Agrícola de Santa Catarina"/>
    <n v="2555"/>
    <s v="Administração e manutenção dos serviços administrativos gerais - CIDASC"/>
    <n v="339039"/>
    <s v="Outros Serviços Terceiros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370000"/>
    <x v="74"/>
    <x v="772"/>
    <s v="339039 - Outros Serviços Terceiros - Pessoa Jurídica"/>
    <s v="33"/>
    <x v="0"/>
    <x v="4"/>
  </r>
  <r>
    <n v="44022"/>
    <s v="Companhia Integrada de Desenvolvimento Agrícola de Santa Catarina"/>
    <n v="2555"/>
    <s v="Administração e manutenção dos serviços administrativos gerais - CIDASC"/>
    <n v="339040"/>
    <s v="Serviços de Tecnologia da Informação e Comunicação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50000"/>
    <x v="74"/>
    <x v="772"/>
    <s v="339040 - Serviços de Tecnologia da Informação e Comunicação - Pessoa Jurídica"/>
    <s v="33"/>
    <x v="0"/>
    <x v="4"/>
  </r>
  <r>
    <n v="44022"/>
    <s v="Companhia Integrada de Desenvolvimento Agrícola de Santa Catarina"/>
    <n v="2555"/>
    <s v="Administração e manutenção dos serviços administrativos gerais - CIDASC"/>
    <n v="339047"/>
    <s v="Obrigações Tributárias e Contributiva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0"/>
    <x v="74"/>
    <x v="772"/>
    <s v="339047 - Obrigações Tributárias e Contributivas"/>
    <s v="33"/>
    <x v="0"/>
    <x v="4"/>
  </r>
  <r>
    <n v="44022"/>
    <s v="Companhia Integrada de Desenvolvimento Agrícola de Santa Catarina"/>
    <n v="2555"/>
    <s v="Administração e manutenção dos serviços administrativos gerais - CIDASC"/>
    <n v="339049"/>
    <s v="Auxílio-Transporte"/>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74"/>
    <x v="772"/>
    <s v="339049 - Auxílio-Transporte"/>
    <s v="33"/>
    <x v="0"/>
    <x v="4"/>
  </r>
  <r>
    <n v="44022"/>
    <s v="Companhia Integrada de Desenvolvimento Agrícola de Santa Catarina"/>
    <n v="2555"/>
    <s v="Administração e manutenção dos serviços administrativos gerais - CIDASC"/>
    <n v="339067"/>
    <s v="Depósitos Compulsório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0"/>
    <x v="74"/>
    <x v="772"/>
    <s v="339067 - Depósitos Compulsórios"/>
    <s v="33"/>
    <x v="0"/>
    <x v="4"/>
  </r>
  <r>
    <n v="44022"/>
    <s v="Companhia Integrada de Desenvolvimento Agrícola de Santa Catarina"/>
    <n v="2555"/>
    <s v="Administração e manutenção dos serviços administrativos gerais - CIDASC"/>
    <n v="339092"/>
    <s v="Despesas de Exercícios Anteriore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74"/>
    <x v="772"/>
    <s v="339092 - Despesas de Exercícios Anteriores"/>
    <s v="33"/>
    <x v="0"/>
    <x v="4"/>
  </r>
  <r>
    <n v="44022"/>
    <s v="Companhia Integrada de Desenvolvimento Agrícola de Santa Catarina"/>
    <n v="2555"/>
    <s v="Administração e manutenção dos serviços administrativos gerais - CIDASC"/>
    <n v="339139"/>
    <s v="Outros Serviços Terceiros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0000"/>
    <x v="74"/>
    <x v="772"/>
    <s v="339139 - Outros Serviços Terceiros Pessoa Jurídica"/>
    <s v="33"/>
    <x v="0"/>
    <x v="4"/>
  </r>
  <r>
    <n v="44022"/>
    <s v="Companhia Integrada de Desenvolvimento Agrícola de Santa Catarina"/>
    <n v="2555"/>
    <s v="Administração e manutenção dos serviços administrativos gerais - CIDASC"/>
    <n v="339140"/>
    <s v="Serviços de Tecnologia da Informação e Comunicação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0000"/>
    <x v="74"/>
    <x v="772"/>
    <s v="339140 - Serviços de Tecnologia da Informação e Comunicação - Pessoa Jurídica"/>
    <s v="33"/>
    <x v="0"/>
    <x v="4"/>
  </r>
  <r>
    <n v="44022"/>
    <s v="Companhia Integrada de Desenvolvimento Agrícola de Santa Catarina"/>
    <n v="2555"/>
    <s v="Administração e manutenção dos serviços administrativos gerais - CIDASC"/>
    <n v="339147"/>
    <s v="Obrigações Tributárias e Contributiva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0"/>
    <x v="74"/>
    <x v="772"/>
    <s v="339147 - Obrigações Tributárias e Contributivas"/>
    <s v="33"/>
    <x v="0"/>
    <x v="4"/>
  </r>
  <r>
    <n v="44023"/>
    <s v="Empresa de Pesquisa Agropecuária e Extensão Rural de Santa Catarina S.A."/>
    <n v="2117"/>
    <s v="Assistência técnica e extensão rural e pesqueira - EPAGRI"/>
    <n v="339092"/>
    <s v="Despesas de Exercícios Anteriores"/>
    <s v="0240000000"/>
    <s v="Recursos de serviços - recursos de outras fontes - exercício corrente"/>
    <s v="Prestar assistência técnica e extensão rural e pesqueira para agricultores, pescadores, maricultores, indígenas, quilombolas e suas organizações."/>
    <n v="17687"/>
    <x v="75"/>
    <x v="784"/>
    <s v="339092 - Despesas de Exercícios Anteriores"/>
    <s v="33"/>
    <x v="0"/>
    <x v="4"/>
  </r>
  <r>
    <n v="44023"/>
    <s v="Empresa de Pesquisa Agropecuária e Extensão Rural de Santa Catarina S.A."/>
    <n v="2117"/>
    <s v="Assistência técnica e extensão rural e pesqueira - EPAGRI"/>
    <n v="339030"/>
    <s v="Material de Consumo"/>
    <s v="0285000000"/>
    <s v="Remuneração de disp bancária - Executivo - rec vinculados-rec outras fontes-exerc corrente"/>
    <s v="Prestar assistência técnica e extensão rural e pesqueira para agricultores, pescadores, maricultores, indígenas, quilombolas e suas organizações."/>
    <n v="232391"/>
    <x v="75"/>
    <x v="784"/>
    <s v="339030 - Material de Consumo"/>
    <s v="33"/>
    <x v="0"/>
    <x v="12"/>
  </r>
  <r>
    <n v="44023"/>
    <s v="Empresa de Pesquisa Agropecuária e Extensão Rural de Santa Catarina S.A."/>
    <n v="2117"/>
    <s v="Assistência técnica e extensão rural e pesqueira - EPAGRI"/>
    <n v="339033"/>
    <s v="Passagens e Despesas com Locomoção"/>
    <s v="0285000000"/>
    <s v="Remuneração de disp bancária - Executivo - rec vinculados-rec outras fontes-exerc corrente"/>
    <s v="Prestar assistência técnica e extensão rural e pesqueira para agricultores, pescadores, maricultores, indígenas, quilombolas e suas organizações."/>
    <n v="36909"/>
    <x v="75"/>
    <x v="784"/>
    <s v="339033 - Passagens e Despesas com Locomoção"/>
    <s v="33"/>
    <x v="0"/>
    <x v="12"/>
  </r>
  <r>
    <n v="44023"/>
    <s v="Empresa de Pesquisa Agropecuária e Extensão Rural de Santa Catarina S.A."/>
    <n v="2117"/>
    <s v="Assistência técnica e extensão rural e pesqueira - EPAGRI"/>
    <n v="339036"/>
    <s v="Outros Serviços Terceiros-Pessoa Física"/>
    <s v="0285000000"/>
    <s v="Remuneração de disp bancária - Executivo - rec vinculados-rec outras fontes-exerc corrente"/>
    <s v="Prestar assistência técnica e extensão rural e pesqueira para agricultores, pescadores, maricultores, indígenas, quilombolas e suas organizações."/>
    <n v="12166"/>
    <x v="75"/>
    <x v="784"/>
    <s v="339036 - Outros Serviços Terceiros-Pessoa Física"/>
    <s v="33"/>
    <x v="0"/>
    <x v="12"/>
  </r>
  <r>
    <n v="44023"/>
    <s v="Empresa de Pesquisa Agropecuária e Extensão Rural de Santa Catarina S.A."/>
    <n v="2117"/>
    <s v="Assistência técnica e extensão rural e pesqueira - EPAGRI"/>
    <n v="339039"/>
    <s v="Outros Serviços Terceiros - Pessoa Jurídica"/>
    <s v="0285000000"/>
    <s v="Remuneração de disp bancária - Executivo - rec vinculados-rec outras fontes-exerc corrente"/>
    <s v="Prestar assistência técnica e extensão rural e pesqueira para agricultores, pescadores, maricultores, indígenas, quilombolas e suas organizações."/>
    <n v="123031"/>
    <x v="75"/>
    <x v="784"/>
    <s v="339039 - Outros Serviços Terceiros - Pessoa Jurídica"/>
    <s v="33"/>
    <x v="0"/>
    <x v="12"/>
  </r>
  <r>
    <n v="44023"/>
    <s v="Empresa de Pesquisa Agropecuária e Extensão Rural de Santa Catarina S.A."/>
    <n v="2117"/>
    <s v="Assistência técnica e extensão rural e pesqueira - EPAGRI"/>
    <n v="339033"/>
    <s v="Passagens e Despesas com Locomoção"/>
    <s v="0240000000"/>
    <s v="Recursos de serviços - recursos de outras fontes - exercício corrente"/>
    <s v="Prestar assistência técnica e extensão rural e pesqueira para agricultores, pescadores, maricultores, indígenas, quilombolas e suas organizações."/>
    <n v="29478"/>
    <x v="75"/>
    <x v="784"/>
    <s v="339033 - Passagens e Despesas com Locomoção"/>
    <s v="33"/>
    <x v="0"/>
    <x v="4"/>
  </r>
  <r>
    <n v="44023"/>
    <s v="Empresa de Pesquisa Agropecuária e Extensão Rural de Santa Catarina S.A."/>
    <n v="2117"/>
    <s v="Assistência técnica e extensão rural e pesqueira - EPAGRI"/>
    <n v="339030"/>
    <s v="Material de Consumo"/>
    <s v="0228000000"/>
    <s v="Outros convênios, ajustes e acordos administrativos - rec outras fontes-exercício corrente"/>
    <s v="Prestar assistência técnica e extensão rural e pesqueira para agricultores, pescadores, maricultores, indígenas, quilombolas e suas organizações."/>
    <n v="1131637"/>
    <x v="75"/>
    <x v="784"/>
    <s v="339030 - Material de Consumo"/>
    <s v="33"/>
    <x v="0"/>
    <x v="15"/>
  </r>
  <r>
    <n v="44023"/>
    <s v="Empresa de Pesquisa Agropecuária e Extensão Rural de Santa Catarina S.A."/>
    <n v="12965"/>
    <s v="Capacitação profissional dos agentes públicos - EPAGRI"/>
    <n v="339014"/>
    <s v="Diárias - Civil"/>
    <s v="0240000000"/>
    <s v="Recursos de serviços - recursos de outras fontes - exercício corrente"/>
    <s v="Proporcionar treinamento periódico, visando o aperfeiçoamento e a qualificação operacional e técnica dos agentes públicos, tanto para à gestão administrativa quanto para as atividades finalísticas."/>
    <n v="36788"/>
    <x v="75"/>
    <x v="785"/>
    <s v="339014 - Diárias - Civil"/>
    <s v="33"/>
    <x v="0"/>
    <x v="4"/>
  </r>
  <r>
    <n v="44023"/>
    <s v="Empresa de Pesquisa Agropecuária e Extensão Rural de Santa Catarina S.A."/>
    <n v="12965"/>
    <s v="Capacitação profissional dos agentes públicos - EPAGRI"/>
    <n v="339030"/>
    <s v="Material de Consumo"/>
    <s v="0240000000"/>
    <s v="Recursos de serviços - recursos de outras fontes - exercício corrente"/>
    <s v="Proporcionar treinamento periódico, visando o aperfeiçoamento e a qualificação operacional e técnica dos agentes públicos, tanto para à gestão administrativa quanto para as atividades finalísticas."/>
    <n v="287453"/>
    <x v="75"/>
    <x v="785"/>
    <s v="339030 - Material de Consumo"/>
    <s v="33"/>
    <x v="0"/>
    <x v="4"/>
  </r>
  <r>
    <n v="44023"/>
    <s v="Empresa de Pesquisa Agropecuária e Extensão Rural de Santa Catarina S.A."/>
    <n v="12965"/>
    <s v="Capacitação profissional dos agentes públicos - EPAGRI"/>
    <n v="339033"/>
    <s v="Passagens e Despesas com Locomoção"/>
    <s v="0240000000"/>
    <s v="Recursos de serviços - recursos de outras fontes - exercício corrente"/>
    <s v="Proporcionar treinamento periódico, visando o aperfeiçoamento e a qualificação operacional e técnica dos agentes públicos, tanto para à gestão administrativa quanto para as atividades finalísticas."/>
    <n v="131892"/>
    <x v="75"/>
    <x v="785"/>
    <s v="339033 - Passagens e Despesas com Locomoção"/>
    <s v="33"/>
    <x v="0"/>
    <x v="4"/>
  </r>
  <r>
    <n v="44023"/>
    <s v="Empresa de Pesquisa Agropecuária e Extensão Rural de Santa Catarina S.A."/>
    <n v="12965"/>
    <s v="Capacitação profissional dos agentes públicos - EPAGRI"/>
    <n v="339036"/>
    <s v="Outros Serviços Terceiros-Pessoa Física"/>
    <s v="0240000000"/>
    <s v="Recursos de serviços - recursos de outras fontes - exercício corrente"/>
    <s v="Proporcionar treinamento periódico, visando o aperfeiçoamento e a qualificação operacional e técnica dos agentes públicos, tanto para à gestão administrativa quanto para as atividades finalísticas."/>
    <n v="5294"/>
    <x v="75"/>
    <x v="785"/>
    <s v="339036 - Outros Serviços Terceiros-Pessoa Física"/>
    <s v="33"/>
    <x v="0"/>
    <x v="4"/>
  </r>
  <r>
    <n v="44023"/>
    <s v="Empresa de Pesquisa Agropecuária e Extensão Rural de Santa Catarina S.A."/>
    <n v="12965"/>
    <s v="Capacitação profissional dos agentes públicos - EPAGRI"/>
    <n v="339039"/>
    <s v="Outros Serviços Terceiros - Pessoa Jurídica"/>
    <s v="0240000000"/>
    <s v="Recursos de serviços - recursos de outras fontes - exercício corrente"/>
    <s v="Proporcionar treinamento periódico, visando o aperfeiçoamento e a qualificação operacional e técnica dos agentes públicos, tanto para à gestão administrativa quanto para as atividades finalísticas."/>
    <n v="373278"/>
    <x v="75"/>
    <x v="785"/>
    <s v="339039 - Outros Serviços Terceiros - Pessoa Jurídica"/>
    <s v="33"/>
    <x v="0"/>
    <x v="4"/>
  </r>
  <r>
    <n v="44023"/>
    <s v="Empresa de Pesquisa Agropecuária e Extensão Rural de Santa Catarina S.A."/>
    <n v="2171"/>
    <s v="Capacitação de beneficiários do Meio Rural e Pesqueiro - EPAGRI"/>
    <n v="339039"/>
    <s v="Outros Serviços Terceiros - Pessoa Jurídica"/>
    <s v="0100000000"/>
    <s v="Recursos ordinários - recursos do tesouro - RLD"/>
    <s v="Capacitar agricultores, pescadores, maricultores, indígenas e quilombolas e técnicos de outras instituições nas áreas tecnológica, social, ambiental e econômica das cadeias produtivas."/>
    <n v="525561"/>
    <x v="75"/>
    <x v="786"/>
    <s v="339039 - Outros Serviços Terceiros - Pessoa Jurídica"/>
    <s v="33"/>
    <x v="0"/>
    <x v="0"/>
  </r>
  <r>
    <n v="44023"/>
    <s v="Empresa de Pesquisa Agropecuária e Extensão Rural de Santa Catarina S.A."/>
    <n v="2171"/>
    <s v="Capacitação de beneficiários do Meio Rural e Pesqueiro - EPAGRI"/>
    <n v="339092"/>
    <s v="Despesas de Exercícios Anteriores"/>
    <s v="0100000000"/>
    <s v="Recursos ordinários - recursos do tesouro - RLD"/>
    <s v="Capacitar agricultores, pescadores, maricultores, indígenas e quilombolas e técnicos de outras instituições nas áreas tecnológica, social, ambiental e econômica das cadeias produtivas."/>
    <n v="165000"/>
    <x v="75"/>
    <x v="786"/>
    <s v="339092 - Despesas de Exercícios Anteriores"/>
    <s v="33"/>
    <x v="0"/>
    <x v="0"/>
  </r>
  <r>
    <n v="44023"/>
    <s v="Empresa de Pesquisa Agropecuária e Extensão Rural de Santa Catarina S.A."/>
    <n v="2171"/>
    <s v="Capacitação de beneficiários do Meio Rural e Pesqueiro - EPAGRI"/>
    <n v="339030"/>
    <s v="Material de Consumo"/>
    <s v="0228000000"/>
    <s v="Outros convênios, ajustes e acordos administrativos - rec outras fontes-exercício corrente"/>
    <s v="Capacitar agricultores, pescadores, maricultores, indígenas e quilombolas e técnicos de outras instituições nas áreas tecnológica, social, ambiental e econômica das cadeias produtivas."/>
    <n v="601144"/>
    <x v="75"/>
    <x v="786"/>
    <s v="339030 - Material de Consumo"/>
    <s v="33"/>
    <x v="0"/>
    <x v="15"/>
  </r>
  <r>
    <n v="44023"/>
    <s v="Empresa de Pesquisa Agropecuária e Extensão Rural de Santa Catarina S.A."/>
    <n v="2171"/>
    <s v="Capacitação de beneficiários do Meio Rural e Pesqueiro - EPAGRI"/>
    <n v="339033"/>
    <s v="Passagens e Despesas com Locomoção"/>
    <s v="0228000000"/>
    <s v="Outros convênios, ajustes e acordos administrativos - rec outras fontes-exercício corrente"/>
    <s v="Capacitar agricultores, pescadores, maricultores, indígenas e quilombolas e técnicos de outras instituições nas áreas tecnológica, social, ambiental e econômica das cadeias produtivas."/>
    <n v="24039"/>
    <x v="75"/>
    <x v="786"/>
    <s v="339033 - Passagens e Despesas com Locomoção"/>
    <s v="33"/>
    <x v="0"/>
    <x v="15"/>
  </r>
  <r>
    <n v="44023"/>
    <s v="Empresa de Pesquisa Agropecuária e Extensão Rural de Santa Catarina S.A."/>
    <n v="2171"/>
    <s v="Capacitação de beneficiários do Meio Rural e Pesqueiro - EPAGRI"/>
    <n v="339039"/>
    <s v="Outros Serviços Terceiros - Pessoa Jurídica"/>
    <s v="0228000000"/>
    <s v="Outros convênios, ajustes e acordos administrativos - rec outras fontes-exercício corrente"/>
    <s v="Capacitar agricultores, pescadores, maricultores, indígenas e quilombolas e técnicos de outras instituições nas áreas tecnológica, social, ambiental e econômica das cadeias produtivas."/>
    <n v="403126"/>
    <x v="75"/>
    <x v="786"/>
    <s v="339039 - Outros Serviços Terceiros - Pessoa Jurídica"/>
    <s v="33"/>
    <x v="0"/>
    <x v="15"/>
  </r>
  <r>
    <n v="44023"/>
    <s v="Empresa de Pesquisa Agropecuária e Extensão Rural de Santa Catarina S.A."/>
    <n v="2171"/>
    <s v="Capacitação de beneficiários do Meio Rural e Pesqueiro - EPAGRI"/>
    <n v="449051"/>
    <s v="Obras e Instalações"/>
    <s v="0228000000"/>
    <s v="Outros convênios, ajustes e acordos administrativos - rec outras fontes-exercício corrente"/>
    <s v="Capacitar agricultores, pescadores, maricultores, indígenas e quilombolas e técnicos de outras instituições nas áreas tecnológica, social, ambiental e econômica das cadeias produtivas."/>
    <n v="379265"/>
    <x v="75"/>
    <x v="786"/>
    <s v="449051 - Obras e Instalações"/>
    <s v="44"/>
    <x v="1"/>
    <x v="15"/>
  </r>
  <r>
    <n v="44023"/>
    <s v="Empresa de Pesquisa Agropecuária e Extensão Rural de Santa Catarina S.A."/>
    <n v="2171"/>
    <s v="Capacitação de beneficiários do Meio Rural e Pesqueiro - EPAGRI"/>
    <n v="449052"/>
    <s v="Equipamentos e Material Permanente"/>
    <s v="0228000000"/>
    <s v="Outros convênios, ajustes e acordos administrativos - rec outras fontes-exercício corrente"/>
    <s v="Capacitar agricultores, pescadores, maricultores, indígenas e quilombolas e técnicos de outras instituições nas áreas tecnológica, social, ambiental e econômica das cadeias produtivas."/>
    <n v="472149"/>
    <x v="75"/>
    <x v="786"/>
    <s v="449052 - Equipamentos e Material Permanente"/>
    <s v="44"/>
    <x v="1"/>
    <x v="15"/>
  </r>
  <r>
    <n v="44023"/>
    <s v="Empresa de Pesquisa Agropecuária e Extensão Rural de Santa Catarina S.A."/>
    <n v="2171"/>
    <s v="Capacitação de beneficiários do Meio Rural e Pesqueiro - EPAGRI"/>
    <n v="339030"/>
    <s v="Material de Consumo"/>
    <s v="0240000000"/>
    <s v="Recursos de serviços - recursos de outras fontes - exercício corrente"/>
    <s v="Capacitar agricultores, pescadores, maricultores, indígenas e quilombolas e técnicos de outras instituições nas áreas tecnológica, social, ambiental e econômica das cadeias produtivas."/>
    <n v="358745"/>
    <x v="75"/>
    <x v="786"/>
    <s v="339030 - Material de Consumo"/>
    <s v="33"/>
    <x v="0"/>
    <x v="4"/>
  </r>
  <r>
    <n v="44023"/>
    <s v="Empresa de Pesquisa Agropecuária e Extensão Rural de Santa Catarina S.A."/>
    <n v="2171"/>
    <s v="Capacitação de beneficiários do Meio Rural e Pesqueiro - EPAGRI"/>
    <n v="339033"/>
    <s v="Passagens e Despesas com Locomoção"/>
    <s v="0240000000"/>
    <s v="Recursos de serviços - recursos de outras fontes - exercício corrente"/>
    <s v="Capacitar agricultores, pescadores, maricultores, indígenas e quilombolas e técnicos de outras instituições nas áreas tecnológica, social, ambiental e econômica das cadeias produtivas."/>
    <n v="10385"/>
    <x v="75"/>
    <x v="786"/>
    <s v="339033 - Passagens e Despesas com Locomoção"/>
    <s v="33"/>
    <x v="0"/>
    <x v="4"/>
  </r>
  <r>
    <n v="44023"/>
    <s v="Empresa de Pesquisa Agropecuária e Extensão Rural de Santa Catarina S.A."/>
    <n v="2171"/>
    <s v="Capacitação de beneficiários do Meio Rural e Pesqueiro - EPAGRI"/>
    <n v="339036"/>
    <s v="Outros Serviços Terceiros-Pessoa Física"/>
    <s v="0240000000"/>
    <s v="Recursos de serviços - recursos de outras fontes - exercício corrente"/>
    <s v="Capacitar agricultores, pescadores, maricultores, indígenas e quilombolas e técnicos de outras instituições nas áreas tecnológica, social, ambiental e econômica das cadeias produtivas."/>
    <n v="17937"/>
    <x v="75"/>
    <x v="786"/>
    <s v="339036 - Outros Serviços Terceiros-Pessoa Física"/>
    <s v="33"/>
    <x v="0"/>
    <x v="4"/>
  </r>
  <r>
    <n v="44023"/>
    <s v="Empresa de Pesquisa Agropecuária e Extensão Rural de Santa Catarina S.A."/>
    <n v="2171"/>
    <s v="Capacitação de beneficiários do Meio Rural e Pesqueiro - EPAGRI"/>
    <n v="339039"/>
    <s v="Outros Serviços Terceiros - Pessoa Jurídica"/>
    <s v="0240000000"/>
    <s v="Recursos de serviços - recursos de outras fontes - exercício corrente"/>
    <s v="Capacitar agricultores, pescadores, maricultores, indígenas e quilombolas e técnicos de outras instituições nas áreas tecnológica, social, ambiental e econômica das cadeias produtivas."/>
    <n v="343382"/>
    <x v="75"/>
    <x v="786"/>
    <s v="339039 - Outros Serviços Terceiros - Pessoa Jurídica"/>
    <s v="33"/>
    <x v="0"/>
    <x v="4"/>
  </r>
  <r>
    <n v="44023"/>
    <s v="Empresa de Pesquisa Agropecuária e Extensão Rural de Santa Catarina S.A."/>
    <n v="2171"/>
    <s v="Capacitação de beneficiários do Meio Rural e Pesqueiro - EPAGRI"/>
    <n v="339040"/>
    <s v="Serviços de Tecnologia da Informação e Comunicação - Pessoa Jurídica"/>
    <s v="0240000000"/>
    <s v="Recursos de serviços - recursos de outras fontes - exercício corrente"/>
    <s v="Capacitar agricultores, pescadores, maricultores, indígenas e quilombolas e técnicos de outras instituições nas áreas tecnológica, social, ambiental e econômica das cadeias produtivas."/>
    <n v="66085"/>
    <x v="75"/>
    <x v="786"/>
    <s v="339040 - Serviços de Tecnologia da Informação e Comunicação - Pessoa Jurídica"/>
    <s v="33"/>
    <x v="0"/>
    <x v="4"/>
  </r>
  <r>
    <n v="44023"/>
    <s v="Empresa de Pesquisa Agropecuária e Extensão Rural de Santa Catarina S.A."/>
    <n v="2171"/>
    <s v="Capacitação de beneficiários do Meio Rural e Pesqueiro - EPAGRI"/>
    <n v="339047"/>
    <s v="Obrigações Tributárias e Contributivas"/>
    <s v="0240000000"/>
    <s v="Recursos de serviços - recursos de outras fontes - exercício corrente"/>
    <s v="Capacitar agricultores, pescadores, maricultores, indígenas e quilombolas e técnicos de outras instituições nas áreas tecnológica, social, ambiental e econômica das cadeias produtivas."/>
    <n v="113288"/>
    <x v="75"/>
    <x v="786"/>
    <s v="339047 - Obrigações Tributárias e Contributivas"/>
    <s v="33"/>
    <x v="0"/>
    <x v="4"/>
  </r>
  <r>
    <n v="44023"/>
    <s v="Empresa de Pesquisa Agropecuária e Extensão Rural de Santa Catarina S.A."/>
    <n v="2171"/>
    <s v="Capacitação de beneficiários do Meio Rural e Pesqueiro - EPAGRI"/>
    <n v="339049"/>
    <s v="Auxílio-Transporte"/>
    <s v="0240000000"/>
    <s v="Recursos de serviços - recursos de outras fontes - exercício corrente"/>
    <s v="Capacitar agricultores, pescadores, maricultores, indígenas e quilombolas e técnicos de outras instituições nas áreas tecnológica, social, ambiental e econômica das cadeias produtivas."/>
    <n v="28321"/>
    <x v="75"/>
    <x v="786"/>
    <s v="339049 - Auxílio-Transporte"/>
    <s v="33"/>
    <x v="0"/>
    <x v="4"/>
  </r>
  <r>
    <n v="44023"/>
    <s v="Empresa de Pesquisa Agropecuária e Extensão Rural de Santa Catarina S.A."/>
    <n v="2171"/>
    <s v="Capacitação de beneficiários do Meio Rural e Pesqueiro - EPAGRI"/>
    <n v="339092"/>
    <s v="Despesas de Exercícios Anteriores"/>
    <s v="0240000000"/>
    <s v="Recursos de serviços - recursos de outras fontes - exercício corrente"/>
    <s v="Capacitar agricultores, pescadores, maricultores, indígenas e quilombolas e técnicos de outras instituições nas áreas tecnológica, social, ambiental e econômica das cadeias produtivas."/>
    <n v="5923"/>
    <x v="75"/>
    <x v="786"/>
    <s v="339092 - Despesas de Exercícios Anteriores"/>
    <s v="33"/>
    <x v="0"/>
    <x v="4"/>
  </r>
  <r>
    <n v="44023"/>
    <s v="Empresa de Pesquisa Agropecuária e Extensão Rural de Santa Catarina S.A."/>
    <n v="2171"/>
    <s v="Capacitação de beneficiários do Meio Rural e Pesqueiro - EPAGRI"/>
    <n v="449052"/>
    <s v="Equipamentos e Material Permanente"/>
    <s v="0240000000"/>
    <s v="Recursos de serviços - recursos de outras fontes - exercício corrente"/>
    <s v="Capacitar agricultores, pescadores, maricultores, indígenas e quilombolas e técnicos de outras instituições nas áreas tecnológica, social, ambiental e econômica das cadeias produtivas."/>
    <n v="136884"/>
    <x v="75"/>
    <x v="786"/>
    <s v="449052 - Equipamentos e Material Permanente"/>
    <s v="44"/>
    <x v="1"/>
    <x v="4"/>
  </r>
  <r>
    <n v="44023"/>
    <s v="Empresa de Pesquisa Agropecuária e Extensão Rural de Santa Catarina S.A."/>
    <n v="2171"/>
    <s v="Capacitação de beneficiários do Meio Rural e Pesqueiro - EPAGRI"/>
    <n v="449052"/>
    <s v="Equipamentos e Material Permanente"/>
    <s v="0285000000"/>
    <s v="Remuneração de disp bancária - Executivo - rec vinculados-rec outras fontes-exerc corrente"/>
    <s v="Capacitar agricultores, pescadores, maricultores, indígenas e quilombolas e técnicos de outras instituições nas áreas tecnológica, social, ambiental e econômica das cadeias produtivas."/>
    <n v="290000"/>
    <x v="75"/>
    <x v="786"/>
    <s v="449052 - Equipamentos e Material Permanente"/>
    <s v="44"/>
    <x v="1"/>
    <x v="12"/>
  </r>
  <r>
    <n v="44023"/>
    <s v="Empresa de Pesquisa Agropecuária e Extensão Rural de Santa Catarina S.A."/>
    <n v="2171"/>
    <s v="Capacitação de beneficiários do Meio Rural e Pesqueiro - EPAGRI"/>
    <n v="339037"/>
    <s v="Locação de Mão-de-Obra"/>
    <s v="0100000000"/>
    <s v="Recursos ordinários - recursos do tesouro - RLD"/>
    <s v="Capacitar agricultores, pescadores, maricultores, indígenas e quilombolas e técnicos de outras instituições nas áreas tecnológica, social, ambiental e econômica das cadeias produtivas."/>
    <n v="5906940"/>
    <x v="75"/>
    <x v="786"/>
    <s v="339037 - Locação de Mão-de-Obra"/>
    <s v="33"/>
    <x v="0"/>
    <x v="0"/>
  </r>
  <r>
    <n v="44023"/>
    <s v="Empresa de Pesquisa Agropecuária e Extensão Rural de Santa Catarina S.A."/>
    <n v="2117"/>
    <s v="Assistência técnica e extensão rural e pesqueira - EPAGRI"/>
    <n v="339092"/>
    <s v="Despesas de Exercícios Anteriores"/>
    <s v="0100000000"/>
    <s v="Recursos ordinários - recursos do tesouro - RLD"/>
    <s v="Prestar assistência técnica e extensão rural e pesqueira para agricultores, pescadores, maricultores, indígenas, quilombolas e suas organizações."/>
    <n v="45000"/>
    <x v="75"/>
    <x v="784"/>
    <s v="339092 - Despesas de Exercícios Anteriores"/>
    <s v="33"/>
    <x v="0"/>
    <x v="0"/>
  </r>
  <r>
    <n v="44023"/>
    <s v="Empresa de Pesquisa Agropecuária e Extensão Rural de Santa Catarina S.A."/>
    <n v="2117"/>
    <s v="Assistência técnica e extensão rural e pesqueira - EPAGRI"/>
    <n v="339033"/>
    <s v="Passagens e Despesas com Locomoção"/>
    <s v="0228000000"/>
    <s v="Outros convênios, ajustes e acordos administrativos - rec outras fontes-exercício corrente"/>
    <s v="Prestar assistência técnica e extensão rural e pesqueira para agricultores, pescadores, maricultores, indígenas, quilombolas e suas organizações."/>
    <n v="81111"/>
    <x v="75"/>
    <x v="784"/>
    <s v="339033 - Passagens e Despesas com Locomoção"/>
    <s v="33"/>
    <x v="0"/>
    <x v="15"/>
  </r>
  <r>
    <n v="44023"/>
    <s v="Empresa de Pesquisa Agropecuária e Extensão Rural de Santa Catarina S.A."/>
    <n v="2117"/>
    <s v="Assistência técnica e extensão rural e pesqueira - EPAGRI"/>
    <n v="339036"/>
    <s v="Outros Serviços Terceiros-Pessoa Física"/>
    <s v="0228000000"/>
    <s v="Outros convênios, ajustes e acordos administrativos - rec outras fontes-exercício corrente"/>
    <s v="Prestar assistência técnica e extensão rural e pesqueira para agricultores, pescadores, maricultores, indígenas, quilombolas e suas organizações."/>
    <n v="17406"/>
    <x v="75"/>
    <x v="784"/>
    <s v="339036 - Outros Serviços Terceiros-Pessoa Física"/>
    <s v="33"/>
    <x v="0"/>
    <x v="15"/>
  </r>
  <r>
    <n v="44023"/>
    <s v="Empresa de Pesquisa Agropecuária e Extensão Rural de Santa Catarina S.A."/>
    <n v="2117"/>
    <s v="Assistência técnica e extensão rural e pesqueira - EPAGRI"/>
    <n v="339039"/>
    <s v="Outros Serviços Terceiros - Pessoa Jurídica"/>
    <s v="0228000000"/>
    <s v="Outros convênios, ajustes e acordos administrativos - rec outras fontes-exercício corrente"/>
    <s v="Prestar assistência técnica e extensão rural e pesqueira para agricultores, pescadores, maricultores, indígenas, quilombolas e suas organizações."/>
    <n v="644586"/>
    <x v="75"/>
    <x v="784"/>
    <s v="339039 - Outros Serviços Terceiros - Pessoa Jurídica"/>
    <s v="33"/>
    <x v="0"/>
    <x v="15"/>
  </r>
  <r>
    <n v="44023"/>
    <s v="Empresa de Pesquisa Agropecuária e Extensão Rural de Santa Catarina S.A."/>
    <n v="2117"/>
    <s v="Assistência técnica e extensão rural e pesqueira - EPAGRI"/>
    <n v="449051"/>
    <s v="Obras e Instalações"/>
    <s v="0228000000"/>
    <s v="Outros convênios, ajustes e acordos administrativos - rec outras fontes-exercício corrente"/>
    <s v="Prestar assistência técnica e extensão rural e pesqueira para agricultores, pescadores, maricultores, indígenas, quilombolas e suas organizações."/>
    <n v="379266"/>
    <x v="75"/>
    <x v="784"/>
    <s v="449051 - Obras e Instalações"/>
    <s v="44"/>
    <x v="1"/>
    <x v="15"/>
  </r>
  <r>
    <n v="44023"/>
    <s v="Empresa de Pesquisa Agropecuária e Extensão Rural de Santa Catarina S.A."/>
    <n v="2117"/>
    <s v="Assistência técnica e extensão rural e pesqueira - EPAGRI"/>
    <n v="449052"/>
    <s v="Equipamentos e Material Permanente"/>
    <s v="0228000000"/>
    <s v="Outros convênios, ajustes e acordos administrativos - rec outras fontes-exercício corrente"/>
    <s v="Prestar assistência técnica e extensão rural e pesqueira para agricultores, pescadores, maricultores, indígenas, quilombolas e suas organizações."/>
    <n v="472149"/>
    <x v="75"/>
    <x v="784"/>
    <s v="449052 - Equipamentos e Material Permanente"/>
    <s v="44"/>
    <x v="1"/>
    <x v="15"/>
  </r>
  <r>
    <n v="44023"/>
    <s v="Empresa de Pesquisa Agropecuária e Extensão Rural de Santa Catarina S.A."/>
    <n v="2117"/>
    <s v="Assistência técnica e extensão rural e pesqueira - EPAGRI"/>
    <n v="449052"/>
    <s v="Equipamentos e Material Permanente"/>
    <s v="0240000000"/>
    <s v="Recursos de serviços - recursos de outras fontes - exercício corrente"/>
    <s v="Prestar assistência técnica e extensão rural e pesqueira para agricultores, pescadores, maricultores, indígenas, quilombolas e suas organizações."/>
    <n v="108721"/>
    <x v="75"/>
    <x v="784"/>
    <s v="449052 - Equipamentos e Material Permanente"/>
    <s v="44"/>
    <x v="1"/>
    <x v="4"/>
  </r>
  <r>
    <n v="44023"/>
    <s v="Empresa de Pesquisa Agropecuária e Extensão Rural de Santa Catarina S.A."/>
    <n v="2117"/>
    <s v="Assistência técnica e extensão rural e pesqueira - EPAGRI"/>
    <n v="339037"/>
    <s v="Locação de Mão-de-Obra"/>
    <s v="0100000000"/>
    <s v="Recursos ordinários - recursos do tesouro - RLD"/>
    <s v="Prestar assistência técnica e extensão rural e pesqueira para agricultores, pescadores, maricultores, indígenas, quilombolas e suas organizações."/>
    <n v="1835682"/>
    <x v="75"/>
    <x v="784"/>
    <s v="339037 - Locação de Mão-de-Obra"/>
    <s v="33"/>
    <x v="0"/>
    <x v="0"/>
  </r>
  <r>
    <n v="44023"/>
    <s v="Empresa de Pesquisa Agropecuária e Extensão Rural de Santa Catarina S.A."/>
    <n v="2117"/>
    <s v="Assistência técnica e extensão rural e pesqueira - EPAGRI"/>
    <n v="339039"/>
    <s v="Outros Serviços Terceiros - Pessoa Jurídica"/>
    <s v="0100000000"/>
    <s v="Recursos ordinários - recursos do tesouro - RLD"/>
    <s v="Prestar assistência técnica e extensão rural e pesqueira para agricultores, pescadores, maricultores, indígenas, quilombolas e suas organizações."/>
    <n v="125133"/>
    <x v="75"/>
    <x v="784"/>
    <s v="339039 - Outros Serviços Terceiros - Pessoa Jurídica"/>
    <s v="33"/>
    <x v="0"/>
    <x v="0"/>
  </r>
  <r>
    <n v="44023"/>
    <s v="Empresa de Pesquisa Agropecuária e Extensão Rural de Santa Catarina S.A."/>
    <n v="2117"/>
    <s v="Assistência técnica e extensão rural e pesqueira - EPAGRI"/>
    <n v="339014"/>
    <s v="Diárias - Civil"/>
    <s v="0240000000"/>
    <s v="Recursos de serviços - recursos de outras fontes - exercício corrente"/>
    <s v="Prestar assistência técnica e extensão rural e pesqueira para agricultores, pescadores, maricultores, indígenas, quilombolas e suas organizações."/>
    <n v="33015"/>
    <x v="75"/>
    <x v="784"/>
    <s v="339014 - Diárias - Civil"/>
    <s v="33"/>
    <x v="0"/>
    <x v="4"/>
  </r>
  <r>
    <n v="44023"/>
    <s v="Empresa de Pesquisa Agropecuária e Extensão Rural de Santa Catarina S.A."/>
    <n v="2117"/>
    <s v="Assistência técnica e extensão rural e pesqueira - EPAGRI"/>
    <n v="339030"/>
    <s v="Material de Consumo"/>
    <s v="0240000000"/>
    <s v="Recursos de serviços - recursos de outras fontes - exercício corrente"/>
    <s v="Prestar assistência técnica e extensão rural e pesqueira para agricultores, pescadores, maricultores, indígenas, quilombolas e suas organizações."/>
    <n v="1633085"/>
    <x v="75"/>
    <x v="784"/>
    <s v="339030 - Material de Consumo"/>
    <s v="33"/>
    <x v="0"/>
    <x v="4"/>
  </r>
  <r>
    <n v="44023"/>
    <s v="Empresa de Pesquisa Agropecuária e Extensão Rural de Santa Catarina S.A."/>
    <n v="2117"/>
    <s v="Assistência técnica e extensão rural e pesqueira - EPAGRI"/>
    <n v="339036"/>
    <s v="Outros Serviços Terceiros-Pessoa Física"/>
    <s v="0240000000"/>
    <s v="Recursos de serviços - recursos de outras fontes - exercício corrente"/>
    <s v="Prestar assistência técnica e extensão rural e pesqueira para agricultores, pescadores, maricultores, indígenas, quilombolas e suas organizações."/>
    <n v="497590"/>
    <x v="75"/>
    <x v="784"/>
    <s v="339036 - Outros Serviços Terceiros-Pessoa Física"/>
    <s v="33"/>
    <x v="0"/>
    <x v="4"/>
  </r>
  <r>
    <n v="44023"/>
    <s v="Empresa de Pesquisa Agropecuária e Extensão Rural de Santa Catarina S.A."/>
    <n v="2117"/>
    <s v="Assistência técnica e extensão rural e pesqueira - EPAGRI"/>
    <n v="339039"/>
    <s v="Outros Serviços Terceiros - Pessoa Jurídica"/>
    <s v="0240000000"/>
    <s v="Recursos de serviços - recursos de outras fontes - exercício corrente"/>
    <s v="Prestar assistência técnica e extensão rural e pesqueira para agricultores, pescadores, maricultores, indígenas, quilombolas e suas organizações."/>
    <n v="790012"/>
    <x v="75"/>
    <x v="784"/>
    <s v="339039 - Outros Serviços Terceiros - Pessoa Jurídica"/>
    <s v="33"/>
    <x v="0"/>
    <x v="4"/>
  </r>
  <r>
    <n v="44023"/>
    <s v="Empresa de Pesquisa Agropecuária e Extensão Rural de Santa Catarina S.A."/>
    <n v="2117"/>
    <s v="Assistência técnica e extensão rural e pesqueira - EPAGRI"/>
    <n v="339040"/>
    <s v="Serviços de Tecnologia da Informação e Comunicação - Pessoa Jurídica"/>
    <s v="0240000000"/>
    <s v="Recursos de serviços - recursos de outras fontes - exercício corrente"/>
    <s v="Prestar assistência técnica e extensão rural e pesqueira para agricultores, pescadores, maricultores, indígenas, quilombolas e suas organizações."/>
    <n v="70747"/>
    <x v="75"/>
    <x v="784"/>
    <s v="339040 - Serviços de Tecnologia da Informação e Comunicação - Pessoa Jurídica"/>
    <s v="33"/>
    <x v="0"/>
    <x v="4"/>
  </r>
  <r>
    <n v="44023"/>
    <s v="Empresa de Pesquisa Agropecuária e Extensão Rural de Santa Catarina S.A."/>
    <n v="2117"/>
    <s v="Assistência técnica e extensão rural e pesqueira - EPAGRI"/>
    <n v="339047"/>
    <s v="Obrigações Tributárias e Contributivas"/>
    <s v="0240000000"/>
    <s v="Recursos de serviços - recursos de outras fontes - exercício corrente"/>
    <s v="Prestar assistência técnica e extensão rural e pesqueira para agricultores, pescadores, maricultores, indígenas, quilombolas e suas organizações."/>
    <n v="1031732"/>
    <x v="75"/>
    <x v="784"/>
    <s v="339047 - Obrigações Tributárias e Contributivas"/>
    <s v="33"/>
    <x v="0"/>
    <x v="4"/>
  </r>
  <r>
    <n v="44023"/>
    <s v="Empresa de Pesquisa Agropecuária e Extensão Rural de Santa Catarina S.A."/>
    <n v="2117"/>
    <s v="Assistência técnica e extensão rural e pesqueira - EPAGRI"/>
    <n v="339049"/>
    <s v="Auxílio-Transporte"/>
    <s v="0240000000"/>
    <s v="Recursos de serviços - recursos de outras fontes - exercício corrente"/>
    <s v="Prestar assistência técnica e extensão rural e pesqueira para agricultores, pescadores, maricultores, indígenas, quilombolas e suas organizações."/>
    <n v="23582"/>
    <x v="75"/>
    <x v="784"/>
    <s v="339049 - Auxílio-Transporte"/>
    <s v="33"/>
    <x v="0"/>
    <x v="4"/>
  </r>
  <r>
    <n v="44023"/>
    <s v="Empresa de Pesquisa Agropecuária e Extensão Rural de Santa Catarina S.A."/>
    <n v="3715"/>
    <s v="Manutenção e modernização dos serviços de tecnologia da informação e comunicação - EPAGRI"/>
    <n v="339040"/>
    <s v="Serviços de Tecnologia da Informação e Comunicação - Pessoa Jurídica"/>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1014297"/>
    <x v="75"/>
    <x v="787"/>
    <s v="339040 - Serviços de Tecnologia da Informação e Comunicação - Pessoa Jurídica"/>
    <s v="33"/>
    <x v="0"/>
    <x v="4"/>
  </r>
  <r>
    <n v="44023"/>
    <s v="Empresa de Pesquisa Agropecuária e Extensão Rural de Santa Catarina S.A."/>
    <n v="3715"/>
    <s v="Manutenção e modernização dos serviços de tecnologia da informação e comunicação - EPAGRI"/>
    <n v="339030"/>
    <s v="Material de Consumo"/>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127159"/>
    <x v="75"/>
    <x v="787"/>
    <s v="339030 - Material de Consumo"/>
    <s v="33"/>
    <x v="0"/>
    <x v="4"/>
  </r>
  <r>
    <n v="44023"/>
    <s v="Empresa de Pesquisa Agropecuária e Extensão Rural de Santa Catarina S.A."/>
    <n v="3715"/>
    <s v="Manutenção e modernização dos serviços de tecnologia da informação e comunicação - EPAGRI"/>
    <n v="339037"/>
    <s v="Locação de Mão-de-Obra"/>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705456"/>
    <x v="75"/>
    <x v="787"/>
    <s v="339037 - Locação de Mão-de-Obra"/>
    <s v="33"/>
    <x v="0"/>
    <x v="4"/>
  </r>
  <r>
    <n v="44023"/>
    <s v="Empresa de Pesquisa Agropecuária e Extensão Rural de Santa Catarina S.A."/>
    <n v="3715"/>
    <s v="Manutenção e modernização dos serviços de tecnologia da informação e comunicação - EPAGRI"/>
    <n v="449040"/>
    <s v="Serviços de Tecnologia da Informação e Comunicação - Pessoa Jurídica"/>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545769"/>
    <x v="75"/>
    <x v="787"/>
    <s v="449040 - Serviços de Tecnologia da Informação e Comunicação - Pessoa Jurídica"/>
    <s v="44"/>
    <x v="1"/>
    <x v="4"/>
  </r>
  <r>
    <n v="44023"/>
    <s v="Empresa de Pesquisa Agropecuária e Extensão Rural de Santa Catarina S.A."/>
    <n v="3715"/>
    <s v="Manutenção e modernização dos serviços de tecnologia da informação e comunicação - EPAGRI"/>
    <n v="339140"/>
    <s v="Serviços de Tecnologia da Informação e Comunicação - Pessoa Jurídica"/>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1488458"/>
    <x v="75"/>
    <x v="787"/>
    <s v="339140 - Serviços de Tecnologia da Informação e Comunicação - Pessoa Jurídica"/>
    <s v="33"/>
    <x v="0"/>
    <x v="4"/>
  </r>
  <r>
    <n v="44023"/>
    <s v="Empresa de Pesquisa Agropecuária e Extensão Rural de Santa Catarina S.A."/>
    <n v="2206"/>
    <s v="Pesquisa agropecuária - EPAGRI"/>
    <n v="339014"/>
    <s v="Diárias - Civil"/>
    <s v="0240000000"/>
    <s v="Recursos de serviç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13793"/>
    <x v="75"/>
    <x v="788"/>
    <s v="339014 - Diárias - Civil"/>
    <s v="33"/>
    <x v="0"/>
    <x v="4"/>
  </r>
  <r>
    <n v="44023"/>
    <s v="Empresa de Pesquisa Agropecuária e Extensão Rural de Santa Catarina S.A."/>
    <n v="2206"/>
    <s v="Pesquisa agropecuária - EPAGRI"/>
    <n v="339030"/>
    <s v="Material de Consumo"/>
    <s v="0240000000"/>
    <s v="Recursos de serviç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477962"/>
    <x v="75"/>
    <x v="788"/>
    <s v="339030 - Material de Consumo"/>
    <s v="33"/>
    <x v="0"/>
    <x v="4"/>
  </r>
  <r>
    <n v="44023"/>
    <s v="Empresa de Pesquisa Agropecuária e Extensão Rural de Santa Catarina S.A."/>
    <n v="2206"/>
    <s v="Pesquisa agropecuária - EPAGRI"/>
    <n v="339033"/>
    <s v="Passagens e Despesas com Locomoção"/>
    <s v="0240000000"/>
    <s v="Recursos de serviç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8619"/>
    <x v="75"/>
    <x v="788"/>
    <s v="339033 - Passagens e Despesas com Locomoção"/>
    <s v="33"/>
    <x v="0"/>
    <x v="4"/>
  </r>
  <r>
    <n v="44023"/>
    <s v="Empresa de Pesquisa Agropecuária e Extensão Rural de Santa Catarina S.A."/>
    <n v="2206"/>
    <s v="Pesquisa agropecuária - EPAGRI"/>
    <n v="339036"/>
    <s v="Outros Serviços Terceiros-Pessoa Física"/>
    <s v="0240000000"/>
    <s v="Recursos de serviç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257905"/>
    <x v="75"/>
    <x v="788"/>
    <s v="339036 - Outros Serviços Terceiros-Pessoa Física"/>
    <s v="33"/>
    <x v="0"/>
    <x v="4"/>
  </r>
  <r>
    <n v="44023"/>
    <s v="Empresa de Pesquisa Agropecuária e Extensão Rural de Santa Catarina S.A."/>
    <n v="2206"/>
    <s v="Pesquisa agropecuária - EPAGRI"/>
    <n v="339037"/>
    <s v="Locação de Mão-de-Obra"/>
    <s v="0240000000"/>
    <s v="Recursos de serviç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122028"/>
    <x v="75"/>
    <x v="788"/>
    <s v="339037 - Locação de Mão-de-Obra"/>
    <s v="33"/>
    <x v="0"/>
    <x v="4"/>
  </r>
  <r>
    <n v="44023"/>
    <s v="Empresa de Pesquisa Agropecuária e Extensão Rural de Santa Catarina S.A."/>
    <n v="2206"/>
    <s v="Pesquisa agropecuária - EPAGRI"/>
    <n v="339038"/>
    <s v="Arrendamento Mercantil"/>
    <s v="0240000000"/>
    <s v="Recursos de serviç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22926"/>
    <x v="75"/>
    <x v="788"/>
    <s v="339038 - Arrendamento Mercantil"/>
    <s v="33"/>
    <x v="0"/>
    <x v="4"/>
  </r>
  <r>
    <n v="44023"/>
    <s v="Empresa de Pesquisa Agropecuária e Extensão Rural de Santa Catarina S.A."/>
    <n v="2206"/>
    <s v="Pesquisa agropecuária - EPAGRI"/>
    <n v="339039"/>
    <s v="Outros Serviços Terceiros - Pessoa Jurídica"/>
    <s v="0240000000"/>
    <s v="Recursos de serviç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642405"/>
    <x v="75"/>
    <x v="788"/>
    <s v="339039 - Outros Serviços Terceiros - Pessoa Jurídica"/>
    <s v="33"/>
    <x v="0"/>
    <x v="4"/>
  </r>
  <r>
    <n v="44023"/>
    <s v="Empresa de Pesquisa Agropecuária e Extensão Rural de Santa Catarina S.A."/>
    <n v="2206"/>
    <s v="Pesquisa agropecuária - EPAGRI"/>
    <n v="339040"/>
    <s v="Serviços de Tecnologia da Informação e Comunicação - Pessoa Jurídica"/>
    <s v="0240000000"/>
    <s v="Recursos de serviç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56290"/>
    <x v="75"/>
    <x v="788"/>
    <s v="339040 - Serviços de Tecnologia da Informação e Comunicação - Pessoa Jurídica"/>
    <s v="33"/>
    <x v="0"/>
    <x v="4"/>
  </r>
  <r>
    <n v="44023"/>
    <s v="Empresa de Pesquisa Agropecuária e Extensão Rural de Santa Catarina S.A."/>
    <n v="2206"/>
    <s v="Pesquisa agropecuária - EPAGRI"/>
    <n v="339047"/>
    <s v="Obrigações Tributárias e Contributivas"/>
    <s v="0240000000"/>
    <s v="Recursos de serviç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1181415"/>
    <x v="75"/>
    <x v="788"/>
    <s v="339047 - Obrigações Tributárias e Contributivas"/>
    <s v="33"/>
    <x v="0"/>
    <x v="4"/>
  </r>
  <r>
    <n v="44023"/>
    <s v="Empresa de Pesquisa Agropecuária e Extensão Rural de Santa Catarina S.A."/>
    <n v="2206"/>
    <s v="Pesquisa agropecuária - EPAGRI"/>
    <n v="339049"/>
    <s v="Auxílio-Transporte"/>
    <s v="0240000000"/>
    <s v="Recursos de serviç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25857"/>
    <x v="75"/>
    <x v="788"/>
    <s v="339049 - Auxílio-Transporte"/>
    <s v="33"/>
    <x v="0"/>
    <x v="4"/>
  </r>
  <r>
    <n v="44023"/>
    <s v="Empresa de Pesquisa Agropecuária e Extensão Rural de Santa Catarina S.A."/>
    <n v="2206"/>
    <s v="Pesquisa agropecuária - EPAGRI"/>
    <n v="339092"/>
    <s v="Despesas de Exercícios Anteriores"/>
    <s v="0240000000"/>
    <s v="Recursos de serviç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312"/>
    <x v="75"/>
    <x v="788"/>
    <s v="339092 - Despesas de Exercícios Anteriores"/>
    <s v="33"/>
    <x v="0"/>
    <x v="4"/>
  </r>
  <r>
    <n v="44023"/>
    <s v="Empresa de Pesquisa Agropecuária e Extensão Rural de Santa Catarina S.A."/>
    <n v="2206"/>
    <s v="Pesquisa agropecuária - EPAGRI"/>
    <n v="449052"/>
    <s v="Equipamentos e Material Permanente"/>
    <s v="0240000000"/>
    <s v="Recursos de serviç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75536"/>
    <x v="75"/>
    <x v="788"/>
    <s v="449052 - Equipamentos e Material Permanente"/>
    <s v="44"/>
    <x v="1"/>
    <x v="4"/>
  </r>
  <r>
    <n v="44023"/>
    <s v="Empresa de Pesquisa Agropecuária e Extensão Rural de Santa Catarina S.A."/>
    <n v="2206"/>
    <s v="Pesquisa agropecuária - EPAGRI"/>
    <n v="339014"/>
    <s v="Diárias - Civil"/>
    <s v="0260000000"/>
    <s v="Recursos patrimoniais primári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19903"/>
    <x v="75"/>
    <x v="788"/>
    <s v="339014 - Diárias - Civil"/>
    <s v="33"/>
    <x v="0"/>
    <x v="2"/>
  </r>
  <r>
    <n v="44023"/>
    <s v="Empresa de Pesquisa Agropecuária e Extensão Rural de Santa Catarina S.A."/>
    <n v="2206"/>
    <s v="Pesquisa agropecuária - EPAGRI"/>
    <n v="339030"/>
    <s v="Material de Consumo"/>
    <s v="0260000000"/>
    <s v="Recursos patrimoniais primári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295271"/>
    <x v="75"/>
    <x v="788"/>
    <s v="339030 - Material de Consumo"/>
    <s v="33"/>
    <x v="0"/>
    <x v="2"/>
  </r>
  <r>
    <n v="44023"/>
    <s v="Empresa de Pesquisa Agropecuária e Extensão Rural de Santa Catarina S.A."/>
    <n v="2206"/>
    <s v="Pesquisa agropecuária - EPAGRI"/>
    <n v="339033"/>
    <s v="Passagens e Despesas com Locomoção"/>
    <s v="0260000000"/>
    <s v="Recursos patrimoniais primári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3892"/>
    <x v="75"/>
    <x v="788"/>
    <s v="339033 - Passagens e Despesas com Locomoção"/>
    <s v="33"/>
    <x v="0"/>
    <x v="2"/>
  </r>
  <r>
    <n v="44023"/>
    <s v="Empresa de Pesquisa Agropecuária e Extensão Rural de Santa Catarina S.A."/>
    <n v="2206"/>
    <s v="Pesquisa agropecuária - EPAGRI"/>
    <n v="339036"/>
    <s v="Outros Serviços Terceiros-Pessoa Física"/>
    <s v="0260000000"/>
    <s v="Recursos patrimoniais primári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11057"/>
    <x v="75"/>
    <x v="788"/>
    <s v="339036 - Outros Serviços Terceiros-Pessoa Física"/>
    <s v="33"/>
    <x v="0"/>
    <x v="2"/>
  </r>
  <r>
    <n v="44023"/>
    <s v="Empresa de Pesquisa Agropecuária e Extensão Rural de Santa Catarina S.A."/>
    <n v="2206"/>
    <s v="Pesquisa agropecuária - EPAGRI"/>
    <n v="339037"/>
    <s v="Locação de Mão-de-Obra"/>
    <s v="0260000000"/>
    <s v="Recursos patrimoniais primári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154800"/>
    <x v="75"/>
    <x v="788"/>
    <s v="339037 - Locação de Mão-de-Obra"/>
    <s v="33"/>
    <x v="0"/>
    <x v="2"/>
  </r>
  <r>
    <n v="44023"/>
    <s v="Empresa de Pesquisa Agropecuária e Extensão Rural de Santa Catarina S.A."/>
    <n v="2206"/>
    <s v="Pesquisa agropecuária - EPAGRI"/>
    <n v="339039"/>
    <s v="Outros Serviços Terceiros - Pessoa Jurídica"/>
    <s v="0260000000"/>
    <s v="Recursos patrimoniais primári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254336"/>
    <x v="75"/>
    <x v="788"/>
    <s v="339039 - Outros Serviços Terceiros - Pessoa Jurídica"/>
    <s v="33"/>
    <x v="0"/>
    <x v="2"/>
  </r>
  <r>
    <n v="44023"/>
    <s v="Empresa de Pesquisa Agropecuária e Extensão Rural de Santa Catarina S.A."/>
    <n v="2206"/>
    <s v="Pesquisa agropecuária - EPAGRI"/>
    <n v="339047"/>
    <s v="Obrigações Tributárias e Contributivas"/>
    <s v="0260000000"/>
    <s v="Recursos patrimoniais primári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57497"/>
    <x v="75"/>
    <x v="788"/>
    <s v="339047 - Obrigações Tributárias e Contributivas"/>
    <s v="33"/>
    <x v="0"/>
    <x v="2"/>
  </r>
  <r>
    <n v="44023"/>
    <s v="Empresa de Pesquisa Agropecuária e Extensão Rural de Santa Catarina S.A."/>
    <n v="2206"/>
    <s v="Pesquisa agropecuária - EPAGRI"/>
    <n v="339049"/>
    <s v="Auxílio-Transporte"/>
    <s v="0260000000"/>
    <s v="Recursos patrimoniais primári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2502"/>
    <x v="75"/>
    <x v="788"/>
    <s v="339049 - Auxílio-Transporte"/>
    <s v="33"/>
    <x v="0"/>
    <x v="2"/>
  </r>
  <r>
    <n v="44023"/>
    <s v="Empresa de Pesquisa Agropecuária e Extensão Rural de Santa Catarina S.A."/>
    <n v="2206"/>
    <s v="Pesquisa agropecuária - EPAGRI"/>
    <n v="449052"/>
    <s v="Equipamentos e Material Permanente"/>
    <s v="0260000000"/>
    <s v="Recursos patrimoniais primários - recursos de outras fontes - exercício corrente"/>
    <s v="Disponibilizar aos agricultores, aqüicultores e pescadores tecnologias, produtos e serviços, como suporte ao desenvolvimento rural e pesqueiro de forma sustentável, com vistas à melhoria da qualidade de vida do meio rural e pesqueiro."/>
    <n v="1109626"/>
    <x v="75"/>
    <x v="788"/>
    <s v="449052 - Equipamentos e Material Permanente"/>
    <s v="44"/>
    <x v="1"/>
    <x v="2"/>
  </r>
  <r>
    <n v="44023"/>
    <s v="Empresa de Pesquisa Agropecuária e Extensão Rural de Santa Catarina S.A."/>
    <n v="2206"/>
    <s v="Pesquisa agropecuária - EPAGRI"/>
    <n v="339037"/>
    <s v="Locação de Mão-de-Obra"/>
    <s v="0100000000"/>
    <s v="Recursos ordinários - recursos do tesouro - RLD"/>
    <s v="Disponibilizar aos agricultores, aqüicultores e pescadores tecnologias, produtos e serviços, como suporte ao desenvolvimento rural e pesqueiro de forma sustentável, com vistas à melhoria da qualidade de vida do meio rural e pesqueiro."/>
    <n v="4152526"/>
    <x v="75"/>
    <x v="788"/>
    <s v="339037 - Locação de Mão-de-Obra"/>
    <s v="33"/>
    <x v="0"/>
    <x v="0"/>
  </r>
  <r>
    <n v="44023"/>
    <s v="Empresa de Pesquisa Agropecuária e Extensão Rural de Santa Catarina S.A."/>
    <n v="2206"/>
    <s v="Pesquisa agropecuária - EPAGRI"/>
    <n v="339039"/>
    <s v="Outros Serviços Terceiros - Pessoa Jurídica"/>
    <s v="0100000000"/>
    <s v="Recursos ordinários - recursos do tesouro - RLD"/>
    <s v="Disponibilizar aos agricultores, aqüicultores e pescadores tecnologias, produtos e serviços, como suporte ao desenvolvimento rural e pesqueiro de forma sustentável, com vistas à melhoria da qualidade de vida do meio rural e pesqueiro."/>
    <n v="1431555"/>
    <x v="75"/>
    <x v="788"/>
    <s v="339039 - Outros Serviços Terceiros - Pessoa Jurídica"/>
    <s v="33"/>
    <x v="0"/>
    <x v="0"/>
  </r>
  <r>
    <n v="44023"/>
    <s v="Empresa de Pesquisa Agropecuária e Extensão Rural de Santa Catarina S.A."/>
    <n v="2206"/>
    <s v="Pesquisa agropecuária - EPAGRI"/>
    <n v="339092"/>
    <s v="Despesas de Exercícios Anteriores"/>
    <s v="0100000000"/>
    <s v="Recursos ordinários - recursos do tesouro - RLD"/>
    <s v="Disponibilizar aos agricultores, aqüicultores e pescadores tecnologias, produtos e serviços, como suporte ao desenvolvimento rural e pesqueiro de forma sustentável, com vistas à melhoria da qualidade de vida do meio rural e pesqueiro."/>
    <n v="248877"/>
    <x v="75"/>
    <x v="788"/>
    <s v="339092 - Despesas de Exercícios Anteriores"/>
    <s v="33"/>
    <x v="0"/>
    <x v="0"/>
  </r>
  <r>
    <n v="44023"/>
    <s v="Empresa de Pesquisa Agropecuária e Extensão Rural de Santa Catarina S.A."/>
    <n v="890"/>
    <s v="Administração de pessoal e encargos sociais - EPAGRI"/>
    <n v="319092"/>
    <s v="Despesas de Exercícios Anteriores"/>
    <s v="0299000000"/>
    <s v="Outras receitas não primária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08990"/>
    <x v="75"/>
    <x v="789"/>
    <s v="319092 - Despesas de Exercícios Anteriores"/>
    <s v="31"/>
    <x v="3"/>
    <x v="19"/>
  </r>
  <r>
    <n v="44023"/>
    <s v="Empresa de Pesquisa Agropecuária e Extensão Rural de Santa Catarina S.A."/>
    <n v="890"/>
    <s v="Administração de pessoal e encargos sociais - EPAGRI"/>
    <n v="319007"/>
    <s v="Contrib. Entid. Fechadas de Previdência"/>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546540"/>
    <x v="75"/>
    <x v="789"/>
    <s v="319007 - Contrib. Entid. Fechadas de Previdência"/>
    <s v="31"/>
    <x v="3"/>
    <x v="0"/>
  </r>
  <r>
    <n v="44023"/>
    <s v="Empresa de Pesquisa Agropecuária e Extensão Rural de Santa Catarina S.A."/>
    <n v="890"/>
    <s v="Administração de pessoal e encargos sociais - EPAGRI"/>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93805200"/>
    <x v="75"/>
    <x v="789"/>
    <s v="319011 - Vencim. e Vantagens Fixas - Pessoal Civil"/>
    <s v="31"/>
    <x v="3"/>
    <x v="0"/>
  </r>
  <r>
    <n v="44023"/>
    <s v="Empresa de Pesquisa Agropecuária e Extensão Rural de Santa Catarina S.A."/>
    <n v="890"/>
    <s v="Administração de pessoal e encargos sociais - EPAGRI"/>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8882600"/>
    <x v="75"/>
    <x v="789"/>
    <s v="319013 - Obrigações Patronais"/>
    <s v="31"/>
    <x v="3"/>
    <x v="0"/>
  </r>
  <r>
    <n v="44023"/>
    <s v="Empresa de Pesquisa Agropecuária e Extensão Rural de Santa Catarina S.A."/>
    <n v="890"/>
    <s v="Administração de pessoal e encargos sociais - EPAGRI"/>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50000"/>
    <x v="75"/>
    <x v="789"/>
    <s v="319016 - Outras Despesas Variáveis-Pessoal Civil"/>
    <s v="31"/>
    <x v="3"/>
    <x v="0"/>
  </r>
  <r>
    <n v="44023"/>
    <s v="Empresa de Pesquisa Agropecuária e Extensão Rural de Santa Catarina S.A."/>
    <n v="890"/>
    <s v="Administração de pessoal e encargos sociais - EPAGRI"/>
    <n v="319067"/>
    <s v="Depósitos Compulsório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400000"/>
    <x v="75"/>
    <x v="789"/>
    <s v="319067 - Depósitos Compulsórios"/>
    <s v="31"/>
    <x v="3"/>
    <x v="0"/>
  </r>
  <r>
    <n v="44023"/>
    <s v="Empresa de Pesquisa Agropecuária e Extensão Rural de Santa Catarina S.A."/>
    <n v="890"/>
    <s v="Administração de pessoal e encargos sociais - EPAGRI"/>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00000"/>
    <x v="75"/>
    <x v="789"/>
    <s v="319092 - Despesas de Exercícios Anteriores"/>
    <s v="31"/>
    <x v="3"/>
    <x v="0"/>
  </r>
  <r>
    <n v="44023"/>
    <s v="Empresa de Pesquisa Agropecuária e Extensão Rural de Santa Catarina S.A."/>
    <n v="890"/>
    <s v="Administração de pessoal e encargos sociais - EPAGRI"/>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456"/>
    <x v="75"/>
    <x v="789"/>
    <s v="319113 - Obrigações Patronais"/>
    <s v="31"/>
    <x v="3"/>
    <x v="0"/>
  </r>
  <r>
    <n v="44023"/>
    <s v="Empresa de Pesquisa Agropecuária e Extensão Rural de Santa Catarina S.A."/>
    <n v="890"/>
    <s v="Administração de pessoal e encargos sociais - EPAGRI"/>
    <n v="339035"/>
    <s v="Serviços de Consultoria"/>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15000"/>
    <x v="75"/>
    <x v="789"/>
    <s v="339035 - Serviços de Consultoria"/>
    <s v="33"/>
    <x v="0"/>
    <x v="0"/>
  </r>
  <r>
    <n v="44023"/>
    <s v="Empresa de Pesquisa Agropecuária e Extensão Rural de Santa Catarina S.A."/>
    <n v="890"/>
    <s v="Administração de pessoal e encargos sociais - EPAGRI"/>
    <n v="339049"/>
    <s v="Auxílio-Transporte"/>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5000"/>
    <x v="75"/>
    <x v="789"/>
    <s v="339049 - Auxílio-Transporte"/>
    <s v="33"/>
    <x v="0"/>
    <x v="0"/>
  </r>
  <r>
    <n v="44023"/>
    <s v="Empresa de Pesquisa Agropecuária e Extensão Rural de Santa Catarina S.A."/>
    <n v="890"/>
    <s v="Administração de pessoal e encargos sociais - EPAGRI"/>
    <n v="339039"/>
    <s v="Outros Serviços Terceiros - Pessoa Jurídica"/>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600000"/>
    <x v="75"/>
    <x v="789"/>
    <s v="339039 - Outros Serviços Terceiros - Pessoa Jurídica"/>
    <s v="33"/>
    <x v="0"/>
    <x v="0"/>
  </r>
  <r>
    <n v="44023"/>
    <s v="Empresa de Pesquisa Agropecuária e Extensão Rural de Santa Catarina S.A."/>
    <n v="3698"/>
    <s v="Administração e manutenção dos serviços administrativos gerais - EPAGRI"/>
    <n v="3390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936645"/>
    <x v="75"/>
    <x v="790"/>
    <s v="339040 - Serviços de Tecnologia da Informação e Comunicação - Pessoa Jurídica"/>
    <s v="33"/>
    <x v="0"/>
    <x v="0"/>
  </r>
  <r>
    <n v="44023"/>
    <s v="Empresa de Pesquisa Agropecuária e Extensão Rural de Santa Catarina S.A."/>
    <n v="3698"/>
    <s v="Administração e manutenção dos serviços administrativos gerais - EPAGRI"/>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4470"/>
    <x v="75"/>
    <x v="790"/>
    <s v="339092 - Despesas de Exercícios Anteriores"/>
    <s v="33"/>
    <x v="0"/>
    <x v="0"/>
  </r>
  <r>
    <n v="44023"/>
    <s v="Empresa de Pesquisa Agropecuária e Extensão Rural de Santa Catarina S.A."/>
    <n v="3698"/>
    <s v="Administração e manutenção dos serviços administrativos gerais - EPAGRI"/>
    <n v="339014"/>
    <s v="Diárias - Civil"/>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8273"/>
    <x v="75"/>
    <x v="790"/>
    <s v="339014 - Diárias - Civil"/>
    <s v="33"/>
    <x v="0"/>
    <x v="4"/>
  </r>
  <r>
    <n v="44023"/>
    <s v="Empresa de Pesquisa Agropecuária e Extensão Rural de Santa Catarina S.A."/>
    <n v="3698"/>
    <s v="Administração e manutenção dos serviços administrativos gerais - EPAGRI"/>
    <n v="339030"/>
    <s v="Material de Consumo"/>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54079"/>
    <x v="75"/>
    <x v="790"/>
    <s v="339030 - Material de Consumo"/>
    <s v="33"/>
    <x v="0"/>
    <x v="4"/>
  </r>
  <r>
    <n v="44023"/>
    <s v="Empresa de Pesquisa Agropecuária e Extensão Rural de Santa Catarina S.A."/>
    <n v="3698"/>
    <s v="Administração e manutenção dos serviços administrativos gerais - EPAGRI"/>
    <n v="339033"/>
    <s v="Passagens e Despesas com Locomoção"/>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790"/>
    <x v="75"/>
    <x v="790"/>
    <s v="339033 - Passagens e Despesas com Locomoção"/>
    <s v="33"/>
    <x v="0"/>
    <x v="4"/>
  </r>
  <r>
    <n v="44023"/>
    <s v="Empresa de Pesquisa Agropecuária e Extensão Rural de Santa Catarina S.A."/>
    <n v="3698"/>
    <s v="Administração e manutenção dos serviços administrativos gerais - EPAGRI"/>
    <n v="339035"/>
    <s v="Serviços de Consultori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083"/>
    <x v="75"/>
    <x v="790"/>
    <s v="339035 - Serviços de Consultoria"/>
    <s v="33"/>
    <x v="0"/>
    <x v="4"/>
  </r>
  <r>
    <n v="44023"/>
    <s v="Empresa de Pesquisa Agropecuária e Extensão Rural de Santa Catarina S.A."/>
    <n v="3698"/>
    <s v="Administração e manutenção dos serviços administrativos gerais - EPAGRI"/>
    <n v="339036"/>
    <s v="Outros Serviços Terceiros-Pessoa Fís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8"/>
    <x v="75"/>
    <x v="790"/>
    <s v="339036 - Outros Serviços Terceiros-Pessoa Física"/>
    <s v="33"/>
    <x v="0"/>
    <x v="4"/>
  </r>
  <r>
    <n v="44023"/>
    <s v="Empresa de Pesquisa Agropecuária e Extensão Rural de Santa Catarina S.A."/>
    <n v="3698"/>
    <s v="Administração e manutenção dos serviços administrativos gerais - EPAGRI"/>
    <n v="339039"/>
    <s v="Outros Serviços Terceiros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49222"/>
    <x v="75"/>
    <x v="790"/>
    <s v="339039 - Outros Serviços Terceiros - Pessoa Jurídica"/>
    <s v="33"/>
    <x v="0"/>
    <x v="4"/>
  </r>
  <r>
    <n v="44023"/>
    <s v="Empresa de Pesquisa Agropecuária e Extensão Rural de Santa Catarina S.A."/>
    <n v="3698"/>
    <s v="Administração e manutenção dos serviços administrativos gerais - EPAGRI"/>
    <n v="339040"/>
    <s v="Serviços de Tecnologia da Informação e Comunicação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61167"/>
    <x v="75"/>
    <x v="790"/>
    <s v="339040 - Serviços de Tecnologia da Informação e Comunicação - Pessoa Jurídica"/>
    <s v="33"/>
    <x v="0"/>
    <x v="4"/>
  </r>
  <r>
    <n v="44023"/>
    <s v="Empresa de Pesquisa Agropecuária e Extensão Rural de Santa Catarina S.A."/>
    <n v="3698"/>
    <s v="Administração e manutenção dos serviços administrativos gerais - EPAGRI"/>
    <n v="339047"/>
    <s v="Obrigações Tributárias e Contributiva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23876"/>
    <x v="75"/>
    <x v="790"/>
    <s v="339047 - Obrigações Tributárias e Contributivas"/>
    <s v="33"/>
    <x v="0"/>
    <x v="4"/>
  </r>
  <r>
    <n v="44023"/>
    <s v="Empresa de Pesquisa Agropecuária e Extensão Rural de Santa Catarina S.A."/>
    <n v="3698"/>
    <s v="Administração e manutenção dos serviços administrativos gerais - EPAGRI"/>
    <n v="339092"/>
    <s v="Despesas de Exercícios Anteriore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3965"/>
    <x v="75"/>
    <x v="790"/>
    <s v="339092 - Despesas de Exercícios Anteriores"/>
    <s v="33"/>
    <x v="0"/>
    <x v="4"/>
  </r>
  <r>
    <n v="44023"/>
    <s v="Empresa de Pesquisa Agropecuária e Extensão Rural de Santa Catarina S.A."/>
    <n v="3698"/>
    <s v="Administração e manutenção dos serviços administrativos gerais - EPAGRI"/>
    <n v="339139"/>
    <s v="Outros Serviços Terceiros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91626"/>
    <x v="75"/>
    <x v="790"/>
    <s v="339139 - Outros Serviços Terceiros Pessoa Jurídica"/>
    <s v="33"/>
    <x v="0"/>
    <x v="4"/>
  </r>
  <r>
    <n v="44023"/>
    <s v="Empresa de Pesquisa Agropecuária e Extensão Rural de Santa Catarina S.A."/>
    <n v="3698"/>
    <s v="Administração e manutenção dos serviços administrativos gerais - EPAGRI"/>
    <n v="339140"/>
    <s v="Serviços de Tecnologia da Informação e Comunicação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16654"/>
    <x v="75"/>
    <x v="790"/>
    <s v="339140 - Serviços de Tecnologia da Informação e Comunicação - Pessoa Jurídica"/>
    <s v="33"/>
    <x v="0"/>
    <x v="4"/>
  </r>
  <r>
    <n v="44023"/>
    <s v="Empresa de Pesquisa Agropecuária e Extensão Rural de Santa Catarina S.A."/>
    <n v="3698"/>
    <s v="Administração e manutenção dos serviços administrativos gerais - EPAGRI"/>
    <n v="339147"/>
    <s v="Obrigações Tributárias e Contributiva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484"/>
    <x v="75"/>
    <x v="790"/>
    <s v="339147 - Obrigações Tributárias e Contributivas"/>
    <s v="33"/>
    <x v="0"/>
    <x v="4"/>
  </r>
  <r>
    <n v="44023"/>
    <s v="Empresa de Pesquisa Agropecuária e Extensão Rural de Santa Catarina S.A."/>
    <n v="3698"/>
    <s v="Administração e manutenção dos serviços administrativos gerais - EPAGRI"/>
    <n v="449052"/>
    <s v="Equipamentos e Material Permanente"/>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50000"/>
    <x v="75"/>
    <x v="790"/>
    <s v="449052 - Equipamentos e Material Permanente"/>
    <s v="44"/>
    <x v="1"/>
    <x v="4"/>
  </r>
  <r>
    <n v="44023"/>
    <s v="Empresa de Pesquisa Agropecuária e Extensão Rural de Santa Catarina S.A."/>
    <n v="3698"/>
    <s v="Administração e manutenção dos serviços administrativos gerais - EPAGRI"/>
    <n v="339030"/>
    <s v="Material de Consumo"/>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8949"/>
    <x v="75"/>
    <x v="790"/>
    <s v="339030 - Material de Consumo"/>
    <s v="33"/>
    <x v="0"/>
    <x v="6"/>
  </r>
  <r>
    <n v="44023"/>
    <s v="Empresa de Pesquisa Agropecuária e Extensão Rural de Santa Catarina S.A."/>
    <n v="3698"/>
    <s v="Administração e manutenção dos serviços administrativos gerais - EPAGRI"/>
    <n v="339030"/>
    <s v="Material de Consumo"/>
    <s v="0285000000"/>
    <s v="Remuneração de disp bancária - Executivo - rec vinculados-rec outras fontes-exerc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84"/>
    <x v="75"/>
    <x v="790"/>
    <s v="339030 - Material de Consumo"/>
    <s v="33"/>
    <x v="0"/>
    <x v="12"/>
  </r>
  <r>
    <n v="44023"/>
    <s v="Empresa de Pesquisa Agropecuária e Extensão Rural de Santa Catarina S.A."/>
    <n v="3698"/>
    <s v="Administração e manutenção dos serviços administrativos gerais - EPAGRI"/>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660328"/>
    <x v="75"/>
    <x v="790"/>
    <s v="339037 - Locação de Mão-de-Obra"/>
    <s v="33"/>
    <x v="0"/>
    <x v="0"/>
  </r>
  <r>
    <n v="44023"/>
    <s v="Empresa de Pesquisa Agropecuária e Extensão Rural de Santa Catarina S.A."/>
    <n v="3698"/>
    <s v="Administração e manutenção dos serviços administrativos gerais - EPAGRI"/>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190239"/>
    <x v="75"/>
    <x v="790"/>
    <s v="339039 - Outros Serviços Terceiros - Pessoa Jurídica"/>
    <s v="33"/>
    <x v="0"/>
    <x v="0"/>
  </r>
  <r>
    <n v="44023"/>
    <s v="Empresa de Pesquisa Agropecuária e Extensão Rural de Santa Catarina S.A."/>
    <n v="3715"/>
    <s v="Manutenção e modernização dos serviços de tecnologia da informação e comunicação - EPAGRI"/>
    <n v="339030"/>
    <s v="Material de Consumo"/>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474000"/>
    <x v="75"/>
    <x v="787"/>
    <s v="339030 - Material de Consumo"/>
    <s v="33"/>
    <x v="0"/>
    <x v="0"/>
  </r>
  <r>
    <n v="44023"/>
    <s v="Empresa de Pesquisa Agropecuária e Extensão Rural de Santa Catarina S.A."/>
    <n v="3715"/>
    <s v="Manutenção e modernização dos serviços de tecnologia da informação e comunicação - EPAGRI"/>
    <n v="3391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491542"/>
    <x v="75"/>
    <x v="787"/>
    <s v="339140 - Serviços de Tecnologia da Informação e Comunicação - Pessoa Jurídica"/>
    <s v="33"/>
    <x v="0"/>
    <x v="0"/>
  </r>
  <r>
    <n v="44023"/>
    <s v="Empresa de Pesquisa Agropecuária e Extensão Rural de Santa Catarina S.A."/>
    <n v="3715"/>
    <s v="Manutenção e modernização dos serviços de tecnologia da informação e comunicação - EPAGRI"/>
    <n v="339092"/>
    <s v="Despesas de Exercícios Anteriores"/>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126425"/>
    <x v="75"/>
    <x v="787"/>
    <s v="339092 - Despesas de Exercícios Anteriores"/>
    <s v="33"/>
    <x v="0"/>
    <x v="0"/>
  </r>
  <r>
    <n v="44023"/>
    <s v="Empresa de Pesquisa Agropecuária e Extensão Rural de Santa Catarina S.A."/>
    <n v="3715"/>
    <s v="Manutenção e modernização dos serviços de tecnologia da informação e comunicação - EPAGRI"/>
    <n v="339092"/>
    <s v="Despesas de Exercícios Anteriores"/>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464675"/>
    <x v="75"/>
    <x v="787"/>
    <s v="339092 - Despesas de Exercícios Anteriores"/>
    <s v="33"/>
    <x v="0"/>
    <x v="4"/>
  </r>
  <r>
    <n v="44023"/>
    <s v="Empresa de Pesquisa Agropecuária e Extensão Rural de Santa Catarina S.A."/>
    <n v="3715"/>
    <s v="Manutenção e modernização dos serviços de tecnologia da informação e comunicação - EPAGRI"/>
    <n v="3390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676000"/>
    <x v="75"/>
    <x v="787"/>
    <s v="339040 - Serviços de Tecnologia da Informação e Comunicação - Pessoa Jurídica"/>
    <s v="33"/>
    <x v="0"/>
    <x v="0"/>
  </r>
  <r>
    <n v="44091"/>
    <s v="Fundo de Terras do Estado de Santa Catarina"/>
    <n v="11319"/>
    <s v="Financiamento de terras aos agricultores - FTE"/>
    <n v="459066"/>
    <s v="Concessão de Empréstimos e Financiam."/>
    <s v="0299000000"/>
    <s v="Outras receitas não primárias - recursos de outras fontes - exercício corrente"/>
    <s v="Financiar módulos de terra aos posseiros, arrendatários, parceiros e filhos de produtores que residam ao menos cinco anos em Santa catarina.  A forma de acesso é feita através de uma solicitação ao CMDR do município, que é atendido por cotas fornecidas pela SAR e aprovado pelo Comitê Estadual."/>
    <n v="208492"/>
    <x v="76"/>
    <x v="791"/>
    <s v="459066 - Concessão de Empréstimos e Financiam."/>
    <s v="45"/>
    <x v="2"/>
    <x v="19"/>
  </r>
  <r>
    <n v="44091"/>
    <s v="Fundo de Terras do Estado de Santa Catarina"/>
    <n v="11319"/>
    <s v="Financiamento de terras aos agricultores - FTE"/>
    <n v="459066"/>
    <s v="Concessão de Empréstimos e Financiam."/>
    <s v="0269000000"/>
    <s v="Outros recursos primários - recursos de outras fontes - exercício corrente"/>
    <s v="Financiar módulos de terra aos posseiros, arrendatários, parceiros e filhos de produtores que residam ao menos cinco anos em Santa catarina.  A forma de acesso é feita através de uma solicitação ao CMDR do município, que é atendido por cotas fornecidas pela SAR e aprovado pelo Comitê Estadual."/>
    <n v="251220"/>
    <x v="76"/>
    <x v="791"/>
    <s v="459066 - Concessão de Empréstimos e Financiam."/>
    <s v="45"/>
    <x v="2"/>
    <x v="6"/>
  </r>
  <r>
    <n v="44091"/>
    <s v="Fundo de Terras do Estado de Santa Catarina"/>
    <n v="11310"/>
    <s v="Infraestrutura básica para produtores rurais - FTE"/>
    <n v="459066"/>
    <s v="Concessão de Empréstimos e Financiam."/>
    <s v="0299000000"/>
    <s v="Outras receitas não primárias - recursos de outras fontes - exercício corrente"/>
    <s v="linha de crédito para os agricultores melhorarem a propriedade. O agricultor pode usá-la para adaptação da área, preparo da terra, criação de animais para produção de leite e tração, destoca e abertura de valas e estradas, reforma da casa, construção de paiol e estábulos. O agricultor tem acesso quando for mutuário ao Fundo de Terras e apresentar um projeto produtivo, que deve ser aprovado pelo Co"/>
    <n v="300000"/>
    <x v="76"/>
    <x v="792"/>
    <s v="459066 - Concessão de Empréstimos e Financiam."/>
    <s v="45"/>
    <x v="2"/>
    <x v="19"/>
  </r>
  <r>
    <n v="44093"/>
    <s v="Fundo Estadual de Desenvolvimento Rural"/>
    <n v="11326"/>
    <s v="Concessão de empréstimo para atividade agrícola e pesqueira - FDR"/>
    <n v="459066"/>
    <s v="Concessão de Empréstimos e Financiam."/>
    <s v="0299000000"/>
    <s v="Outras receitas não primárias - recursos de outras fontes - exercício corrente"/>
    <s v="Conceder financiamento para produtores rurais, grupos formalmente constituídos e cooperativas agropec., para investimentos que resultem na melhoria e/ou objetivem a agregação de valor. Esta ação é executada diretamento pela SAR, com recursos próprios, com prazo de pgto de 5 anos sem juros. Os produtores rurais interessados devem procurar em seu município o escritório da Epagro."/>
    <n v="13447250"/>
    <x v="77"/>
    <x v="793"/>
    <s v="459066 - Concessão de Empréstimos e Financiam."/>
    <s v="45"/>
    <x v="2"/>
    <x v="19"/>
  </r>
  <r>
    <n v="44093"/>
    <s v="Fundo Estadual de Desenvolvimento Rural"/>
    <n v="11335"/>
    <s v="Subvenção ao juro de financiamento para construção e ampliação de armazenagem no meio rural - FDR"/>
    <n v="339048"/>
    <s v="Outros Auxílios Financeiros Pessoas Físicas"/>
    <s v="0266000000"/>
    <s v="Receitas diversas - receita Agroindustrial - FDR"/>
    <s v="Conceder subvenção de parte do juro incidente sobre financiamento de investimentos em armazenamento, com o objetivo de reduzir o déficit de armazenagem no estado. Destina-se a produtores rurais, suas associações, grupos formalmente constituídos e cooperativas agropecuárias."/>
    <n v="1000000"/>
    <x v="77"/>
    <x v="794"/>
    <s v="339048 - Outros Auxílios Financeiros Pessoas Físicas"/>
    <s v="33"/>
    <x v="0"/>
    <x v="33"/>
  </r>
  <r>
    <n v="44093"/>
    <s v="Fundo Estadual de Desenvolvimento Rural"/>
    <n v="11409"/>
    <s v="Apoiar as melhorias nas atividades agropastoris e pesqueiras - FDR"/>
    <n v="449052"/>
    <s v="Equipamentos e Material Permanente"/>
    <s v="0266000000"/>
    <s v="Receitas diversas - receita Agroindustrial - FDR"/>
    <s v="A Secr.da Agric. adquiri equipamentos agrícolas como: tratores, colheitadeiras, plataformas de corte, pulverizadores, plantadeiras, semeadoras e equipamentos para preparo, secagem e armazenagem para beneficiar os produtores agrícolas catarinenses através de um Termo de Cessão de Uso com o município, visando melhor produção, renda e obtendo melhor qualidade de vida do agricultor e suas famílias."/>
    <n v="2000000"/>
    <x v="77"/>
    <x v="795"/>
    <s v="449052 - Equipamentos e Material Permanente"/>
    <s v="44"/>
    <x v="1"/>
    <x v="33"/>
  </r>
  <r>
    <n v="44093"/>
    <s v="Fundo Estadual de Desenvolvimento Rural"/>
    <n v="11361"/>
    <s v="Subvenção ao fornecimento de sementes de milho, calcário e kit - Terra Boa - FDR"/>
    <n v="335041"/>
    <s v="Contribuições"/>
    <s v="0266000000"/>
    <s v="Receitas diversas - receita Agroindustrial - FDR"/>
    <s v="Fornecer com subvenção sementes de milho, calcário, kit forrageiras e kit apicultura a pequenos produtores rurais. Promover a melhoria das condições do solo e através do fornecimento de sementes de milho com alto potencial produtivo e tecnologia de ponta, diminuir o déficit entre a produção e a demanda interna do cereal."/>
    <n v="100000"/>
    <x v="77"/>
    <x v="796"/>
    <s v="335041 - Contribuições"/>
    <s v="33"/>
    <x v="0"/>
    <x v="33"/>
  </r>
  <r>
    <n v="44093"/>
    <s v="Fundo Estadual de Desenvolvimento Rural"/>
    <n v="11418"/>
    <s v="Concessão de subvenção aos juros de financiamentos para investimentos nas propriedades rurais - FDR"/>
    <n v="339048"/>
    <s v="Outros Auxílios Financeiros Pessoas Físicas"/>
    <s v="0266000000"/>
    <s v="Receitas diversas - receita Agroindustrial - FDR"/>
    <s v="Conceder bônus de capital equivalente aos juros previstos para as operações de crédito e serem contratadas pelos produtores rurais junto aos agentes financeiros, incentivando investimentos em captação, armazenagem e utilização da água para usos múltiplos, bem como em investimentos com a finalidade de aumentar a renda e criar oportunidades de trabalho para as famílias rurais."/>
    <n v="4202870"/>
    <x v="77"/>
    <x v="797"/>
    <s v="339048 - Outros Auxílios Financeiros Pessoas Físicas"/>
    <s v="33"/>
    <x v="0"/>
    <x v="33"/>
  </r>
  <r>
    <n v="44093"/>
    <s v="Fundo Estadual de Desenvolvimento Rural"/>
    <n v="11371"/>
    <s v="Recuperação de floresta nativa - FDR"/>
    <n v="335041"/>
    <s v="Contribuições"/>
    <s v="0266000000"/>
    <s v="Receitas diversas - receita Agroindustrial - FDR"/>
    <s v="Apoio a recuperação de florestas nativas, para uso econômico e recuperação florestal, que atende ao agricultor familiar de pequeno e médio porte, na forma de fomento para o plantio de araucária, hoje quase em extinção, o qual agregará renda a partir do 6º ano com a colheita do fruto pinhão e a madeira com 20 anos."/>
    <n v="20000"/>
    <x v="77"/>
    <x v="798"/>
    <s v="335041 - Contribuições"/>
    <s v="33"/>
    <x v="0"/>
    <x v="33"/>
  </r>
  <r>
    <n v="44093"/>
    <s v="Fundo Estadual de Desenvolvimento Rural"/>
    <n v="11326"/>
    <s v="Concessão de empréstimo para atividade agrícola e pesqueira - FDR"/>
    <n v="339039"/>
    <s v="Outros Serviços Terceiros - Pessoa Jurídica"/>
    <s v="0299000000"/>
    <s v="Outras receitas não primárias - recursos de outras fontes - exercício corrente"/>
    <s v="Conceder financiamento para produtores rurais, grupos formalmente constituídos e cooperativas agropec., para investimentos que resultem na melhoria e/ou objetivem a agregação de valor. Esta ação é executada diretamento pela SAR, com recursos próprios, com prazo de pgto de 5 anos sem juros. Os produtores rurais interessados devem procurar em seu município o escritório da Epagro."/>
    <n v="20000"/>
    <x v="77"/>
    <x v="793"/>
    <s v="339039 - Outros Serviços Terceiros - Pessoa Jurídica"/>
    <s v="33"/>
    <x v="0"/>
    <x v="19"/>
  </r>
  <r>
    <n v="44093"/>
    <s v="Fundo Estadual de Desenvolvimento Rural"/>
    <n v="11326"/>
    <s v="Concessão de empréstimo para atividade agrícola e pesqueira - FDR"/>
    <n v="339039"/>
    <s v="Outros Serviços Terceiros - Pessoa Jurídica"/>
    <s v="0269000000"/>
    <s v="Outros recursos primários - recursos de outras fontes - exercício corrente"/>
    <s v="Conceder financiamento para produtores rurais, grupos formalmente constituídos e cooperativas agropec., para investimentos que resultem na melhoria e/ou objetivem a agregação de valor. Esta ação é executada diretamento pela SAR, com recursos próprios, com prazo de pgto de 5 anos sem juros. Os produtores rurais interessados devem procurar em seu município o escritório da Epagro."/>
    <n v="70635"/>
    <x v="77"/>
    <x v="793"/>
    <s v="339039 - Outros Serviços Terceiros - Pessoa Jurídica"/>
    <s v="33"/>
    <x v="0"/>
    <x v="6"/>
  </r>
  <r>
    <n v="44093"/>
    <s v="Fundo Estadual de Desenvolvimento Rural"/>
    <n v="11348"/>
    <s v="Apoio financeiro a projetos de melhoria de sistemas de produção - FDR"/>
    <n v="339048"/>
    <s v="Outros Auxílios Financeiros Pessoas Físicas"/>
    <s v="0266000000"/>
    <s v="Receitas diversas - receita Agroindustrial - FDR"/>
    <s v="Apoiar com recursos financeiros, agricultores familiares, através de projetos estruturantes apresentados por suas organizações (cooperativas/associações), que visam a melhoria dos sistemas de produção das cadeias produtivas de leite, hortaliças, frutas e cereais desde que caracterizada a utilização de novas tecnologias ou aprimoramento das existentes."/>
    <n v="100000"/>
    <x v="77"/>
    <x v="799"/>
    <s v="339048 - Outros Auxílios Financeiros Pessoas Físicas"/>
    <s v="33"/>
    <x v="0"/>
    <x v="33"/>
  </r>
  <r>
    <n v="44093"/>
    <s v="Fundo Estadual de Desenvolvimento Rural"/>
    <n v="11385"/>
    <s v="Subvenção ao prêmio do seguro rural - FDR"/>
    <n v="339048"/>
    <s v="Outros Auxílios Financeiros Pessoas Físicas"/>
    <s v="0266000000"/>
    <s v="Receitas diversas - receita Agroindustrial - FDR"/>
    <s v="Conceder subvenção financeira à parcela do prêmio não subvencionada pelo Governo Federal, nas operações de crédito contratadas pelos produtores rurais junto aos agentes financeiros."/>
    <n v="10000"/>
    <x v="77"/>
    <x v="800"/>
    <s v="339048 - Outros Auxílios Financeiros Pessoas Físicas"/>
    <s v="33"/>
    <x v="0"/>
    <x v="33"/>
  </r>
  <r>
    <n v="44093"/>
    <s v="Fundo Estadual de Desenvolvimento Rural"/>
    <n v="11335"/>
    <s v="Subvenção ao juro de financiamento para construção e ampliação de armazenagem no meio rural - FDR"/>
    <n v="335041"/>
    <s v="Contribuições"/>
    <s v="0266000000"/>
    <s v="Receitas diversas - receita Agroindustrial - FDR"/>
    <s v="Conceder subvenção de parte do juro incidente sobre financiamento de investimentos em armazenamento, com o objetivo de reduzir o déficit de armazenagem no estado. Destina-se a produtores rurais, suas associações, grupos formalmente constituídos e cooperativas agropecuárias."/>
    <n v="3000000"/>
    <x v="77"/>
    <x v="794"/>
    <s v="335041 - Contribuições"/>
    <s v="33"/>
    <x v="0"/>
    <x v="33"/>
  </r>
  <r>
    <n v="44094"/>
    <s v="Fundo Estadual de Sanidade Animal"/>
    <n v="11286"/>
    <s v="Indenizações em emergências e ações sanitárias - FSA"/>
    <n v="339093"/>
    <s v="Indenizações e Restituições"/>
    <s v="0266000000"/>
    <s v="Receitas diversas - receita Agroindustrial - FDR"/>
    <s v="Visa aperfeiçoar a sanidade animal, evitando a transmissão de enfermidades para outros animais, para famílias rurais e consumidores de produtos de origem animal, através de ações educativas. O requerimento para indenização deverá ser realizado através do órgão executor do serviço de defesa sanitária aninal CIDASC, o valor pago aos criadores tem como objetivo a aquisição de animais sadios."/>
    <n v="3605000"/>
    <x v="78"/>
    <x v="801"/>
    <s v="339093 - Indenizações e Restituições"/>
    <s v="33"/>
    <x v="0"/>
    <x v="33"/>
  </r>
  <r>
    <n v="44094"/>
    <s v="Fundo Estadual de Sanidade Animal"/>
    <n v="11286"/>
    <s v="Indenizações em emergências e ações sanitárias - FSA"/>
    <n v="339093"/>
    <s v="Indenizações e Restituições"/>
    <s v="0219000000"/>
    <s v="Outras Taxas Vinculadas - Recursos de Outras Fontes - Exercício Corrente"/>
    <s v="Visa aperfeiçoar a sanidade animal, evitando a transmissão de enfermidades para outros animais, para famílias rurais e consumidores de produtos de origem animal, através de ações educativas. O requerimento para indenização deverá ser realizado através do órgão executor do serviço de defesa sanitária aninal CIDASC, o valor pago aos criadores tem como objetivo a aquisição de animais sadios."/>
    <n v="1594280"/>
    <x v="78"/>
    <x v="801"/>
    <s v="339093 - Indenizações e Restituições"/>
    <s v="33"/>
    <x v="0"/>
    <x v="7"/>
  </r>
  <r>
    <n v="45001"/>
    <s v="Secretaria de Estado da Educação"/>
    <n v="14226"/>
    <s v="Encargos gerais com serviços da divida pública da Educação"/>
    <n v="329021"/>
    <s v="Juros sobre a Dívida por Contrato"/>
    <s v="0100000000"/>
    <s v="Recursos ordinários - recursos do tesouro - RLD"/>
    <s v="Pagamento de encargos da dívida pública, relativa a contratos de investimentos relativos a Educação Publica do Governo de Santa Catarina"/>
    <n v="10000000"/>
    <x v="79"/>
    <x v="802"/>
    <s v="329021 - Juros sobre a Dívida por Contrato"/>
    <s v="32"/>
    <x v="4"/>
    <x v="0"/>
  </r>
  <r>
    <n v="45001"/>
    <s v="Secretaria de Estado da Educação"/>
    <n v="14226"/>
    <s v="Encargos gerais com serviços da divida pública da Educação"/>
    <n v="329022"/>
    <s v="Outros Encargos sobre Dívida por Contrato"/>
    <s v="0100000000"/>
    <s v="Recursos ordinários - recursos do tesouro - RLD"/>
    <s v="Pagamento de encargos da dívida pública, relativa a contratos de investimentos relativos a Educação Publica do Governo de Santa Catarina"/>
    <n v="13000000"/>
    <x v="79"/>
    <x v="802"/>
    <s v="329022 - Outros Encargos sobre Dívida por Contrato"/>
    <s v="32"/>
    <x v="4"/>
    <x v="0"/>
  </r>
  <r>
    <n v="45001"/>
    <s v="Secretaria de Estado da Educação"/>
    <n v="14226"/>
    <s v="Encargos gerais com serviços da divida pública da Educação"/>
    <n v="469071"/>
    <s v="Principal da Dívida Contrat. Resgatado"/>
    <s v="0100000000"/>
    <s v="Recursos ordinários - recursos do tesouro - RLD"/>
    <s v="Pagamento de encargos da dívida pública, relativa a contratos de investimentos relativos a Educação Publica do Governo de Santa Catarina"/>
    <n v="10000000"/>
    <x v="79"/>
    <x v="802"/>
    <s v="469071 - Principal da Dívida Contrat. Resgatado"/>
    <s v="46"/>
    <x v="5"/>
    <x v="0"/>
  </r>
  <r>
    <n v="45001"/>
    <s v="Secretaria de Estado da Educação"/>
    <n v="14231"/>
    <s v="Campanhas de caráter educacional, informativo e institucional - SED"/>
    <n v="339039"/>
    <s v="Outros Serviços Terceiros - Pessoa Jurídica"/>
    <s v="0100000000"/>
    <s v="Recursos ordinários - recursos do tesouro - RLD"/>
    <s v="Pagamento de despesas com veículos de comunicação e agências de publicidade, para promoção da educação publica"/>
    <n v="7000000"/>
    <x v="79"/>
    <x v="803"/>
    <s v="339039 - Outros Serviços Terceiros - Pessoa Jurídica"/>
    <s v="33"/>
    <x v="0"/>
    <x v="0"/>
  </r>
  <r>
    <n v="45001"/>
    <s v="Secretaria de Estado da Educação"/>
    <n v="14227"/>
    <s v="Emenda parlamentar impositiva da Educação"/>
    <n v="449052"/>
    <s v="Equipamentos e Material Permanente"/>
    <s v="0100000000"/>
    <s v="Recursos ordinários - recursos do tesouro - RLD"/>
    <s v="Para execução de emendas impositivas, nos termos do §§ 9º e 10 do artigo 0120 da Constituição Estadual, com o objetivo de ampliar o acesso a educação básica com equidade no estado de Santa Catarina."/>
    <n v="10000000"/>
    <x v="79"/>
    <x v="804"/>
    <s v="449052 - Equipamentos e Material Permanente"/>
    <s v="44"/>
    <x v="1"/>
    <x v="0"/>
  </r>
  <r>
    <n v="45001"/>
    <s v="Secretaria de Estado da Educação"/>
    <n v="14227"/>
    <s v="Emenda parlamentar impositiva da Educação"/>
    <n v="449051"/>
    <s v="Obras e Instalações"/>
    <s v="0100000000"/>
    <s v="Recursos ordinários - recursos do tesouro - RLD"/>
    <s v="Para execução de emendas impositivas, nos termos do §§ 9º e 10 do artigo 0120 da Constituição Estadual, com o objetivo de ampliar o acesso a educação básica com equidade no estado de Santa Catarina."/>
    <n v="35000000"/>
    <x v="79"/>
    <x v="804"/>
    <s v="449051 - Obras e Instalações"/>
    <s v="44"/>
    <x v="1"/>
    <x v="0"/>
  </r>
  <r>
    <n v="45001"/>
    <s v="Secretaria de Estado da Educação"/>
    <n v="14227"/>
    <s v="Emenda parlamentar impositiva da Educação"/>
    <n v="444042"/>
    <s v="Auxílios"/>
    <s v="0100000000"/>
    <s v="Recursos ordinários - recursos do tesouro - RLD"/>
    <s v="Para execução de emendas impositivas, nos termos do §§ 9º e 10 do artigo 0120 da Constituição Estadual, com o objetivo de ampliar o acesso a educação básica com equidade no estado de Santa Catarina."/>
    <n v="10000000"/>
    <x v="79"/>
    <x v="804"/>
    <s v="444042 - Auxílios"/>
    <s v="44"/>
    <x v="1"/>
    <x v="0"/>
  </r>
  <r>
    <n v="45001"/>
    <s v="Secretaria de Estado da Educação"/>
    <n v="14227"/>
    <s v="Emenda parlamentar impositiva da Educação"/>
    <n v="445042"/>
    <s v="Auxílios"/>
    <s v="0100000000"/>
    <s v="Recursos ordinários - recursos do tesouro - RLD"/>
    <s v="Para execução de emendas impositivas, nos termos do §§ 9º e 10 do artigo 0120 da Constituição Estadual, com o objetivo de ampliar o acesso a educação básica com equidade no estado de Santa Catarina."/>
    <n v="5000000"/>
    <x v="79"/>
    <x v="804"/>
    <s v="445042 - Auxílios"/>
    <s v="44"/>
    <x v="1"/>
    <x v="0"/>
  </r>
  <r>
    <n v="45001"/>
    <s v="Secretaria de Estado da Educação"/>
    <n v="1010"/>
    <s v="Administração de pessoal e encargos sociais - educação de jovens e adultos - SED"/>
    <n v="319004"/>
    <s v="Contratação por Tempo Determinado"/>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6967561"/>
    <x v="79"/>
    <x v="805"/>
    <s v="319004 - Contratação por Tempo Determinado"/>
    <s v="31"/>
    <x v="3"/>
    <x v="32"/>
  </r>
  <r>
    <n v="45001"/>
    <s v="Secretaria de Estado da Educação"/>
    <n v="1010"/>
    <s v="Administração de pessoal e encargos sociais - educação de jovens e adultos - SED"/>
    <n v="319005"/>
    <s v="Outros Benefícios Previdenciário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20000"/>
    <x v="79"/>
    <x v="805"/>
    <s v="319005 - Outros Benefícios Previdenciários"/>
    <s v="31"/>
    <x v="3"/>
    <x v="32"/>
  </r>
  <r>
    <n v="45001"/>
    <s v="Secretaria de Estado da Educação"/>
    <n v="1010"/>
    <s v="Administração de pessoal e encargos sociais - educação de jovens e adultos - SED"/>
    <n v="319011"/>
    <s v="Vencim. e Vantagens Fixas - Pessoal Civil"/>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2965483"/>
    <x v="79"/>
    <x v="805"/>
    <s v="319011 - Vencim. e Vantagens Fixas - Pessoal Civil"/>
    <s v="31"/>
    <x v="3"/>
    <x v="32"/>
  </r>
  <r>
    <n v="45001"/>
    <s v="Secretaria de Estado da Educação"/>
    <n v="1010"/>
    <s v="Administração de pessoal e encargos sociais - educação de jovens e adultos - SED"/>
    <n v="319013"/>
    <s v="Obrigações Patronai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3583"/>
    <x v="79"/>
    <x v="805"/>
    <s v="319013 - Obrigações Patronais"/>
    <s v="31"/>
    <x v="3"/>
    <x v="32"/>
  </r>
  <r>
    <n v="45001"/>
    <s v="Secretaria de Estado da Educação"/>
    <n v="1010"/>
    <s v="Administração de pessoal e encargos sociais - educação de jovens e adultos - SED"/>
    <n v="319016"/>
    <s v="Outras Despesas Variáveis-Pessoal Civil"/>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0605"/>
    <x v="79"/>
    <x v="805"/>
    <s v="319016 - Outras Despesas Variáveis-Pessoal Civil"/>
    <s v="31"/>
    <x v="3"/>
    <x v="32"/>
  </r>
  <r>
    <n v="45001"/>
    <s v="Secretaria de Estado da Educação"/>
    <n v="1010"/>
    <s v="Administração de pessoal e encargos sociais - educação de jovens e adultos - SED"/>
    <n v="319094"/>
    <s v="Indenizações e Restituições Trabalhista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00000"/>
    <x v="79"/>
    <x v="805"/>
    <s v="319094 - Indenizações e Restituições Trabalhistas"/>
    <s v="31"/>
    <x v="3"/>
    <x v="32"/>
  </r>
  <r>
    <n v="45001"/>
    <s v="Secretaria de Estado da Educação"/>
    <n v="1010"/>
    <s v="Administração de pessoal e encargos sociais - educação de jovens e adultos - SED"/>
    <n v="319113"/>
    <s v="Obrigações Patronai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827986"/>
    <x v="79"/>
    <x v="805"/>
    <s v="319113 - Obrigações Patronais"/>
    <s v="31"/>
    <x v="3"/>
    <x v="32"/>
  </r>
  <r>
    <n v="45001"/>
    <s v="Secretaria de Estado da Educação"/>
    <n v="1010"/>
    <s v="Administração de pessoal e encargos sociais - educação de jovens e adultos - SED"/>
    <n v="339046"/>
    <s v="Auxílio-Alimentação"/>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522797"/>
    <x v="79"/>
    <x v="805"/>
    <s v="339046 - Auxílio-Alimentação"/>
    <s v="33"/>
    <x v="0"/>
    <x v="32"/>
  </r>
  <r>
    <n v="45001"/>
    <s v="Secretaria de Estado da Educação"/>
    <n v="1010"/>
    <s v="Administração de pessoal e encargos sociais - educação de jovens e adultos - SED"/>
    <n v="339113"/>
    <s v="Obrigações Patronai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70680"/>
    <x v="79"/>
    <x v="805"/>
    <s v="339113 - Obrigações Patronais"/>
    <s v="33"/>
    <x v="0"/>
    <x v="32"/>
  </r>
  <r>
    <n v="45001"/>
    <s v="Secretaria de Estado da Educação"/>
    <n v="8662"/>
    <s v="Administração de pessoal e encargos sociais - ensino médio - SED"/>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6000000"/>
    <x v="79"/>
    <x v="806"/>
    <s v="319092 - Despesas de Exercícios Anteriores"/>
    <s v="31"/>
    <x v="3"/>
    <x v="0"/>
  </r>
  <r>
    <n v="45001"/>
    <s v="Secretaria de Estado da Educação"/>
    <n v="8662"/>
    <s v="Administração de pessoal e encargos sociais - ensino médio - SED"/>
    <n v="319004"/>
    <s v="Contratação por Tempo Determinado"/>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76987045"/>
    <x v="79"/>
    <x v="806"/>
    <s v="319004 - Contratação por Tempo Determinado"/>
    <s v="31"/>
    <x v="3"/>
    <x v="32"/>
  </r>
  <r>
    <n v="45001"/>
    <s v="Secretaria de Estado da Educação"/>
    <n v="8662"/>
    <s v="Administração de pessoal e encargos sociais - ensino médio - SED"/>
    <n v="319005"/>
    <s v="Outros Benefícios Previdenciário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208854"/>
    <x v="79"/>
    <x v="806"/>
    <s v="319005 - Outros Benefícios Previdenciários"/>
    <s v="31"/>
    <x v="3"/>
    <x v="32"/>
  </r>
  <r>
    <n v="45001"/>
    <s v="Secretaria de Estado da Educação"/>
    <n v="8662"/>
    <s v="Administração de pessoal e encargos sociais - ensino médio - SED"/>
    <n v="319011"/>
    <s v="Vencim. e Vantagens Fixas - Pessoal Civil"/>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65469136"/>
    <x v="79"/>
    <x v="806"/>
    <s v="319011 - Vencim. e Vantagens Fixas - Pessoal Civil"/>
    <s v="31"/>
    <x v="3"/>
    <x v="32"/>
  </r>
  <r>
    <n v="45001"/>
    <s v="Secretaria de Estado da Educação"/>
    <n v="8662"/>
    <s v="Administração de pessoal e encargos sociais - ensino médio - SED"/>
    <n v="319013"/>
    <s v="Obrigações Patronai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90262"/>
    <x v="79"/>
    <x v="806"/>
    <s v="319013 - Obrigações Patronais"/>
    <s v="31"/>
    <x v="3"/>
    <x v="32"/>
  </r>
  <r>
    <n v="45001"/>
    <s v="Secretaria de Estado da Educação"/>
    <n v="8662"/>
    <s v="Administração de pessoal e encargos sociais - ensino médio - SED"/>
    <n v="319016"/>
    <s v="Outras Despesas Variáveis-Pessoal Civil"/>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2446"/>
    <x v="79"/>
    <x v="806"/>
    <s v="319016 - Outras Despesas Variáveis-Pessoal Civil"/>
    <s v="31"/>
    <x v="3"/>
    <x v="32"/>
  </r>
  <r>
    <n v="45001"/>
    <s v="Secretaria de Estado da Educação"/>
    <n v="8662"/>
    <s v="Administração de pessoal e encargos sociais - ensino médio - SED"/>
    <n v="319092"/>
    <s v="Despesas de Exercícios Anteriore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00000"/>
    <x v="79"/>
    <x v="806"/>
    <s v="319092 - Despesas de Exercícios Anteriores"/>
    <s v="31"/>
    <x v="3"/>
    <x v="32"/>
  </r>
  <r>
    <n v="45001"/>
    <s v="Secretaria de Estado da Educação"/>
    <n v="8662"/>
    <s v="Administração de pessoal e encargos sociais - ensino médio - SED"/>
    <n v="319113"/>
    <s v="Obrigações Patronai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7050000"/>
    <x v="79"/>
    <x v="806"/>
    <s v="319113 - Obrigações Patronais"/>
    <s v="31"/>
    <x v="3"/>
    <x v="32"/>
  </r>
  <r>
    <n v="45001"/>
    <s v="Secretaria de Estado da Educação"/>
    <n v="8662"/>
    <s v="Administração de pessoal e encargos sociais - ensino médio - SED"/>
    <n v="339020"/>
    <s v="Auxílio Financeiro a Pesquisadore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500"/>
    <x v="79"/>
    <x v="806"/>
    <s v="339020 - Auxílio Financeiro a Pesquisadores"/>
    <s v="33"/>
    <x v="0"/>
    <x v="32"/>
  </r>
  <r>
    <n v="45001"/>
    <s v="Secretaria de Estado da Educação"/>
    <n v="8662"/>
    <s v="Administração de pessoal e encargos sociais - ensino médio - SED"/>
    <n v="339046"/>
    <s v="Auxílio-Alimentação"/>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5860130"/>
    <x v="79"/>
    <x v="806"/>
    <s v="339046 - Auxílio-Alimentação"/>
    <s v="33"/>
    <x v="0"/>
    <x v="32"/>
  </r>
  <r>
    <n v="45001"/>
    <s v="Secretaria de Estado da Educação"/>
    <n v="8662"/>
    <s v="Administração de pessoal e encargos sociais - ensino médio - SED"/>
    <n v="339113"/>
    <s v="Obrigações Patronai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500000"/>
    <x v="79"/>
    <x v="806"/>
    <s v="339113 - Obrigações Patronais"/>
    <s v="33"/>
    <x v="0"/>
    <x v="32"/>
  </r>
  <r>
    <n v="45001"/>
    <s v="Secretaria de Estado da Educação"/>
    <n v="12658"/>
    <s v="Redução de desigualdades e valorização da diversidade"/>
    <n v="339039"/>
    <s v="Outros Serviços Terceiros - Pessoa Jurídica"/>
    <s v="0120000000"/>
    <s v="Cota-parte da contribuição do Salário-Educação - recursos do tesouro - exercício corrente"/>
    <s v="Promover a universalização do acesso a Educação Básica das populações com dificuldade de acesso, devido a problemas socioeconômicos e culturais, os quais causam distorções graves nos índices de desenvolvimento educacional. Principais populações envolvidas são: Populações do campo, quilombolas, indígenas, diversidades raciais e fora da idade certa para a etapa de ensino."/>
    <n v="2000000"/>
    <x v="79"/>
    <x v="807"/>
    <s v="339039 - Outros Serviços Terceiros - Pessoa Jurídica"/>
    <s v="33"/>
    <x v="0"/>
    <x v="31"/>
  </r>
  <r>
    <n v="45001"/>
    <s v="Secretaria de Estado da Educação"/>
    <n v="12658"/>
    <s v="Redução de desigualdades e valorização da diversidade"/>
    <n v="449051"/>
    <s v="Obras e Instalações"/>
    <s v="0120000000"/>
    <s v="Cota-parte da contribuição do Salário-Educação - recursos do tesouro - exercício corrente"/>
    <s v="Promover a universalização do acesso a Educação Básica das populações com dificuldade de acesso, devido a problemas socioeconômicos e culturais, os quais causam distorções graves nos índices de desenvolvimento educacional. Principais populações envolvidas são: Populações do campo, quilombolas, indígenas, diversidades raciais e fora da idade certa para a etapa de ensino."/>
    <n v="4000000"/>
    <x v="79"/>
    <x v="807"/>
    <s v="449051 - Obras e Instalações"/>
    <s v="44"/>
    <x v="1"/>
    <x v="31"/>
  </r>
  <r>
    <n v="45001"/>
    <s v="Secretaria de Estado da Educação"/>
    <n v="12658"/>
    <s v="Redução de desigualdades e valorização da diversidade"/>
    <n v="449052"/>
    <s v="Equipamentos e Material Permanente"/>
    <s v="0120000000"/>
    <s v="Cota-parte da contribuição do Salário-Educação - recursos do tesouro - exercício corrente"/>
    <s v="Promover a universalização do acesso a Educação Básica das populações com dificuldade de acesso, devido a problemas socioeconômicos e culturais, os quais causam distorções graves nos índices de desenvolvimento educacional. Principais populações envolvidas são: Populações do campo, quilombolas, indígenas, diversidades raciais e fora da idade certa para a etapa de ensino."/>
    <n v="2000000"/>
    <x v="79"/>
    <x v="807"/>
    <s v="449052 - Equipamentos e Material Permanente"/>
    <s v="44"/>
    <x v="1"/>
    <x v="31"/>
  </r>
  <r>
    <n v="45001"/>
    <s v="Secretaria de Estado da Educação"/>
    <n v="7113"/>
    <s v="Cooperação com municípios para gestão da educação básica"/>
    <n v="334041"/>
    <s v="Contribuições"/>
    <s v="0120000000"/>
    <s v="Cota-parte da contribuição do Salário-Educação - recursos do tesouro - exercício corrente"/>
    <s v="Para celebração de convênios em regime de cooperação, com o objetivo de universalizar a educação básica no Estado de Santa Catarina."/>
    <n v="2000000"/>
    <x v="79"/>
    <x v="808"/>
    <s v="334041 - Contribuições"/>
    <s v="33"/>
    <x v="0"/>
    <x v="31"/>
  </r>
  <r>
    <n v="45001"/>
    <s v="Secretaria de Estado da Educação"/>
    <n v="7113"/>
    <s v="Cooperação com municípios para gestão da educação básica"/>
    <n v="444042"/>
    <s v="Auxílios"/>
    <s v="0120000000"/>
    <s v="Cota-parte da contribuição do Salário-Educação - recursos do tesouro - exercício corrente"/>
    <s v="Para celebração de convênios em regime de cooperação, com o objetivo de universalizar a educação básica no Estado de Santa Catarina."/>
    <n v="1500000"/>
    <x v="79"/>
    <x v="808"/>
    <s v="444042 - Auxílios"/>
    <s v="44"/>
    <x v="1"/>
    <x v="31"/>
  </r>
  <r>
    <n v="45001"/>
    <s v="Secretaria de Estado da Educação"/>
    <n v="7113"/>
    <s v="Cooperação com municípios para gestão da educação básica"/>
    <n v="334041"/>
    <s v="Contribuições"/>
    <s v="0131000000"/>
    <s v="Recursos do FUNDEB - transferências da União"/>
    <s v="Para celebração de convênios em regime de cooperação, com o objetivo de universalizar a educação básica no Estado de Santa Catarina."/>
    <n v="4000000"/>
    <x v="79"/>
    <x v="808"/>
    <s v="334041 - Contribuições"/>
    <s v="33"/>
    <x v="0"/>
    <x v="32"/>
  </r>
  <r>
    <n v="45001"/>
    <s v="Secretaria de Estado da Educação"/>
    <n v="7113"/>
    <s v="Cooperação com municípios para gestão da educação básica"/>
    <n v="444042"/>
    <s v="Auxílios"/>
    <s v="0131000000"/>
    <s v="Recursos do FUNDEB - transferências da União"/>
    <s v="Para celebração de convênios em regime de cooperação, com o objetivo de universalizar a educação básica no Estado de Santa Catarina."/>
    <n v="1000000"/>
    <x v="79"/>
    <x v="808"/>
    <s v="444042 - Auxílios"/>
    <s v="44"/>
    <x v="1"/>
    <x v="32"/>
  </r>
  <r>
    <n v="45001"/>
    <s v="Secretaria de Estado da Educação"/>
    <n v="9759"/>
    <s v="Programa de autonomia de gestão escolar"/>
    <n v="339030"/>
    <s v="Material de Consumo"/>
    <s v="0120000000"/>
    <s v="Cota-parte da contribuição do Salário-Educação - recursos do tesouro - exercício corrente"/>
    <s v="Transferencia de recursos para as unidades escolares, com vista a proporcionar autonomia de gestão escolar da educação básica, com pagamentos via cartão CPESC e outros mecanismos."/>
    <n v="9500000"/>
    <x v="79"/>
    <x v="809"/>
    <s v="339030 - Material de Consumo"/>
    <s v="33"/>
    <x v="0"/>
    <x v="31"/>
  </r>
  <r>
    <n v="45001"/>
    <s v="Secretaria de Estado da Educação"/>
    <n v="9759"/>
    <s v="Programa de autonomia de gestão escolar"/>
    <n v="339030"/>
    <s v="Material de Consumo"/>
    <s v="0124000000"/>
    <s v="Convênio - Programas de Educação - recursos do tesouro - exercício corrente"/>
    <s v="Transferencia de recursos para as unidades escolares, com vista a proporcionar autonomia de gestão escolar da educação básica, com pagamentos via cartão CPESC e outros mecanismos."/>
    <n v="1000000"/>
    <x v="79"/>
    <x v="809"/>
    <s v="339030 - Material de Consumo"/>
    <s v="33"/>
    <x v="0"/>
    <x v="34"/>
  </r>
  <r>
    <n v="45001"/>
    <s v="Secretaria de Estado da Educação"/>
    <n v="4824"/>
    <s v="Encargos com estagiários - SED"/>
    <n v="339036"/>
    <s v="Outros Serviços Terceiros-Pessoa Física"/>
    <s v="0100000000"/>
    <s v="Recursos ordinários - recursos do tesouro - RLD"/>
    <s v="Atender compromissos com o pagamento da bolsa de estágio, a concessão de auxílio-transporte e do seguro de acidentes pessoais."/>
    <n v="1842000"/>
    <x v="79"/>
    <x v="810"/>
    <s v="339036 - Outros Serviços Terceiros-Pessoa Física"/>
    <s v="33"/>
    <x v="0"/>
    <x v="0"/>
  </r>
  <r>
    <n v="45001"/>
    <s v="Secretaria de Estado da Educação"/>
    <n v="1172"/>
    <s v="Administração de pessoal e encargos sociais - ensino fundamental - SED"/>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00000"/>
    <x v="79"/>
    <x v="811"/>
    <s v="319092 - Despesas de Exercícios Anteriores"/>
    <s v="31"/>
    <x v="3"/>
    <x v="0"/>
  </r>
  <r>
    <n v="45001"/>
    <s v="Secretaria de Estado da Educação"/>
    <n v="1172"/>
    <s v="Administração de pessoal e encargos sociais - ensino fundamental - SED"/>
    <n v="319004"/>
    <s v="Contratação por Tempo Determinado"/>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22265611"/>
    <x v="79"/>
    <x v="811"/>
    <s v="319004 - Contratação por Tempo Determinado"/>
    <s v="31"/>
    <x v="3"/>
    <x v="32"/>
  </r>
  <r>
    <n v="45001"/>
    <s v="Secretaria de Estado da Educação"/>
    <n v="1172"/>
    <s v="Administração de pessoal e encargos sociais - ensino fundamental - SED"/>
    <n v="319005"/>
    <s v="Outros Benefícios Previdenciário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524064"/>
    <x v="79"/>
    <x v="811"/>
    <s v="319005 - Outros Benefícios Previdenciários"/>
    <s v="31"/>
    <x v="3"/>
    <x v="32"/>
  </r>
  <r>
    <n v="45001"/>
    <s v="Secretaria de Estado da Educação"/>
    <n v="1172"/>
    <s v="Administração de pessoal e encargos sociais - ensino fundamental - SED"/>
    <n v="319013"/>
    <s v="Obrigações Patronai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68008"/>
    <x v="79"/>
    <x v="811"/>
    <s v="319013 - Obrigações Patronais"/>
    <s v="31"/>
    <x v="3"/>
    <x v="32"/>
  </r>
  <r>
    <n v="45001"/>
    <s v="Secretaria de Estado da Educação"/>
    <n v="1172"/>
    <s v="Administração de pessoal e encargos sociais - ensino fundamental - SED"/>
    <n v="319016"/>
    <s v="Outras Despesas Variáveis-Pessoal Civil"/>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2675"/>
    <x v="79"/>
    <x v="811"/>
    <s v="319016 - Outras Despesas Variáveis-Pessoal Civil"/>
    <s v="31"/>
    <x v="3"/>
    <x v="32"/>
  </r>
  <r>
    <n v="45001"/>
    <s v="Secretaria de Estado da Educação"/>
    <n v="1172"/>
    <s v="Administração de pessoal e encargos sociais - ensino fundamental - SED"/>
    <n v="319094"/>
    <s v="Indenizações e Restituições Trabalhista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500000"/>
    <x v="79"/>
    <x v="811"/>
    <s v="319094 - Indenizações e Restituições Trabalhistas"/>
    <s v="31"/>
    <x v="3"/>
    <x v="32"/>
  </r>
  <r>
    <n v="45001"/>
    <s v="Secretaria de Estado da Educação"/>
    <n v="1172"/>
    <s v="Administração de pessoal e encargos sociais - ensino fundamental - SED"/>
    <n v="319113"/>
    <s v="Obrigações Patronai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4995950"/>
    <x v="79"/>
    <x v="811"/>
    <s v="319113 - Obrigações Patronais"/>
    <s v="31"/>
    <x v="3"/>
    <x v="32"/>
  </r>
  <r>
    <n v="45001"/>
    <s v="Secretaria de Estado da Educação"/>
    <n v="1172"/>
    <s v="Administração de pessoal e encargos sociais - ensino fundamental - SED"/>
    <n v="339046"/>
    <s v="Auxílio-Alimentação"/>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3420604"/>
    <x v="79"/>
    <x v="811"/>
    <s v="339046 - Auxílio-Alimentação"/>
    <s v="33"/>
    <x v="0"/>
    <x v="32"/>
  </r>
  <r>
    <n v="45001"/>
    <s v="Secretaria de Estado da Educação"/>
    <n v="1172"/>
    <s v="Administração de pessoal e encargos sociais - ensino fundamental - SED"/>
    <n v="339113"/>
    <s v="Obrigações Patronai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493372"/>
    <x v="79"/>
    <x v="811"/>
    <s v="339113 - Obrigações Patronais"/>
    <s v="33"/>
    <x v="0"/>
    <x v="32"/>
  </r>
  <r>
    <n v="45001"/>
    <s v="Secretaria de Estado da Educação"/>
    <n v="1172"/>
    <s v="Administração de pessoal e encargos sociais - ensino fundamental - SED"/>
    <n v="319011"/>
    <s v="Vencim. e Vantagens Fixas - Pessoal Civil"/>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02052552"/>
    <x v="79"/>
    <x v="811"/>
    <s v="319011 - Vencim. e Vantagens Fixas - Pessoal Civil"/>
    <s v="31"/>
    <x v="3"/>
    <x v="32"/>
  </r>
  <r>
    <n v="45001"/>
    <s v="Secretaria de Estado da Educação"/>
    <n v="1172"/>
    <s v="Administração de pessoal e encargos sociais - ensino fundamental - SED"/>
    <n v="339020"/>
    <s v="Auxílio Financeiro a Pesquisadore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0"/>
    <x v="79"/>
    <x v="811"/>
    <s v="339020 - Auxílio Financeiro a Pesquisadores"/>
    <s v="33"/>
    <x v="0"/>
    <x v="32"/>
  </r>
  <r>
    <n v="45001"/>
    <s v="Secretaria de Estado da Educação"/>
    <n v="14073"/>
    <s v="Sistemática de avaliação da gestão escolar"/>
    <n v="339039"/>
    <s v="Outros Serviços Terceiros - Pessoa Jurídica"/>
    <s v="0100000000"/>
    <s v="Recursos ordinários - recursos do tesouro - RLD"/>
    <s v="Implantação de um sistema para avaliação da gestão escolar das unidades escolares de Santa Catarina, com vista a monitorar o cumprimento das metas do Plano Estadual de Educação."/>
    <n v="350000"/>
    <x v="79"/>
    <x v="812"/>
    <s v="339039 - Outros Serviços Terceiros - Pessoa Jurídica"/>
    <s v="33"/>
    <x v="0"/>
    <x v="0"/>
  </r>
  <r>
    <n v="45001"/>
    <s v="Secretaria de Estado da Educação"/>
    <n v="14120"/>
    <s v="Novas oportunidades na Educação Básica"/>
    <n v="339036"/>
    <s v="Outros Serviços Terceiros-Pessoa Física"/>
    <s v="0131000000"/>
    <s v="Recursos do FUNDEB - transferências da União"/>
    <s v="Programa de oportunidades de estágio remunerado para estudantes nas Unidades Escolares de Educação Básica da Rede Estadual de Santa Catarina."/>
    <n v="6000000"/>
    <x v="79"/>
    <x v="813"/>
    <s v="339036 - Outros Serviços Terceiros-Pessoa Física"/>
    <s v="33"/>
    <x v="0"/>
    <x v="32"/>
  </r>
  <r>
    <n v="45001"/>
    <s v="Secretaria de Estado da Educação"/>
    <n v="14120"/>
    <s v="Novas oportunidades na Educação Básica"/>
    <n v="339039"/>
    <s v="Outros Serviços Terceiros - Pessoa Jurídica"/>
    <s v="0131000000"/>
    <s v="Recursos do FUNDEB - transferências da União"/>
    <s v="Programa de oportunidades de estágio remunerado para estudantes nas Unidades Escolares de Educação Básica da Rede Estadual de Santa Catarina."/>
    <n v="300000"/>
    <x v="79"/>
    <x v="813"/>
    <s v="339039 - Outros Serviços Terceiros - Pessoa Jurídica"/>
    <s v="33"/>
    <x v="0"/>
    <x v="32"/>
  </r>
  <r>
    <n v="45001"/>
    <s v="Secretaria de Estado da Educação"/>
    <n v="14131"/>
    <s v="AP - Manutenção e reforma de escolas da educação básica na região da Grande Florianópolis"/>
    <n v="339030"/>
    <s v="Material de Consumo"/>
    <s v="0120000000"/>
    <s v="Cota-parte da contribuição do Salário-Educação - recursos do tesouro - exercício corrente"/>
    <s v="Manutenção e reforma de escolas da educação básica na região da Grande Florianópolis"/>
    <n v="442702"/>
    <x v="79"/>
    <x v="814"/>
    <s v="339030 - Material de Consumo"/>
    <s v="33"/>
    <x v="0"/>
    <x v="31"/>
  </r>
  <r>
    <n v="45001"/>
    <s v="Secretaria de Estado da Educação"/>
    <n v="14131"/>
    <s v="AP - Manutenção e reforma de escolas da educação básica na região da Grande Florianópolis"/>
    <n v="339036"/>
    <s v="Outros Serviços Terceiros-Pessoa Física"/>
    <s v="0120000000"/>
    <s v="Cota-parte da contribuição do Salário-Educação - recursos do tesouro - exercício corrente"/>
    <s v="Manutenção e reforma de escolas da educação básica na região da Grande Florianópolis"/>
    <n v="221351"/>
    <x v="79"/>
    <x v="814"/>
    <s v="339036 - Outros Serviços Terceiros-Pessoa Física"/>
    <s v="33"/>
    <x v="0"/>
    <x v="31"/>
  </r>
  <r>
    <n v="45001"/>
    <s v="Secretaria de Estado da Educação"/>
    <n v="14131"/>
    <s v="AP - Manutenção e reforma de escolas da educação básica na região da Grande Florianópolis"/>
    <n v="339139"/>
    <s v="Outros Serviços Terceiros Pessoa Jurídica"/>
    <s v="0120000000"/>
    <s v="Cota-parte da contribuição do Salário-Educação - recursos do tesouro - exercício corrente"/>
    <s v="Manutenção e reforma de escolas da educação básica na região da Grande Florianópolis"/>
    <n v="221351"/>
    <x v="79"/>
    <x v="814"/>
    <s v="339139 - Outros Serviços Terceiros Pessoa Jurídica"/>
    <s v="33"/>
    <x v="0"/>
    <x v="31"/>
  </r>
  <r>
    <n v="45001"/>
    <s v="Secretaria de Estado da Educação"/>
    <n v="14131"/>
    <s v="AP - Manutenção e reforma de escolas da educação básica na região da Grande Florianópolis"/>
    <n v="339039"/>
    <s v="Outros Serviços Terceiros - Pessoa Jurídica"/>
    <s v="0120000000"/>
    <s v="Cota-parte da contribuição do Salário-Educação - recursos do tesouro - exercício corrente"/>
    <s v="Manutenção e reforma de escolas da educação básica na região da Grande Florianópolis"/>
    <n v="1328106"/>
    <x v="79"/>
    <x v="814"/>
    <s v="339039 - Outros Serviços Terceiros - Pessoa Jurídica"/>
    <s v="33"/>
    <x v="0"/>
    <x v="31"/>
  </r>
  <r>
    <n v="45001"/>
    <s v="Secretaria de Estado da Educação"/>
    <n v="14131"/>
    <s v="AP - Manutenção e reforma de escolas da educação básica na região da Grande Florianópolis"/>
    <n v="339030"/>
    <s v="Material de Consumo"/>
    <s v="0131000000"/>
    <s v="Recursos do FUNDEB - transferências da União"/>
    <s v="Manutenção e reforma de escolas da educação básica na região da Grande Florianópolis"/>
    <n v="442702"/>
    <x v="79"/>
    <x v="814"/>
    <s v="339030 - Material de Consumo"/>
    <s v="33"/>
    <x v="0"/>
    <x v="32"/>
  </r>
  <r>
    <n v="45001"/>
    <s v="Secretaria de Estado da Educação"/>
    <n v="14131"/>
    <s v="AP - Manutenção e reforma de escolas da educação básica na região da Grande Florianópolis"/>
    <n v="339036"/>
    <s v="Outros Serviços Terceiros-Pessoa Física"/>
    <s v="0131000000"/>
    <s v="Recursos do FUNDEB - transferências da União"/>
    <s v="Manutenção e reforma de escolas da educação básica na região da Grande Florianópolis"/>
    <n v="221351"/>
    <x v="79"/>
    <x v="814"/>
    <s v="339036 - Outros Serviços Terceiros-Pessoa Física"/>
    <s v="33"/>
    <x v="0"/>
    <x v="32"/>
  </r>
  <r>
    <n v="45001"/>
    <s v="Secretaria de Estado da Educação"/>
    <n v="14131"/>
    <s v="AP - Manutenção e reforma de escolas da educação básica na região da Grande Florianópolis"/>
    <n v="339039"/>
    <s v="Outros Serviços Terceiros - Pessoa Jurídica"/>
    <s v="0131000000"/>
    <s v="Recursos do FUNDEB - transferências da União"/>
    <s v="Manutenção e reforma de escolas da educação básica na região da Grande Florianópolis"/>
    <n v="1328106"/>
    <x v="79"/>
    <x v="814"/>
    <s v="339039 - Outros Serviços Terceiros - Pessoa Jurídica"/>
    <s v="33"/>
    <x v="0"/>
    <x v="32"/>
  </r>
  <r>
    <n v="45001"/>
    <s v="Secretaria de Estado da Educação"/>
    <n v="14131"/>
    <s v="AP - Manutenção e reforma de escolas da educação básica na região da Grande Florianópolis"/>
    <n v="339139"/>
    <s v="Outros Serviços Terceiros Pessoa Jurídica"/>
    <s v="0131000000"/>
    <s v="Recursos do FUNDEB - transferências da União"/>
    <s v="Manutenção e reforma de escolas da educação básica na região da Grande Florianópolis"/>
    <n v="110676"/>
    <x v="79"/>
    <x v="814"/>
    <s v="339139 - Outros Serviços Terceiros Pessoa Jurídica"/>
    <s v="33"/>
    <x v="0"/>
    <x v="32"/>
  </r>
  <r>
    <n v="45001"/>
    <s v="Secretaria de Estado da Educação"/>
    <n v="14131"/>
    <s v="AP - Manutenção e reforma de escolas da educação básica na região da Grande Florianópolis"/>
    <n v="449052"/>
    <s v="Equipamentos e Material Permanente"/>
    <s v="0131000000"/>
    <s v="Recursos do FUNDEB - transferências da União"/>
    <s v="Manutenção e reforma de escolas da educação básica na região da Grande Florianópolis"/>
    <n v="110670"/>
    <x v="79"/>
    <x v="814"/>
    <s v="449052 - Equipamentos e Material Permanente"/>
    <s v="44"/>
    <x v="1"/>
    <x v="32"/>
  </r>
  <r>
    <n v="45001"/>
    <s v="Secretaria de Estado da Educação"/>
    <n v="13002"/>
    <s v="Implantação e manutenção de sistemas de tecnologia e inovação nas unidades escolares"/>
    <n v="449052"/>
    <s v="Equipamentos e Material Permanente"/>
    <s v="0124000000"/>
    <s v="Convênio - Programas de Educação - recursos do tesouro - exercício corrente"/>
    <s v="Pagamento de despesas relativas a tecnologia e inovação a ser implantado nas unidades escolares, tais como: compra de equipamentos, instalação de redes, software, licenças, adaptações de salas, serviços de instalação e manutenção, desenvolvimento de sistemas entre outros."/>
    <n v="5000000"/>
    <x v="79"/>
    <x v="815"/>
    <s v="449052 - Equipamentos e Material Permanente"/>
    <s v="44"/>
    <x v="1"/>
    <x v="34"/>
  </r>
  <r>
    <n v="45001"/>
    <s v="Secretaria de Estado da Educação"/>
    <n v="13002"/>
    <s v="Implantação e manutenção de sistemas de tecnologia e inovação nas unidades escolares"/>
    <n v="339039"/>
    <s v="Outros Serviços Terceiros - Pessoa Jurídica"/>
    <s v="0131000000"/>
    <s v="Recursos do FUNDEB - transferências da União"/>
    <s v="Pagamento de despesas relativas a tecnologia e inovação a ser implantado nas unidades escolares, tais como: compra de equipamentos, instalação de redes, software, licenças, adaptações de salas, serviços de instalação e manutenção, desenvolvimento de sistemas entre outros."/>
    <n v="2000000"/>
    <x v="79"/>
    <x v="815"/>
    <s v="339039 - Outros Serviços Terceiros - Pessoa Jurídica"/>
    <s v="33"/>
    <x v="0"/>
    <x v="32"/>
  </r>
  <r>
    <n v="45001"/>
    <s v="Secretaria de Estado da Educação"/>
    <n v="13002"/>
    <s v="Implantação e manutenção de sistemas de tecnologia e inovação nas unidades escolares"/>
    <n v="449052"/>
    <s v="Equipamentos e Material Permanente"/>
    <s v="0186000000"/>
    <s v="Remuneração de disponibilidade bancária FUNDEB"/>
    <s v="Pagamento de despesas relativas a tecnologia e inovação a ser implantado nas unidades escolares, tais como: compra de equipamentos, instalação de redes, software, licenças, adaptações de salas, serviços de instalação e manutenção, desenvolvimento de sistemas entre outros."/>
    <n v="1267006"/>
    <x v="79"/>
    <x v="815"/>
    <s v="449052 - Equipamentos e Material Permanente"/>
    <s v="44"/>
    <x v="1"/>
    <x v="35"/>
  </r>
  <r>
    <n v="45001"/>
    <s v="Secretaria de Estado da Educação"/>
    <n v="14150"/>
    <s v="Operacionalização da educação básica Grande Florianópilis"/>
    <n v="339030"/>
    <s v="Material de Consumo"/>
    <s v="0120000000"/>
    <s v="Cota-parte da contribuição do Salário-Educação - recursos do tesouro - exercício corrente"/>
    <s v="Operacionalização da Educação Básica Grande Florianópolis"/>
    <n v="1151480"/>
    <x v="79"/>
    <x v="816"/>
    <s v="339030 - Material de Consumo"/>
    <s v="33"/>
    <x v="0"/>
    <x v="31"/>
  </r>
  <r>
    <n v="45001"/>
    <s v="Secretaria de Estado da Educação"/>
    <n v="14150"/>
    <s v="Operacionalização da educação básica Grande Florianópilis"/>
    <n v="339036"/>
    <s v="Outros Serviços Terceiros-Pessoa Física"/>
    <s v="0120000000"/>
    <s v="Cota-parte da contribuição do Salário-Educação - recursos do tesouro - exercício corrente"/>
    <s v="Operacionalização da Educação Básica Grande Florianópolis"/>
    <n v="575741"/>
    <x v="79"/>
    <x v="816"/>
    <s v="339036 - Outros Serviços Terceiros-Pessoa Física"/>
    <s v="33"/>
    <x v="0"/>
    <x v="31"/>
  </r>
  <r>
    <n v="45001"/>
    <s v="Secretaria de Estado da Educação"/>
    <n v="14150"/>
    <s v="Operacionalização da educação básica Grande Florianópilis"/>
    <n v="339039"/>
    <s v="Outros Serviços Terceiros - Pessoa Jurídica"/>
    <s v="0120000000"/>
    <s v="Cota-parte da contribuição do Salário-Educação - recursos do tesouro - exercício corrente"/>
    <s v="Operacionalização da Educação Básica Grande Florianópolis"/>
    <n v="3454440"/>
    <x v="79"/>
    <x v="816"/>
    <s v="339039 - Outros Serviços Terceiros - Pessoa Jurídica"/>
    <s v="33"/>
    <x v="0"/>
    <x v="31"/>
  </r>
  <r>
    <n v="45001"/>
    <s v="Secretaria de Estado da Educação"/>
    <n v="14150"/>
    <s v="Operacionalização da educação básica Grande Florianópilis"/>
    <n v="339139"/>
    <s v="Outros Serviços Terceiros Pessoa Jurídica"/>
    <s v="0120000000"/>
    <s v="Cota-parte da contribuição do Salário-Educação - recursos do tesouro - exercício corrente"/>
    <s v="Operacionalização da Educação Básica Grande Florianópolis"/>
    <n v="575740"/>
    <x v="79"/>
    <x v="816"/>
    <s v="339139 - Outros Serviços Terceiros Pessoa Jurídica"/>
    <s v="33"/>
    <x v="0"/>
    <x v="31"/>
  </r>
  <r>
    <n v="45001"/>
    <s v="Secretaria de Estado da Educação"/>
    <n v="14150"/>
    <s v="Operacionalização da educação básica Grande Florianópilis"/>
    <n v="339030"/>
    <s v="Material de Consumo"/>
    <s v="0131000000"/>
    <s v="Recursos do FUNDEB - transferências da União"/>
    <s v="Operacionalização da Educação Básica Grande Florianópolis"/>
    <n v="1151482"/>
    <x v="79"/>
    <x v="816"/>
    <s v="339030 - Material de Consumo"/>
    <s v="33"/>
    <x v="0"/>
    <x v="32"/>
  </r>
  <r>
    <n v="45001"/>
    <s v="Secretaria de Estado da Educação"/>
    <n v="14150"/>
    <s v="Operacionalização da educação básica Grande Florianópilis"/>
    <n v="339036"/>
    <s v="Outros Serviços Terceiros-Pessoa Física"/>
    <s v="0131000000"/>
    <s v="Recursos do FUNDEB - transferências da União"/>
    <s v="Operacionalização da Educação Básica Grande Florianópolis"/>
    <n v="575741"/>
    <x v="79"/>
    <x v="816"/>
    <s v="339036 - Outros Serviços Terceiros-Pessoa Física"/>
    <s v="33"/>
    <x v="0"/>
    <x v="32"/>
  </r>
  <r>
    <n v="45001"/>
    <s v="Secretaria de Estado da Educação"/>
    <n v="14150"/>
    <s v="Operacionalização da educação básica Grande Florianópilis"/>
    <n v="339039"/>
    <s v="Outros Serviços Terceiros - Pessoa Jurídica"/>
    <s v="0131000000"/>
    <s v="Recursos do FUNDEB - transferências da União"/>
    <s v="Operacionalização da Educação Básica Grande Florianópolis"/>
    <n v="3454440"/>
    <x v="79"/>
    <x v="816"/>
    <s v="339039 - Outros Serviços Terceiros - Pessoa Jurídica"/>
    <s v="33"/>
    <x v="0"/>
    <x v="32"/>
  </r>
  <r>
    <n v="45001"/>
    <s v="Secretaria de Estado da Educação"/>
    <n v="14150"/>
    <s v="Operacionalização da educação básica Grande Florianópilis"/>
    <n v="339139"/>
    <s v="Outros Serviços Terceiros Pessoa Jurídica"/>
    <s v="0131000000"/>
    <s v="Recursos do FUNDEB - transferências da União"/>
    <s v="Operacionalização da Educação Básica Grande Florianópolis"/>
    <n v="287870"/>
    <x v="79"/>
    <x v="816"/>
    <s v="339139 - Outros Serviços Terceiros Pessoa Jurídica"/>
    <s v="33"/>
    <x v="0"/>
    <x v="32"/>
  </r>
  <r>
    <n v="45001"/>
    <s v="Secretaria de Estado da Educação"/>
    <n v="14150"/>
    <s v="Operacionalização da educação básica Grande Florianópilis"/>
    <n v="449052"/>
    <s v="Equipamentos e Material Permanente"/>
    <s v="0131000000"/>
    <s v="Recursos do FUNDEB - transferências da União"/>
    <s v="Operacionalização da Educação Básica Grande Florianópolis"/>
    <n v="287870"/>
    <x v="79"/>
    <x v="816"/>
    <s v="449052 - Equipamentos e Material Permanente"/>
    <s v="44"/>
    <x v="1"/>
    <x v="32"/>
  </r>
  <r>
    <n v="45001"/>
    <s v="Secretaria de Estado da Educação"/>
    <n v="4840"/>
    <s v="Administração e manutenção dos serviços administrativos gerais - SED"/>
    <n v="339014"/>
    <s v="Diárias - Civil"/>
    <s v="0100000000"/>
    <s v="Recursos ordinários - recursos do tesouro - RLD"/>
    <s v="EXecutar as despesas com gestão administrativa (atividadesmeio dainstituição), a exemplo de materiais de consumo, equipamentos e materiais permanentes, serviços de transporte e outros serviços de apoio administrativo, tais como diárias (exceto para atividades finanlisticas, fornecimento de energia elétrica, água, alugueis, telefonia, correios, contratos de prestação de serviços terceirizados, etc."/>
    <n v="300000"/>
    <x v="79"/>
    <x v="817"/>
    <s v="339014 - Diárias - Civil"/>
    <s v="33"/>
    <x v="0"/>
    <x v="0"/>
  </r>
  <r>
    <n v="45001"/>
    <s v="Secretaria de Estado da Educação"/>
    <n v="4840"/>
    <s v="Administração e manutenção dos serviços administrativos gerais - SED"/>
    <n v="339030"/>
    <s v="Material de Consumo"/>
    <s v="0100000000"/>
    <s v="Recursos ordinários - recursos do tesouro - RLD"/>
    <s v="EXecutar as despesas com gestão administrativa (atividadesmeio dainstituição), a exemplo de materiais de consumo, equipamentos e materiais permanentes, serviços de transporte e outros serviços de apoio administrativo, tais como diárias (exceto para atividades finanlisticas, fornecimento de energia elétrica, água, alugueis, telefonia, correios, contratos de prestação de serviços terceirizados, etc."/>
    <n v="821140"/>
    <x v="79"/>
    <x v="817"/>
    <s v="339030 - Material de Consumo"/>
    <s v="33"/>
    <x v="0"/>
    <x v="0"/>
  </r>
  <r>
    <n v="45001"/>
    <s v="Secretaria de Estado da Educação"/>
    <n v="4840"/>
    <s v="Administração e manutenção dos serviços administrativos gerais - SED"/>
    <n v="339033"/>
    <s v="Passagens e Despesas com Locomoção"/>
    <s v="0100000000"/>
    <s v="Recursos ordinários - recursos do tesouro - RLD"/>
    <s v="EXecutar as despesas com gestão administrativa (atividadesmeio dainstituição), a exemplo de materiais de consumo, equipamentos e materiais permanentes, serviços de transporte e outros serviços de apoio administrativo, tais como diárias (exceto para atividades finanlisticas, fornecimento de energia elétrica, água, alugueis, telefonia, correios, contratos de prestação de serviços terceirizados, etc."/>
    <n v="487962"/>
    <x v="79"/>
    <x v="817"/>
    <s v="339033 - Passagens e Despesas com Locomoção"/>
    <s v="33"/>
    <x v="0"/>
    <x v="0"/>
  </r>
  <r>
    <n v="45001"/>
    <s v="Secretaria de Estado da Educação"/>
    <n v="4840"/>
    <s v="Administração e manutenção dos serviços administrativos gerais - SED"/>
    <n v="339036"/>
    <s v="Outros Serviços Terceiros-Pessoa Física"/>
    <s v="0100000000"/>
    <s v="Recursos ordinários - recursos do tesouro - RLD"/>
    <s v="EXecutar as despesas com gestão administrativa (atividadesmeio dainstituição), a exemplo de materiais de consumo, equipamentos e materiais permanentes, serviços de transporte e outros serviços de apoio administrativo, tais como diárias (exceto para atividades finanlisticas, fornecimento de energia elétrica, água, alugueis, telefonia, correios, contratos de prestação de serviços terceirizados, etc."/>
    <n v="300000"/>
    <x v="79"/>
    <x v="817"/>
    <s v="339036 - Outros Serviços Terceiros-Pessoa Física"/>
    <s v="33"/>
    <x v="0"/>
    <x v="0"/>
  </r>
  <r>
    <n v="45001"/>
    <s v="Secretaria de Estado da Educação"/>
    <n v="4840"/>
    <s v="Administração e manutenção dos serviços administrativos gerais - SED"/>
    <n v="339037"/>
    <s v="Locação de Mão-de-Obra"/>
    <s v="0100000000"/>
    <s v="Recursos ordinários - recursos do tesouro - RLD"/>
    <s v="EXecutar as despesas com gestão administrativa (atividadesmeio dainstituição), a exemplo de materiais de consumo, equipamentos e materiais permanentes, serviços de transporte e outros serviços de apoio administrativo, tais como diárias (exceto para atividades finanlisticas, fornecimento de energia elétrica, água, alugueis, telefonia, correios, contratos de prestação de serviços terceirizados, etc."/>
    <n v="3450000"/>
    <x v="79"/>
    <x v="817"/>
    <s v="339037 - Locação de Mão-de-Obra"/>
    <s v="33"/>
    <x v="0"/>
    <x v="0"/>
  </r>
  <r>
    <n v="45001"/>
    <s v="Secretaria de Estado da Educação"/>
    <n v="4840"/>
    <s v="Administração e manutenção dos serviços administrativos gerais - SED"/>
    <n v="339039"/>
    <s v="Outros Serviços Terceiros - Pessoa Jurídica"/>
    <s v="0100000000"/>
    <s v="Recursos ordinários - recursos do tesouro - RLD"/>
    <s v="EXecutar as despesas com gestão administrativa (atividadesmeio dainstituição), a exemplo de materiais de consumo, equipamentos e materiais permanentes, serviços de transporte e outros serviços de apoio administrativo, tais como diárias (exceto para atividades finanlisticas, fornecimento de energia elétrica, água, alugueis, telefonia, correios, contratos de prestação de serviços terceirizados, etc."/>
    <n v="3000000"/>
    <x v="79"/>
    <x v="817"/>
    <s v="339039 - Outros Serviços Terceiros - Pessoa Jurídica"/>
    <s v="33"/>
    <x v="0"/>
    <x v="0"/>
  </r>
  <r>
    <n v="45001"/>
    <s v="Secretaria de Estado da Educação"/>
    <n v="4840"/>
    <s v="Administração e manutenção dos serviços administrativos gerais - SED"/>
    <n v="339040"/>
    <s v="Serviços de Tecnologia da Informação e Comunicação - Pessoa Jurídica"/>
    <s v="0100000000"/>
    <s v="Recursos ordinários - recursos do tesouro - RLD"/>
    <s v="EXecutar as despesas com gestão administrativa (atividadesmeio dainstituição), a exemplo de materiais de consumo, equipamentos e materiais permanentes, serviços de transporte e outros serviços de apoio administrativo, tais como diárias (exceto para atividades finanlisticas, fornecimento de energia elétrica, água, alugueis, telefonia, correios, contratos de prestação de serviços terceirizados, etc."/>
    <n v="300000"/>
    <x v="79"/>
    <x v="817"/>
    <s v="339040 - Serviços de Tecnologia da Informação e Comunicação - Pessoa Jurídica"/>
    <s v="33"/>
    <x v="0"/>
    <x v="0"/>
  </r>
  <r>
    <n v="45001"/>
    <s v="Secretaria de Estado da Educação"/>
    <n v="4840"/>
    <s v="Administração e manutenção dos serviços administrativos gerais - SED"/>
    <n v="339047"/>
    <s v="Obrigações Tributárias e Contributivas"/>
    <s v="0100000000"/>
    <s v="Recursos ordinários - recursos do tesouro - RLD"/>
    <s v="EXecutar as despesas com gestão administrativa (atividadesmeio dainstituição), a exemplo de materiais de consumo, equipamentos e materiais permanentes, serviços de transporte e outros serviços de apoio administrativo, tais como diárias (exceto para atividades finanlisticas, fornecimento de energia elétrica, água, alugueis, telefonia, correios, contratos de prestação de serviços terceirizados, etc."/>
    <n v="60000"/>
    <x v="79"/>
    <x v="817"/>
    <s v="339047 - Obrigações Tributárias e Contributivas"/>
    <s v="33"/>
    <x v="0"/>
    <x v="0"/>
  </r>
  <r>
    <n v="45001"/>
    <s v="Secretaria de Estado da Educação"/>
    <n v="4840"/>
    <s v="Administração e manutenção dos serviços administrativos gerais - SED"/>
    <n v="339049"/>
    <s v="Auxílio-Transporte"/>
    <s v="0100000000"/>
    <s v="Recursos ordinários - recursos do tesouro - RLD"/>
    <s v="EXecutar as despesas com gestão administrativa (atividadesmeio dainstituição), a exemplo de materiais de consumo, equipamentos e materiais permanentes, serviços de transporte e outros serviços de apoio administrativo, tais como diárias (exceto para atividades finanlisticas, fornecimento de energia elétrica, água, alugueis, telefonia, correios, contratos de prestação de serviços terceirizados, etc."/>
    <n v="25000"/>
    <x v="79"/>
    <x v="817"/>
    <s v="339049 - Auxílio-Transporte"/>
    <s v="33"/>
    <x v="0"/>
    <x v="0"/>
  </r>
  <r>
    <n v="45001"/>
    <s v="Secretaria de Estado da Educação"/>
    <n v="4840"/>
    <s v="Administração e manutenção dos serviços administrativos gerais - SED"/>
    <n v="339092"/>
    <s v="Despesas de Exercícios Anteriores"/>
    <s v="0100000000"/>
    <s v="Recursos ordinários - recursos do tesouro - RLD"/>
    <s v="EXecutar as despesas com gestão administrativa (atividadesmeio dainstituição), a exemplo de materiais de consumo, equipamentos e materiais permanentes, serviços de transporte e outros serviços de apoio administrativo, tais como diárias (exceto para atividades finanlisticas, fornecimento de energia elétrica, água, alugueis, telefonia, correios, contratos de prestação de serviços terceirizados, etc."/>
    <n v="120000"/>
    <x v="79"/>
    <x v="817"/>
    <s v="339092 - Despesas de Exercícios Anteriores"/>
    <s v="33"/>
    <x v="0"/>
    <x v="0"/>
  </r>
  <r>
    <n v="45001"/>
    <s v="Secretaria de Estado da Educação"/>
    <n v="4840"/>
    <s v="Administração e manutenção dos serviços administrativos gerais - SED"/>
    <n v="339093"/>
    <s v="Indenizações e Restituições"/>
    <s v="0100000000"/>
    <s v="Recursos ordinários - recursos do tesouro - RLD"/>
    <s v="EXecutar as despesas com gestão administrativa (atividadesmeio dainstituição), a exemplo de materiais de consumo, equipamentos e materiais permanentes, serviços de transporte e outros serviços de apoio administrativo, tais como diárias (exceto para atividades finanlisticas, fornecimento de energia elétrica, água, alugueis, telefonia, correios, contratos de prestação de serviços terceirizados, etc."/>
    <n v="100350"/>
    <x v="79"/>
    <x v="817"/>
    <s v="339093 - Indenizações e Restituições"/>
    <s v="33"/>
    <x v="0"/>
    <x v="0"/>
  </r>
  <r>
    <n v="45001"/>
    <s v="Secretaria de Estado da Educação"/>
    <n v="4840"/>
    <s v="Administração e manutenção dos serviços administrativos gerais - SED"/>
    <n v="339130"/>
    <s v="Material de Consumo"/>
    <s v="0100000000"/>
    <s v="Recursos ordinários - recursos do tesouro - RLD"/>
    <s v="EXecutar as despesas com gestão administrativa (atividadesmeio dainstituição), a exemplo de materiais de consumo, equipamentos e materiais permanentes, serviços de transporte e outros serviços de apoio administrativo, tais como diárias (exceto para atividades finanlisticas, fornecimento de energia elétrica, água, alugueis, telefonia, correios, contratos de prestação de serviços terceirizados, etc."/>
    <n v="37730"/>
    <x v="79"/>
    <x v="817"/>
    <s v="339130 - Material de Consumo"/>
    <s v="33"/>
    <x v="0"/>
    <x v="0"/>
  </r>
  <r>
    <n v="45001"/>
    <s v="Secretaria de Estado da Educação"/>
    <n v="4840"/>
    <s v="Administração e manutenção dos serviços administrativos gerais - SED"/>
    <n v="339139"/>
    <s v="Outros Serviços Terceiros Pessoa Jurídica"/>
    <s v="0100000000"/>
    <s v="Recursos ordinários - recursos do tesouro - RLD"/>
    <s v="EXecutar as despesas com gestão administrativa (atividadesmeio dainstituição), a exemplo de materiais de consumo, equipamentos e materiais permanentes, serviços de transporte e outros serviços de apoio administrativo, tais como diárias (exceto para atividades finanlisticas, fornecimento de energia elétrica, água, alugueis, telefonia, correios, contratos de prestação de serviços terceirizados, etc."/>
    <n v="395690"/>
    <x v="79"/>
    <x v="817"/>
    <s v="339139 - Outros Serviços Terceiros Pessoa Jurídica"/>
    <s v="33"/>
    <x v="0"/>
    <x v="0"/>
  </r>
  <r>
    <n v="45001"/>
    <s v="Secretaria de Estado da Educação"/>
    <n v="4840"/>
    <s v="Administração e manutenção dos serviços administrativos gerais - SED"/>
    <n v="339140"/>
    <s v="Serviços de Tecnologia da Informação e Comunicação - Pessoa Jurídica"/>
    <s v="0100000000"/>
    <s v="Recursos ordinários - recursos do tesouro - RLD"/>
    <s v="EXecutar as despesas com gestão administrativa (atividadesmeio dainstituição), a exemplo de materiais de consumo, equipamentos e materiais permanentes, serviços de transporte e outros serviços de apoio administrativo, tais como diárias (exceto para atividades finanlisticas, fornecimento de energia elétrica, água, alugueis, telefonia, correios, contratos de prestação de serviços terceirizados, etc."/>
    <n v="590000"/>
    <x v="79"/>
    <x v="817"/>
    <s v="339140 - Serviços de Tecnologia da Informação e Comunicação - Pessoa Jurídica"/>
    <s v="33"/>
    <x v="0"/>
    <x v="0"/>
  </r>
  <r>
    <n v="45001"/>
    <s v="Secretaria de Estado da Educação"/>
    <n v="4840"/>
    <s v="Administração e manutenção dos serviços administrativos gerais - SED"/>
    <n v="449051"/>
    <s v="Obras e Instalações"/>
    <s v="0100000000"/>
    <s v="Recursos ordinários - recursos do tesouro - RLD"/>
    <s v="EXecutar as despesas com gestão administrativa (atividadesmeio dainstituição), a exemplo de materiais de consumo, equipamentos e materiais permanentes, serviços de transporte e outros serviços de apoio administrativo, tais como diárias (exceto para atividades finanlisticas, fornecimento de energia elétrica, água, alugueis, telefonia, correios, contratos de prestação de serviços terceirizados, etc."/>
    <n v="1000000"/>
    <x v="79"/>
    <x v="817"/>
    <s v="449051 - Obras e Instalações"/>
    <s v="44"/>
    <x v="1"/>
    <x v="0"/>
  </r>
  <r>
    <n v="45001"/>
    <s v="Secretaria de Estado da Educação"/>
    <n v="4840"/>
    <s v="Administração e manutenção dos serviços administrativos gerais - SED"/>
    <n v="449052"/>
    <s v="Equipamentos e Material Permanente"/>
    <s v="0100000000"/>
    <s v="Recursos ordinários - recursos do tesouro - RLD"/>
    <s v="EXecutar as despesas com gestão administrativa (atividadesmeio dainstituição), a exemplo de materiais de consumo, equipamentos e materiais permanentes, serviços de transporte e outros serviços de apoio administrativo, tais como diárias (exceto para atividades finanlisticas, fornecimento de energia elétrica, água, alugueis, telefonia, correios, contratos de prestação de serviços terceirizados, etc."/>
    <n v="2000000"/>
    <x v="79"/>
    <x v="817"/>
    <s v="449052 - Equipamentos e Material Permanente"/>
    <s v="44"/>
    <x v="1"/>
    <x v="0"/>
  </r>
  <r>
    <n v="45001"/>
    <s v="Secretaria de Estado da Educação"/>
    <n v="1008"/>
    <s v="Administração de pessoal e encargos sociais - educação infantil - SED"/>
    <n v="33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
    <x v="79"/>
    <x v="818"/>
    <s v="339092 - Despesas de Exercícios Anteriores"/>
    <s v="33"/>
    <x v="0"/>
    <x v="0"/>
  </r>
  <r>
    <n v="45001"/>
    <s v="Secretaria de Estado da Educação"/>
    <n v="1008"/>
    <s v="Administração de pessoal e encargos sociais - educação infantil - SED"/>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42530"/>
    <x v="79"/>
    <x v="818"/>
    <s v="339113 - Obrigações Patronais"/>
    <s v="33"/>
    <x v="0"/>
    <x v="0"/>
  </r>
  <r>
    <n v="45001"/>
    <s v="Secretaria de Estado da Educação"/>
    <n v="1008"/>
    <s v="Administração de pessoal e encargos sociais - educação infantil - SED"/>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000"/>
    <x v="79"/>
    <x v="818"/>
    <s v="319013 - Obrigações Patronais"/>
    <s v="31"/>
    <x v="3"/>
    <x v="0"/>
  </r>
  <r>
    <n v="45001"/>
    <s v="Secretaria de Estado da Educação"/>
    <n v="1008"/>
    <s v="Administração de pessoal e encargos sociais - educação infantil - SED"/>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
    <x v="79"/>
    <x v="818"/>
    <s v="319016 - Outras Despesas Variáveis-Pessoal Civil"/>
    <s v="31"/>
    <x v="3"/>
    <x v="0"/>
  </r>
  <r>
    <n v="45001"/>
    <s v="Secretaria de Estado da Educação"/>
    <n v="1008"/>
    <s v="Administração de pessoal e encargos sociais - educação infantil - SED"/>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000"/>
    <x v="79"/>
    <x v="818"/>
    <s v="319092 - Despesas de Exercícios Anteriores"/>
    <s v="31"/>
    <x v="3"/>
    <x v="0"/>
  </r>
  <r>
    <n v="45001"/>
    <s v="Secretaria de Estado da Educação"/>
    <n v="1008"/>
    <s v="Administração de pessoal e encargos sociais - educação infantil - SED"/>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
    <x v="79"/>
    <x v="818"/>
    <s v="319094 - Indenizações e Restituições Trabalhistas"/>
    <s v="31"/>
    <x v="3"/>
    <x v="0"/>
  </r>
  <r>
    <n v="45001"/>
    <s v="Secretaria de Estado da Educação"/>
    <n v="1008"/>
    <s v="Administração de pessoal e encargos sociais - educação infantil - SED"/>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900000"/>
    <x v="79"/>
    <x v="818"/>
    <s v="319113 - Obrigações Patronais"/>
    <s v="31"/>
    <x v="3"/>
    <x v="0"/>
  </r>
  <r>
    <n v="45001"/>
    <s v="Secretaria de Estado da Educação"/>
    <n v="1008"/>
    <s v="Administração de pessoal e encargos sociais - educação infantil - SED"/>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50000"/>
    <x v="79"/>
    <x v="818"/>
    <s v="339046 - Auxílio-Alimentação"/>
    <s v="33"/>
    <x v="0"/>
    <x v="0"/>
  </r>
  <r>
    <n v="45001"/>
    <s v="Secretaria de Estado da Educação"/>
    <n v="1008"/>
    <s v="Administração de pessoal e encargos sociais - educação infantil - SED"/>
    <n v="319004"/>
    <s v="Contratação por Tempo Determin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3639"/>
    <x v="79"/>
    <x v="818"/>
    <s v="319004 - Contratação por Tempo Determinado"/>
    <s v="31"/>
    <x v="3"/>
    <x v="0"/>
  </r>
  <r>
    <n v="45001"/>
    <s v="Secretaria de Estado da Educação"/>
    <n v="1008"/>
    <s v="Administração de pessoal e encargos sociais - educação infantil - SED"/>
    <n v="319005"/>
    <s v="Outros Benefícios Previdenciário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0000"/>
    <x v="79"/>
    <x v="818"/>
    <s v="319005 - Outros Benefícios Previdenciários"/>
    <s v="31"/>
    <x v="3"/>
    <x v="0"/>
  </r>
  <r>
    <n v="45001"/>
    <s v="Secretaria de Estado da Educação"/>
    <n v="1008"/>
    <s v="Administração de pessoal e encargos sociais - educação infantil - SED"/>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294369"/>
    <x v="79"/>
    <x v="818"/>
    <s v="319011 - Vencim. e Vantagens Fixas - Pessoal Civil"/>
    <s v="31"/>
    <x v="3"/>
    <x v="0"/>
  </r>
  <r>
    <n v="45001"/>
    <s v="Secretaria de Estado da Educação"/>
    <n v="9344"/>
    <s v="Administração de pessoal e encargos sociais - ensino profissional - SED"/>
    <n v="319004"/>
    <s v="Contratação por Tempo Determin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586000"/>
    <x v="79"/>
    <x v="819"/>
    <s v="319004 - Contratação por Tempo Determinado"/>
    <s v="31"/>
    <x v="3"/>
    <x v="0"/>
  </r>
  <r>
    <n v="45001"/>
    <s v="Secretaria de Estado da Educação"/>
    <n v="9344"/>
    <s v="Administração de pessoal e encargos sociais - ensino profissional - SED"/>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760000"/>
    <x v="79"/>
    <x v="819"/>
    <s v="319011 - Vencim. e Vantagens Fixas - Pessoal Civil"/>
    <s v="31"/>
    <x v="3"/>
    <x v="0"/>
  </r>
  <r>
    <n v="45001"/>
    <s v="Secretaria de Estado da Educação"/>
    <n v="9344"/>
    <s v="Administração de pessoal e encargos sociais - ensino profissional - SED"/>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15000"/>
    <x v="79"/>
    <x v="819"/>
    <s v="319113 - Obrigações Patronais"/>
    <s v="31"/>
    <x v="3"/>
    <x v="0"/>
  </r>
  <r>
    <n v="45001"/>
    <s v="Secretaria de Estado da Educação"/>
    <n v="9344"/>
    <s v="Administração de pessoal e encargos sociais - ensino profissional - SED"/>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0"/>
    <x v="79"/>
    <x v="819"/>
    <s v="339046 - Auxílio-Alimentação"/>
    <s v="33"/>
    <x v="0"/>
    <x v="0"/>
  </r>
  <r>
    <n v="45001"/>
    <s v="Secretaria de Estado da Educação"/>
    <n v="9344"/>
    <s v="Administração de pessoal e encargos sociais - ensino profissional - SED"/>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00"/>
    <x v="79"/>
    <x v="819"/>
    <s v="339113 - Obrigações Patronais"/>
    <s v="33"/>
    <x v="0"/>
    <x v="0"/>
  </r>
  <r>
    <n v="45001"/>
    <s v="Secretaria de Estado da Educação"/>
    <n v="6302"/>
    <s v="Bolsa de estudo para estudante de ensino superior - Art 170/CE - SED"/>
    <n v="334041"/>
    <s v="Contribuições"/>
    <s v="0100000000"/>
    <s v="Recursos ordinários - recursos do tesouro - RLD"/>
    <s v="Apoio a estudante de ensino superior conforme  Art. 170/CE"/>
    <n v="5900000"/>
    <x v="79"/>
    <x v="820"/>
    <s v="334041 - Contribuições"/>
    <s v="33"/>
    <x v="0"/>
    <x v="0"/>
  </r>
  <r>
    <n v="45001"/>
    <s v="Secretaria de Estado da Educação"/>
    <n v="6302"/>
    <s v="Bolsa de estudo para estudante de ensino superior - Art 170/CE - SED"/>
    <n v="335041"/>
    <s v="Contribuições"/>
    <s v="0100000000"/>
    <s v="Recursos ordinários - recursos do tesouro - RLD"/>
    <s v="Apoio a estudante de ensino superior conforme  Art. 170/CE"/>
    <n v="139136000"/>
    <x v="79"/>
    <x v="820"/>
    <s v="335041 - Contribuições"/>
    <s v="33"/>
    <x v="0"/>
    <x v="0"/>
  </r>
  <r>
    <n v="45001"/>
    <s v="Secretaria de Estado da Educação"/>
    <n v="6302"/>
    <s v="Bolsa de estudo para estudante de ensino superior - Art 170/CE - SED"/>
    <n v="336045"/>
    <s v="Subvenções Econômicas"/>
    <s v="0100000000"/>
    <s v="Recursos ordinários - recursos do tesouro - RLD"/>
    <s v="Apoio a estudante de ensino superior conforme  Art. 170/CE"/>
    <n v="19000000"/>
    <x v="79"/>
    <x v="820"/>
    <s v="336045 - Subvenções Econômicas"/>
    <s v="33"/>
    <x v="0"/>
    <x v="0"/>
  </r>
  <r>
    <n v="45001"/>
    <s v="Secretaria de Estado da Educação"/>
    <n v="1021"/>
    <s v="Administração de pessoal e encargos sociais - SED"/>
    <n v="319004"/>
    <s v="Contratação por Tempo Determin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32658"/>
    <x v="79"/>
    <x v="821"/>
    <s v="319004 - Contratação por Tempo Determinado"/>
    <s v="31"/>
    <x v="3"/>
    <x v="0"/>
  </r>
  <r>
    <n v="45001"/>
    <s v="Secretaria de Estado da Educação"/>
    <n v="1021"/>
    <s v="Administração de pessoal e encargos sociais - SED"/>
    <n v="319005"/>
    <s v="Outros Benefícios Previdenciário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22000"/>
    <x v="79"/>
    <x v="821"/>
    <s v="319005 - Outros Benefícios Previdenciários"/>
    <s v="31"/>
    <x v="3"/>
    <x v="0"/>
  </r>
  <r>
    <n v="45001"/>
    <s v="Secretaria de Estado da Educação"/>
    <n v="1021"/>
    <s v="Administração de pessoal e encargos sociais - SED"/>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8459370"/>
    <x v="79"/>
    <x v="821"/>
    <s v="319011 - Vencim. e Vantagens Fixas - Pessoal Civil"/>
    <s v="31"/>
    <x v="3"/>
    <x v="0"/>
  </r>
  <r>
    <n v="45001"/>
    <s v="Secretaria de Estado da Educação"/>
    <n v="1021"/>
    <s v="Administração de pessoal e encargos sociais - SED"/>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377"/>
    <x v="79"/>
    <x v="821"/>
    <s v="319012 - Vencim. e Vantagens Fixas - Pessoal Militar"/>
    <s v="31"/>
    <x v="3"/>
    <x v="0"/>
  </r>
  <r>
    <n v="45001"/>
    <s v="Secretaria de Estado da Educação"/>
    <n v="1021"/>
    <s v="Administração de pessoal e encargos sociais - SED"/>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84209"/>
    <x v="79"/>
    <x v="821"/>
    <s v="319013 - Obrigações Patronais"/>
    <s v="31"/>
    <x v="3"/>
    <x v="0"/>
  </r>
  <r>
    <n v="45001"/>
    <s v="Secretaria de Estado da Educação"/>
    <n v="1021"/>
    <s v="Administração de pessoal e encargos sociais - SED"/>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248359"/>
    <x v="79"/>
    <x v="821"/>
    <s v="319016 - Outras Despesas Variáveis-Pessoal Civil"/>
    <s v="31"/>
    <x v="3"/>
    <x v="0"/>
  </r>
  <r>
    <n v="45001"/>
    <s v="Secretaria de Estado da Educação"/>
    <n v="1021"/>
    <s v="Administração de pessoal e encargos sociais - SED"/>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50000"/>
    <x v="79"/>
    <x v="821"/>
    <s v="319094 - Indenizações e Restituições Trabalhistas"/>
    <s v="31"/>
    <x v="3"/>
    <x v="0"/>
  </r>
  <r>
    <n v="45001"/>
    <s v="Secretaria de Estado da Educação"/>
    <n v="1021"/>
    <s v="Administração de pessoal e encargos sociais - SED"/>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00000"/>
    <x v="79"/>
    <x v="821"/>
    <s v="319096 - Ressarcimento Despesa Pessoal Requisitado"/>
    <s v="31"/>
    <x v="3"/>
    <x v="0"/>
  </r>
  <r>
    <n v="45001"/>
    <s v="Secretaria de Estado da Educação"/>
    <n v="1021"/>
    <s v="Administração de pessoal e encargos sociais - SED"/>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2695321"/>
    <x v="79"/>
    <x v="821"/>
    <s v="319113 - Obrigações Patronais"/>
    <s v="31"/>
    <x v="3"/>
    <x v="0"/>
  </r>
  <r>
    <n v="45001"/>
    <s v="Secretaria de Estado da Educação"/>
    <n v="1021"/>
    <s v="Administração de pessoal e encargos sociais - SED"/>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850000"/>
    <x v="79"/>
    <x v="821"/>
    <s v="339046 - Auxílio-Alimentação"/>
    <s v="33"/>
    <x v="0"/>
    <x v="0"/>
  </r>
  <r>
    <n v="45001"/>
    <s v="Secretaria de Estado da Educação"/>
    <n v="1021"/>
    <s v="Administração de pessoal e encargos sociais - SED"/>
    <n v="33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00"/>
    <x v="79"/>
    <x v="821"/>
    <s v="339092 - Despesas de Exercícios Anteriores"/>
    <s v="33"/>
    <x v="0"/>
    <x v="0"/>
  </r>
  <r>
    <n v="45001"/>
    <s v="Secretaria de Estado da Educação"/>
    <n v="1021"/>
    <s v="Administração de pessoal e encargos sociais - SED"/>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0000"/>
    <x v="79"/>
    <x v="821"/>
    <s v="339093 - Indenizações e Restituições"/>
    <s v="33"/>
    <x v="0"/>
    <x v="0"/>
  </r>
  <r>
    <n v="45001"/>
    <s v="Secretaria de Estado da Educação"/>
    <n v="1021"/>
    <s v="Administração de pessoal e encargos sociais - SED"/>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5276585"/>
    <x v="79"/>
    <x v="821"/>
    <s v="339113 - Obrigações Patronais"/>
    <s v="33"/>
    <x v="0"/>
    <x v="0"/>
  </r>
  <r>
    <n v="45001"/>
    <s v="Secretaria de Estado da Educação"/>
    <n v="1021"/>
    <s v="Administração de pessoal e encargos sociais - SED"/>
    <n v="339008"/>
    <s v="Outros Benefícios Assistenci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300000"/>
    <x v="79"/>
    <x v="821"/>
    <s v="339008 - Outros Benefícios Assistenciais"/>
    <s v="33"/>
    <x v="0"/>
    <x v="0"/>
  </r>
  <r>
    <n v="45001"/>
    <s v="Secretaria de Estado da Educação"/>
    <n v="10673"/>
    <s v="Ampliação e modernização do PROERD - SED"/>
    <n v="339039"/>
    <s v="Outros Serviços Terceiros - Pessoa Jurídica"/>
    <s v="0100000000"/>
    <s v="Recursos ordinários - recursos do tesouro - RLD"/>
    <s v="Agir estrategicamente na prevenção contra as drogas e a violência, através de atividades diversas, para crianças, adolescentes e adultos."/>
    <n v="350000"/>
    <x v="79"/>
    <x v="822"/>
    <s v="339039 - Outros Serviços Terceiros - Pessoa Jurídica"/>
    <s v="33"/>
    <x v="0"/>
    <x v="0"/>
  </r>
  <r>
    <n v="45001"/>
    <s v="Secretaria de Estado da Educação"/>
    <n v="9785"/>
    <s v="Cursos estratégicos do PROESDE - SED"/>
    <n v="334041"/>
    <s v="Contribuições"/>
    <s v="0100000000"/>
    <s v="Recursos ordinários - recursos do tesouro - RLD"/>
    <s v="Bolsa de estudo para alunos do Programa de Educação Superior  para o Desenvolvimento Regional"/>
    <n v="3900000"/>
    <x v="79"/>
    <x v="823"/>
    <s v="334041 - Contribuições"/>
    <s v="33"/>
    <x v="0"/>
    <x v="0"/>
  </r>
  <r>
    <n v="45001"/>
    <s v="Secretaria de Estado da Educação"/>
    <n v="9785"/>
    <s v="Cursos estratégicos do PROESDE - SED"/>
    <n v="335041"/>
    <s v="Contribuições"/>
    <s v="0100000000"/>
    <s v="Recursos ordinários - recursos do tesouro - RLD"/>
    <s v="Bolsa de estudo para alunos do Programa de Educação Superior  para o Desenvolvimento Regional"/>
    <n v="42000000"/>
    <x v="79"/>
    <x v="823"/>
    <s v="335041 - Contribuições"/>
    <s v="33"/>
    <x v="0"/>
    <x v="0"/>
  </r>
  <r>
    <n v="45001"/>
    <s v="Secretaria de Estado da Educação"/>
    <n v="6291"/>
    <s v="Operacionalização da educação profissional - SED"/>
    <n v="339039"/>
    <s v="Outros Serviços Terceiros - Pessoa Jurídica"/>
    <s v="0124000000"/>
    <s v="Convênio - Programas de Educação - recursos do tesouro - exercício corrente"/>
    <s v="Pagamento de despesas relativas ao funcionamento da Educação Profissional"/>
    <n v="2000000"/>
    <x v="79"/>
    <x v="824"/>
    <s v="339039 - Outros Serviços Terceiros - Pessoa Jurídica"/>
    <s v="33"/>
    <x v="0"/>
    <x v="34"/>
  </r>
  <r>
    <n v="45001"/>
    <s v="Secretaria de Estado da Educação"/>
    <n v="6291"/>
    <s v="Operacionalização da educação profissional - SED"/>
    <n v="339030"/>
    <s v="Material de Consumo"/>
    <s v="0100000000"/>
    <s v="Recursos ordinários - recursos do tesouro - RLD"/>
    <s v="Pagamento de despesas relativas ao funcionamento da Educação Profissional"/>
    <n v="1000000"/>
    <x v="79"/>
    <x v="824"/>
    <s v="339030 - Material de Consumo"/>
    <s v="33"/>
    <x v="0"/>
    <x v="0"/>
  </r>
  <r>
    <n v="45001"/>
    <s v="Secretaria de Estado da Educação"/>
    <n v="6291"/>
    <s v="Operacionalização da educação profissional - SED"/>
    <n v="339037"/>
    <s v="Locação de Mão-de-Obra"/>
    <s v="0100000000"/>
    <s v="Recursos ordinários - recursos do tesouro - RLD"/>
    <s v="Pagamento de despesas relativas ao funcionamento da Educação Profissional"/>
    <n v="500000"/>
    <x v="79"/>
    <x v="824"/>
    <s v="339037 - Locação de Mão-de-Obra"/>
    <s v="33"/>
    <x v="0"/>
    <x v="0"/>
  </r>
  <r>
    <n v="45001"/>
    <s v="Secretaria de Estado da Educação"/>
    <n v="6291"/>
    <s v="Operacionalização da educação profissional - SED"/>
    <n v="339039"/>
    <s v="Outros Serviços Terceiros - Pessoa Jurídica"/>
    <s v="0100000000"/>
    <s v="Recursos ordinários - recursos do tesouro - RLD"/>
    <s v="Pagamento de despesas relativas ao funcionamento da Educação Profissional"/>
    <n v="500000"/>
    <x v="79"/>
    <x v="824"/>
    <s v="339039 - Outros Serviços Terceiros - Pessoa Jurídica"/>
    <s v="33"/>
    <x v="0"/>
    <x v="0"/>
  </r>
  <r>
    <n v="45001"/>
    <s v="Secretaria de Estado da Educação"/>
    <n v="6291"/>
    <s v="Operacionalização da educação profissional - SED"/>
    <n v="449052"/>
    <s v="Equipamentos e Material Permanente"/>
    <s v="0100000000"/>
    <s v="Recursos ordinários - recursos do tesouro - RLD"/>
    <s v="Pagamento de despesas relativas ao funcionamento da Educação Profissional"/>
    <n v="300000"/>
    <x v="79"/>
    <x v="824"/>
    <s v="449052 - Equipamentos e Material Permanente"/>
    <s v="44"/>
    <x v="1"/>
    <x v="0"/>
  </r>
  <r>
    <n v="45001"/>
    <s v="Secretaria de Estado da Educação"/>
    <n v="5582"/>
    <s v="Capacitação profissional dos agentes públicos - SED"/>
    <n v="339014"/>
    <s v="Diárias - Civil"/>
    <s v="0100000000"/>
    <s v="Recursos ordinários - recursos do tesouro - RLD"/>
    <s v="Proporcional treinamento periódico, visando o aperfeiçoamento e a qualificação orperacional e técnica dos agentes públicos, tanto para a gestão administrativa quanto para as atividades finalisticas."/>
    <n v="300000"/>
    <x v="79"/>
    <x v="825"/>
    <s v="339014 - Diárias - Civil"/>
    <s v="33"/>
    <x v="0"/>
    <x v="0"/>
  </r>
  <r>
    <n v="45001"/>
    <s v="Secretaria de Estado da Educação"/>
    <n v="5582"/>
    <s v="Capacitação profissional dos agentes públicos - SED"/>
    <n v="339030"/>
    <s v="Material de Consumo"/>
    <s v="0100000000"/>
    <s v="Recursos ordinários - recursos do tesouro - RLD"/>
    <s v="Proporcional treinamento periódico, visando o aperfeiçoamento e a qualificação orperacional e técnica dos agentes públicos, tanto para a gestão administrativa quanto para as atividades finalisticas."/>
    <n v="50000"/>
    <x v="79"/>
    <x v="825"/>
    <s v="339030 - Material de Consumo"/>
    <s v="33"/>
    <x v="0"/>
    <x v="0"/>
  </r>
  <r>
    <n v="45001"/>
    <s v="Secretaria de Estado da Educação"/>
    <n v="5582"/>
    <s v="Capacitação profissional dos agentes públicos - SED"/>
    <n v="339033"/>
    <s v="Passagens e Despesas com Locomoção"/>
    <s v="0100000000"/>
    <s v="Recursos ordinários - recursos do tesouro - RLD"/>
    <s v="Proporcional treinamento periódico, visando o aperfeiçoamento e a qualificação orperacional e técnica dos agentes públicos, tanto para a gestão administrativa quanto para as atividades finalisticas."/>
    <n v="100000"/>
    <x v="79"/>
    <x v="825"/>
    <s v="339033 - Passagens e Despesas com Locomoção"/>
    <s v="33"/>
    <x v="0"/>
    <x v="0"/>
  </r>
  <r>
    <n v="45001"/>
    <s v="Secretaria de Estado da Educação"/>
    <n v="5582"/>
    <s v="Capacitação profissional dos agentes públicos - SED"/>
    <n v="339035"/>
    <s v="Serviços de Consultoria"/>
    <s v="0100000000"/>
    <s v="Recursos ordinários - recursos do tesouro - RLD"/>
    <s v="Proporcional treinamento periódico, visando o aperfeiçoamento e a qualificação orperacional e técnica dos agentes públicos, tanto para a gestão administrativa quanto para as atividades finalisticas."/>
    <n v="50000"/>
    <x v="79"/>
    <x v="825"/>
    <s v="339035 - Serviços de Consultoria"/>
    <s v="33"/>
    <x v="0"/>
    <x v="0"/>
  </r>
  <r>
    <n v="45001"/>
    <s v="Secretaria de Estado da Educação"/>
    <n v="5582"/>
    <s v="Capacitação profissional dos agentes públicos - SED"/>
    <n v="339039"/>
    <s v="Outros Serviços Terceiros - Pessoa Jurídica"/>
    <s v="0100000000"/>
    <s v="Recursos ordinários - recursos do tesouro - RLD"/>
    <s v="Proporcional treinamento periódico, visando o aperfeiçoamento e a qualificação orperacional e técnica dos agentes públicos, tanto para a gestão administrativa quanto para as atividades finalisticas."/>
    <n v="324341"/>
    <x v="79"/>
    <x v="825"/>
    <s v="339039 - Outros Serviços Terceiros - Pessoa Jurídica"/>
    <s v="33"/>
    <x v="0"/>
    <x v="0"/>
  </r>
  <r>
    <n v="45001"/>
    <s v="Secretaria de Estado da Educação"/>
    <n v="5599"/>
    <s v="Manutenção do Conselho Estadual de Educação"/>
    <n v="319011"/>
    <s v="Vencim. e Vantagens Fixas - Pessoal Civil"/>
    <s v="0100000000"/>
    <s v="Recursos ordinários - recursos do tesouro - RLD"/>
    <s v="Manutenção do Conselho Estadual de Educação"/>
    <n v="200000"/>
    <x v="79"/>
    <x v="826"/>
    <s v="319011 - Vencim. e Vantagens Fixas - Pessoal Civil"/>
    <s v="31"/>
    <x v="3"/>
    <x v="0"/>
  </r>
  <r>
    <n v="45001"/>
    <s v="Secretaria de Estado da Educação"/>
    <n v="5599"/>
    <s v="Manutenção do Conselho Estadual de Educação"/>
    <n v="339014"/>
    <s v="Diárias - Civil"/>
    <s v="0100000000"/>
    <s v="Recursos ordinários - recursos do tesouro - RLD"/>
    <s v="Manutenção do Conselho Estadual de Educação"/>
    <n v="30000"/>
    <x v="79"/>
    <x v="826"/>
    <s v="339014 - Diárias - Civil"/>
    <s v="33"/>
    <x v="0"/>
    <x v="0"/>
  </r>
  <r>
    <n v="45001"/>
    <s v="Secretaria de Estado da Educação"/>
    <n v="5599"/>
    <s v="Manutenção do Conselho Estadual de Educação"/>
    <n v="339030"/>
    <s v="Material de Consumo"/>
    <s v="0100000000"/>
    <s v="Recursos ordinários - recursos do tesouro - RLD"/>
    <s v="Manutenção do Conselho Estadual de Educação"/>
    <n v="40000"/>
    <x v="79"/>
    <x v="826"/>
    <s v="339030 - Material de Consumo"/>
    <s v="33"/>
    <x v="0"/>
    <x v="0"/>
  </r>
  <r>
    <n v="45001"/>
    <s v="Secretaria de Estado da Educação"/>
    <n v="5599"/>
    <s v="Manutenção do Conselho Estadual de Educação"/>
    <n v="339031"/>
    <s v="Premiações Culturais, Artísticas, Científicas, Desportivas e Outras"/>
    <s v="0100000000"/>
    <s v="Recursos ordinários - recursos do tesouro - RLD"/>
    <s v="Manutenção do Conselho Estadual de Educação"/>
    <n v="20000"/>
    <x v="79"/>
    <x v="826"/>
    <s v="339031 - Premiações Culturais, Artísticas, Científicas, Desportivas e Outras"/>
    <s v="33"/>
    <x v="0"/>
    <x v="0"/>
  </r>
  <r>
    <n v="45001"/>
    <s v="Secretaria de Estado da Educação"/>
    <n v="5599"/>
    <s v="Manutenção do Conselho Estadual de Educação"/>
    <n v="339033"/>
    <s v="Passagens e Despesas com Locomoção"/>
    <s v="0100000000"/>
    <s v="Recursos ordinários - recursos do tesouro - RLD"/>
    <s v="Manutenção do Conselho Estadual de Educação"/>
    <n v="105000"/>
    <x v="79"/>
    <x v="826"/>
    <s v="339033 - Passagens e Despesas com Locomoção"/>
    <s v="33"/>
    <x v="0"/>
    <x v="0"/>
  </r>
  <r>
    <n v="45001"/>
    <s v="Secretaria de Estado da Educação"/>
    <n v="5599"/>
    <s v="Manutenção do Conselho Estadual de Educação"/>
    <n v="339036"/>
    <s v="Outros Serviços Terceiros-Pessoa Física"/>
    <s v="0100000000"/>
    <s v="Recursos ordinários - recursos do tesouro - RLD"/>
    <s v="Manutenção do Conselho Estadual de Educação"/>
    <n v="460000"/>
    <x v="79"/>
    <x v="826"/>
    <s v="339036 - Outros Serviços Terceiros-Pessoa Física"/>
    <s v="33"/>
    <x v="0"/>
    <x v="0"/>
  </r>
  <r>
    <n v="45001"/>
    <s v="Secretaria de Estado da Educação"/>
    <n v="5599"/>
    <s v="Manutenção do Conselho Estadual de Educação"/>
    <n v="339039"/>
    <s v="Outros Serviços Terceiros - Pessoa Jurídica"/>
    <s v="0100000000"/>
    <s v="Recursos ordinários - recursos do tesouro - RLD"/>
    <s v="Manutenção do Conselho Estadual de Educação"/>
    <n v="245000"/>
    <x v="79"/>
    <x v="826"/>
    <s v="339039 - Outros Serviços Terceiros - Pessoa Jurídica"/>
    <s v="33"/>
    <x v="0"/>
    <x v="0"/>
  </r>
  <r>
    <n v="45001"/>
    <s v="Secretaria de Estado da Educação"/>
    <n v="5599"/>
    <s v="Manutenção do Conselho Estadual de Educação"/>
    <n v="339040"/>
    <s v="Serviços de Tecnologia da Informação e Comunicação - Pessoa Jurídica"/>
    <s v="0100000000"/>
    <s v="Recursos ordinários - recursos do tesouro - RLD"/>
    <s v="Manutenção do Conselho Estadual de Educação"/>
    <n v="95000"/>
    <x v="79"/>
    <x v="826"/>
    <s v="339040 - Serviços de Tecnologia da Informação e Comunicação - Pessoa Jurídica"/>
    <s v="33"/>
    <x v="0"/>
    <x v="0"/>
  </r>
  <r>
    <n v="45001"/>
    <s v="Secretaria de Estado da Educação"/>
    <n v="5599"/>
    <s v="Manutenção do Conselho Estadual de Educação"/>
    <n v="339047"/>
    <s v="Obrigações Tributárias e Contributivas"/>
    <s v="0100000000"/>
    <s v="Recursos ordinários - recursos do tesouro - RLD"/>
    <s v="Manutenção do Conselho Estadual de Educação"/>
    <n v="10000"/>
    <x v="79"/>
    <x v="826"/>
    <s v="339047 - Obrigações Tributárias e Contributivas"/>
    <s v="33"/>
    <x v="0"/>
    <x v="0"/>
  </r>
  <r>
    <n v="45001"/>
    <s v="Secretaria de Estado da Educação"/>
    <n v="5599"/>
    <s v="Manutenção do Conselho Estadual de Educação"/>
    <n v="339092"/>
    <s v="Despesas de Exercícios Anteriores"/>
    <s v="0100000000"/>
    <s v="Recursos ordinários - recursos do tesouro - RLD"/>
    <s v="Manutenção do Conselho Estadual de Educação"/>
    <n v="20000"/>
    <x v="79"/>
    <x v="826"/>
    <s v="339092 - Despesas de Exercícios Anteriores"/>
    <s v="33"/>
    <x v="0"/>
    <x v="0"/>
  </r>
  <r>
    <n v="45001"/>
    <s v="Secretaria de Estado da Educação"/>
    <n v="5599"/>
    <s v="Manutenção do Conselho Estadual de Educação"/>
    <n v="339130"/>
    <s v="Material de Consumo"/>
    <s v="0100000000"/>
    <s v="Recursos ordinários - recursos do tesouro - RLD"/>
    <s v="Manutenção do Conselho Estadual de Educação"/>
    <n v="20000"/>
    <x v="79"/>
    <x v="826"/>
    <s v="339130 - Material de Consumo"/>
    <s v="33"/>
    <x v="0"/>
    <x v="0"/>
  </r>
  <r>
    <n v="45001"/>
    <s v="Secretaria de Estado da Educação"/>
    <n v="5599"/>
    <s v="Manutenção do Conselho Estadual de Educação"/>
    <n v="339139"/>
    <s v="Outros Serviços Terceiros Pessoa Jurídica"/>
    <s v="0100000000"/>
    <s v="Recursos ordinários - recursos do tesouro - RLD"/>
    <s v="Manutenção do Conselho Estadual de Educação"/>
    <n v="65000"/>
    <x v="79"/>
    <x v="826"/>
    <s v="339139 - Outros Serviços Terceiros Pessoa Jurídica"/>
    <s v="33"/>
    <x v="0"/>
    <x v="0"/>
  </r>
  <r>
    <n v="45001"/>
    <s v="Secretaria de Estado da Educação"/>
    <n v="5599"/>
    <s v="Manutenção do Conselho Estadual de Educação"/>
    <n v="339140"/>
    <s v="Serviços de Tecnologia da Informação e Comunicação - Pessoa Jurídica"/>
    <s v="0100000000"/>
    <s v="Recursos ordinários - recursos do tesouro - RLD"/>
    <s v="Manutenção do Conselho Estadual de Educação"/>
    <n v="50000"/>
    <x v="79"/>
    <x v="826"/>
    <s v="339140 - Serviços de Tecnologia da Informação e Comunicação - Pessoa Jurídica"/>
    <s v="33"/>
    <x v="0"/>
    <x v="0"/>
  </r>
  <r>
    <n v="45001"/>
    <s v="Secretaria de Estado da Educação"/>
    <n v="5599"/>
    <s v="Manutenção do Conselho Estadual de Educação"/>
    <n v="449052"/>
    <s v="Equipamentos e Material Permanente"/>
    <s v="0100000000"/>
    <s v="Recursos ordinários - recursos do tesouro - RLD"/>
    <s v="Manutenção do Conselho Estadual de Educação"/>
    <n v="100000"/>
    <x v="79"/>
    <x v="826"/>
    <s v="449052 - Equipamentos e Material Permanente"/>
    <s v="44"/>
    <x v="1"/>
    <x v="0"/>
  </r>
  <r>
    <n v="45001"/>
    <s v="Secretaria de Estado da Educação"/>
    <n v="12482"/>
    <s v="Manutenção e reforma das escolas de educação básica"/>
    <n v="339039"/>
    <s v="Outros Serviços Terceiros - Pessoa Jurídica"/>
    <s v="0124000000"/>
    <s v="Convênio - Programas de Educação - recursos do tesouro - exercício corrente"/>
    <s v="Realização de manutenção e reforma predial das unidades escolares da educação Básica."/>
    <n v="2130017"/>
    <x v="79"/>
    <x v="827"/>
    <s v="339039 - Outros Serviços Terceiros - Pessoa Jurídica"/>
    <s v="33"/>
    <x v="0"/>
    <x v="34"/>
  </r>
  <r>
    <n v="45001"/>
    <s v="Secretaria de Estado da Educação"/>
    <n v="12482"/>
    <s v="Manutenção e reforma das escolas de educação básica"/>
    <n v="339030"/>
    <s v="Material de Consumo"/>
    <s v="0124000000"/>
    <s v="Convênio - Programas de Educação - recursos do tesouro - exercício corrente"/>
    <s v="Realização de manutenção e reforma predial das unidades escolares da educação Básica."/>
    <n v="2000000"/>
    <x v="79"/>
    <x v="827"/>
    <s v="339030 - Material de Consumo"/>
    <s v="33"/>
    <x v="0"/>
    <x v="34"/>
  </r>
  <r>
    <n v="45001"/>
    <s v="Secretaria de Estado da Educação"/>
    <n v="12482"/>
    <s v="Manutenção e reforma das escolas de educação básica"/>
    <n v="339030"/>
    <s v="Material de Consumo"/>
    <s v="0120000000"/>
    <s v="Cota-parte da contribuição do Salário-Educação - recursos do tesouro - exercício corrente"/>
    <s v="Realização de manutenção e reforma predial das unidades escolares da educação Básica."/>
    <n v="1000000"/>
    <x v="79"/>
    <x v="827"/>
    <s v="339030 - Material de Consumo"/>
    <s v="33"/>
    <x v="0"/>
    <x v="31"/>
  </r>
  <r>
    <n v="45001"/>
    <s v="Secretaria de Estado da Educação"/>
    <n v="12482"/>
    <s v="Manutenção e reforma das escolas de educação básica"/>
    <n v="339039"/>
    <s v="Outros Serviços Terceiros - Pessoa Jurídica"/>
    <s v="0120000000"/>
    <s v="Cota-parte da contribuição do Salário-Educação - recursos do tesouro - exercício corrente"/>
    <s v="Realização de manutenção e reforma predial das unidades escolares da educação Básica."/>
    <n v="5000000"/>
    <x v="79"/>
    <x v="827"/>
    <s v="339039 - Outros Serviços Terceiros - Pessoa Jurídica"/>
    <s v="33"/>
    <x v="0"/>
    <x v="31"/>
  </r>
  <r>
    <n v="45001"/>
    <s v="Secretaria de Estado da Educação"/>
    <n v="12482"/>
    <s v="Manutenção e reforma das escolas de educação básica"/>
    <n v="339039"/>
    <s v="Outros Serviços Terceiros - Pessoa Jurídica"/>
    <s v="0131000000"/>
    <s v="Recursos do FUNDEB - transferências da União"/>
    <s v="Realização de manutenção e reforma predial das unidades escolares da educação Básica."/>
    <n v="10000000"/>
    <x v="79"/>
    <x v="827"/>
    <s v="339039 - Outros Serviços Terceiros - Pessoa Jurídica"/>
    <s v="33"/>
    <x v="0"/>
    <x v="32"/>
  </r>
  <r>
    <n v="45001"/>
    <s v="Secretaria de Estado da Educação"/>
    <n v="12482"/>
    <s v="Manutenção e reforma das escolas de educação básica"/>
    <n v="339039"/>
    <s v="Outros Serviços Terceiros - Pessoa Jurídica"/>
    <s v="0186000000"/>
    <s v="Remuneração de disponibilidade bancária FUNDEB"/>
    <s v="Realização de manutenção e reforma predial das unidades escolares da educação Básica."/>
    <n v="2000000"/>
    <x v="79"/>
    <x v="827"/>
    <s v="339039 - Outros Serviços Terceiros - Pessoa Jurídica"/>
    <s v="33"/>
    <x v="0"/>
    <x v="35"/>
  </r>
  <r>
    <n v="45001"/>
    <s v="Secretaria de Estado da Educação"/>
    <n v="12482"/>
    <s v="Manutenção e reforma das escolas de educação básica"/>
    <n v="339039"/>
    <s v="Outros Serviços Terceiros - Pessoa Jurídica"/>
    <s v="0187000000"/>
    <s v="Remuneração de disponibilidade bancária Salário Educação"/>
    <s v="Realização de manutenção e reforma predial das unidades escolares da educação Básica."/>
    <n v="500000"/>
    <x v="79"/>
    <x v="827"/>
    <s v="339039 - Outros Serviços Terceiros - Pessoa Jurídica"/>
    <s v="33"/>
    <x v="0"/>
    <x v="36"/>
  </r>
  <r>
    <n v="45001"/>
    <s v="Secretaria de Estado da Educação"/>
    <n v="10206"/>
    <s v="Alimentação escolar aos alunos da educação básica"/>
    <n v="339030"/>
    <s v="Material de Consumo"/>
    <s v="0124000000"/>
    <s v="Convênio - Programas de Educação - recursos do tesouro - exercício corrente"/>
    <s v="Merenda aos alinos da educação básica"/>
    <n v="43200000"/>
    <x v="79"/>
    <x v="828"/>
    <s v="339030 - Material de Consumo"/>
    <s v="33"/>
    <x v="0"/>
    <x v="34"/>
  </r>
  <r>
    <n v="45001"/>
    <s v="Secretaria de Estado da Educação"/>
    <n v="10206"/>
    <s v="Alimentação escolar aos alunos da educação básica"/>
    <n v="339037"/>
    <s v="Locação de Mão-de-Obra"/>
    <s v="0100000000"/>
    <s v="Recursos ordinários - recursos do tesouro - RLD"/>
    <s v="Merenda aos alinos da educação básica"/>
    <n v="2000000"/>
    <x v="79"/>
    <x v="828"/>
    <s v="339037 - Locação de Mão-de-Obra"/>
    <s v="33"/>
    <x v="0"/>
    <x v="0"/>
  </r>
  <r>
    <n v="45001"/>
    <s v="Secretaria de Estado da Educação"/>
    <n v="10206"/>
    <s v="Alimentação escolar aos alunos da educação básica"/>
    <n v="339039"/>
    <s v="Outros Serviços Terceiros - Pessoa Jurídica"/>
    <s v="0120000000"/>
    <s v="Cota-parte da contribuição do Salário-Educação - recursos do tesouro - exercício corrente"/>
    <s v="Merenda aos alinos da educação básica"/>
    <n v="105000000"/>
    <x v="79"/>
    <x v="828"/>
    <s v="339039 - Outros Serviços Terceiros - Pessoa Jurídica"/>
    <s v="33"/>
    <x v="0"/>
    <x v="31"/>
  </r>
  <r>
    <n v="45001"/>
    <s v="Secretaria de Estado da Educação"/>
    <n v="10206"/>
    <s v="Alimentação escolar aos alunos da educação básica"/>
    <n v="339030"/>
    <s v="Material de Consumo"/>
    <s v="0120000000"/>
    <s v="Cota-parte da contribuição do Salário-Educação - recursos do tesouro - exercício corrente"/>
    <s v="Merenda aos alinos da educação básica"/>
    <n v="5000000"/>
    <x v="79"/>
    <x v="828"/>
    <s v="339030 - Material de Consumo"/>
    <s v="33"/>
    <x v="0"/>
    <x v="31"/>
  </r>
  <r>
    <n v="45001"/>
    <s v="Secretaria de Estado da Educação"/>
    <n v="10206"/>
    <s v="Alimentação escolar aos alunos da educação básica"/>
    <n v="339040"/>
    <s v="Serviços de Tecnologia da Informação e Comunicação - Pessoa Jurídica"/>
    <s v="0120000000"/>
    <s v="Cota-parte da contribuição do Salário-Educação - recursos do tesouro - exercício corrente"/>
    <s v="Merenda aos alinos da educação básica"/>
    <n v="500000"/>
    <x v="79"/>
    <x v="828"/>
    <s v="339040 - Serviços de Tecnologia da Informação e Comunicação - Pessoa Jurídica"/>
    <s v="33"/>
    <x v="0"/>
    <x v="31"/>
  </r>
  <r>
    <n v="45001"/>
    <s v="Secretaria de Estado da Educação"/>
    <n v="10206"/>
    <s v="Alimentação escolar aos alunos da educação básica"/>
    <n v="339030"/>
    <s v="Material de Consumo"/>
    <s v="0185000000"/>
    <s v="Remuneração de disp bancária - Executivo - rec vinculados - rec tesouro - exerc corrente"/>
    <s v="Merenda aos alinos da educação básica"/>
    <n v="500000"/>
    <x v="79"/>
    <x v="828"/>
    <s v="339030 - Material de Consumo"/>
    <s v="33"/>
    <x v="0"/>
    <x v="17"/>
  </r>
  <r>
    <n v="45001"/>
    <s v="Secretaria de Estado da Educação"/>
    <n v="4944"/>
    <s v="Manutenção e modernização dos serviços de tecnologia da informação e comunicação - SED"/>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3000000"/>
    <x v="79"/>
    <x v="829"/>
    <s v="339039 - Outros Serviços Terceiros - Pessoa Jurídica"/>
    <s v="33"/>
    <x v="0"/>
    <x v="0"/>
  </r>
  <r>
    <n v="45001"/>
    <s v="Secretaria de Estado da Educação"/>
    <n v="4944"/>
    <s v="Manutenção e modernização dos serviços de tecnologia da informação e comunicação - SED"/>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000000"/>
    <x v="79"/>
    <x v="829"/>
    <s v="449052 - Equipamentos e Material Permanente"/>
    <s v="44"/>
    <x v="1"/>
    <x v="0"/>
  </r>
  <r>
    <n v="45001"/>
    <s v="Secretaria de Estado da Educação"/>
    <n v="11557"/>
    <s v="Capacitação e formação de profissionais da educação básica"/>
    <n v="339039"/>
    <s v="Outros Serviços Terceiros - Pessoa Jurídica"/>
    <s v="0124000000"/>
    <s v="Convênio - Programas de Educação - recursos do tesouro - exercício corrente"/>
    <s v="Capacitação e  formação de gestores educacionais para a Educação Básica"/>
    <n v="4000000"/>
    <x v="79"/>
    <x v="830"/>
    <s v="339039 - Outros Serviços Terceiros - Pessoa Jurídica"/>
    <s v="33"/>
    <x v="0"/>
    <x v="34"/>
  </r>
  <r>
    <n v="45001"/>
    <s v="Secretaria de Estado da Educação"/>
    <n v="11557"/>
    <s v="Capacitação e formação de profissionais da educação básica"/>
    <n v="339039"/>
    <s v="Outros Serviços Terceiros - Pessoa Jurídica"/>
    <s v="0100000000"/>
    <s v="Recursos ordinários - recursos do tesouro - RLD"/>
    <s v="Capacitação e  formação de gestores educacionais para a Educação Básica"/>
    <n v="100000"/>
    <x v="79"/>
    <x v="830"/>
    <s v="339039 - Outros Serviços Terceiros - Pessoa Jurídica"/>
    <s v="33"/>
    <x v="0"/>
    <x v="0"/>
  </r>
  <r>
    <n v="45001"/>
    <s v="Secretaria de Estado da Educação"/>
    <n v="11557"/>
    <s v="Capacitação e formação de profissionais da educação básica"/>
    <n v="339014"/>
    <s v="Diárias - Civil"/>
    <s v="0120000000"/>
    <s v="Cota-parte da contribuição do Salário-Educação - recursos do tesouro - exercício corrente"/>
    <s v="Capacitação e  formação de gestores educacionais para a Educação Básica"/>
    <n v="1000000"/>
    <x v="79"/>
    <x v="830"/>
    <s v="339014 - Diárias - Civil"/>
    <s v="33"/>
    <x v="0"/>
    <x v="31"/>
  </r>
  <r>
    <n v="45001"/>
    <s v="Secretaria de Estado da Educação"/>
    <n v="11557"/>
    <s v="Capacitação e formação de profissionais da educação básica"/>
    <n v="339039"/>
    <s v="Outros Serviços Terceiros - Pessoa Jurídica"/>
    <s v="0120000000"/>
    <s v="Cota-parte da contribuição do Salário-Educação - recursos do tesouro - exercício corrente"/>
    <s v="Capacitação e  formação de gestores educacionais para a Educação Básica"/>
    <n v="2000000"/>
    <x v="79"/>
    <x v="830"/>
    <s v="339039 - Outros Serviços Terceiros - Pessoa Jurídica"/>
    <s v="33"/>
    <x v="0"/>
    <x v="31"/>
  </r>
  <r>
    <n v="45001"/>
    <s v="Secretaria de Estado da Educação"/>
    <n v="11557"/>
    <s v="Capacitação e formação de profissionais da educação básica"/>
    <n v="339014"/>
    <s v="Diárias - Civil"/>
    <s v="0131000000"/>
    <s v="Recursos do FUNDEB - transferências da União"/>
    <s v="Capacitação e  formação de gestores educacionais para a Educação Básica"/>
    <n v="500000"/>
    <x v="79"/>
    <x v="830"/>
    <s v="339014 - Diárias - Civil"/>
    <s v="33"/>
    <x v="0"/>
    <x v="32"/>
  </r>
  <r>
    <n v="45001"/>
    <s v="Secretaria de Estado da Educação"/>
    <n v="11557"/>
    <s v="Capacitação e formação de profissionais da educação básica"/>
    <n v="339033"/>
    <s v="Passagens e Despesas com Locomoção"/>
    <s v="0131000000"/>
    <s v="Recursos do FUNDEB - transferências da União"/>
    <s v="Capacitação e  formação de gestores educacionais para a Educação Básica"/>
    <n v="300000"/>
    <x v="79"/>
    <x v="830"/>
    <s v="339033 - Passagens e Despesas com Locomoção"/>
    <s v="33"/>
    <x v="0"/>
    <x v="32"/>
  </r>
  <r>
    <n v="45001"/>
    <s v="Secretaria de Estado da Educação"/>
    <n v="11557"/>
    <s v="Capacitação e formação de profissionais da educação básica"/>
    <n v="339039"/>
    <s v="Outros Serviços Terceiros - Pessoa Jurídica"/>
    <s v="0131000000"/>
    <s v="Recursos do FUNDEB - transferências da União"/>
    <s v="Capacitação e  formação de gestores educacionais para a Educação Básica"/>
    <n v="3000000"/>
    <x v="79"/>
    <x v="830"/>
    <s v="339039 - Outros Serviços Terceiros - Pessoa Jurídica"/>
    <s v="33"/>
    <x v="0"/>
    <x v="32"/>
  </r>
  <r>
    <n v="45001"/>
    <s v="Secretaria de Estado da Educação"/>
    <n v="11557"/>
    <s v="Capacitação e formação de profissionais da educação básica"/>
    <n v="339039"/>
    <s v="Outros Serviços Terceiros - Pessoa Jurídica"/>
    <s v="0186000000"/>
    <s v="Remuneração de disponibilidade bancária FUNDEB"/>
    <s v="Capacitação e  formação de gestores educacionais para a Educação Básica"/>
    <n v="500000"/>
    <x v="79"/>
    <x v="830"/>
    <s v="339039 - Outros Serviços Terceiros - Pessoa Jurídica"/>
    <s v="33"/>
    <x v="0"/>
    <x v="35"/>
  </r>
  <r>
    <n v="45001"/>
    <s v="Secretaria de Estado da Educação"/>
    <n v="11557"/>
    <s v="Capacitação e formação de profissionais da educação básica"/>
    <n v="339039"/>
    <s v="Outros Serviços Terceiros - Pessoa Jurídica"/>
    <s v="0187000000"/>
    <s v="Remuneração de disponibilidade bancária Salário Educação"/>
    <s v="Capacitação e  formação de gestores educacionais para a Educação Básica"/>
    <n v="30000"/>
    <x v="79"/>
    <x v="830"/>
    <s v="339039 - Outros Serviços Terceiros - Pessoa Jurídica"/>
    <s v="33"/>
    <x v="0"/>
    <x v="36"/>
  </r>
  <r>
    <n v="45001"/>
    <s v="Secretaria de Estado da Educação"/>
    <n v="11557"/>
    <s v="Capacitação e formação de profissionais da educação básica"/>
    <n v="339039"/>
    <s v="Outros Serviços Terceiros - Pessoa Jurídica"/>
    <s v="0185000000"/>
    <s v="Remuneração de disp bancária - Executivo - rec vinculados - rec tesouro - exerc corrente"/>
    <s v="Capacitação e  formação de gestores educacionais para a Educação Básica"/>
    <n v="500000"/>
    <x v="79"/>
    <x v="830"/>
    <s v="339039 - Outros Serviços Terceiros - Pessoa Jurídica"/>
    <s v="33"/>
    <x v="0"/>
    <x v="17"/>
  </r>
  <r>
    <n v="45001"/>
    <s v="Secretaria de Estado da Educação"/>
    <n v="11507"/>
    <s v="Apoio financeiro às associações de pais e professores da educação básica"/>
    <n v="335043"/>
    <s v="Subvenções Sociais"/>
    <s v="0131000000"/>
    <s v="Recursos do FUNDEB - transferências da União"/>
    <s v="REpasse financeiro para as APPs com vista a auxiliar na operacionalização da Educação Básica."/>
    <n v="100000000"/>
    <x v="79"/>
    <x v="831"/>
    <s v="335043 - Subvenções Sociais"/>
    <s v="33"/>
    <x v="0"/>
    <x v="32"/>
  </r>
  <r>
    <n v="45001"/>
    <s v="Secretaria de Estado da Educação"/>
    <n v="11562"/>
    <s v="Operacionalização da educação básica - SED"/>
    <n v="339040"/>
    <s v="Serviços de Tecnologia da Informação e Comunicação - Pessoa Jurídica"/>
    <s v="0131000000"/>
    <s v="Recursos do FUNDEB - transferências da União"/>
    <s v="Pagamento de despesas operacionais, necessárias ao funcionamento das unidades escolares, tais como: materiais de consumo, serviços em geral, manutenção de sistemas informatizados de gestão escolar, vigilância, compra de equipamentos, inclusive com recursos de convênios."/>
    <n v="12000000"/>
    <x v="79"/>
    <x v="832"/>
    <s v="339040 - Serviços de Tecnologia da Informação e Comunicação - Pessoa Jurídica"/>
    <s v="33"/>
    <x v="0"/>
    <x v="32"/>
  </r>
  <r>
    <n v="45001"/>
    <s v="Secretaria de Estado da Educação"/>
    <n v="11562"/>
    <s v="Operacionalização da educação básica - SED"/>
    <n v="339039"/>
    <s v="Outros Serviços Terceiros - Pessoa Jurídica"/>
    <s v="0131000000"/>
    <s v="Recursos do FUNDEB - transferências da União"/>
    <s v="Pagamento de despesas operacionais, necessárias ao funcionamento das unidades escolares, tais como: materiais de consumo, serviços em geral, manutenção de sistemas informatizados de gestão escolar, vigilância, compra de equipamentos, inclusive com recursos de convênios."/>
    <n v="18523703"/>
    <x v="79"/>
    <x v="832"/>
    <s v="339039 - Outros Serviços Terceiros - Pessoa Jurídica"/>
    <s v="33"/>
    <x v="0"/>
    <x v="32"/>
  </r>
  <r>
    <n v="45001"/>
    <s v="Secretaria de Estado da Educação"/>
    <n v="11562"/>
    <s v="Operacionalização da educação básica - SED"/>
    <n v="339030"/>
    <s v="Material de Consumo"/>
    <s v="0131000000"/>
    <s v="Recursos do FUNDEB - transferências da União"/>
    <s v="Pagamento de despesas operacionais, necessárias ao funcionamento das unidades escolares, tais como: materiais de consumo, serviços em geral, manutenção de sistemas informatizados de gestão escolar, vigilância, compra de equipamentos, inclusive com recursos de convênios."/>
    <n v="3000000"/>
    <x v="79"/>
    <x v="832"/>
    <s v="339030 - Material de Consumo"/>
    <s v="33"/>
    <x v="0"/>
    <x v="32"/>
  </r>
  <r>
    <n v="45001"/>
    <s v="Secretaria de Estado da Educação"/>
    <n v="11562"/>
    <s v="Operacionalização da educação básica - SED"/>
    <n v="339037"/>
    <s v="Locação de Mão-de-Obra"/>
    <s v="0186000000"/>
    <s v="Remuneração de disponibilidade bancária FUNDEB"/>
    <s v="Pagamento de despesas operacionais, necessárias ao funcionamento das unidades escolares, tais como: materiais de consumo, serviços em geral, manutenção de sistemas informatizados de gestão escolar, vigilância, compra de equipamentos, inclusive com recursos de convênios."/>
    <n v="5000000"/>
    <x v="79"/>
    <x v="832"/>
    <s v="339037 - Locação de Mão-de-Obra"/>
    <s v="33"/>
    <x v="0"/>
    <x v="35"/>
  </r>
  <r>
    <n v="45001"/>
    <s v="Secretaria de Estado da Educação"/>
    <n v="11562"/>
    <s v="Operacionalização da educação básica - SED"/>
    <n v="339039"/>
    <s v="Outros Serviços Terceiros - Pessoa Jurídica"/>
    <s v="0186000000"/>
    <s v="Remuneração de disponibilidade bancária FUNDEB"/>
    <s v="Pagamento de despesas operacionais, necessárias ao funcionamento das unidades escolares, tais como: materiais de consumo, serviços em geral, manutenção de sistemas informatizados de gestão escolar, vigilância, compra de equipamentos, inclusive com recursos de convênios."/>
    <n v="5000000"/>
    <x v="79"/>
    <x v="832"/>
    <s v="339039 - Outros Serviços Terceiros - Pessoa Jurídica"/>
    <s v="33"/>
    <x v="0"/>
    <x v="35"/>
  </r>
  <r>
    <n v="45001"/>
    <s v="Secretaria de Estado da Educação"/>
    <n v="11562"/>
    <s v="Operacionalização da educação básica - SED"/>
    <n v="339040"/>
    <s v="Serviços de Tecnologia da Informação e Comunicação - Pessoa Jurídica"/>
    <s v="0187000000"/>
    <s v="Remuneração de disponibilidade bancária Salário Educação"/>
    <s v="Pagamento de despesas operacionais, necessárias ao funcionamento das unidades escolares, tais como: materiais de consumo, serviços em geral, manutenção de sistemas informatizados de gestão escolar, vigilância, compra de equipamentos, inclusive com recursos de convênios."/>
    <n v="1005978"/>
    <x v="79"/>
    <x v="832"/>
    <s v="339040 - Serviços de Tecnologia da Informação e Comunicação - Pessoa Jurídica"/>
    <s v="33"/>
    <x v="0"/>
    <x v="36"/>
  </r>
  <r>
    <n v="45001"/>
    <s v="Secretaria de Estado da Educação"/>
    <n v="11562"/>
    <s v="Operacionalização da educação básica - SED"/>
    <n v="339039"/>
    <s v="Outros Serviços Terceiros - Pessoa Jurídica"/>
    <s v="0187000000"/>
    <s v="Remuneração de disponibilidade bancária Salário Educação"/>
    <s v="Pagamento de despesas operacionais, necessárias ao funcionamento das unidades escolares, tais como: materiais de consumo, serviços em geral, manutenção de sistemas informatizados de gestão escolar, vigilância, compra de equipamentos, inclusive com recursos de convênios."/>
    <n v="2000000"/>
    <x v="79"/>
    <x v="832"/>
    <s v="339039 - Outros Serviços Terceiros - Pessoa Jurídica"/>
    <s v="33"/>
    <x v="0"/>
    <x v="36"/>
  </r>
  <r>
    <n v="45001"/>
    <s v="Secretaria de Estado da Educação"/>
    <n v="11562"/>
    <s v="Operacionalização da educação básica - SED"/>
    <n v="449052"/>
    <s v="Equipamentos e Material Permanente"/>
    <s v="0186000000"/>
    <s v="Remuneração de disponibilidade bancária FUNDEB"/>
    <s v="Pagamento de despesas operacionais, necessárias ao funcionamento das unidades escolares, tais como: materiais de consumo, serviços em geral, manutenção de sistemas informatizados de gestão escolar, vigilância, compra de equipamentos, inclusive com recursos de convênios."/>
    <n v="3000000"/>
    <x v="79"/>
    <x v="832"/>
    <s v="449052 - Equipamentos e Material Permanente"/>
    <s v="44"/>
    <x v="1"/>
    <x v="35"/>
  </r>
  <r>
    <n v="45001"/>
    <s v="Secretaria de Estado da Educação"/>
    <n v="11562"/>
    <s v="Operacionalização da educação básica - SED"/>
    <n v="339030"/>
    <s v="Material de Consumo"/>
    <s v="0185000000"/>
    <s v="Remuneração de disp bancária - Executivo - rec vinculados - rec tesouro - exerc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1000000"/>
    <x v="79"/>
    <x v="832"/>
    <s v="339030 - Material de Consumo"/>
    <s v="33"/>
    <x v="0"/>
    <x v="17"/>
  </r>
  <r>
    <n v="45001"/>
    <s v="Secretaria de Estado da Educação"/>
    <n v="11562"/>
    <s v="Operacionalização da educação básica - SED"/>
    <n v="449052"/>
    <s v="Equipamentos e Material Permanente"/>
    <s v="0185000000"/>
    <s v="Remuneração de disp bancária - Executivo - rec vinculados - rec tesouro - exerc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2000000"/>
    <x v="79"/>
    <x v="832"/>
    <s v="449052 - Equipamentos e Material Permanente"/>
    <s v="44"/>
    <x v="1"/>
    <x v="17"/>
  </r>
  <r>
    <n v="45001"/>
    <s v="Secretaria de Estado da Educação"/>
    <n v="11562"/>
    <s v="Operacionalização da educação básica - SED"/>
    <n v="449052"/>
    <s v="Equipamentos e Material Permanente"/>
    <s v="0131000000"/>
    <s v="Recursos do FUNDEB - transferências da União"/>
    <s v="Pagamento de despesas operacionais, necessárias ao funcionamento das unidades escolares, tais como: materiais de consumo, serviços em geral, manutenção de sistemas informatizados de gestão escolar, vigilância, compra de equipamentos, inclusive com recursos de convênios."/>
    <n v="10000000"/>
    <x v="79"/>
    <x v="832"/>
    <s v="449052 - Equipamentos e Material Permanente"/>
    <s v="44"/>
    <x v="1"/>
    <x v="32"/>
  </r>
  <r>
    <n v="45001"/>
    <s v="Secretaria de Estado da Educação"/>
    <n v="11562"/>
    <s v="Operacionalização da educação básica - SED"/>
    <n v="339039"/>
    <s v="Outros Serviços Terceiros - Pessoa Jurídica"/>
    <s v="0140000000"/>
    <s v="Outros serviços - recursos do tesouro - exercício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3000000"/>
    <x v="79"/>
    <x v="832"/>
    <s v="339039 - Outros Serviços Terceiros - Pessoa Jurídica"/>
    <s v="33"/>
    <x v="0"/>
    <x v="37"/>
  </r>
  <r>
    <n v="45001"/>
    <s v="Secretaria de Estado da Educação"/>
    <n v="11562"/>
    <s v="Operacionalização da educação básica - SED"/>
    <n v="449052"/>
    <s v="Equipamentos e Material Permanente"/>
    <s v="0140000000"/>
    <s v="Outros serviços - recursos do tesouro - exercício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500000"/>
    <x v="79"/>
    <x v="832"/>
    <s v="449052 - Equipamentos e Material Permanente"/>
    <s v="44"/>
    <x v="1"/>
    <x v="37"/>
  </r>
  <r>
    <n v="45001"/>
    <s v="Secretaria de Estado da Educação"/>
    <n v="11492"/>
    <s v="Construção, ampliação ou reforma de unidades escolares - ensino profissional"/>
    <n v="449051"/>
    <s v="Obras e Instalações"/>
    <s v="0124000000"/>
    <s v="Convênio - Programas de Educação - recursos do tesouro - exercício corrente"/>
    <s v="Obras emergenciais, construção, ampliação e reforma da Ensino Profissional"/>
    <n v="5000000"/>
    <x v="79"/>
    <x v="833"/>
    <s v="449051 - Obras e Instalações"/>
    <s v="44"/>
    <x v="1"/>
    <x v="34"/>
  </r>
  <r>
    <n v="45001"/>
    <s v="Secretaria de Estado da Educação"/>
    <n v="11492"/>
    <s v="Construção, ampliação ou reforma de unidades escolares - ensino profissional"/>
    <n v="449051"/>
    <s v="Obras e Instalações"/>
    <s v="0100000000"/>
    <s v="Recursos ordinários - recursos do tesouro - RLD"/>
    <s v="Obras emergenciais, construção, ampliação e reforma da Ensino Profissional"/>
    <n v="2000000"/>
    <x v="79"/>
    <x v="833"/>
    <s v="449051 - Obras e Instalações"/>
    <s v="44"/>
    <x v="1"/>
    <x v="0"/>
  </r>
  <r>
    <n v="45001"/>
    <s v="Secretaria de Estado da Educação"/>
    <n v="11492"/>
    <s v="Construção, ampliação ou reforma de unidades escolares - ensino profissional"/>
    <n v="449051"/>
    <s v="Obras e Instalações"/>
    <s v="0185000000"/>
    <s v="Remuneração de disp bancária - Executivo - rec vinculados - rec tesouro - exerc corrente"/>
    <s v="Obras emergenciais, construção, ampliação e reforma da Ensino Profissional"/>
    <n v="2000000"/>
    <x v="79"/>
    <x v="833"/>
    <s v="449051 - Obras e Instalações"/>
    <s v="44"/>
    <x v="1"/>
    <x v="17"/>
  </r>
  <r>
    <n v="45001"/>
    <s v="Secretaria de Estado da Educação"/>
    <n v="11490"/>
    <s v="AP - Construção, ampliação ou reforma de unidades escolares - rede física - educação básica"/>
    <n v="449051"/>
    <s v="Obras e Instalações"/>
    <s v="0100000000"/>
    <s v="Recursos ordinários - recursos do tesouro - RLD"/>
    <s v="Obras emergenciais, construção, ampliação e reforma da Educação Básica"/>
    <n v="651370"/>
    <x v="79"/>
    <x v="834"/>
    <s v="449051 - Obras e Instalações"/>
    <s v="44"/>
    <x v="1"/>
    <x v="0"/>
  </r>
  <r>
    <n v="45001"/>
    <s v="Secretaria de Estado da Educação"/>
    <n v="11490"/>
    <s v="AP - Construção, ampliação ou reforma de unidades escolares - rede física - educação básica"/>
    <n v="449051"/>
    <s v="Obras e Instalações"/>
    <s v="0124000000"/>
    <s v="Convênio - Programas de Educação - recursos do tesouro - exercício corrente"/>
    <s v="Obras emergenciais, construção, ampliação e reforma da Educação Básica"/>
    <n v="12000000"/>
    <x v="79"/>
    <x v="834"/>
    <s v="449051 - Obras e Instalações"/>
    <s v="44"/>
    <x v="1"/>
    <x v="34"/>
  </r>
  <r>
    <n v="45001"/>
    <s v="Secretaria de Estado da Educação"/>
    <n v="11490"/>
    <s v="AP - Construção, ampliação ou reforma de unidades escolares - rede física - educação básica"/>
    <n v="339039"/>
    <s v="Outros Serviços Terceiros - Pessoa Jurídica"/>
    <s v="0120000000"/>
    <s v="Cota-parte da contribuição do Salário-Educação - recursos do tesouro - exercício corrente"/>
    <s v="Obras emergenciais, construção, ampliação e reforma da Educação Básica"/>
    <n v="2000000"/>
    <x v="79"/>
    <x v="834"/>
    <s v="339039 - Outros Serviços Terceiros - Pessoa Jurídica"/>
    <s v="33"/>
    <x v="0"/>
    <x v="31"/>
  </r>
  <r>
    <n v="45001"/>
    <s v="Secretaria de Estado da Educação"/>
    <n v="11490"/>
    <s v="AP - Construção, ampliação ou reforma de unidades escolares - rede física - educação básica"/>
    <n v="449051"/>
    <s v="Obras e Instalações"/>
    <s v="0120000000"/>
    <s v="Cota-parte da contribuição do Salário-Educação - recursos do tesouro - exercício corrente"/>
    <s v="Obras emergenciais, construção, ampliação e reforma da Educação Básica"/>
    <n v="4000000"/>
    <x v="79"/>
    <x v="834"/>
    <s v="449051 - Obras e Instalações"/>
    <s v="44"/>
    <x v="1"/>
    <x v="31"/>
  </r>
  <r>
    <n v="45001"/>
    <s v="Secretaria de Estado da Educação"/>
    <n v="11490"/>
    <s v="AP - Construção, ampliação ou reforma de unidades escolares - rede física - educação básica"/>
    <n v="339039"/>
    <s v="Outros Serviços Terceiros - Pessoa Jurídica"/>
    <s v="0131000000"/>
    <s v="Recursos do FUNDEB - transferências da União"/>
    <s v="Obras emergenciais, construção, ampliação e reforma da Educação Básica"/>
    <n v="5000000"/>
    <x v="79"/>
    <x v="834"/>
    <s v="339039 - Outros Serviços Terceiros - Pessoa Jurídica"/>
    <s v="33"/>
    <x v="0"/>
    <x v="32"/>
  </r>
  <r>
    <n v="45001"/>
    <s v="Secretaria de Estado da Educação"/>
    <n v="11490"/>
    <s v="AP - Construção, ampliação ou reforma de unidades escolares - rede física - educação básica"/>
    <n v="449051"/>
    <s v="Obras e Instalações"/>
    <s v="0131000000"/>
    <s v="Recursos do FUNDEB - transferências da União"/>
    <s v="Obras emergenciais, construção, ampliação e reforma da Educação Básica"/>
    <n v="30500000"/>
    <x v="79"/>
    <x v="834"/>
    <s v="449051 - Obras e Instalações"/>
    <s v="44"/>
    <x v="1"/>
    <x v="32"/>
  </r>
  <r>
    <n v="45001"/>
    <s v="Secretaria de Estado da Educação"/>
    <n v="11490"/>
    <s v="AP - Construção, ampliação ou reforma de unidades escolares - rede física - educação básica"/>
    <n v="339039"/>
    <s v="Outros Serviços Terceiros - Pessoa Jurídica"/>
    <s v="0185000000"/>
    <s v="Remuneração de disp bancária - Executivo - rec vinculados - rec tesouro - exerc corrente"/>
    <s v="Obras emergenciais, construção, ampliação e reforma da Educação Básica"/>
    <n v="1000000"/>
    <x v="79"/>
    <x v="834"/>
    <s v="339039 - Outros Serviços Terceiros - Pessoa Jurídica"/>
    <s v="33"/>
    <x v="0"/>
    <x v="17"/>
  </r>
  <r>
    <n v="45001"/>
    <s v="Secretaria de Estado da Educação"/>
    <n v="11490"/>
    <s v="AP - Construção, ampliação ou reforma de unidades escolares - rede física - educação básica"/>
    <n v="449051"/>
    <s v="Obras e Instalações"/>
    <s v="0185000000"/>
    <s v="Remuneração de disp bancária - Executivo - rec vinculados - rec tesouro - exerc corrente"/>
    <s v="Obras emergenciais, construção, ampliação e reforma da Educação Básica"/>
    <n v="1972187"/>
    <x v="79"/>
    <x v="834"/>
    <s v="449051 - Obras e Instalações"/>
    <s v="44"/>
    <x v="1"/>
    <x v="17"/>
  </r>
  <r>
    <n v="45001"/>
    <s v="Secretaria de Estado da Educação"/>
    <n v="11567"/>
    <s v="Transporte escolar dos alunos da educação básica - SED"/>
    <n v="449052"/>
    <s v="Equipamentos e Material Permanente"/>
    <s v="0124000000"/>
    <s v="Convênio - Programas de Educação - recursos do tesouro - exercício corrente"/>
    <s v="Atendimento ao Transporte Escolar para a Educação Básica"/>
    <n v="10000000"/>
    <x v="79"/>
    <x v="835"/>
    <s v="449052 - Equipamentos e Material Permanente"/>
    <s v="44"/>
    <x v="1"/>
    <x v="34"/>
  </r>
  <r>
    <n v="45001"/>
    <s v="Secretaria de Estado da Educação"/>
    <n v="11567"/>
    <s v="Transporte escolar dos alunos da educação básica - SED"/>
    <n v="339039"/>
    <s v="Outros Serviços Terceiros - Pessoa Jurídica"/>
    <s v="0131000000"/>
    <s v="Recursos do FUNDEB - transferências da União"/>
    <s v="Atendimento ao Transporte Escolar para a Educação Básica"/>
    <n v="3000000"/>
    <x v="79"/>
    <x v="835"/>
    <s v="339039 - Outros Serviços Terceiros - Pessoa Jurídica"/>
    <s v="33"/>
    <x v="0"/>
    <x v="32"/>
  </r>
  <r>
    <n v="45001"/>
    <s v="Secretaria de Estado da Educação"/>
    <n v="11567"/>
    <s v="Transporte escolar dos alunos da educação básica - SED"/>
    <n v="334239"/>
    <s v="Outros Serviços Terceiros Pessoa Jurídica"/>
    <s v="0131000000"/>
    <s v="Recursos do FUNDEB - transferências da União"/>
    <s v="Atendimento ao Transporte Escolar para a Educação Básica"/>
    <n v="10000000"/>
    <x v="79"/>
    <x v="835"/>
    <s v="334239 - Outros Serviços Terceiros Pessoa Jurídica"/>
    <s v="33"/>
    <x v="0"/>
    <x v="32"/>
  </r>
  <r>
    <n v="45001"/>
    <s v="Secretaria de Estado da Educação"/>
    <n v="11567"/>
    <s v="Transporte escolar dos alunos da educação básica - SED"/>
    <n v="449052"/>
    <s v="Equipamentos e Material Permanente"/>
    <s v="0185000000"/>
    <s v="Remuneração de disp bancária - Executivo - rec vinculados - rec tesouro - exerc corrente"/>
    <s v="Atendimento ao Transporte Escolar para a Educação Básica"/>
    <n v="1000000"/>
    <x v="79"/>
    <x v="835"/>
    <s v="449052 - Equipamentos e Material Permanente"/>
    <s v="44"/>
    <x v="1"/>
    <x v="17"/>
  </r>
  <r>
    <n v="45001"/>
    <s v="Secretaria de Estado da Educação"/>
    <n v="11562"/>
    <s v="Operacionalização da educação básica - SED"/>
    <n v="339039"/>
    <s v="Outros Serviços Terceiros - Pessoa Jurídica"/>
    <s v="0124000000"/>
    <s v="Convênio - Programas de Educação - recursos do tesouro - exercício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3000000"/>
    <x v="79"/>
    <x v="832"/>
    <s v="339039 - Outros Serviços Terceiros - Pessoa Jurídica"/>
    <s v="33"/>
    <x v="0"/>
    <x v="34"/>
  </r>
  <r>
    <n v="45001"/>
    <s v="Secretaria de Estado da Educação"/>
    <n v="11562"/>
    <s v="Operacionalização da educação básica - SED"/>
    <n v="449052"/>
    <s v="Equipamentos e Material Permanente"/>
    <s v="0124000000"/>
    <s v="Convênio - Programas de Educação - recursos do tesouro - exercício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5000000"/>
    <x v="79"/>
    <x v="832"/>
    <s v="449052 - Equipamentos e Material Permanente"/>
    <s v="44"/>
    <x v="1"/>
    <x v="34"/>
  </r>
  <r>
    <n v="45001"/>
    <s v="Secretaria de Estado da Educação"/>
    <n v="11562"/>
    <s v="Operacionalização da educação básica - SED"/>
    <n v="339030"/>
    <s v="Material de Consumo"/>
    <s v="0124000000"/>
    <s v="Convênio - Programas de Educação - recursos do tesouro - exercício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2000000"/>
    <x v="79"/>
    <x v="832"/>
    <s v="339030 - Material de Consumo"/>
    <s v="33"/>
    <x v="0"/>
    <x v="34"/>
  </r>
  <r>
    <n v="45001"/>
    <s v="Secretaria de Estado da Educação"/>
    <n v="11562"/>
    <s v="Operacionalização da educação básica - SED"/>
    <n v="339018"/>
    <s v="Auxílio Financeiro a Estudantes"/>
    <s v="0124000000"/>
    <s v="Convênio - Programas de Educação - recursos do tesouro - exercício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2000000"/>
    <x v="79"/>
    <x v="832"/>
    <s v="339018 - Auxílio Financeiro a Estudantes"/>
    <s v="33"/>
    <x v="0"/>
    <x v="34"/>
  </r>
  <r>
    <n v="45001"/>
    <s v="Secretaria de Estado da Educação"/>
    <n v="11562"/>
    <s v="Operacionalização da educação básica - SED"/>
    <n v="339030"/>
    <s v="Material de Consumo"/>
    <s v="0120000000"/>
    <s v="Cota-parte da contribuição do Salário-Educação - recursos do tesouro - exercício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5000000"/>
    <x v="79"/>
    <x v="832"/>
    <s v="339030 - Material de Consumo"/>
    <s v="33"/>
    <x v="0"/>
    <x v="31"/>
  </r>
  <r>
    <n v="45001"/>
    <s v="Secretaria de Estado da Educação"/>
    <n v="11562"/>
    <s v="Operacionalização da educação básica - SED"/>
    <n v="339033"/>
    <s v="Passagens e Despesas com Locomoção"/>
    <s v="0120000000"/>
    <s v="Cota-parte da contribuição do Salário-Educação - recursos do tesouro - exercício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100000"/>
    <x v="79"/>
    <x v="832"/>
    <s v="339033 - Passagens e Despesas com Locomoção"/>
    <s v="33"/>
    <x v="0"/>
    <x v="31"/>
  </r>
  <r>
    <n v="45001"/>
    <s v="Secretaria de Estado da Educação"/>
    <n v="11562"/>
    <s v="Operacionalização da educação básica - SED"/>
    <n v="339037"/>
    <s v="Locação de Mão-de-Obra"/>
    <s v="0120000000"/>
    <s v="Cota-parte da contribuição do Salário-Educação - recursos do tesouro - exercício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10000000"/>
    <x v="79"/>
    <x v="832"/>
    <s v="339037 - Locação de Mão-de-Obra"/>
    <s v="33"/>
    <x v="0"/>
    <x v="31"/>
  </r>
  <r>
    <n v="45001"/>
    <s v="Secretaria de Estado da Educação"/>
    <n v="11562"/>
    <s v="Operacionalização da educação básica - SED"/>
    <n v="339039"/>
    <s v="Outros Serviços Terceiros - Pessoa Jurídica"/>
    <s v="0120000000"/>
    <s v="Cota-parte da contribuição do Salário-Educação - recursos do tesouro - exercício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5809465"/>
    <x v="79"/>
    <x v="832"/>
    <s v="339039 - Outros Serviços Terceiros - Pessoa Jurídica"/>
    <s v="33"/>
    <x v="0"/>
    <x v="31"/>
  </r>
  <r>
    <n v="45001"/>
    <s v="Secretaria de Estado da Educação"/>
    <n v="11562"/>
    <s v="Operacionalização da educação básica - SED"/>
    <n v="339049"/>
    <s v="Auxílio-Transporte"/>
    <s v="0120000000"/>
    <s v="Cota-parte da contribuição do Salário-Educação - recursos do tesouro - exercício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50000"/>
    <x v="79"/>
    <x v="832"/>
    <s v="339049 - Auxílio-Transporte"/>
    <s v="33"/>
    <x v="0"/>
    <x v="31"/>
  </r>
  <r>
    <n v="45001"/>
    <s v="Secretaria de Estado da Educação"/>
    <n v="11562"/>
    <s v="Operacionalização da educação básica - SED"/>
    <n v="339092"/>
    <s v="Despesas de Exercícios Anteriores"/>
    <s v="0120000000"/>
    <s v="Cota-parte da contribuição do Salário-Educação - recursos do tesouro - exercício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2000000"/>
    <x v="79"/>
    <x v="832"/>
    <s v="339092 - Despesas de Exercícios Anteriores"/>
    <s v="33"/>
    <x v="0"/>
    <x v="31"/>
  </r>
  <r>
    <n v="45001"/>
    <s v="Secretaria de Estado da Educação"/>
    <n v="11562"/>
    <s v="Operacionalização da educação básica - SED"/>
    <n v="339130"/>
    <s v="Material de Consumo"/>
    <s v="0120000000"/>
    <s v="Cota-parte da contribuição do Salário-Educação - recursos do tesouro - exercício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50000"/>
    <x v="79"/>
    <x v="832"/>
    <s v="339130 - Material de Consumo"/>
    <s v="33"/>
    <x v="0"/>
    <x v="31"/>
  </r>
  <r>
    <n v="45001"/>
    <s v="Secretaria de Estado da Educação"/>
    <n v="11562"/>
    <s v="Operacionalização da educação básica - SED"/>
    <n v="339139"/>
    <s v="Outros Serviços Terceiros Pessoa Jurídica"/>
    <s v="0120000000"/>
    <s v="Cota-parte da contribuição do Salário-Educação - recursos do tesouro - exercício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4000000"/>
    <x v="79"/>
    <x v="832"/>
    <s v="339139 - Outros Serviços Terceiros Pessoa Jurídica"/>
    <s v="33"/>
    <x v="0"/>
    <x v="31"/>
  </r>
  <r>
    <n v="45001"/>
    <s v="Secretaria de Estado da Educação"/>
    <n v="11562"/>
    <s v="Operacionalização da educação básica - SED"/>
    <n v="339140"/>
    <s v="Serviços de Tecnologia da Informação e Comunicação - Pessoa Jurídica"/>
    <s v="0120000000"/>
    <s v="Cota-parte da contribuição do Salário-Educação - recursos do tesouro - exercício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12000000"/>
    <x v="79"/>
    <x v="832"/>
    <s v="339140 - Serviços de Tecnologia da Informação e Comunicação - Pessoa Jurídica"/>
    <s v="33"/>
    <x v="0"/>
    <x v="31"/>
  </r>
  <r>
    <n v="45001"/>
    <s v="Secretaria de Estado da Educação"/>
    <n v="11562"/>
    <s v="Operacionalização da educação básica - SED"/>
    <n v="339192"/>
    <s v="Despesas de Exercícios Anteriores"/>
    <s v="0120000000"/>
    <s v="Cota-parte da contribuição do Salário-Educação - recursos do tesouro - exercício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500000"/>
    <x v="79"/>
    <x v="832"/>
    <s v="339192 - Despesas de Exercícios Anteriores"/>
    <s v="33"/>
    <x v="0"/>
    <x v="31"/>
  </r>
  <r>
    <n v="45001"/>
    <s v="Secretaria de Estado da Educação"/>
    <n v="11562"/>
    <s v="Operacionalização da educação básica - SED"/>
    <n v="449052"/>
    <s v="Equipamentos e Material Permanente"/>
    <s v="0120000000"/>
    <s v="Cota-parte da contribuição do Salário-Educação - recursos do tesouro - exercício corrente"/>
    <s v="Pagamento de despesas operacionais, necessárias ao funcionamento das unidades escolares, tais como: materiais de consumo, serviços em geral, manutenção de sistemas informatizados de gestão escolar, vigilância, compra de equipamentos, inclusive com recursos de convênios."/>
    <n v="5000000"/>
    <x v="79"/>
    <x v="832"/>
    <s v="449052 - Equipamentos e Material Permanente"/>
    <s v="44"/>
    <x v="1"/>
    <x v="31"/>
  </r>
  <r>
    <n v="45001"/>
    <s v="Secretaria de Estado da Educação"/>
    <n v="11562"/>
    <s v="Operacionalização da educação básica - SED"/>
    <n v="339033"/>
    <s v="Passagens e Despesas com Locomoção"/>
    <s v="0131000000"/>
    <s v="Recursos do FUNDEB - transferências da União"/>
    <s v="Pagamento de despesas operacionais, necessárias ao funcionamento das unidades escolares, tais como: materiais de consumo, serviços em geral, manutenção de sistemas informatizados de gestão escolar, vigilância, compra de equipamentos, inclusive com recursos de convênios."/>
    <n v="50000"/>
    <x v="79"/>
    <x v="832"/>
    <s v="339033 - Passagens e Despesas com Locomoção"/>
    <s v="33"/>
    <x v="0"/>
    <x v="32"/>
  </r>
  <r>
    <n v="45001"/>
    <s v="Secretaria de Estado da Educação"/>
    <n v="11562"/>
    <s v="Operacionalização da educação básica - SED"/>
    <n v="339037"/>
    <s v="Locação de Mão-de-Obra"/>
    <s v="0131000000"/>
    <s v="Recursos do FUNDEB - transferências da União"/>
    <s v="Pagamento de despesas operacionais, necessárias ao funcionamento das unidades escolares, tais como: materiais de consumo, serviços em geral, manutenção de sistemas informatizados de gestão escolar, vigilância, compra de equipamentos, inclusive com recursos de convênios."/>
    <n v="23000000"/>
    <x v="79"/>
    <x v="832"/>
    <s v="339037 - Locação de Mão-de-Obra"/>
    <s v="33"/>
    <x v="0"/>
    <x v="32"/>
  </r>
  <r>
    <n v="45001"/>
    <s v="Secretaria de Estado da Educação"/>
    <n v="7133"/>
    <s v="Capacitação e formação de profissionais da educação profissional"/>
    <n v="339014"/>
    <s v="Diárias - Civil"/>
    <s v="0100000000"/>
    <s v="Recursos ordinários - recursos do tesouro - RLD"/>
    <s v="Capacitação e formação de gestores educacionais para Centro de Educação Profissional e Núcleo de Educação Profissional"/>
    <n v="250000"/>
    <x v="79"/>
    <x v="836"/>
    <s v="339014 - Diárias - Civil"/>
    <s v="33"/>
    <x v="0"/>
    <x v="0"/>
  </r>
  <r>
    <n v="45001"/>
    <s v="Secretaria de Estado da Educação"/>
    <n v="7133"/>
    <s v="Capacitação e formação de profissionais da educação profissional"/>
    <n v="339030"/>
    <s v="Material de Consumo"/>
    <s v="0100000000"/>
    <s v="Recursos ordinários - recursos do tesouro - RLD"/>
    <s v="Capacitação e formação de gestores educacionais para Centro de Educação Profissional e Núcleo de Educação Profissional"/>
    <n v="150000"/>
    <x v="79"/>
    <x v="836"/>
    <s v="339030 - Material de Consumo"/>
    <s v="33"/>
    <x v="0"/>
    <x v="0"/>
  </r>
  <r>
    <n v="45001"/>
    <s v="Secretaria de Estado da Educação"/>
    <n v="7133"/>
    <s v="Capacitação e formação de profissionais da educação profissional"/>
    <n v="339039"/>
    <s v="Outros Serviços Terceiros - Pessoa Jurídica"/>
    <s v="0100000000"/>
    <s v="Recursos ordinários - recursos do tesouro - RLD"/>
    <s v="Capacitação e formação de gestores educacionais para Centro de Educação Profissional e Núcleo de Educação Profissional"/>
    <n v="350000"/>
    <x v="79"/>
    <x v="836"/>
    <s v="339039 - Outros Serviços Terceiros - Pessoa Jurídica"/>
    <s v="33"/>
    <x v="0"/>
    <x v="0"/>
  </r>
  <r>
    <n v="45001"/>
    <s v="Secretaria de Estado da Educação"/>
    <n v="7133"/>
    <s v="Capacitação e formação de profissionais da educação profissional"/>
    <n v="339039"/>
    <s v="Outros Serviços Terceiros - Pessoa Jurídica"/>
    <s v="0124000000"/>
    <s v="Convênio - Programas de Educação - recursos do tesouro - exercício corrente"/>
    <s v="Capacitação e formação de gestores educacionais para Centro de Educação Profissional e Núcleo de Educação Profissional"/>
    <n v="1000000"/>
    <x v="79"/>
    <x v="836"/>
    <s v="339039 - Outros Serviços Terceiros - Pessoa Jurídica"/>
    <s v="33"/>
    <x v="0"/>
    <x v="34"/>
  </r>
  <r>
    <n v="45021"/>
    <s v="Fundação Catarinense de Educação Especial"/>
    <n v="134"/>
    <s v="Administração e manutenção dos serviços administrativos gerais - FCEE"/>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80"/>
    <x v="837"/>
    <s v="339047 - Obrigações Tributárias e Contributivas"/>
    <s v="33"/>
    <x v="0"/>
    <x v="0"/>
  </r>
  <r>
    <n v="45021"/>
    <s v="Fundação Catarinense de Educação Especial"/>
    <n v="134"/>
    <s v="Administração e manutenção dos serviços administrativos gerais - FCEE"/>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0"/>
    <x v="80"/>
    <x v="837"/>
    <s v="339039 - Outros Serviços Terceiros - Pessoa Jurídica"/>
    <s v="33"/>
    <x v="0"/>
    <x v="0"/>
  </r>
  <r>
    <n v="45021"/>
    <s v="Fundação Catarinense de Educação Especial"/>
    <n v="134"/>
    <s v="Administração e manutenção dos serviços administrativos gerais - FCEE"/>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80"/>
    <x v="837"/>
    <s v="339092 - Despesas de Exercícios Anteriores"/>
    <s v="33"/>
    <x v="0"/>
    <x v="0"/>
  </r>
  <r>
    <n v="45021"/>
    <s v="Fundação Catarinense de Educação Especial"/>
    <n v="134"/>
    <s v="Administração e manutenção dos serviços administrativos gerais - FCEE"/>
    <n v="339093"/>
    <s v="Indenizações e Restituiçõ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80"/>
    <x v="837"/>
    <s v="339093 - Indenizações e Restituições"/>
    <s v="33"/>
    <x v="0"/>
    <x v="0"/>
  </r>
  <r>
    <n v="45021"/>
    <s v="Fundação Catarinense de Educação Especial"/>
    <n v="134"/>
    <s v="Administração e manutenção dos serviços administrativos gerais - FCEE"/>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80"/>
    <x v="837"/>
    <s v="339130 - Material de Consumo"/>
    <s v="33"/>
    <x v="0"/>
    <x v="0"/>
  </r>
  <r>
    <n v="45021"/>
    <s v="Fundação Catarinense de Educação Especial"/>
    <n v="134"/>
    <s v="Administração e manutenção dos serviços administrativos gerais - FCEE"/>
    <n v="339132"/>
    <s v="Material, Bem ou Serviço de Distribuição Gratuit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0"/>
    <x v="80"/>
    <x v="837"/>
    <s v="339132 - Material, Bem ou Serviço de Distribuição Gratuita"/>
    <s v="33"/>
    <x v="0"/>
    <x v="0"/>
  </r>
  <r>
    <n v="45021"/>
    <s v="Fundação Catarinense de Educação Especial"/>
    <n v="134"/>
    <s v="Administração e manutenção dos serviços administrativos gerais - FCEE"/>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0"/>
    <x v="80"/>
    <x v="837"/>
    <s v="339139 - Outros Serviços Terceiros Pessoa Jurídica"/>
    <s v="33"/>
    <x v="0"/>
    <x v="0"/>
  </r>
  <r>
    <n v="45021"/>
    <s v="Fundação Catarinense de Educação Especial"/>
    <n v="134"/>
    <s v="Administração e manutenção dos serviços administrativos gerais - FCEE"/>
    <n v="339193"/>
    <s v="Indenizações e Restituiçõ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0"/>
    <x v="80"/>
    <x v="837"/>
    <s v="339193 - Indenizações e Restituições"/>
    <s v="33"/>
    <x v="0"/>
    <x v="0"/>
  </r>
  <r>
    <n v="45021"/>
    <s v="Fundação Catarinense de Educação Especial"/>
    <n v="134"/>
    <s v="Administração e manutenção dos serviços administrativos gerais - FCEE"/>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0"/>
    <x v="80"/>
    <x v="837"/>
    <s v="449052 - Equipamentos e Material Permanente"/>
    <s v="44"/>
    <x v="1"/>
    <x v="0"/>
  </r>
  <r>
    <n v="45021"/>
    <s v="Fundação Catarinense de Educação Especial"/>
    <n v="134"/>
    <s v="Administração e manutenção dos serviços administrativos gerais - FCEE"/>
    <n v="4491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80"/>
    <x v="837"/>
    <s v="449152 - Equipamentos e Material Permanente"/>
    <s v="44"/>
    <x v="1"/>
    <x v="0"/>
  </r>
  <r>
    <n v="45021"/>
    <s v="Fundação Catarinense de Educação Especial"/>
    <n v="11654"/>
    <s v="Serviços especializados em educação especial"/>
    <n v="339030"/>
    <s v="Material de Consumo"/>
    <s v="0120000000"/>
    <s v="Cota-parte da contribuição do Salário-Educação - recursos do tesouro - exercício corrente"/>
    <s v="Disponibilizar serviços especializados em educação especial no Campus da FCEE, nas instituições especializadas conveniadas e nas escolas da rede estadual de ensino para as pessoas/alunos com deficiência, transtorno do déficit de atenção/hiperatividade, transtorno do espectro autista e altas habilidades/superdotação."/>
    <n v="2500000"/>
    <x v="80"/>
    <x v="838"/>
    <s v="339030 - Material de Consumo"/>
    <s v="33"/>
    <x v="0"/>
    <x v="31"/>
  </r>
  <r>
    <n v="45021"/>
    <s v="Fundação Catarinense de Educação Especial"/>
    <n v="11654"/>
    <s v="Serviços especializados em educação especial"/>
    <n v="339037"/>
    <s v="Locação de Mão-de-Obra"/>
    <s v="0120000000"/>
    <s v="Cota-parte da contribuição do Salário-Educação - recursos do tesouro - exercício corrente"/>
    <s v="Disponibilizar serviços especializados em educação especial no Campus da FCEE, nas instituições especializadas conveniadas e nas escolas da rede estadual de ensino para as pessoas/alunos com deficiência, transtorno do déficit de atenção/hiperatividade, transtorno do espectro autista e altas habilidades/superdotação."/>
    <n v="2500000"/>
    <x v="80"/>
    <x v="838"/>
    <s v="339037 - Locação de Mão-de-Obra"/>
    <s v="33"/>
    <x v="0"/>
    <x v="31"/>
  </r>
  <r>
    <n v="45021"/>
    <s v="Fundação Catarinense de Educação Especial"/>
    <n v="11654"/>
    <s v="Serviços especializados em educação especial"/>
    <n v="339039"/>
    <s v="Outros Serviços Terceiros - Pessoa Jurídica"/>
    <s v="0120000000"/>
    <s v="Cota-parte da contribuição do Salário-Educação - recursos do tesouro - exercício corrente"/>
    <s v="Disponibilizar serviços especializados em educação especial no Campus da FCEE, nas instituições especializadas conveniadas e nas escolas da rede estadual de ensino para as pessoas/alunos com deficiência, transtorno do déficit de atenção/hiperatividade, transtorno do espectro autista e altas habilidades/superdotação."/>
    <n v="1000000"/>
    <x v="80"/>
    <x v="838"/>
    <s v="339039 - Outros Serviços Terceiros - Pessoa Jurídica"/>
    <s v="33"/>
    <x v="0"/>
    <x v="31"/>
  </r>
  <r>
    <n v="45021"/>
    <s v="Fundação Catarinense de Educação Especial"/>
    <n v="11654"/>
    <s v="Serviços especializados em educação especial"/>
    <n v="449052"/>
    <s v="Equipamentos e Material Permanente"/>
    <s v="0120000000"/>
    <s v="Cota-parte da contribuição do Salário-Educação - recursos do tesouro - exercício corrente"/>
    <s v="Disponibilizar serviços especializados em educação especial no Campus da FCEE, nas instituições especializadas conveniadas e nas escolas da rede estadual de ensino para as pessoas/alunos com deficiência, transtorno do déficit de atenção/hiperatividade, transtorno do espectro autista e altas habilidades/superdotação."/>
    <n v="500000"/>
    <x v="80"/>
    <x v="838"/>
    <s v="449052 - Equipamentos e Material Permanente"/>
    <s v="44"/>
    <x v="1"/>
    <x v="31"/>
  </r>
  <r>
    <n v="45021"/>
    <s v="Fundação Catarinense de Educação Especial"/>
    <n v="11655"/>
    <s v="Construção, ampliação e reforma da área física do campus da FCEE"/>
    <n v="339039"/>
    <s v="Outros Serviços Terceiros - Pessoa Jurídica"/>
    <s v="0100000000"/>
    <s v="Recursos ordinários - recursos do tesouro - RLD"/>
    <s v="Contrução, ampliação e reforma do espaço físico destinado ao atendimento de pessoas com deficiência, altas habilidades/superdotação"/>
    <n v="1000000"/>
    <x v="80"/>
    <x v="839"/>
    <s v="339039 - Outros Serviços Terceiros - Pessoa Jurídica"/>
    <s v="33"/>
    <x v="0"/>
    <x v="0"/>
  </r>
  <r>
    <n v="45021"/>
    <s v="Fundação Catarinense de Educação Especial"/>
    <n v="11655"/>
    <s v="Construção, ampliação e reforma da área física do campus da FCEE"/>
    <n v="449051"/>
    <s v="Obras e Instalações"/>
    <s v="0100000000"/>
    <s v="Recursos ordinários - recursos do tesouro - RLD"/>
    <s v="Contrução, ampliação e reforma do espaço físico destinado ao atendimento de pessoas com deficiência, altas habilidades/superdotação"/>
    <n v="1540000"/>
    <x v="80"/>
    <x v="839"/>
    <s v="449051 - Obras e Instalações"/>
    <s v="44"/>
    <x v="1"/>
    <x v="0"/>
  </r>
  <r>
    <n v="45021"/>
    <s v="Fundação Catarinense de Educação Especial"/>
    <n v="11655"/>
    <s v="Construção, ampliação e reforma da área física do campus da FCEE"/>
    <n v="339039"/>
    <s v="Outros Serviços Terceiros - Pessoa Jurídica"/>
    <s v="0120000000"/>
    <s v="Cota-parte da contribuição do Salário-Educação - recursos do tesouro - exercício corrente"/>
    <s v="Contrução, ampliação e reforma do espaço físico destinado ao atendimento de pessoas com deficiência, altas habilidades/superdotação"/>
    <n v="100000"/>
    <x v="80"/>
    <x v="839"/>
    <s v="339039 - Outros Serviços Terceiros - Pessoa Jurídica"/>
    <s v="33"/>
    <x v="0"/>
    <x v="31"/>
  </r>
  <r>
    <n v="45021"/>
    <s v="Fundação Catarinense de Educação Especial"/>
    <n v="11655"/>
    <s v="Construção, ampliação e reforma da área física do campus da FCEE"/>
    <n v="449051"/>
    <s v="Obras e Instalações"/>
    <s v="0120000000"/>
    <s v="Cota-parte da contribuição do Salário-Educação - recursos do tesouro - exercício corrente"/>
    <s v="Contrução, ampliação e reforma do espaço físico destinado ao atendimento de pessoas com deficiência, altas habilidades/superdotação"/>
    <n v="403171"/>
    <x v="80"/>
    <x v="839"/>
    <s v="449051 - Obras e Instalações"/>
    <s v="44"/>
    <x v="1"/>
    <x v="31"/>
  </r>
  <r>
    <n v="45021"/>
    <s v="Fundação Catarinense de Educação Especial"/>
    <n v="11669"/>
    <s v="Produção de conhecimento na área de educação especial"/>
    <n v="339039"/>
    <s v="Outros Serviços Terceiros - Pessoa Jurídica"/>
    <s v="0120000000"/>
    <s v="Cota-parte da contribuição do Salário-Educação - recursos do tesouro - exercício corrente"/>
    <s v="Produzir o conhecimento técnico-científico da FCEE na área da educação especial."/>
    <n v="100000"/>
    <x v="80"/>
    <x v="840"/>
    <s v="339039 - Outros Serviços Terceiros - Pessoa Jurídica"/>
    <s v="33"/>
    <x v="0"/>
    <x v="31"/>
  </r>
  <r>
    <n v="45021"/>
    <s v="Fundação Catarinense de Educação Especial"/>
    <n v="11669"/>
    <s v="Produção de conhecimento na área de educação especial"/>
    <n v="339132"/>
    <s v="Material, Bem ou Serviço de Distribuição Gratuita"/>
    <s v="0120000000"/>
    <s v="Cota-parte da contribuição do Salário-Educação - recursos do tesouro - exercício corrente"/>
    <s v="Produzir o conhecimento técnico-científico da FCEE na área da educação especial."/>
    <n v="100000"/>
    <x v="80"/>
    <x v="840"/>
    <s v="339132 - Material, Bem ou Serviço de Distribuição Gratuita"/>
    <s v="33"/>
    <x v="0"/>
    <x v="31"/>
  </r>
  <r>
    <n v="45021"/>
    <s v="Fundação Catarinense de Educação Especial"/>
    <n v="11710"/>
    <s v="Capacitação de Recursos Humanos"/>
    <n v="339030"/>
    <s v="Material de Consumo"/>
    <s v="0100000000"/>
    <s v="Recursos ordinários - recursos do tesouro - RLD"/>
    <s v="Realizar a Capacitação dos profissionais que atuam direta ou indiretamente com as pessoas com deficiência, transtorno do déficit de atenção/hiperatividade, transtorno do espectro autista e altas habilidades/_x000a_superdotação, por meio de eventos de capacitação."/>
    <n v="200000"/>
    <x v="80"/>
    <x v="841"/>
    <s v="339030 - Material de Consumo"/>
    <s v="33"/>
    <x v="0"/>
    <x v="0"/>
  </r>
  <r>
    <n v="45021"/>
    <s v="Fundação Catarinense de Educação Especial"/>
    <n v="11710"/>
    <s v="Capacitação de Recursos Humanos"/>
    <n v="339039"/>
    <s v="Outros Serviços Terceiros - Pessoa Jurídica"/>
    <s v="0100000000"/>
    <s v="Recursos ordinários - recursos do tesouro - RLD"/>
    <s v="Realizar a Capacitação dos profissionais que atuam direta ou indiretamente com as pessoas com deficiência, transtorno do déficit de atenção/hiperatividade, transtorno do espectro autista e altas habilidades/_x000a_superdotação, por meio de eventos de capacitação."/>
    <n v="500000"/>
    <x v="80"/>
    <x v="841"/>
    <s v="339039 - Outros Serviços Terceiros - Pessoa Jurídica"/>
    <s v="33"/>
    <x v="0"/>
    <x v="0"/>
  </r>
  <r>
    <n v="45021"/>
    <s v="Fundação Catarinense de Educação Especial"/>
    <n v="11710"/>
    <s v="Capacitação de Recursos Humanos"/>
    <n v="339014"/>
    <s v="Diárias - Civil"/>
    <s v="0120000000"/>
    <s v="Cota-parte da contribuição do Salário-Educação - recursos do tesouro - exercício corrente"/>
    <s v="Realizar a Capacitação dos profissionais que atuam direta ou indiretamente com as pessoas com deficiência, transtorno do déficit de atenção/hiperatividade, transtorno do espectro autista e altas habilidades/_x000a_superdotação, por meio de eventos de capacitação."/>
    <n v="35009"/>
    <x v="80"/>
    <x v="841"/>
    <s v="339014 - Diárias - Civil"/>
    <s v="33"/>
    <x v="0"/>
    <x v="31"/>
  </r>
  <r>
    <n v="45021"/>
    <s v="Fundação Catarinense de Educação Especial"/>
    <n v="11710"/>
    <s v="Capacitação de Recursos Humanos"/>
    <n v="339039"/>
    <s v="Outros Serviços Terceiros - Pessoa Jurídica"/>
    <s v="0120000000"/>
    <s v="Cota-parte da contribuição do Salário-Educação - recursos do tesouro - exercício corrente"/>
    <s v="Realizar a Capacitação dos profissionais que atuam direta ou indiretamente com as pessoas com deficiência, transtorno do déficit de atenção/hiperatividade, transtorno do espectro autista e altas habilidades/_x000a_superdotação, por meio de eventos de capacitação."/>
    <n v="500000"/>
    <x v="80"/>
    <x v="841"/>
    <s v="339039 - Outros Serviços Terceiros - Pessoa Jurídica"/>
    <s v="33"/>
    <x v="0"/>
    <x v="31"/>
  </r>
  <r>
    <n v="45021"/>
    <s v="Fundação Catarinense de Educação Especial"/>
    <n v="11714"/>
    <s v="Assessoria Técnica"/>
    <n v="339014"/>
    <s v="Diárias - Civil"/>
    <s v="0120000000"/>
    <s v="Cota-parte da contribuição do Salário-Educação - recursos do tesouro - exercício corrente"/>
    <s v="Assessorar tecnicamente os serviços especializados em educação especial disponibilizados pelas instituições especializadas conveniadas com a FCEE e as escolas da Rede Estadual de Ensino que disponibilizam serviços especializados em educação especial."/>
    <n v="51820"/>
    <x v="80"/>
    <x v="842"/>
    <s v="339014 - Diárias - Civil"/>
    <s v="33"/>
    <x v="0"/>
    <x v="31"/>
  </r>
  <r>
    <n v="45021"/>
    <s v="Fundação Catarinense de Educação Especial"/>
    <n v="8661"/>
    <s v="Administração de pessoal e encargos sociais - educação especial - FCEE"/>
    <n v="319005"/>
    <s v="Outros Benefícios Previdenciário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82896"/>
    <x v="80"/>
    <x v="843"/>
    <s v="319005 - Outros Benefícios Previdenciários"/>
    <s v="31"/>
    <x v="3"/>
    <x v="32"/>
  </r>
  <r>
    <n v="45021"/>
    <s v="Fundação Catarinense de Educação Especial"/>
    <n v="8661"/>
    <s v="Administração de pessoal e encargos sociais - educação especial - FCEE"/>
    <n v="319011"/>
    <s v="Vencim. e Vantagens Fixas - Pessoal Civil"/>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1528558"/>
    <x v="80"/>
    <x v="843"/>
    <s v="319011 - Vencim. e Vantagens Fixas - Pessoal Civil"/>
    <s v="31"/>
    <x v="3"/>
    <x v="32"/>
  </r>
  <r>
    <n v="45021"/>
    <s v="Fundação Catarinense de Educação Especial"/>
    <n v="8661"/>
    <s v="Administração de pessoal e encargos sociais - educação especial - FCEE"/>
    <n v="319092"/>
    <s v="Despesas de Exercícios Anteriore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64572"/>
    <x v="80"/>
    <x v="843"/>
    <s v="319092 - Despesas de Exercícios Anteriores"/>
    <s v="31"/>
    <x v="3"/>
    <x v="32"/>
  </r>
  <r>
    <n v="45021"/>
    <s v="Fundação Catarinense de Educação Especial"/>
    <n v="8661"/>
    <s v="Administração de pessoal e encargos sociais - educação especial - FCEE"/>
    <n v="319094"/>
    <s v="Indenizações e Restituições Trabalhista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31460"/>
    <x v="80"/>
    <x v="843"/>
    <s v="319094 - Indenizações e Restituições Trabalhistas"/>
    <s v="31"/>
    <x v="3"/>
    <x v="32"/>
  </r>
  <r>
    <n v="45021"/>
    <s v="Fundação Catarinense de Educação Especial"/>
    <n v="8661"/>
    <s v="Administração de pessoal e encargos sociais - educação especial - FCEE"/>
    <n v="319113"/>
    <s v="Obrigações Patronai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1410750"/>
    <x v="80"/>
    <x v="843"/>
    <s v="319113 - Obrigações Patronais"/>
    <s v="31"/>
    <x v="3"/>
    <x v="32"/>
  </r>
  <r>
    <n v="45021"/>
    <s v="Fundação Catarinense de Educação Especial"/>
    <n v="8661"/>
    <s v="Administração de pessoal e encargos sociais - educação especial - FCEE"/>
    <n v="339046"/>
    <s v="Auxílio-Alimentação"/>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391544"/>
    <x v="80"/>
    <x v="843"/>
    <s v="339046 - Auxílio-Alimentação"/>
    <s v="33"/>
    <x v="0"/>
    <x v="32"/>
  </r>
  <r>
    <n v="45021"/>
    <s v="Fundação Catarinense de Educação Especial"/>
    <n v="8661"/>
    <s v="Administração de pessoal e encargos sociais - educação especial - FCEE"/>
    <n v="339113"/>
    <s v="Obrigações Patronais"/>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776632"/>
    <x v="80"/>
    <x v="843"/>
    <s v="339113 - Obrigações Patronais"/>
    <s v="33"/>
    <x v="0"/>
    <x v="32"/>
  </r>
  <r>
    <n v="45021"/>
    <s v="Fundação Catarinense de Educação Especial"/>
    <n v="5246"/>
    <s v="Manutenção e modernização dos serviços de tecnologia da informação e comunicação - FCEE"/>
    <n v="339030"/>
    <s v="Material de Consumo"/>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000000"/>
    <x v="80"/>
    <x v="844"/>
    <s v="339030 - Material de Consumo"/>
    <s v="33"/>
    <x v="0"/>
    <x v="0"/>
  </r>
  <r>
    <n v="45021"/>
    <s v="Fundação Catarinense de Educação Especial"/>
    <n v="5246"/>
    <s v="Manutenção e modernização dos serviços de tecnologia da informação e comunicação - FCEE"/>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500000"/>
    <x v="80"/>
    <x v="844"/>
    <s v="339039 - Outros Serviços Terceiros - Pessoa Jurídica"/>
    <s v="33"/>
    <x v="0"/>
    <x v="0"/>
  </r>
  <r>
    <n v="45021"/>
    <s v="Fundação Catarinense de Educação Especial"/>
    <n v="5246"/>
    <s v="Manutenção e modernização dos serviços de tecnologia da informação e comunicação - FCEE"/>
    <n v="3390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000000"/>
    <x v="80"/>
    <x v="844"/>
    <s v="339040 - Serviços de Tecnologia da Informação e Comunicação - Pessoa Jurídica"/>
    <s v="33"/>
    <x v="0"/>
    <x v="0"/>
  </r>
  <r>
    <n v="45021"/>
    <s v="Fundação Catarinense de Educação Especial"/>
    <n v="5246"/>
    <s v="Manutenção e modernização dos serviços de tecnologia da informação e comunicação - FCEE"/>
    <n v="3391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500000"/>
    <x v="80"/>
    <x v="844"/>
    <s v="339140 - Serviços de Tecnologia da Informação e Comunicação - Pessoa Jurídica"/>
    <s v="33"/>
    <x v="0"/>
    <x v="0"/>
  </r>
  <r>
    <n v="45021"/>
    <s v="Fundação Catarinense de Educação Especial"/>
    <n v="5246"/>
    <s v="Manutenção e modernização dos serviços de tecnologia da informação e comunicação - FCEE"/>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000000"/>
    <x v="80"/>
    <x v="844"/>
    <s v="449052 - Equipamentos e Material Permanente"/>
    <s v="44"/>
    <x v="1"/>
    <x v="0"/>
  </r>
  <r>
    <n v="45021"/>
    <s v="Fundação Catarinense de Educação Especial"/>
    <n v="5246"/>
    <s v="Manutenção e modernização dos serviços de tecnologia da informação e comunicação - FCEE"/>
    <n v="449052"/>
    <s v="Equipamentos e Material Permanente"/>
    <s v="0120000000"/>
    <s v="Cota-parte da contribuição do Salário-Educação - recursos do tesouro - exercício corrente"/>
    <s v="Manter e modernizar os equipamentos e serviços tecnológicos, visando a melhoria dos processos de gestão, de informação e de comunicação, tais como aquisição, locação, manutenção de equipamentos e evolução ou desenvolvimento de software."/>
    <n v="200000"/>
    <x v="80"/>
    <x v="844"/>
    <s v="449052 - Equipamentos e Material Permanente"/>
    <s v="44"/>
    <x v="1"/>
    <x v="31"/>
  </r>
  <r>
    <n v="45021"/>
    <s v="Fundação Catarinense de Educação Especial"/>
    <n v="8661"/>
    <s v="Administração de pessoal e encargos sociais - educação especial - FCEE"/>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2930"/>
    <x v="80"/>
    <x v="843"/>
    <s v="319092 - Despesas de Exercícios Anteriores"/>
    <s v="31"/>
    <x v="3"/>
    <x v="0"/>
  </r>
  <r>
    <n v="45021"/>
    <s v="Fundação Catarinense de Educação Especial"/>
    <n v="8661"/>
    <s v="Administração de pessoal e encargos sociais - educação especial - FCEE"/>
    <n v="319004"/>
    <s v="Contratação por Tempo Determinado"/>
    <s v="0131000000"/>
    <s v="Recursos do FUNDEB - transferências da União"/>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1513588"/>
    <x v="80"/>
    <x v="843"/>
    <s v="319004 - Contratação por Tempo Determinado"/>
    <s v="31"/>
    <x v="3"/>
    <x v="32"/>
  </r>
  <r>
    <n v="45021"/>
    <s v="Fundação Catarinense de Educação Especial"/>
    <n v="267"/>
    <s v="Encargos com estagiários - FCEE"/>
    <n v="339036"/>
    <s v="Outros Serviços Terceiros-Pessoa Física"/>
    <s v="0100000000"/>
    <s v="Recursos ordinários - recursos do tesouro - RLD"/>
    <s v="Atender compromissos com o pagamento da bolsa de estágio, a concessão de auxílio-transporte e do seguro de acidentes pessoais."/>
    <n v="200000"/>
    <x v="80"/>
    <x v="845"/>
    <s v="339036 - Outros Serviços Terceiros-Pessoa Física"/>
    <s v="33"/>
    <x v="0"/>
    <x v="0"/>
  </r>
  <r>
    <n v="45021"/>
    <s v="Fundação Catarinense de Educação Especial"/>
    <n v="13021"/>
    <s v="Projetos de extensão na área de educação especial"/>
    <n v="339030"/>
    <s v="Material de Consumo"/>
    <s v="0120000000"/>
    <s v="Cota-parte da contribuição do Salário-Educação - recursos do tesouro - exercício corrente"/>
    <s v="Desenvolver projetos de extensão na área da educação especial"/>
    <n v="10000"/>
    <x v="80"/>
    <x v="846"/>
    <s v="339030 - Material de Consumo"/>
    <s v="33"/>
    <x v="0"/>
    <x v="31"/>
  </r>
  <r>
    <n v="45021"/>
    <s v="Fundação Catarinense de Educação Especial"/>
    <n v="14118"/>
    <s v="Cooperação técnico-pedagógica com APAES"/>
    <n v="335043"/>
    <s v="Subvenções Sociais"/>
    <s v="0261000000"/>
    <s v="Receitas diversas - FUNDOSOCIAL - recursos de outras fontes - exercício corrente"/>
    <s v="Fomentar a cooperação técnico-pedagógica visando o estabelecimento de condições adequadas para o atendimento de pessoas com deficiência nas instituições especializadas de educação especial conveniadas com a FCEE, em conformidade com as diretrizes da Política de Educação Especial definidas pela FCEE, SED e Resolução n. 112/06 do Conselho Estadual de Educação."/>
    <n v="6000000"/>
    <x v="80"/>
    <x v="847"/>
    <s v="335043 - Subvenções Sociais"/>
    <s v="33"/>
    <x v="0"/>
    <x v="13"/>
  </r>
  <r>
    <n v="45021"/>
    <s v="Fundação Catarinense de Educação Especial"/>
    <n v="11097"/>
    <s v="Apoio financeiro às APAES - Lei 13.633/2005"/>
    <n v="335043"/>
    <s v="Subvenções Sociais"/>
    <s v="0261000000"/>
    <s v="Receitas diversas - FUNDOSOCIAL - recursos de outras fontes - exercício corrente"/>
    <s v="Cumprir a determinação da Lei 13.633/2005."/>
    <n v="29000000"/>
    <x v="80"/>
    <x v="848"/>
    <s v="335043 - Subvenções Sociais"/>
    <s v="33"/>
    <x v="0"/>
    <x v="13"/>
  </r>
  <r>
    <n v="45021"/>
    <s v="Fundação Catarinense de Educação Especial"/>
    <n v="878"/>
    <s v="Administração de pessoal e encargos sociais - FCEE"/>
    <n v="319004"/>
    <s v="Contratação por Tempo Determin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688435"/>
    <x v="80"/>
    <x v="849"/>
    <s v="319004 - Contratação por Tempo Determinado"/>
    <s v="31"/>
    <x v="3"/>
    <x v="0"/>
  </r>
  <r>
    <n v="45021"/>
    <s v="Fundação Catarinense de Educação Especial"/>
    <n v="878"/>
    <s v="Administração de pessoal e encargos sociais - FCEE"/>
    <n v="319005"/>
    <s v="Outros Benefícios Previdenciário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7588"/>
    <x v="80"/>
    <x v="849"/>
    <s v="319005 - Outros Benefícios Previdenciários"/>
    <s v="31"/>
    <x v="3"/>
    <x v="0"/>
  </r>
  <r>
    <n v="45021"/>
    <s v="Fundação Catarinense de Educação Especial"/>
    <n v="878"/>
    <s v="Administração de pessoal e encargos sociais - FCEE"/>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921124"/>
    <x v="80"/>
    <x v="849"/>
    <s v="319011 - Vencim. e Vantagens Fixas - Pessoal Civil"/>
    <s v="31"/>
    <x v="3"/>
    <x v="0"/>
  </r>
  <r>
    <n v="45021"/>
    <s v="Fundação Catarinense de Educação Especial"/>
    <n v="878"/>
    <s v="Administração de pessoal e encargos sociais - FCEE"/>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54057"/>
    <x v="80"/>
    <x v="849"/>
    <s v="319012 - Vencim. e Vantagens Fixas - Pessoal Militar"/>
    <s v="31"/>
    <x v="3"/>
    <x v="0"/>
  </r>
  <r>
    <n v="45021"/>
    <s v="Fundação Catarinense de Educação Especial"/>
    <n v="878"/>
    <s v="Administração de pessoal e encargos sociais - FCEE"/>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870389"/>
    <x v="80"/>
    <x v="849"/>
    <s v="319013 - Obrigações Patronais"/>
    <s v="31"/>
    <x v="3"/>
    <x v="0"/>
  </r>
  <r>
    <n v="45021"/>
    <s v="Fundação Catarinense de Educação Especial"/>
    <n v="878"/>
    <s v="Administração de pessoal e encargos sociais - FCEE"/>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6100"/>
    <x v="80"/>
    <x v="849"/>
    <s v="319016 - Outras Despesas Variáveis-Pessoal Civil"/>
    <s v="31"/>
    <x v="3"/>
    <x v="0"/>
  </r>
  <r>
    <n v="45021"/>
    <s v="Fundação Catarinense de Educação Especial"/>
    <n v="878"/>
    <s v="Administração de pessoal e encargos sociais - FCEE"/>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38561"/>
    <x v="80"/>
    <x v="849"/>
    <s v="319092 - Despesas de Exercícios Anteriores"/>
    <s v="31"/>
    <x v="3"/>
    <x v="0"/>
  </r>
  <r>
    <n v="45021"/>
    <s v="Fundação Catarinense de Educação Especial"/>
    <n v="878"/>
    <s v="Administração de pessoal e encargos sociais - FCEE"/>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17088"/>
    <x v="80"/>
    <x v="849"/>
    <s v="319094 - Indenizações e Restituições Trabalhistas"/>
    <s v="31"/>
    <x v="3"/>
    <x v="0"/>
  </r>
  <r>
    <n v="45021"/>
    <s v="Fundação Catarinense de Educação Especial"/>
    <n v="878"/>
    <s v="Administração de pessoal e encargos sociais - FCEE"/>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6812"/>
    <x v="80"/>
    <x v="849"/>
    <s v="319096 - Ressarcimento Despesa Pessoal Requisitado"/>
    <s v="31"/>
    <x v="3"/>
    <x v="0"/>
  </r>
  <r>
    <n v="45021"/>
    <s v="Fundação Catarinense de Educação Especial"/>
    <n v="878"/>
    <s v="Administração de pessoal e encargos sociais - FCEE"/>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865843"/>
    <x v="80"/>
    <x v="849"/>
    <s v="319113 - Obrigações Patronais"/>
    <s v="31"/>
    <x v="3"/>
    <x v="0"/>
  </r>
  <r>
    <n v="45021"/>
    <s v="Fundação Catarinense de Educação Especial"/>
    <n v="878"/>
    <s v="Administração de pessoal e encargos sociais - FCEE"/>
    <n v="339039"/>
    <s v="Outros Serviços Terceiros - Pessoa Jurídica"/>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200"/>
    <x v="80"/>
    <x v="849"/>
    <s v="339039 - Outros Serviços Terceiros - Pessoa Jurídica"/>
    <s v="33"/>
    <x v="0"/>
    <x v="0"/>
  </r>
  <r>
    <n v="45021"/>
    <s v="Fundação Catarinense de Educação Especial"/>
    <n v="878"/>
    <s v="Administração de pessoal e encargos sociais - FCEE"/>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41058"/>
    <x v="80"/>
    <x v="849"/>
    <s v="339046 - Auxílio-Alimentação"/>
    <s v="33"/>
    <x v="0"/>
    <x v="0"/>
  </r>
  <r>
    <n v="45021"/>
    <s v="Fundação Catarinense de Educação Especial"/>
    <n v="878"/>
    <s v="Administração de pessoal e encargos sociais - FCEE"/>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923935"/>
    <x v="80"/>
    <x v="849"/>
    <s v="339113 - Obrigações Patronais"/>
    <s v="33"/>
    <x v="0"/>
    <x v="0"/>
  </r>
  <r>
    <n v="45021"/>
    <s v="Fundação Catarinense de Educação Especial"/>
    <n v="134"/>
    <s v="Administração e manutenção dos serviços administrativos gerais - FCEE"/>
    <n v="339036"/>
    <s v="Outros Serviços Terceiros-Pessoa Fís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80"/>
    <x v="837"/>
    <s v="339036 - Outros Serviços Terceiros-Pessoa Física"/>
    <s v="33"/>
    <x v="0"/>
    <x v="0"/>
  </r>
  <r>
    <n v="45021"/>
    <s v="Fundação Catarinense de Educação Especial"/>
    <n v="134"/>
    <s v="Administração e manutenção dos serviços administrativos gerais - FCEE"/>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80"/>
    <x v="837"/>
    <s v="339014 - Diárias - Civil"/>
    <s v="33"/>
    <x v="0"/>
    <x v="0"/>
  </r>
  <r>
    <n v="45021"/>
    <s v="Fundação Catarinense de Educação Especial"/>
    <n v="134"/>
    <s v="Administração e manutenção dos serviços administrativos gerais - FCEE"/>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6880"/>
    <x v="80"/>
    <x v="837"/>
    <s v="339030 - Material de Consumo"/>
    <s v="33"/>
    <x v="0"/>
    <x v="0"/>
  </r>
  <r>
    <n v="45021"/>
    <s v="Fundação Catarinense de Educação Especial"/>
    <n v="134"/>
    <s v="Administração e manutenção dos serviços administrativos gerais - FCEE"/>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50000"/>
    <x v="80"/>
    <x v="837"/>
    <s v="339033 - Passagens e Despesas com Locomoção"/>
    <s v="33"/>
    <x v="0"/>
    <x v="0"/>
  </r>
  <r>
    <n v="45021"/>
    <s v="Fundação Catarinense de Educação Especial"/>
    <n v="134"/>
    <s v="Administração e manutenção dos serviços administrativos gerais - FCEE"/>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0"/>
    <x v="80"/>
    <x v="837"/>
    <s v="339037 - Locação de Mão-de-Obra"/>
    <s v="33"/>
    <x v="0"/>
    <x v="0"/>
  </r>
  <r>
    <n v="45021"/>
    <s v="Fundação Catarinense de Educação Especial"/>
    <n v="134"/>
    <s v="Administração e manutenção dos serviços administrativos gerais - FCEE"/>
    <n v="339091"/>
    <s v="Sentenças Judiciai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50000"/>
    <x v="80"/>
    <x v="837"/>
    <s v="339091 - Sentenças Judiciais"/>
    <s v="33"/>
    <x v="0"/>
    <x v="0"/>
  </r>
  <r>
    <n v="45022"/>
    <s v="Fundação Universidade do Estado de Santa Catarina"/>
    <n v="5311"/>
    <s v="Aquisição de equipamento e material permanente - UDESC"/>
    <n v="449052"/>
    <s v="Equipamentos e Material Permanente"/>
    <s v="0240000000"/>
    <s v="Recursos de serviços - recursos de outras fontes - exercício corrente"/>
    <s v="Aquisição de equipamentos e material permanente relacionados  à infra-estrutura laboratorial e setorial da UDESC."/>
    <n v="120000"/>
    <x v="81"/>
    <x v="850"/>
    <s v="449052 - Equipamentos e Material Permanente"/>
    <s v="44"/>
    <x v="1"/>
    <x v="4"/>
  </r>
  <r>
    <n v="45022"/>
    <s v="Fundação Universidade do Estado de Santa Catarina"/>
    <n v="5311"/>
    <s v="Aquisição de equipamento e material permanente - UDESC"/>
    <n v="449052"/>
    <s v="Equipamentos e Material Permanente"/>
    <s v="0100000000"/>
    <s v="Recursos ordinários - recursos do tesouro - RLD"/>
    <s v="Aquisição de equipamentos e material permanente relacionados  à infra-estrutura laboratorial e setorial da UDESC."/>
    <n v="1580000"/>
    <x v="81"/>
    <x v="850"/>
    <s v="449052 - Equipamentos e Material Permanente"/>
    <s v="44"/>
    <x v="1"/>
    <x v="0"/>
  </r>
  <r>
    <n v="45022"/>
    <s v="Fundação Universidade do Estado de Santa Catarina"/>
    <n v="5314"/>
    <s v="Aquisição, construção e reforma de bens imóveis - UDESC/Fpolis"/>
    <n v="449051"/>
    <s v="Obras e Instalações"/>
    <s v="0100000000"/>
    <s v="Recursos ordinários - recursos do tesouro - RLD"/>
    <s v="Aquisição, construção e reforma de bens imóveis relacionados à infra-estrutura do campus da UDESC em Florianópolis."/>
    <n v="9100000"/>
    <x v="81"/>
    <x v="851"/>
    <s v="449051 - Obras e Instalações"/>
    <s v="44"/>
    <x v="1"/>
    <x v="0"/>
  </r>
  <r>
    <n v="45022"/>
    <s v="Fundação Universidade do Estado de Santa Catarina"/>
    <n v="9111"/>
    <s v="Aquisição, construção e reforma de bens imóveis - UDESC/Balneário Camboriú"/>
    <n v="449051"/>
    <s v="Obras e Instalações"/>
    <s v="0265000000"/>
    <s v="Receitas diversas - recursos de outras fontes - manutenção do ensino superior"/>
    <s v="Aquisição, construção e reforma de bens imóveis relacionados à infra-estrutura do campus da UDESC em Balneário Camboriú"/>
    <n v="540845"/>
    <x v="81"/>
    <x v="852"/>
    <s v="449051 - Obras e Instalações"/>
    <s v="44"/>
    <x v="1"/>
    <x v="38"/>
  </r>
  <r>
    <n v="45022"/>
    <s v="Fundação Universidade do Estado de Santa Catarina"/>
    <n v="5312"/>
    <s v="Aquisição, construção e reforma de bens imóveis - UDESC/Chapecó"/>
    <n v="449051"/>
    <s v="Obras e Instalações"/>
    <s v="0265000000"/>
    <s v="Receitas diversas - recursos de outras fontes - manutenção do ensino superior"/>
    <s v="Aquisição, construção e reforma de bens imóveis relacionados à infra-estrutura do campus da UDESC em Chapecó"/>
    <n v="1000000"/>
    <x v="81"/>
    <x v="853"/>
    <s v="449051 - Obras e Instalações"/>
    <s v="44"/>
    <x v="1"/>
    <x v="38"/>
  </r>
  <r>
    <n v="45022"/>
    <s v="Fundação Universidade do Estado de Santa Catarina"/>
    <n v="5315"/>
    <s v="Aquisição, construção e reforma de bens imóveis - UDESC/Lages"/>
    <n v="339039"/>
    <s v="Outros Serviços Terceiros - Pessoa Jurídica"/>
    <s v="0100000000"/>
    <s v="Recursos ordinários - recursos do tesouro - RLD"/>
    <s v="Aquisição, construção e reforma de bens imóveis relacionados à infra-estrutura do campus da UDESC em Lages"/>
    <n v="50000"/>
    <x v="81"/>
    <x v="854"/>
    <s v="339039 - Outros Serviços Terceiros - Pessoa Jurídica"/>
    <s v="33"/>
    <x v="0"/>
    <x v="0"/>
  </r>
  <r>
    <n v="45022"/>
    <s v="Fundação Universidade do Estado de Santa Catarina"/>
    <n v="5315"/>
    <s v="Aquisição, construção e reforma de bens imóveis - UDESC/Lages"/>
    <n v="449051"/>
    <s v="Obras e Instalações"/>
    <s v="0100000000"/>
    <s v="Recursos ordinários - recursos do tesouro - RLD"/>
    <s v="Aquisição, construção e reforma de bens imóveis relacionados à infra-estrutura do campus da UDESC em Lages"/>
    <n v="700000"/>
    <x v="81"/>
    <x v="854"/>
    <s v="449051 - Obras e Instalações"/>
    <s v="44"/>
    <x v="1"/>
    <x v="0"/>
  </r>
  <r>
    <n v="45022"/>
    <s v="Fundação Universidade do Estado de Santa Catarina"/>
    <n v="5317"/>
    <s v="Aquisição, construção e reforma de bens imóveis - UDESC/Joinville"/>
    <n v="449051"/>
    <s v="Obras e Instalações"/>
    <s v="0100000000"/>
    <s v="Recursos ordinários - recursos do tesouro - RLD"/>
    <s v="Aquisição, construção e reforma de bens imóveis relacionados à infra-estrutura do campus da UDESC em Joinville"/>
    <n v="3700000"/>
    <x v="81"/>
    <x v="855"/>
    <s v="449051 - Obras e Instalações"/>
    <s v="44"/>
    <x v="1"/>
    <x v="0"/>
  </r>
  <r>
    <n v="45022"/>
    <s v="Fundação Universidade do Estado de Santa Catarina"/>
    <n v="5317"/>
    <s v="Aquisição, construção e reforma de bens imóveis - UDESC/Joinville"/>
    <n v="449051"/>
    <s v="Obras e Instalações"/>
    <s v="0265000000"/>
    <s v="Receitas diversas - recursos de outras fontes - manutenção do ensino superior"/>
    <s v="Aquisição, construção e reforma de bens imóveis relacionados à infra-estrutura do campus da UDESC em Joinville"/>
    <n v="1000000"/>
    <x v="81"/>
    <x v="855"/>
    <s v="449051 - Obras e Instalações"/>
    <s v="44"/>
    <x v="1"/>
    <x v="38"/>
  </r>
  <r>
    <n v="45022"/>
    <s v="Fundação Universidade do Estado de Santa Catarina"/>
    <n v="5320"/>
    <s v="Aquisição, construção e reforma de bens imóveis - UDESC/Laguna"/>
    <n v="449051"/>
    <s v="Obras e Instalações"/>
    <s v="0100000000"/>
    <s v="Recursos ordinários - recursos do tesouro - RLD"/>
    <s v="Aquisição, construção e reforma de bens imóveis relacionados à infra-estrutura do campus da UDESC em Laguna"/>
    <n v="450000"/>
    <x v="81"/>
    <x v="856"/>
    <s v="449051 - Obras e Instalações"/>
    <s v="44"/>
    <x v="1"/>
    <x v="0"/>
  </r>
  <r>
    <n v="45022"/>
    <s v="Fundação Universidade do Estado de Santa Catarina"/>
    <n v="5310"/>
    <s v="Bolsas de apoio a alunos - UDESC"/>
    <n v="339018"/>
    <s v="Auxílio Financeiro a Estudantes"/>
    <s v="0100000000"/>
    <s v="Recursos ordinários - recursos do tesouro - RLD"/>
    <s v="Implementar politicas de permanência e de qualificação de discentes na Universidade com o pagamento de bolsas de apoio institucional, de pesquisa, extensão, auxilio financeiro a estudantes carentes e alunos pesquisadores."/>
    <n v="5365000"/>
    <x v="81"/>
    <x v="857"/>
    <s v="339018 - Auxílio Financeiro a Estudantes"/>
    <s v="33"/>
    <x v="0"/>
    <x v="0"/>
  </r>
  <r>
    <n v="45022"/>
    <s v="Fundação Universidade do Estado de Santa Catarina"/>
    <n v="5310"/>
    <s v="Bolsas de apoio a alunos - UDESC"/>
    <n v="339036"/>
    <s v="Outros Serviços Terceiros-Pessoa Física"/>
    <s v="0100000000"/>
    <s v="Recursos ordinários - recursos do tesouro - RLD"/>
    <s v="Implementar politicas de permanência e de qualificação de discentes na Universidade com o pagamento de bolsas de apoio institucional, de pesquisa, extensão, auxilio financeiro a estudantes carentes e alunos pesquisadores."/>
    <n v="10500000"/>
    <x v="81"/>
    <x v="857"/>
    <s v="339036 - Outros Serviços Terceiros-Pessoa Física"/>
    <s v="33"/>
    <x v="0"/>
    <x v="0"/>
  </r>
  <r>
    <n v="45022"/>
    <s v="Fundação Universidade do Estado de Santa Catarina"/>
    <n v="5310"/>
    <s v="Bolsas de apoio a alunos - UDESC"/>
    <n v="339049"/>
    <s v="Auxílio-Transporte"/>
    <s v="0100000000"/>
    <s v="Recursos ordinários - recursos do tesouro - RLD"/>
    <s v="Implementar politicas de permanência e de qualificação de discentes na Universidade com o pagamento de bolsas de apoio institucional, de pesquisa, extensão, auxilio financeiro a estudantes carentes e alunos pesquisadores."/>
    <n v="135000"/>
    <x v="81"/>
    <x v="857"/>
    <s v="339049 - Auxílio-Transporte"/>
    <s v="33"/>
    <x v="0"/>
    <x v="0"/>
  </r>
  <r>
    <n v="45022"/>
    <s v="Fundação Universidade do Estado de Santa Catarina"/>
    <n v="3526"/>
    <s v="Incentivo aos programas e projetos de pesquisa UDESC/FAPESC"/>
    <n v="339020"/>
    <s v="Auxílio Financeiro a Pesquisadores"/>
    <s v="0100000000"/>
    <s v="Recursos ordinários - recursos do tesouro - RLD"/>
    <s v="Desenvolver programas e projetos de pesquisa voltados ao desenvolvimento de novas tecnologias em conjunto com a FAPESC."/>
    <n v="400000"/>
    <x v="81"/>
    <x v="858"/>
    <s v="339020 - Auxílio Financeiro a Pesquisadores"/>
    <s v="33"/>
    <x v="0"/>
    <x v="0"/>
  </r>
  <r>
    <n v="45022"/>
    <s v="Fundação Universidade do Estado de Santa Catarina"/>
    <n v="3526"/>
    <s v="Incentivo aos programas e projetos de pesquisa UDESC/FAPESC"/>
    <n v="449020"/>
    <s v="Auxílio Financeiro a Pesquisadores"/>
    <s v="0100000000"/>
    <s v="Recursos ordinários - recursos do tesouro - RLD"/>
    <s v="Desenvolver programas e projetos de pesquisa voltados ao desenvolvimento de novas tecnologias em conjunto com a FAPESC."/>
    <n v="400000"/>
    <x v="81"/>
    <x v="858"/>
    <s v="449020 - Auxílio Financeiro a Pesquisadores"/>
    <s v="44"/>
    <x v="1"/>
    <x v="0"/>
  </r>
  <r>
    <n v="45022"/>
    <s v="Fundação Universidade do Estado de Santa Catarina"/>
    <n v="3176"/>
    <s v="Incentivo aos programas e projetos de extensão da UDESC"/>
    <n v="339033"/>
    <s v="Passagens e Despesas com Locomoção"/>
    <s v="0100000000"/>
    <s v="Recursos ordinários - recursos do tesouro - RLD"/>
    <s v="Promover através dos programas e projetos de extensão o desenvolvimento da sociedade catarinense com ações nas áreas das ciências humanas, sociais, econômicas, preferencialmente visando as comunidades mais carentes."/>
    <n v="150000"/>
    <x v="81"/>
    <x v="859"/>
    <s v="339033 - Passagens e Despesas com Locomoção"/>
    <s v="33"/>
    <x v="0"/>
    <x v="0"/>
  </r>
  <r>
    <n v="45022"/>
    <s v="Fundação Universidade do Estado de Santa Catarina"/>
    <n v="3176"/>
    <s v="Incentivo aos programas e projetos de extensão da UDESC"/>
    <n v="339036"/>
    <s v="Outros Serviços Terceiros-Pessoa Física"/>
    <s v="0100000000"/>
    <s v="Recursos ordinários - recursos do tesouro - RLD"/>
    <s v="Promover através dos programas e projetos de extensão o desenvolvimento da sociedade catarinense com ações nas áreas das ciências humanas, sociais, econômicas, preferencialmente visando as comunidades mais carentes."/>
    <n v="225000"/>
    <x v="81"/>
    <x v="859"/>
    <s v="339036 - Outros Serviços Terceiros-Pessoa Física"/>
    <s v="33"/>
    <x v="0"/>
    <x v="0"/>
  </r>
  <r>
    <n v="45022"/>
    <s v="Fundação Universidade do Estado de Santa Catarina"/>
    <n v="3176"/>
    <s v="Incentivo aos programas e projetos de extensão da UDESC"/>
    <n v="339039"/>
    <s v="Outros Serviços Terceiros - Pessoa Jurídica"/>
    <s v="0100000000"/>
    <s v="Recursos ordinários - recursos do tesouro - RLD"/>
    <s v="Promover através dos programas e projetos de extensão o desenvolvimento da sociedade catarinense com ações nas áreas das ciências humanas, sociais, econômicas, preferencialmente visando as comunidades mais carentes."/>
    <n v="290000"/>
    <x v="81"/>
    <x v="859"/>
    <s v="339039 - Outros Serviços Terceiros - Pessoa Jurídica"/>
    <s v="33"/>
    <x v="0"/>
    <x v="0"/>
  </r>
  <r>
    <n v="45022"/>
    <s v="Fundação Universidade do Estado de Santa Catarina"/>
    <n v="3176"/>
    <s v="Incentivo aos programas e projetos de extensão da UDESC"/>
    <n v="339139"/>
    <s v="Outros Serviços Terceiros Pessoa Jurídica"/>
    <s v="0100000000"/>
    <s v="Recursos ordinários - recursos do tesouro - RLD"/>
    <s v="Promover através dos programas e projetos de extensão o desenvolvimento da sociedade catarinense com ações nas áreas das ciências humanas, sociais, econômicas, preferencialmente visando as comunidades mais carentes."/>
    <n v="15000"/>
    <x v="81"/>
    <x v="859"/>
    <s v="339139 - Outros Serviços Terceiros Pessoa Jurídica"/>
    <s v="33"/>
    <x v="0"/>
    <x v="0"/>
  </r>
  <r>
    <n v="45022"/>
    <s v="Fundação Universidade do Estado de Santa Catarina"/>
    <n v="3176"/>
    <s v="Incentivo aos programas e projetos de extensão da UDESC"/>
    <n v="449052"/>
    <s v="Equipamentos e Material Permanente"/>
    <s v="0100000000"/>
    <s v="Recursos ordinários - recursos do tesouro - RLD"/>
    <s v="Promover através dos programas e projetos de extensão o desenvolvimento da sociedade catarinense com ações nas áreas das ciências humanas, sociais, econômicas, preferencialmente visando as comunidades mais carentes."/>
    <n v="300000"/>
    <x v="81"/>
    <x v="859"/>
    <s v="449052 - Equipamentos e Material Permanente"/>
    <s v="44"/>
    <x v="1"/>
    <x v="0"/>
  </r>
  <r>
    <n v="45022"/>
    <s v="Fundação Universidade do Estado de Santa Catarina"/>
    <n v="3176"/>
    <s v="Incentivo aos programas e projetos de extensão da UDESC"/>
    <n v="339030"/>
    <s v="Material de Consumo"/>
    <s v="0100000000"/>
    <s v="Recursos ordinários - recursos do tesouro - RLD"/>
    <s v="Promover através dos programas e projetos de extensão o desenvolvimento da sociedade catarinense com ações nas áreas das ciências humanas, sociais, econômicas, preferencialmente visando as comunidades mais carentes."/>
    <n v="285000"/>
    <x v="81"/>
    <x v="859"/>
    <s v="339030 - Material de Consumo"/>
    <s v="33"/>
    <x v="0"/>
    <x v="0"/>
  </r>
  <r>
    <n v="45022"/>
    <s v="Fundação Universidade do Estado de Santa Catarina"/>
    <n v="3176"/>
    <s v="Incentivo aos programas e projetos de extensão da UDESC"/>
    <n v="339014"/>
    <s v="Diárias - Civil"/>
    <s v="0100000000"/>
    <s v="Recursos ordinários - recursos do tesouro - RLD"/>
    <s v="Promover através dos programas e projetos de extensão o desenvolvimento da sociedade catarinense com ações nas áreas das ciências humanas, sociais, econômicas, preferencialmente visando as comunidades mais carentes."/>
    <n v="35000"/>
    <x v="81"/>
    <x v="859"/>
    <s v="339014 - Diárias - Civil"/>
    <s v="33"/>
    <x v="0"/>
    <x v="0"/>
  </r>
  <r>
    <n v="45022"/>
    <s v="Fundação Universidade do Estado de Santa Catarina"/>
    <n v="3201"/>
    <s v="Incentivo aos programas e projetos de ensino - UDESC"/>
    <n v="339030"/>
    <s v="Material de Consumo"/>
    <s v="0100000000"/>
    <s v="Recursos ordinários - recursos do tesouro - RLD"/>
    <s v="Implementar programas e projetos voltados a melhoria e atualização dos ambientes e equipos utilizados no desenvolvimento do ensino."/>
    <n v="140000"/>
    <x v="81"/>
    <x v="860"/>
    <s v="339030 - Material de Consumo"/>
    <s v="33"/>
    <x v="0"/>
    <x v="0"/>
  </r>
  <r>
    <n v="45022"/>
    <s v="Fundação Universidade do Estado de Santa Catarina"/>
    <n v="3201"/>
    <s v="Incentivo aos programas e projetos de ensino - UDESC"/>
    <n v="339033"/>
    <s v="Passagens e Despesas com Locomoção"/>
    <s v="0100000000"/>
    <s v="Recursos ordinários - recursos do tesouro - RLD"/>
    <s v="Implementar programas e projetos voltados a melhoria e atualização dos ambientes e equipos utilizados no desenvolvimento do ensino."/>
    <n v="85000"/>
    <x v="81"/>
    <x v="860"/>
    <s v="339033 - Passagens e Despesas com Locomoção"/>
    <s v="33"/>
    <x v="0"/>
    <x v="0"/>
  </r>
  <r>
    <n v="45022"/>
    <s v="Fundação Universidade do Estado de Santa Catarina"/>
    <n v="3201"/>
    <s v="Incentivo aos programas e projetos de ensino - UDESC"/>
    <n v="339036"/>
    <s v="Outros Serviços Terceiros-Pessoa Física"/>
    <s v="0100000000"/>
    <s v="Recursos ordinários - recursos do tesouro - RLD"/>
    <s v="Implementar programas e projetos voltados a melhoria e atualização dos ambientes e equipos utilizados no desenvolvimento do ensino."/>
    <n v="251000"/>
    <x v="81"/>
    <x v="860"/>
    <s v="339036 - Outros Serviços Terceiros-Pessoa Física"/>
    <s v="33"/>
    <x v="0"/>
    <x v="0"/>
  </r>
  <r>
    <n v="45022"/>
    <s v="Fundação Universidade do Estado de Santa Catarina"/>
    <n v="3201"/>
    <s v="Incentivo aos programas e projetos de ensino - UDESC"/>
    <n v="339039"/>
    <s v="Outros Serviços Terceiros - Pessoa Jurídica"/>
    <s v="0100000000"/>
    <s v="Recursos ordinários - recursos do tesouro - RLD"/>
    <s v="Implementar programas e projetos voltados a melhoria e atualização dos ambientes e equipos utilizados no desenvolvimento do ensino."/>
    <n v="145000"/>
    <x v="81"/>
    <x v="860"/>
    <s v="339039 - Outros Serviços Terceiros - Pessoa Jurídica"/>
    <s v="33"/>
    <x v="0"/>
    <x v="0"/>
  </r>
  <r>
    <n v="45022"/>
    <s v="Fundação Universidade do Estado de Santa Catarina"/>
    <n v="3201"/>
    <s v="Incentivo aos programas e projetos de ensino - UDESC"/>
    <n v="339139"/>
    <s v="Outros Serviços Terceiros Pessoa Jurídica"/>
    <s v="0100000000"/>
    <s v="Recursos ordinários - recursos do tesouro - RLD"/>
    <s v="Implementar programas e projetos voltados a melhoria e atualização dos ambientes e equipos utilizados no desenvolvimento do ensino."/>
    <n v="40000"/>
    <x v="81"/>
    <x v="860"/>
    <s v="339139 - Outros Serviços Terceiros Pessoa Jurídica"/>
    <s v="33"/>
    <x v="0"/>
    <x v="0"/>
  </r>
  <r>
    <n v="45022"/>
    <s v="Fundação Universidade do Estado de Santa Catarina"/>
    <n v="3201"/>
    <s v="Incentivo aos programas e projetos de ensino - UDESC"/>
    <n v="449052"/>
    <s v="Equipamentos e Material Permanente"/>
    <s v="0100000000"/>
    <s v="Recursos ordinários - recursos do tesouro - RLD"/>
    <s v="Implementar programas e projetos voltados a melhoria e atualização dos ambientes e equipos utilizados no desenvolvimento do ensino."/>
    <n v="300000"/>
    <x v="81"/>
    <x v="860"/>
    <s v="449052 - Equipamentos e Material Permanente"/>
    <s v="44"/>
    <x v="1"/>
    <x v="0"/>
  </r>
  <r>
    <n v="45022"/>
    <s v="Fundação Universidade do Estado de Santa Catarina"/>
    <n v="5318"/>
    <s v="Aquisição, construção e reforma de bens imóveis - UDESC/São Bento do Sul"/>
    <n v="449051"/>
    <s v="Obras e Instalações"/>
    <s v="0265000000"/>
    <s v="Receitas diversas - recursos de outras fontes - manutenção do ensino superior"/>
    <s v="Aquisição, construção e reforma de bens imóveis relacionados à infra-estrutura do campus da UDESC em São Bento do Sul"/>
    <n v="5000000"/>
    <x v="81"/>
    <x v="861"/>
    <s v="449051 - Obras e Instalações"/>
    <s v="44"/>
    <x v="1"/>
    <x v="38"/>
  </r>
  <r>
    <n v="45022"/>
    <s v="Fundação Universidade do Estado de Santa Catarina"/>
    <n v="7856"/>
    <s v="Administração de pessoal e encargos sociais - UDESC"/>
    <n v="319004"/>
    <s v="Contratação por Tempo Determin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3477955"/>
    <x v="81"/>
    <x v="862"/>
    <s v="319004 - Contratação por Tempo Determinado"/>
    <s v="31"/>
    <x v="3"/>
    <x v="0"/>
  </r>
  <r>
    <n v="45022"/>
    <s v="Fundação Universidade do Estado de Santa Catarina"/>
    <n v="7856"/>
    <s v="Administração de pessoal e encargos sociais - UDESC"/>
    <n v="319005"/>
    <s v="Outros Benefícios Previdenciário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85580"/>
    <x v="81"/>
    <x v="862"/>
    <s v="319005 - Outros Benefícios Previdenciários"/>
    <s v="31"/>
    <x v="3"/>
    <x v="0"/>
  </r>
  <r>
    <n v="45022"/>
    <s v="Fundação Universidade do Estado de Santa Catarina"/>
    <n v="7856"/>
    <s v="Administração de pessoal e encargos sociais - UDESC"/>
    <n v="319007"/>
    <s v="Contrib. Entid. Fechadas de Previdência"/>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643"/>
    <x v="81"/>
    <x v="862"/>
    <s v="319007 - Contrib. Entid. Fechadas de Previdência"/>
    <s v="31"/>
    <x v="3"/>
    <x v="0"/>
  </r>
  <r>
    <n v="45022"/>
    <s v="Fundação Universidade do Estado de Santa Catarina"/>
    <n v="7856"/>
    <s v="Administração de pessoal e encargos sociais - UDESC"/>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30736711"/>
    <x v="81"/>
    <x v="862"/>
    <s v="319011 - Vencim. e Vantagens Fixas - Pessoal Civil"/>
    <s v="31"/>
    <x v="3"/>
    <x v="0"/>
  </r>
  <r>
    <n v="45022"/>
    <s v="Fundação Universidade do Estado de Santa Catarina"/>
    <n v="7856"/>
    <s v="Administração de pessoal e encargos sociais - UDESC"/>
    <n v="319011"/>
    <s v="Vencim. e Vantagens Fixas - Pessoal Civil"/>
    <s v="0240000000"/>
    <s v="Recursos de serviço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61000"/>
    <x v="81"/>
    <x v="862"/>
    <s v="319011 - Vencim. e Vantagens Fixas - Pessoal Civil"/>
    <s v="31"/>
    <x v="3"/>
    <x v="4"/>
  </r>
  <r>
    <n v="45022"/>
    <s v="Fundação Universidade do Estado de Santa Catarina"/>
    <n v="7856"/>
    <s v="Administração de pessoal e encargos sociais - UDESC"/>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1532"/>
    <x v="81"/>
    <x v="862"/>
    <s v="319013 - Obrigações Patronais"/>
    <s v="31"/>
    <x v="3"/>
    <x v="0"/>
  </r>
  <r>
    <n v="45022"/>
    <s v="Fundação Universidade do Estado de Santa Catarina"/>
    <n v="7856"/>
    <s v="Administração de pessoal e encargos sociais - UDESC"/>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77514"/>
    <x v="81"/>
    <x v="862"/>
    <s v="319016 - Outras Despesas Variáveis-Pessoal Civil"/>
    <s v="31"/>
    <x v="3"/>
    <x v="0"/>
  </r>
  <r>
    <n v="45022"/>
    <s v="Fundação Universidade do Estado de Santa Catarina"/>
    <n v="7856"/>
    <s v="Administração de pessoal e encargos sociais - UDESC"/>
    <n v="319091"/>
    <s v="Sentenças Judici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88308"/>
    <x v="81"/>
    <x v="862"/>
    <s v="319091 - Sentenças Judiciais"/>
    <s v="31"/>
    <x v="3"/>
    <x v="0"/>
  </r>
  <r>
    <n v="45022"/>
    <s v="Fundação Universidade do Estado de Santa Catarina"/>
    <n v="7856"/>
    <s v="Administração de pessoal e encargos sociais - UDESC"/>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81074"/>
    <x v="81"/>
    <x v="862"/>
    <s v="319092 - Despesas de Exercícios Anteriores"/>
    <s v="31"/>
    <x v="3"/>
    <x v="0"/>
  </r>
  <r>
    <n v="45022"/>
    <s v="Fundação Universidade do Estado de Santa Catarina"/>
    <n v="7856"/>
    <s v="Administração de pessoal e encargos sociais - UDESC"/>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5429"/>
    <x v="81"/>
    <x v="862"/>
    <s v="319094 - Indenizações e Restituições Trabalhistas"/>
    <s v="31"/>
    <x v="3"/>
    <x v="0"/>
  </r>
  <r>
    <n v="45022"/>
    <s v="Fundação Universidade do Estado de Santa Catarina"/>
    <n v="7856"/>
    <s v="Administração de pessoal e encargos sociais - UDESC"/>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44685"/>
    <x v="81"/>
    <x v="862"/>
    <s v="319096 - Ressarcimento Despesa Pessoal Requisitado"/>
    <s v="31"/>
    <x v="3"/>
    <x v="0"/>
  </r>
  <r>
    <n v="45022"/>
    <s v="Fundação Universidade do Estado de Santa Catarina"/>
    <n v="7856"/>
    <s v="Administração de pessoal e encargos sociais - UDESC"/>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7871628"/>
    <x v="81"/>
    <x v="862"/>
    <s v="319113 - Obrigações Patronais"/>
    <s v="31"/>
    <x v="3"/>
    <x v="0"/>
  </r>
  <r>
    <n v="45022"/>
    <s v="Fundação Universidade do Estado de Santa Catarina"/>
    <n v="7856"/>
    <s v="Administração de pessoal e encargos sociais - UDESC"/>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825045"/>
    <x v="81"/>
    <x v="862"/>
    <s v="339046 - Auxílio-Alimentação"/>
    <s v="33"/>
    <x v="0"/>
    <x v="0"/>
  </r>
  <r>
    <n v="45022"/>
    <s v="Fundação Universidade do Estado de Santa Catarina"/>
    <n v="7856"/>
    <s v="Administração de pessoal e encargos sociais - UDESC"/>
    <n v="339033"/>
    <s v="Passagens e Despesas com Locomo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7994"/>
    <x v="81"/>
    <x v="862"/>
    <s v="339033 - Passagens e Despesas com Locomoção"/>
    <s v="33"/>
    <x v="0"/>
    <x v="0"/>
  </r>
  <r>
    <n v="45022"/>
    <s v="Fundação Universidade do Estado de Santa Catarina"/>
    <n v="7856"/>
    <s v="Administração de pessoal e encargos sociais - UDESC"/>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632375"/>
    <x v="81"/>
    <x v="862"/>
    <s v="339113 - Obrigações Patronais"/>
    <s v="33"/>
    <x v="0"/>
    <x v="0"/>
  </r>
  <r>
    <n v="45022"/>
    <s v="Fundação Universidade do Estado de Santa Catarina"/>
    <n v="5852"/>
    <s v="Capacitação profissional dos agentes públicos - UDESC"/>
    <n v="339039"/>
    <s v="Outros Serviços Terceiros - Pessoa Jurídica"/>
    <s v="0100000000"/>
    <s v="Recursos ordinários - recursos do tesouro - RLD"/>
    <s v="Proporcionar treinamento periódico, visando o aperfeiçoamento e a qualificação operacional e técnica dos agentes públicos, tanto para à gestão administrativa quanto para as atividades finalísticas."/>
    <n v="91000"/>
    <x v="81"/>
    <x v="863"/>
    <s v="339039 - Outros Serviços Terceiros - Pessoa Jurídica"/>
    <s v="33"/>
    <x v="0"/>
    <x v="0"/>
  </r>
  <r>
    <n v="45022"/>
    <s v="Fundação Universidade do Estado de Santa Catarina"/>
    <n v="12757"/>
    <s v="Vestibular e concursos públicos - UDESC"/>
    <n v="339014"/>
    <s v="Diárias - Civil"/>
    <s v="0240000000"/>
    <s v="Recursos de serviços - recursos de outras fontes - exercício corrente"/>
    <s v="Atender o compromisso de pagamento das despesas com a realização de concurso vestibular para ingresso de novos alunos e concursos publico para órgãos da administração publica  pela UDESC."/>
    <n v="27000"/>
    <x v="81"/>
    <x v="864"/>
    <s v="339014 - Diárias - Civil"/>
    <s v="33"/>
    <x v="0"/>
    <x v="4"/>
  </r>
  <r>
    <n v="45022"/>
    <s v="Fundação Universidade do Estado de Santa Catarina"/>
    <n v="12757"/>
    <s v="Vestibular e concursos públicos - UDESC"/>
    <n v="339030"/>
    <s v="Material de Consumo"/>
    <s v="0240000000"/>
    <s v="Recursos de serviços - recursos de outras fontes - exercício corrente"/>
    <s v="Atender o compromisso de pagamento das despesas com a realização de concurso vestibular para ingresso de novos alunos e concursos publico para órgãos da administração publica  pela UDESC."/>
    <n v="11000"/>
    <x v="81"/>
    <x v="864"/>
    <s v="339030 - Material de Consumo"/>
    <s v="33"/>
    <x v="0"/>
    <x v="4"/>
  </r>
  <r>
    <n v="45022"/>
    <s v="Fundação Universidade do Estado de Santa Catarina"/>
    <n v="12757"/>
    <s v="Vestibular e concursos públicos - UDESC"/>
    <n v="339036"/>
    <s v="Outros Serviços Terceiros-Pessoa Física"/>
    <s v="0240000000"/>
    <s v="Recursos de serviços - recursos de outras fontes - exercício corrente"/>
    <s v="Atender o compromisso de pagamento das despesas com a realização de concurso vestibular para ingresso de novos alunos e concursos publico para órgãos da administração publica  pela UDESC."/>
    <n v="614000"/>
    <x v="81"/>
    <x v="864"/>
    <s v="339036 - Outros Serviços Terceiros-Pessoa Física"/>
    <s v="33"/>
    <x v="0"/>
    <x v="4"/>
  </r>
  <r>
    <n v="45022"/>
    <s v="Fundação Universidade do Estado de Santa Catarina"/>
    <n v="12757"/>
    <s v="Vestibular e concursos públicos - UDESC"/>
    <n v="339039"/>
    <s v="Outros Serviços Terceiros - Pessoa Jurídica"/>
    <s v="0240000000"/>
    <s v="Recursos de serviços - recursos de outras fontes - exercício corrente"/>
    <s v="Atender o compromisso de pagamento das despesas com a realização de concurso vestibular para ingresso de novos alunos e concursos publico para órgãos da administração publica  pela UDESC."/>
    <n v="1600000"/>
    <x v="81"/>
    <x v="864"/>
    <s v="339039 - Outros Serviços Terceiros - Pessoa Jurídica"/>
    <s v="33"/>
    <x v="0"/>
    <x v="4"/>
  </r>
  <r>
    <n v="45022"/>
    <s v="Fundação Universidade do Estado de Santa Catarina"/>
    <n v="12757"/>
    <s v="Vestibular e concursos públicos - UDESC"/>
    <n v="339139"/>
    <s v="Outros Serviços Terceiros Pessoa Jurídica"/>
    <s v="0240000000"/>
    <s v="Recursos de serviços - recursos de outras fontes - exercício corrente"/>
    <s v="Atender o compromisso de pagamento das despesas com a realização de concurso vestibular para ingresso de novos alunos e concursos publico para órgãos da administração publica  pela UDESC."/>
    <n v="32000"/>
    <x v="81"/>
    <x v="864"/>
    <s v="339139 - Outros Serviços Terceiros Pessoa Jurídica"/>
    <s v="33"/>
    <x v="0"/>
    <x v="4"/>
  </r>
  <r>
    <n v="45022"/>
    <s v="Fundação Universidade do Estado de Santa Catarina"/>
    <n v="12757"/>
    <s v="Vestibular e concursos públicos - UDESC"/>
    <n v="339147"/>
    <s v="Obrigações Tributárias e Contributivas"/>
    <s v="0240000000"/>
    <s v="Recursos de serviços - recursos de outras fontes - exercício corrente"/>
    <s v="Atender o compromisso de pagamento das despesas com a realização de concurso vestibular para ingresso de novos alunos e concursos publico para órgãos da administração publica  pela UDESC."/>
    <n v="43000"/>
    <x v="81"/>
    <x v="864"/>
    <s v="339147 - Obrigações Tributárias e Contributivas"/>
    <s v="33"/>
    <x v="0"/>
    <x v="4"/>
  </r>
  <r>
    <n v="45022"/>
    <s v="Fundação Universidade do Estado de Santa Catarina"/>
    <n v="12758"/>
    <s v="Incentivo aos eventos de extensão, cultura e esporte - UDESC"/>
    <n v="339014"/>
    <s v="Diárias - Civil"/>
    <s v="0100000000"/>
    <s v="Recursos ordinários - recursos do tesouro - RLD"/>
    <s v="Atender o compromisso de implementar ações de extensão voltadas para a cultura e o esporte na UDESC"/>
    <n v="48000"/>
    <x v="81"/>
    <x v="865"/>
    <s v="339014 - Diárias - Civil"/>
    <s v="33"/>
    <x v="0"/>
    <x v="0"/>
  </r>
  <r>
    <n v="45022"/>
    <s v="Fundação Universidade do Estado de Santa Catarina"/>
    <n v="12758"/>
    <s v="Incentivo aos eventos de extensão, cultura e esporte - UDESC"/>
    <n v="339030"/>
    <s v="Material de Consumo"/>
    <s v="0100000000"/>
    <s v="Recursos ordinários - recursos do tesouro - RLD"/>
    <s v="Atender o compromisso de implementar ações de extensão voltadas para a cultura e o esporte na UDESC"/>
    <n v="160000"/>
    <x v="81"/>
    <x v="865"/>
    <s v="339030 - Material de Consumo"/>
    <s v="33"/>
    <x v="0"/>
    <x v="0"/>
  </r>
  <r>
    <n v="45022"/>
    <s v="Fundação Universidade do Estado de Santa Catarina"/>
    <n v="12758"/>
    <s v="Incentivo aos eventos de extensão, cultura e esporte - UDESC"/>
    <n v="339031"/>
    <s v="Premiações Culturais, Artísticas, Científicas, Desportivas e Outras"/>
    <s v="0100000000"/>
    <s v="Recursos ordinários - recursos do tesouro - RLD"/>
    <s v="Atender o compromisso de implementar ações de extensão voltadas para a cultura e o esporte na UDESC"/>
    <n v="48000"/>
    <x v="81"/>
    <x v="865"/>
    <s v="339031 - Premiações Culturais, Artísticas, Científicas, Desportivas e Outras"/>
    <s v="33"/>
    <x v="0"/>
    <x v="0"/>
  </r>
  <r>
    <n v="45022"/>
    <s v="Fundação Universidade do Estado de Santa Catarina"/>
    <n v="12758"/>
    <s v="Incentivo aos eventos de extensão, cultura e esporte - UDESC"/>
    <n v="339033"/>
    <s v="Passagens e Despesas com Locomoção"/>
    <s v="0100000000"/>
    <s v="Recursos ordinários - recursos do tesouro - RLD"/>
    <s v="Atender o compromisso de implementar ações de extensão voltadas para a cultura e o esporte na UDESC"/>
    <n v="32000"/>
    <x v="81"/>
    <x v="865"/>
    <s v="339033 - Passagens e Despesas com Locomoção"/>
    <s v="33"/>
    <x v="0"/>
    <x v="0"/>
  </r>
  <r>
    <n v="45022"/>
    <s v="Fundação Universidade do Estado de Santa Catarina"/>
    <n v="12758"/>
    <s v="Incentivo aos eventos de extensão, cultura e esporte - UDESC"/>
    <n v="339036"/>
    <s v="Outros Serviços Terceiros-Pessoa Física"/>
    <s v="0100000000"/>
    <s v="Recursos ordinários - recursos do tesouro - RLD"/>
    <s v="Atender o compromisso de implementar ações de extensão voltadas para a cultura e o esporte na UDESC"/>
    <n v="18000"/>
    <x v="81"/>
    <x v="865"/>
    <s v="339036 - Outros Serviços Terceiros-Pessoa Física"/>
    <s v="33"/>
    <x v="0"/>
    <x v="0"/>
  </r>
  <r>
    <n v="45022"/>
    <s v="Fundação Universidade do Estado de Santa Catarina"/>
    <n v="12758"/>
    <s v="Incentivo aos eventos de extensão, cultura e esporte - UDESC"/>
    <n v="339039"/>
    <s v="Outros Serviços Terceiros - Pessoa Jurídica"/>
    <s v="0100000000"/>
    <s v="Recursos ordinários - recursos do tesouro - RLD"/>
    <s v="Atender o compromisso de implementar ações de extensão voltadas para a cultura e o esporte na UDESC"/>
    <n v="735000"/>
    <x v="81"/>
    <x v="865"/>
    <s v="339039 - Outros Serviços Terceiros - Pessoa Jurídica"/>
    <s v="33"/>
    <x v="0"/>
    <x v="0"/>
  </r>
  <r>
    <n v="45022"/>
    <s v="Fundação Universidade do Estado de Santa Catarina"/>
    <n v="12758"/>
    <s v="Incentivo aos eventos de extensão, cultura e esporte - UDESC"/>
    <n v="339139"/>
    <s v="Outros Serviços Terceiros Pessoa Jurídica"/>
    <s v="0100000000"/>
    <s v="Recursos ordinários - recursos do tesouro - RLD"/>
    <s v="Atender o compromisso de implementar ações de extensão voltadas para a cultura e o esporte na UDESC"/>
    <n v="16000"/>
    <x v="81"/>
    <x v="865"/>
    <s v="339139 - Outros Serviços Terceiros Pessoa Jurídica"/>
    <s v="33"/>
    <x v="0"/>
    <x v="0"/>
  </r>
  <r>
    <n v="45022"/>
    <s v="Fundação Universidade do Estado de Santa Catarina"/>
    <n v="12759"/>
    <s v="Apoio aos projetos e programas conveniados - UDESC"/>
    <n v="339014"/>
    <s v="Diárias - Civil"/>
    <s v="0228000000"/>
    <s v="Outros convênios, ajustes e acordos administrativos - rec outras fontes-exercício corrente"/>
    <s v="Proporcionar uma formação e qualificação profissional continuada, voltada para a busca do conhecimento necessário à uma prestação de serviço qualificado a sociedade catarinense."/>
    <n v="568762"/>
    <x v="81"/>
    <x v="866"/>
    <s v="339014 - Diárias - Civil"/>
    <s v="33"/>
    <x v="0"/>
    <x v="15"/>
  </r>
  <r>
    <n v="45022"/>
    <s v="Fundação Universidade do Estado de Santa Catarina"/>
    <n v="12759"/>
    <s v="Apoio aos projetos e programas conveniados - UDESC"/>
    <n v="339018"/>
    <s v="Auxílio Financeiro a Estudantes"/>
    <s v="0228000000"/>
    <s v="Outros convênios, ajustes e acordos administrativos - rec outras fontes-exercício corrente"/>
    <s v="Proporcionar uma formação e qualificação profissional continuada, voltada para a busca do conhecimento necessário à uma prestação de serviço qualificado a sociedade catarinense."/>
    <n v="150000"/>
    <x v="81"/>
    <x v="866"/>
    <s v="339018 - Auxílio Financeiro a Estudantes"/>
    <s v="33"/>
    <x v="0"/>
    <x v="15"/>
  </r>
  <r>
    <n v="45022"/>
    <s v="Fundação Universidade do Estado de Santa Catarina"/>
    <n v="12759"/>
    <s v="Apoio aos projetos e programas conveniados - UDESC"/>
    <n v="339030"/>
    <s v="Material de Consumo"/>
    <s v="0228000000"/>
    <s v="Outros convênios, ajustes e acordos administrativos - rec outras fontes-exercício corrente"/>
    <s v="Proporcionar uma formação e qualificação profissional continuada, voltada para a busca do conhecimento necessário à uma prestação de serviço qualificado a sociedade catarinense."/>
    <n v="563184"/>
    <x v="81"/>
    <x v="866"/>
    <s v="339030 - Material de Consumo"/>
    <s v="33"/>
    <x v="0"/>
    <x v="15"/>
  </r>
  <r>
    <n v="45022"/>
    <s v="Fundação Universidade do Estado de Santa Catarina"/>
    <n v="12759"/>
    <s v="Apoio aos projetos e programas conveniados - UDESC"/>
    <n v="339033"/>
    <s v="Passagens e Despesas com Locomoção"/>
    <s v="0228000000"/>
    <s v="Outros convênios, ajustes e acordos administrativos - rec outras fontes-exercício corrente"/>
    <s v="Proporcionar uma formação e qualificação profissional continuada, voltada para a busca do conhecimento necessário à uma prestação de serviço qualificado a sociedade catarinense."/>
    <n v="220215"/>
    <x v="81"/>
    <x v="866"/>
    <s v="339033 - Passagens e Despesas com Locomoção"/>
    <s v="33"/>
    <x v="0"/>
    <x v="15"/>
  </r>
  <r>
    <n v="45022"/>
    <s v="Fundação Universidade do Estado de Santa Catarina"/>
    <n v="12759"/>
    <s v="Apoio aos projetos e programas conveniados - UDESC"/>
    <n v="339036"/>
    <s v="Outros Serviços Terceiros-Pessoa Física"/>
    <s v="0228000000"/>
    <s v="Outros convênios, ajustes e acordos administrativos - rec outras fontes-exercício corrente"/>
    <s v="Proporcionar uma formação e qualificação profissional continuada, voltada para a busca do conhecimento necessário à uma prestação de serviço qualificado a sociedade catarinense."/>
    <n v="1208077"/>
    <x v="81"/>
    <x v="866"/>
    <s v="339036 - Outros Serviços Terceiros-Pessoa Física"/>
    <s v="33"/>
    <x v="0"/>
    <x v="15"/>
  </r>
  <r>
    <n v="45022"/>
    <s v="Fundação Universidade do Estado de Santa Catarina"/>
    <n v="12759"/>
    <s v="Apoio aos projetos e programas conveniados - UDESC"/>
    <n v="339039"/>
    <s v="Outros Serviços Terceiros - Pessoa Jurídica"/>
    <s v="0228000000"/>
    <s v="Outros convênios, ajustes e acordos administrativos - rec outras fontes-exercício corrente"/>
    <s v="Proporcionar uma formação e qualificação profissional continuada, voltada para a busca do conhecimento necessário à uma prestação de serviço qualificado a sociedade catarinense."/>
    <n v="1292414"/>
    <x v="81"/>
    <x v="866"/>
    <s v="339039 - Outros Serviços Terceiros - Pessoa Jurídica"/>
    <s v="33"/>
    <x v="0"/>
    <x v="15"/>
  </r>
  <r>
    <n v="45022"/>
    <s v="Fundação Universidade do Estado de Santa Catarina"/>
    <n v="12759"/>
    <s v="Apoio aos projetos e programas conveniados - UDESC"/>
    <n v="339039"/>
    <s v="Outros Serviços Terceiros - Pessoa Jurídica"/>
    <s v="0285000000"/>
    <s v="Remuneração de disp bancária - Executivo - rec vinculados-rec outras fontes-exerc corrente"/>
    <s v="Proporcionar uma formação e qualificação profissional continuada, voltada para a busca do conhecimento necessário à uma prestação de serviço qualificado a sociedade catarinense."/>
    <n v="143585"/>
    <x v="81"/>
    <x v="866"/>
    <s v="339039 - Outros Serviços Terceiros - Pessoa Jurídica"/>
    <s v="33"/>
    <x v="0"/>
    <x v="12"/>
  </r>
  <r>
    <n v="45022"/>
    <s v="Fundação Universidade do Estado de Santa Catarina"/>
    <n v="12759"/>
    <s v="Apoio aos projetos e programas conveniados - UDESC"/>
    <n v="449051"/>
    <s v="Obras e Instalações"/>
    <s v="0228000000"/>
    <s v="Outros convênios, ajustes e acordos administrativos - rec outras fontes-exercício corrente"/>
    <s v="Proporcionar uma formação e qualificação profissional continuada, voltada para a busca do conhecimento necessário à uma prestação de serviço qualificado a sociedade catarinense."/>
    <n v="1727518"/>
    <x v="81"/>
    <x v="866"/>
    <s v="449051 - Obras e Instalações"/>
    <s v="44"/>
    <x v="1"/>
    <x v="15"/>
  </r>
  <r>
    <n v="45022"/>
    <s v="Fundação Universidade do Estado de Santa Catarina"/>
    <n v="12759"/>
    <s v="Apoio aos projetos e programas conveniados - UDESC"/>
    <n v="449052"/>
    <s v="Equipamentos e Material Permanente"/>
    <s v="0228000000"/>
    <s v="Outros convênios, ajustes e acordos administrativos - rec outras fontes-exercício corrente"/>
    <s v="Proporcionar uma formação e qualificação profissional continuada, voltada para a busca do conhecimento necessário à uma prestação de serviço qualificado a sociedade catarinense."/>
    <n v="12748369"/>
    <x v="81"/>
    <x v="866"/>
    <s v="449052 - Equipamentos e Material Permanente"/>
    <s v="44"/>
    <x v="1"/>
    <x v="15"/>
  </r>
  <r>
    <n v="45022"/>
    <s v="Fundação Universidade do Estado de Santa Catarina"/>
    <n v="12759"/>
    <s v="Apoio aos projetos e programas conveniados - UDESC"/>
    <n v="449052"/>
    <s v="Equipamentos e Material Permanente"/>
    <s v="0285000000"/>
    <s v="Remuneração de disp bancária - Executivo - rec vinculados-rec outras fontes-exerc corrente"/>
    <s v="Proporcionar uma formação e qualificação profissional continuada, voltada para a busca do conhecimento necessário à uma prestação de serviço qualificado a sociedade catarinense."/>
    <n v="340000"/>
    <x v="81"/>
    <x v="866"/>
    <s v="449052 - Equipamentos e Material Permanente"/>
    <s v="44"/>
    <x v="1"/>
    <x v="12"/>
  </r>
  <r>
    <n v="45022"/>
    <s v="Fundação Universidade do Estado de Santa Catarina"/>
    <n v="12759"/>
    <s v="Apoio aos projetos e programas conveniados - UDESC"/>
    <n v="339047"/>
    <s v="Obrigações Tributárias e Contributivas"/>
    <s v="0228000000"/>
    <s v="Outros convênios, ajustes e acordos administrativos - rec outras fontes-exercício corrente"/>
    <s v="Proporcionar uma formação e qualificação profissional continuada, voltada para a busca do conhecimento necessário à uma prestação de serviço qualificado a sociedade catarinense."/>
    <n v="105954"/>
    <x v="81"/>
    <x v="866"/>
    <s v="339047 - Obrigações Tributárias e Contributivas"/>
    <s v="33"/>
    <x v="0"/>
    <x v="15"/>
  </r>
  <r>
    <n v="45022"/>
    <s v="Fundação Universidade do Estado de Santa Catarina"/>
    <n v="11038"/>
    <s v="Administração e manutenção dos serviços administrativos gerais - UDESC"/>
    <n v="3391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2850"/>
    <x v="81"/>
    <x v="867"/>
    <s v="339192 - Despesas de Exercícios Anteriores"/>
    <s v="33"/>
    <x v="0"/>
    <x v="0"/>
  </r>
  <r>
    <n v="45022"/>
    <s v="Fundação Universidade do Estado de Santa Catarina"/>
    <n v="4975"/>
    <s v="Manutenção e modernização dos serviços de tecnologia da informação e comunicação - UDESC"/>
    <n v="339030"/>
    <s v="Material de Consumo"/>
    <s v="0100000000"/>
    <s v="Recursos ordinários - recursos do tesouro - RLD"/>
    <s v="Manter e modernizar os equipamentos e serviços tecnológicos, visando a melhoria dos processos de gestão, de informação e de comunicação, tais como aquisição, locação, manutenção de equipamentos e aquisição de licenças de uso, evolução ou desenvolvimento de software."/>
    <n v="150000"/>
    <x v="81"/>
    <x v="868"/>
    <s v="339030 - Material de Consumo"/>
    <s v="33"/>
    <x v="0"/>
    <x v="0"/>
  </r>
  <r>
    <n v="45022"/>
    <s v="Fundação Universidade do Estado de Santa Catarina"/>
    <n v="4975"/>
    <s v="Manutenção e modernização dos serviços de tecnologia da informação e comunicação - UDESC"/>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aquisição de licenças de uso, evolução ou desenvolvimento de software."/>
    <n v="540585"/>
    <x v="81"/>
    <x v="868"/>
    <s v="339039 - Outros Serviços Terceiros - Pessoa Jurídica"/>
    <s v="33"/>
    <x v="0"/>
    <x v="0"/>
  </r>
  <r>
    <n v="45022"/>
    <s v="Fundação Universidade do Estado de Santa Catarina"/>
    <n v="4975"/>
    <s v="Manutenção e modernização dos serviços de tecnologia da informação e comunicação - UDESC"/>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aquisição de licenças de uso, evolução ou desenvolvimento de software."/>
    <n v="115000"/>
    <x v="81"/>
    <x v="868"/>
    <s v="339139 - Outros Serviços Terceiros Pessoa Jurídica"/>
    <s v="33"/>
    <x v="0"/>
    <x v="0"/>
  </r>
  <r>
    <n v="45022"/>
    <s v="Fundação Universidade do Estado de Santa Catarina"/>
    <n v="4975"/>
    <s v="Manutenção e modernização dos serviços de tecnologia da informação e comunicação - UDESC"/>
    <n v="449030"/>
    <s v="Material de Consumo"/>
    <s v="0100000000"/>
    <s v="Recursos ordinários - recursos do tesouro - RLD"/>
    <s v="Manter e modernizar os equipamentos e serviços tecnológicos, visando a melhoria dos processos de gestão, de informação e de comunicação, tais como aquisição, locação, manutenção de equipamentos e aquisição de licenças de uso, evolução ou desenvolvimento de software."/>
    <n v="8000"/>
    <x v="81"/>
    <x v="868"/>
    <s v="449030 - Material de Consumo"/>
    <s v="44"/>
    <x v="1"/>
    <x v="0"/>
  </r>
  <r>
    <n v="45022"/>
    <s v="Fundação Universidade do Estado de Santa Catarina"/>
    <n v="4975"/>
    <s v="Manutenção e modernização dos serviços de tecnologia da informação e comunicação - UDESC"/>
    <n v="449039"/>
    <s v="Outros Serv. Terceiros - Pessoa Juridíca"/>
    <s v="0100000000"/>
    <s v="Recursos ordinários - recursos do tesouro - RLD"/>
    <s v="Manter e modernizar os equipamentos e serviços tecnológicos, visando a melhoria dos processos de gestão, de informação e de comunicação, tais como aquisição, locação, manutenção de equipamentos e aquisição de licenças de uso, evolução ou desenvolvimento de software."/>
    <n v="75000"/>
    <x v="81"/>
    <x v="868"/>
    <s v="449039 - Outros Serv. Terceiros - Pessoa Juridíca"/>
    <s v="44"/>
    <x v="1"/>
    <x v="0"/>
  </r>
  <r>
    <n v="45022"/>
    <s v="Fundação Universidade do Estado de Santa Catarina"/>
    <n v="4975"/>
    <s v="Manutenção e modernização dos serviços de tecnologia da informação e comunicação - UDESC"/>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aquisição de licenças de uso, evolução ou desenvolvimento de software."/>
    <n v="1500000"/>
    <x v="81"/>
    <x v="868"/>
    <s v="449052 - Equipamentos e Material Permanente"/>
    <s v="44"/>
    <x v="1"/>
    <x v="0"/>
  </r>
  <r>
    <n v="45022"/>
    <s v="Fundação Universidade do Estado de Santa Catarina"/>
    <n v="12709"/>
    <s v="Ampliação e expansão do campus da UDESC - ADR - Ibirama"/>
    <n v="449051"/>
    <s v="Obras e Instalações"/>
    <s v="0100000000"/>
    <s v="Recursos ordinários - recursos do tesouro - RLD"/>
    <s v="Ampliação e expansão do campus da UDESC - ADR- Ibirama"/>
    <n v="475000"/>
    <x v="81"/>
    <x v="869"/>
    <s v="449051 - Obras e Instalações"/>
    <s v="44"/>
    <x v="1"/>
    <x v="0"/>
  </r>
  <r>
    <n v="45022"/>
    <s v="Fundação Universidade do Estado de Santa Catarina"/>
    <n v="11038"/>
    <s v="Administração e manutenção dos serviços administrativos gerais - UDESC"/>
    <n v="339008"/>
    <s v="Outros Benefícios Assistenciai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2842"/>
    <x v="81"/>
    <x v="867"/>
    <s v="339008 - Outros Benefícios Assistenciais"/>
    <s v="33"/>
    <x v="0"/>
    <x v="0"/>
  </r>
  <r>
    <n v="45022"/>
    <s v="Fundação Universidade do Estado de Santa Catarina"/>
    <n v="11038"/>
    <s v="Administração e manutenção dos serviços administrativos gerais - UDESC"/>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85500"/>
    <x v="81"/>
    <x v="867"/>
    <s v="339014 - Diárias - Civil"/>
    <s v="33"/>
    <x v="0"/>
    <x v="0"/>
  </r>
  <r>
    <n v="45022"/>
    <s v="Fundação Universidade do Estado de Santa Catarina"/>
    <n v="11038"/>
    <s v="Administração e manutenção dos serviços administrativos gerais - UDESC"/>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342000"/>
    <x v="81"/>
    <x v="867"/>
    <s v="339030 - Material de Consumo"/>
    <s v="33"/>
    <x v="0"/>
    <x v="0"/>
  </r>
  <r>
    <n v="45022"/>
    <s v="Fundação Universidade do Estado de Santa Catarina"/>
    <n v="11038"/>
    <s v="Administração e manutenção dos serviços administrativos gerais - UDESC"/>
    <n v="339030"/>
    <s v="Material de Consumo"/>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69000"/>
    <x v="81"/>
    <x v="867"/>
    <s v="339030 - Material de Consumo"/>
    <s v="33"/>
    <x v="0"/>
    <x v="4"/>
  </r>
  <r>
    <n v="45022"/>
    <s v="Fundação Universidade do Estado de Santa Catarina"/>
    <n v="11038"/>
    <s v="Administração e manutenção dos serviços administrativos gerais - UDESC"/>
    <n v="339030"/>
    <s v="Material de Consumo"/>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6021"/>
    <x v="81"/>
    <x v="867"/>
    <s v="339030 - Material de Consumo"/>
    <s v="33"/>
    <x v="0"/>
    <x v="6"/>
  </r>
  <r>
    <n v="45022"/>
    <s v="Fundação Universidade do Estado de Santa Catarina"/>
    <n v="11038"/>
    <s v="Administração e manutenção dos serviços administrativos gerais - UDESC"/>
    <n v="339031"/>
    <s v="Premiações Culturais, Artísticas, Científicas, Desportivas e Outr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2850"/>
    <x v="81"/>
    <x v="867"/>
    <s v="339031 - Premiações Culturais, Artísticas, Científicas, Desportivas e Outras"/>
    <s v="33"/>
    <x v="0"/>
    <x v="0"/>
  </r>
  <r>
    <n v="45022"/>
    <s v="Fundação Universidade do Estado de Santa Catarina"/>
    <n v="11038"/>
    <s v="Administração e manutenção dos serviços administrativos gerais - UDESC"/>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114000"/>
    <x v="81"/>
    <x v="867"/>
    <s v="339033 - Passagens e Despesas com Locomoção"/>
    <s v="33"/>
    <x v="0"/>
    <x v="0"/>
  </r>
  <r>
    <n v="45022"/>
    <s v="Fundação Universidade do Estado de Santa Catarina"/>
    <n v="11038"/>
    <s v="Administração e manutenção dos serviços administrativos gerais - UDESC"/>
    <n v="339033"/>
    <s v="Passagens e Despesas com Locomoção"/>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81"/>
    <x v="867"/>
    <s v="339033 - Passagens e Despesas com Locomoção"/>
    <s v="33"/>
    <x v="0"/>
    <x v="4"/>
  </r>
  <r>
    <n v="45022"/>
    <s v="Fundação Universidade do Estado de Santa Catarina"/>
    <n v="11038"/>
    <s v="Administração e manutenção dos serviços administrativos gerais - UDESC"/>
    <n v="339035"/>
    <s v="Serviços de Consultori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2280"/>
    <x v="81"/>
    <x v="867"/>
    <s v="339035 - Serviços de Consultoria"/>
    <s v="33"/>
    <x v="0"/>
    <x v="0"/>
  </r>
  <r>
    <n v="45022"/>
    <s v="Fundação Universidade do Estado de Santa Catarina"/>
    <n v="11038"/>
    <s v="Administração e manutenção dos serviços administrativos gerais - UDESC"/>
    <n v="339036"/>
    <s v="Outros Serviços Terceiros-Pessoa Fís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268400"/>
    <x v="81"/>
    <x v="867"/>
    <s v="339036 - Outros Serviços Terceiros-Pessoa Física"/>
    <s v="33"/>
    <x v="0"/>
    <x v="0"/>
  </r>
  <r>
    <n v="45022"/>
    <s v="Fundação Universidade do Estado de Santa Catarina"/>
    <n v="11038"/>
    <s v="Administração e manutenção dos serviços administrativos gerais - UDESC"/>
    <n v="339036"/>
    <s v="Outros Serviços Terceiros-Pessoa Fís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42109"/>
    <x v="81"/>
    <x v="867"/>
    <s v="339036 - Outros Serviços Terceiros-Pessoa Física"/>
    <s v="33"/>
    <x v="0"/>
    <x v="4"/>
  </r>
  <r>
    <n v="45022"/>
    <s v="Fundação Universidade do Estado de Santa Catarina"/>
    <n v="11038"/>
    <s v="Administração e manutenção dos serviços administrativos gerais - UDESC"/>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3197000"/>
    <x v="81"/>
    <x v="867"/>
    <s v="339037 - Locação de Mão-de-Obra"/>
    <s v="33"/>
    <x v="0"/>
    <x v="0"/>
  </r>
  <r>
    <n v="45022"/>
    <s v="Fundação Universidade do Estado de Santa Catarina"/>
    <n v="11038"/>
    <s v="Administração e manutenção dos serviços administrativos gerais - UDESC"/>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7800000"/>
    <x v="81"/>
    <x v="867"/>
    <s v="339039 - Outros Serviços Terceiros - Pessoa Jurídica"/>
    <s v="33"/>
    <x v="0"/>
    <x v="0"/>
  </r>
  <r>
    <n v="45022"/>
    <s v="Fundação Universidade do Estado de Santa Catarina"/>
    <n v="11038"/>
    <s v="Administração e manutenção dos serviços administrativos gerais - UDESC"/>
    <n v="339039"/>
    <s v="Outros Serviços Terceiros - Pessoa Jurídica"/>
    <s v="0101000000"/>
    <s v="Recursos ordinários - diversos"/>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8268"/>
    <x v="81"/>
    <x v="867"/>
    <s v="339039 - Outros Serviços Terceiros - Pessoa Jurídica"/>
    <s v="33"/>
    <x v="0"/>
    <x v="39"/>
  </r>
  <r>
    <n v="45022"/>
    <s v="Fundação Universidade do Estado de Santa Catarina"/>
    <n v="11038"/>
    <s v="Administração e manutenção dos serviços administrativos gerais - UDESC"/>
    <n v="339039"/>
    <s v="Outros Serviços Terceiros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30000"/>
    <x v="81"/>
    <x v="867"/>
    <s v="339039 - Outros Serviços Terceiros - Pessoa Jurídica"/>
    <s v="33"/>
    <x v="0"/>
    <x v="4"/>
  </r>
  <r>
    <n v="45022"/>
    <s v="Fundação Universidade do Estado de Santa Catarina"/>
    <n v="11038"/>
    <s v="Administração e manutenção dos serviços administrativos gerais - UDESC"/>
    <n v="339039"/>
    <s v="Outros Serviços Terceiros - Pessoa Jurídica"/>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89356"/>
    <x v="81"/>
    <x v="867"/>
    <s v="339039 - Outros Serviços Terceiros - Pessoa Jurídica"/>
    <s v="33"/>
    <x v="0"/>
    <x v="2"/>
  </r>
  <r>
    <n v="45022"/>
    <s v="Fundação Universidade do Estado de Santa Catarina"/>
    <n v="11038"/>
    <s v="Administração e manutenção dos serviços administrativos gerais - UDESC"/>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69950"/>
    <x v="81"/>
    <x v="867"/>
    <s v="339047 - Obrigações Tributárias e Contributivas"/>
    <s v="33"/>
    <x v="0"/>
    <x v="0"/>
  </r>
  <r>
    <n v="45022"/>
    <s v="Fundação Universidade do Estado de Santa Catarina"/>
    <n v="11038"/>
    <s v="Administração e manutenção dos serviços administrativos gerais - UDESC"/>
    <n v="339049"/>
    <s v="Auxílio-Transpor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2850"/>
    <x v="81"/>
    <x v="867"/>
    <s v="339049 - Auxílio-Transporte"/>
    <s v="33"/>
    <x v="0"/>
    <x v="0"/>
  </r>
  <r>
    <n v="45022"/>
    <s v="Fundação Universidade do Estado de Santa Catarina"/>
    <n v="11038"/>
    <s v="Administração e manutenção dos serviços administrativos gerais - UDESC"/>
    <n v="339091"/>
    <s v="Sentenças Judiciai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8300"/>
    <x v="81"/>
    <x v="867"/>
    <s v="339091 - Sentenças Judiciais"/>
    <s v="33"/>
    <x v="0"/>
    <x v="0"/>
  </r>
  <r>
    <n v="45022"/>
    <s v="Fundação Universidade do Estado de Santa Catarina"/>
    <n v="11038"/>
    <s v="Administração e manutenção dos serviços administrativos gerais - UDESC"/>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11400"/>
    <x v="81"/>
    <x v="867"/>
    <s v="339092 - Despesas de Exercícios Anteriores"/>
    <s v="33"/>
    <x v="0"/>
    <x v="0"/>
  </r>
  <r>
    <n v="45022"/>
    <s v="Fundação Universidade do Estado de Santa Catarina"/>
    <n v="11038"/>
    <s v="Administração e manutenção dos serviços administrativos gerais - UDESC"/>
    <n v="339093"/>
    <s v="Indenizações e Restituiçõ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1710"/>
    <x v="81"/>
    <x v="867"/>
    <s v="339093 - Indenizações e Restituições"/>
    <s v="33"/>
    <x v="0"/>
    <x v="0"/>
  </r>
  <r>
    <n v="45022"/>
    <s v="Fundação Universidade do Estado de Santa Catarina"/>
    <n v="11038"/>
    <s v="Administração e manutenção dos serviços administrativos gerais - UDESC"/>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8705"/>
    <x v="81"/>
    <x v="867"/>
    <s v="339130 - Material de Consumo"/>
    <s v="33"/>
    <x v="0"/>
    <x v="0"/>
  </r>
  <r>
    <n v="45022"/>
    <s v="Fundação Universidade do Estado de Santa Catarina"/>
    <n v="11038"/>
    <s v="Administração e manutenção dos serviços administrativos gerais - UDESC"/>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98450"/>
    <x v="81"/>
    <x v="867"/>
    <s v="339139 - Outros Serviços Terceiros Pessoa Jurídica"/>
    <s v="33"/>
    <x v="0"/>
    <x v="0"/>
  </r>
  <r>
    <n v="45022"/>
    <s v="Fundação Universidade do Estado de Santa Catarina"/>
    <n v="11038"/>
    <s v="Administração e manutenção dos serviços administrativos gerais - UDESC"/>
    <n v="3391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855"/>
    <x v="81"/>
    <x v="867"/>
    <s v="339147 - Obrigações Tributárias e Contributivas"/>
    <s v="33"/>
    <x v="0"/>
    <x v="0"/>
  </r>
  <r>
    <n v="45022"/>
    <s v="Fundação Universidade do Estado de Santa Catarina"/>
    <n v="5312"/>
    <s v="Aquisição, construção e reforma de bens imóveis - UDESC/Chapecó"/>
    <n v="449051"/>
    <s v="Obras e Instalações"/>
    <s v="0100000000"/>
    <s v="Recursos ordinários - recursos do tesouro - RLD"/>
    <s v="Aquisição, construção e reforma de bens imóveis relacionados à infra-estrutura do campus da UDESC em Chapecó"/>
    <n v="560000"/>
    <x v="81"/>
    <x v="853"/>
    <s v="449051 - Obras e Instalações"/>
    <s v="44"/>
    <x v="1"/>
    <x v="0"/>
  </r>
  <r>
    <n v="45091"/>
    <s v="Fundo de Apoio à Manutenção e ao Desenvolvimento da Educação Superior no Estado de SC"/>
    <n v="10748"/>
    <s v="Bolsa de estudo para estudante da educação superior - Art 171/CE"/>
    <n v="335041"/>
    <s v="Contribuições"/>
    <s v="0265000000"/>
    <s v="Receitas diversas - recursos de outras fontes - manutenção do ensino superior"/>
    <s v="Fundo para Educação Superior - Art171/CE"/>
    <n v="39767622"/>
    <x v="82"/>
    <x v="870"/>
    <s v="335041 - Contribuições"/>
    <s v="33"/>
    <x v="0"/>
    <x v="38"/>
  </r>
  <r>
    <n v="45091"/>
    <s v="Fundo de Apoio à Manutenção e ao Desenvolvimento da Educação Superior no Estado de SC"/>
    <n v="10748"/>
    <s v="Bolsa de estudo para estudante da educação superior - Art 171/CE"/>
    <n v="339018"/>
    <s v="Auxílio Financeiro a Estudantes"/>
    <s v="0265000000"/>
    <s v="Receitas diversas - recursos de outras fontes - manutenção do ensino superior"/>
    <s v="Fundo para Educação Superior - Art171/CE"/>
    <n v="12000000"/>
    <x v="82"/>
    <x v="870"/>
    <s v="339018 - Auxílio Financeiro a Estudantes"/>
    <s v="33"/>
    <x v="0"/>
    <x v="38"/>
  </r>
  <r>
    <n v="45091"/>
    <s v="Fundo de Apoio à Manutenção e ao Desenvolvimento da Educação Superior no Estado de SC"/>
    <n v="10748"/>
    <s v="Bolsa de estudo para estudante da educação superior - Art 171/CE"/>
    <n v="334041"/>
    <s v="Contribuições"/>
    <s v="0265000000"/>
    <s v="Receitas diversas - recursos de outras fontes - manutenção do ensino superior"/>
    <s v="Fundo para Educação Superior - Art171/CE"/>
    <n v="4000000"/>
    <x v="82"/>
    <x v="870"/>
    <s v="334041 - Contribuições"/>
    <s v="33"/>
    <x v="0"/>
    <x v="38"/>
  </r>
  <r>
    <n v="45091"/>
    <s v="Fundo de Apoio à Manutenção e ao Desenvolvimento da Educação Superior no Estado de SC"/>
    <n v="10748"/>
    <s v="Bolsa de estudo para estudante da educação superior - Art 171/CE"/>
    <n v="335041"/>
    <s v="Contribuições"/>
    <s v="0285000000"/>
    <s v="Remuneração de disp bancária - Executivo - rec vinculados-rec outras fontes-exerc corrente"/>
    <s v="Fundo para Educação Superior - Art171/CE"/>
    <n v="490412"/>
    <x v="82"/>
    <x v="870"/>
    <s v="335041 - Contribuições"/>
    <s v="33"/>
    <x v="0"/>
    <x v="12"/>
  </r>
  <r>
    <n v="45091"/>
    <s v="Fundo de Apoio à Manutenção e ao Desenvolvimento da Educação Superior no Estado de SC"/>
    <n v="10748"/>
    <s v="Bolsa de estudo para estudante da educação superior - Art 171/CE"/>
    <n v="336045"/>
    <s v="Subvenções Econômicas"/>
    <s v="0265000000"/>
    <s v="Receitas diversas - recursos de outras fontes - manutenção do ensino superior"/>
    <s v="Fundo para Educação Superior - Art171/CE"/>
    <n v="12000000"/>
    <x v="82"/>
    <x v="870"/>
    <s v="336045 - Subvenções Econômicas"/>
    <s v="33"/>
    <x v="0"/>
    <x v="38"/>
  </r>
  <r>
    <n v="45092"/>
    <s v="Fundo Estadual de Educação"/>
    <n v="12843"/>
    <s v="Revitalização da rede física nas UES - lote II - FEDUC - SED"/>
    <n v="449051"/>
    <s v="Obras e Instalações"/>
    <s v="0185000000"/>
    <s v="Remuneração de disp bancária - Executivo - rec vinculados - rec tesouro - exerc corrente"/>
    <s v="Elaboração de projetos, ampliação e adequações da rede física no ensino médio regular, integral e inovador."/>
    <n v="1000000"/>
    <x v="83"/>
    <x v="871"/>
    <s v="449051 - Obras e Instalações"/>
    <s v="44"/>
    <x v="1"/>
    <x v="17"/>
  </r>
  <r>
    <n v="45092"/>
    <s v="Fundo Estadual de Educação"/>
    <n v="12842"/>
    <s v="Revitalização da rede física nas UES - lote I - FEDUC - SED"/>
    <n v="449051"/>
    <s v="Obras e Instalações"/>
    <s v="0185000000"/>
    <s v="Remuneração de disp bancária - Executivo - rec vinculados - rec tesouro - exerc corrente"/>
    <s v="Elaboração de projetos, ampliação e adequações da rede física."/>
    <n v="500000"/>
    <x v="83"/>
    <x v="872"/>
    <s v="449051 - Obras e Instalações"/>
    <s v="44"/>
    <x v="1"/>
    <x v="17"/>
  </r>
  <r>
    <n v="47001"/>
    <s v="Secretaria de Estado da Administração"/>
    <n v="2899"/>
    <s v="Administração e manutenção dos serviços administrativos gerais - SEA"/>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250"/>
    <x v="84"/>
    <x v="873"/>
    <s v="339092 - Despesas de Exercícios Anteriores"/>
    <s v="33"/>
    <x v="0"/>
    <x v="0"/>
  </r>
  <r>
    <n v="47001"/>
    <s v="Secretaria de Estado da Administração"/>
    <n v="2899"/>
    <s v="Administração e manutenção dos serviços administrativos gerais - SEA"/>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10000"/>
    <x v="84"/>
    <x v="873"/>
    <s v="339139 - Outros Serviços Terceiros Pessoa Jurídica"/>
    <s v="33"/>
    <x v="0"/>
    <x v="0"/>
  </r>
  <r>
    <n v="47001"/>
    <s v="Secretaria de Estado da Administração"/>
    <n v="2899"/>
    <s v="Administração e manutenção dos serviços administrativos gerais - SEA"/>
    <n v="3391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236"/>
    <x v="84"/>
    <x v="873"/>
    <s v="339140 - Serviços de Tecnologia da Informação e Comunicação - Pessoa Jurídica"/>
    <s v="33"/>
    <x v="0"/>
    <x v="0"/>
  </r>
  <r>
    <n v="47001"/>
    <s v="Secretaria de Estado da Administração"/>
    <n v="2899"/>
    <s v="Administração e manutenção dos serviços administrativos gerais - SEA"/>
    <n v="3391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886"/>
    <x v="84"/>
    <x v="873"/>
    <s v="339192 - Despesas de Exercícios Anteriores"/>
    <s v="33"/>
    <x v="0"/>
    <x v="0"/>
  </r>
  <r>
    <n v="47001"/>
    <s v="Secretaria de Estado da Administração"/>
    <n v="1058"/>
    <s v="Pagamento de pensão especial aos excepcionais"/>
    <n v="339059"/>
    <s v="Pensões Especiais"/>
    <s v="0100000000"/>
    <s v="Recursos ordinários - recursos do tesouro - RLD"/>
    <s v="Concessão de pagametno de pensão especial aos excepcionais, apresentando o requerimetno pelos pais, tutores ou curadores, sendo que estes deverçao comprovar que são efetivamente responsáveis pela criação, educação e proteção do interessado"/>
    <n v="23718672"/>
    <x v="84"/>
    <x v="874"/>
    <s v="339059 - Pensões Especiais"/>
    <s v="33"/>
    <x v="0"/>
    <x v="0"/>
  </r>
  <r>
    <n v="47001"/>
    <s v="Secretaria de Estado da Administração"/>
    <n v="1058"/>
    <s v="Pagamento de pensão especial aos excepcionais"/>
    <n v="339092"/>
    <s v="Despesas de Exercícios Anteriores"/>
    <s v="0100000000"/>
    <s v="Recursos ordinários - recursos do tesouro - RLD"/>
    <s v="Concessão de pagametno de pensão especial aos excepcionais, apresentando o requerimetno pelos pais, tutores ou curadores, sendo que estes deverçao comprovar que são efetivamente responsáveis pela criação, educação e proteção do interessado"/>
    <n v="205046"/>
    <x v="84"/>
    <x v="874"/>
    <s v="339092 - Despesas de Exercícios Anteriores"/>
    <s v="33"/>
    <x v="0"/>
    <x v="0"/>
  </r>
  <r>
    <n v="47001"/>
    <s v="Secretaria de Estado da Administração"/>
    <n v="12749"/>
    <s v="Pagamento de pensão especial aos portadores de epidermólise bolhosa"/>
    <n v="339059"/>
    <s v="Pensões Especiais"/>
    <s v="0100000000"/>
    <s v="Recursos ordinários - recursos do tesouro - RLD"/>
    <s v="Concessão de pagamento de pensão aos portadores de epidermólise bolhosa"/>
    <n v="23408"/>
    <x v="84"/>
    <x v="875"/>
    <s v="339059 - Pensões Especiais"/>
    <s v="33"/>
    <x v="0"/>
    <x v="0"/>
  </r>
  <r>
    <n v="47001"/>
    <s v="Secretaria de Estado da Administração"/>
    <n v="2847"/>
    <s v="Manutenção e modernização dos serviços de tecnologia da informação e comunicação - SEA"/>
    <n v="3390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6250"/>
    <x v="84"/>
    <x v="876"/>
    <s v="339040 - Serviços de Tecnologia da Informação e Comunicação - Pessoa Jurídica"/>
    <s v="33"/>
    <x v="0"/>
    <x v="0"/>
  </r>
  <r>
    <n v="47001"/>
    <s v="Secretaria de Estado da Administração"/>
    <n v="2847"/>
    <s v="Manutenção e modernização dos serviços de tecnologia da informação e comunicação - SEA"/>
    <n v="339092"/>
    <s v="Despesas de Exercícios Anteriores"/>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5359"/>
    <x v="84"/>
    <x v="876"/>
    <s v="339092 - Despesas de Exercícios Anteriores"/>
    <s v="33"/>
    <x v="0"/>
    <x v="0"/>
  </r>
  <r>
    <n v="47001"/>
    <s v="Secretaria de Estado da Administração"/>
    <n v="2847"/>
    <s v="Manutenção e modernização dos serviços de tecnologia da informação e comunicação - SEA"/>
    <n v="3391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471450"/>
    <x v="84"/>
    <x v="876"/>
    <s v="339140 - Serviços de Tecnologia da Informação e Comunicação - Pessoa Jurídica"/>
    <s v="33"/>
    <x v="0"/>
    <x v="0"/>
  </r>
  <r>
    <n v="47001"/>
    <s v="Secretaria de Estado da Administração"/>
    <n v="2847"/>
    <s v="Manutenção e modernização dos serviços de tecnologia da informação e comunicação - SEA"/>
    <n v="339192"/>
    <s v="Despesas de Exercícios Anteriores"/>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9446"/>
    <x v="84"/>
    <x v="876"/>
    <s v="339192 - Despesas de Exercícios Anteriores"/>
    <s v="33"/>
    <x v="0"/>
    <x v="0"/>
  </r>
  <r>
    <n v="47001"/>
    <s v="Secretaria de Estado da Administração"/>
    <n v="2847"/>
    <s v="Manutenção e modernização dos serviços de tecnologia da informação e comunicação - SEA"/>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35000"/>
    <x v="84"/>
    <x v="876"/>
    <s v="339039 - Outros Serviços Terceiros - Pessoa Jurídica"/>
    <s v="33"/>
    <x v="0"/>
    <x v="0"/>
  </r>
  <r>
    <n v="47001"/>
    <s v="Secretaria de Estado da Administração"/>
    <n v="11345"/>
    <s v="Saúde e segurança no contexto ocupacional - SEA"/>
    <n v="339039"/>
    <s v="Outros Serviços Terceiros - Pessoa Jurídica"/>
    <s v="0100000000"/>
    <s v="Recursos ordinários - recursos do tesouro - RLD"/>
    <s v="Despesas com a implementação das atividades e projetos previstos no Manual de Saúde Ocupacional (decreto 2709 de 27/10/2009), entre os quais: Comissão Interna de Prevenção de Acidentes; Programa de Controle Médico e Saúde Ocupacional (PCMSO); exames periódicos; Programa de Prevenção de Riscos Ambientais; atividades na área psicossocial; equipamentos de proteção; ergonomia; Programa Transforma."/>
    <n v="157502"/>
    <x v="84"/>
    <x v="877"/>
    <s v="339039 - Outros Serviços Terceiros - Pessoa Jurídica"/>
    <s v="33"/>
    <x v="0"/>
    <x v="0"/>
  </r>
  <r>
    <n v="47001"/>
    <s v="Secretaria de Estado da Administração"/>
    <n v="1039"/>
    <s v="Pensão a ex-servidor não estável"/>
    <n v="339059"/>
    <s v="Pensões Especiais"/>
    <s v="0100000000"/>
    <s v="Recursos ordinários - recursos do tesouro - RLD"/>
    <s v="Pagamento de pensão a ex-servidores sem vínculo com o estado."/>
    <n v="577243"/>
    <x v="84"/>
    <x v="878"/>
    <s v="339059 - Pensões Especiais"/>
    <s v="33"/>
    <x v="0"/>
    <x v="0"/>
  </r>
  <r>
    <n v="47001"/>
    <s v="Secretaria de Estado da Administração"/>
    <n v="1039"/>
    <s v="Pensão a ex-servidor não estável"/>
    <n v="339092"/>
    <s v="Despesas de Exercícios Anteriores"/>
    <s v="0100000000"/>
    <s v="Recursos ordinários - recursos do tesouro - RLD"/>
    <s v="Pagamento de pensão a ex-servidores sem vínculo com o estado."/>
    <n v="59161"/>
    <x v="84"/>
    <x v="878"/>
    <s v="339092 - Despesas de Exercícios Anteriores"/>
    <s v="33"/>
    <x v="0"/>
    <x v="0"/>
  </r>
  <r>
    <n v="47001"/>
    <s v="Secretaria de Estado da Administração"/>
    <n v="2355"/>
    <s v="Capacitação profissional dos agentes públicos - SEA"/>
    <n v="339039"/>
    <s v="Outros Serviços Terceiros - Pessoa Jurídica"/>
    <s v="0100000000"/>
    <s v="Recursos ordinários - recursos do tesouro - RLD"/>
    <s v="Proporcionar treinamento periódico, visando o aperfeiçoamento e a qualificação operacional e técnica dos agentes públicos, tanto para à gestão administrativa quanto para as atividades finalísticas."/>
    <n v="36735"/>
    <x v="84"/>
    <x v="879"/>
    <s v="339039 - Outros Serviços Terceiros - Pessoa Jurídica"/>
    <s v="33"/>
    <x v="0"/>
    <x v="0"/>
  </r>
  <r>
    <n v="47001"/>
    <s v="Secretaria de Estado da Administração"/>
    <n v="1060"/>
    <s v="Pensão às viúvas de ex-governadores"/>
    <n v="339059"/>
    <s v="Pensões Especiais"/>
    <s v="0100000000"/>
    <s v="Recursos ordinários - recursos do tesouro - RLD"/>
    <s v="Pagamento de pensão às viúvas de ex-governadores."/>
    <n v="602550"/>
    <x v="84"/>
    <x v="880"/>
    <s v="339059 - Pensões Especiais"/>
    <s v="33"/>
    <x v="0"/>
    <x v="0"/>
  </r>
  <r>
    <n v="47001"/>
    <s v="Secretaria de Estado da Administração"/>
    <n v="1050"/>
    <s v="Pensão a membros de congregação religiosa (salário mínimo)"/>
    <n v="339059"/>
    <s v="Pensões Especiais"/>
    <s v="0100000000"/>
    <s v="Recursos ordinários - recursos do tesouro - RLD"/>
    <s v="Pagamento de pensão a membro de congregação religiosa."/>
    <n v="50717"/>
    <x v="84"/>
    <x v="881"/>
    <s v="339059 - Pensões Especiais"/>
    <s v="33"/>
    <x v="0"/>
    <x v="0"/>
  </r>
  <r>
    <n v="47001"/>
    <s v="Secretaria de Estado da Administração"/>
    <n v="1051"/>
    <s v="Pensão ao portador de hanseníase - Egres Hospital Santa Tereza"/>
    <n v="339059"/>
    <s v="Pensões Especiais"/>
    <s v="0100000000"/>
    <s v="Recursos ordinários - recursos do tesouro - RLD"/>
    <s v="Pagamento de pensão ao portador de hanseníase."/>
    <n v="3683397"/>
    <x v="84"/>
    <x v="882"/>
    <s v="339059 - Pensões Especiais"/>
    <s v="33"/>
    <x v="0"/>
    <x v="0"/>
  </r>
  <r>
    <n v="47001"/>
    <s v="Secretaria de Estado da Administração"/>
    <n v="1051"/>
    <s v="Pensão ao portador de hanseníase - Egres Hospital Santa Tereza"/>
    <n v="339092"/>
    <s v="Despesas de Exercícios Anteriores"/>
    <s v="0100000000"/>
    <s v="Recursos ordinários - recursos do tesouro - RLD"/>
    <s v="Pagamento de pensão ao portador de hanseníase."/>
    <n v="39063"/>
    <x v="84"/>
    <x v="882"/>
    <s v="339092 - Despesas de Exercícios Anteriores"/>
    <s v="33"/>
    <x v="0"/>
    <x v="0"/>
  </r>
  <r>
    <n v="47001"/>
    <s v="Secretaria de Estado da Administração"/>
    <n v="1045"/>
    <s v="Pensão especial"/>
    <n v="339059"/>
    <s v="Pensões Especiais"/>
    <s v="0100000000"/>
    <s v="Recursos ordinários - recursos do tesouro - RLD"/>
    <s v="Pagamento de pensão à portadores de doença multipla concedida por lei especifica."/>
    <n v="839737"/>
    <x v="84"/>
    <x v="883"/>
    <s v="339059 - Pensões Especiais"/>
    <s v="33"/>
    <x v="0"/>
    <x v="0"/>
  </r>
  <r>
    <n v="47001"/>
    <s v="Secretaria de Estado da Administração"/>
    <n v="1045"/>
    <s v="Pensão especial"/>
    <n v="339092"/>
    <s v="Despesas de Exercícios Anteriores"/>
    <s v="0100000000"/>
    <s v="Recursos ordinários - recursos do tesouro - RLD"/>
    <s v="Pagamento de pensão à portadores de doença multipla concedida por lei especifica."/>
    <n v="8241"/>
    <x v="84"/>
    <x v="883"/>
    <s v="339092 - Despesas de Exercícios Anteriores"/>
    <s v="33"/>
    <x v="0"/>
    <x v="0"/>
  </r>
  <r>
    <n v="47001"/>
    <s v="Secretaria de Estado da Administração"/>
    <n v="1054"/>
    <s v="Pensão a viúvas de ex-parlamentares"/>
    <n v="339059"/>
    <s v="Pensões Especiais"/>
    <s v="0100000000"/>
    <s v="Recursos ordinários - recursos do tesouro - RLD"/>
    <s v="Pensão especial pagas pelo Estado a viúvas e/ou filhos (dependentes) de ex-parlamentares do Estado de Santa Catarina."/>
    <n v="716993"/>
    <x v="84"/>
    <x v="884"/>
    <s v="339059 - Pensões Especiais"/>
    <s v="33"/>
    <x v="0"/>
    <x v="0"/>
  </r>
  <r>
    <n v="47001"/>
    <s v="Secretaria de Estado da Administração"/>
    <n v="13017"/>
    <s v="Administração e manutenção dos serviços das Perícias Médicas - SEA"/>
    <n v="339039"/>
    <s v="Outros Serviços Terceiros - Pessoa Jurídica"/>
    <s v="0100000000"/>
    <s v="Recursos ordinários - recursos do tesouro - RLD"/>
    <s v="Aquisição de materiais de consumo e equipamentos permanentes. Fazer a manutenção, contratar se necessário, empresas para prestação de serviços relevantes às áreas comuns das Perícias Médicas."/>
    <n v="153107"/>
    <x v="84"/>
    <x v="885"/>
    <s v="339039 - Outros Serviços Terceiros - Pessoa Jurídica"/>
    <s v="33"/>
    <x v="0"/>
    <x v="0"/>
  </r>
  <r>
    <n v="47001"/>
    <s v="Secretaria de Estado da Administração"/>
    <n v="13017"/>
    <s v="Administração e manutenção dos serviços das Perícias Médicas - SEA"/>
    <n v="339047"/>
    <s v="Obrigações Tributárias e Contributivas"/>
    <s v="0100000000"/>
    <s v="Recursos ordinários - recursos do tesouro - RLD"/>
    <s v="Aquisição de materiais de consumo e equipamentos permanentes. Fazer a manutenção, contratar se necessário, empresas para prestação de serviços relevantes às áreas comuns das Perícias Médicas."/>
    <n v="1082"/>
    <x v="84"/>
    <x v="885"/>
    <s v="339047 - Obrigações Tributárias e Contributivas"/>
    <s v="33"/>
    <x v="0"/>
    <x v="0"/>
  </r>
  <r>
    <n v="47001"/>
    <s v="Secretaria de Estado da Administração"/>
    <n v="13017"/>
    <s v="Administração e manutenção dos serviços das Perícias Médicas - SEA"/>
    <n v="339092"/>
    <s v="Despesas de Exercícios Anteriores"/>
    <s v="0100000000"/>
    <s v="Recursos ordinários - recursos do tesouro - RLD"/>
    <s v="Aquisição de materiais de consumo e equipamentos permanentes. Fazer a manutenção, contratar se necessário, empresas para prestação de serviços relevantes às áreas comuns das Perícias Médicas."/>
    <n v="8002"/>
    <x v="84"/>
    <x v="885"/>
    <s v="339092 - Despesas de Exercícios Anteriores"/>
    <s v="33"/>
    <x v="0"/>
    <x v="0"/>
  </r>
  <r>
    <n v="47001"/>
    <s v="Secretaria de Estado da Administração"/>
    <n v="13017"/>
    <s v="Administração e manutenção dos serviços das Perícias Médicas - SEA"/>
    <n v="339139"/>
    <s v="Outros Serviços Terceiros Pessoa Jurídica"/>
    <s v="0100000000"/>
    <s v="Recursos ordinários - recursos do tesouro - RLD"/>
    <s v="Aquisição de materiais de consumo e equipamentos permanentes. Fazer a manutenção, contratar se necessário, empresas para prestação de serviços relevantes às áreas comuns das Perícias Médicas."/>
    <n v="447412"/>
    <x v="84"/>
    <x v="885"/>
    <s v="339139 - Outros Serviços Terceiros Pessoa Jurídica"/>
    <s v="33"/>
    <x v="0"/>
    <x v="0"/>
  </r>
  <r>
    <n v="47001"/>
    <s v="Secretaria de Estado da Administração"/>
    <n v="13017"/>
    <s v="Administração e manutenção dos serviços das Perícias Médicas - SEA"/>
    <n v="449052"/>
    <s v="Equipamentos e Material Permanente"/>
    <s v="0100000000"/>
    <s v="Recursos ordinários - recursos do tesouro - RLD"/>
    <s v="Aquisição de materiais de consumo e equipamentos permanentes. Fazer a manutenção, contratar se necessário, empresas para prestação de serviços relevantes às áreas comuns das Perícias Médicas."/>
    <n v="23061"/>
    <x v="84"/>
    <x v="885"/>
    <s v="449052 - Equipamentos e Material Permanente"/>
    <s v="44"/>
    <x v="1"/>
    <x v="0"/>
  </r>
  <r>
    <n v="47001"/>
    <s v="Secretaria de Estado da Administração"/>
    <n v="13017"/>
    <s v="Administração e manutenção dos serviços das Perícias Médicas - SEA"/>
    <n v="339030"/>
    <s v="Material de Consumo"/>
    <s v="0100000000"/>
    <s v="Recursos ordinários - recursos do tesouro - RLD"/>
    <s v="Aquisição de materiais de consumo e equipamentos permanentes. Fazer a manutenção, contratar se necessário, empresas para prestação de serviços relevantes às áreas comuns das Perícias Médicas."/>
    <n v="19266"/>
    <x v="84"/>
    <x v="885"/>
    <s v="339030 - Material de Consumo"/>
    <s v="33"/>
    <x v="0"/>
    <x v="0"/>
  </r>
  <r>
    <n v="47001"/>
    <s v="Secretaria de Estado da Administração"/>
    <n v="13017"/>
    <s v="Administração e manutenção dos serviços das Perícias Médicas - SEA"/>
    <n v="339036"/>
    <s v="Outros Serviços Terceiros-Pessoa Física"/>
    <s v="0100000000"/>
    <s v="Recursos ordinários - recursos do tesouro - RLD"/>
    <s v="Aquisição de materiais de consumo e equipamentos permanentes. Fazer a manutenção, contratar se necessário, empresas para prestação de serviços relevantes às áreas comuns das Perícias Médicas."/>
    <n v="303308"/>
    <x v="84"/>
    <x v="885"/>
    <s v="339036 - Outros Serviços Terceiros-Pessoa Física"/>
    <s v="33"/>
    <x v="0"/>
    <x v="0"/>
  </r>
  <r>
    <n v="47001"/>
    <s v="Secretaria de Estado da Administração"/>
    <n v="13017"/>
    <s v="Administração e manutenção dos serviços das Perícias Médicas - SEA"/>
    <n v="339037"/>
    <s v="Locação de Mão-de-Obra"/>
    <s v="0100000000"/>
    <s v="Recursos ordinários - recursos do tesouro - RLD"/>
    <s v="Aquisição de materiais de consumo e equipamentos permanentes. Fazer a manutenção, contratar se necessário, empresas para prestação de serviços relevantes às áreas comuns das Perícias Médicas."/>
    <n v="244208"/>
    <x v="84"/>
    <x v="885"/>
    <s v="339037 - Locação de Mão-de-Obra"/>
    <s v="33"/>
    <x v="0"/>
    <x v="0"/>
  </r>
  <r>
    <n v="47001"/>
    <s v="Secretaria de Estado da Administração"/>
    <n v="2418"/>
    <s v="Encargos com estagiários - SEA"/>
    <n v="339039"/>
    <s v="Outros Serviços Terceiros - Pessoa Jurídica"/>
    <s v="0100000000"/>
    <s v="Recursos ordinários - recursos do tesouro - RLD"/>
    <s v="Atender aos compromissos com o pagametno de vencimentos, vantagens pessoais, e outros encargos decorrentes da folha de pagamento dos estagiários."/>
    <n v="28209"/>
    <x v="84"/>
    <x v="886"/>
    <s v="339039 - Outros Serviços Terceiros - Pessoa Jurídica"/>
    <s v="33"/>
    <x v="0"/>
    <x v="0"/>
  </r>
  <r>
    <n v="47001"/>
    <s v="Secretaria de Estado da Administração"/>
    <n v="2418"/>
    <s v="Encargos com estagiários - SEA"/>
    <n v="339049"/>
    <s v="Auxílio-Transporte"/>
    <s v="0100000000"/>
    <s v="Recursos ordinários - recursos do tesouro - RLD"/>
    <s v="Atender aos compromissos com o pagametno de vencimentos, vantagens pessoais, e outros encargos decorrentes da folha de pagamento dos estagiários."/>
    <n v="25898"/>
    <x v="84"/>
    <x v="886"/>
    <s v="339049 - Auxílio-Transporte"/>
    <s v="33"/>
    <x v="0"/>
    <x v="0"/>
  </r>
  <r>
    <n v="47001"/>
    <s v="Secretaria de Estado da Administração"/>
    <n v="919"/>
    <s v="Administração de pessoal e encargos sociais - SEA"/>
    <n v="319005"/>
    <s v="Outros Benefícios Previdenciário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6644"/>
    <x v="84"/>
    <x v="887"/>
    <s v="319005 - Outros Benefícios Previdenciários"/>
    <s v="31"/>
    <x v="3"/>
    <x v="0"/>
  </r>
  <r>
    <n v="47001"/>
    <s v="Secretaria de Estado da Administração"/>
    <n v="919"/>
    <s v="Administração de pessoal e encargos sociais - SEA"/>
    <n v="319007"/>
    <s v="Contrib. Entid. Fechadas de Previdência"/>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9426"/>
    <x v="84"/>
    <x v="887"/>
    <s v="319007 - Contrib. Entid. Fechadas de Previdência"/>
    <s v="31"/>
    <x v="3"/>
    <x v="0"/>
  </r>
  <r>
    <n v="47001"/>
    <s v="Secretaria de Estado da Administração"/>
    <n v="919"/>
    <s v="Administração de pessoal e encargos sociais - SEA"/>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6679994"/>
    <x v="84"/>
    <x v="887"/>
    <s v="319011 - Vencim. e Vantagens Fixas - Pessoal Civil"/>
    <s v="31"/>
    <x v="3"/>
    <x v="0"/>
  </r>
  <r>
    <n v="47001"/>
    <s v="Secretaria de Estado da Administração"/>
    <n v="919"/>
    <s v="Administração de pessoal e encargos sociais - SEA"/>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95403"/>
    <x v="84"/>
    <x v="887"/>
    <s v="319012 - Vencim. e Vantagens Fixas - Pessoal Militar"/>
    <s v="31"/>
    <x v="3"/>
    <x v="0"/>
  </r>
  <r>
    <n v="47001"/>
    <s v="Secretaria de Estado da Administração"/>
    <n v="919"/>
    <s v="Administração de pessoal e encargos sociais - SEA"/>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29930"/>
    <x v="84"/>
    <x v="887"/>
    <s v="319013 - Obrigações Patronais"/>
    <s v="31"/>
    <x v="3"/>
    <x v="0"/>
  </r>
  <r>
    <n v="47001"/>
    <s v="Secretaria de Estado da Administração"/>
    <n v="919"/>
    <s v="Administração de pessoal e encargos sociais - SEA"/>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286"/>
    <x v="84"/>
    <x v="887"/>
    <s v="319016 - Outras Despesas Variáveis-Pessoal Civil"/>
    <s v="31"/>
    <x v="3"/>
    <x v="0"/>
  </r>
  <r>
    <n v="47001"/>
    <s v="Secretaria de Estado da Administração"/>
    <n v="919"/>
    <s v="Administração de pessoal e encargos sociais - SEA"/>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936031"/>
    <x v="84"/>
    <x v="887"/>
    <s v="319092 - Despesas de Exercícios Anteriores"/>
    <s v="31"/>
    <x v="3"/>
    <x v="0"/>
  </r>
  <r>
    <n v="47001"/>
    <s v="Secretaria de Estado da Administração"/>
    <n v="919"/>
    <s v="Administração de pessoal e encargos sociais - SEA"/>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3557"/>
    <x v="84"/>
    <x v="887"/>
    <s v="319094 - Indenizações e Restituições Trabalhistas"/>
    <s v="31"/>
    <x v="3"/>
    <x v="0"/>
  </r>
  <r>
    <n v="47001"/>
    <s v="Secretaria de Estado da Administração"/>
    <n v="919"/>
    <s v="Administração de pessoal e encargos sociais - SEA"/>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38513"/>
    <x v="84"/>
    <x v="887"/>
    <s v="319096 - Ressarcimento Despesa Pessoal Requisitado"/>
    <s v="31"/>
    <x v="3"/>
    <x v="0"/>
  </r>
  <r>
    <n v="47001"/>
    <s v="Secretaria de Estado da Administração"/>
    <n v="919"/>
    <s v="Administração de pessoal e encargos sociais - SEA"/>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8795034"/>
    <x v="84"/>
    <x v="887"/>
    <s v="319113 - Obrigações Patronais"/>
    <s v="31"/>
    <x v="3"/>
    <x v="0"/>
  </r>
  <r>
    <n v="47001"/>
    <s v="Secretaria de Estado da Administração"/>
    <n v="919"/>
    <s v="Administração de pessoal e encargos sociais - SEA"/>
    <n v="339008"/>
    <s v="Outros Benefícios Assistenci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315"/>
    <x v="84"/>
    <x v="887"/>
    <s v="339008 - Outros Benefícios Assistenciais"/>
    <s v="33"/>
    <x v="0"/>
    <x v="0"/>
  </r>
  <r>
    <n v="47001"/>
    <s v="Secretaria de Estado da Administração"/>
    <n v="919"/>
    <s v="Administração de pessoal e encargos sociais - SEA"/>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74447"/>
    <x v="84"/>
    <x v="887"/>
    <s v="339046 - Auxílio-Alimentação"/>
    <s v="33"/>
    <x v="0"/>
    <x v="0"/>
  </r>
  <r>
    <n v="47001"/>
    <s v="Secretaria de Estado da Administração"/>
    <n v="919"/>
    <s v="Administração de pessoal e encargos sociais - SEA"/>
    <n v="339049"/>
    <s v="Auxílio-Transporte"/>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298"/>
    <x v="84"/>
    <x v="887"/>
    <s v="339049 - Auxílio-Transporte"/>
    <s v="33"/>
    <x v="0"/>
    <x v="0"/>
  </r>
  <r>
    <n v="47001"/>
    <s v="Secretaria de Estado da Administração"/>
    <n v="919"/>
    <s v="Administração de pessoal e encargos sociais - SEA"/>
    <n v="339059"/>
    <s v="Pensões Especi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5063"/>
    <x v="84"/>
    <x v="887"/>
    <s v="339059 - Pensões Especiais"/>
    <s v="33"/>
    <x v="0"/>
    <x v="0"/>
  </r>
  <r>
    <n v="47001"/>
    <s v="Secretaria de Estado da Administração"/>
    <n v="919"/>
    <s v="Administração de pessoal e encargos sociais - SEA"/>
    <n v="33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37"/>
    <x v="84"/>
    <x v="887"/>
    <s v="339092 - Despesas de Exercícios Anteriores"/>
    <s v="33"/>
    <x v="0"/>
    <x v="0"/>
  </r>
  <r>
    <n v="47001"/>
    <s v="Secretaria de Estado da Administração"/>
    <n v="919"/>
    <s v="Administração de pessoal e encargos sociais - SEA"/>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2447"/>
    <x v="84"/>
    <x v="887"/>
    <s v="339093 - Indenizações e Restituições"/>
    <s v="33"/>
    <x v="0"/>
    <x v="0"/>
  </r>
  <r>
    <n v="47001"/>
    <s v="Secretaria de Estado da Administração"/>
    <n v="919"/>
    <s v="Administração de pessoal e encargos sociais - SEA"/>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948714"/>
    <x v="84"/>
    <x v="887"/>
    <s v="339113 - Obrigações Patronais"/>
    <s v="33"/>
    <x v="0"/>
    <x v="0"/>
  </r>
  <r>
    <n v="47001"/>
    <s v="Secretaria de Estado da Administração"/>
    <n v="2496"/>
    <s v="Administração e manutenção dos serviços do Centro Administrativo - SEA"/>
    <n v="339030"/>
    <s v="Material de Consumo"/>
    <s v="0100000000"/>
    <s v="Recursos ordinários - recursos do tesouro - RLD"/>
    <s v="Executar as despesas com a Gestão Administrativa do Centro Administrativo do Governo do Estado."/>
    <n v="24124"/>
    <x v="84"/>
    <x v="888"/>
    <s v="339030 - Material de Consumo"/>
    <s v="33"/>
    <x v="0"/>
    <x v="0"/>
  </r>
  <r>
    <n v="47001"/>
    <s v="Secretaria de Estado da Administração"/>
    <n v="2496"/>
    <s v="Administração e manutenção dos serviços do Centro Administrativo - SEA"/>
    <n v="339037"/>
    <s v="Locação de Mão-de-Obra"/>
    <s v="0100000000"/>
    <s v="Recursos ordinários - recursos do tesouro - RLD"/>
    <s v="Executar as despesas com a Gestão Administrativa do Centro Administrativo do Governo do Estado."/>
    <n v="125019"/>
    <x v="84"/>
    <x v="888"/>
    <s v="339037 - Locação de Mão-de-Obra"/>
    <s v="33"/>
    <x v="0"/>
    <x v="0"/>
  </r>
  <r>
    <n v="47001"/>
    <s v="Secretaria de Estado da Administração"/>
    <n v="2496"/>
    <s v="Administração e manutenção dos serviços do Centro Administrativo - SEA"/>
    <n v="449051"/>
    <s v="Obras e Instalações"/>
    <s v="0100000000"/>
    <s v="Recursos ordinários - recursos do tesouro - RLD"/>
    <s v="Executar as despesas com a Gestão Administrativa do Centro Administrativo do Governo do Estado."/>
    <n v="173197"/>
    <x v="84"/>
    <x v="888"/>
    <s v="449051 - Obras e Instalações"/>
    <s v="44"/>
    <x v="1"/>
    <x v="0"/>
  </r>
  <r>
    <n v="47001"/>
    <s v="Secretaria de Estado da Administração"/>
    <n v="2496"/>
    <s v="Administração e manutenção dos serviços do Centro Administrativo - SEA"/>
    <n v="339039"/>
    <s v="Outros Serviços Terceiros - Pessoa Jurídica"/>
    <s v="0100000000"/>
    <s v="Recursos ordinários - recursos do tesouro - RLD"/>
    <s v="Executar as despesas com a Gestão Administrativa do Centro Administrativo do Governo do Estado."/>
    <n v="10000"/>
    <x v="84"/>
    <x v="888"/>
    <s v="339039 - Outros Serviços Terceiros - Pessoa Jurídica"/>
    <s v="33"/>
    <x v="0"/>
    <x v="0"/>
  </r>
  <r>
    <n v="47001"/>
    <s v="Secretaria de Estado da Administração"/>
    <n v="1056"/>
    <s v="Pagamento de pensão em função de decisão judicial"/>
    <n v="339059"/>
    <s v="Pensões Especiais"/>
    <s v="0100000000"/>
    <s v="Recursos ordinários - recursos do tesouro - RLD"/>
    <s v="Pagamento de pensão por determinação em função de decisão judicial"/>
    <n v="4187968"/>
    <x v="84"/>
    <x v="889"/>
    <s v="339059 - Pensões Especiais"/>
    <s v="33"/>
    <x v="0"/>
    <x v="0"/>
  </r>
  <r>
    <n v="47001"/>
    <s v="Secretaria de Estado da Administração"/>
    <n v="1056"/>
    <s v="Pagamento de pensão em função de decisão judicial"/>
    <n v="339092"/>
    <s v="Despesas de Exercícios Anteriores"/>
    <s v="0100000000"/>
    <s v="Recursos ordinários - recursos do tesouro - RLD"/>
    <s v="Pagamento de pensão por determinação em função de decisão judicial"/>
    <n v="10985"/>
    <x v="84"/>
    <x v="889"/>
    <s v="339092 - Despesas de Exercícios Anteriores"/>
    <s v="33"/>
    <x v="0"/>
    <x v="0"/>
  </r>
  <r>
    <n v="47001"/>
    <s v="Secretaria de Estado da Administração"/>
    <n v="1055"/>
    <s v="Pensão à família do policial militar morto no cumprimento do dever - Militar Especial"/>
    <n v="339059"/>
    <s v="Pensões Especiais"/>
    <s v="0100000000"/>
    <s v="Recursos ordinários - recursos do tesouro - RLD"/>
    <s v="Concessão do pagamento de pensão, à família do policial militar morto no cumprimento do dever (acidente/incidente em serviço)"/>
    <n v="435829"/>
    <x v="84"/>
    <x v="890"/>
    <s v="339059 - Pensões Especiais"/>
    <s v="33"/>
    <x v="0"/>
    <x v="0"/>
  </r>
  <r>
    <n v="47001"/>
    <s v="Secretaria de Estado da Administração"/>
    <n v="2418"/>
    <s v="Encargos com estagiários - SEA"/>
    <n v="339036"/>
    <s v="Outros Serviços Terceiros-Pessoa Física"/>
    <s v="0100000000"/>
    <s v="Recursos ordinários - recursos do tesouro - RLD"/>
    <s v="Atender aos compromissos com o pagametno de vencimentos, vantagens pessoais, e outros encargos decorrentes da folha de pagamento dos estagiários."/>
    <n v="126523"/>
    <x v="84"/>
    <x v="886"/>
    <s v="339036 - Outros Serviços Terceiros-Pessoa Física"/>
    <s v="33"/>
    <x v="0"/>
    <x v="0"/>
  </r>
  <r>
    <n v="47001"/>
    <s v="Secretaria de Estado da Administração"/>
    <n v="1059"/>
    <s v="Subsídio a ex-governadores de Estado"/>
    <n v="339059"/>
    <s v="Pensões Especiais"/>
    <s v="0100000000"/>
    <s v="Recursos ordinários - recursos do tesouro - RLD"/>
    <s v="Pagamento de subsídio a ex-governadores."/>
    <n v="3632426"/>
    <x v="84"/>
    <x v="891"/>
    <s v="339059 - Pensões Especiais"/>
    <s v="33"/>
    <x v="0"/>
    <x v="0"/>
  </r>
  <r>
    <n v="47001"/>
    <s v="Secretaria de Estado da Administração"/>
    <n v="1059"/>
    <s v="Subsídio a ex-governadores de Estado"/>
    <n v="339092"/>
    <s v="Despesas de Exercícios Anteriores"/>
    <s v="0100000000"/>
    <s v="Recursos ordinários - recursos do tesouro - RLD"/>
    <s v="Pagamento de subsídio a ex-governadores."/>
    <n v="29461"/>
    <x v="84"/>
    <x v="891"/>
    <s v="339092 - Despesas de Exercícios Anteriores"/>
    <s v="33"/>
    <x v="0"/>
    <x v="0"/>
  </r>
  <r>
    <n v="47001"/>
    <s v="Secretaria de Estado da Administração"/>
    <n v="1057"/>
    <s v="Pensão às viúvas de Juízes de Paz"/>
    <n v="339059"/>
    <s v="Pensões Especiais"/>
    <s v="0100000000"/>
    <s v="Recursos ordinários - recursos do tesouro - RLD"/>
    <s v="Pensão especial paga pelo Estado às viúvas/filhos de juízes de paz."/>
    <n v="133635"/>
    <x v="84"/>
    <x v="892"/>
    <s v="339059 - Pensões Especiais"/>
    <s v="33"/>
    <x v="0"/>
    <x v="0"/>
  </r>
  <r>
    <n v="47001"/>
    <s v="Secretaria de Estado da Administração"/>
    <n v="1053"/>
    <s v="Auxílio especial a ex-combatentes e/ou pensionistas da 2a. Guerra Mundial"/>
    <n v="339059"/>
    <s v="Pensões Especiais"/>
    <s v="0100000000"/>
    <s v="Recursos ordinários - recursos do tesouro - RLD"/>
    <s v="Pagamento de auxílio especial a ex-combatentes da 2a. guerra munidal, pensão a esposa e filhos inválidos de ex-combatentes."/>
    <n v="1613606"/>
    <x v="84"/>
    <x v="893"/>
    <s v="339059 - Pensões Especiais"/>
    <s v="33"/>
    <x v="0"/>
    <x v="0"/>
  </r>
  <r>
    <n v="47001"/>
    <s v="Secretaria de Estado da Administração"/>
    <n v="1053"/>
    <s v="Auxílio especial a ex-combatentes e/ou pensionistas da 2a. Guerra Mundial"/>
    <n v="339092"/>
    <s v="Despesas de Exercícios Anteriores"/>
    <s v="0100000000"/>
    <s v="Recursos ordinários - recursos do tesouro - RLD"/>
    <s v="Pagamento de auxílio especial a ex-combatentes da 2a. guerra munidal, pensão a esposa e filhos inválidos de ex-combatentes."/>
    <n v="45384"/>
    <x v="84"/>
    <x v="893"/>
    <s v="339092 - Despesas de Exercícios Anteriores"/>
    <s v="33"/>
    <x v="0"/>
    <x v="0"/>
  </r>
  <r>
    <n v="47001"/>
    <s v="Secretaria de Estado da Administração"/>
    <n v="1052"/>
    <s v="Pensão a ex-servidor que não contribui para a previdência/IPESC"/>
    <n v="339059"/>
    <s v="Pensões Especiais"/>
    <s v="0100000000"/>
    <s v="Recursos ordinários - recursos do tesouro - RLD"/>
    <s v="Pagamento de pensão a ex-servidores que não contribuiram com a previdência"/>
    <n v="400971"/>
    <x v="84"/>
    <x v="894"/>
    <s v="339059 - Pensões Especiais"/>
    <s v="33"/>
    <x v="0"/>
    <x v="0"/>
  </r>
  <r>
    <n v="47001"/>
    <s v="Secretaria de Estado da Administração"/>
    <n v="2899"/>
    <s v="Administração e manutenção dos serviços administrativos gerais - SEA"/>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8495"/>
    <x v="84"/>
    <x v="873"/>
    <s v="339014 - Diárias - Civil"/>
    <s v="33"/>
    <x v="0"/>
    <x v="0"/>
  </r>
  <r>
    <n v="47001"/>
    <s v="Secretaria de Estado da Administração"/>
    <n v="2899"/>
    <s v="Administração e manutenção dos serviços administrativos gerais - SEA"/>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6665"/>
    <x v="84"/>
    <x v="873"/>
    <s v="339030 - Material de Consumo"/>
    <s v="33"/>
    <x v="0"/>
    <x v="0"/>
  </r>
  <r>
    <n v="47001"/>
    <s v="Secretaria de Estado da Administração"/>
    <n v="2899"/>
    <s v="Administração e manutenção dos serviços administrativos gerais - SEA"/>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136"/>
    <x v="84"/>
    <x v="873"/>
    <s v="339033 - Passagens e Despesas com Locomoção"/>
    <s v="33"/>
    <x v="0"/>
    <x v="0"/>
  </r>
  <r>
    <n v="47001"/>
    <s v="Secretaria de Estado da Administração"/>
    <n v="2899"/>
    <s v="Administração e manutenção dos serviços administrativos gerais - SEA"/>
    <n v="339036"/>
    <s v="Outros Serviços Terceiros-Pessoa Fís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8666"/>
    <x v="84"/>
    <x v="873"/>
    <s v="339036 - Outros Serviços Terceiros-Pessoa Física"/>
    <s v="33"/>
    <x v="0"/>
    <x v="0"/>
  </r>
  <r>
    <n v="47001"/>
    <s v="Secretaria de Estado da Administração"/>
    <n v="2899"/>
    <s v="Administração e manutenção dos serviços administrativos gerais - SEA"/>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922782"/>
    <x v="84"/>
    <x v="873"/>
    <s v="339037 - Locação de Mão-de-Obra"/>
    <s v="33"/>
    <x v="0"/>
    <x v="0"/>
  </r>
  <r>
    <n v="47001"/>
    <s v="Secretaria de Estado da Administração"/>
    <n v="2899"/>
    <s v="Administração e manutenção dos serviços administrativos gerais - SEA"/>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98913"/>
    <x v="84"/>
    <x v="873"/>
    <s v="339039 - Outros Serviços Terceiros - Pessoa Jurídica"/>
    <s v="33"/>
    <x v="0"/>
    <x v="0"/>
  </r>
  <r>
    <n v="47001"/>
    <s v="Secretaria de Estado da Administração"/>
    <n v="2899"/>
    <s v="Administração e manutenção dos serviços administrativos gerais - SEA"/>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930"/>
    <x v="84"/>
    <x v="873"/>
    <s v="339047 - Obrigações Tributárias e Contributivas"/>
    <s v="33"/>
    <x v="0"/>
    <x v="0"/>
  </r>
  <r>
    <n v="47022"/>
    <s v="Instituto de Previdência do Estado de Santa Catarina"/>
    <n v="2301"/>
    <s v="Manutenção, aquisição e ampliação de imóveis - IPREV"/>
    <n v="339039"/>
    <s v="Outros Serviços Terceiros - Pessoa Jurídica"/>
    <s v="0285000000"/>
    <s v="Remuneração de disp bancária - Executivo - rec vinculados-rec outras fontes-exerc corrente"/>
    <s v="Pagamento de despesa com manutenção, reforma e ampliação dos imóveis próprios Instituto, tanto nas regionais como na capital, além de adquirir novos imóveis em substituição às sedes alugadas."/>
    <n v="284703"/>
    <x v="85"/>
    <x v="895"/>
    <s v="339039 - Outros Serviços Terceiros - Pessoa Jurídica"/>
    <s v="33"/>
    <x v="0"/>
    <x v="12"/>
  </r>
  <r>
    <n v="47022"/>
    <s v="Instituto de Previdência do Estado de Santa Catarina"/>
    <n v="2301"/>
    <s v="Manutenção, aquisição e ampliação de imóveis - IPREV"/>
    <n v="449051"/>
    <s v="Obras e Instalações"/>
    <s v="0285000000"/>
    <s v="Remuneração de disp bancária - Executivo - rec vinculados-rec outras fontes-exerc corrente"/>
    <s v="Pagamento de despesa com manutenção, reforma e ampliação dos imóveis próprios Instituto, tanto nas regionais como na capital, além de adquirir novos imóveis em substituição às sedes alugadas."/>
    <n v="1000000"/>
    <x v="85"/>
    <x v="895"/>
    <s v="449051 - Obras e Instalações"/>
    <s v="44"/>
    <x v="1"/>
    <x v="12"/>
  </r>
  <r>
    <n v="47022"/>
    <s v="Instituto de Previdência do Estado de Santa Catarina"/>
    <n v="2297"/>
    <s v="Capacitação profissional dos agentes públicos - IPREV"/>
    <n v="339033"/>
    <s v="Passagens e Despesas com Locomoção"/>
    <s v="0240000000"/>
    <s v="Recursos de serviços - recursos de outras fontes - exercício corrente"/>
    <s v="Proporcionar treinamento periódico, visando o aperfeiçoamento e a qualificação operacional e técnica dos agentes públicos, tanto para à gestão administrativa quanto para as atividades finalísticas."/>
    <n v="30000"/>
    <x v="85"/>
    <x v="896"/>
    <s v="339033 - Passagens e Despesas com Locomoção"/>
    <s v="33"/>
    <x v="0"/>
    <x v="4"/>
  </r>
  <r>
    <n v="47022"/>
    <s v="Instituto de Previdência do Estado de Santa Catarina"/>
    <n v="2297"/>
    <s v="Capacitação profissional dos agentes públicos - IPREV"/>
    <n v="339039"/>
    <s v="Outros Serviços Terceiros - Pessoa Jurídica"/>
    <s v="0240000000"/>
    <s v="Recursos de serviços - recursos de outras fontes - exercício corrente"/>
    <s v="Proporcionar treinamento periódico, visando o aperfeiçoamento e a qualificação operacional e técnica dos agentes públicos, tanto para à gestão administrativa quanto para as atividades finalísticas."/>
    <n v="70000"/>
    <x v="85"/>
    <x v="896"/>
    <s v="339039 - Outros Serviços Terceiros - Pessoa Jurídica"/>
    <s v="33"/>
    <x v="0"/>
    <x v="4"/>
  </r>
  <r>
    <n v="47022"/>
    <s v="Instituto de Previdência do Estado de Santa Catarina"/>
    <n v="8419"/>
    <s v="Manutenção e modernização dos serviços de tecnologia da informação e comunicação - IPREV"/>
    <n v="449039"/>
    <s v="Outros Serv. Terceiros - Pessoa Juridíca"/>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56860"/>
    <x v="85"/>
    <x v="897"/>
    <s v="449039 - Outros Serv. Terceiros - Pessoa Juridíca"/>
    <s v="44"/>
    <x v="1"/>
    <x v="4"/>
  </r>
  <r>
    <n v="47022"/>
    <s v="Instituto de Previdência do Estado de Santa Catarina"/>
    <n v="8419"/>
    <s v="Manutenção e modernização dos serviços de tecnologia da informação e comunicação - IPREV"/>
    <n v="449052"/>
    <s v="Equipamentos e Material Permanente"/>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250000"/>
    <x v="85"/>
    <x v="897"/>
    <s v="449052 - Equipamentos e Material Permanente"/>
    <s v="44"/>
    <x v="1"/>
    <x v="4"/>
  </r>
  <r>
    <n v="47022"/>
    <s v="Instituto de Previdência do Estado de Santa Catarina"/>
    <n v="8419"/>
    <s v="Manutenção e modernização dos serviços de tecnologia da informação e comunicação - IPREV"/>
    <n v="339030"/>
    <s v="Material de Consumo"/>
    <s v="0250000000"/>
    <s v="Contribuição previdenciária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10000"/>
    <x v="85"/>
    <x v="897"/>
    <s v="339030 - Material de Consumo"/>
    <s v="33"/>
    <x v="0"/>
    <x v="40"/>
  </r>
  <r>
    <n v="47022"/>
    <s v="Instituto de Previdência do Estado de Santa Catarina"/>
    <n v="8419"/>
    <s v="Manutenção e modernização dos serviços de tecnologia da informação e comunicação - IPREV"/>
    <n v="339039"/>
    <s v="Outros Serviços Terceiros - Pessoa Jurídica"/>
    <s v="0250000000"/>
    <s v="Contribuição previdenciária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120000"/>
    <x v="85"/>
    <x v="897"/>
    <s v="339039 - Outros Serviços Terceiros - Pessoa Jurídica"/>
    <s v="33"/>
    <x v="0"/>
    <x v="40"/>
  </r>
  <r>
    <n v="47022"/>
    <s v="Instituto de Previdência do Estado de Santa Catarina"/>
    <n v="8419"/>
    <s v="Manutenção e modernização dos serviços de tecnologia da informação e comunicação - IPREV"/>
    <n v="339040"/>
    <s v="Serviços de Tecnologia da Informação e Comunicação - Pessoa Jurídica"/>
    <s v="0250000000"/>
    <s v="Contribuição previdenciária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2000000"/>
    <x v="85"/>
    <x v="897"/>
    <s v="339040 - Serviços de Tecnologia da Informação e Comunicação - Pessoa Jurídica"/>
    <s v="33"/>
    <x v="0"/>
    <x v="40"/>
  </r>
  <r>
    <n v="47022"/>
    <s v="Instituto de Previdência do Estado de Santa Catarina"/>
    <n v="8419"/>
    <s v="Manutenção e modernização dos serviços de tecnologia da informação e comunicação - IPREV"/>
    <n v="339139"/>
    <s v="Outros Serviços Terceiros Pessoa Jurídica"/>
    <s v="0250000000"/>
    <s v="Contribuição previdenciária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10000"/>
    <x v="85"/>
    <x v="897"/>
    <s v="339139 - Outros Serviços Terceiros Pessoa Jurídica"/>
    <s v="33"/>
    <x v="0"/>
    <x v="40"/>
  </r>
  <r>
    <n v="47022"/>
    <s v="Instituto de Previdência do Estado de Santa Catarina"/>
    <n v="8419"/>
    <s v="Manutenção e modernização dos serviços de tecnologia da informação e comunicação - IPREV"/>
    <n v="339140"/>
    <s v="Serviços de Tecnologia da Informação e Comunicação - Pessoa Jurídica"/>
    <s v="0250000000"/>
    <s v="Contribuição previdenciária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150000"/>
    <x v="85"/>
    <x v="897"/>
    <s v="339140 - Serviços de Tecnologia da Informação e Comunicação - Pessoa Jurídica"/>
    <s v="33"/>
    <x v="0"/>
    <x v="40"/>
  </r>
  <r>
    <n v="47022"/>
    <s v="Instituto de Previdência do Estado de Santa Catarina"/>
    <n v="8419"/>
    <s v="Manutenção e modernização dos serviços de tecnologia da informação e comunicação - IPREV"/>
    <n v="449052"/>
    <s v="Equipamentos e Material Permanente"/>
    <s v="0250000000"/>
    <s v="Contribuição previdenciária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1000000"/>
    <x v="85"/>
    <x v="897"/>
    <s v="449052 - Equipamentos e Material Permanente"/>
    <s v="44"/>
    <x v="1"/>
    <x v="40"/>
  </r>
  <r>
    <n v="47022"/>
    <s v="Instituto de Previdência do Estado de Santa Catarina"/>
    <n v="2240"/>
    <s v="Contratação de serviços de assessoria e consultoria previdenciária - IPREV"/>
    <n v="339039"/>
    <s v="Outros Serviços Terceiros - Pessoa Jurídica"/>
    <s v="0250000000"/>
    <s v="Contribuição previdenciária - recursos de outras fontes - exercício corrente"/>
    <s v="Contratação de assessoria e consultoria especializada para assuntos previdenciários tais como: compensação previdenciárias, criação do fundo previdenciário e demais assuntos previdenciários."/>
    <n v="60000"/>
    <x v="85"/>
    <x v="898"/>
    <s v="339039 - Outros Serviços Terceiros - Pessoa Jurídica"/>
    <s v="33"/>
    <x v="0"/>
    <x v="40"/>
  </r>
  <r>
    <n v="47022"/>
    <s v="Instituto de Previdência do Estado de Santa Catarina"/>
    <n v="13006"/>
    <s v="Encargos com PASEP - IPREV"/>
    <n v="339047"/>
    <s v="Obrigações Tributárias e Contributivas"/>
    <s v="0250000000"/>
    <s v="Contribuição previdenciária - recursos de outras fontes - exercício corrente"/>
    <s v="Encargos com pagamento do PASEP das receitas do RPPS/SC"/>
    <n v="53300000"/>
    <x v="85"/>
    <x v="899"/>
    <s v="339047 - Obrigações Tributárias e Contributivas"/>
    <s v="33"/>
    <x v="0"/>
    <x v="40"/>
  </r>
  <r>
    <n v="47022"/>
    <s v="Instituto de Previdência do Estado de Santa Catarina"/>
    <n v="2264"/>
    <s v="Administração e manutenção dos serviços administrativos gerais - IPREV"/>
    <n v="339092"/>
    <s v="Despesas de Exercícios Anteriores"/>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25518"/>
    <x v="85"/>
    <x v="900"/>
    <s v="339092 - Despesas de Exercícios Anteriores"/>
    <s v="33"/>
    <x v="0"/>
    <x v="6"/>
  </r>
  <r>
    <n v="47022"/>
    <s v="Instituto de Previdência do Estado de Santa Catarina"/>
    <n v="2264"/>
    <s v="Administração e manutenção dos serviços administrativos gerais - IPREV"/>
    <n v="339014"/>
    <s v="Diárias - Civil"/>
    <s v="0250000000"/>
    <s v="Contribuição previdenciária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85"/>
    <x v="900"/>
    <s v="339014 - Diárias - Civil"/>
    <s v="33"/>
    <x v="0"/>
    <x v="40"/>
  </r>
  <r>
    <n v="47022"/>
    <s v="Instituto de Previdência do Estado de Santa Catarina"/>
    <n v="2264"/>
    <s v="Administração e manutenção dos serviços administrativos gerais - IPREV"/>
    <n v="339030"/>
    <s v="Material de Consumo"/>
    <s v="0250000000"/>
    <s v="Contribuição previdenciária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0000"/>
    <x v="85"/>
    <x v="900"/>
    <s v="339030 - Material de Consumo"/>
    <s v="33"/>
    <x v="0"/>
    <x v="40"/>
  </r>
  <r>
    <n v="47022"/>
    <s v="Instituto de Previdência do Estado de Santa Catarina"/>
    <n v="2264"/>
    <s v="Administração e manutenção dos serviços administrativos gerais - IPREV"/>
    <n v="339033"/>
    <s v="Passagens e Despesas com Locomoção"/>
    <s v="0250000000"/>
    <s v="Contribuição previdenciária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85"/>
    <x v="900"/>
    <s v="339033 - Passagens e Despesas com Locomoção"/>
    <s v="33"/>
    <x v="0"/>
    <x v="40"/>
  </r>
  <r>
    <n v="47022"/>
    <s v="Instituto de Previdência do Estado de Santa Catarina"/>
    <n v="2264"/>
    <s v="Administração e manutenção dos serviços administrativos gerais - IPREV"/>
    <n v="339036"/>
    <s v="Outros Serviços Terceiros-Pessoa Física"/>
    <s v="0250000000"/>
    <s v="Contribuição previdenciária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0"/>
    <x v="85"/>
    <x v="900"/>
    <s v="339036 - Outros Serviços Terceiros-Pessoa Física"/>
    <s v="33"/>
    <x v="0"/>
    <x v="40"/>
  </r>
  <r>
    <n v="47022"/>
    <s v="Instituto de Previdência do Estado de Santa Catarina"/>
    <n v="2264"/>
    <s v="Administração e manutenção dos serviços administrativos gerais - IPREV"/>
    <n v="339037"/>
    <s v="Locação de Mão-de-Obra"/>
    <s v="0250000000"/>
    <s v="Contribuição previdenciária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000"/>
    <x v="85"/>
    <x v="900"/>
    <s v="339037 - Locação de Mão-de-Obra"/>
    <s v="33"/>
    <x v="0"/>
    <x v="40"/>
  </r>
  <r>
    <n v="47022"/>
    <s v="Instituto de Previdência do Estado de Santa Catarina"/>
    <n v="2264"/>
    <s v="Administração e manutenção dos serviços administrativos gerais - IPREV"/>
    <n v="339039"/>
    <s v="Outros Serviços Terceiros - Pessoa Jurídica"/>
    <s v="0250000000"/>
    <s v="Contribuição previdenciária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100000"/>
    <x v="85"/>
    <x v="900"/>
    <s v="339039 - Outros Serviços Terceiros - Pessoa Jurídica"/>
    <s v="33"/>
    <x v="0"/>
    <x v="40"/>
  </r>
  <r>
    <n v="47022"/>
    <s v="Instituto de Previdência do Estado de Santa Catarina"/>
    <n v="2264"/>
    <s v="Administração e manutenção dos serviços administrativos gerais - IPREV"/>
    <n v="339047"/>
    <s v="Obrigações Tributárias e Contributivas"/>
    <s v="0250000000"/>
    <s v="Contribuição previdenciária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85"/>
    <x v="900"/>
    <s v="339047 - Obrigações Tributárias e Contributivas"/>
    <s v="33"/>
    <x v="0"/>
    <x v="40"/>
  </r>
  <r>
    <n v="47022"/>
    <s v="Instituto de Previdência do Estado de Santa Catarina"/>
    <n v="2264"/>
    <s v="Administração e manutenção dos serviços administrativos gerais - IPREV"/>
    <n v="339092"/>
    <s v="Despesas de Exercícios Anteriores"/>
    <s v="0250000000"/>
    <s v="Contribuição previdenciária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85"/>
    <x v="900"/>
    <s v="339092 - Despesas de Exercícios Anteriores"/>
    <s v="33"/>
    <x v="0"/>
    <x v="40"/>
  </r>
  <r>
    <n v="47022"/>
    <s v="Instituto de Previdência do Estado de Santa Catarina"/>
    <n v="2264"/>
    <s v="Administração e manutenção dos serviços administrativos gerais - IPREV"/>
    <n v="339130"/>
    <s v="Material de Consumo"/>
    <s v="0250000000"/>
    <s v="Contribuição previdenciária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85"/>
    <x v="900"/>
    <s v="339130 - Material de Consumo"/>
    <s v="33"/>
    <x v="0"/>
    <x v="40"/>
  </r>
  <r>
    <n v="47022"/>
    <s v="Instituto de Previdência do Estado de Santa Catarina"/>
    <n v="2264"/>
    <s v="Administração e manutenção dos serviços administrativos gerais - IPREV"/>
    <n v="339139"/>
    <s v="Outros Serviços Terceiros Pessoa Jurídica"/>
    <s v="0250000000"/>
    <s v="Contribuição previdenciária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10000"/>
    <x v="85"/>
    <x v="900"/>
    <s v="339139 - Outros Serviços Terceiros Pessoa Jurídica"/>
    <s v="33"/>
    <x v="0"/>
    <x v="40"/>
  </r>
  <r>
    <n v="47022"/>
    <s v="Instituto de Previdência do Estado de Santa Catarina"/>
    <n v="2264"/>
    <s v="Administração e manutenção dos serviços administrativos gerais - IPREV"/>
    <n v="449052"/>
    <s v="Equipamentos e Material Permanente"/>
    <s v="0250000000"/>
    <s v="Contribuição previdenciária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00"/>
    <x v="85"/>
    <x v="900"/>
    <s v="449052 - Equipamentos e Material Permanente"/>
    <s v="44"/>
    <x v="1"/>
    <x v="40"/>
  </r>
  <r>
    <n v="47022"/>
    <s v="Instituto de Previdência do Estado de Santa Catarina"/>
    <n v="9967"/>
    <s v="Sentenças judiciais - IPREV"/>
    <n v="319091"/>
    <s v="Sentenças Judiciais"/>
    <s v="0250000000"/>
    <s v="Contribuição previdenciária - recursos de outras fontes - exercício corrente"/>
    <s v="Pagamento de Sentenças Judiciais, exceto aqueles de cunho previdenciário."/>
    <n v="10000"/>
    <x v="85"/>
    <x v="901"/>
    <s v="319091 - Sentenças Judiciais"/>
    <s v="31"/>
    <x v="3"/>
    <x v="40"/>
  </r>
  <r>
    <n v="47022"/>
    <s v="Instituto de Previdência do Estado de Santa Catarina"/>
    <n v="9967"/>
    <s v="Sentenças judiciais - IPREV"/>
    <n v="339091"/>
    <s v="Sentenças Judiciais"/>
    <s v="0250000000"/>
    <s v="Contribuição previdenciária - recursos de outras fontes - exercício corrente"/>
    <s v="Pagamento de Sentenças Judiciais, exceto aqueles de cunho previdenciário."/>
    <n v="10000"/>
    <x v="85"/>
    <x v="901"/>
    <s v="339091 - Sentenças Judiciais"/>
    <s v="33"/>
    <x v="0"/>
    <x v="40"/>
  </r>
  <r>
    <n v="47022"/>
    <s v="Instituto de Previdência do Estado de Santa Catarina"/>
    <n v="669"/>
    <s v="Administração de pessoal e encargos sociais - IPREV"/>
    <n v="319096"/>
    <s v="Ressarcimento Despesa Pessoal Requisitado"/>
    <s v="0250000000"/>
    <s v="Contribuição previdenciária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000"/>
    <x v="85"/>
    <x v="902"/>
    <s v="319096 - Ressarcimento Despesa Pessoal Requisitado"/>
    <s v="31"/>
    <x v="3"/>
    <x v="40"/>
  </r>
  <r>
    <n v="47022"/>
    <s v="Instituto de Previdência do Estado de Santa Catarina"/>
    <n v="669"/>
    <s v="Administração de pessoal e encargos sociais - IPREV"/>
    <n v="319113"/>
    <s v="Obrigações Patronais"/>
    <s v="0250000000"/>
    <s v="Contribuição previdenciária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025000"/>
    <x v="85"/>
    <x v="902"/>
    <s v="319113 - Obrigações Patronais"/>
    <s v="31"/>
    <x v="3"/>
    <x v="40"/>
  </r>
  <r>
    <n v="47022"/>
    <s v="Instituto de Previdência do Estado de Santa Catarina"/>
    <n v="669"/>
    <s v="Administração de pessoal e encargos sociais - IPREV"/>
    <n v="339008"/>
    <s v="Outros Benefícios Assistenciais"/>
    <s v="0250000000"/>
    <s v="Contribuição previdenciária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000"/>
    <x v="85"/>
    <x v="902"/>
    <s v="339008 - Outros Benefícios Assistenciais"/>
    <s v="33"/>
    <x v="0"/>
    <x v="40"/>
  </r>
  <r>
    <n v="47022"/>
    <s v="Instituto de Previdência do Estado de Santa Catarina"/>
    <n v="669"/>
    <s v="Administração de pessoal e encargos sociais - IPREV"/>
    <n v="339046"/>
    <s v="Auxílio-Alimentação"/>
    <s v="0250000000"/>
    <s v="Contribuição previdenciária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27000"/>
    <x v="85"/>
    <x v="902"/>
    <s v="339046 - Auxílio-Alimentação"/>
    <s v="33"/>
    <x v="0"/>
    <x v="40"/>
  </r>
  <r>
    <n v="47022"/>
    <s v="Instituto de Previdência do Estado de Santa Catarina"/>
    <n v="669"/>
    <s v="Administração de pessoal e encargos sociais - IPREV"/>
    <n v="339092"/>
    <s v="Despesas de Exercícios Anteriores"/>
    <s v="0250000000"/>
    <s v="Contribuição previdenciária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000"/>
    <x v="85"/>
    <x v="902"/>
    <s v="339092 - Despesas de Exercícios Anteriores"/>
    <s v="33"/>
    <x v="0"/>
    <x v="40"/>
  </r>
  <r>
    <n v="47022"/>
    <s v="Instituto de Previdência do Estado de Santa Catarina"/>
    <n v="669"/>
    <s v="Administração de pessoal e encargos sociais - IPREV"/>
    <n v="339093"/>
    <s v="Indenizações e Restituições"/>
    <s v="0250000000"/>
    <s v="Contribuição previdenciária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0"/>
    <x v="85"/>
    <x v="902"/>
    <s v="339093 - Indenizações e Restituições"/>
    <s v="33"/>
    <x v="0"/>
    <x v="40"/>
  </r>
  <r>
    <n v="47022"/>
    <s v="Instituto de Previdência do Estado de Santa Catarina"/>
    <n v="669"/>
    <s v="Administração de pessoal e encargos sociais - IPREV"/>
    <n v="339113"/>
    <s v="Obrigações Patronais"/>
    <s v="0250000000"/>
    <s v="Contribuição previdenciária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00000"/>
    <x v="85"/>
    <x v="902"/>
    <s v="339113 - Obrigações Patronais"/>
    <s v="33"/>
    <x v="0"/>
    <x v="40"/>
  </r>
  <r>
    <n v="47022"/>
    <s v="Instituto de Previdência do Estado de Santa Catarina"/>
    <n v="669"/>
    <s v="Administração de pessoal e encargos sociais - IPREV"/>
    <n v="319007"/>
    <s v="Contrib. Entid. Fechadas de Previdência"/>
    <s v="0250000000"/>
    <s v="Contribuição previdenciária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
    <x v="85"/>
    <x v="902"/>
    <s v="319007 - Contrib. Entid. Fechadas de Previdência"/>
    <s v="31"/>
    <x v="3"/>
    <x v="40"/>
  </r>
  <r>
    <n v="47022"/>
    <s v="Instituto de Previdência do Estado de Santa Catarina"/>
    <n v="669"/>
    <s v="Administração de pessoal e encargos sociais - IPREV"/>
    <n v="319011"/>
    <s v="Vencim. e Vantagens Fixas - Pessoal Civil"/>
    <s v="0250000000"/>
    <s v="Contribuição previdenciária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4852300"/>
    <x v="85"/>
    <x v="902"/>
    <s v="319011 - Vencim. e Vantagens Fixas - Pessoal Civil"/>
    <s v="31"/>
    <x v="3"/>
    <x v="40"/>
  </r>
  <r>
    <n v="47022"/>
    <s v="Instituto de Previdência do Estado de Santa Catarina"/>
    <n v="669"/>
    <s v="Administração de pessoal e encargos sociais - IPREV"/>
    <n v="319013"/>
    <s v="Obrigações Patronais"/>
    <s v="0250000000"/>
    <s v="Contribuição previdenciária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25000"/>
    <x v="85"/>
    <x v="902"/>
    <s v="319013 - Obrigações Patronais"/>
    <s v="31"/>
    <x v="3"/>
    <x v="40"/>
  </r>
  <r>
    <n v="47022"/>
    <s v="Instituto de Previdência do Estado de Santa Catarina"/>
    <n v="669"/>
    <s v="Administração de pessoal e encargos sociais - IPREV"/>
    <n v="319016"/>
    <s v="Outras Despesas Variáveis-Pessoal Civil"/>
    <s v="0250000000"/>
    <s v="Contribuição previdenciária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
    <x v="85"/>
    <x v="902"/>
    <s v="319016 - Outras Despesas Variáveis-Pessoal Civil"/>
    <s v="31"/>
    <x v="3"/>
    <x v="40"/>
  </r>
  <r>
    <n v="47022"/>
    <s v="Instituto de Previdência do Estado de Santa Catarina"/>
    <n v="669"/>
    <s v="Administração de pessoal e encargos sociais - IPREV"/>
    <n v="319092"/>
    <s v="Despesas de Exercícios Anteriores"/>
    <s v="0250000000"/>
    <s v="Contribuição previdenciária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0000"/>
    <x v="85"/>
    <x v="902"/>
    <s v="319092 - Despesas de Exercícios Anteriores"/>
    <s v="31"/>
    <x v="3"/>
    <x v="40"/>
  </r>
  <r>
    <n v="47022"/>
    <s v="Instituto de Previdência do Estado de Santa Catarina"/>
    <n v="669"/>
    <s v="Administração de pessoal e encargos sociais - IPREV"/>
    <n v="319094"/>
    <s v="Indenizações e Restituições Trabalhistas"/>
    <s v="0250000000"/>
    <s v="Contribuição previdenciária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0000"/>
    <x v="85"/>
    <x v="902"/>
    <s v="319094 - Indenizações e Restituições Trabalhistas"/>
    <s v="31"/>
    <x v="3"/>
    <x v="40"/>
  </r>
  <r>
    <n v="47022"/>
    <s v="Instituto de Previdência do Estado de Santa Catarina"/>
    <n v="2069"/>
    <s v="Encargos com estagiários - IPREV"/>
    <n v="339036"/>
    <s v="Outros Serviços Terceiros-Pessoa Física"/>
    <s v="0250000000"/>
    <s v="Contribuição previdenciária - recursos de outras fontes - exercício corrente"/>
    <s v="Atender compromissos com o pagamento da bolsa de estágio, a concessão de auxílio-transporte e do seguro de acidentes pessoais."/>
    <n v="250000"/>
    <x v="85"/>
    <x v="903"/>
    <s v="339036 - Outros Serviços Terceiros-Pessoa Física"/>
    <s v="33"/>
    <x v="0"/>
    <x v="40"/>
  </r>
  <r>
    <n v="47022"/>
    <s v="Instituto de Previdência do Estado de Santa Catarina"/>
    <n v="2069"/>
    <s v="Encargos com estagiários - IPREV"/>
    <n v="339049"/>
    <s v="Auxílio-Transporte"/>
    <s v="0250000000"/>
    <s v="Contribuição previdenciária - recursos de outras fontes - exercício corrente"/>
    <s v="Atender compromissos com o pagamento da bolsa de estágio, a concessão de auxílio-transporte e do seguro de acidentes pessoais."/>
    <n v="50000"/>
    <x v="85"/>
    <x v="903"/>
    <s v="339049 - Auxílio-Transporte"/>
    <s v="33"/>
    <x v="0"/>
    <x v="40"/>
  </r>
  <r>
    <n v="47076"/>
    <s v="Fundo Financeiro"/>
    <n v="9342"/>
    <s v="Encargos com inativos - TJ - Fundo Financeiro"/>
    <n v="319092"/>
    <s v="Despesas de Exercícios Anteriores"/>
    <s v="0250000000"/>
    <s v="Contribuição previdenciária - recursos de outras fontes - exercício corrente"/>
    <s v="Encargos com Inativos - TJ"/>
    <n v="100000"/>
    <x v="86"/>
    <x v="904"/>
    <s v="319092 - Despesas de Exercícios Anteriores"/>
    <s v="31"/>
    <x v="3"/>
    <x v="40"/>
  </r>
  <r>
    <n v="47076"/>
    <s v="Fundo Financeiro"/>
    <n v="9661"/>
    <s v="Pensões - MPSC - Fundo Financeiro"/>
    <n v="319003"/>
    <s v="Pensões do RPPS e do Militar"/>
    <s v="0250000000"/>
    <s v="Contribuição previdenciária - recursos de outras fontes - exercício corrente"/>
    <s v="Pagamento de pensões previdenciárias do MP."/>
    <n v="36000000"/>
    <x v="86"/>
    <x v="905"/>
    <s v="319003 - Pensões do RPPS e do Militar"/>
    <s v="31"/>
    <x v="3"/>
    <x v="40"/>
  </r>
  <r>
    <n v="47076"/>
    <s v="Fundo Financeiro"/>
    <n v="9661"/>
    <s v="Pensões - MPSC - Fundo Financeiro"/>
    <n v="319092"/>
    <s v="Despesas de Exercícios Anteriores"/>
    <s v="0250000000"/>
    <s v="Contribuição previdenciária - recursos de outras fontes - exercício corrente"/>
    <s v="Pagamento de pensões previdenciárias do MP."/>
    <n v="600000"/>
    <x v="86"/>
    <x v="905"/>
    <s v="319092 - Despesas de Exercícios Anteriores"/>
    <s v="31"/>
    <x v="3"/>
    <x v="40"/>
  </r>
  <r>
    <n v="47076"/>
    <s v="Fundo Financeiro"/>
    <n v="9342"/>
    <s v="Encargos com inativos - TJ - Fundo Financeiro"/>
    <n v="319094"/>
    <s v="Indenizações e Restituições Trabalhistas"/>
    <s v="0250000000"/>
    <s v="Contribuição previdenciária - recursos de outras fontes - exercício corrente"/>
    <s v="Encargos com Inativos - TJ"/>
    <n v="100000"/>
    <x v="86"/>
    <x v="904"/>
    <s v="319094 - Indenizações e Restituições Trabalhistas"/>
    <s v="31"/>
    <x v="3"/>
    <x v="40"/>
  </r>
  <r>
    <n v="47076"/>
    <s v="Fundo Financeiro"/>
    <n v="9342"/>
    <s v="Encargos com inativos - TJ - Fundo Financeiro"/>
    <n v="319001"/>
    <s v="Aposentadorias, Reserva Remunerada e Reformas"/>
    <s v="0289000000"/>
    <s v="Remuneração de disponibilidade bancária - recursos vinculados - Fundos IPREV"/>
    <s v="Encargos com Inativos - TJ"/>
    <n v="10385000"/>
    <x v="86"/>
    <x v="904"/>
    <s v="319001 - Aposentadorias, Reserva Remunerada e Reformas"/>
    <s v="31"/>
    <x v="3"/>
    <x v="41"/>
  </r>
  <r>
    <n v="47076"/>
    <s v="Fundo Financeiro"/>
    <n v="9343"/>
    <s v="Encargos com inativos - MPSC - Fundo Financeiro"/>
    <n v="319001"/>
    <s v="Aposentadorias, Reserva Remunerada e Reformas"/>
    <s v="0250000000"/>
    <s v="Contribuição previdenciária - recursos de outras fontes - exercício corrente"/>
    <s v="Encargos com membros e servidores inativos do Ministério Público."/>
    <n v="70000000"/>
    <x v="86"/>
    <x v="906"/>
    <s v="319001 - Aposentadorias, Reserva Remunerada e Reformas"/>
    <s v="31"/>
    <x v="3"/>
    <x v="40"/>
  </r>
  <r>
    <n v="47076"/>
    <s v="Fundo Financeiro"/>
    <n v="9343"/>
    <s v="Encargos com inativos - MPSC - Fundo Financeiro"/>
    <n v="319092"/>
    <s v="Despesas de Exercícios Anteriores"/>
    <s v="0250000000"/>
    <s v="Contribuição previdenciária - recursos de outras fontes - exercício corrente"/>
    <s v="Encargos com membros e servidores inativos do Ministério Público."/>
    <n v="1000000"/>
    <x v="86"/>
    <x v="906"/>
    <s v="319092 - Despesas de Exercícios Anteriores"/>
    <s v="31"/>
    <x v="3"/>
    <x v="40"/>
  </r>
  <r>
    <n v="47076"/>
    <s v="Fundo Financeiro"/>
    <n v="9343"/>
    <s v="Encargos com inativos - MPSC - Fundo Financeiro"/>
    <n v="319001"/>
    <s v="Aposentadorias, Reserva Remunerada e Reformas"/>
    <s v="0289000000"/>
    <s v="Remuneração de disponibilidade bancária - recursos vinculados - Fundos IPREV"/>
    <s v="Encargos com membros e servidores inativos do Ministério Público."/>
    <n v="8660000"/>
    <x v="86"/>
    <x v="906"/>
    <s v="319001 - Aposentadorias, Reserva Remunerada e Reformas"/>
    <s v="31"/>
    <x v="3"/>
    <x v="41"/>
  </r>
  <r>
    <n v="47076"/>
    <s v="Fundo Financeiro"/>
    <n v="9345"/>
    <s v="Encargos com inativos - Poder Executivo - Fundo Financeiro"/>
    <n v="319001"/>
    <s v="Aposentadorias, Reserva Remunerada e Reformas"/>
    <s v="0100000000"/>
    <s v="Recursos ordinários - recursos do tesouro - RLD"/>
    <s v="Pagamento de pessoal inativo do Poder Executivo."/>
    <n v="982089736"/>
    <x v="86"/>
    <x v="907"/>
    <s v="319001 - Aposentadorias, Reserva Remunerada e Reformas"/>
    <s v="31"/>
    <x v="3"/>
    <x v="0"/>
  </r>
  <r>
    <n v="47076"/>
    <s v="Fundo Financeiro"/>
    <n v="9345"/>
    <s v="Encargos com inativos - Poder Executivo - Fundo Financeiro"/>
    <n v="319001"/>
    <s v="Aposentadorias, Reserva Remunerada e Reformas"/>
    <s v="0250000000"/>
    <s v="Contribuição previdenciária - recursos de outras fontes - exercício corrente"/>
    <s v="Pagamento de pessoal inativo do Poder Executivo."/>
    <n v="998000000"/>
    <x v="86"/>
    <x v="907"/>
    <s v="319001 - Aposentadorias, Reserva Remunerada e Reformas"/>
    <s v="31"/>
    <x v="3"/>
    <x v="40"/>
  </r>
  <r>
    <n v="47076"/>
    <s v="Fundo Financeiro"/>
    <n v="9345"/>
    <s v="Encargos com inativos - Poder Executivo - Fundo Financeiro"/>
    <n v="319092"/>
    <s v="Despesas de Exercícios Anteriores"/>
    <s v="0250000000"/>
    <s v="Contribuição previdenciária - recursos de outras fontes - exercício corrente"/>
    <s v="Pagamento de pessoal inativo do Poder Executivo."/>
    <n v="2000000"/>
    <x v="86"/>
    <x v="907"/>
    <s v="319092 - Despesas de Exercícios Anteriores"/>
    <s v="31"/>
    <x v="3"/>
    <x v="40"/>
  </r>
  <r>
    <n v="47076"/>
    <s v="Fundo Financeiro"/>
    <n v="9345"/>
    <s v="Encargos com inativos - Poder Executivo - Fundo Financeiro"/>
    <n v="319001"/>
    <s v="Aposentadorias, Reserva Remunerada e Reformas"/>
    <s v="0260000000"/>
    <s v="Recursos patrimoniais primários - recursos de outras fontes - exercício corrente"/>
    <s v="Pagamento de pessoal inativo do Poder Executivo."/>
    <n v="1602675"/>
    <x v="86"/>
    <x v="907"/>
    <s v="319001 - Aposentadorias, Reserva Remunerada e Reformas"/>
    <s v="31"/>
    <x v="3"/>
    <x v="2"/>
  </r>
  <r>
    <n v="47076"/>
    <s v="Fundo Financeiro"/>
    <n v="9345"/>
    <s v="Encargos com inativos - Poder Executivo - Fundo Financeiro"/>
    <n v="319001"/>
    <s v="Aposentadorias, Reserva Remunerada e Reformas"/>
    <s v="0289000000"/>
    <s v="Remuneração de disponibilidade bancária - recursos vinculados - Fundos IPREV"/>
    <s v="Pagamento de pessoal inativo do Poder Executivo."/>
    <n v="11823316"/>
    <x v="86"/>
    <x v="907"/>
    <s v="319001 - Aposentadorias, Reserva Remunerada e Reformas"/>
    <s v="31"/>
    <x v="3"/>
    <x v="41"/>
  </r>
  <r>
    <n v="47076"/>
    <s v="Fundo Financeiro"/>
    <n v="9345"/>
    <s v="Encargos com inativos - Poder Executivo - Fundo Financeiro"/>
    <n v="319001"/>
    <s v="Aposentadorias, Reserva Remunerada e Reformas"/>
    <s v="0240000000"/>
    <s v="Recursos de serviços - recursos de outras fontes - exercício corrente"/>
    <s v="Pagamento de pessoal inativo do Poder Executivo."/>
    <n v="5702366"/>
    <x v="86"/>
    <x v="907"/>
    <s v="319001 - Aposentadorias, Reserva Remunerada e Reformas"/>
    <s v="31"/>
    <x v="3"/>
    <x v="4"/>
  </r>
  <r>
    <n v="47076"/>
    <s v="Fundo Financeiro"/>
    <n v="9346"/>
    <s v="Encargos com inativos - IPREV - Fundo Financeiro"/>
    <n v="319001"/>
    <s v="Aposentadorias, Reserva Remunerada e Reformas"/>
    <s v="0250000000"/>
    <s v="Contribuição previdenciária - recursos de outras fontes - exercício corrente"/>
    <s v="Pagamento de pessoal inativo do Iprev"/>
    <n v="49800000"/>
    <x v="86"/>
    <x v="908"/>
    <s v="319001 - Aposentadorias, Reserva Remunerada e Reformas"/>
    <s v="31"/>
    <x v="3"/>
    <x v="40"/>
  </r>
  <r>
    <n v="47076"/>
    <s v="Fundo Financeiro"/>
    <n v="9346"/>
    <s v="Encargos com inativos - IPREV - Fundo Financeiro"/>
    <n v="319092"/>
    <s v="Despesas de Exercícios Anteriores"/>
    <s v="0250000000"/>
    <s v="Contribuição previdenciária - recursos de outras fontes - exercício corrente"/>
    <s v="Pagamento de pessoal inativo do Iprev"/>
    <n v="200000"/>
    <x v="86"/>
    <x v="908"/>
    <s v="319092 - Despesas de Exercícios Anteriores"/>
    <s v="31"/>
    <x v="3"/>
    <x v="40"/>
  </r>
  <r>
    <n v="47076"/>
    <s v="Fundo Financeiro"/>
    <n v="9346"/>
    <s v="Encargos com inativos - IPREV - Fundo Financeiro"/>
    <n v="319001"/>
    <s v="Aposentadorias, Reserva Remunerada e Reformas"/>
    <s v="0100000000"/>
    <s v="Recursos ordinários - recursos do tesouro - RLD"/>
    <s v="Pagamento de pessoal inativo do Iprev"/>
    <n v="1760000"/>
    <x v="86"/>
    <x v="908"/>
    <s v="319001 - Aposentadorias, Reserva Remunerada e Reformas"/>
    <s v="31"/>
    <x v="3"/>
    <x v="0"/>
  </r>
  <r>
    <n v="47076"/>
    <s v="Fundo Financeiro"/>
    <n v="9347"/>
    <s v="Encargos com inativos - SES - Fundo Financeiro"/>
    <n v="319001"/>
    <s v="Aposentadorias, Reserva Remunerada e Reformas"/>
    <s v="0250000000"/>
    <s v="Contribuição previdenciária - recursos de outras fontes - exercício corrente"/>
    <s v="Pagamento de pessoal inativo da Secretaria Estadual da Saúde."/>
    <n v="29900000"/>
    <x v="86"/>
    <x v="909"/>
    <s v="319001 - Aposentadorias, Reserva Remunerada e Reformas"/>
    <s v="31"/>
    <x v="3"/>
    <x v="40"/>
  </r>
  <r>
    <n v="47076"/>
    <s v="Fundo Financeiro"/>
    <n v="9347"/>
    <s v="Encargos com inativos - SES - Fundo Financeiro"/>
    <n v="319092"/>
    <s v="Despesas de Exercícios Anteriores"/>
    <s v="0250000000"/>
    <s v="Contribuição previdenciária - recursos de outras fontes - exercício corrente"/>
    <s v="Pagamento de pessoal inativo da Secretaria Estadual da Saúde."/>
    <n v="100000"/>
    <x v="86"/>
    <x v="909"/>
    <s v="319092 - Despesas de Exercícios Anteriores"/>
    <s v="31"/>
    <x v="3"/>
    <x v="40"/>
  </r>
  <r>
    <n v="47076"/>
    <s v="Fundo Financeiro"/>
    <n v="9347"/>
    <s v="Encargos com inativos - SES - Fundo Financeiro"/>
    <n v="319001"/>
    <s v="Aposentadorias, Reserva Remunerada e Reformas"/>
    <s v="0100000000"/>
    <s v="Recursos ordinários - recursos do tesouro - RLD"/>
    <s v="Pagamento de pessoal inativo da Secretaria Estadual da Saúde."/>
    <n v="450000000"/>
    <x v="86"/>
    <x v="909"/>
    <s v="319001 - Aposentadorias, Reserva Remunerada e Reformas"/>
    <s v="31"/>
    <x v="3"/>
    <x v="0"/>
  </r>
  <r>
    <n v="47076"/>
    <s v="Fundo Financeiro"/>
    <n v="9347"/>
    <s v="Encargos com inativos - SES - Fundo Financeiro"/>
    <n v="319092"/>
    <s v="Despesas de Exercícios Anteriores"/>
    <s v="0100000000"/>
    <s v="Recursos ordinários - recursos do tesouro - RLD"/>
    <s v="Pagamento de pessoal inativo da Secretaria Estadual da Saúde."/>
    <n v="3000000"/>
    <x v="86"/>
    <x v="909"/>
    <s v="319092 - Despesas de Exercícios Anteriores"/>
    <s v="31"/>
    <x v="3"/>
    <x v="0"/>
  </r>
  <r>
    <n v="47076"/>
    <s v="Fundo Financeiro"/>
    <n v="9348"/>
    <s v="Encargos com inativos - Educação - Fundo Financeiro"/>
    <n v="319001"/>
    <s v="Aposentadorias, Reserva Remunerada e Reformas"/>
    <s v="0250000000"/>
    <s v="Contribuição previdenciária - recursos de outras fontes - exercício corrente"/>
    <s v="Pagamento de pessoal inativos da Secretaria da Educação."/>
    <n v="14000000"/>
    <x v="86"/>
    <x v="910"/>
    <s v="319001 - Aposentadorias, Reserva Remunerada e Reformas"/>
    <s v="31"/>
    <x v="3"/>
    <x v="40"/>
  </r>
  <r>
    <n v="47076"/>
    <s v="Fundo Financeiro"/>
    <n v="9348"/>
    <s v="Encargos com inativos - Educação - Fundo Financeiro"/>
    <n v="319001"/>
    <s v="Aposentadorias, Reserva Remunerada e Reformas"/>
    <s v="0100000000"/>
    <s v="Recursos ordinários - recursos do tesouro - RLD"/>
    <s v="Pagamento de pessoal inativos da Secretaria da Educação."/>
    <n v="150500000"/>
    <x v="86"/>
    <x v="910"/>
    <s v="319001 - Aposentadorias, Reserva Remunerada e Reformas"/>
    <s v="31"/>
    <x v="3"/>
    <x v="0"/>
  </r>
  <r>
    <n v="47076"/>
    <s v="Fundo Financeiro"/>
    <n v="9348"/>
    <s v="Encargos com inativos - Educação - Fundo Financeiro"/>
    <n v="319092"/>
    <s v="Despesas de Exercícios Anteriores"/>
    <s v="0100000000"/>
    <s v="Recursos ordinários - recursos do tesouro - RLD"/>
    <s v="Pagamento de pessoal inativos da Secretaria da Educação."/>
    <n v="500000"/>
    <x v="86"/>
    <x v="910"/>
    <s v="319092 - Despesas de Exercícios Anteriores"/>
    <s v="31"/>
    <x v="3"/>
    <x v="0"/>
  </r>
  <r>
    <n v="47076"/>
    <s v="Fundo Financeiro"/>
    <n v="9349"/>
    <s v="Encargos com inativos - Ensino Fundamental - Fundo Financeiro"/>
    <n v="319001"/>
    <s v="Aposentadorias, Reserva Remunerada e Reformas"/>
    <s v="0250000000"/>
    <s v="Contribuição previdenciária - recursos de outras fontes - exercício corrente"/>
    <s v="Pagamento de pessoal inativo do Ensino Fundamental."/>
    <n v="6700000"/>
    <x v="86"/>
    <x v="911"/>
    <s v="319001 - Aposentadorias, Reserva Remunerada e Reformas"/>
    <s v="31"/>
    <x v="3"/>
    <x v="40"/>
  </r>
  <r>
    <n v="47076"/>
    <s v="Fundo Financeiro"/>
    <n v="9349"/>
    <s v="Encargos com inativos - Ensino Fundamental - Fundo Financeiro"/>
    <n v="319001"/>
    <s v="Aposentadorias, Reserva Remunerada e Reformas"/>
    <s v="0100000000"/>
    <s v="Recursos ordinários - recursos do tesouro - RLD"/>
    <s v="Pagamento de pessoal inativo do Ensino Fundamental."/>
    <n v="500000000"/>
    <x v="86"/>
    <x v="911"/>
    <s v="319001 - Aposentadorias, Reserva Remunerada e Reformas"/>
    <s v="31"/>
    <x v="3"/>
    <x v="0"/>
  </r>
  <r>
    <n v="47076"/>
    <s v="Fundo Financeiro"/>
    <n v="9349"/>
    <s v="Encargos com inativos - Ensino Fundamental - Fundo Financeiro"/>
    <n v="319092"/>
    <s v="Despesas de Exercícios Anteriores"/>
    <s v="0100000000"/>
    <s v="Recursos ordinários - recursos do tesouro - RLD"/>
    <s v="Pagamento de pessoal inativo do Ensino Fundamental."/>
    <n v="500000"/>
    <x v="86"/>
    <x v="911"/>
    <s v="319092 - Despesas de Exercícios Anteriores"/>
    <s v="31"/>
    <x v="3"/>
    <x v="0"/>
  </r>
  <r>
    <n v="47076"/>
    <s v="Fundo Financeiro"/>
    <n v="9350"/>
    <s v="Encargos com inativos - FCEE - Fundo Financeiro"/>
    <n v="319001"/>
    <s v="Aposentadorias, Reserva Remunerada e Reformas"/>
    <s v="0100000000"/>
    <s v="Recursos ordinários - recursos do tesouro - RLD"/>
    <s v="Pagamento de pessoal inativo da Fundação Catarinense de Educação Especial."/>
    <n v="74500000"/>
    <x v="86"/>
    <x v="912"/>
    <s v="319001 - Aposentadorias, Reserva Remunerada e Reformas"/>
    <s v="31"/>
    <x v="3"/>
    <x v="0"/>
  </r>
  <r>
    <n v="47076"/>
    <s v="Fundo Financeiro"/>
    <n v="9350"/>
    <s v="Encargos com inativos - FCEE - Fundo Financeiro"/>
    <n v="319092"/>
    <s v="Despesas de Exercícios Anteriores"/>
    <s v="0100000000"/>
    <s v="Recursos ordinários - recursos do tesouro - RLD"/>
    <s v="Pagamento de pessoal inativo da Fundação Catarinense de Educação Especial."/>
    <n v="500000"/>
    <x v="86"/>
    <x v="912"/>
    <s v="319092 - Despesas de Exercícios Anteriores"/>
    <s v="31"/>
    <x v="3"/>
    <x v="0"/>
  </r>
  <r>
    <n v="47076"/>
    <s v="Fundo Financeiro"/>
    <n v="9355"/>
    <s v="Encargos com inativos - DETER - Fundo Financeiro"/>
    <n v="319001"/>
    <s v="Aposentadorias, Reserva Remunerada e Reformas"/>
    <s v="0100000000"/>
    <s v="Recursos ordinários - recursos do tesouro - RLD"/>
    <s v="Pagamento de pessoal inativo do Deter"/>
    <n v="10000000"/>
    <x v="86"/>
    <x v="913"/>
    <s v="319001 - Aposentadorias, Reserva Remunerada e Reformas"/>
    <s v="31"/>
    <x v="3"/>
    <x v="0"/>
  </r>
  <r>
    <n v="47076"/>
    <s v="Fundo Financeiro"/>
    <n v="9355"/>
    <s v="Encargos com inativos - DETER - Fundo Financeiro"/>
    <n v="319092"/>
    <s v="Despesas de Exercícios Anteriores"/>
    <s v="0100000000"/>
    <s v="Recursos ordinários - recursos do tesouro - RLD"/>
    <s v="Pagamento de pessoal inativo do Deter"/>
    <n v="200000"/>
    <x v="86"/>
    <x v="913"/>
    <s v="319092 - Despesas de Exercícios Anteriores"/>
    <s v="31"/>
    <x v="3"/>
    <x v="0"/>
  </r>
  <r>
    <n v="47076"/>
    <s v="Fundo Financeiro"/>
    <n v="9356"/>
    <s v="Encargos com inativos - UDESC - Fundo Financeiro"/>
    <n v="319001"/>
    <s v="Aposentadorias, Reserva Remunerada e Reformas"/>
    <s v="0250000000"/>
    <s v="Contribuição previdenciária - recursos de outras fontes - exercício corrente"/>
    <s v="Pagamento de pessoal inativo da Udesc."/>
    <n v="77500000"/>
    <x v="86"/>
    <x v="914"/>
    <s v="319001 - Aposentadorias, Reserva Remunerada e Reformas"/>
    <s v="31"/>
    <x v="3"/>
    <x v="40"/>
  </r>
  <r>
    <n v="47076"/>
    <s v="Fundo Financeiro"/>
    <n v="9356"/>
    <s v="Encargos com inativos - UDESC - Fundo Financeiro"/>
    <n v="319092"/>
    <s v="Despesas de Exercícios Anteriores"/>
    <s v="0250000000"/>
    <s v="Contribuição previdenciária - recursos de outras fontes - exercício corrente"/>
    <s v="Pagamento de pessoal inativo da Udesc."/>
    <n v="2500000"/>
    <x v="86"/>
    <x v="914"/>
    <s v="319092 - Despesas de Exercícios Anteriores"/>
    <s v="31"/>
    <x v="3"/>
    <x v="40"/>
  </r>
  <r>
    <n v="47076"/>
    <s v="Fundo Financeiro"/>
    <n v="9356"/>
    <s v="Encargos com inativos - UDESC - Fundo Financeiro"/>
    <n v="319001"/>
    <s v="Aposentadorias, Reserva Remunerada e Reformas"/>
    <s v="0100000000"/>
    <s v="Recursos ordinários - recursos do tesouro - RLD"/>
    <s v="Pagamento de pessoal inativo da Udesc."/>
    <n v="5300000"/>
    <x v="86"/>
    <x v="914"/>
    <s v="319001 - Aposentadorias, Reserva Remunerada e Reformas"/>
    <s v="31"/>
    <x v="3"/>
    <x v="0"/>
  </r>
  <r>
    <n v="47076"/>
    <s v="Fundo Financeiro"/>
    <n v="9356"/>
    <s v="Encargos com inativos - UDESC - Fundo Financeiro"/>
    <n v="319092"/>
    <s v="Despesas de Exercícios Anteriores"/>
    <s v="0100000000"/>
    <s v="Recursos ordinários - recursos do tesouro - RLD"/>
    <s v="Pagamento de pessoal inativo da Udesc."/>
    <n v="300000"/>
    <x v="86"/>
    <x v="914"/>
    <s v="319092 - Despesas de Exercícios Anteriores"/>
    <s v="31"/>
    <x v="3"/>
    <x v="0"/>
  </r>
  <r>
    <n v="47076"/>
    <s v="Fundo Financeiro"/>
    <n v="9357"/>
    <s v="Auxílio reclusão - Poder Executivo - Fundo Financeiro"/>
    <n v="319005"/>
    <s v="Outros Benefícios Previdenciários"/>
    <s v="0250000000"/>
    <s v="Contribuição previdenciária - recursos de outras fontes - exercício corrente"/>
    <s v="Pagamento de auxilio-reclusão aos dependentes de servidor recluso."/>
    <n v="21900"/>
    <x v="86"/>
    <x v="915"/>
    <s v="319005 - Outros Benefícios Previdenciários"/>
    <s v="31"/>
    <x v="3"/>
    <x v="40"/>
  </r>
  <r>
    <n v="47076"/>
    <s v="Fundo Financeiro"/>
    <n v="9358"/>
    <s v="Encargos com inativos - ALESC - Fundo Financeiro"/>
    <n v="319001"/>
    <s v="Aposentadorias, Reserva Remunerada e Reformas"/>
    <s v="0100000000"/>
    <s v="Recursos ordinários - recursos do tesouro - RLD"/>
    <s v="Pagamentos devidos a servidores inativos, deste Poder"/>
    <n v="179971564"/>
    <x v="86"/>
    <x v="916"/>
    <s v="319001 - Aposentadorias, Reserva Remunerada e Reformas"/>
    <s v="31"/>
    <x v="3"/>
    <x v="0"/>
  </r>
  <r>
    <n v="47076"/>
    <s v="Fundo Financeiro"/>
    <n v="9358"/>
    <s v="Encargos com inativos - ALESC - Fundo Financeiro"/>
    <n v="319092"/>
    <s v="Despesas de Exercícios Anteriores"/>
    <s v="0100000000"/>
    <s v="Recursos ordinários - recursos do tesouro - RLD"/>
    <s v="Pagamentos devidos a servidores inativos, deste Poder"/>
    <n v="1000000"/>
    <x v="86"/>
    <x v="916"/>
    <s v="319092 - Despesas de Exercícios Anteriores"/>
    <s v="31"/>
    <x v="3"/>
    <x v="0"/>
  </r>
  <r>
    <n v="47076"/>
    <s v="Fundo Financeiro"/>
    <n v="9358"/>
    <s v="Encargos com inativos - ALESC - Fundo Financeiro"/>
    <n v="319001"/>
    <s v="Aposentadorias, Reserva Remunerada e Reformas"/>
    <s v="0289000000"/>
    <s v="Remuneração de disponibilidade bancária - recursos vinculados - Fundos IPREV"/>
    <s v="Pagamentos devidos a servidores inativos, deste Poder"/>
    <n v="890000"/>
    <x v="86"/>
    <x v="916"/>
    <s v="319001 - Aposentadorias, Reserva Remunerada e Reformas"/>
    <s v="31"/>
    <x v="3"/>
    <x v="41"/>
  </r>
  <r>
    <n v="47076"/>
    <s v="Fundo Financeiro"/>
    <n v="9359"/>
    <s v="Encargos com inativos - TCE - Fundo Financeiro"/>
    <n v="319001"/>
    <s v="Aposentadorias, Reserva Remunerada e Reformas"/>
    <s v="0250000000"/>
    <s v="Contribuição previdenciária - recursos de outras fontes - exercício corrente"/>
    <s v="Pagar dos Proventos e demais Encargos dos Servidores Inativos do Tribunal de Contas do Estado."/>
    <n v="40570000"/>
    <x v="86"/>
    <x v="917"/>
    <s v="319001 - Aposentadorias, Reserva Remunerada e Reformas"/>
    <s v="31"/>
    <x v="3"/>
    <x v="40"/>
  </r>
  <r>
    <n v="47076"/>
    <s v="Fundo Financeiro"/>
    <n v="9359"/>
    <s v="Encargos com inativos - TCE - Fundo Financeiro"/>
    <n v="319092"/>
    <s v="Despesas de Exercícios Anteriores"/>
    <s v="0250000000"/>
    <s v="Contribuição previdenciária - recursos de outras fontes - exercício corrente"/>
    <s v="Pagar dos Proventos e demais Encargos dos Servidores Inativos do Tribunal de Contas do Estado."/>
    <n v="500000"/>
    <x v="86"/>
    <x v="917"/>
    <s v="319092 - Despesas de Exercícios Anteriores"/>
    <s v="31"/>
    <x v="3"/>
    <x v="40"/>
  </r>
  <r>
    <n v="47076"/>
    <s v="Fundo Financeiro"/>
    <n v="9359"/>
    <s v="Encargos com inativos - TCE - Fundo Financeiro"/>
    <n v="319001"/>
    <s v="Aposentadorias, Reserva Remunerada e Reformas"/>
    <s v="0289000000"/>
    <s v="Remuneração de disponibilidade bancária - recursos vinculados - Fundos IPREV"/>
    <s v="Pagar dos Proventos e demais Encargos dos Servidores Inativos do Tribunal de Contas do Estado."/>
    <n v="704850"/>
    <x v="86"/>
    <x v="917"/>
    <s v="319001 - Aposentadorias, Reserva Remunerada e Reformas"/>
    <s v="31"/>
    <x v="3"/>
    <x v="41"/>
  </r>
  <r>
    <n v="47076"/>
    <s v="Fundo Financeiro"/>
    <n v="9359"/>
    <s v="Encargos com inativos - TCE - Fundo Financeiro"/>
    <n v="319001"/>
    <s v="Aposentadorias, Reserva Remunerada e Reformas"/>
    <s v="0100000000"/>
    <s v="Recursos ordinários - recursos do tesouro - RLD"/>
    <s v="Pagar dos Proventos e demais Encargos dos Servidores Inativos do Tribunal de Contas do Estado."/>
    <n v="43975000"/>
    <x v="86"/>
    <x v="917"/>
    <s v="319001 - Aposentadorias, Reserva Remunerada e Reformas"/>
    <s v="31"/>
    <x v="3"/>
    <x v="0"/>
  </r>
  <r>
    <n v="47076"/>
    <s v="Fundo Financeiro"/>
    <n v="9360"/>
    <s v="Pensões - Poder Executivo - Fundo Financeiro"/>
    <n v="319001"/>
    <s v="Aposentadorias, Reserva Remunerada e Reformas"/>
    <s v="0100000000"/>
    <s v="Recursos ordinários - recursos do tesouro - RLD"/>
    <s v="Pagamento de pensionistas do Estado de SC."/>
    <n v="70000000"/>
    <x v="86"/>
    <x v="918"/>
    <s v="319001 - Aposentadorias, Reserva Remunerada e Reformas"/>
    <s v="31"/>
    <x v="3"/>
    <x v="0"/>
  </r>
  <r>
    <n v="47076"/>
    <s v="Fundo Financeiro"/>
    <n v="9360"/>
    <s v="Pensões - Poder Executivo - Fundo Financeiro"/>
    <n v="319092"/>
    <s v="Despesas de Exercícios Anteriores"/>
    <s v="0100000000"/>
    <s v="Recursos ordinários - recursos do tesouro - RLD"/>
    <s v="Pagamento de pensionistas do Estado de SC."/>
    <n v="100000"/>
    <x v="86"/>
    <x v="918"/>
    <s v="319092 - Despesas de Exercícios Anteriores"/>
    <s v="31"/>
    <x v="3"/>
    <x v="0"/>
  </r>
  <r>
    <n v="47076"/>
    <s v="Fundo Financeiro"/>
    <n v="9360"/>
    <s v="Pensões - Poder Executivo - Fundo Financeiro"/>
    <n v="339003"/>
    <s v="Pensões do RPPS e do Militar"/>
    <s v="0100000000"/>
    <s v="Recursos ordinários - recursos do tesouro - RLD"/>
    <s v="Pagamento de pensionistas do Estado de SC."/>
    <n v="5000000"/>
    <x v="86"/>
    <x v="918"/>
    <s v="339003 - Pensões do RPPS e do Militar"/>
    <s v="33"/>
    <x v="0"/>
    <x v="0"/>
  </r>
  <r>
    <n v="47076"/>
    <s v="Fundo Financeiro"/>
    <n v="9360"/>
    <s v="Pensões - Poder Executivo - Fundo Financeiro"/>
    <n v="339091"/>
    <s v="Sentenças Judiciais"/>
    <s v="0100000000"/>
    <s v="Recursos ordinários - recursos do tesouro - RLD"/>
    <s v="Pagamento de pensionistas do Estado de SC."/>
    <n v="50000"/>
    <x v="86"/>
    <x v="918"/>
    <s v="339091 - Sentenças Judiciais"/>
    <s v="33"/>
    <x v="0"/>
    <x v="0"/>
  </r>
  <r>
    <n v="47076"/>
    <s v="Fundo Financeiro"/>
    <n v="9360"/>
    <s v="Pensões - Poder Executivo - Fundo Financeiro"/>
    <n v="319092"/>
    <s v="Despesas de Exercícios Anteriores"/>
    <s v="0250000000"/>
    <s v="Contribuição previdenciária - recursos de outras fontes - exercício corrente"/>
    <s v="Pagamento de pensionistas do Estado de SC."/>
    <n v="10000000"/>
    <x v="86"/>
    <x v="918"/>
    <s v="319092 - Despesas de Exercícios Anteriores"/>
    <s v="31"/>
    <x v="3"/>
    <x v="40"/>
  </r>
  <r>
    <n v="47076"/>
    <s v="Fundo Financeiro"/>
    <n v="9360"/>
    <s v="Pensões - Poder Executivo - Fundo Financeiro"/>
    <n v="319091"/>
    <s v="Sentenças Judiciais"/>
    <s v="0250000000"/>
    <s v="Contribuição previdenciária - recursos de outras fontes - exercício corrente"/>
    <s v="Pagamento de pensionistas do Estado de SC."/>
    <n v="90000000"/>
    <x v="86"/>
    <x v="918"/>
    <s v="319091 - Sentenças Judiciais"/>
    <s v="31"/>
    <x v="3"/>
    <x v="40"/>
  </r>
  <r>
    <n v="47076"/>
    <s v="Fundo Financeiro"/>
    <n v="9360"/>
    <s v="Pensões - Poder Executivo - Fundo Financeiro"/>
    <n v="319003"/>
    <s v="Pensões do RPPS e do Militar"/>
    <s v="0250000000"/>
    <s v="Contribuição previdenciária - recursos de outras fontes - exercício corrente"/>
    <s v="Pagamento de pensionistas do Estado de SC."/>
    <n v="958055668"/>
    <x v="86"/>
    <x v="918"/>
    <s v="319003 - Pensões do RPPS e do Militar"/>
    <s v="31"/>
    <x v="3"/>
    <x v="40"/>
  </r>
  <r>
    <n v="47076"/>
    <s v="Fundo Financeiro"/>
    <n v="9342"/>
    <s v="Encargos com inativos - TJ - Fundo Financeiro"/>
    <n v="319001"/>
    <s v="Aposentadorias, Reserva Remunerada e Reformas"/>
    <s v="0250000000"/>
    <s v="Contribuição previdenciária - recursos de outras fontes - exercício corrente"/>
    <s v="Encargos com Inativos - TJ"/>
    <n v="220000000"/>
    <x v="86"/>
    <x v="904"/>
    <s v="319001 - Aposentadorias, Reserva Remunerada e Reformas"/>
    <s v="31"/>
    <x v="3"/>
    <x v="40"/>
  </r>
  <r>
    <n v="47076"/>
    <s v="Fundo Financeiro"/>
    <n v="9380"/>
    <s v="Encargos com inativos extrajudiciais - TJ - Fundo Financeiro"/>
    <n v="319001"/>
    <s v="Aposentadorias, Reserva Remunerada e Reformas"/>
    <s v="0100000000"/>
    <s v="Recursos ordinários - recursos do tesouro - RLD"/>
    <s v="Proventos Extrajudiciais Inativos."/>
    <n v="40000000"/>
    <x v="86"/>
    <x v="919"/>
    <s v="319001 - Aposentadorias, Reserva Remunerada e Reformas"/>
    <s v="31"/>
    <x v="3"/>
    <x v="0"/>
  </r>
  <r>
    <n v="47076"/>
    <s v="Fundo Financeiro"/>
    <n v="9380"/>
    <s v="Encargos com inativos extrajudiciais - TJ - Fundo Financeiro"/>
    <n v="319092"/>
    <s v="Despesas de Exercícios Anteriores"/>
    <s v="0100000000"/>
    <s v="Recursos ordinários - recursos do tesouro - RLD"/>
    <s v="Proventos Extrajudiciais Inativos."/>
    <n v="300000"/>
    <x v="86"/>
    <x v="919"/>
    <s v="319092 - Despesas de Exercícios Anteriores"/>
    <s v="31"/>
    <x v="3"/>
    <x v="0"/>
  </r>
  <r>
    <n v="47076"/>
    <s v="Fundo Financeiro"/>
    <n v="9663"/>
    <s v="Sentenças judiciais - RPV - Fundo Financeiro"/>
    <n v="319001"/>
    <s v="Aposentadorias, Reserva Remunerada e Reformas"/>
    <s v="0100000000"/>
    <s v="Recursos ordinários - recursos do tesouro - RLD"/>
    <s v="Pagamento de Sentenças Judiciais e Requisição de Pequenos Valores relativos a contribuição previdenciária"/>
    <n v="5000000"/>
    <x v="86"/>
    <x v="920"/>
    <s v="319001 - Aposentadorias, Reserva Remunerada e Reformas"/>
    <s v="31"/>
    <x v="3"/>
    <x v="0"/>
  </r>
  <r>
    <n v="47076"/>
    <s v="Fundo Financeiro"/>
    <n v="9663"/>
    <s v="Sentenças judiciais - RPV - Fundo Financeiro"/>
    <n v="339091"/>
    <s v="Sentenças Judiciais"/>
    <s v="0100000000"/>
    <s v="Recursos ordinários - recursos do tesouro - RLD"/>
    <s v="Pagamento de Sentenças Judiciais e Requisição de Pequenos Valores relativos a contribuição previdenciária"/>
    <n v="1500000"/>
    <x v="86"/>
    <x v="920"/>
    <s v="339091 - Sentenças Judiciais"/>
    <s v="33"/>
    <x v="0"/>
    <x v="0"/>
  </r>
  <r>
    <n v="47076"/>
    <s v="Fundo Financeiro"/>
    <n v="13015"/>
    <s v="Pensões extra judiciais e servidores municipais - Fundo Financeiro"/>
    <n v="339003"/>
    <s v="Pensões do RPPS e do Militar"/>
    <s v="0100000000"/>
    <s v="Recursos ordinários - recursos do tesouro - RLD"/>
    <s v="Pagamento de pensionistas instituídas por morte de servidores extrajudiciais (auxiliares da justiça) e servidores municipais."/>
    <n v="30000000"/>
    <x v="86"/>
    <x v="921"/>
    <s v="339003 - Pensões do RPPS e do Militar"/>
    <s v="33"/>
    <x v="0"/>
    <x v="0"/>
  </r>
  <r>
    <n v="47076"/>
    <s v="Fundo Financeiro"/>
    <n v="13015"/>
    <s v="Pensões extra judiciais e servidores municipais - Fundo Financeiro"/>
    <n v="339092"/>
    <s v="Despesas de Exercícios Anteriores"/>
    <s v="0100000000"/>
    <s v="Recursos ordinários - recursos do tesouro - RLD"/>
    <s v="Pagamento de pensionistas instituídas por morte de servidores extrajudiciais (auxiliares da justiça) e servidores municipais."/>
    <n v="60000"/>
    <x v="86"/>
    <x v="921"/>
    <s v="339092 - Despesas de Exercícios Anteriores"/>
    <s v="33"/>
    <x v="0"/>
    <x v="0"/>
  </r>
  <r>
    <n v="47076"/>
    <s v="Fundo Financeiro"/>
    <n v="14228"/>
    <s v="Encargos com inativos - DPE - Fundo Financeiro"/>
    <n v="319001"/>
    <s v="Aposentadorias, Reserva Remunerada e Reformas"/>
    <s v="0100000000"/>
    <s v="Recursos ordinários - recursos do tesouro - RLD"/>
    <s v="Pagamento de pessoal inativo da Defensoria Pública."/>
    <n v="50000"/>
    <x v="86"/>
    <x v="922"/>
    <s v="319001 - Aposentadorias, Reserva Remunerada e Reformas"/>
    <s v="31"/>
    <x v="3"/>
    <x v="0"/>
  </r>
  <r>
    <n v="47076"/>
    <s v="Fundo Financeiro"/>
    <n v="14228"/>
    <s v="Encargos com inativos - DPE - Fundo Financeiro"/>
    <n v="319001"/>
    <s v="Aposentadorias, Reserva Remunerada e Reformas"/>
    <s v="0250000000"/>
    <s v="Contribuição previdenciária - recursos de outras fontes - exercício corrente"/>
    <s v="Pagamento de pessoal inativo da Defensoria Pública."/>
    <n v="50000"/>
    <x v="86"/>
    <x v="922"/>
    <s v="319001 - Aposentadorias, Reserva Remunerada e Reformas"/>
    <s v="31"/>
    <x v="3"/>
    <x v="40"/>
  </r>
  <r>
    <n v="47076"/>
    <s v="Fundo Financeiro"/>
    <n v="9659"/>
    <s v="Pensões - TCE - Fundo Financeiro"/>
    <n v="319003"/>
    <s v="Pensões do RPPS e do Militar"/>
    <s v="0250000000"/>
    <s v="Contribuição previdenciária - recursos de outras fontes - exercício corrente"/>
    <s v="Pagamento de pesnionistas do TCE."/>
    <n v="19000000"/>
    <x v="86"/>
    <x v="923"/>
    <s v="319003 - Pensões do RPPS e do Militar"/>
    <s v="31"/>
    <x v="3"/>
    <x v="40"/>
  </r>
  <r>
    <n v="47076"/>
    <s v="Fundo Financeiro"/>
    <n v="9659"/>
    <s v="Pensões - TCE - Fundo Financeiro"/>
    <n v="319092"/>
    <s v="Despesas de Exercícios Anteriores"/>
    <s v="0250000000"/>
    <s v="Contribuição previdenciária - recursos de outras fontes - exercício corrente"/>
    <s v="Pagamento de pesnionistas do TCE."/>
    <n v="800000"/>
    <x v="86"/>
    <x v="923"/>
    <s v="319092 - Despesas de Exercícios Anteriores"/>
    <s v="31"/>
    <x v="3"/>
    <x v="40"/>
  </r>
  <r>
    <n v="47076"/>
    <s v="Fundo Financeiro"/>
    <n v="9660"/>
    <s v="Pensões - TJ - Fundo Financeiro"/>
    <n v="319003"/>
    <s v="Pensões do RPPS e do Militar"/>
    <s v="0250000000"/>
    <s v="Contribuição previdenciária - recursos de outras fontes - exercício corrente"/>
    <s v="Pagamento de pensões previdenciárias do TJ."/>
    <n v="87881882"/>
    <x v="86"/>
    <x v="924"/>
    <s v="319003 - Pensões do RPPS e do Militar"/>
    <s v="31"/>
    <x v="3"/>
    <x v="40"/>
  </r>
  <r>
    <n v="47076"/>
    <s v="Fundo Financeiro"/>
    <n v="9660"/>
    <s v="Pensões - TJ - Fundo Financeiro"/>
    <n v="319092"/>
    <s v="Despesas de Exercícios Anteriores"/>
    <s v="0250000000"/>
    <s v="Contribuição previdenciária - recursos de outras fontes - exercício corrente"/>
    <s v="Pagamento de pensões previdenciárias do TJ."/>
    <n v="600000"/>
    <x v="86"/>
    <x v="924"/>
    <s v="319092 - Despesas de Exercícios Anteriores"/>
    <s v="31"/>
    <x v="3"/>
    <x v="40"/>
  </r>
  <r>
    <n v="47076"/>
    <s v="Fundo Financeiro"/>
    <n v="9660"/>
    <s v="Pensões - TJ - Fundo Financeiro"/>
    <n v="339091"/>
    <s v="Sentenças Judiciais"/>
    <s v="0250000000"/>
    <s v="Contribuição previdenciária - recursos de outras fontes - exercício corrente"/>
    <s v="Pagamento de pensões previdenciárias do TJ."/>
    <n v="300000"/>
    <x v="86"/>
    <x v="924"/>
    <s v="339091 - Sentenças Judiciais"/>
    <s v="33"/>
    <x v="0"/>
    <x v="40"/>
  </r>
  <r>
    <n v="47076"/>
    <s v="Fundo Financeiro"/>
    <n v="9662"/>
    <s v="Pensões - ALESC - Fundo Financeiro"/>
    <n v="319003"/>
    <s v="Pensões do RPPS e do Militar"/>
    <s v="0250000000"/>
    <s v="Contribuição previdenciária - recursos de outras fontes - exercício corrente"/>
    <s v="Pagamento de pensões previdenciárias da ALESC."/>
    <n v="58000000"/>
    <x v="86"/>
    <x v="925"/>
    <s v="319003 - Pensões do RPPS e do Militar"/>
    <s v="31"/>
    <x v="3"/>
    <x v="40"/>
  </r>
  <r>
    <n v="47076"/>
    <s v="Fundo Financeiro"/>
    <n v="9662"/>
    <s v="Pensões - ALESC - Fundo Financeiro"/>
    <n v="319092"/>
    <s v="Despesas de Exercícios Anteriores"/>
    <s v="0250000000"/>
    <s v="Contribuição previdenciária - recursos de outras fontes - exercício corrente"/>
    <s v="Pagamento de pensões previdenciárias da ALESC."/>
    <n v="400000"/>
    <x v="86"/>
    <x v="925"/>
    <s v="319092 - Despesas de Exercícios Anteriores"/>
    <s v="31"/>
    <x v="3"/>
    <x v="40"/>
  </r>
  <r>
    <n v="47076"/>
    <s v="Fundo Financeiro"/>
    <n v="9662"/>
    <s v="Pensões - ALESC - Fundo Financeiro"/>
    <n v="319091"/>
    <s v="Sentenças Judiciais"/>
    <s v="0250000000"/>
    <s v="Contribuição previdenciária - recursos de outras fontes - exercício corrente"/>
    <s v="Pagamento de pensões previdenciárias da ALESC."/>
    <n v="100000"/>
    <x v="86"/>
    <x v="925"/>
    <s v="319091 - Sentenças Judiciais"/>
    <s v="31"/>
    <x v="3"/>
    <x v="40"/>
  </r>
  <r>
    <n v="47091"/>
    <s v="Fundo de Materiais, Publicações e Impressos Oficiais"/>
    <n v="2700"/>
    <s v="Administração e manutenção dos serviços administrativos gerais - FMPIO - SEA"/>
    <n v="339014"/>
    <s v="Diárias - Civil"/>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5254"/>
    <x v="87"/>
    <x v="926"/>
    <s v="339014 - Diárias - Civil"/>
    <s v="33"/>
    <x v="0"/>
    <x v="4"/>
  </r>
  <r>
    <n v="47091"/>
    <s v="Fundo de Materiais, Publicações e Impressos Oficiais"/>
    <n v="2700"/>
    <s v="Administração e manutenção dos serviços administrativos gerais - FMPIO - SEA"/>
    <n v="339030"/>
    <s v="Material de Consumo"/>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3832"/>
    <x v="87"/>
    <x v="926"/>
    <s v="339030 - Material de Consumo"/>
    <s v="33"/>
    <x v="0"/>
    <x v="4"/>
  </r>
  <r>
    <n v="47091"/>
    <s v="Fundo de Materiais, Publicações e Impressos Oficiais"/>
    <n v="2700"/>
    <s v="Administração e manutenção dos serviços administrativos gerais - FMPIO - SEA"/>
    <n v="339036"/>
    <s v="Outros Serviços Terceiros-Pessoa Fís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373"/>
    <x v="87"/>
    <x v="926"/>
    <s v="339036 - Outros Serviços Terceiros-Pessoa Física"/>
    <s v="33"/>
    <x v="0"/>
    <x v="4"/>
  </r>
  <r>
    <n v="47091"/>
    <s v="Fundo de Materiais, Publicações e Impressos Oficiais"/>
    <n v="2700"/>
    <s v="Administração e manutenção dos serviços administrativos gerais - FMPIO - SEA"/>
    <n v="339033"/>
    <s v="Passagens e Despesas com Locomoção"/>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1851"/>
    <x v="87"/>
    <x v="926"/>
    <s v="339033 - Passagens e Despesas com Locomoção"/>
    <s v="33"/>
    <x v="0"/>
    <x v="4"/>
  </r>
  <r>
    <n v="47091"/>
    <s v="Fundo de Materiais, Publicações e Impressos Oficiais"/>
    <n v="2700"/>
    <s v="Administração e manutenção dos serviços administrativos gerais - FMPIO - SEA"/>
    <n v="339037"/>
    <s v="Locação de Mão-de-Obr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153656"/>
    <x v="87"/>
    <x v="926"/>
    <s v="339037 - Locação de Mão-de-Obra"/>
    <s v="33"/>
    <x v="0"/>
    <x v="4"/>
  </r>
  <r>
    <n v="47091"/>
    <s v="Fundo de Materiais, Publicações e Impressos Oficiais"/>
    <n v="2700"/>
    <s v="Administração e manutenção dos serviços administrativos gerais - FMPIO - SEA"/>
    <n v="339039"/>
    <s v="Outros Serviços Terceiros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161101"/>
    <x v="87"/>
    <x v="926"/>
    <s v="339039 - Outros Serviços Terceiros - Pessoa Jurídica"/>
    <s v="33"/>
    <x v="0"/>
    <x v="4"/>
  </r>
  <r>
    <n v="47091"/>
    <s v="Fundo de Materiais, Publicações e Impressos Oficiais"/>
    <n v="2700"/>
    <s v="Administração e manutenção dos serviços administrativos gerais - FMPIO - SEA"/>
    <n v="339047"/>
    <s v="Obrigações Tributárias e Contributiva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16385"/>
    <x v="87"/>
    <x v="926"/>
    <s v="339047 - Obrigações Tributárias e Contributivas"/>
    <s v="33"/>
    <x v="0"/>
    <x v="4"/>
  </r>
  <r>
    <n v="47091"/>
    <s v="Fundo de Materiais, Publicações e Impressos Oficiais"/>
    <n v="2700"/>
    <s v="Administração e manutenção dos serviços administrativos gerais - FMPIO - SEA"/>
    <n v="339049"/>
    <s v="Auxílio-Transporte"/>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701"/>
    <x v="87"/>
    <x v="926"/>
    <s v="339049 - Auxílio-Transporte"/>
    <s v="33"/>
    <x v="0"/>
    <x v="4"/>
  </r>
  <r>
    <n v="47091"/>
    <s v="Fundo de Materiais, Publicações e Impressos Oficiais"/>
    <n v="2700"/>
    <s v="Administração e manutenção dos serviços administrativos gerais - FMPIO - SEA"/>
    <n v="339092"/>
    <s v="Despesas de Exercícios Anteriore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57807"/>
    <x v="87"/>
    <x v="926"/>
    <s v="339092 - Despesas de Exercícios Anteriores"/>
    <s v="33"/>
    <x v="0"/>
    <x v="4"/>
  </r>
  <r>
    <n v="47091"/>
    <s v="Fundo de Materiais, Publicações e Impressos Oficiais"/>
    <n v="2700"/>
    <s v="Administração e manutenção dos serviços administrativos gerais - FMPIO - SEA"/>
    <n v="449052"/>
    <s v="Equipamentos e Material Permanente"/>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837"/>
    <x v="87"/>
    <x v="926"/>
    <s v="449052 - Equipamentos e Material Permanente"/>
    <s v="44"/>
    <x v="1"/>
    <x v="4"/>
  </r>
  <r>
    <n v="47091"/>
    <s v="Fundo de Materiais, Publicações e Impressos Oficiais"/>
    <n v="2700"/>
    <s v="Administração e manutenção dos serviços administrativos gerais - FMPIO - SEA"/>
    <n v="339030"/>
    <s v="Material de Consumo"/>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556"/>
    <x v="87"/>
    <x v="926"/>
    <s v="339030 - Material de Consumo"/>
    <s v="33"/>
    <x v="0"/>
    <x v="2"/>
  </r>
  <r>
    <n v="47091"/>
    <s v="Fundo de Materiais, Publicações e Impressos Oficiais"/>
    <n v="2700"/>
    <s v="Administração e manutenção dos serviços administrativos gerais - FMPIO - SEA"/>
    <n v="339039"/>
    <s v="Outros Serviços Terceiros - Pessoa Jurídica"/>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0000"/>
    <x v="87"/>
    <x v="926"/>
    <s v="339039 - Outros Serviços Terceiros - Pessoa Jurídica"/>
    <s v="33"/>
    <x v="0"/>
    <x v="2"/>
  </r>
  <r>
    <n v="47091"/>
    <s v="Fundo de Materiais, Publicações e Impressos Oficiais"/>
    <n v="2750"/>
    <s v="Manutenção e modernização dos serviços de tecnologia da informação e comunicação - FMPIO - SEA"/>
    <n v="339030"/>
    <s v="Material de Consumo"/>
    <s v="0240000000"/>
    <s v="Recursos de serviços - recursos de outras fontes - exercício corrente"/>
    <s v="Aquisição de hardware (equipamentos de TI), contrato de hardware com serviço (HAAS) e contrato de prestação de serviços de manutenção de hardware e aquisição de software contrato de cessão de software com serviço (SAAS) e contrato de prestação de serviços para manutenção, atualização ou alterações de sistemas"/>
    <n v="27535"/>
    <x v="87"/>
    <x v="927"/>
    <s v="339030 - Material de Consumo"/>
    <s v="33"/>
    <x v="0"/>
    <x v="4"/>
  </r>
  <r>
    <n v="47091"/>
    <s v="Fundo de Materiais, Publicações e Impressos Oficiais"/>
    <n v="2750"/>
    <s v="Manutenção e modernização dos serviços de tecnologia da informação e comunicação - FMPIO - SEA"/>
    <n v="339039"/>
    <s v="Outros Serviços Terceiros - Pessoa Jurídica"/>
    <s v="0240000000"/>
    <s v="Recursos de serviços - recursos de outras fontes - exercício corrente"/>
    <s v="Aquisição de hardware (equipamentos de TI), contrato de hardware com serviço (HAAS) e contrato de prestação de serviços de manutenção de hardware e aquisição de software contrato de cessão de software com serviço (SAAS) e contrato de prestação de serviços para manutenção, atualização ou alterações de sistemas"/>
    <n v="652545"/>
    <x v="87"/>
    <x v="927"/>
    <s v="339039 - Outros Serviços Terceiros - Pessoa Jurídica"/>
    <s v="33"/>
    <x v="0"/>
    <x v="4"/>
  </r>
  <r>
    <n v="47091"/>
    <s v="Fundo de Materiais, Publicações e Impressos Oficiais"/>
    <n v="2750"/>
    <s v="Manutenção e modernização dos serviços de tecnologia da informação e comunicação - FMPIO - SEA"/>
    <n v="339040"/>
    <s v="Serviços de Tecnologia da Informação e Comunicação - Pessoa Jurídica"/>
    <s v="0240000000"/>
    <s v="Recursos de serviços - recursos de outras fontes - exercício corrente"/>
    <s v="Aquisição de hardware (equipamentos de TI), contrato de hardware com serviço (HAAS) e contrato de prestação de serviços de manutenção de hardware e aquisição de software contrato de cessão de software com serviço (SAAS) e contrato de prestação de serviços para manutenção, atualização ou alterações de sistemas"/>
    <n v="6840718"/>
    <x v="87"/>
    <x v="927"/>
    <s v="339040 - Serviços de Tecnologia da Informação e Comunicação - Pessoa Jurídica"/>
    <s v="33"/>
    <x v="0"/>
    <x v="4"/>
  </r>
  <r>
    <n v="47091"/>
    <s v="Fundo de Materiais, Publicações e Impressos Oficiais"/>
    <n v="2750"/>
    <s v="Manutenção e modernização dos serviços de tecnologia da informação e comunicação - FMPIO - SEA"/>
    <n v="339092"/>
    <s v="Despesas de Exercícios Anteriores"/>
    <s v="0240000000"/>
    <s v="Recursos de serviços - recursos de outras fontes - exercício corrente"/>
    <s v="Aquisição de hardware (equipamentos de TI), contrato de hardware com serviço (HAAS) e contrato de prestação de serviços de manutenção de hardware e aquisição de software contrato de cessão de software com serviço (SAAS) e contrato de prestação de serviços para manutenção, atualização ou alterações de sistemas"/>
    <n v="2112807"/>
    <x v="87"/>
    <x v="927"/>
    <s v="339092 - Despesas de Exercícios Anteriores"/>
    <s v="33"/>
    <x v="0"/>
    <x v="4"/>
  </r>
  <r>
    <n v="47091"/>
    <s v="Fundo de Materiais, Publicações e Impressos Oficiais"/>
    <n v="2750"/>
    <s v="Manutenção e modernização dos serviços de tecnologia da informação e comunicação - FMPIO - SEA"/>
    <n v="449040"/>
    <s v="Serviços de Tecnologia da Informação e Comunicação - Pessoa Jurídica"/>
    <s v="0240000000"/>
    <s v="Recursos de serviços - recursos de outras fontes - exercício corrente"/>
    <s v="Aquisição de hardware (equipamentos de TI), contrato de hardware com serviço (HAAS) e contrato de prestação de serviços de manutenção de hardware e aquisição de software contrato de cessão de software com serviço (SAAS) e contrato de prestação de serviços para manutenção, atualização ou alterações de sistemas"/>
    <n v="8676346"/>
    <x v="87"/>
    <x v="927"/>
    <s v="449040 - Serviços de Tecnologia da Informação e Comunicação - Pessoa Jurídica"/>
    <s v="44"/>
    <x v="1"/>
    <x v="4"/>
  </r>
  <r>
    <n v="47091"/>
    <s v="Fundo de Materiais, Publicações e Impressos Oficiais"/>
    <n v="2750"/>
    <s v="Manutenção e modernização dos serviços de tecnologia da informação e comunicação - FMPIO - SEA"/>
    <n v="449052"/>
    <s v="Equipamentos e Material Permanente"/>
    <s v="0240000000"/>
    <s v="Recursos de serviços - recursos de outras fontes - exercício corrente"/>
    <s v="Aquisição de hardware (equipamentos de TI), contrato de hardware com serviço (HAAS) e contrato de prestação de serviços de manutenção de hardware e aquisição de software contrato de cessão de software com serviço (SAAS) e contrato de prestação de serviços para manutenção, atualização ou alterações de sistemas"/>
    <n v="612024"/>
    <x v="87"/>
    <x v="927"/>
    <s v="449052 - Equipamentos e Material Permanente"/>
    <s v="44"/>
    <x v="1"/>
    <x v="4"/>
  </r>
  <r>
    <n v="47091"/>
    <s v="Fundo de Materiais, Publicações e Impressos Oficiais"/>
    <n v="11568"/>
    <s v="Gestão de contratos compartilhados - FMPIO - SEA"/>
    <n v="339040"/>
    <s v="Serviços de Tecnologia da Informação e Comunicação - Pessoa Jurídica"/>
    <s v="0269000000"/>
    <s v="Outros recursos primários - recursos de outras fontes - exercício corrente"/>
    <s v="Pagamento de despesas com contratos compartilhados, gerenciados pela SEA, incluindo Correios, GVE e Rede de Governo."/>
    <n v="37102301"/>
    <x v="87"/>
    <x v="928"/>
    <s v="339040 - Serviços de Tecnologia da Informação e Comunicação - Pessoa Jurídica"/>
    <s v="33"/>
    <x v="0"/>
    <x v="6"/>
  </r>
  <r>
    <n v="47091"/>
    <s v="Fundo de Materiais, Publicações e Impressos Oficiais"/>
    <n v="11568"/>
    <s v="Gestão de contratos compartilhados - FMPIO - SEA"/>
    <n v="339092"/>
    <s v="Despesas de Exercícios Anteriores"/>
    <s v="0269000000"/>
    <s v="Outros recursos primários - recursos de outras fontes - exercício corrente"/>
    <s v="Pagamento de despesas com contratos compartilhados, gerenciados pela SEA, incluindo Correios, GVE e Rede de Governo."/>
    <n v="8591947"/>
    <x v="87"/>
    <x v="928"/>
    <s v="339092 - Despesas de Exercícios Anteriores"/>
    <s v="33"/>
    <x v="0"/>
    <x v="6"/>
  </r>
  <r>
    <n v="47091"/>
    <s v="Fundo de Materiais, Publicações e Impressos Oficiais"/>
    <n v="11568"/>
    <s v="Gestão de contratos compartilhados - FMPIO - SEA"/>
    <n v="449040"/>
    <s v="Serviços de Tecnologia da Informação e Comunicação - Pessoa Jurídica"/>
    <s v="0269000000"/>
    <s v="Outros recursos primários - recursos de outras fontes - exercício corrente"/>
    <s v="Pagamento de despesas com contratos compartilhados, gerenciados pela SEA, incluindo Correios, GVE e Rede de Governo."/>
    <n v="671222"/>
    <x v="87"/>
    <x v="928"/>
    <s v="449040 - Serviços de Tecnologia da Informação e Comunicação - Pessoa Jurídica"/>
    <s v="44"/>
    <x v="1"/>
    <x v="6"/>
  </r>
  <r>
    <n v="47091"/>
    <s v="Fundo de Materiais, Publicações e Impressos Oficiais"/>
    <n v="11604"/>
    <s v="Saúde e segurança no contexto ocupacional - FMPIO - SEA"/>
    <n v="339030"/>
    <s v="Material de Consumo"/>
    <s v="0240000000"/>
    <s v="Recursos de serviços - recursos de outras fontes - exercício corrente"/>
    <s v="Despesas como implementação das atividades e projetos previstos no Manual de Saúde Ocupacional (Decreto nº 2709 de 27/10/2009), entre os quais: Comissão Interna de Prevenção de Acidentes; Programa de Controle Médico e Saúde Ocupacional (PCMSO); Exames Periódicos; Programa de Prevenção de Riscos Ambientais; Atividades na Área Psicossocial; Equipamentos de Proteção; Ergonomia; Programa Transforma."/>
    <n v="70509"/>
    <x v="87"/>
    <x v="929"/>
    <s v="339030 - Material de Consumo"/>
    <s v="33"/>
    <x v="0"/>
    <x v="4"/>
  </r>
  <r>
    <n v="47091"/>
    <s v="Fundo de Materiais, Publicações e Impressos Oficiais"/>
    <n v="11604"/>
    <s v="Saúde e segurança no contexto ocupacional - FMPIO - SEA"/>
    <n v="339039"/>
    <s v="Outros Serviços Terceiros - Pessoa Jurídica"/>
    <s v="0240000000"/>
    <s v="Recursos de serviços - recursos de outras fontes - exercício corrente"/>
    <s v="Despesas como implementação das atividades e projetos previstos no Manual de Saúde Ocupacional (Decreto nº 2709 de 27/10/2009), entre os quais: Comissão Interna de Prevenção de Acidentes; Programa de Controle Médico e Saúde Ocupacional (PCMSO); Exames Periódicos; Programa de Prevenção de Riscos Ambientais; Atividades na Área Psicossocial; Equipamentos de Proteção; Ergonomia; Programa Transforma."/>
    <n v="493563"/>
    <x v="87"/>
    <x v="929"/>
    <s v="339039 - Outros Serviços Terceiros - Pessoa Jurídica"/>
    <s v="33"/>
    <x v="0"/>
    <x v="4"/>
  </r>
  <r>
    <n v="47091"/>
    <s v="Fundo de Materiais, Publicações e Impressos Oficiais"/>
    <n v="11604"/>
    <s v="Saúde e segurança no contexto ocupacional - FMPIO - SEA"/>
    <n v="449052"/>
    <s v="Equipamentos e Material Permanente"/>
    <s v="0240000000"/>
    <s v="Recursos de serviços - recursos de outras fontes - exercício corrente"/>
    <s v="Despesas como implementação das atividades e projetos previstos no Manual de Saúde Ocupacional (Decreto nº 2709 de 27/10/2009), entre os quais: Comissão Interna de Prevenção de Acidentes; Programa de Controle Médico e Saúde Ocupacional (PCMSO); Exames Periódicos; Programa de Prevenção de Riscos Ambientais; Atividades na Área Psicossocial; Equipamentos de Proteção; Ergonomia; Programa Transforma."/>
    <n v="42305"/>
    <x v="87"/>
    <x v="929"/>
    <s v="449052 - Equipamentos e Material Permanente"/>
    <s v="44"/>
    <x v="1"/>
    <x v="4"/>
  </r>
  <r>
    <n v="47091"/>
    <s v="Fundo de Materiais, Publicações e Impressos Oficiais"/>
    <n v="2702"/>
    <s v="Capacitação profissional dos agentes públicos - FMPIO - SEA"/>
    <n v="339039"/>
    <s v="Outros Serviços Terceiros - Pessoa Jurídica"/>
    <s v="0240000000"/>
    <s v="Recursos de serviços - recursos de outras fontes - exercício corrente"/>
    <s v="Proporcionar treinamento periódico, visando o aperfeiçoamento e a qualificação operacional e técnica dos agentes públicos, tanto para à gestão administrativa quanto para as atividades finalísticas."/>
    <n v="762937"/>
    <x v="87"/>
    <x v="930"/>
    <s v="339039 - Outros Serviços Terceiros - Pessoa Jurídica"/>
    <s v="33"/>
    <x v="0"/>
    <x v="4"/>
  </r>
  <r>
    <n v="47091"/>
    <s v="Fundo de Materiais, Publicações e Impressos Oficiais"/>
    <n v="2702"/>
    <s v="Capacitação profissional dos agentes públicos - FMPIO - SEA"/>
    <n v="339139"/>
    <s v="Outros Serviços Terceiros Pessoa Jurídica"/>
    <s v="0240000000"/>
    <s v="Recursos de serviços - recursos de outras fontes - exercício corrente"/>
    <s v="Proporcionar treinamento periódico, visando o aperfeiçoamento e a qualificação operacional e técnica dos agentes públicos, tanto para à gestão administrativa quanto para as atividades finalísticas."/>
    <n v="119865"/>
    <x v="87"/>
    <x v="930"/>
    <s v="339139 - Outros Serviços Terceiros Pessoa Jurídica"/>
    <s v="33"/>
    <x v="0"/>
    <x v="4"/>
  </r>
  <r>
    <n v="47091"/>
    <s v="Fundo de Materiais, Publicações e Impressos Oficiais"/>
    <n v="12453"/>
    <s v="Manutenção e serviços do Centro Administrativo - FMPIO - SEA"/>
    <n v="339030"/>
    <s v="Material de Consumo"/>
    <s v="0240000000"/>
    <s v="Recursos de serviços - recursos de outras fontes - exercício corrente"/>
    <s v="Executar despesas c gestão administrtiva (atividades meio da instituição),exemplo materiais de consumo,equipamentos e materiais permanentes,serviços de transporte e outros serviços de apoio administrtivo,tais como diárias(exceto para atividades finalísticas), fornecimento energia elétrica,água,alugueis, telefonia,correios, contratos de prestação de serv.terceiriz.e outros, bem como quant.infr.eS.O"/>
    <n v="60598"/>
    <x v="87"/>
    <x v="931"/>
    <s v="339030 - Material de Consumo"/>
    <s v="33"/>
    <x v="0"/>
    <x v="4"/>
  </r>
  <r>
    <n v="47091"/>
    <s v="Fundo de Materiais, Publicações e Impressos Oficiais"/>
    <n v="12453"/>
    <s v="Manutenção e serviços do Centro Administrativo - FMPIO - SEA"/>
    <n v="339037"/>
    <s v="Locação de Mão-de-Obra"/>
    <s v="0240000000"/>
    <s v="Recursos de serviços - recursos de outras fontes - exercício corrente"/>
    <s v="Executar despesas c gestão administrtiva (atividades meio da instituição),exemplo materiais de consumo,equipamentos e materiais permanentes,serviços de transporte e outros serviços de apoio administrtivo,tais como diárias(exceto para atividades finalísticas), fornecimento energia elétrica,água,alugueis, telefonia,correios, contratos de prestação de serv.terceiriz.e outros, bem como quant.infr.eS.O"/>
    <n v="916617"/>
    <x v="87"/>
    <x v="931"/>
    <s v="339037 - Locação de Mão-de-Obra"/>
    <s v="33"/>
    <x v="0"/>
    <x v="4"/>
  </r>
  <r>
    <n v="47091"/>
    <s v="Fundo de Materiais, Publicações e Impressos Oficiais"/>
    <n v="12453"/>
    <s v="Manutenção e serviços do Centro Administrativo - FMPIO - SEA"/>
    <n v="339039"/>
    <s v="Outros Serviços Terceiros - Pessoa Jurídica"/>
    <s v="0240000000"/>
    <s v="Recursos de serviços - recursos de outras fontes - exercício corrente"/>
    <s v="Executar despesas c gestão administrtiva (atividades meio da instituição),exemplo materiais de consumo,equipamentos e materiais permanentes,serviços de transporte e outros serviços de apoio administrtivo,tais como diárias(exceto para atividades finalísticas), fornecimento energia elétrica,água,alugueis, telefonia,correios, contratos de prestação de serv.terceiriz.e outros, bem como quant.infr.eS.O"/>
    <n v="2774590"/>
    <x v="87"/>
    <x v="931"/>
    <s v="339039 - Outros Serviços Terceiros - Pessoa Jurídica"/>
    <s v="33"/>
    <x v="0"/>
    <x v="4"/>
  </r>
  <r>
    <n v="47091"/>
    <s v="Fundo de Materiais, Publicações e Impressos Oficiais"/>
    <n v="12453"/>
    <s v="Manutenção e serviços do Centro Administrativo - FMPIO - SEA"/>
    <n v="339092"/>
    <s v="Despesas de Exercícios Anteriores"/>
    <s v="0240000000"/>
    <s v="Recursos de serviços - recursos de outras fontes - exercício corrente"/>
    <s v="Executar despesas c gestão administrtiva (atividades meio da instituição),exemplo materiais de consumo,equipamentos e materiais permanentes,serviços de transporte e outros serviços de apoio administrtivo,tais como diárias(exceto para atividades finalísticas), fornecimento energia elétrica,água,alugueis, telefonia,correios, contratos de prestação de serv.terceiriz.e outros, bem como quant.infr.eS.O"/>
    <n v="7051"/>
    <x v="87"/>
    <x v="931"/>
    <s v="339092 - Despesas de Exercícios Anteriores"/>
    <s v="33"/>
    <x v="0"/>
    <x v="4"/>
  </r>
  <r>
    <n v="47091"/>
    <s v="Fundo de Materiais, Publicações e Impressos Oficiais"/>
    <n v="12453"/>
    <s v="Manutenção e serviços do Centro Administrativo - FMPIO - SEA"/>
    <n v="449051"/>
    <s v="Obras e Instalações"/>
    <s v="0240000000"/>
    <s v="Recursos de serviços - recursos de outras fontes - exercício corrente"/>
    <s v="Executar despesas c gestão administrtiva (atividades meio da instituição),exemplo materiais de consumo,equipamentos e materiais permanentes,serviços de transporte e outros serviços de apoio administrtivo,tais como diárias(exceto para atividades finalísticas), fornecimento energia elétrica,água,alugueis, telefonia,correios, contratos de prestação de serv.terceiriz.e outros, bem como quant.infr.eS.O"/>
    <n v="118730"/>
    <x v="87"/>
    <x v="931"/>
    <s v="449051 - Obras e Instalações"/>
    <s v="44"/>
    <x v="1"/>
    <x v="4"/>
  </r>
  <r>
    <n v="47091"/>
    <s v="Fundo de Materiais, Publicações e Impressos Oficiais"/>
    <n v="12453"/>
    <s v="Manutenção e serviços do Centro Administrativo - FMPIO - SEA"/>
    <n v="449052"/>
    <s v="Equipamentos e Material Permanente"/>
    <s v="0240000000"/>
    <s v="Recursos de serviços - recursos de outras fontes - exercício corrente"/>
    <s v="Executar despesas c gestão administrtiva (atividades meio da instituição),exemplo materiais de consumo,equipamentos e materiais permanentes,serviços de transporte e outros serviços de apoio administrtivo,tais como diárias(exceto para atividades finalísticas), fornecimento energia elétrica,água,alugueis, telefonia,correios, contratos de prestação de serv.terceiriz.e outros, bem como quant.infr.eS.O"/>
    <n v="42083"/>
    <x v="87"/>
    <x v="931"/>
    <s v="449052 - Equipamentos e Material Permanente"/>
    <s v="44"/>
    <x v="1"/>
    <x v="4"/>
  </r>
  <r>
    <n v="47091"/>
    <s v="Fundo de Materiais, Publicações e Impressos Oficiais"/>
    <n v="12453"/>
    <s v="Manutenção e serviços do Centro Administrativo - FMPIO - SEA"/>
    <n v="339030"/>
    <s v="Material de Consumo"/>
    <s v="0260000000"/>
    <s v="Recursos patrimoniais primários - recursos de outras fontes - exercício corrente"/>
    <s v="Executar despesas c gestão administrtiva (atividades meio da instituição),exemplo materiais de consumo,equipamentos e materiais permanentes,serviços de transporte e outros serviços de apoio administrtivo,tais como diárias(exceto para atividades finalísticas), fornecimento energia elétrica,água,alugueis, telefonia,correios, contratos de prestação de serv.terceiriz.e outros, bem como quant.infr.eS.O"/>
    <n v="36064"/>
    <x v="87"/>
    <x v="931"/>
    <s v="339030 - Material de Consumo"/>
    <s v="33"/>
    <x v="0"/>
    <x v="2"/>
  </r>
  <r>
    <n v="47091"/>
    <s v="Fundo de Materiais, Publicações e Impressos Oficiais"/>
    <n v="12453"/>
    <s v="Manutenção e serviços do Centro Administrativo - FMPIO - SEA"/>
    <n v="339039"/>
    <s v="Outros Serviços Terceiros - Pessoa Jurídica"/>
    <s v="0260000000"/>
    <s v="Recursos patrimoniais primários - recursos de outras fontes - exercício corrente"/>
    <s v="Executar despesas c gestão administrtiva (atividades meio da instituição),exemplo materiais de consumo,equipamentos e materiais permanentes,serviços de transporte e outros serviços de apoio administrtivo,tais como diárias(exceto para atividades finalísticas), fornecimento energia elétrica,água,alugueis, telefonia,correios, contratos de prestação de serv.terceiriz.e outros, bem como quant.infr.eS.O"/>
    <n v="84307"/>
    <x v="87"/>
    <x v="931"/>
    <s v="339039 - Outros Serviços Terceiros - Pessoa Jurídica"/>
    <s v="33"/>
    <x v="0"/>
    <x v="2"/>
  </r>
  <r>
    <n v="47091"/>
    <s v="Fundo de Materiais, Publicações e Impressos Oficiais"/>
    <n v="11568"/>
    <s v="Gestão de contratos compartilhados - FMPIO - SEA"/>
    <n v="339039"/>
    <s v="Outros Serviços Terceiros - Pessoa Jurídica"/>
    <s v="0269000000"/>
    <s v="Outros recursos primários - recursos de outras fontes - exercício corrente"/>
    <s v="Pagamento de despesas com contratos compartilhados, gerenciados pela SEA, incluindo Correios, GVE e Rede de Governo."/>
    <n v="31788985"/>
    <x v="87"/>
    <x v="928"/>
    <s v="339039 - Outros Serviços Terceiros - Pessoa Jurídica"/>
    <s v="33"/>
    <x v="0"/>
    <x v="6"/>
  </r>
  <r>
    <n v="47091"/>
    <s v="Fundo de Materiais, Publicações e Impressos Oficiais"/>
    <n v="12964"/>
    <s v="Administração e manutenção dos serviços das Perícias Médicas - FMPIO - SEA"/>
    <n v="339030"/>
    <s v="Material de Consumo"/>
    <s v="0240000000"/>
    <s v="Recursos de serviços - recursos de outras fontes - exercício corrente"/>
    <s v="Aquisição de materiais de consumo e equipamentos permanentes. Fazer a manutenção, contratar se necessário, empresas para prestação de serviços relevantes às áreas comuns da Perícias Médicas do Estado."/>
    <n v="35254"/>
    <x v="87"/>
    <x v="932"/>
    <s v="339030 - Material de Consumo"/>
    <s v="33"/>
    <x v="0"/>
    <x v="4"/>
  </r>
  <r>
    <n v="47091"/>
    <s v="Fundo de Materiais, Publicações e Impressos Oficiais"/>
    <n v="12964"/>
    <s v="Administração e manutenção dos serviços das Perícias Médicas - FMPIO - SEA"/>
    <n v="339037"/>
    <s v="Locação de Mão-de-Obra"/>
    <s v="0240000000"/>
    <s v="Recursos de serviços - recursos de outras fontes - exercício corrente"/>
    <s v="Aquisição de materiais de consumo e equipamentos permanentes. Fazer a manutenção, contratar se necessário, empresas para prestação de serviços relevantes às áreas comuns da Perícias Médicas do Estado."/>
    <n v="891889"/>
    <x v="87"/>
    <x v="932"/>
    <s v="339037 - Locação de Mão-de-Obra"/>
    <s v="33"/>
    <x v="0"/>
    <x v="4"/>
  </r>
  <r>
    <n v="47091"/>
    <s v="Fundo de Materiais, Publicações e Impressos Oficiais"/>
    <n v="12964"/>
    <s v="Administração e manutenção dos serviços das Perícias Médicas - FMPIO - SEA"/>
    <n v="339040"/>
    <s v="Serviços de Tecnologia da Informação e Comunicação - Pessoa Jurídica"/>
    <s v="0240000000"/>
    <s v="Recursos de serviços - recursos de outras fontes - exercício corrente"/>
    <s v="Aquisição de materiais de consumo e equipamentos permanentes. Fazer a manutenção, contratar se necessário, empresas para prestação de serviços relevantes às áreas comuns da Perícias Médicas do Estado."/>
    <n v="35254"/>
    <x v="87"/>
    <x v="932"/>
    <s v="339040 - Serviços de Tecnologia da Informação e Comunicação - Pessoa Jurídica"/>
    <s v="33"/>
    <x v="0"/>
    <x v="4"/>
  </r>
  <r>
    <n v="47091"/>
    <s v="Fundo de Materiais, Publicações e Impressos Oficiais"/>
    <n v="12964"/>
    <s v="Administração e manutenção dos serviços das Perícias Médicas - FMPIO - SEA"/>
    <n v="449052"/>
    <s v="Equipamentos e Material Permanente"/>
    <s v="0240000000"/>
    <s v="Recursos de serviços - recursos de outras fontes - exercício corrente"/>
    <s v="Aquisição de materiais de consumo e equipamentos permanentes. Fazer a manutenção, contratar se necessário, empresas para prestação de serviços relevantes às áreas comuns da Perícias Médicas do Estado."/>
    <n v="26544"/>
    <x v="87"/>
    <x v="932"/>
    <s v="449052 - Equipamentos e Material Permanente"/>
    <s v="44"/>
    <x v="1"/>
    <x v="4"/>
  </r>
  <r>
    <n v="47091"/>
    <s v="Fundo de Materiais, Publicações e Impressos Oficiais"/>
    <n v="12964"/>
    <s v="Administração e manutenção dos serviços das Perícias Médicas - FMPIO - SEA"/>
    <n v="339039"/>
    <s v="Outros Serviços Terceiros - Pessoa Jurídica"/>
    <s v="0240000000"/>
    <s v="Recursos de serviços - recursos de outras fontes - exercício corrente"/>
    <s v="Aquisição de materiais de consumo e equipamentos permanentes. Fazer a manutenção, contratar se necessário, empresas para prestação de serviços relevantes às áreas comuns da Perícias Médicas do Estado."/>
    <n v="45391"/>
    <x v="87"/>
    <x v="932"/>
    <s v="339039 - Outros Serviços Terceiros - Pessoa Jurídica"/>
    <s v="33"/>
    <x v="0"/>
    <x v="4"/>
  </r>
  <r>
    <n v="47091"/>
    <s v="Fundo de Materiais, Publicações e Impressos Oficiais"/>
    <n v="12967"/>
    <s v="Administração e manutenção dos serviços do Teatro Pedro Ivo - FMPIO - SEA"/>
    <n v="339030"/>
    <s v="Material de Consumo"/>
    <s v="0240000000"/>
    <s v="Recursos de serviços - recursos de outras fontes - exercício corrente"/>
    <s v="Aquisição de materiais de consumo e equipamentos permanentes. Fazer a manutenção, contratar se necessário, empresas para prestação de serviços relevantes às áreas comuns do Teatro Pedro Ivo."/>
    <n v="56407"/>
    <x v="87"/>
    <x v="933"/>
    <s v="339030 - Material de Consumo"/>
    <s v="33"/>
    <x v="0"/>
    <x v="4"/>
  </r>
  <r>
    <n v="47091"/>
    <s v="Fundo de Materiais, Publicações e Impressos Oficiais"/>
    <n v="12967"/>
    <s v="Administração e manutenção dos serviços do Teatro Pedro Ivo - FMPIO - SEA"/>
    <n v="339037"/>
    <s v="Locação de Mão-de-Obra"/>
    <s v="0240000000"/>
    <s v="Recursos de serviços - recursos de outras fontes - exercício corrente"/>
    <s v="Aquisição de materiais de consumo e equipamentos permanentes. Fazer a manutenção, contratar se necessário, empresas para prestação de serviços relevantes às áreas comuns do Teatro Pedro Ivo."/>
    <n v="1034581"/>
    <x v="87"/>
    <x v="933"/>
    <s v="339037 - Locação de Mão-de-Obra"/>
    <s v="33"/>
    <x v="0"/>
    <x v="4"/>
  </r>
  <r>
    <n v="47091"/>
    <s v="Fundo de Materiais, Publicações e Impressos Oficiais"/>
    <n v="12967"/>
    <s v="Administração e manutenção dos serviços do Teatro Pedro Ivo - FMPIO - SEA"/>
    <n v="339039"/>
    <s v="Outros Serviços Terceiros - Pessoa Jurídica"/>
    <s v="0240000000"/>
    <s v="Recursos de serviços - recursos de outras fontes - exercício corrente"/>
    <s v="Aquisição de materiais de consumo e equipamentos permanentes. Fazer a manutenção, contratar se necessário, empresas para prestação de serviços relevantes às áreas comuns do Teatro Pedro Ivo."/>
    <n v="24677"/>
    <x v="87"/>
    <x v="933"/>
    <s v="339039 - Outros Serviços Terceiros - Pessoa Jurídica"/>
    <s v="33"/>
    <x v="0"/>
    <x v="4"/>
  </r>
  <r>
    <n v="47091"/>
    <s v="Fundo de Materiais, Publicações e Impressos Oficiais"/>
    <n v="12967"/>
    <s v="Administração e manutenção dos serviços do Teatro Pedro Ivo - FMPIO - SEA"/>
    <n v="339040"/>
    <s v="Serviços de Tecnologia da Informação e Comunicação - Pessoa Jurídica"/>
    <s v="0240000000"/>
    <s v="Recursos de serviços - recursos de outras fontes - exercício corrente"/>
    <s v="Aquisição de materiais de consumo e equipamentos permanentes. Fazer a manutenção, contratar se necessário, empresas para prestação de serviços relevantes às áreas comuns do Teatro Pedro Ivo."/>
    <n v="14102"/>
    <x v="87"/>
    <x v="933"/>
    <s v="339040 - Serviços de Tecnologia da Informação e Comunicação - Pessoa Jurídica"/>
    <s v="33"/>
    <x v="0"/>
    <x v="4"/>
  </r>
  <r>
    <n v="47091"/>
    <s v="Fundo de Materiais, Publicações e Impressos Oficiais"/>
    <n v="12967"/>
    <s v="Administração e manutenção dos serviços do Teatro Pedro Ivo - FMPIO - SEA"/>
    <n v="339030"/>
    <s v="Material de Consumo"/>
    <s v="0260000000"/>
    <s v="Recursos patrimoniais primários - recursos de outras fontes - exercício corrente"/>
    <s v="Aquisição de materiais de consumo e equipamentos permanentes. Fazer a manutenção, contratar se necessário, empresas para prestação de serviços relevantes às áreas comuns do Teatro Pedro Ivo."/>
    <n v="13949"/>
    <x v="87"/>
    <x v="933"/>
    <s v="339030 - Material de Consumo"/>
    <s v="33"/>
    <x v="0"/>
    <x v="2"/>
  </r>
  <r>
    <n v="47091"/>
    <s v="Fundo de Materiais, Publicações e Impressos Oficiais"/>
    <n v="12968"/>
    <s v="Administração e Modernização do Arquivo Público e da Imprensa Oficial - FMPIO - SEA"/>
    <n v="339030"/>
    <s v="Material de Consumo"/>
    <s v="0240000000"/>
    <s v="Recursos de serviços - recursos de outras fontes - exercício corrente"/>
    <s v="Aquisição de materiais de consumo e equipamentos permanentes. Realizar a manutenção e modernização do Arquivo Público e Imprensa Oficial do Estado, incluindo a contratação de empresas para prestação de serviços."/>
    <n v="28204"/>
    <x v="87"/>
    <x v="934"/>
    <s v="339030 - Material de Consumo"/>
    <s v="33"/>
    <x v="0"/>
    <x v="4"/>
  </r>
  <r>
    <n v="47091"/>
    <s v="Fundo de Materiais, Publicações e Impressos Oficiais"/>
    <n v="12968"/>
    <s v="Administração e Modernização do Arquivo Público e da Imprensa Oficial - FMPIO - SEA"/>
    <n v="339037"/>
    <s v="Locação de Mão-de-Obra"/>
    <s v="0240000000"/>
    <s v="Recursos de serviços - recursos de outras fontes - exercício corrente"/>
    <s v="Aquisição de materiais de consumo e equipamentos permanentes. Realizar a manutenção e modernização do Arquivo Público e Imprensa Oficial do Estado, incluindo a contratação de empresas para prestação de serviços."/>
    <n v="1756914"/>
    <x v="87"/>
    <x v="934"/>
    <s v="339037 - Locação de Mão-de-Obra"/>
    <s v="33"/>
    <x v="0"/>
    <x v="4"/>
  </r>
  <r>
    <n v="47091"/>
    <s v="Fundo de Materiais, Publicações e Impressos Oficiais"/>
    <n v="12968"/>
    <s v="Administração e Modernização do Arquivo Público e da Imprensa Oficial - FMPIO - SEA"/>
    <n v="339039"/>
    <s v="Outros Serviços Terceiros - Pessoa Jurídica"/>
    <s v="0240000000"/>
    <s v="Recursos de serviços - recursos de outras fontes - exercício corrente"/>
    <s v="Aquisição de materiais de consumo e equipamentos permanentes. Realizar a manutenção e modernização do Arquivo Público e Imprensa Oficial do Estado, incluindo a contratação de empresas para prestação de serviços."/>
    <n v="448368"/>
    <x v="87"/>
    <x v="934"/>
    <s v="339039 - Outros Serviços Terceiros - Pessoa Jurídica"/>
    <s v="33"/>
    <x v="0"/>
    <x v="4"/>
  </r>
  <r>
    <n v="47091"/>
    <s v="Fundo de Materiais, Publicações e Impressos Oficiais"/>
    <n v="12968"/>
    <s v="Administração e Modernização do Arquivo Público e da Imprensa Oficial - FMPIO - SEA"/>
    <n v="339040"/>
    <s v="Serviços de Tecnologia da Informação e Comunicação - Pessoa Jurídica"/>
    <s v="0240000000"/>
    <s v="Recursos de serviços - recursos de outras fontes - exercício corrente"/>
    <s v="Aquisição de materiais de consumo e equipamentos permanentes. Realizar a manutenção e modernização do Arquivo Público e Imprensa Oficial do Estado, incluindo a contratação de empresas para prestação de serviços."/>
    <n v="14102"/>
    <x v="87"/>
    <x v="934"/>
    <s v="339040 - Serviços de Tecnologia da Informação e Comunicação - Pessoa Jurídica"/>
    <s v="33"/>
    <x v="0"/>
    <x v="4"/>
  </r>
  <r>
    <n v="47091"/>
    <s v="Fundo de Materiais, Publicações e Impressos Oficiais"/>
    <n v="12968"/>
    <s v="Administração e Modernização do Arquivo Público e da Imprensa Oficial - FMPIO - SEA"/>
    <n v="339092"/>
    <s v="Despesas de Exercícios Anteriores"/>
    <s v="0240000000"/>
    <s v="Recursos de serviços - recursos de outras fontes - exercício corrente"/>
    <s v="Aquisição de materiais de consumo e equipamentos permanentes. Realizar a manutenção e modernização do Arquivo Público e Imprensa Oficial do Estado, incluindo a contratação de empresas para prestação de serviços."/>
    <n v="11281"/>
    <x v="87"/>
    <x v="934"/>
    <s v="339092 - Despesas de Exercícios Anteriores"/>
    <s v="33"/>
    <x v="0"/>
    <x v="4"/>
  </r>
  <r>
    <n v="47091"/>
    <s v="Fundo de Materiais, Publicações e Impressos Oficiais"/>
    <n v="12968"/>
    <s v="Administração e Modernização do Arquivo Público e da Imprensa Oficial - FMPIO - SEA"/>
    <n v="449052"/>
    <s v="Equipamentos e Material Permanente"/>
    <s v="0240000000"/>
    <s v="Recursos de serviços - recursos de outras fontes - exercício corrente"/>
    <s v="Aquisição de materiais de consumo e equipamentos permanentes. Realizar a manutenção e modernização do Arquivo Público e Imprensa Oficial do Estado, incluindo a contratação de empresas para prestação de serviços."/>
    <n v="12692"/>
    <x v="87"/>
    <x v="934"/>
    <s v="449052 - Equipamentos e Material Permanente"/>
    <s v="44"/>
    <x v="1"/>
    <x v="4"/>
  </r>
  <r>
    <n v="47092"/>
    <s v="Fundo do Plano de Saúde dos Servidores Públicos Estaduais"/>
    <n v="12972"/>
    <s v="Administração e manutenção dos serviços para os Centros de Atenção ao Segurado - CAS - FPS - SEA"/>
    <n v="339030"/>
    <s v="Material de Consumo"/>
    <s v="0240000000"/>
    <s v="Recursos de serviços - recursos de outras fontes - exercício corrente"/>
    <s v="Aquisição de materiais de consumo e equipamentos permanentes. Fazer a manutenção, contratar se necessário, empresas para prestação de serviços relevantes às áreas comuns dos Centros de Atenção ao Segurado - CAS."/>
    <n v="33715"/>
    <x v="88"/>
    <x v="935"/>
    <s v="339030 - Material de Consumo"/>
    <s v="33"/>
    <x v="0"/>
    <x v="4"/>
  </r>
  <r>
    <n v="47092"/>
    <s v="Fundo do Plano de Saúde dos Servidores Públicos Estaduais"/>
    <n v="12972"/>
    <s v="Administração e manutenção dos serviços para os Centros de Atenção ao Segurado - CAS - FPS - SEA"/>
    <n v="339036"/>
    <s v="Outros Serviços Terceiros-Pessoa Física"/>
    <s v="0240000000"/>
    <s v="Recursos de serviços - recursos de outras fontes - exercício corrente"/>
    <s v="Aquisição de materiais de consumo e equipamentos permanentes. Fazer a manutenção, contratar se necessário, empresas para prestação de serviços relevantes às áreas comuns dos Centros de Atenção ao Segurado - CAS."/>
    <n v="944034"/>
    <x v="88"/>
    <x v="935"/>
    <s v="339036 - Outros Serviços Terceiros-Pessoa Física"/>
    <s v="33"/>
    <x v="0"/>
    <x v="4"/>
  </r>
  <r>
    <n v="47092"/>
    <s v="Fundo do Plano de Saúde dos Servidores Públicos Estaduais"/>
    <n v="12972"/>
    <s v="Administração e manutenção dos serviços para os Centros de Atenção ao Segurado - CAS - FPS - SEA"/>
    <n v="339037"/>
    <s v="Locação de Mão-de-Obra"/>
    <s v="0240000000"/>
    <s v="Recursos de serviços - recursos de outras fontes - exercício corrente"/>
    <s v="Aquisição de materiais de consumo e equipamentos permanentes. Fazer a manutenção, contratar se necessário, empresas para prestação de serviços relevantes às áreas comuns dos Centros de Atenção ao Segurado - CAS."/>
    <n v="1548620"/>
    <x v="88"/>
    <x v="935"/>
    <s v="339037 - Locação de Mão-de-Obra"/>
    <s v="33"/>
    <x v="0"/>
    <x v="4"/>
  </r>
  <r>
    <n v="47092"/>
    <s v="Fundo do Plano de Saúde dos Servidores Públicos Estaduais"/>
    <n v="12972"/>
    <s v="Administração e manutenção dos serviços para os Centros de Atenção ao Segurado - CAS - FPS - SEA"/>
    <n v="339039"/>
    <s v="Outros Serviços Terceiros - Pessoa Jurídica"/>
    <s v="0240000000"/>
    <s v="Recursos de serviços - recursos de outras fontes - exercício corrente"/>
    <s v="Aquisição de materiais de consumo e equipamentos permanentes. Fazer a manutenção, contratar se necessário, empresas para prestação de serviços relevantes às áreas comuns dos Centros de Atenção ao Segurado - CAS."/>
    <n v="472017"/>
    <x v="88"/>
    <x v="935"/>
    <s v="339039 - Outros Serviços Terceiros - Pessoa Jurídica"/>
    <s v="33"/>
    <x v="0"/>
    <x v="4"/>
  </r>
  <r>
    <n v="47092"/>
    <s v="Fundo do Plano de Saúde dos Servidores Públicos Estaduais"/>
    <n v="12972"/>
    <s v="Administração e manutenção dos serviços para os Centros de Atenção ao Segurado - CAS - FPS - SEA"/>
    <n v="339047"/>
    <s v="Obrigações Tributárias e Contributivas"/>
    <s v="0240000000"/>
    <s v="Recursos de serviços - recursos de outras fontes - exercício corrente"/>
    <s v="Aquisição de materiais de consumo e equipamentos permanentes. Fazer a manutenção, contratar se necessário, empresas para prestação de serviços relevantes às áreas comuns dos Centros de Atenção ao Segurado - CAS."/>
    <n v="13486"/>
    <x v="88"/>
    <x v="935"/>
    <s v="339047 - Obrigações Tributárias e Contributivas"/>
    <s v="33"/>
    <x v="0"/>
    <x v="4"/>
  </r>
  <r>
    <n v="47092"/>
    <s v="Fundo do Plano de Saúde dos Servidores Públicos Estaduais"/>
    <n v="12972"/>
    <s v="Administração e manutenção dos serviços para os Centros de Atenção ao Segurado - CAS - FPS - SEA"/>
    <n v="339092"/>
    <s v="Despesas de Exercícios Anteriores"/>
    <s v="0240000000"/>
    <s v="Recursos de serviços - recursos de outras fontes - exercício corrente"/>
    <s v="Aquisição de materiais de consumo e equipamentos permanentes. Fazer a manutenção, contratar se necessário, empresas para prestação de serviços relevantes às áreas comuns dos Centros de Atenção ao Segurado - CAS."/>
    <n v="13486"/>
    <x v="88"/>
    <x v="935"/>
    <s v="339092 - Despesas de Exercícios Anteriores"/>
    <s v="33"/>
    <x v="0"/>
    <x v="4"/>
  </r>
  <r>
    <n v="47092"/>
    <s v="Fundo do Plano de Saúde dos Servidores Públicos Estaduais"/>
    <n v="12972"/>
    <s v="Administração e manutenção dos serviços para os Centros de Atenção ao Segurado - CAS - FPS - SEA"/>
    <n v="449052"/>
    <s v="Equipamentos e Material Permanente"/>
    <s v="0240000000"/>
    <s v="Recursos de serviços - recursos de outras fontes - exercício corrente"/>
    <s v="Aquisição de materiais de consumo e equipamentos permanentes. Fazer a manutenção, contratar se necessário, empresas para prestação de serviços relevantes às áreas comuns dos Centros de Atenção ao Segurado - CAS."/>
    <n v="47203"/>
    <x v="88"/>
    <x v="935"/>
    <s v="449052 - Equipamentos e Material Permanente"/>
    <s v="44"/>
    <x v="1"/>
    <x v="4"/>
  </r>
  <r>
    <n v="47092"/>
    <s v="Fundo do Plano de Saúde dos Servidores Públicos Estaduais"/>
    <n v="10258"/>
    <s v="Manutenção e modernização dos serviços de tecnologia da informação e comunicação - FPS - SEA"/>
    <n v="339040"/>
    <s v="Serviços de Tecnologia da Informação e Comunicação - Pessoa Jurídica"/>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107890"/>
    <x v="88"/>
    <x v="936"/>
    <s v="339040 - Serviços de Tecnologia da Informação e Comunicação - Pessoa Jurídica"/>
    <s v="33"/>
    <x v="0"/>
    <x v="4"/>
  </r>
  <r>
    <n v="47092"/>
    <s v="Fundo do Plano de Saúde dos Servidores Públicos Estaduais"/>
    <n v="10258"/>
    <s v="Manutenção e modernização dos serviços de tecnologia da informação e comunicação - FPS - SEA"/>
    <n v="339139"/>
    <s v="Outros Serviços Terceiros Pessoa Jurídica"/>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40459"/>
    <x v="88"/>
    <x v="936"/>
    <s v="339139 - Outros Serviços Terceiros Pessoa Jurídica"/>
    <s v="33"/>
    <x v="0"/>
    <x v="4"/>
  </r>
  <r>
    <n v="47092"/>
    <s v="Fundo do Plano de Saúde dos Servidores Públicos Estaduais"/>
    <n v="10258"/>
    <s v="Manutenção e modernização dos serviços de tecnologia da informação e comunicação - FPS - SEA"/>
    <n v="339140"/>
    <s v="Serviços de Tecnologia da Informação e Comunicação - Pessoa Jurídica"/>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269724"/>
    <x v="88"/>
    <x v="936"/>
    <s v="339140 - Serviços de Tecnologia da Informação e Comunicação - Pessoa Jurídica"/>
    <s v="33"/>
    <x v="0"/>
    <x v="4"/>
  </r>
  <r>
    <n v="47092"/>
    <s v="Fundo do Plano de Saúde dos Servidores Públicos Estaduais"/>
    <n v="10258"/>
    <s v="Manutenção e modernização dos serviços de tecnologia da informação e comunicação - FPS - SEA"/>
    <n v="339192"/>
    <s v="Despesas de Exercícios Anteriores"/>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67431"/>
    <x v="88"/>
    <x v="936"/>
    <s v="339192 - Despesas de Exercícios Anteriores"/>
    <s v="33"/>
    <x v="0"/>
    <x v="4"/>
  </r>
  <r>
    <n v="47092"/>
    <s v="Fundo do Plano de Saúde dos Servidores Públicos Estaduais"/>
    <n v="10258"/>
    <s v="Manutenção e modernização dos serviços de tecnologia da informação e comunicação - FPS - SEA"/>
    <n v="449052"/>
    <s v="Equipamentos e Material Permanente"/>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337155"/>
    <x v="88"/>
    <x v="936"/>
    <s v="449052 - Equipamentos e Material Permanente"/>
    <s v="44"/>
    <x v="1"/>
    <x v="4"/>
  </r>
  <r>
    <n v="47092"/>
    <s v="Fundo do Plano de Saúde dos Servidores Públicos Estaduais"/>
    <n v="3626"/>
    <s v="Assistência Médico-hospitalar: Santa Catarina Saúde - FPS - SEA"/>
    <n v="339030"/>
    <s v="Material de Consumo"/>
    <s v="0240000000"/>
    <s v="Recursos de serviços - recursos de outras fontes - exercício corrente"/>
    <s v="Efetuar a Assistência Médico-hospitalar aos segurados do Plano SC Saúde"/>
    <n v="404586"/>
    <x v="88"/>
    <x v="937"/>
    <s v="339030 - Material de Consumo"/>
    <s v="33"/>
    <x v="0"/>
    <x v="4"/>
  </r>
  <r>
    <n v="47092"/>
    <s v="Fundo do Plano de Saúde dos Servidores Públicos Estaduais"/>
    <n v="3626"/>
    <s v="Assistência Médico-hospitalar: Santa Catarina Saúde - FPS - SEA"/>
    <n v="339036"/>
    <s v="Outros Serviços Terceiros-Pessoa Física"/>
    <s v="0240000000"/>
    <s v="Recursos de serviços - recursos de outras fontes - exercício corrente"/>
    <s v="Efetuar a Assistência Médico-hospitalar aos segurados do Plano SC Saúde"/>
    <n v="13486197"/>
    <x v="88"/>
    <x v="937"/>
    <s v="339036 - Outros Serviços Terceiros-Pessoa Física"/>
    <s v="33"/>
    <x v="0"/>
    <x v="4"/>
  </r>
  <r>
    <n v="47092"/>
    <s v="Fundo do Plano de Saúde dos Servidores Públicos Estaduais"/>
    <n v="3626"/>
    <s v="Assistência Médico-hospitalar: Santa Catarina Saúde - FPS - SEA"/>
    <n v="339039"/>
    <s v="Outros Serviços Terceiros - Pessoa Jurídica"/>
    <s v="0240000000"/>
    <s v="Recursos de serviços - recursos de outras fontes - exercício corrente"/>
    <s v="Efetuar a Assistência Médico-hospitalar aos segurados do Plano SC Saúde"/>
    <n v="538797880"/>
    <x v="88"/>
    <x v="937"/>
    <s v="339039 - Outros Serviços Terceiros - Pessoa Jurídica"/>
    <s v="33"/>
    <x v="0"/>
    <x v="4"/>
  </r>
  <r>
    <n v="47092"/>
    <s v="Fundo do Plano de Saúde dos Servidores Públicos Estaduais"/>
    <n v="3626"/>
    <s v="Assistência Médico-hospitalar: Santa Catarina Saúde - FPS - SEA"/>
    <n v="339047"/>
    <s v="Obrigações Tributárias e Contributivas"/>
    <s v="0240000000"/>
    <s v="Recursos de serviços - recursos de outras fontes - exercício corrente"/>
    <s v="Efetuar a Assistência Médico-hospitalar aos segurados do Plano SC Saúde"/>
    <n v="3371549"/>
    <x v="88"/>
    <x v="937"/>
    <s v="339047 - Obrigações Tributárias e Contributivas"/>
    <s v="33"/>
    <x v="0"/>
    <x v="4"/>
  </r>
  <r>
    <n v="47092"/>
    <s v="Fundo do Plano de Saúde dos Servidores Públicos Estaduais"/>
    <n v="3626"/>
    <s v="Assistência Médico-hospitalar: Santa Catarina Saúde - FPS - SEA"/>
    <n v="339091"/>
    <s v="Sentenças Judiciais"/>
    <s v="0240000000"/>
    <s v="Recursos de serviços - recursos de outras fontes - exercício corrente"/>
    <s v="Efetuar a Assistência Médico-hospitalar aos segurados do Plano SC Saúde"/>
    <n v="5394479"/>
    <x v="88"/>
    <x v="937"/>
    <s v="339091 - Sentenças Judiciais"/>
    <s v="33"/>
    <x v="0"/>
    <x v="4"/>
  </r>
  <r>
    <n v="47092"/>
    <s v="Fundo do Plano de Saúde dos Servidores Públicos Estaduais"/>
    <n v="3626"/>
    <s v="Assistência Médico-hospitalar: Santa Catarina Saúde - FPS - SEA"/>
    <n v="339092"/>
    <s v="Despesas de Exercícios Anteriores"/>
    <s v="0240000000"/>
    <s v="Recursos de serviços - recursos de outras fontes - exercício corrente"/>
    <s v="Efetuar a Assistência Médico-hospitalar aos segurados do Plano SC Saúde"/>
    <n v="4720169"/>
    <x v="88"/>
    <x v="937"/>
    <s v="339092 - Despesas de Exercícios Anteriores"/>
    <s v="33"/>
    <x v="0"/>
    <x v="4"/>
  </r>
  <r>
    <n v="47092"/>
    <s v="Fundo do Plano de Saúde dos Servidores Públicos Estaduais"/>
    <n v="3626"/>
    <s v="Assistência Médico-hospitalar: Santa Catarina Saúde - FPS - SEA"/>
    <n v="339093"/>
    <s v="Indenizações e Restituições"/>
    <s v="0240000000"/>
    <s v="Recursos de serviços - recursos de outras fontes - exercício corrente"/>
    <s v="Efetuar a Assistência Médico-hospitalar aos segurados do Plano SC Saúde"/>
    <n v="674310"/>
    <x v="88"/>
    <x v="937"/>
    <s v="339093 - Indenizações e Restituições"/>
    <s v="33"/>
    <x v="0"/>
    <x v="4"/>
  </r>
  <r>
    <n v="47092"/>
    <s v="Fundo do Plano de Saúde dos Servidores Públicos Estaduais"/>
    <n v="3626"/>
    <s v="Assistência Médico-hospitalar: Santa Catarina Saúde - FPS - SEA"/>
    <n v="339039"/>
    <s v="Outros Serviços Terceiros - Pessoa Jurídica"/>
    <s v="0285000000"/>
    <s v="Remuneração de disp bancária - Executivo - rec vinculados-rec outras fontes-exerc corrente"/>
    <s v="Efetuar a Assistência Médico-hospitalar aos segurados do Plano SC Saúde"/>
    <n v="54628660"/>
    <x v="88"/>
    <x v="937"/>
    <s v="339039 - Outros Serviços Terceiros - Pessoa Jurídica"/>
    <s v="33"/>
    <x v="0"/>
    <x v="12"/>
  </r>
  <r>
    <n v="47092"/>
    <s v="Fundo do Plano de Saúde dos Servidores Públicos Estaduais"/>
    <n v="3626"/>
    <s v="Assistência Médico-hospitalar: Santa Catarina Saúde - FPS - SEA"/>
    <n v="339139"/>
    <s v="Outros Serviços Terceiros Pessoa Jurídica"/>
    <s v="0240000000"/>
    <s v="Recursos de serviços - recursos de outras fontes - exercício corrente"/>
    <s v="Efetuar a Assistência Médico-hospitalar aos segurados do Plano SC Saúde"/>
    <n v="50000"/>
    <x v="88"/>
    <x v="937"/>
    <s v="339139 - Outros Serviços Terceiros Pessoa Jurídica"/>
    <s v="33"/>
    <x v="0"/>
    <x v="4"/>
  </r>
  <r>
    <n v="47092"/>
    <s v="Fundo do Plano de Saúde dos Servidores Públicos Estaduais"/>
    <n v="3609"/>
    <s v="Manutenção do Plano Santa Catarina Saúde - FPS - SEA"/>
    <n v="319192"/>
    <s v="Despesas de Exercícios Anteriores"/>
    <s v="0240000000"/>
    <s v="Recursos de serviços - recursos de outras fontes - exercício corrente"/>
    <s v="Despesas com manutenção do Plano Santa Catarina Saúde"/>
    <n v="86198"/>
    <x v="88"/>
    <x v="938"/>
    <s v="319192 - Despesas de Exercícios Anteriores"/>
    <s v="31"/>
    <x v="3"/>
    <x v="4"/>
  </r>
  <r>
    <n v="47092"/>
    <s v="Fundo do Plano de Saúde dos Servidores Públicos Estaduais"/>
    <n v="3609"/>
    <s v="Manutenção do Plano Santa Catarina Saúde - FPS - SEA"/>
    <n v="319196"/>
    <s v="Ressarcimento Despesa Pessoal Requisitado"/>
    <s v="0240000000"/>
    <s v="Recursos de serviços - recursos de outras fontes - exercício corrente"/>
    <s v="Despesas com manutenção do Plano Santa Catarina Saúde"/>
    <n v="20229296"/>
    <x v="88"/>
    <x v="938"/>
    <s v="319196 - Ressarcimento Despesa Pessoal Requisitado"/>
    <s v="31"/>
    <x v="3"/>
    <x v="4"/>
  </r>
  <r>
    <n v="47092"/>
    <s v="Fundo do Plano de Saúde dos Servidores Públicos Estaduais"/>
    <n v="3609"/>
    <s v="Manutenção do Plano Santa Catarina Saúde - FPS - SEA"/>
    <n v="339014"/>
    <s v="Diárias - Civil"/>
    <s v="0240000000"/>
    <s v="Recursos de serviços - recursos de outras fontes - exercício corrente"/>
    <s v="Despesas com manutenção do Plano Santa Catarina Saúde"/>
    <n v="60688"/>
    <x v="88"/>
    <x v="938"/>
    <s v="339014 - Diárias - Civil"/>
    <s v="33"/>
    <x v="0"/>
    <x v="4"/>
  </r>
  <r>
    <n v="47092"/>
    <s v="Fundo do Plano de Saúde dos Servidores Públicos Estaduais"/>
    <n v="3609"/>
    <s v="Manutenção do Plano Santa Catarina Saúde - FPS - SEA"/>
    <n v="339030"/>
    <s v="Material de Consumo"/>
    <s v="0240000000"/>
    <s v="Recursos de serviços - recursos de outras fontes - exercício corrente"/>
    <s v="Despesas com manutenção do Plano Santa Catarina Saúde"/>
    <n v="502293"/>
    <x v="88"/>
    <x v="938"/>
    <s v="339030 - Material de Consumo"/>
    <s v="33"/>
    <x v="0"/>
    <x v="4"/>
  </r>
  <r>
    <n v="47092"/>
    <s v="Fundo do Plano de Saúde dos Servidores Públicos Estaduais"/>
    <n v="3609"/>
    <s v="Manutenção do Plano Santa Catarina Saúde - FPS - SEA"/>
    <n v="339033"/>
    <s v="Passagens e Despesas com Locomoção"/>
    <s v="0240000000"/>
    <s v="Recursos de serviços - recursos de outras fontes - exercício corrente"/>
    <s v="Despesas com manutenção do Plano Santa Catarina Saúde"/>
    <n v="40459"/>
    <x v="88"/>
    <x v="938"/>
    <s v="339033 - Passagens e Despesas com Locomoção"/>
    <s v="33"/>
    <x v="0"/>
    <x v="4"/>
  </r>
  <r>
    <n v="47092"/>
    <s v="Fundo do Plano de Saúde dos Servidores Públicos Estaduais"/>
    <n v="3609"/>
    <s v="Manutenção do Plano Santa Catarina Saúde - FPS - SEA"/>
    <n v="339037"/>
    <s v="Locação de Mão-de-Obra"/>
    <s v="0240000000"/>
    <s v="Recursos de serviços - recursos de outras fontes - exercício corrente"/>
    <s v="Despesas com manutenção do Plano Santa Catarina Saúde"/>
    <n v="1011465"/>
    <x v="88"/>
    <x v="938"/>
    <s v="339037 - Locação de Mão-de-Obra"/>
    <s v="33"/>
    <x v="0"/>
    <x v="4"/>
  </r>
  <r>
    <n v="47092"/>
    <s v="Fundo do Plano de Saúde dos Servidores Públicos Estaduais"/>
    <n v="3609"/>
    <s v="Manutenção do Plano Santa Catarina Saúde - FPS - SEA"/>
    <n v="339039"/>
    <s v="Outros Serviços Terceiros - Pessoa Jurídica"/>
    <s v="0240000000"/>
    <s v="Recursos de serviços - recursos de outras fontes - exercício corrente"/>
    <s v="Despesas com manutenção do Plano Santa Catarina Saúde"/>
    <n v="2697239"/>
    <x v="88"/>
    <x v="938"/>
    <s v="339039 - Outros Serviços Terceiros - Pessoa Jurídica"/>
    <s v="33"/>
    <x v="0"/>
    <x v="4"/>
  </r>
  <r>
    <n v="47092"/>
    <s v="Fundo do Plano de Saúde dos Servidores Públicos Estaduais"/>
    <n v="3609"/>
    <s v="Manutenção do Plano Santa Catarina Saúde - FPS - SEA"/>
    <n v="339092"/>
    <s v="Despesas de Exercícios Anteriores"/>
    <s v="0240000000"/>
    <s v="Recursos de serviços - recursos de outras fontes - exercício corrente"/>
    <s v="Despesas com manutenção do Plano Santa Catarina Saúde"/>
    <n v="67431"/>
    <x v="88"/>
    <x v="938"/>
    <s v="339092 - Despesas de Exercícios Anteriores"/>
    <s v="33"/>
    <x v="0"/>
    <x v="4"/>
  </r>
  <r>
    <n v="47092"/>
    <s v="Fundo do Plano de Saúde dos Servidores Públicos Estaduais"/>
    <n v="3609"/>
    <s v="Manutenção do Plano Santa Catarina Saúde - FPS - SEA"/>
    <n v="339139"/>
    <s v="Outros Serviços Terceiros Pessoa Jurídica"/>
    <s v="0240000000"/>
    <s v="Recursos de serviços - recursos de outras fontes - exercício corrente"/>
    <s v="Despesas com manutenção do Plano Santa Catarina Saúde"/>
    <n v="337155"/>
    <x v="88"/>
    <x v="938"/>
    <s v="339139 - Outros Serviços Terceiros Pessoa Jurídica"/>
    <s v="33"/>
    <x v="0"/>
    <x v="4"/>
  </r>
  <r>
    <n v="47092"/>
    <s v="Fundo do Plano de Saúde dos Servidores Públicos Estaduais"/>
    <n v="3609"/>
    <s v="Manutenção do Plano Santa Catarina Saúde - FPS - SEA"/>
    <n v="339192"/>
    <s v="Despesas de Exercícios Anteriores"/>
    <s v="0240000000"/>
    <s v="Recursos de serviços - recursos de outras fontes - exercício corrente"/>
    <s v="Despesas com manutenção do Plano Santa Catarina Saúde"/>
    <n v="26972"/>
    <x v="88"/>
    <x v="938"/>
    <s v="339192 - Despesas de Exercícios Anteriores"/>
    <s v="33"/>
    <x v="0"/>
    <x v="4"/>
  </r>
  <r>
    <n v="47092"/>
    <s v="Fundo do Plano de Saúde dos Servidores Públicos Estaduais"/>
    <n v="3609"/>
    <s v="Manutenção do Plano Santa Catarina Saúde - FPS - SEA"/>
    <n v="449052"/>
    <s v="Equipamentos e Material Permanente"/>
    <s v="0240000000"/>
    <s v="Recursos de serviços - recursos de outras fontes - exercício corrente"/>
    <s v="Despesas com manutenção do Plano Santa Catarina Saúde"/>
    <n v="67431"/>
    <x v="88"/>
    <x v="938"/>
    <s v="449052 - Equipamentos e Material Permanente"/>
    <s v="44"/>
    <x v="1"/>
    <x v="4"/>
  </r>
  <r>
    <n v="47092"/>
    <s v="Fundo do Plano de Saúde dos Servidores Públicos Estaduais"/>
    <n v="3609"/>
    <s v="Manutenção do Plano Santa Catarina Saúde - FPS - SEA"/>
    <n v="339039"/>
    <s v="Outros Serviços Terceiros - Pessoa Jurídica"/>
    <s v="0269000000"/>
    <s v="Outros recursos primários - recursos de outras fontes - exercício corrente"/>
    <s v="Despesas com manutenção do Plano Santa Catarina Saúde"/>
    <n v="58820"/>
    <x v="88"/>
    <x v="938"/>
    <s v="339039 - Outros Serviços Terceiros - Pessoa Jurídica"/>
    <s v="33"/>
    <x v="0"/>
    <x v="6"/>
  </r>
  <r>
    <n v="47092"/>
    <s v="Fundo do Plano de Saúde dos Servidores Públicos Estaduais"/>
    <n v="11569"/>
    <s v="Gestão do Plano Santa Catarina Saúde - SC Saúde - FPS - SEA"/>
    <n v="339039"/>
    <s v="Outros Serviços Terceiros - Pessoa Jurídica"/>
    <s v="0240000000"/>
    <s v="Recursos de serviços - recursos de outras fontes - exercício corrente"/>
    <s v="Despesas com contrato de gestão do plano de saúde dos servidores."/>
    <n v="107889576"/>
    <x v="88"/>
    <x v="939"/>
    <s v="339039 - Outros Serviços Terceiros - Pessoa Jurídica"/>
    <s v="33"/>
    <x v="0"/>
    <x v="4"/>
  </r>
  <r>
    <n v="47092"/>
    <s v="Fundo do Plano de Saúde dos Servidores Públicos Estaduais"/>
    <n v="11570"/>
    <s v="Campanhas de caráter social, informativo e institucional - FPS - SEA"/>
    <n v="339139"/>
    <s v="Outros Serviços Terceiros Pessoa Jurídica"/>
    <s v="0240000000"/>
    <s v="Recursos de serviços - recursos de outras fontes - exercício corrente"/>
    <s v="Despesas com serviços de marketing e divulgação do Plano de Saúde dos Servidores Público Estaduais."/>
    <n v="172623"/>
    <x v="88"/>
    <x v="940"/>
    <s v="339139 - Outros Serviços Terceiros Pessoa Jurídica"/>
    <s v="33"/>
    <x v="0"/>
    <x v="4"/>
  </r>
  <r>
    <n v="47092"/>
    <s v="Fundo do Plano de Saúde dos Servidores Públicos Estaduais"/>
    <n v="12969"/>
    <s v="Capacitação profissional dos agentes públicos - FPS - SEA"/>
    <n v="339039"/>
    <s v="Outros Serviços Terceiros - Pessoa Jurídica"/>
    <s v="0240000000"/>
    <s v="Recursos de serviços - recursos de outras fontes - exercício corrente"/>
    <s v="Atender aos compromissos com o pagamento de despesas decorrentes do treinamento e capacitação dos servidores"/>
    <n v="94403"/>
    <x v="88"/>
    <x v="941"/>
    <s v="339039 - Outros Serviços Terceiros - Pessoa Jurídica"/>
    <s v="33"/>
    <x v="0"/>
    <x v="4"/>
  </r>
  <r>
    <n v="47092"/>
    <s v="Fundo do Plano de Saúde dos Servidores Públicos Estaduais"/>
    <n v="12970"/>
    <s v="Encargos com estagiários - FPS - SEA"/>
    <n v="339036"/>
    <s v="Outros Serviços Terceiros-Pessoa Física"/>
    <s v="0240000000"/>
    <s v="Recursos de serviços - recursos de outras fontes - exercício corrente"/>
    <s v="Atender aos compromissos com o pagamento de vencimentos, vantagens pessoais, e outros encargos decorrentes da folha de pagamento dos estagiários."/>
    <n v="80917"/>
    <x v="88"/>
    <x v="942"/>
    <s v="339036 - Outros Serviços Terceiros-Pessoa Física"/>
    <s v="33"/>
    <x v="0"/>
    <x v="4"/>
  </r>
  <r>
    <n v="47092"/>
    <s v="Fundo do Plano de Saúde dos Servidores Públicos Estaduais"/>
    <n v="12970"/>
    <s v="Encargos com estagiários - FPS - SEA"/>
    <n v="339049"/>
    <s v="Auxílio-Transporte"/>
    <s v="0240000000"/>
    <s v="Recursos de serviços - recursos de outras fontes - exercício corrente"/>
    <s v="Atender aos compromissos com o pagamento de vencimentos, vantagens pessoais, e outros encargos decorrentes da folha de pagamento dos estagiários."/>
    <n v="16183"/>
    <x v="88"/>
    <x v="942"/>
    <s v="339049 - Auxílio-Transporte"/>
    <s v="33"/>
    <x v="0"/>
    <x v="4"/>
  </r>
  <r>
    <n v="47092"/>
    <s v="Fundo do Plano de Saúde dos Servidores Públicos Estaduais"/>
    <n v="12971"/>
    <s v="Saúde e segurança no contexto ocupacional - PFS - SEA"/>
    <n v="339039"/>
    <s v="Outros Serviços Terceiros - Pessoa Jurídica"/>
    <s v="0240000000"/>
    <s v="Recursos de serviços - recursos de outras fontes - exercício corrente"/>
    <s v="Despesas com a implementação das atividades e projetos previstos no Manual de Saúde Ocupacional (decreto 2709 de 27/10/2009), entre os quais: Comissão Interna de Prevenção de Acidentes; Programa de Controle Médico e Saúde Ocupacional (PCMSO); exames periódicos; Programa de Prevenção de Riscos Ambientais; atividades na área psicossocial; equipamentos de proteção; ergonomia; Programa Transforma."/>
    <n v="100000"/>
    <x v="88"/>
    <x v="943"/>
    <s v="339039 - Outros Serviços Terceiros - Pessoa Jurídica"/>
    <s v="33"/>
    <x v="0"/>
    <x v="4"/>
  </r>
  <r>
    <n v="47093"/>
    <s v="Fundo Patrimonial"/>
    <n v="11571"/>
    <s v="Aquisição de mobiliário e equipamentos para imóveis públicos - FUNPAT - SEA"/>
    <n v="449052"/>
    <s v="Equipamentos e Material Permanente"/>
    <s v="0298000000"/>
    <s v="Receita da alienação de bens - recursos de outras fontes - exercício corrente"/>
    <s v="Aquisição de mobiliário e equipamentos para imóveis de propriedade do governo do estado."/>
    <n v="2796809"/>
    <x v="89"/>
    <x v="944"/>
    <s v="449052 - Equipamentos e Material Permanente"/>
    <s v="44"/>
    <x v="1"/>
    <x v="21"/>
  </r>
  <r>
    <n v="47093"/>
    <s v="Fundo Patrimonial"/>
    <n v="12750"/>
    <s v="Construção e aquisição de bens imóveis - FUNPAT - SEA"/>
    <n v="449051"/>
    <s v="Obras e Instalações"/>
    <s v="0298000000"/>
    <s v="Receita da alienação de bens - recursos de outras fontes - exercício corrente"/>
    <s v="Construção e aquisição de bens imóveis, além de outras atividades finalísticas relacionadas diretamente aos objetivos do Fundo Patrimonial, não contempladas em subações específicas"/>
    <n v="18253162"/>
    <x v="89"/>
    <x v="945"/>
    <s v="449051 - Obras e Instalações"/>
    <s v="44"/>
    <x v="1"/>
    <x v="21"/>
  </r>
  <r>
    <n v="47093"/>
    <s v="Fundo Patrimonial"/>
    <n v="9259"/>
    <s v="Ampliação e reforma de imóveis - FUNPAT - SEA"/>
    <n v="449051"/>
    <s v="Obras e Instalações"/>
    <s v="0298000000"/>
    <s v="Receita da alienação de bens - recursos de outras fontes - exercício corrente"/>
    <s v="Ampliação e reforma de imóveis públicos, além de outras atividades finalísticas relacionadas diretamente aos objetivos do Fundo Patrimonial, não contempladas em subações específicas"/>
    <n v="1140823"/>
    <x v="89"/>
    <x v="946"/>
    <s v="449051 - Obras e Instalações"/>
    <s v="44"/>
    <x v="1"/>
    <x v="21"/>
  </r>
  <r>
    <n v="47093"/>
    <s v="Fundo Patrimonial"/>
    <n v="9259"/>
    <s v="Ampliação e reforma de imóveis - FUNPAT - SEA"/>
    <n v="339039"/>
    <s v="Outros Serviços Terceiros - Pessoa Jurídica"/>
    <s v="0260000000"/>
    <s v="Recursos patrimoniais primários - recursos de outras fontes - exercício corrente"/>
    <s v="Ampliação e reforma de imóveis públicos, além de outras atividades finalísticas relacionadas diretamente aos objetivos do Fundo Patrimonial, não contempladas em subações específicas"/>
    <n v="79855"/>
    <x v="89"/>
    <x v="946"/>
    <s v="339039 - Outros Serviços Terceiros - Pessoa Jurídica"/>
    <s v="33"/>
    <x v="0"/>
    <x v="2"/>
  </r>
  <r>
    <n v="47093"/>
    <s v="Fundo Patrimonial"/>
    <n v="10987"/>
    <s v="Administração e manutenção dos serviços administrativos gerais - FUNPAT - SEA"/>
    <n v="339039"/>
    <s v="Outros Serviços Terceiros - Pessoa Jurídic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817"/>
    <x v="89"/>
    <x v="947"/>
    <s v="339039 - Outros Serviços Terceiros - Pessoa Jurídica"/>
    <s v="33"/>
    <x v="0"/>
    <x v="6"/>
  </r>
  <r>
    <n v="47093"/>
    <s v="Fundo Patrimonial"/>
    <n v="10987"/>
    <s v="Administração e manutenção dos serviços administrativos gerais - FUNPAT - SEA"/>
    <n v="449052"/>
    <s v="Equipamentos e Material Permanente"/>
    <s v="0298000000"/>
    <s v="Receita da alienação de ben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56329"/>
    <x v="89"/>
    <x v="947"/>
    <s v="449052 - Equipamentos e Material Permanente"/>
    <s v="44"/>
    <x v="1"/>
    <x v="21"/>
  </r>
  <r>
    <n v="47093"/>
    <s v="Fundo Patrimonial"/>
    <n v="10987"/>
    <s v="Administração e manutenção dos serviços administrativos gerais - FUNPAT - SEA"/>
    <n v="339030"/>
    <s v="Material de Consumo"/>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9964"/>
    <x v="89"/>
    <x v="947"/>
    <s v="339030 - Material de Consumo"/>
    <s v="33"/>
    <x v="0"/>
    <x v="2"/>
  </r>
  <r>
    <n v="47093"/>
    <s v="Fundo Patrimonial"/>
    <n v="10987"/>
    <s v="Administração e manutenção dos serviços administrativos gerais - FUNPAT - SEA"/>
    <n v="339039"/>
    <s v="Outros Serviços Terceiros - Pessoa Jurídica"/>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66182"/>
    <x v="89"/>
    <x v="947"/>
    <s v="339039 - Outros Serviços Terceiros - Pessoa Jurídica"/>
    <s v="33"/>
    <x v="0"/>
    <x v="2"/>
  </r>
  <r>
    <n v="47093"/>
    <s v="Fundo Patrimonial"/>
    <n v="10987"/>
    <s v="Administração e manutenção dos serviços administrativos gerais - FUNPAT - SEA"/>
    <n v="339047"/>
    <s v="Obrigações Tributárias e Contributivas"/>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9927"/>
    <x v="89"/>
    <x v="947"/>
    <s v="339047 - Obrigações Tributárias e Contributivas"/>
    <s v="33"/>
    <x v="0"/>
    <x v="2"/>
  </r>
  <r>
    <n v="47093"/>
    <s v="Fundo Patrimonial"/>
    <n v="14065"/>
    <s v="Locação de imóveis - FUNPAT - SEA"/>
    <n v="339039"/>
    <s v="Outros Serviços Terceiros - Pessoa Jurídica"/>
    <s v="0260000000"/>
    <s v="Recursos patrimoniais primários - recursos de outras fontes - exercício corrente"/>
    <s v="Locação de imóveis para abrigar órgãos e serviços públicos, incluindo despesas com aluguéis, condomínios e taxas."/>
    <n v="605382"/>
    <x v="89"/>
    <x v="948"/>
    <s v="339039 - Outros Serviços Terceiros - Pessoa Jurídica"/>
    <s v="33"/>
    <x v="0"/>
    <x v="2"/>
  </r>
  <r>
    <n v="47093"/>
    <s v="Fundo Patrimonial"/>
    <n v="14237"/>
    <s v="Modernização de sistemas informatizados estruturantes da SEA - FUNPAT"/>
    <n v="449040"/>
    <s v="Serviços de Tecnologia da Informação e Comunicação - Pessoa Jurídica"/>
    <s v="0298000000"/>
    <s v="Receita da alienação de bens - recursos de outras fontes - exercício corrente"/>
    <s v="Despesas com desenvolvimento de softwares estruturantes relacionados aos sistemas administrativos de responsabilidade da SEA, em especial SIGRH e SGPe. Aquisição de equipamento de infraestrutura tecnológica de apoio à manutenção dos serviços relacionados."/>
    <n v="14830694"/>
    <x v="89"/>
    <x v="949"/>
    <s v="449040 - Serviços de Tecnologia da Informação e Comunicação - Pessoa Jurídica"/>
    <s v="44"/>
    <x v="1"/>
    <x v="21"/>
  </r>
  <r>
    <n v="47093"/>
    <s v="Fundo Patrimonial"/>
    <n v="14237"/>
    <s v="Modernização de sistemas informatizados estruturantes da SEA - FUNPAT"/>
    <n v="449052"/>
    <s v="Equipamentos e Material Permanente"/>
    <s v="0298000000"/>
    <s v="Receita da alienação de bens - recursos de outras fontes - exercício corrente"/>
    <s v="Despesas com desenvolvimento de softwares estruturantes relacionados aos sistemas administrativos de responsabilidade da SEA, em especial SIGRH e SGPe. Aquisição de equipamento de infraestrutura tecnológica de apoio à manutenção dos serviços relacionados."/>
    <n v="2281643"/>
    <x v="89"/>
    <x v="949"/>
    <s v="449052 - Equipamentos e Material Permanente"/>
    <s v="44"/>
    <x v="1"/>
    <x v="21"/>
  </r>
  <r>
    <n v="47093"/>
    <s v="Fundo Patrimonial"/>
    <n v="12751"/>
    <s v="Manutenção e modernização dos serviços de tecnologia da informação e comunicação - FUNPAT - SEA"/>
    <n v="339040"/>
    <s v="Serviços de Tecnologia da Informação e Comunicação - Pessoa Jurídica"/>
    <s v="0260000000"/>
    <s v="Recursos patrimoniais primários - recursos de outras fontes - exercício corrente"/>
    <s v="Aquisição de hardware (equipamentos de TI), contrato de cessão de hardware com serviço (HAAS), contrato de prestação de serviços de manutenção de hardware, aquisição de software, contrato de cessão de software (SAAS) e contrato de prestação de serviços para manutenção, atualização ou alterações de sistemas."/>
    <n v="100000"/>
    <x v="89"/>
    <x v="950"/>
    <s v="339040 - Serviços de Tecnologia da Informação e Comunicação - Pessoa Jurídica"/>
    <s v="33"/>
    <x v="0"/>
    <x v="2"/>
  </r>
  <r>
    <n v="47093"/>
    <s v="Fundo Patrimonial"/>
    <n v="12753"/>
    <s v="Aquisição de veículos e equipamentos - FUNPAT - SEA"/>
    <n v="449052"/>
    <s v="Equipamentos e Material Permanente"/>
    <s v="0298000000"/>
    <s v="Receita da alienação de bens - recursos de outras fontes - exercício corrente"/>
    <s v="Aquisição de veículos, equipamentos e outros bens móveis relacionados diretamente aos objetivos do Fundo Patrimonial, não contemplados em subações específicas"/>
    <n v="5704113"/>
    <x v="89"/>
    <x v="951"/>
    <s v="449052 - Equipamentos e Material Permanente"/>
    <s v="44"/>
    <x v="1"/>
    <x v="21"/>
  </r>
  <r>
    <n v="47093"/>
    <s v="Fundo Patrimonial"/>
    <n v="12750"/>
    <s v="Construção e aquisição de bens imóveis - FUNPAT - SEA"/>
    <n v="459061"/>
    <s v="Aquisição de Imóveis"/>
    <s v="0298000000"/>
    <s v="Receita da alienação de bens - recursos de outras fontes - exercício corrente"/>
    <s v="Construção e aquisição de bens imóveis, além de outras atividades finalísticas relacionadas diretamente aos objetivos do Fundo Patrimonial, não contempladas em subações específicas"/>
    <n v="3422468"/>
    <x v="89"/>
    <x v="945"/>
    <s v="459061 - Aquisição de Imóveis"/>
    <s v="45"/>
    <x v="2"/>
    <x v="21"/>
  </r>
  <r>
    <n v="48091"/>
    <s v="Fundo Estadual de Saúde"/>
    <n v="11481"/>
    <s v="Manutenção dos serviços administrativos gerais das Gerências de Saúde/ADRs"/>
    <n v="339014"/>
    <s v="Diárias - Civil"/>
    <s v="0100000000"/>
    <s v="Recursos ordinários - recursos do tesouro - RLD"/>
    <s v="Manter os Serviços administrativos Gerais das Gerências de Saúde/ADRs"/>
    <n v="50000"/>
    <x v="90"/>
    <x v="952"/>
    <s v="339014 - Diárias - Civil"/>
    <s v="33"/>
    <x v="0"/>
    <x v="0"/>
  </r>
  <r>
    <n v="48091"/>
    <s v="Fundo Estadual de Saúde"/>
    <n v="11481"/>
    <s v="Manutenção dos serviços administrativos gerais das Gerências de Saúde/ADRs"/>
    <n v="339030"/>
    <s v="Material de Consumo"/>
    <s v="0100000000"/>
    <s v="Recursos ordinários - recursos do tesouro - RLD"/>
    <s v="Manter os Serviços administrativos Gerais das Gerências de Saúde/ADRs"/>
    <n v="1500000"/>
    <x v="90"/>
    <x v="952"/>
    <s v="339030 - Material de Consumo"/>
    <s v="33"/>
    <x v="0"/>
    <x v="0"/>
  </r>
  <r>
    <n v="48091"/>
    <s v="Fundo Estadual de Saúde"/>
    <n v="11227"/>
    <s v="Ações da Vigilância Sanitária"/>
    <n v="339014"/>
    <s v="Diárias - Civil"/>
    <s v="0100000000"/>
    <s v="Recursos ordinários - recursos do tesouro - RLD"/>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200000"/>
    <x v="90"/>
    <x v="953"/>
    <s v="339014 - Diárias - Civil"/>
    <s v="33"/>
    <x v="0"/>
    <x v="0"/>
  </r>
  <r>
    <n v="48091"/>
    <s v="Fundo Estadual de Saúde"/>
    <n v="11227"/>
    <s v="Ações da Vigilância Sanitária"/>
    <n v="339014"/>
    <s v="Diárias - Civil"/>
    <s v="0119000000"/>
    <s v="Recursos do Tesouro - Exercício Corrente - Outras Taxas - Vinculadas"/>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764482"/>
    <x v="90"/>
    <x v="953"/>
    <s v="339014 - Diárias - Civil"/>
    <s v="33"/>
    <x v="0"/>
    <x v="42"/>
  </r>
  <r>
    <n v="48091"/>
    <s v="Fundo Estadual de Saúde"/>
    <n v="11227"/>
    <s v="Ações da Vigilância Sanitária"/>
    <n v="339014"/>
    <s v="Diárias - Civil"/>
    <s v="0223000000"/>
    <s v="Convênio - Sistema Único Saúde - recursos de outras fontes - Exercício Corrente"/>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370000"/>
    <x v="90"/>
    <x v="953"/>
    <s v="339014 - Diárias - Civil"/>
    <s v="33"/>
    <x v="0"/>
    <x v="43"/>
  </r>
  <r>
    <n v="48091"/>
    <s v="Fundo Estadual de Saúde"/>
    <n v="11227"/>
    <s v="Ações da Vigilância Sanitária"/>
    <n v="339014"/>
    <s v="Diárias - Civil"/>
    <s v="0285000000"/>
    <s v="Remuneração de disp bancária - Executivo - rec vinculados-rec outras fontes-exerc corrente"/>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70000"/>
    <x v="90"/>
    <x v="953"/>
    <s v="339014 - Diárias - Civil"/>
    <s v="33"/>
    <x v="0"/>
    <x v="12"/>
  </r>
  <r>
    <n v="48091"/>
    <s v="Fundo Estadual de Saúde"/>
    <n v="11227"/>
    <s v="Ações da Vigilância Sanitária"/>
    <n v="339030"/>
    <s v="Material de Consumo"/>
    <s v="0119000000"/>
    <s v="Recursos do Tesouro - Exercício Corrente - Outras Taxas - Vinculadas"/>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100000"/>
    <x v="90"/>
    <x v="953"/>
    <s v="339030 - Material de Consumo"/>
    <s v="33"/>
    <x v="0"/>
    <x v="42"/>
  </r>
  <r>
    <n v="48091"/>
    <s v="Fundo Estadual de Saúde"/>
    <n v="11227"/>
    <s v="Ações da Vigilância Sanitária"/>
    <n v="339030"/>
    <s v="Material de Consumo"/>
    <s v="0223000000"/>
    <s v="Convênio - Sistema Único Saúde - recursos de outras fontes - Exercício Corrente"/>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300000"/>
    <x v="90"/>
    <x v="953"/>
    <s v="339030 - Material de Consumo"/>
    <s v="33"/>
    <x v="0"/>
    <x v="43"/>
  </r>
  <r>
    <n v="48091"/>
    <s v="Fundo Estadual de Saúde"/>
    <n v="11227"/>
    <s v="Ações da Vigilância Sanitária"/>
    <n v="339030"/>
    <s v="Material de Consumo"/>
    <s v="0269000000"/>
    <s v="Outros recursos primários - recursos de outras fontes - exercício corrente"/>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100000"/>
    <x v="90"/>
    <x v="953"/>
    <s v="339030 - Material de Consumo"/>
    <s v="33"/>
    <x v="0"/>
    <x v="6"/>
  </r>
  <r>
    <n v="48091"/>
    <s v="Fundo Estadual de Saúde"/>
    <n v="11227"/>
    <s v="Ações da Vigilância Sanitária"/>
    <n v="339030"/>
    <s v="Material de Consumo"/>
    <s v="0285000000"/>
    <s v="Remuneração de disp bancária - Executivo - rec vinculados-rec outras fontes-exerc corrente"/>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40000"/>
    <x v="90"/>
    <x v="953"/>
    <s v="339030 - Material de Consumo"/>
    <s v="33"/>
    <x v="0"/>
    <x v="12"/>
  </r>
  <r>
    <n v="48091"/>
    <s v="Fundo Estadual de Saúde"/>
    <n v="11227"/>
    <s v="Ações da Vigilância Sanitária"/>
    <n v="339033"/>
    <s v="Passagens e Despesas com Locomoção"/>
    <s v="0223000000"/>
    <s v="Convênio - Sistema Único Saúde - recursos de outras fontes - Exercício Corrente"/>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200000"/>
    <x v="90"/>
    <x v="953"/>
    <s v="339033 - Passagens e Despesas com Locomoção"/>
    <s v="33"/>
    <x v="0"/>
    <x v="43"/>
  </r>
  <r>
    <n v="48091"/>
    <s v="Fundo Estadual de Saúde"/>
    <n v="11227"/>
    <s v="Ações da Vigilância Sanitária"/>
    <n v="339035"/>
    <s v="Serviços de Consultoria"/>
    <s v="0223000000"/>
    <s v="Convênio - Sistema Único Saúde - recursos de outras fontes - Exercício Corrente"/>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300000"/>
    <x v="90"/>
    <x v="953"/>
    <s v="339035 - Serviços de Consultoria"/>
    <s v="33"/>
    <x v="0"/>
    <x v="43"/>
  </r>
  <r>
    <n v="48091"/>
    <s v="Fundo Estadual de Saúde"/>
    <n v="11227"/>
    <s v="Ações da Vigilância Sanitária"/>
    <n v="339037"/>
    <s v="Locação de Mão-de-Obra"/>
    <s v="0223000000"/>
    <s v="Convênio - Sistema Único Saúde - recursos de outras fontes - Exercício Corrente"/>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200000"/>
    <x v="90"/>
    <x v="953"/>
    <s v="339037 - Locação de Mão-de-Obra"/>
    <s v="33"/>
    <x v="0"/>
    <x v="43"/>
  </r>
  <r>
    <n v="48091"/>
    <s v="Fundo Estadual de Saúde"/>
    <n v="11227"/>
    <s v="Ações da Vigilância Sanitária"/>
    <n v="339039"/>
    <s v="Outros Serviços Terceiros - Pessoa Jurídica"/>
    <s v="0119000000"/>
    <s v="Recursos do Tesouro - Exercício Corrente - Outras Taxas - Vinculadas"/>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100000"/>
    <x v="90"/>
    <x v="953"/>
    <s v="339039 - Outros Serviços Terceiros - Pessoa Jurídica"/>
    <s v="33"/>
    <x v="0"/>
    <x v="42"/>
  </r>
  <r>
    <n v="48091"/>
    <s v="Fundo Estadual de Saúde"/>
    <n v="11227"/>
    <s v="Ações da Vigilância Sanitária"/>
    <n v="339039"/>
    <s v="Outros Serviços Terceiros - Pessoa Jurídica"/>
    <s v="0223000000"/>
    <s v="Convênio - Sistema Único Saúde - recursos de outras fontes - Exercício Corrente"/>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300000"/>
    <x v="90"/>
    <x v="953"/>
    <s v="339039 - Outros Serviços Terceiros - Pessoa Jurídica"/>
    <s v="33"/>
    <x v="0"/>
    <x v="43"/>
  </r>
  <r>
    <n v="48091"/>
    <s v="Fundo Estadual de Saúde"/>
    <n v="11227"/>
    <s v="Ações da Vigilância Sanitária"/>
    <n v="339039"/>
    <s v="Outros Serviços Terceiros - Pessoa Jurídica"/>
    <s v="0269000000"/>
    <s v="Outros recursos primários - recursos de outras fontes - exercício corrente"/>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250000"/>
    <x v="90"/>
    <x v="953"/>
    <s v="339039 - Outros Serviços Terceiros - Pessoa Jurídica"/>
    <s v="33"/>
    <x v="0"/>
    <x v="6"/>
  </r>
  <r>
    <n v="48091"/>
    <s v="Fundo Estadual de Saúde"/>
    <n v="11227"/>
    <s v="Ações da Vigilância Sanitária"/>
    <n v="339039"/>
    <s v="Outros Serviços Terceiros - Pessoa Jurídica"/>
    <s v="0285000000"/>
    <s v="Remuneração de disp bancária - Executivo - rec vinculados-rec outras fontes-exerc corrente"/>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89650"/>
    <x v="90"/>
    <x v="953"/>
    <s v="339039 - Outros Serviços Terceiros - Pessoa Jurídica"/>
    <s v="33"/>
    <x v="0"/>
    <x v="12"/>
  </r>
  <r>
    <n v="48091"/>
    <s v="Fundo Estadual de Saúde"/>
    <n v="11227"/>
    <s v="Ações da Vigilância Sanitária"/>
    <n v="339092"/>
    <s v="Despesas de Exercícios Anteriores"/>
    <s v="0223000000"/>
    <s v="Convênio - Sistema Único Saúde - recursos de outras fontes - Exercício Corrente"/>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150000"/>
    <x v="90"/>
    <x v="953"/>
    <s v="339092 - Despesas de Exercícios Anteriores"/>
    <s v="33"/>
    <x v="0"/>
    <x v="43"/>
  </r>
  <r>
    <n v="48091"/>
    <s v="Fundo Estadual de Saúde"/>
    <n v="11227"/>
    <s v="Ações da Vigilância Sanitária"/>
    <n v="339139"/>
    <s v="Outros Serviços Terceiros Pessoa Jurídica"/>
    <s v="0223000000"/>
    <s v="Convênio - Sistema Único Saúde - recursos de outras fontes - Exercício Corrente"/>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50000"/>
    <x v="90"/>
    <x v="953"/>
    <s v="339139 - Outros Serviços Terceiros Pessoa Jurídica"/>
    <s v="33"/>
    <x v="0"/>
    <x v="43"/>
  </r>
  <r>
    <n v="48091"/>
    <s v="Fundo Estadual de Saúde"/>
    <n v="11227"/>
    <s v="Ações da Vigilância Sanitária"/>
    <n v="449051"/>
    <s v="Obras e Instalações"/>
    <s v="0233000000"/>
    <s v="Investimento na Rede de Serviços Públicos de Saúde"/>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30000"/>
    <x v="90"/>
    <x v="953"/>
    <s v="449051 - Obras e Instalações"/>
    <s v="44"/>
    <x v="1"/>
    <x v="44"/>
  </r>
  <r>
    <n v="48091"/>
    <s v="Fundo Estadual de Saúde"/>
    <n v="11227"/>
    <s v="Ações da Vigilância Sanitária"/>
    <n v="449052"/>
    <s v="Equipamentos e Material Permanente"/>
    <s v="0233000000"/>
    <s v="Investimento na Rede de Serviços Públicos de Saúde"/>
    <s v="Realizar ações de gestão, promoção e proteção á saúde da população por meio de ações integrais e articuladas de coordenação, normatização, capacitação, informação, apoio técnico, fiscalização, supervisão e avaliação em vigilãncia sanitária, além de implementar a política da saúde do trabalhador através de capacitação da rede SUS e fiscalização nos ambientes e processo de trabalho."/>
    <n v="50000"/>
    <x v="90"/>
    <x v="953"/>
    <s v="449052 - Equipamentos e Material Permanente"/>
    <s v="44"/>
    <x v="1"/>
    <x v="44"/>
  </r>
  <r>
    <n v="48091"/>
    <s v="Fundo Estadual de Saúde"/>
    <n v="9375"/>
    <s v="Manutenção das aeronaves do SAMU/Corpo de Bombeiro Militar"/>
    <n v="339030"/>
    <s v="Material de Consumo"/>
    <s v="0100000000"/>
    <s v="Recursos ordinários - recursos do tesouro - RLD"/>
    <s v="Readequação dos equipamentos e materiais do SAMU e Corpo de Bombeiros com o objetivo  da integração das unidades."/>
    <n v="1200000"/>
    <x v="90"/>
    <x v="954"/>
    <s v="339030 - Material de Consumo"/>
    <s v="33"/>
    <x v="0"/>
    <x v="0"/>
  </r>
  <r>
    <n v="48091"/>
    <s v="Fundo Estadual de Saúde"/>
    <n v="9375"/>
    <s v="Manutenção das aeronaves do SAMU/Corpo de Bombeiro Militar"/>
    <n v="339039"/>
    <s v="Outros Serviços Terceiros - Pessoa Jurídica"/>
    <s v="0100000000"/>
    <s v="Recursos ordinários - recursos do tesouro - RLD"/>
    <s v="Readequação dos equipamentos e materiais do SAMU e Corpo de Bombeiros com o objetivo  da integração das unidades."/>
    <n v="3320826"/>
    <x v="90"/>
    <x v="954"/>
    <s v="339039 - Outros Serviços Terceiros - Pessoa Jurídica"/>
    <s v="33"/>
    <x v="0"/>
    <x v="0"/>
  </r>
  <r>
    <n v="48091"/>
    <s v="Fundo Estadual de Saúde"/>
    <n v="12158"/>
    <s v="AP -Implantação ou adaptação de centro de referência atendimento/diagnóstico/terapia - ADR - Chapecó"/>
    <n v="445042"/>
    <s v="Auxílios"/>
    <s v="0100000000"/>
    <s v="Recursos ordinários - recursos do tesouro - RLD"/>
    <s v="Implantação ou adaptação de centro de referência atendimento/diagnóstico/terapia - ADR - Chapecó"/>
    <n v="100000"/>
    <x v="90"/>
    <x v="955"/>
    <s v="445042 - Auxílios"/>
    <s v="44"/>
    <x v="1"/>
    <x v="0"/>
  </r>
  <r>
    <n v="48091"/>
    <s v="Fundo Estadual de Saúde"/>
    <n v="12182"/>
    <s v="AP - Manter convênio para adequação da atenção da média e alta complexidade - ADR - Mafra"/>
    <n v="335041"/>
    <s v="Contribuições"/>
    <s v="0100000000"/>
    <s v="Recursos ordinários - recursos do tesouro - RLD"/>
    <s v="Manter convênio para adequação da atenção da média e alta complexidade - ADR - Mafra"/>
    <n v="100000"/>
    <x v="90"/>
    <x v="956"/>
    <s v="335041 - Contribuições"/>
    <s v="33"/>
    <x v="0"/>
    <x v="0"/>
  </r>
  <r>
    <n v="48091"/>
    <s v="Fundo Estadual de Saúde"/>
    <n v="12187"/>
    <s v="AP - Reforma, ampliação e aquisição de equipamentos para o Hospital São Bernardo em Quilombo"/>
    <n v="445042"/>
    <s v="Auxílios"/>
    <s v="0100000000"/>
    <s v="Recursos ordinários - recursos do tesouro - RLD"/>
    <s v="Reforma, ampliação e aquisição de equipamentos para o Hospital São Bernardo em Quilombo"/>
    <n v="100000"/>
    <x v="90"/>
    <x v="957"/>
    <s v="445042 - Auxílios"/>
    <s v="44"/>
    <x v="1"/>
    <x v="0"/>
  </r>
  <r>
    <n v="48091"/>
    <s v="Fundo Estadual de Saúde"/>
    <n v="12191"/>
    <s v="Ampliação e readequação do Hospital Hans Dieter Schmidt - Joinville"/>
    <n v="449051"/>
    <s v="Obras e Instalações"/>
    <s v="0191000000"/>
    <s v="Operações de crédito interna - recursos do tesouro - exercício corrente"/>
    <s v="&quot;Ampliação e readequação do Hosp Hans Dieter Schmidt com a reforma dos Blocos de Internação e Clínica Médica, Readequação do Centro Cirúrgico e Centro de Material Esterilizável; Reforma da Subestação; Reforma e Ampliação de 20 leitos de UTI; Construção do Pronto socorro e esgotamento sanitário.&quot;"/>
    <n v="4000000"/>
    <x v="90"/>
    <x v="958"/>
    <s v="449051 - Obras e Instalações"/>
    <s v="44"/>
    <x v="1"/>
    <x v="14"/>
  </r>
  <r>
    <n v="48091"/>
    <s v="Fundo Estadual de Saúde"/>
    <n v="8641"/>
    <s v="Manutenção do Hospital de Custódia de Florianópolis"/>
    <n v="339030"/>
    <s v="Material de Consumo"/>
    <s v="0100000000"/>
    <s v="Recursos ordinários - recursos do tesouro - RLD"/>
    <s v="Tranferir recursos financeiros para a manutenção do Hospital Custódia de Florianópolis."/>
    <n v="100000"/>
    <x v="90"/>
    <x v="959"/>
    <s v="339030 - Material de Consumo"/>
    <s v="33"/>
    <x v="0"/>
    <x v="0"/>
  </r>
  <r>
    <n v="48091"/>
    <s v="Fundo Estadual de Saúde"/>
    <n v="11320"/>
    <s v="Realização de procedimentos contemplados na programação pactuada e integrada (PPI)"/>
    <n v="334141"/>
    <s v="Contribuições"/>
    <s v="0100000000"/>
    <s v="Recursos ordinários - recursos do tesouro - RLD"/>
    <s v="Financiar o atendimento nas áreas ambulatoriais e hospitalares através da efetivação da PPI, bem como, remunerar o excedente produzido e não pactuado"/>
    <n v="100000"/>
    <x v="90"/>
    <x v="960"/>
    <s v="334141 - Contribuições"/>
    <s v="33"/>
    <x v="0"/>
    <x v="0"/>
  </r>
  <r>
    <n v="48091"/>
    <s v="Fundo Estadual de Saúde"/>
    <n v="11320"/>
    <s v="Realização de procedimentos contemplados na programação pactuada e integrada (PPI)"/>
    <n v="334192"/>
    <s v="Despesas de Exercícios Anteriores"/>
    <s v="0100000000"/>
    <s v="Recursos ordinários - recursos do tesouro - RLD"/>
    <s v="Financiar o atendimento nas áreas ambulatoriais e hospitalares através da efetivação da PPI, bem como, remunerar o excedente produzido e não pactuado"/>
    <n v="150000"/>
    <x v="90"/>
    <x v="960"/>
    <s v="334192 - Despesas de Exercícios Anteriores"/>
    <s v="33"/>
    <x v="0"/>
    <x v="0"/>
  </r>
  <r>
    <n v="48091"/>
    <s v="Fundo Estadual de Saúde"/>
    <n v="11320"/>
    <s v="Realização de procedimentos contemplados na programação pactuada e integrada (PPI)"/>
    <n v="339039"/>
    <s v="Outros Serviços Terceiros - Pessoa Jurídica"/>
    <s v="0223000000"/>
    <s v="Convênio - Sistema Único Saúde - recursos de outras fontes - Exercício Corrente"/>
    <s v="Financiar o atendimento nas áreas ambulatoriais e hospitalares através da efetivação da PPI, bem como, remunerar o excedente produzido e não pactuado"/>
    <n v="169931264"/>
    <x v="90"/>
    <x v="960"/>
    <s v="339039 - Outros Serviços Terceiros - Pessoa Jurídica"/>
    <s v="33"/>
    <x v="0"/>
    <x v="43"/>
  </r>
  <r>
    <n v="48091"/>
    <s v="Fundo Estadual de Saúde"/>
    <n v="11320"/>
    <s v="Realização de procedimentos contemplados na programação pactuada e integrada (PPI)"/>
    <n v="339039"/>
    <s v="Outros Serviços Terceiros - Pessoa Jurídica"/>
    <s v="0240000000"/>
    <s v="Recursos de serviços - recursos de outras fontes - exercício corrente"/>
    <s v="Financiar o atendimento nas áreas ambulatoriais e hospitalares através da efetivação da PPI, bem como, remunerar o excedente produzido e não pactuado"/>
    <n v="179625502"/>
    <x v="90"/>
    <x v="960"/>
    <s v="339039 - Outros Serviços Terceiros - Pessoa Jurídica"/>
    <s v="33"/>
    <x v="0"/>
    <x v="4"/>
  </r>
  <r>
    <n v="48091"/>
    <s v="Fundo Estadual de Saúde"/>
    <n v="11320"/>
    <s v="Realização de procedimentos contemplados na programação pactuada e integrada (PPI)"/>
    <n v="339039"/>
    <s v="Outros Serviços Terceiros - Pessoa Jurídica"/>
    <s v="0285000000"/>
    <s v="Remuneração de disp bancária - Executivo - rec vinculados-rec outras fontes-exerc corrente"/>
    <s v="Financiar o atendimento nas áreas ambulatoriais e hospitalares através da efetivação da PPI, bem como, remunerar o excedente produzido e não pactuado"/>
    <n v="1500000"/>
    <x v="90"/>
    <x v="960"/>
    <s v="339039 - Outros Serviços Terceiros - Pessoa Jurídica"/>
    <s v="33"/>
    <x v="0"/>
    <x v="12"/>
  </r>
  <r>
    <n v="48091"/>
    <s v="Fundo Estadual de Saúde"/>
    <n v="11320"/>
    <s v="Realização de procedimentos contemplados na programação pactuada e integrada (PPI)"/>
    <n v="339092"/>
    <s v="Despesas de Exercícios Anteriores"/>
    <s v="0223000000"/>
    <s v="Convênio - Sistema Único Saúde - recursos de outras fontes - Exercício Corrente"/>
    <s v="Financiar o atendimento nas áreas ambulatoriais e hospitalares através da efetivação da PPI, bem como, remunerar o excedente produzido e não pactuado"/>
    <n v="6000000"/>
    <x v="90"/>
    <x v="960"/>
    <s v="339092 - Despesas de Exercícios Anteriores"/>
    <s v="33"/>
    <x v="0"/>
    <x v="43"/>
  </r>
  <r>
    <n v="48091"/>
    <s v="Fundo Estadual de Saúde"/>
    <n v="11320"/>
    <s v="Realização de procedimentos contemplados na programação pactuada e integrada (PPI)"/>
    <n v="339092"/>
    <s v="Despesas de Exercícios Anteriores"/>
    <s v="0240000000"/>
    <s v="Recursos de serviços - recursos de outras fontes - exercício corrente"/>
    <s v="Financiar o atendimento nas áreas ambulatoriais e hospitalares através da efetivação da PPI, bem como, remunerar o excedente produzido e não pactuado"/>
    <n v="17000000"/>
    <x v="90"/>
    <x v="960"/>
    <s v="339092 - Despesas de Exercícios Anteriores"/>
    <s v="33"/>
    <x v="0"/>
    <x v="4"/>
  </r>
  <r>
    <n v="48091"/>
    <s v="Fundo Estadual de Saúde"/>
    <n v="11426"/>
    <s v="Ofertar bolsas de estudo para residência médica e multiprofissional"/>
    <n v="339036"/>
    <s v="Outros Serviços Terceiros-Pessoa Física"/>
    <s v="0100000000"/>
    <s v="Recursos ordinários - recursos do tesouro - RLD"/>
    <s v="Conceder bolsas de estudo para residência médica e multiprofissional, destinadas a profissionais de saúde ( médicos, enfermeiros, fisioterapeutas, farmacêuticos, nutricionistas, assistentes sociais, psicólogos, terapeutas ocupacionais, odontólogos e profissionais de educação física)."/>
    <n v="14500000"/>
    <x v="90"/>
    <x v="961"/>
    <s v="339036 - Outros Serviços Terceiros-Pessoa Física"/>
    <s v="33"/>
    <x v="0"/>
    <x v="0"/>
  </r>
  <r>
    <n v="48091"/>
    <s v="Fundo Estadual de Saúde"/>
    <n v="11428"/>
    <s v="Fomentar pesquisa em saúde"/>
    <n v="339039"/>
    <s v="Outros Serviços Terceiros - Pessoa Jurídica"/>
    <s v="0100000000"/>
    <s v="Recursos ordinários - recursos do tesouro - RLD"/>
    <s v="Cofinanciamento de editais de pesquisa, pela Secretaria de Estado da Saúde, por meio do programa de pesquisa para o SUS (PPSUS): Gestão Compartilhada em saúde."/>
    <n v="200000"/>
    <x v="90"/>
    <x v="962"/>
    <s v="339039 - Outros Serviços Terceiros - Pessoa Jurídica"/>
    <s v="33"/>
    <x v="0"/>
    <x v="0"/>
  </r>
  <r>
    <n v="48091"/>
    <s v="Fundo Estadual de Saúde"/>
    <n v="11435"/>
    <s v="Rede de atenção psicossocial"/>
    <n v="339039"/>
    <s v="Outros Serviços Terceiros - Pessoa Jurídica"/>
    <s v="0223000000"/>
    <s v="Convênio - Sistema Único Saúde - recursos de outras fontes - Exercício Corrente"/>
    <s v="Custeio da rede de atenção psicossocial"/>
    <n v="12000000"/>
    <x v="90"/>
    <x v="963"/>
    <s v="339039 - Outros Serviços Terceiros - Pessoa Jurídica"/>
    <s v="33"/>
    <x v="0"/>
    <x v="43"/>
  </r>
  <r>
    <n v="48091"/>
    <s v="Fundo Estadual de Saúde"/>
    <n v="11435"/>
    <s v="Rede de atenção psicossocial"/>
    <n v="339092"/>
    <s v="Despesas de Exercícios Anteriores"/>
    <s v="0100000000"/>
    <s v="Recursos ordinários - recursos do tesouro - RLD"/>
    <s v="Custeio da rede de atenção psicossocial"/>
    <n v="800000"/>
    <x v="90"/>
    <x v="963"/>
    <s v="339092 - Despesas de Exercícios Anteriores"/>
    <s v="33"/>
    <x v="0"/>
    <x v="0"/>
  </r>
  <r>
    <n v="48091"/>
    <s v="Fundo Estadual de Saúde"/>
    <n v="11435"/>
    <s v="Rede de atenção psicossocial"/>
    <n v="339092"/>
    <s v="Despesas de Exercícios Anteriores"/>
    <s v="0223000000"/>
    <s v="Convênio - Sistema Único Saúde - recursos de outras fontes - Exercício Corrente"/>
    <s v="Custeio da rede de atenção psicossocial"/>
    <n v="500000"/>
    <x v="90"/>
    <x v="963"/>
    <s v="339092 - Despesas de Exercícios Anteriores"/>
    <s v="33"/>
    <x v="0"/>
    <x v="43"/>
  </r>
  <r>
    <n v="48091"/>
    <s v="Fundo Estadual de Saúde"/>
    <n v="11437"/>
    <s v="Rede de atenção às urgências"/>
    <n v="334141"/>
    <s v="Contribuições"/>
    <s v="0100000000"/>
    <s v="Recursos ordinários - recursos do tesouro - RLD"/>
    <s v="Ações da Rede de Atenção às Urgências (RUE) com financiamento federal das Redes de Ateção. Custeio, pequenas reformas, adequações, aquisição de insumos para os Pontos de Atenção da Rue que se adequem às normatizações das Portarias que regulamentam a rede."/>
    <n v="2300000"/>
    <x v="90"/>
    <x v="964"/>
    <s v="334141 - Contribuições"/>
    <s v="33"/>
    <x v="0"/>
    <x v="0"/>
  </r>
  <r>
    <n v="48091"/>
    <s v="Fundo Estadual de Saúde"/>
    <n v="11437"/>
    <s v="Rede de atenção às urgências"/>
    <n v="339030"/>
    <s v="Material de Consumo"/>
    <s v="0223000000"/>
    <s v="Convênio - Sistema Único Saúde - recursos de outras fontes - Exercício Corrente"/>
    <s v="Ações da Rede de Atenção às Urgências (RUE) com financiamento federal das Redes de Ateção. Custeio, pequenas reformas, adequações, aquisição de insumos para os Pontos de Atenção da Rue que se adequem às normatizações das Portarias que regulamentam a rede."/>
    <n v="45000000"/>
    <x v="90"/>
    <x v="964"/>
    <s v="339030 - Material de Consumo"/>
    <s v="33"/>
    <x v="0"/>
    <x v="43"/>
  </r>
  <r>
    <n v="48091"/>
    <s v="Fundo Estadual de Saúde"/>
    <n v="11437"/>
    <s v="Rede de atenção às urgências"/>
    <n v="339039"/>
    <s v="Outros Serviços Terceiros - Pessoa Jurídica"/>
    <s v="0100000000"/>
    <s v="Recursos ordinários - recursos do tesouro - RLD"/>
    <s v="Ações da Rede de Atenção às Urgências (RUE) com financiamento federal das Redes de Ateção. Custeio, pequenas reformas, adequações, aquisição de insumos para os Pontos de Atenção da Rue que se adequem às normatizações das Portarias que regulamentam a rede."/>
    <n v="2692000"/>
    <x v="90"/>
    <x v="964"/>
    <s v="339039 - Outros Serviços Terceiros - Pessoa Jurídica"/>
    <s v="33"/>
    <x v="0"/>
    <x v="0"/>
  </r>
  <r>
    <n v="48091"/>
    <s v="Fundo Estadual de Saúde"/>
    <n v="11437"/>
    <s v="Rede de atenção às urgências"/>
    <n v="339039"/>
    <s v="Outros Serviços Terceiros - Pessoa Jurídica"/>
    <s v="0223000000"/>
    <s v="Convênio - Sistema Único Saúde - recursos de outras fontes - Exercício Corrente"/>
    <s v="Ações da Rede de Atenção às Urgências (RUE) com financiamento federal das Redes de Ateção. Custeio, pequenas reformas, adequações, aquisição de insumos para os Pontos de Atenção da Rue que se adequem às normatizações das Portarias que regulamentam a rede."/>
    <n v="34000000"/>
    <x v="90"/>
    <x v="964"/>
    <s v="339039 - Outros Serviços Terceiros - Pessoa Jurídica"/>
    <s v="33"/>
    <x v="0"/>
    <x v="43"/>
  </r>
  <r>
    <n v="48091"/>
    <s v="Fundo Estadual de Saúde"/>
    <n v="11437"/>
    <s v="Rede de atenção às urgências"/>
    <n v="339092"/>
    <s v="Despesas de Exercícios Anteriores"/>
    <s v="0223000000"/>
    <s v="Convênio - Sistema Único Saúde - recursos de outras fontes - Exercício Corrente"/>
    <s v="Ações da Rede de Atenção às Urgências (RUE) com financiamento federal das Redes de Ateção. Custeio, pequenas reformas, adequações, aquisição de insumos para os Pontos de Atenção da Rue que se adequem às normatizações das Portarias que regulamentam a rede."/>
    <n v="6000000"/>
    <x v="90"/>
    <x v="964"/>
    <s v="339092 - Despesas de Exercícios Anteriores"/>
    <s v="33"/>
    <x v="0"/>
    <x v="43"/>
  </r>
  <r>
    <n v="48091"/>
    <s v="Fundo Estadual de Saúde"/>
    <n v="11438"/>
    <s v="Rede Cegonha"/>
    <n v="339030"/>
    <s v="Material de Consumo"/>
    <s v="0223000000"/>
    <s v="Convênio - Sistema Único Saúde - recursos de outras fontes - Exercício Corrente"/>
    <s v="Implementar um novo modelo de atenção a saúde da mulher e saúde da criança com foco na atenção ao parto, nascimento, crescimento e desenvolvimento para a redução da mortalidade materna e infantil. Custeio, pequenas reformas, adequações, aquisição de insumos, repasses financeiros, eventos e capacitações."/>
    <n v="9300000"/>
    <x v="90"/>
    <x v="965"/>
    <s v="339030 - Material de Consumo"/>
    <s v="33"/>
    <x v="0"/>
    <x v="43"/>
  </r>
  <r>
    <n v="48091"/>
    <s v="Fundo Estadual de Saúde"/>
    <n v="11438"/>
    <s v="Rede Cegonha"/>
    <n v="339039"/>
    <s v="Outros Serviços Terceiros - Pessoa Jurídica"/>
    <s v="0223000000"/>
    <s v="Convênio - Sistema Único Saúde - recursos de outras fontes - Exercício Corrente"/>
    <s v="Implementar um novo modelo de atenção a saúde da mulher e saúde da criança com foco na atenção ao parto, nascimento, crescimento e desenvolvimento para a redução da mortalidade materna e infantil. Custeio, pequenas reformas, adequações, aquisição de insumos, repasses financeiros, eventos e capacitações."/>
    <n v="6500000"/>
    <x v="90"/>
    <x v="965"/>
    <s v="339039 - Outros Serviços Terceiros - Pessoa Jurídica"/>
    <s v="33"/>
    <x v="0"/>
    <x v="43"/>
  </r>
  <r>
    <n v="48091"/>
    <s v="Fundo Estadual de Saúde"/>
    <n v="11438"/>
    <s v="Rede Cegonha"/>
    <n v="339092"/>
    <s v="Despesas de Exercícios Anteriores"/>
    <s v="0223000000"/>
    <s v="Convênio - Sistema Único Saúde - recursos de outras fontes - Exercício Corrente"/>
    <s v="Implementar um novo modelo de atenção a saúde da mulher e saúde da criança com foco na atenção ao parto, nascimento, crescimento e desenvolvimento para a redução da mortalidade materna e infantil. Custeio, pequenas reformas, adequações, aquisição de insumos, repasses financeiros, eventos e capacitações."/>
    <n v="700000"/>
    <x v="90"/>
    <x v="965"/>
    <s v="339092 - Despesas de Exercícios Anteriores"/>
    <s v="33"/>
    <x v="0"/>
    <x v="43"/>
  </r>
  <r>
    <n v="48091"/>
    <s v="Fundo Estadual de Saúde"/>
    <n v="11481"/>
    <s v="Manutenção dos serviços administrativos gerais das Gerências de Saúde/ADRs"/>
    <n v="339033"/>
    <s v="Passagens e Despesas com Locomoção"/>
    <s v="0100000000"/>
    <s v="Recursos ordinários - recursos do tesouro - RLD"/>
    <s v="Manter os Serviços administrativos Gerais das Gerências de Saúde/ADRs"/>
    <n v="35000"/>
    <x v="90"/>
    <x v="952"/>
    <s v="339033 - Passagens e Despesas com Locomoção"/>
    <s v="33"/>
    <x v="0"/>
    <x v="0"/>
  </r>
  <r>
    <n v="48091"/>
    <s v="Fundo Estadual de Saúde"/>
    <n v="11481"/>
    <s v="Manutenção dos serviços administrativos gerais das Gerências de Saúde/ADRs"/>
    <n v="339036"/>
    <s v="Outros Serviços Terceiros-Pessoa Física"/>
    <s v="0100000000"/>
    <s v="Recursos ordinários - recursos do tesouro - RLD"/>
    <s v="Manter os Serviços administrativos Gerais das Gerências de Saúde/ADRs"/>
    <n v="120000"/>
    <x v="90"/>
    <x v="952"/>
    <s v="339036 - Outros Serviços Terceiros-Pessoa Física"/>
    <s v="33"/>
    <x v="0"/>
    <x v="0"/>
  </r>
  <r>
    <n v="48091"/>
    <s v="Fundo Estadual de Saúde"/>
    <n v="11481"/>
    <s v="Manutenção dos serviços administrativos gerais das Gerências de Saúde/ADRs"/>
    <n v="339037"/>
    <s v="Locação de Mão-de-Obra"/>
    <s v="0100000000"/>
    <s v="Recursos ordinários - recursos do tesouro - RLD"/>
    <s v="Manter os Serviços administrativos Gerais das Gerências de Saúde/ADRs"/>
    <n v="180000"/>
    <x v="90"/>
    <x v="952"/>
    <s v="339037 - Locação de Mão-de-Obra"/>
    <s v="33"/>
    <x v="0"/>
    <x v="0"/>
  </r>
  <r>
    <n v="48091"/>
    <s v="Fundo Estadual de Saúde"/>
    <n v="11481"/>
    <s v="Manutenção dos serviços administrativos gerais das Gerências de Saúde/ADRs"/>
    <n v="339039"/>
    <s v="Outros Serviços Terceiros - Pessoa Jurídica"/>
    <s v="0100000000"/>
    <s v="Recursos ordinários - recursos do tesouro - RLD"/>
    <s v="Manter os Serviços administrativos Gerais das Gerências de Saúde/ADRs"/>
    <n v="2437000"/>
    <x v="90"/>
    <x v="952"/>
    <s v="339039 - Outros Serviços Terceiros - Pessoa Jurídica"/>
    <s v="33"/>
    <x v="0"/>
    <x v="0"/>
  </r>
  <r>
    <n v="48091"/>
    <s v="Fundo Estadual de Saúde"/>
    <n v="11481"/>
    <s v="Manutenção dos serviços administrativos gerais das Gerências de Saúde/ADRs"/>
    <n v="339040"/>
    <s v="Serviços de Tecnologia da Informação e Comunicação - Pessoa Jurídica"/>
    <s v="0100000000"/>
    <s v="Recursos ordinários - recursos do tesouro - RLD"/>
    <s v="Manter os Serviços administrativos Gerais das Gerências de Saúde/ADRs"/>
    <n v="30000"/>
    <x v="90"/>
    <x v="952"/>
    <s v="339040 - Serviços de Tecnologia da Informação e Comunicação - Pessoa Jurídica"/>
    <s v="33"/>
    <x v="0"/>
    <x v="0"/>
  </r>
  <r>
    <n v="48091"/>
    <s v="Fundo Estadual de Saúde"/>
    <n v="11481"/>
    <s v="Manutenção dos serviços administrativos gerais das Gerências de Saúde/ADRs"/>
    <n v="339047"/>
    <s v="Obrigações Tributárias e Contributivas"/>
    <s v="0100000000"/>
    <s v="Recursos ordinários - recursos do tesouro - RLD"/>
    <s v="Manter os Serviços administrativos Gerais das Gerências de Saúde/ADRs"/>
    <n v="10000"/>
    <x v="90"/>
    <x v="952"/>
    <s v="339047 - Obrigações Tributárias e Contributivas"/>
    <s v="33"/>
    <x v="0"/>
    <x v="0"/>
  </r>
  <r>
    <n v="48091"/>
    <s v="Fundo Estadual de Saúde"/>
    <n v="11481"/>
    <s v="Manutenção dos serviços administrativos gerais das Gerências de Saúde/ADRs"/>
    <n v="339092"/>
    <s v="Despesas de Exercícios Anteriores"/>
    <s v="0100000000"/>
    <s v="Recursos ordinários - recursos do tesouro - RLD"/>
    <s v="Manter os Serviços administrativos Gerais das Gerências de Saúde/ADRs"/>
    <n v="50000"/>
    <x v="90"/>
    <x v="952"/>
    <s v="339092 - Despesas de Exercícios Anteriores"/>
    <s v="33"/>
    <x v="0"/>
    <x v="0"/>
  </r>
  <r>
    <n v="48091"/>
    <s v="Fundo Estadual de Saúde"/>
    <n v="11481"/>
    <s v="Manutenção dos serviços administrativos gerais das Gerências de Saúde/ADRs"/>
    <n v="339130"/>
    <s v="Material de Consumo"/>
    <s v="0100000000"/>
    <s v="Recursos ordinários - recursos do tesouro - RLD"/>
    <s v="Manter os Serviços administrativos Gerais das Gerências de Saúde/ADRs"/>
    <n v="8000"/>
    <x v="90"/>
    <x v="952"/>
    <s v="339130 - Material de Consumo"/>
    <s v="33"/>
    <x v="0"/>
    <x v="0"/>
  </r>
  <r>
    <n v="48091"/>
    <s v="Fundo Estadual de Saúde"/>
    <n v="11481"/>
    <s v="Manutenção dos serviços administrativos gerais das Gerências de Saúde/ADRs"/>
    <n v="339139"/>
    <s v="Outros Serviços Terceiros Pessoa Jurídica"/>
    <s v="0100000000"/>
    <s v="Recursos ordinários - recursos do tesouro - RLD"/>
    <s v="Manter os Serviços administrativos Gerais das Gerências de Saúde/ADRs"/>
    <n v="30000"/>
    <x v="90"/>
    <x v="952"/>
    <s v="339139 - Outros Serviços Terceiros Pessoa Jurídica"/>
    <s v="33"/>
    <x v="0"/>
    <x v="0"/>
  </r>
  <r>
    <n v="48091"/>
    <s v="Fundo Estadual de Saúde"/>
    <n v="11481"/>
    <s v="Manutenção dos serviços administrativos gerais das Gerências de Saúde/ADRs"/>
    <n v="449052"/>
    <s v="Equipamentos e Material Permanente"/>
    <s v="0100000000"/>
    <s v="Recursos ordinários - recursos do tesouro - RLD"/>
    <s v="Manter os Serviços administrativos Gerais das Gerências de Saúde/ADRs"/>
    <n v="50000"/>
    <x v="90"/>
    <x v="952"/>
    <s v="449052 - Equipamentos e Material Permanente"/>
    <s v="44"/>
    <x v="1"/>
    <x v="0"/>
  </r>
  <r>
    <n v="48091"/>
    <s v="Fundo Estadual de Saúde"/>
    <n v="11482"/>
    <s v="Reaparelhamento das unidades municipais da rede de atenção básica"/>
    <n v="444042"/>
    <s v="Auxílios"/>
    <s v="0100000000"/>
    <s v="Recursos ordinários - recursos do tesouro - RLD"/>
    <s v="Melhorar a qualidade das ações da atenção em saúde, priorizando a melhoria dos equipamentos médico-hospitalares da rede de atenção básica de saúde da família."/>
    <n v="500000"/>
    <x v="90"/>
    <x v="966"/>
    <s v="444042 - Auxílios"/>
    <s v="44"/>
    <x v="1"/>
    <x v="0"/>
  </r>
  <r>
    <n v="48091"/>
    <s v="Fundo Estadual de Saúde"/>
    <n v="11483"/>
    <s v="Adequação da área física das unidades da rede de atenção básica"/>
    <n v="444042"/>
    <s v="Auxílios"/>
    <s v="0100000000"/>
    <s v="Recursos ordinários - recursos do tesouro - RLD"/>
    <s v="Reformas, adequações, ampliações, projetos arquitetônicos, eletricos e complementares para a rede de Atenção Básica - Descentralizações - Agencias de desenvolvimento Regional."/>
    <n v="500000"/>
    <x v="90"/>
    <x v="967"/>
    <s v="444042 - Auxílios"/>
    <s v="44"/>
    <x v="1"/>
    <x v="0"/>
  </r>
  <r>
    <n v="48091"/>
    <s v="Fundo Estadual de Saúde"/>
    <n v="11485"/>
    <s v="Incentivo financeiro estadual para o cofinanciamento da Atenção Básica"/>
    <n v="334141"/>
    <s v="Contribuições"/>
    <s v="0100000000"/>
    <s v="Recursos ordinários - recursos do tesouro - RLD"/>
    <s v="Repasse financeiro aos municípios de Santa Catarina para o cofinanciamento da atenção básica; publicações em saúde, eventos e capacitações relacionadas à Atenção Básica."/>
    <n v="73700000"/>
    <x v="90"/>
    <x v="968"/>
    <s v="334141 - Contribuições"/>
    <s v="33"/>
    <x v="0"/>
    <x v="0"/>
  </r>
  <r>
    <n v="48091"/>
    <s v="Fundo Estadual de Saúde"/>
    <n v="11489"/>
    <s v="Incentivo financeiro aos municípios contemplados programa catarinense de inclusão social (PROCIS)"/>
    <n v="334141"/>
    <s v="Contribuições"/>
    <s v="0100000000"/>
    <s v="Recursos ordinários - recursos do tesouro - RLD"/>
    <s v="Repasse financeiro para os municípios com indice de desenvolvimento humano (IDH) inferior a 90% do IDH médio nacional beneficiados  pelo PROCIS."/>
    <n v="1900000"/>
    <x v="90"/>
    <x v="969"/>
    <s v="334141 - Contribuições"/>
    <s v="33"/>
    <x v="0"/>
    <x v="0"/>
  </r>
  <r>
    <n v="48091"/>
    <s v="Fundo Estadual de Saúde"/>
    <n v="11493"/>
    <s v="Incentivo financeiro aos Centros de Especialidades Odontológicas"/>
    <n v="334141"/>
    <s v="Contribuições"/>
    <s v="0100000000"/>
    <s v="Recursos ordinários - recursos do tesouro - RLD"/>
    <s v="Repasse financeiro aos municípios para o cofinanciamento dos Centros de Espeialidade Odontológicas."/>
    <n v="2800000"/>
    <x v="90"/>
    <x v="970"/>
    <s v="334141 - Contribuições"/>
    <s v="33"/>
    <x v="0"/>
    <x v="0"/>
  </r>
  <r>
    <n v="48091"/>
    <s v="Fundo Estadual de Saúde"/>
    <n v="11495"/>
    <s v="Incentivo financeiro aos municípios que possuem Laboratório de Prótese Dentária"/>
    <n v="334141"/>
    <s v="Contribuições"/>
    <s v="0100000000"/>
    <s v="Recursos ordinários - recursos do tesouro - RLD"/>
    <s v="Repasse financeiro aos municípios catarinenses que possuem laboratório de protese dentária para ações de saúde bucal."/>
    <n v="1500000"/>
    <x v="90"/>
    <x v="971"/>
    <s v="334141 - Contribuições"/>
    <s v="33"/>
    <x v="0"/>
    <x v="0"/>
  </r>
  <r>
    <n v="48091"/>
    <s v="Fundo Estadual de Saúde"/>
    <n v="11495"/>
    <s v="Incentivo financeiro aos municípios que possuem Laboratório de Prótese Dentária"/>
    <n v="334141"/>
    <s v="Contribuições"/>
    <s v="0223000000"/>
    <s v="Convênio - Sistema Único Saúde - recursos de outras fontes - Exercício Corrente"/>
    <s v="Repasse financeiro aos municípios catarinenses que possuem laboratório de protese dentária para ações de saúde bucal."/>
    <n v="1507360"/>
    <x v="90"/>
    <x v="971"/>
    <s v="334141 - Contribuições"/>
    <s v="33"/>
    <x v="0"/>
    <x v="43"/>
  </r>
  <r>
    <n v="48091"/>
    <s v="Fundo Estadual de Saúde"/>
    <n v="11477"/>
    <s v="Repasse de recurso financeiro aos municípios para compra de medicamentos básicos"/>
    <n v="334141"/>
    <s v="Contribuições"/>
    <s v="0100000000"/>
    <s v="Recursos ordinários - recursos do tesouro - RLD"/>
    <s v="Repassar recursos financeiros para compra por parte dos municípios de medicamentos básicos e insumos para controle do diabetes; fornecimento de insulinas análogas de acordo com a lei estadual 17.110 de 24/04/2017"/>
    <n v="29200000"/>
    <x v="90"/>
    <x v="972"/>
    <s v="334141 - Contribuições"/>
    <s v="33"/>
    <x v="0"/>
    <x v="0"/>
  </r>
  <r>
    <n v="48091"/>
    <s v="Fundo Estadual de Saúde"/>
    <n v="11478"/>
    <s v="Atendimento das ações judiciais"/>
    <n v="339032"/>
    <s v="Material, Bem ou Serviço de Distribuição Gratuita"/>
    <s v="0100000000"/>
    <s v="Recursos ordinários - recursos do tesouro - RLD"/>
    <s v="Atendimento das ações judiciais dirigidas à Secretaria de Estado da Saúde. Medicamentos, serviços, produtos, orteses, próteses."/>
    <n v="100000"/>
    <x v="90"/>
    <x v="973"/>
    <s v="339032 - Material, Bem ou Serviço de Distribuição Gratuita"/>
    <s v="33"/>
    <x v="0"/>
    <x v="0"/>
  </r>
  <r>
    <n v="48091"/>
    <s v="Fundo Estadual de Saúde"/>
    <n v="11478"/>
    <s v="Atendimento das ações judiciais"/>
    <n v="339091"/>
    <s v="Sentenças Judiciais"/>
    <s v="0100000000"/>
    <s v="Recursos ordinários - recursos do tesouro - RLD"/>
    <s v="Atendimento das ações judiciais dirigidas à Secretaria de Estado da Saúde. Medicamentos, serviços, produtos, orteses, próteses."/>
    <n v="250840000"/>
    <x v="90"/>
    <x v="973"/>
    <s v="339091 - Sentenças Judiciais"/>
    <s v="33"/>
    <x v="0"/>
    <x v="0"/>
  </r>
  <r>
    <n v="48091"/>
    <s v="Fundo Estadual de Saúde"/>
    <n v="11478"/>
    <s v="Atendimento das ações judiciais"/>
    <n v="339091"/>
    <s v="Sentenças Judiciais"/>
    <s v="0223000000"/>
    <s v="Convênio - Sistema Único Saúde - recursos de outras fontes - Exercício Corrente"/>
    <s v="Atendimento das ações judiciais dirigidas à Secretaria de Estado da Saúde. Medicamentos, serviços, produtos, orteses, próteses."/>
    <n v="3000000"/>
    <x v="90"/>
    <x v="973"/>
    <s v="339091 - Sentenças Judiciais"/>
    <s v="33"/>
    <x v="0"/>
    <x v="43"/>
  </r>
  <r>
    <n v="48091"/>
    <s v="Fundo Estadual de Saúde"/>
    <n v="11478"/>
    <s v="Atendimento das ações judiciais"/>
    <n v="339091"/>
    <s v="Sentenças Judiciais"/>
    <s v="0240000000"/>
    <s v="Recursos de serviços - recursos de outras fontes - exercício corrente"/>
    <s v="Atendimento das ações judiciais dirigidas à Secretaria de Estado da Saúde. Medicamentos, serviços, produtos, orteses, próteses."/>
    <n v="150000"/>
    <x v="90"/>
    <x v="973"/>
    <s v="339091 - Sentenças Judiciais"/>
    <s v="33"/>
    <x v="0"/>
    <x v="4"/>
  </r>
  <r>
    <n v="48091"/>
    <s v="Fundo Estadual de Saúde"/>
    <n v="11478"/>
    <s v="Atendimento das ações judiciais"/>
    <n v="339091"/>
    <s v="Sentenças Judiciais"/>
    <s v="0260000000"/>
    <s v="Recursos patrimoniais primários - recursos de outras fontes - exercício corrente"/>
    <s v="Atendimento das ações judiciais dirigidas à Secretaria de Estado da Saúde. Medicamentos, serviços, produtos, orteses, próteses."/>
    <n v="300000"/>
    <x v="90"/>
    <x v="973"/>
    <s v="339091 - Sentenças Judiciais"/>
    <s v="33"/>
    <x v="0"/>
    <x v="2"/>
  </r>
  <r>
    <n v="48091"/>
    <s v="Fundo Estadual de Saúde"/>
    <n v="11478"/>
    <s v="Atendimento das ações judiciais"/>
    <n v="339091"/>
    <s v="Sentenças Judiciais"/>
    <s v="0269000000"/>
    <s v="Outros recursos primários - recursos de outras fontes - exercício corrente"/>
    <s v="Atendimento das ações judiciais dirigidas à Secretaria de Estado da Saúde. Medicamentos, serviços, produtos, orteses, próteses."/>
    <n v="2000000"/>
    <x v="90"/>
    <x v="973"/>
    <s v="339091 - Sentenças Judiciais"/>
    <s v="33"/>
    <x v="0"/>
    <x v="6"/>
  </r>
  <r>
    <n v="48091"/>
    <s v="Fundo Estadual de Saúde"/>
    <n v="11478"/>
    <s v="Atendimento das ações judiciais"/>
    <n v="339092"/>
    <s v="Despesas de Exercícios Anteriores"/>
    <s v="0100000000"/>
    <s v="Recursos ordinários - recursos do tesouro - RLD"/>
    <s v="Atendimento das ações judiciais dirigidas à Secretaria de Estado da Saúde. Medicamentos, serviços, produtos, orteses, próteses."/>
    <n v="5000000"/>
    <x v="90"/>
    <x v="973"/>
    <s v="339092 - Despesas de Exercícios Anteriores"/>
    <s v="33"/>
    <x v="0"/>
    <x v="0"/>
  </r>
  <r>
    <n v="48091"/>
    <s v="Fundo Estadual de Saúde"/>
    <n v="11478"/>
    <s v="Atendimento das ações judiciais"/>
    <n v="449091"/>
    <s v="Sentenças Judiciais"/>
    <s v="0100000000"/>
    <s v="Recursos ordinários - recursos do tesouro - RLD"/>
    <s v="Atendimento das ações judiciais dirigidas à Secretaria de Estado da Saúde. Medicamentos, serviços, produtos, orteses, próteses."/>
    <n v="160000"/>
    <x v="90"/>
    <x v="973"/>
    <s v="449091 - Sentenças Judiciais"/>
    <s v="44"/>
    <x v="1"/>
    <x v="0"/>
  </r>
  <r>
    <n v="48091"/>
    <s v="Fundo Estadual de Saúde"/>
    <n v="11200"/>
    <s v="Distribuição de medicamentos do componente especializado"/>
    <n v="339030"/>
    <s v="Material de Consumo"/>
    <s v="0100000000"/>
    <s v="Recursos ordinários - recursos do tesouro - RLD"/>
    <s v="Fornecimento de medicamentos do componente especializado para pacientes cadastrados"/>
    <n v="77000000"/>
    <x v="90"/>
    <x v="974"/>
    <s v="339030 - Material de Consumo"/>
    <s v="33"/>
    <x v="0"/>
    <x v="0"/>
  </r>
  <r>
    <n v="48091"/>
    <s v="Fundo Estadual de Saúde"/>
    <n v="11200"/>
    <s v="Distribuição de medicamentos do componente especializado"/>
    <n v="339030"/>
    <s v="Material de Consumo"/>
    <s v="0223000000"/>
    <s v="Convênio - Sistema Único Saúde - recursos de outras fontes - Exercício Corrente"/>
    <s v="Fornecimento de medicamentos do componente especializado para pacientes cadastrados"/>
    <n v="27500000"/>
    <x v="90"/>
    <x v="974"/>
    <s v="339030 - Material de Consumo"/>
    <s v="33"/>
    <x v="0"/>
    <x v="43"/>
  </r>
  <r>
    <n v="48091"/>
    <s v="Fundo Estadual de Saúde"/>
    <n v="11200"/>
    <s v="Distribuição de medicamentos do componente especializado"/>
    <n v="339092"/>
    <s v="Despesas de Exercícios Anteriores"/>
    <s v="0100000000"/>
    <s v="Recursos ordinários - recursos do tesouro - RLD"/>
    <s v="Fornecimento de medicamentos do componente especializado para pacientes cadastrados"/>
    <n v="1000000"/>
    <x v="90"/>
    <x v="974"/>
    <s v="339092 - Despesas de Exercícios Anteriores"/>
    <s v="33"/>
    <x v="0"/>
    <x v="0"/>
  </r>
  <r>
    <n v="48091"/>
    <s v="Fundo Estadual de Saúde"/>
    <n v="11200"/>
    <s v="Distribuição de medicamentos do componente especializado"/>
    <n v="339092"/>
    <s v="Despesas de Exercícios Anteriores"/>
    <s v="0223000000"/>
    <s v="Convênio - Sistema Único Saúde - recursos de outras fontes - Exercício Corrente"/>
    <s v="Fornecimento de medicamentos do componente especializado para pacientes cadastrados"/>
    <n v="2000000"/>
    <x v="90"/>
    <x v="974"/>
    <s v="339092 - Despesas de Exercícios Anteriores"/>
    <s v="33"/>
    <x v="0"/>
    <x v="43"/>
  </r>
  <r>
    <n v="48091"/>
    <s v="Fundo Estadual de Saúde"/>
    <n v="11205"/>
    <s v="Manutenção das ações de Vigilância Epidemiológica"/>
    <n v="339014"/>
    <s v="Diárias - Civil"/>
    <s v="0223000000"/>
    <s v="Convênio - Sistema Único Saúde - recursos de outras fontes - Exercício Corrente"/>
    <s v="Realizar ações de vigilância, prevenção e controle de doenças transmissíveis e não transmissíveis, monitoramento de indicadores e suporte aos sistemas de informações em saúde; Promover campanhas de mobilização, elaboração e confecção de material informativo/educativo/comunicativo; Adquirir insumos, equipamentos de informática, bens permanentes e materiais de consumo; Realizar reforma e manutenção"/>
    <n v="700000"/>
    <x v="90"/>
    <x v="975"/>
    <s v="339014 - Diárias - Civil"/>
    <s v="33"/>
    <x v="0"/>
    <x v="43"/>
  </r>
  <r>
    <n v="48091"/>
    <s v="Fundo Estadual de Saúde"/>
    <n v="11205"/>
    <s v="Manutenção das ações de Vigilância Epidemiológica"/>
    <n v="339030"/>
    <s v="Material de Consumo"/>
    <s v="0100000000"/>
    <s v="Recursos ordinários - recursos do tesouro - RLD"/>
    <s v="Realizar ações de vigilância, prevenção e controle de doenças transmissíveis e não transmissíveis, monitoramento de indicadores e suporte aos sistemas de informações em saúde; Promover campanhas de mobilização, elaboração e confecção de material informativo/educativo/comunicativo; Adquirir insumos, equipamentos de informática, bens permanentes e materiais de consumo; Realizar reforma e manutenção"/>
    <n v="300000"/>
    <x v="90"/>
    <x v="975"/>
    <s v="339030 - Material de Consumo"/>
    <s v="33"/>
    <x v="0"/>
    <x v="0"/>
  </r>
  <r>
    <n v="48091"/>
    <s v="Fundo Estadual de Saúde"/>
    <n v="11205"/>
    <s v="Manutenção das ações de Vigilância Epidemiológica"/>
    <n v="339030"/>
    <s v="Material de Consumo"/>
    <s v="0223000000"/>
    <s v="Convênio - Sistema Único Saúde - recursos de outras fontes - Exercício Corrente"/>
    <s v="Realizar ações de vigilância, prevenção e controle de doenças transmissíveis e não transmissíveis, monitoramento de indicadores e suporte aos sistemas de informações em saúde; Promover campanhas de mobilização, elaboração e confecção de material informativo/educativo/comunicativo; Adquirir insumos, equipamentos de informática, bens permanentes e materiais de consumo; Realizar reforma e manutenção"/>
    <n v="1900000"/>
    <x v="90"/>
    <x v="975"/>
    <s v="339030 - Material de Consumo"/>
    <s v="33"/>
    <x v="0"/>
    <x v="43"/>
  </r>
  <r>
    <n v="48091"/>
    <s v="Fundo Estadual de Saúde"/>
    <n v="11205"/>
    <s v="Manutenção das ações de Vigilância Epidemiológica"/>
    <n v="339033"/>
    <s v="Passagens e Despesas com Locomoção"/>
    <s v="0223000000"/>
    <s v="Convênio - Sistema Único Saúde - recursos de outras fontes - Exercício Corrente"/>
    <s v="Realizar ações de vigilância, prevenção e controle de doenças transmissíveis e não transmissíveis, monitoramento de indicadores e suporte aos sistemas de informações em saúde; Promover campanhas de mobilização, elaboração e confecção de material informativo/educativo/comunicativo; Adquirir insumos, equipamentos de informática, bens permanentes e materiais de consumo; Realizar reforma e manutenção"/>
    <n v="210000"/>
    <x v="90"/>
    <x v="975"/>
    <s v="339033 - Passagens e Despesas com Locomoção"/>
    <s v="33"/>
    <x v="0"/>
    <x v="43"/>
  </r>
  <r>
    <n v="48091"/>
    <s v="Fundo Estadual de Saúde"/>
    <n v="11205"/>
    <s v="Manutenção das ações de Vigilância Epidemiológica"/>
    <n v="339035"/>
    <s v="Serviços de Consultoria"/>
    <s v="0223000000"/>
    <s v="Convênio - Sistema Único Saúde - recursos de outras fontes - Exercício Corrente"/>
    <s v="Realizar ações de vigilância, prevenção e controle de doenças transmissíveis e não transmissíveis, monitoramento de indicadores e suporte aos sistemas de informações em saúde; Promover campanhas de mobilização, elaboração e confecção de material informativo/educativo/comunicativo; Adquirir insumos, equipamentos de informática, bens permanentes e materiais de consumo; Realizar reforma e manutenção"/>
    <n v="650000"/>
    <x v="90"/>
    <x v="975"/>
    <s v="339035 - Serviços de Consultoria"/>
    <s v="33"/>
    <x v="0"/>
    <x v="43"/>
  </r>
  <r>
    <n v="48091"/>
    <s v="Fundo Estadual de Saúde"/>
    <n v="11205"/>
    <s v="Manutenção das ações de Vigilância Epidemiológica"/>
    <n v="339036"/>
    <s v="Outros Serviços Terceiros-Pessoa Física"/>
    <s v="0223000000"/>
    <s v="Convênio - Sistema Único Saúde - recursos de outras fontes - Exercício Corrente"/>
    <s v="Realizar ações de vigilância, prevenção e controle de doenças transmissíveis e não transmissíveis, monitoramento de indicadores e suporte aos sistemas de informações em saúde; Promover campanhas de mobilização, elaboração e confecção de material informativo/educativo/comunicativo; Adquirir insumos, equipamentos de informática, bens permanentes e materiais de consumo; Realizar reforma e manutenção"/>
    <n v="50000"/>
    <x v="90"/>
    <x v="975"/>
    <s v="339036 - Outros Serviços Terceiros-Pessoa Física"/>
    <s v="33"/>
    <x v="0"/>
    <x v="43"/>
  </r>
  <r>
    <n v="48091"/>
    <s v="Fundo Estadual de Saúde"/>
    <n v="11205"/>
    <s v="Manutenção das ações de Vigilância Epidemiológica"/>
    <n v="339037"/>
    <s v="Locação de Mão-de-Obra"/>
    <s v="0223000000"/>
    <s v="Convênio - Sistema Único Saúde - recursos de outras fontes - Exercício Corrente"/>
    <s v="Realizar ações de vigilância, prevenção e controle de doenças transmissíveis e não transmissíveis, monitoramento de indicadores e suporte aos sistemas de informações em saúde; Promover campanhas de mobilização, elaboração e confecção de material informativo/educativo/comunicativo; Adquirir insumos, equipamentos de informática, bens permanentes e materiais de consumo; Realizar reforma e manutenção"/>
    <n v="800000"/>
    <x v="90"/>
    <x v="975"/>
    <s v="339037 - Locação de Mão-de-Obra"/>
    <s v="33"/>
    <x v="0"/>
    <x v="43"/>
  </r>
  <r>
    <n v="48091"/>
    <s v="Fundo Estadual de Saúde"/>
    <n v="11205"/>
    <s v="Manutenção das ações de Vigilância Epidemiológica"/>
    <n v="339039"/>
    <s v="Outros Serviços Terceiros - Pessoa Jurídica"/>
    <s v="0100000000"/>
    <s v="Recursos ordinários - recursos do tesouro - RLD"/>
    <s v="Realizar ações de vigilância, prevenção e controle de doenças transmissíveis e não transmissíveis, monitoramento de indicadores e suporte aos sistemas de informações em saúde; Promover campanhas de mobilização, elaboração e confecção de material informativo/educativo/comunicativo; Adquirir insumos, equipamentos de informática, bens permanentes e materiais de consumo; Realizar reforma e manutenção"/>
    <n v="150000"/>
    <x v="90"/>
    <x v="975"/>
    <s v="339039 - Outros Serviços Terceiros - Pessoa Jurídica"/>
    <s v="33"/>
    <x v="0"/>
    <x v="0"/>
  </r>
  <r>
    <n v="48091"/>
    <s v="Fundo Estadual de Saúde"/>
    <n v="11205"/>
    <s v="Manutenção das ações de Vigilância Epidemiológica"/>
    <n v="339039"/>
    <s v="Outros Serviços Terceiros - Pessoa Jurídica"/>
    <s v="0223000000"/>
    <s v="Convênio - Sistema Único Saúde - recursos de outras fontes - Exercício Corrente"/>
    <s v="Realizar ações de vigilância, prevenção e controle de doenças transmissíveis e não transmissíveis, monitoramento de indicadores e suporte aos sistemas de informações em saúde; Promover campanhas de mobilização, elaboração e confecção de material informativo/educativo/comunicativo; Adquirir insumos, equipamentos de informática, bens permanentes e materiais de consumo; Realizar reforma e manutenção"/>
    <n v="2760000"/>
    <x v="90"/>
    <x v="975"/>
    <s v="339039 - Outros Serviços Terceiros - Pessoa Jurídica"/>
    <s v="33"/>
    <x v="0"/>
    <x v="43"/>
  </r>
  <r>
    <n v="48091"/>
    <s v="Fundo Estadual de Saúde"/>
    <n v="11205"/>
    <s v="Manutenção das ações de Vigilância Epidemiológica"/>
    <n v="339039"/>
    <s v="Outros Serviços Terceiros - Pessoa Jurídica"/>
    <s v="0285000000"/>
    <s v="Remuneração de disp bancária - Executivo - rec vinculados-rec outras fontes-exerc corrente"/>
    <s v="Realizar ações de vigilância, prevenção e controle de doenças transmissíveis e não transmissíveis, monitoramento de indicadores e suporte aos sistemas de informações em saúde; Promover campanhas de mobilização, elaboração e confecção de material informativo/educativo/comunicativo; Adquirir insumos, equipamentos de informática, bens permanentes e materiais de consumo; Realizar reforma e manutenção"/>
    <n v="150000"/>
    <x v="90"/>
    <x v="975"/>
    <s v="339039 - Outros Serviços Terceiros - Pessoa Jurídica"/>
    <s v="33"/>
    <x v="0"/>
    <x v="12"/>
  </r>
  <r>
    <n v="48091"/>
    <s v="Fundo Estadual de Saúde"/>
    <n v="11205"/>
    <s v="Manutenção das ações de Vigilância Epidemiológica"/>
    <n v="339092"/>
    <s v="Despesas de Exercícios Anteriores"/>
    <s v="0223000000"/>
    <s v="Convênio - Sistema Único Saúde - recursos de outras fontes - Exercício Corrente"/>
    <s v="Realizar ações de vigilância, prevenção e controle de doenças transmissíveis e não transmissíveis, monitoramento de indicadores e suporte aos sistemas de informações em saúde; Promover campanhas de mobilização, elaboração e confecção de material informativo/educativo/comunicativo; Adquirir insumos, equipamentos de informática, bens permanentes e materiais de consumo; Realizar reforma e manutenção"/>
    <n v="200000"/>
    <x v="90"/>
    <x v="975"/>
    <s v="339092 - Despesas de Exercícios Anteriores"/>
    <s v="33"/>
    <x v="0"/>
    <x v="43"/>
  </r>
  <r>
    <n v="48091"/>
    <s v="Fundo Estadual de Saúde"/>
    <n v="11205"/>
    <s v="Manutenção das ações de Vigilância Epidemiológica"/>
    <n v="339139"/>
    <s v="Outros Serviços Terceiros Pessoa Jurídica"/>
    <s v="0223000000"/>
    <s v="Convênio - Sistema Único Saúde - recursos de outras fontes - Exercício Corrente"/>
    <s v="Realizar ações de vigilância, prevenção e controle de doenças transmissíveis e não transmissíveis, monitoramento de indicadores e suporte aos sistemas de informações em saúde; Promover campanhas de mobilização, elaboração e confecção de material informativo/educativo/comunicativo; Adquirir insumos, equipamentos de informática, bens permanentes e materiais de consumo; Realizar reforma e manutenção"/>
    <n v="60000"/>
    <x v="90"/>
    <x v="975"/>
    <s v="339139 - Outros Serviços Terceiros Pessoa Jurídica"/>
    <s v="33"/>
    <x v="0"/>
    <x v="43"/>
  </r>
  <r>
    <n v="48091"/>
    <s v="Fundo Estadual de Saúde"/>
    <n v="11205"/>
    <s v="Manutenção das ações de Vigilância Epidemiológica"/>
    <n v="449051"/>
    <s v="Obras e Instalações"/>
    <s v="0233000000"/>
    <s v="Investimento na Rede de Serviços Públicos de Saúde"/>
    <s v="Realizar ações de vigilância, prevenção e controle de doenças transmissíveis e não transmissíveis, monitoramento de indicadores e suporte aos sistemas de informações em saúde; Promover campanhas de mobilização, elaboração e confecção de material informativo/educativo/comunicativo; Adquirir insumos, equipamentos de informática, bens permanentes e materiais de consumo; Realizar reforma e manutenção"/>
    <n v="70000"/>
    <x v="90"/>
    <x v="975"/>
    <s v="449051 - Obras e Instalações"/>
    <s v="44"/>
    <x v="1"/>
    <x v="44"/>
  </r>
  <r>
    <n v="48091"/>
    <s v="Fundo Estadual de Saúde"/>
    <n v="11205"/>
    <s v="Manutenção das ações de Vigilância Epidemiológica"/>
    <n v="449052"/>
    <s v="Equipamentos e Material Permanente"/>
    <s v="0233000000"/>
    <s v="Investimento na Rede de Serviços Públicos de Saúde"/>
    <s v="Realizar ações de vigilância, prevenção e controle de doenças transmissíveis e não transmissíveis, monitoramento de indicadores e suporte aos sistemas de informações em saúde; Promover campanhas de mobilização, elaboração e confecção de material informativo/educativo/comunicativo; Adquirir insumos, equipamentos de informática, bens permanentes e materiais de consumo; Realizar reforma e manutenção"/>
    <n v="200000"/>
    <x v="90"/>
    <x v="975"/>
    <s v="449052 - Equipamentos e Material Permanente"/>
    <s v="44"/>
    <x v="1"/>
    <x v="44"/>
  </r>
  <r>
    <n v="48091"/>
    <s v="Fundo Estadual de Saúde"/>
    <n v="4650"/>
    <s v="Administração e manutenção dos serviços administrativos gerais - SES"/>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20000"/>
    <x v="90"/>
    <x v="976"/>
    <s v="339047 - Obrigações Tributárias e Contributivas"/>
    <s v="33"/>
    <x v="0"/>
    <x v="0"/>
  </r>
  <r>
    <n v="48091"/>
    <s v="Fundo Estadual de Saúde"/>
    <n v="4650"/>
    <s v="Administração e manutenção dos serviços administrativos gerais - SES"/>
    <n v="339093"/>
    <s v="Indenizações e Restituiçõ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90"/>
    <x v="976"/>
    <s v="339093 - Indenizações e Restituições"/>
    <s v="33"/>
    <x v="0"/>
    <x v="0"/>
  </r>
  <r>
    <n v="48091"/>
    <s v="Fundo Estadual de Saúde"/>
    <n v="4650"/>
    <s v="Administração e manutenção dos serviços administrativos gerais - SES"/>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0"/>
    <x v="90"/>
    <x v="976"/>
    <s v="339139 - Outros Serviços Terceiros Pessoa Jurídica"/>
    <s v="33"/>
    <x v="0"/>
    <x v="0"/>
  </r>
  <r>
    <n v="48091"/>
    <s v="Fundo Estadual de Saúde"/>
    <n v="11328"/>
    <s v="Realização de convênios para ações de média e alta complexidade"/>
    <n v="334041"/>
    <s v="Contribuições"/>
    <s v="0100000000"/>
    <s v="Recursos ordinários - recursos do tesouro - RLD"/>
    <s v="Realizar de convênios para atenção de média e alta complexidade hospitalar e ambulatorial; aquisiçaõ de equipamentos, repasse fianceiro, reformas, custeio."/>
    <n v="700000"/>
    <x v="90"/>
    <x v="977"/>
    <s v="334041 - Contribuições"/>
    <s v="33"/>
    <x v="0"/>
    <x v="0"/>
  </r>
  <r>
    <n v="48091"/>
    <s v="Fundo Estadual de Saúde"/>
    <n v="11328"/>
    <s v="Realização de convênios para ações de média e alta complexidade"/>
    <n v="335041"/>
    <s v="Contribuições"/>
    <s v="0100000000"/>
    <s v="Recursos ordinários - recursos do tesouro - RLD"/>
    <s v="Realizar de convênios para atenção de média e alta complexidade hospitalar e ambulatorial; aquisiçaõ de equipamentos, repasse fianceiro, reformas, custeio."/>
    <n v="18500000"/>
    <x v="90"/>
    <x v="977"/>
    <s v="335041 - Contribuições"/>
    <s v="33"/>
    <x v="0"/>
    <x v="0"/>
  </r>
  <r>
    <n v="48091"/>
    <s v="Fundo Estadual de Saúde"/>
    <n v="11328"/>
    <s v="Realização de convênios para ações de média e alta complexidade"/>
    <n v="335041"/>
    <s v="Contribuições"/>
    <s v="0223000000"/>
    <s v="Convênio - Sistema Único Saúde - recursos de outras fontes - Exercício Corrente"/>
    <s v="Realizar de convênios para atenção de média e alta complexidade hospitalar e ambulatorial; aquisiçaõ de equipamentos, repasse fianceiro, reformas, custeio."/>
    <n v="7512000"/>
    <x v="90"/>
    <x v="977"/>
    <s v="335041 - Contribuições"/>
    <s v="33"/>
    <x v="0"/>
    <x v="43"/>
  </r>
  <r>
    <n v="48091"/>
    <s v="Fundo Estadual de Saúde"/>
    <n v="11328"/>
    <s v="Realização de convênios para ações de média e alta complexidade"/>
    <n v="335041"/>
    <s v="Contribuições"/>
    <s v="0228000000"/>
    <s v="Outros convênios, ajustes e acordos administrativos - rec outras fontes-exercício corrente"/>
    <s v="Realizar de convênios para atenção de média e alta complexidade hospitalar e ambulatorial; aquisiçaõ de equipamentos, repasse fianceiro, reformas, custeio."/>
    <n v="3081300"/>
    <x v="90"/>
    <x v="977"/>
    <s v="335041 - Contribuições"/>
    <s v="33"/>
    <x v="0"/>
    <x v="15"/>
  </r>
  <r>
    <n v="48091"/>
    <s v="Fundo Estadual de Saúde"/>
    <n v="11328"/>
    <s v="Realização de convênios para ações de média e alta complexidade"/>
    <n v="444042"/>
    <s v="Auxílios"/>
    <s v="0100000000"/>
    <s v="Recursos ordinários - recursos do tesouro - RLD"/>
    <s v="Realizar de convênios para atenção de média e alta complexidade hospitalar e ambulatorial; aquisiçaõ de equipamentos, repasse fianceiro, reformas, custeio."/>
    <n v="1500000"/>
    <x v="90"/>
    <x v="977"/>
    <s v="444042 - Auxílios"/>
    <s v="44"/>
    <x v="1"/>
    <x v="0"/>
  </r>
  <r>
    <n v="48091"/>
    <s v="Fundo Estadual de Saúde"/>
    <n v="11328"/>
    <s v="Realização de convênios para ações de média e alta complexidade"/>
    <n v="445042"/>
    <s v="Auxílios"/>
    <s v="0100000000"/>
    <s v="Recursos ordinários - recursos do tesouro - RLD"/>
    <s v="Realizar de convênios para atenção de média e alta complexidade hospitalar e ambulatorial; aquisiçaõ de equipamentos, repasse fianceiro, reformas, custeio."/>
    <n v="3000000"/>
    <x v="90"/>
    <x v="977"/>
    <s v="445042 - Auxílios"/>
    <s v="44"/>
    <x v="1"/>
    <x v="0"/>
  </r>
  <r>
    <n v="48091"/>
    <s v="Fundo Estadual de Saúde"/>
    <n v="11328"/>
    <s v="Realização de convênios para ações de média e alta complexidade"/>
    <n v="445042"/>
    <s v="Auxílios"/>
    <s v="0233000000"/>
    <s v="Investimento na Rede de Serviços Públicos de Saúde"/>
    <s v="Realizar de convênios para atenção de média e alta complexidade hospitalar e ambulatorial; aquisiçaõ de equipamentos, repasse fianceiro, reformas, custeio."/>
    <n v="2558000"/>
    <x v="90"/>
    <x v="977"/>
    <s v="445042 - Auxílios"/>
    <s v="44"/>
    <x v="1"/>
    <x v="44"/>
  </r>
  <r>
    <n v="48091"/>
    <s v="Fundo Estadual de Saúde"/>
    <n v="11293"/>
    <s v="Manutenção do Serviço de Atendimento Móvel de Urgência - SAMU"/>
    <n v="339039"/>
    <s v="Outros Serviços Terceiros - Pessoa Jurídica"/>
    <s v="0100000000"/>
    <s v="Recursos ordinários - recursos do tesouro - RLD"/>
    <s v="Manutenção do Serviço de Atendimento Móvel de Urgência - SAMU"/>
    <n v="80000000"/>
    <x v="90"/>
    <x v="978"/>
    <s v="339039 - Outros Serviços Terceiros - Pessoa Jurídica"/>
    <s v="33"/>
    <x v="0"/>
    <x v="0"/>
  </r>
  <r>
    <n v="48091"/>
    <s v="Fundo Estadual de Saúde"/>
    <n v="11293"/>
    <s v="Manutenção do Serviço de Atendimento Móvel de Urgência - SAMU"/>
    <n v="339039"/>
    <s v="Outros Serviços Terceiros - Pessoa Jurídica"/>
    <s v="0223000000"/>
    <s v="Convênio - Sistema Único Saúde - recursos de outras fontes - Exercício Corrente"/>
    <s v="Manutenção do Serviço de Atendimento Móvel de Urgência - SAMU"/>
    <n v="20350000"/>
    <x v="90"/>
    <x v="978"/>
    <s v="339039 - Outros Serviços Terceiros - Pessoa Jurídica"/>
    <s v="33"/>
    <x v="0"/>
    <x v="43"/>
  </r>
  <r>
    <n v="48091"/>
    <s v="Fundo Estadual de Saúde"/>
    <n v="11293"/>
    <s v="Manutenção do Serviço de Atendimento Móvel de Urgência - SAMU"/>
    <n v="339092"/>
    <s v="Despesas de Exercícios Anteriores"/>
    <s v="0100000000"/>
    <s v="Recursos ordinários - recursos do tesouro - RLD"/>
    <s v="Manutenção do Serviço de Atendimento Móvel de Urgência - SAMU"/>
    <n v="10170000"/>
    <x v="90"/>
    <x v="978"/>
    <s v="339092 - Despesas de Exercícios Anteriores"/>
    <s v="33"/>
    <x v="0"/>
    <x v="0"/>
  </r>
  <r>
    <n v="48091"/>
    <s v="Fundo Estadual de Saúde"/>
    <n v="11293"/>
    <s v="Manutenção do Serviço de Atendimento Móvel de Urgência - SAMU"/>
    <n v="339092"/>
    <s v="Despesas de Exercícios Anteriores"/>
    <s v="0223000000"/>
    <s v="Convênio - Sistema Único Saúde - recursos de outras fontes - Exercício Corrente"/>
    <s v="Manutenção do Serviço de Atendimento Móvel de Urgência - SAMU"/>
    <n v="1850000"/>
    <x v="90"/>
    <x v="978"/>
    <s v="339092 - Despesas de Exercícios Anteriores"/>
    <s v="33"/>
    <x v="0"/>
    <x v="43"/>
  </r>
  <r>
    <n v="48091"/>
    <s v="Fundo Estadual de Saúde"/>
    <n v="11296"/>
    <s v="Manutenção do núcleo do telessaúde"/>
    <n v="339030"/>
    <s v="Material de Consumo"/>
    <s v="0223000000"/>
    <s v="Convênio - Sistema Único Saúde - recursos de outras fontes - Exercício Corrente"/>
    <s v="Realizar teleconsultorias, web palestras, foruns de discussão de processos de trabalho da atenção básica e orientações às Gerências Regionais de Saúde. Custeio e Investimento. Núcleo do Telessaúde."/>
    <n v="50000"/>
    <x v="90"/>
    <x v="979"/>
    <s v="339030 - Material de Consumo"/>
    <s v="33"/>
    <x v="0"/>
    <x v="43"/>
  </r>
  <r>
    <n v="48091"/>
    <s v="Fundo Estadual de Saúde"/>
    <n v="11296"/>
    <s v="Manutenção do núcleo do telessaúde"/>
    <n v="339039"/>
    <s v="Outros Serviços Terceiros - Pessoa Jurídica"/>
    <s v="0223000000"/>
    <s v="Convênio - Sistema Único Saúde - recursos de outras fontes - Exercício Corrente"/>
    <s v="Realizar teleconsultorias, web palestras, foruns de discussão de processos de trabalho da atenção básica e orientações às Gerências Regionais de Saúde. Custeio e Investimento. Núcleo do Telessaúde."/>
    <n v="150000"/>
    <x v="90"/>
    <x v="979"/>
    <s v="339039 - Outros Serviços Terceiros - Pessoa Jurídica"/>
    <s v="33"/>
    <x v="0"/>
    <x v="43"/>
  </r>
  <r>
    <n v="48091"/>
    <s v="Fundo Estadual de Saúde"/>
    <n v="11300"/>
    <s v="Realização dos serviços de telemedicina"/>
    <n v="339039"/>
    <s v="Outros Serviços Terceiros - Pessoa Jurídica"/>
    <s v="0100000000"/>
    <s v="Recursos ordinários - recursos do tesouro - RLD"/>
    <s v="Serviços de telemedicina; realização de exames e laudos médicos por meio da telemedicina e telediagnóstico; capacitações."/>
    <n v="1200000"/>
    <x v="90"/>
    <x v="980"/>
    <s v="339039 - Outros Serviços Terceiros - Pessoa Jurídica"/>
    <s v="33"/>
    <x v="0"/>
    <x v="0"/>
  </r>
  <r>
    <n v="48091"/>
    <s v="Fundo Estadual de Saúde"/>
    <n v="11324"/>
    <s v="Realização de cirurgias eletivas ambulatoriais e hospitalares"/>
    <n v="339039"/>
    <s v="Outros Serviços Terceiros - Pessoa Jurídica"/>
    <s v="0223000000"/>
    <s v="Convênio - Sistema Único Saúde - recursos de outras fontes - Exercício Corrente"/>
    <s v="Realizar cirurgias ambulatoriais e hospitalares através de campanhas caráter eletivo."/>
    <n v="20000000"/>
    <x v="90"/>
    <x v="981"/>
    <s v="339039 - Outros Serviços Terceiros - Pessoa Jurídica"/>
    <s v="33"/>
    <x v="0"/>
    <x v="43"/>
  </r>
  <r>
    <n v="48091"/>
    <s v="Fundo Estadual de Saúde"/>
    <n v="11324"/>
    <s v="Realização de cirurgias eletivas ambulatoriais e hospitalares"/>
    <n v="339092"/>
    <s v="Despesas de Exercícios Anteriores"/>
    <s v="0223000000"/>
    <s v="Convênio - Sistema Único Saúde - recursos de outras fontes - Exercício Corrente"/>
    <s v="Realizar cirurgias ambulatoriais e hospitalares através de campanhas caráter eletivo."/>
    <n v="5000000"/>
    <x v="90"/>
    <x v="981"/>
    <s v="339092 - Despesas de Exercícios Anteriores"/>
    <s v="33"/>
    <x v="0"/>
    <x v="43"/>
  </r>
  <r>
    <n v="48091"/>
    <s v="Fundo Estadual de Saúde"/>
    <n v="11325"/>
    <s v="Manutenção do incentivo da política de atenção hospitalar"/>
    <n v="334141"/>
    <s v="Contribuições"/>
    <s v="0100000000"/>
    <s v="Recursos ordinários - recursos do tesouro - RLD"/>
    <s v="Repasse financeiro na forma de incentivo a unidades de saúde - Incentivo da Política Hospitalar."/>
    <n v="15750500"/>
    <x v="90"/>
    <x v="982"/>
    <s v="334141 - Contribuições"/>
    <s v="33"/>
    <x v="0"/>
    <x v="0"/>
  </r>
  <r>
    <n v="48091"/>
    <s v="Fundo Estadual de Saúde"/>
    <n v="11325"/>
    <s v="Manutenção do incentivo da política de atenção hospitalar"/>
    <n v="339039"/>
    <s v="Outros Serviços Terceiros - Pessoa Jurídica"/>
    <s v="0100000000"/>
    <s v="Recursos ordinários - recursos do tesouro - RLD"/>
    <s v="Repasse financeiro na forma de incentivo a unidades de saúde - Incentivo da Política Hospitalar."/>
    <n v="20249500"/>
    <x v="90"/>
    <x v="982"/>
    <s v="339039 - Outros Serviços Terceiros - Pessoa Jurídica"/>
    <s v="33"/>
    <x v="0"/>
    <x v="0"/>
  </r>
  <r>
    <n v="48091"/>
    <s v="Fundo Estadual de Saúde"/>
    <n v="11254"/>
    <s v="Realização de exames e ensaios de interesse da saúde pública pelo laboratório central (LACEN)"/>
    <n v="339014"/>
    <s v="Diárias - Civil"/>
    <s v="0223000000"/>
    <s v="Convênio - Sistema Único Saúde - recursos de outras fontes - Exercício Corrente"/>
    <s v="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
    <n v="180000"/>
    <x v="90"/>
    <x v="983"/>
    <s v="339014 - Diárias - Civil"/>
    <s v="33"/>
    <x v="0"/>
    <x v="43"/>
  </r>
  <r>
    <n v="48091"/>
    <s v="Fundo Estadual de Saúde"/>
    <n v="11254"/>
    <s v="Realização de exames e ensaios de interesse da saúde pública pelo laboratório central (LACEN)"/>
    <n v="339014"/>
    <s v="Diárias - Civil"/>
    <s v="0285000000"/>
    <s v="Remuneração de disp bancária - Executivo - rec vinculados-rec outras fontes-exerc corrente"/>
    <s v="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
    <n v="150000"/>
    <x v="90"/>
    <x v="983"/>
    <s v="339014 - Diárias - Civil"/>
    <s v="33"/>
    <x v="0"/>
    <x v="12"/>
  </r>
  <r>
    <n v="48091"/>
    <s v="Fundo Estadual de Saúde"/>
    <n v="11254"/>
    <s v="Realização de exames e ensaios de interesse da saúde pública pelo laboratório central (LACEN)"/>
    <n v="339030"/>
    <s v="Material de Consumo"/>
    <s v="0100000000"/>
    <s v="Recursos ordinários - recursos do tesouro - RLD"/>
    <s v="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
    <n v="2500000"/>
    <x v="90"/>
    <x v="983"/>
    <s v="339030 - Material de Consumo"/>
    <s v="33"/>
    <x v="0"/>
    <x v="0"/>
  </r>
  <r>
    <n v="48091"/>
    <s v="Fundo Estadual de Saúde"/>
    <n v="11254"/>
    <s v="Realização de exames e ensaios de interesse da saúde pública pelo laboratório central (LACEN)"/>
    <n v="339030"/>
    <s v="Material de Consumo"/>
    <s v="0223000000"/>
    <s v="Convênio - Sistema Único Saúde - recursos de outras fontes - Exercício Corrente"/>
    <s v="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
    <n v="1170000"/>
    <x v="90"/>
    <x v="983"/>
    <s v="339030 - Material de Consumo"/>
    <s v="33"/>
    <x v="0"/>
    <x v="43"/>
  </r>
  <r>
    <n v="48091"/>
    <s v="Fundo Estadual de Saúde"/>
    <n v="11254"/>
    <s v="Realização de exames e ensaios de interesse da saúde pública pelo laboratório central (LACEN)"/>
    <n v="339033"/>
    <s v="Passagens e Despesas com Locomoção"/>
    <s v="0223000000"/>
    <s v="Convênio - Sistema Único Saúde - recursos de outras fontes - Exercício Corrente"/>
    <s v="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
    <n v="50000"/>
    <x v="90"/>
    <x v="983"/>
    <s v="339033 - Passagens e Despesas com Locomoção"/>
    <s v="33"/>
    <x v="0"/>
    <x v="43"/>
  </r>
  <r>
    <n v="48091"/>
    <s v="Fundo Estadual de Saúde"/>
    <n v="11254"/>
    <s v="Realização de exames e ensaios de interesse da saúde pública pelo laboratório central (LACEN)"/>
    <n v="339035"/>
    <s v="Serviços de Consultoria"/>
    <s v="0223000000"/>
    <s v="Convênio - Sistema Único Saúde - recursos de outras fontes - Exercício Corrente"/>
    <s v="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
    <n v="50000"/>
    <x v="90"/>
    <x v="983"/>
    <s v="339035 - Serviços de Consultoria"/>
    <s v="33"/>
    <x v="0"/>
    <x v="43"/>
  </r>
  <r>
    <n v="48091"/>
    <s v="Fundo Estadual de Saúde"/>
    <n v="11254"/>
    <s v="Realização de exames e ensaios de interesse da saúde pública pelo laboratório central (LACEN)"/>
    <n v="339037"/>
    <s v="Locação de Mão-de-Obra"/>
    <s v="0100000000"/>
    <s v="Recursos ordinários - recursos do tesouro - RLD"/>
    <s v="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
    <n v="300000"/>
    <x v="90"/>
    <x v="983"/>
    <s v="339037 - Locação de Mão-de-Obra"/>
    <s v="33"/>
    <x v="0"/>
    <x v="0"/>
  </r>
  <r>
    <n v="48091"/>
    <s v="Fundo Estadual de Saúde"/>
    <n v="11254"/>
    <s v="Realização de exames e ensaios de interesse da saúde pública pelo laboratório central (LACEN)"/>
    <n v="339039"/>
    <s v="Outros Serviços Terceiros - Pessoa Jurídica"/>
    <s v="0100000000"/>
    <s v="Recursos ordinários - recursos do tesouro - RLD"/>
    <s v="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
    <n v="2500000"/>
    <x v="90"/>
    <x v="983"/>
    <s v="339039 - Outros Serviços Terceiros - Pessoa Jurídica"/>
    <s v="33"/>
    <x v="0"/>
    <x v="0"/>
  </r>
  <r>
    <n v="48091"/>
    <s v="Fundo Estadual de Saúde"/>
    <n v="11254"/>
    <s v="Realização de exames e ensaios de interesse da saúde pública pelo laboratório central (LACEN)"/>
    <n v="339039"/>
    <s v="Outros Serviços Terceiros - Pessoa Jurídica"/>
    <s v="0223000000"/>
    <s v="Convênio - Sistema Único Saúde - recursos de outras fontes - Exercício Corrente"/>
    <s v="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
    <n v="250000"/>
    <x v="90"/>
    <x v="983"/>
    <s v="339039 - Outros Serviços Terceiros - Pessoa Jurídica"/>
    <s v="33"/>
    <x v="0"/>
    <x v="43"/>
  </r>
  <r>
    <n v="48091"/>
    <s v="Fundo Estadual de Saúde"/>
    <n v="11254"/>
    <s v="Realização de exames e ensaios de interesse da saúde pública pelo laboratório central (LACEN)"/>
    <n v="339039"/>
    <s v="Outros Serviços Terceiros - Pessoa Jurídica"/>
    <s v="0285000000"/>
    <s v="Remuneração de disp bancária - Executivo - rec vinculados-rec outras fontes-exerc corrente"/>
    <s v="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
    <n v="50000"/>
    <x v="90"/>
    <x v="983"/>
    <s v="339039 - Outros Serviços Terceiros - Pessoa Jurídica"/>
    <s v="33"/>
    <x v="0"/>
    <x v="12"/>
  </r>
  <r>
    <n v="48091"/>
    <s v="Fundo Estadual de Saúde"/>
    <n v="11254"/>
    <s v="Realização de exames e ensaios de interesse da saúde pública pelo laboratório central (LACEN)"/>
    <n v="339092"/>
    <s v="Despesas de Exercícios Anteriores"/>
    <s v="0100000000"/>
    <s v="Recursos ordinários - recursos do tesouro - RLD"/>
    <s v="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
    <n v="20000"/>
    <x v="90"/>
    <x v="983"/>
    <s v="339092 - Despesas de Exercícios Anteriores"/>
    <s v="33"/>
    <x v="0"/>
    <x v="0"/>
  </r>
  <r>
    <n v="48091"/>
    <s v="Fundo Estadual de Saúde"/>
    <n v="11254"/>
    <s v="Realização de exames e ensaios de interesse da saúde pública pelo laboratório central (LACEN)"/>
    <n v="339092"/>
    <s v="Despesas de Exercícios Anteriores"/>
    <s v="0223000000"/>
    <s v="Convênio - Sistema Único Saúde - recursos de outras fontes - Exercício Corrente"/>
    <s v="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
    <n v="30000"/>
    <x v="90"/>
    <x v="983"/>
    <s v="339092 - Despesas de Exercícios Anteriores"/>
    <s v="33"/>
    <x v="0"/>
    <x v="43"/>
  </r>
  <r>
    <n v="48091"/>
    <s v="Fundo Estadual de Saúde"/>
    <n v="11254"/>
    <s v="Realização de exames e ensaios de interesse da saúde pública pelo laboratório central (LACEN)"/>
    <n v="449051"/>
    <s v="Obras e Instalações"/>
    <s v="0100000000"/>
    <s v="Recursos ordinários - recursos do tesouro - RLD"/>
    <s v="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
    <n v="80000"/>
    <x v="90"/>
    <x v="983"/>
    <s v="449051 - Obras e Instalações"/>
    <s v="44"/>
    <x v="1"/>
    <x v="0"/>
  </r>
  <r>
    <n v="48091"/>
    <s v="Fundo Estadual de Saúde"/>
    <n v="11254"/>
    <s v="Realização de exames e ensaios de interesse da saúde pública pelo laboratório central (LACEN)"/>
    <n v="449051"/>
    <s v="Obras e Instalações"/>
    <s v="0233000000"/>
    <s v="Investimento na Rede de Serviços Públicos de Saúde"/>
    <s v="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
    <n v="40000"/>
    <x v="90"/>
    <x v="983"/>
    <s v="449051 - Obras e Instalações"/>
    <s v="44"/>
    <x v="1"/>
    <x v="44"/>
  </r>
  <r>
    <n v="48091"/>
    <s v="Fundo Estadual de Saúde"/>
    <n v="11254"/>
    <s v="Realização de exames e ensaios de interesse da saúde pública pelo laboratório central (LACEN)"/>
    <n v="449052"/>
    <s v="Equipamentos e Material Permanente"/>
    <s v="0100000000"/>
    <s v="Recursos ordinários - recursos do tesouro - RLD"/>
    <s v="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
    <n v="100000"/>
    <x v="90"/>
    <x v="983"/>
    <s v="449052 - Equipamentos e Material Permanente"/>
    <s v="44"/>
    <x v="1"/>
    <x v="0"/>
  </r>
  <r>
    <n v="48091"/>
    <s v="Fundo Estadual de Saúde"/>
    <n v="11254"/>
    <s v="Realização de exames e ensaios de interesse da saúde pública pelo laboratório central (LACEN)"/>
    <n v="449052"/>
    <s v="Equipamentos e Material Permanente"/>
    <s v="0223000000"/>
    <s v="Convênio - Sistema Único Saúde - recursos de outras fontes - Exercício Corrente"/>
    <s v="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
    <n v="30000"/>
    <x v="90"/>
    <x v="983"/>
    <s v="449052 - Equipamentos e Material Permanente"/>
    <s v="44"/>
    <x v="1"/>
    <x v="43"/>
  </r>
  <r>
    <n v="48091"/>
    <s v="Fundo Estadual de Saúde"/>
    <n v="11254"/>
    <s v="Realização de exames e ensaios de interesse da saúde pública pelo laboratório central (LACEN)"/>
    <n v="449052"/>
    <s v="Equipamentos e Material Permanente"/>
    <s v="0233000000"/>
    <s v="Investimento na Rede de Serviços Públicos de Saúde"/>
    <s v="Realizar exames laboratoriais de média e alta complexidade no suporte às ações de Vigilância em Saúde, de interesse da Saúde Pública, relacionados às doenças e agravos de notificação compulsória, bem como na área de produtos, alimentos, medicamentos e meio ambiente (água para consumo humano), definido em Portarias Ministeriais"/>
    <n v="30000"/>
    <x v="90"/>
    <x v="983"/>
    <s v="449052 - Equipamentos e Material Permanente"/>
    <s v="44"/>
    <x v="1"/>
    <x v="44"/>
  </r>
  <r>
    <n v="48091"/>
    <s v="Fundo Estadual de Saúde"/>
    <n v="11285"/>
    <s v="Transplantes de órgãos e tecidos em SC"/>
    <n v="339030"/>
    <s v="Material de Consumo"/>
    <s v="0100000000"/>
    <s v="Recursos ordinários - recursos do tesouro - RLD"/>
    <s v="Atividades inerentes à doação, captação e transplantes de órgãos e tecidos em Santa Catarina; remuneração dos profissionais que atuam nas organizações de procura de órgãos e tecidos em Santa Catarina (Portaria SAS/MS 1.032 de 4 de maio de 2011 e deliberação CIB 335/2012); transporte (aéreo, terrestre) de órgãos, tecidos e materiais biológicos; capacitações, pagamento de exames de morte encefálica."/>
    <n v="300000"/>
    <x v="90"/>
    <x v="984"/>
    <s v="339030 - Material de Consumo"/>
    <s v="33"/>
    <x v="0"/>
    <x v="0"/>
  </r>
  <r>
    <n v="48091"/>
    <s v="Fundo Estadual de Saúde"/>
    <n v="11285"/>
    <s v="Transplantes de órgãos e tecidos em SC"/>
    <n v="339030"/>
    <s v="Material de Consumo"/>
    <s v="0223000000"/>
    <s v="Convênio - Sistema Único Saúde - recursos de outras fontes - Exercício Corrente"/>
    <s v="Atividades inerentes à doação, captação e transplantes de órgãos e tecidos em Santa Catarina; remuneração dos profissionais que atuam nas organizações de procura de órgãos e tecidos em Santa Catarina (Portaria SAS/MS 1.032 de 4 de maio de 2011 e deliberação CIB 335/2012); transporte (aéreo, terrestre) de órgãos, tecidos e materiais biológicos; capacitações, pagamento de exames de morte encefálica."/>
    <n v="50000"/>
    <x v="90"/>
    <x v="984"/>
    <s v="339030 - Material de Consumo"/>
    <s v="33"/>
    <x v="0"/>
    <x v="43"/>
  </r>
  <r>
    <n v="48091"/>
    <s v="Fundo Estadual de Saúde"/>
    <n v="11285"/>
    <s v="Transplantes de órgãos e tecidos em SC"/>
    <n v="339039"/>
    <s v="Outros Serviços Terceiros - Pessoa Jurídica"/>
    <s v="0100000000"/>
    <s v="Recursos ordinários - recursos do tesouro - RLD"/>
    <s v="Atividades inerentes à doação, captação e transplantes de órgãos e tecidos em Santa Catarina; remuneração dos profissionais que atuam nas organizações de procura de órgãos e tecidos em Santa Catarina (Portaria SAS/MS 1.032 de 4 de maio de 2011 e deliberação CIB 335/2012); transporte (aéreo, terrestre) de órgãos, tecidos e materiais biológicos; capacitações, pagamento de exames de morte encefálica."/>
    <n v="1600000"/>
    <x v="90"/>
    <x v="984"/>
    <s v="339039 - Outros Serviços Terceiros - Pessoa Jurídica"/>
    <s v="33"/>
    <x v="0"/>
    <x v="0"/>
  </r>
  <r>
    <n v="48091"/>
    <s v="Fundo Estadual de Saúde"/>
    <n v="11441"/>
    <s v="Manutenção das unidades assistenciais administradas por organizações sociais"/>
    <n v="335041"/>
    <s v="Contribuições"/>
    <s v="0100000000"/>
    <s v="Recursos ordinários - recursos do tesouro - RLD"/>
    <s v="Conceder recursos mensais as organizações sociais mediante o cumprimento de metas definidas no Contrato de Gestão para atendimento aos usuários do Sistema Único de Saúde."/>
    <n v="321700000"/>
    <x v="90"/>
    <x v="985"/>
    <s v="335041 - Contribuições"/>
    <s v="33"/>
    <x v="0"/>
    <x v="0"/>
  </r>
  <r>
    <n v="48091"/>
    <s v="Fundo Estadual de Saúde"/>
    <n v="11441"/>
    <s v="Manutenção das unidades assistenciais administradas por organizações sociais"/>
    <n v="335041"/>
    <s v="Contribuições"/>
    <s v="0223000000"/>
    <s v="Convênio - Sistema Único Saúde - recursos de outras fontes - Exercício Corrente"/>
    <s v="Conceder recursos mensais as organizações sociais mediante o cumprimento de metas definidas no Contrato de Gestão para atendimento aos usuários do Sistema Único de Saúde."/>
    <n v="10000000"/>
    <x v="90"/>
    <x v="985"/>
    <s v="335041 - Contribuições"/>
    <s v="33"/>
    <x v="0"/>
    <x v="43"/>
  </r>
  <r>
    <n v="48091"/>
    <s v="Fundo Estadual de Saúde"/>
    <n v="11441"/>
    <s v="Manutenção das unidades assistenciais administradas por organizações sociais"/>
    <n v="335092"/>
    <s v="Despesas de Exercícios Anteriores"/>
    <s v="0100000000"/>
    <s v="Recursos ordinários - recursos do tesouro - RLD"/>
    <s v="Conceder recursos mensais as organizações sociais mediante o cumprimento de metas definidas no Contrato de Gestão para atendimento aos usuários do Sistema Único de Saúde."/>
    <n v="41400000"/>
    <x v="90"/>
    <x v="985"/>
    <s v="335092 - Despesas de Exercícios Anteriores"/>
    <s v="33"/>
    <x v="0"/>
    <x v="0"/>
  </r>
  <r>
    <n v="48091"/>
    <s v="Fundo Estadual de Saúde"/>
    <n v="11441"/>
    <s v="Manutenção das unidades assistenciais administradas por organizações sociais"/>
    <n v="339039"/>
    <s v="Outros Serviços Terceiros - Pessoa Jurídica"/>
    <s v="0100000000"/>
    <s v="Recursos ordinários - recursos do tesouro - RLD"/>
    <s v="Conceder recursos mensais as organizações sociais mediante o cumprimento de metas definidas no Contrato de Gestão para atendimento aos usuários do Sistema Único de Saúde."/>
    <n v="39325000"/>
    <x v="90"/>
    <x v="985"/>
    <s v="339039 - Outros Serviços Terceiros - Pessoa Jurídica"/>
    <s v="33"/>
    <x v="0"/>
    <x v="0"/>
  </r>
  <r>
    <n v="48091"/>
    <s v="Fundo Estadual de Saúde"/>
    <n v="11441"/>
    <s v="Manutenção das unidades assistenciais administradas por organizações sociais"/>
    <n v="339092"/>
    <s v="Despesas de Exercícios Anteriores"/>
    <s v="0100000000"/>
    <s v="Recursos ordinários - recursos do tesouro - RLD"/>
    <s v="Conceder recursos mensais as organizações sociais mediante o cumprimento de metas definidas no Contrato de Gestão para atendimento aos usuários do Sistema Único de Saúde."/>
    <n v="3575000"/>
    <x v="90"/>
    <x v="985"/>
    <s v="339092 - Despesas de Exercícios Anteriores"/>
    <s v="33"/>
    <x v="0"/>
    <x v="0"/>
  </r>
  <r>
    <n v="48091"/>
    <s v="Fundo Estadual de Saúde"/>
    <n v="11443"/>
    <s v="Manutenção das atividades do Conselho Estadual de Saúde."/>
    <n v="339014"/>
    <s v="Diárias - Civil"/>
    <s v="0100000000"/>
    <s v="Recursos ordinários - recursos do tesouro - RLD"/>
    <s v="Manter o suporte logístico das atividades administrativas do Conselho Estadual de Saúde, qualificar a formação de conselheiros municipais e estaduais de saúde para a efetivação do controle social no âmbito do SUS e realizar a conferência estadual de saúde."/>
    <n v="7500"/>
    <x v="90"/>
    <x v="986"/>
    <s v="339014 - Diárias - Civil"/>
    <s v="33"/>
    <x v="0"/>
    <x v="0"/>
  </r>
  <r>
    <n v="48091"/>
    <s v="Fundo Estadual de Saúde"/>
    <n v="11443"/>
    <s v="Manutenção das atividades do Conselho Estadual de Saúde."/>
    <n v="339033"/>
    <s v="Passagens e Despesas com Locomoção"/>
    <s v="0100000000"/>
    <s v="Recursos ordinários - recursos do tesouro - RLD"/>
    <s v="Manter o suporte logístico das atividades administrativas do Conselho Estadual de Saúde, qualificar a formação de conselheiros municipais e estaduais de saúde para a efetivação do controle social no âmbito do SUS e realizar a conferência estadual de saúde."/>
    <n v="42500"/>
    <x v="90"/>
    <x v="986"/>
    <s v="339033 - Passagens e Despesas com Locomoção"/>
    <s v="33"/>
    <x v="0"/>
    <x v="0"/>
  </r>
  <r>
    <n v="48091"/>
    <s v="Fundo Estadual de Saúde"/>
    <n v="11443"/>
    <s v="Manutenção das atividades do Conselho Estadual de Saúde."/>
    <n v="339039"/>
    <s v="Outros Serviços Terceiros - Pessoa Jurídica"/>
    <s v="0100000000"/>
    <s v="Recursos ordinários - recursos do tesouro - RLD"/>
    <s v="Manter o suporte logístico das atividades administrativas do Conselho Estadual de Saúde, qualificar a formação de conselheiros municipais e estaduais de saúde para a efetivação do controle social no âmbito do SUS e realizar a conferência estadual de saúde."/>
    <n v="500000"/>
    <x v="90"/>
    <x v="986"/>
    <s v="339039 - Outros Serviços Terceiros - Pessoa Jurídica"/>
    <s v="33"/>
    <x v="0"/>
    <x v="0"/>
  </r>
  <r>
    <n v="48091"/>
    <s v="Fundo Estadual de Saúde"/>
    <n v="11443"/>
    <s v="Manutenção das atividades do Conselho Estadual de Saúde."/>
    <n v="339039"/>
    <s v="Outros Serviços Terceiros - Pessoa Jurídica"/>
    <s v="0223000000"/>
    <s v="Convênio - Sistema Único Saúde - recursos de outras fontes - Exercício Corrente"/>
    <s v="Manter o suporte logístico das atividades administrativas do Conselho Estadual de Saúde, qualificar a formação de conselheiros municipais e estaduais de saúde para a efetivação do controle social no âmbito do SUS e realizar a conferência estadual de saúde."/>
    <n v="200000"/>
    <x v="90"/>
    <x v="986"/>
    <s v="339039 - Outros Serviços Terceiros - Pessoa Jurídica"/>
    <s v="33"/>
    <x v="0"/>
    <x v="43"/>
  </r>
  <r>
    <n v="48091"/>
    <s v="Fundo Estadual de Saúde"/>
    <n v="11453"/>
    <s v="Qualificar trabalhadores do Sistema Único de Saúde"/>
    <n v="339030"/>
    <s v="Material de Consumo"/>
    <s v="0100000000"/>
    <s v="Recursos ordinários - recursos do tesouro - RLD"/>
    <s v="Desenvolver ações do plano de ação regional de educação permanente; capacitações para trabalhadores do SUS; ações da Política Nacional de Humanização. Manter as atividades da Escola de Formação em Saúde (EFOS), formação e qualificação de profissionais de saúde de nível médio (cursos técnicos em saúde, cursos de aperfeiçoamento e capacitação em saúde, especializações técnicas, agentes comunitários)"/>
    <n v="30000"/>
    <x v="90"/>
    <x v="987"/>
    <s v="339030 - Material de Consumo"/>
    <s v="33"/>
    <x v="0"/>
    <x v="0"/>
  </r>
  <r>
    <n v="48091"/>
    <s v="Fundo Estadual de Saúde"/>
    <n v="11453"/>
    <s v="Qualificar trabalhadores do Sistema Único de Saúde"/>
    <n v="339030"/>
    <s v="Material de Consumo"/>
    <s v="0223000000"/>
    <s v="Convênio - Sistema Único Saúde - recursos de outras fontes - Exercício Corrente"/>
    <s v="Desenvolver ações do plano de ação regional de educação permanente; capacitações para trabalhadores do SUS; ações da Política Nacional de Humanização. Manter as atividades da Escola de Formação em Saúde (EFOS), formação e qualificação de profissionais de saúde de nível médio (cursos técnicos em saúde, cursos de aperfeiçoamento e capacitação em saúde, especializações técnicas, agentes comunitários)"/>
    <n v="100000"/>
    <x v="90"/>
    <x v="987"/>
    <s v="339030 - Material de Consumo"/>
    <s v="33"/>
    <x v="0"/>
    <x v="43"/>
  </r>
  <r>
    <n v="48091"/>
    <s v="Fundo Estadual de Saúde"/>
    <n v="11453"/>
    <s v="Qualificar trabalhadores do Sistema Único de Saúde"/>
    <n v="339030"/>
    <s v="Material de Consumo"/>
    <s v="0228000000"/>
    <s v="Outros convênios, ajustes e acordos administrativos - rec outras fontes-exercício corrente"/>
    <s v="Desenvolver ações do plano de ação regional de educação permanente; capacitações para trabalhadores do SUS; ações da Política Nacional de Humanização. Manter as atividades da Escola de Formação em Saúde (EFOS), formação e qualificação de profissionais de saúde de nível médio (cursos técnicos em saúde, cursos de aperfeiçoamento e capacitação em saúde, especializações técnicas, agentes comunitários)"/>
    <n v="100000"/>
    <x v="90"/>
    <x v="987"/>
    <s v="339030 - Material de Consumo"/>
    <s v="33"/>
    <x v="0"/>
    <x v="15"/>
  </r>
  <r>
    <n v="48091"/>
    <s v="Fundo Estadual de Saúde"/>
    <n v="11453"/>
    <s v="Qualificar trabalhadores do Sistema Único de Saúde"/>
    <n v="339039"/>
    <s v="Outros Serviços Terceiros - Pessoa Jurídica"/>
    <s v="0100000000"/>
    <s v="Recursos ordinários - recursos do tesouro - RLD"/>
    <s v="Desenvolver ações do plano de ação regional de educação permanente; capacitações para trabalhadores do SUS; ações da Política Nacional de Humanização. Manter as atividades da Escola de Formação em Saúde (EFOS), formação e qualificação de profissionais de saúde de nível médio (cursos técnicos em saúde, cursos de aperfeiçoamento e capacitação em saúde, especializações técnicas, agentes comunitários)"/>
    <n v="170000"/>
    <x v="90"/>
    <x v="987"/>
    <s v="339039 - Outros Serviços Terceiros - Pessoa Jurídica"/>
    <s v="33"/>
    <x v="0"/>
    <x v="0"/>
  </r>
  <r>
    <n v="48091"/>
    <s v="Fundo Estadual de Saúde"/>
    <n v="11453"/>
    <s v="Qualificar trabalhadores do Sistema Único de Saúde"/>
    <n v="339039"/>
    <s v="Outros Serviços Terceiros - Pessoa Jurídica"/>
    <s v="0223000000"/>
    <s v="Convênio - Sistema Único Saúde - recursos de outras fontes - Exercício Corrente"/>
    <s v="Desenvolver ações do plano de ação regional de educação permanente; capacitações para trabalhadores do SUS; ações da Política Nacional de Humanização. Manter as atividades da Escola de Formação em Saúde (EFOS), formação e qualificação de profissionais de saúde de nível médio (cursos técnicos em saúde, cursos de aperfeiçoamento e capacitação em saúde, especializações técnicas, agentes comunitários)"/>
    <n v="250000"/>
    <x v="90"/>
    <x v="987"/>
    <s v="339039 - Outros Serviços Terceiros - Pessoa Jurídica"/>
    <s v="33"/>
    <x v="0"/>
    <x v="43"/>
  </r>
  <r>
    <n v="48091"/>
    <s v="Fundo Estadual de Saúde"/>
    <n v="11308"/>
    <s v="Ações do programa de Tratamento Fora do Domicílio"/>
    <n v="339030"/>
    <s v="Material de Consumo"/>
    <s v="0100000000"/>
    <s v="Recursos ordinários - recursos do tesouro - RLD"/>
    <s v="Manter o programa de TFD do complexo regulador estadual  com Adiantamento Básico das GERSAS; contratação de serviço de funerária prestado; reembolso de ajuda de custo; compra de passagem aérea e rodoviária; compra de serviço de cardiologia infantil da Santa Casa/RS; e abastacimento e manutenção da frota do TFD"/>
    <n v="20000"/>
    <x v="90"/>
    <x v="988"/>
    <s v="339030 - Material de Consumo"/>
    <s v="33"/>
    <x v="0"/>
    <x v="0"/>
  </r>
  <r>
    <n v="48091"/>
    <s v="Fundo Estadual de Saúde"/>
    <n v="11308"/>
    <s v="Ações do programa de Tratamento Fora do Domicílio"/>
    <n v="339036"/>
    <s v="Outros Serviços Terceiros-Pessoa Física"/>
    <s v="0100000000"/>
    <s v="Recursos ordinários - recursos do tesouro - RLD"/>
    <s v="Manter o programa de TFD do complexo regulador estadual  com Adiantamento Básico das GERSAS; contratação de serviço de funerária prestado; reembolso de ajuda de custo; compra de passagem aérea e rodoviária; compra de serviço de cardiologia infantil da Santa Casa/RS; e abastacimento e manutenção da frota do TFD"/>
    <n v="150000"/>
    <x v="90"/>
    <x v="988"/>
    <s v="339036 - Outros Serviços Terceiros-Pessoa Física"/>
    <s v="33"/>
    <x v="0"/>
    <x v="0"/>
  </r>
  <r>
    <n v="48091"/>
    <s v="Fundo Estadual de Saúde"/>
    <n v="11308"/>
    <s v="Ações do programa de Tratamento Fora do Domicílio"/>
    <n v="339039"/>
    <s v="Outros Serviços Terceiros - Pessoa Jurídica"/>
    <s v="0100000000"/>
    <s v="Recursos ordinários - recursos do tesouro - RLD"/>
    <s v="Manter o programa de TFD do complexo regulador estadual  com Adiantamento Básico das GERSAS; contratação de serviço de funerária prestado; reembolso de ajuda de custo; compra de passagem aérea e rodoviária; compra de serviço de cardiologia infantil da Santa Casa/RS; e abastacimento e manutenção da frota do TFD"/>
    <n v="6330000"/>
    <x v="90"/>
    <x v="988"/>
    <s v="339039 - Outros Serviços Terceiros - Pessoa Jurídica"/>
    <s v="33"/>
    <x v="0"/>
    <x v="0"/>
  </r>
  <r>
    <n v="48091"/>
    <s v="Fundo Estadual de Saúde"/>
    <n v="11308"/>
    <s v="Ações do programa de Tratamento Fora do Domicílio"/>
    <n v="339039"/>
    <s v="Outros Serviços Terceiros - Pessoa Jurídica"/>
    <s v="0223000000"/>
    <s v="Convênio - Sistema Único Saúde - recursos de outras fontes - Exercício Corrente"/>
    <s v="Manter o programa de TFD do complexo regulador estadual  com Adiantamento Básico das GERSAS; contratação de serviço de funerária prestado; reembolso de ajuda de custo; compra de passagem aérea e rodoviária; compra de serviço de cardiologia infantil da Santa Casa/RS; e abastacimento e manutenção da frota do TFD"/>
    <n v="4000000"/>
    <x v="90"/>
    <x v="988"/>
    <s v="339039 - Outros Serviços Terceiros - Pessoa Jurídica"/>
    <s v="33"/>
    <x v="0"/>
    <x v="43"/>
  </r>
  <r>
    <n v="48091"/>
    <s v="Fundo Estadual de Saúde"/>
    <n v="11308"/>
    <s v="Ações do programa de Tratamento Fora do Domicílio"/>
    <n v="339039"/>
    <s v="Outros Serviços Terceiros - Pessoa Jurídica"/>
    <s v="0240000000"/>
    <s v="Recursos de serviços - recursos de outras fontes - exercício corrente"/>
    <s v="Manter o programa de TFD do complexo regulador estadual  com Adiantamento Básico das GERSAS; contratação de serviço de funerária prestado; reembolso de ajuda de custo; compra de passagem aérea e rodoviária; compra de serviço de cardiologia infantil da Santa Casa/RS; e abastacimento e manutenção da frota do TFD"/>
    <n v="100000"/>
    <x v="90"/>
    <x v="988"/>
    <s v="339039 - Outros Serviços Terceiros - Pessoa Jurídica"/>
    <s v="33"/>
    <x v="0"/>
    <x v="4"/>
  </r>
  <r>
    <n v="48091"/>
    <s v="Fundo Estadual de Saúde"/>
    <n v="11308"/>
    <s v="Ações do programa de Tratamento Fora do Domicílio"/>
    <n v="339048"/>
    <s v="Outros Auxílios Financeiros Pessoas Físicas"/>
    <s v="0100000000"/>
    <s v="Recursos ordinários - recursos do tesouro - RLD"/>
    <s v="Manter o programa de TFD do complexo regulador estadual  com Adiantamento Básico das GERSAS; contratação de serviço de funerária prestado; reembolso de ajuda de custo; compra de passagem aérea e rodoviária; compra de serviço de cardiologia infantil da Santa Casa/RS; e abastacimento e manutenção da frota do TFD"/>
    <n v="2300000"/>
    <x v="90"/>
    <x v="988"/>
    <s v="339048 - Outros Auxílios Financeiros Pessoas Físicas"/>
    <s v="33"/>
    <x v="0"/>
    <x v="0"/>
  </r>
  <r>
    <n v="48091"/>
    <s v="Fundo Estadual de Saúde"/>
    <n v="11308"/>
    <s v="Ações do programa de Tratamento Fora do Domicílio"/>
    <n v="339092"/>
    <s v="Despesas de Exercícios Anteriores"/>
    <s v="0100000000"/>
    <s v="Recursos ordinários - recursos do tesouro - RLD"/>
    <s v="Manter o programa de TFD do complexo regulador estadual  com Adiantamento Básico das GERSAS; contratação de serviço de funerária prestado; reembolso de ajuda de custo; compra de passagem aérea e rodoviária; compra de serviço de cardiologia infantil da Santa Casa/RS; e abastacimento e manutenção da frota do TFD"/>
    <n v="350000"/>
    <x v="90"/>
    <x v="988"/>
    <s v="339092 - Despesas de Exercícios Anteriores"/>
    <s v="33"/>
    <x v="0"/>
    <x v="0"/>
  </r>
  <r>
    <n v="48091"/>
    <s v="Fundo Estadual de Saúde"/>
    <n v="11308"/>
    <s v="Ações do programa de Tratamento Fora do Domicílio"/>
    <n v="339092"/>
    <s v="Despesas de Exercícios Anteriores"/>
    <s v="0240000000"/>
    <s v="Recursos de serviços - recursos de outras fontes - exercício corrente"/>
    <s v="Manter o programa de TFD do complexo regulador estadual  com Adiantamento Básico das GERSAS; contratação de serviço de funerária prestado; reembolso de ajuda de custo; compra de passagem aérea e rodoviária; compra de serviço de cardiologia infantil da Santa Casa/RS; e abastacimento e manutenção da frota do TFD"/>
    <n v="100000"/>
    <x v="90"/>
    <x v="988"/>
    <s v="339092 - Despesas de Exercícios Anteriores"/>
    <s v="33"/>
    <x v="0"/>
    <x v="4"/>
  </r>
  <r>
    <n v="48091"/>
    <s v="Fundo Estadual de Saúde"/>
    <n v="11308"/>
    <s v="Ações do programa de Tratamento Fora do Domicílio"/>
    <n v="339093"/>
    <s v="Indenizações e Restituições"/>
    <s v="0100000000"/>
    <s v="Recursos ordinários - recursos do tesouro - RLD"/>
    <s v="Manter o programa de TFD do complexo regulador estadual  com Adiantamento Básico das GERSAS; contratação de serviço de funerária prestado; reembolso de ajuda de custo; compra de passagem aérea e rodoviária; compra de serviço de cardiologia infantil da Santa Casa/RS; e abastacimento e manutenção da frota do TFD"/>
    <n v="50000"/>
    <x v="90"/>
    <x v="988"/>
    <s v="339093 - Indenizações e Restituições"/>
    <s v="33"/>
    <x v="0"/>
    <x v="0"/>
  </r>
  <r>
    <n v="48091"/>
    <s v="Fundo Estadual de Saúde"/>
    <n v="1018"/>
    <s v="Administração de pessoal e encargos sociais - SES"/>
    <n v="319005"/>
    <s v="Outros Benefícios Previdenciário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94201"/>
    <x v="90"/>
    <x v="989"/>
    <s v="319005 - Outros Benefícios Previdenciários"/>
    <s v="31"/>
    <x v="3"/>
    <x v="0"/>
  </r>
  <r>
    <n v="48091"/>
    <s v="Fundo Estadual de Saúde"/>
    <n v="1018"/>
    <s v="Administração de pessoal e encargos sociais - SES"/>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85807836"/>
    <x v="90"/>
    <x v="989"/>
    <s v="319011 - Vencim. e Vantagens Fixas - Pessoal Civil"/>
    <s v="31"/>
    <x v="3"/>
    <x v="0"/>
  </r>
  <r>
    <n v="48091"/>
    <s v="Fundo Estadual de Saúde"/>
    <n v="1018"/>
    <s v="Administração de pessoal e encargos sociais - SES"/>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6275"/>
    <x v="90"/>
    <x v="989"/>
    <s v="319012 - Vencim. e Vantagens Fixas - Pessoal Militar"/>
    <s v="31"/>
    <x v="3"/>
    <x v="0"/>
  </r>
  <r>
    <n v="48091"/>
    <s v="Fundo Estadual de Saúde"/>
    <n v="1018"/>
    <s v="Administração de pessoal e encargos sociais - SES"/>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572489"/>
    <x v="90"/>
    <x v="989"/>
    <s v="319013 - Obrigações Patronais"/>
    <s v="31"/>
    <x v="3"/>
    <x v="0"/>
  </r>
  <r>
    <n v="48091"/>
    <s v="Fundo Estadual de Saúde"/>
    <n v="1018"/>
    <s v="Administração de pessoal e encargos sociais - SES"/>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97257327"/>
    <x v="90"/>
    <x v="989"/>
    <s v="319016 - Outras Despesas Variáveis-Pessoal Civil"/>
    <s v="31"/>
    <x v="3"/>
    <x v="0"/>
  </r>
  <r>
    <n v="48091"/>
    <s v="Fundo Estadual de Saúde"/>
    <n v="1018"/>
    <s v="Administração de pessoal e encargos sociais - SES"/>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902816"/>
    <x v="90"/>
    <x v="989"/>
    <s v="319092 - Despesas de Exercícios Anteriores"/>
    <s v="31"/>
    <x v="3"/>
    <x v="0"/>
  </r>
  <r>
    <n v="48091"/>
    <s v="Fundo Estadual de Saúde"/>
    <n v="1018"/>
    <s v="Administração de pessoal e encargos sociais - SES"/>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442044"/>
    <x v="90"/>
    <x v="989"/>
    <s v="319094 - Indenizações e Restituições Trabalhistas"/>
    <s v="31"/>
    <x v="3"/>
    <x v="0"/>
  </r>
  <r>
    <n v="48091"/>
    <s v="Fundo Estadual de Saúde"/>
    <n v="1018"/>
    <s v="Administração de pessoal e encargos sociais - SES"/>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69978"/>
    <x v="90"/>
    <x v="989"/>
    <s v="319096 - Ressarcimento Despesa Pessoal Requisitado"/>
    <s v="31"/>
    <x v="3"/>
    <x v="0"/>
  </r>
  <r>
    <n v="48091"/>
    <s v="Fundo Estadual de Saúde"/>
    <n v="1018"/>
    <s v="Administração de pessoal e encargos sociais - SES"/>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96894212"/>
    <x v="90"/>
    <x v="989"/>
    <s v="319113 - Obrigações Patronais"/>
    <s v="31"/>
    <x v="3"/>
    <x v="0"/>
  </r>
  <r>
    <n v="48091"/>
    <s v="Fundo Estadual de Saúde"/>
    <n v="1018"/>
    <s v="Administração de pessoal e encargos sociais - SES"/>
    <n v="339008"/>
    <s v="Outros Benefícios Assistenci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525"/>
    <x v="90"/>
    <x v="989"/>
    <s v="339008 - Outros Benefícios Assistenciais"/>
    <s v="33"/>
    <x v="0"/>
    <x v="0"/>
  </r>
  <r>
    <n v="48091"/>
    <s v="Fundo Estadual de Saúde"/>
    <n v="1018"/>
    <s v="Administração de pessoal e encargos sociais - SES"/>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6617937"/>
    <x v="90"/>
    <x v="989"/>
    <s v="339046 - Auxílio-Alimentação"/>
    <s v="33"/>
    <x v="0"/>
    <x v="0"/>
  </r>
  <r>
    <n v="48091"/>
    <s v="Fundo Estadual de Saúde"/>
    <n v="1018"/>
    <s v="Administração de pessoal e encargos sociais - SES"/>
    <n v="339049"/>
    <s v="Auxílio-Transporte"/>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53"/>
    <x v="90"/>
    <x v="989"/>
    <s v="339049 - Auxílio-Transporte"/>
    <s v="33"/>
    <x v="0"/>
    <x v="0"/>
  </r>
  <r>
    <n v="48091"/>
    <s v="Fundo Estadual de Saúde"/>
    <n v="1018"/>
    <s v="Administração de pessoal e encargos sociais - SES"/>
    <n v="33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095"/>
    <x v="90"/>
    <x v="989"/>
    <s v="339092 - Despesas de Exercícios Anteriores"/>
    <s v="33"/>
    <x v="0"/>
    <x v="0"/>
  </r>
  <r>
    <n v="48091"/>
    <s v="Fundo Estadual de Saúde"/>
    <n v="1018"/>
    <s v="Administração de pessoal e encargos sociais - SES"/>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5889939"/>
    <x v="90"/>
    <x v="989"/>
    <s v="339093 - Indenizações e Restituições"/>
    <s v="33"/>
    <x v="0"/>
    <x v="0"/>
  </r>
  <r>
    <n v="48091"/>
    <s v="Fundo Estadual de Saúde"/>
    <n v="1018"/>
    <s v="Administração de pessoal e encargos sociais - SES"/>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9081342"/>
    <x v="90"/>
    <x v="989"/>
    <s v="339113 - Obrigações Patronais"/>
    <s v="33"/>
    <x v="0"/>
    <x v="0"/>
  </r>
  <r>
    <n v="48091"/>
    <s v="Fundo Estadual de Saúde"/>
    <n v="12186"/>
    <s v="AP - Manutenção da UTI do hospital São José - ADR - Maravilha"/>
    <n v="335041"/>
    <s v="Contribuições"/>
    <s v="0100000000"/>
    <s v="Recursos ordinários - recursos do tesouro - RLD"/>
    <s v="Manutenção da UTI do hospital São José - ADR - Maravilha"/>
    <n v="100000"/>
    <x v="90"/>
    <x v="990"/>
    <s v="335041 - Contribuições"/>
    <s v="33"/>
    <x v="0"/>
    <x v="0"/>
  </r>
  <r>
    <n v="48091"/>
    <s v="Fundo Estadual de Saúde"/>
    <n v="10674"/>
    <s v="Ampliação e modernização do PROERD - SES"/>
    <n v="339139"/>
    <s v="Outros Serviços Terceiros Pessoa Jurídica"/>
    <s v="0100000000"/>
    <s v="Recursos ordinários - recursos do tesouro - RLD"/>
    <s v="Agir estrategicamente na prevenção contra as drogas e a violência, através de atividades diversas, para crianças, adolescentes e adultos."/>
    <n v="266200"/>
    <x v="90"/>
    <x v="991"/>
    <s v="339139 - Outros Serviços Terceiros Pessoa Jurídica"/>
    <s v="33"/>
    <x v="0"/>
    <x v="0"/>
  </r>
  <r>
    <n v="48091"/>
    <s v="Fundo Estadual de Saúde"/>
    <n v="4650"/>
    <s v="Administração e manutenção dos serviços administrativos gerais - SES"/>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00"/>
    <x v="90"/>
    <x v="976"/>
    <s v="339092 - Despesas de Exercícios Anteriores"/>
    <s v="33"/>
    <x v="0"/>
    <x v="0"/>
  </r>
  <r>
    <n v="48091"/>
    <s v="Fundo Estadual de Saúde"/>
    <n v="12001"/>
    <s v="Ações para implementar a Política Nacional de Alimentação e Nutrição"/>
    <n v="339039"/>
    <s v="Outros Serviços Terceiros - Pessoa Jurídica"/>
    <s v="0223000000"/>
    <s v="Convênio - Sistema Único Saúde - recursos de outras fontes - Exercício Corrente"/>
    <s v="Capacitar profissionais do SUS em  Vigilância Alimentar e Nutricional (SISVAN); Programa Bolsa Família; Programa Saúde na Escola; Programas de Suplementação de Micronutrientes e na proteção e promoção do Aleitamento Materno e da Alimentação Saudável. Qualificar tarbalhadores no âmbito da alimentação e nutrição;  elaborar  material informativo/educativo/comunicativo, pagamento de diárias passagens."/>
    <n v="150000"/>
    <x v="90"/>
    <x v="992"/>
    <s v="339039 - Outros Serviços Terceiros - Pessoa Jurídica"/>
    <s v="33"/>
    <x v="0"/>
    <x v="43"/>
  </r>
  <r>
    <n v="48091"/>
    <s v="Fundo Estadual de Saúde"/>
    <n v="12586"/>
    <s v="Equipar as unidades assistenciais da Secretaria de Estado da Saúde"/>
    <n v="449052"/>
    <s v="Equipamentos e Material Permanente"/>
    <s v="0191000000"/>
    <s v="Operações de crédito interna - recursos do tesouro - exercício corrente"/>
    <s v="Equipar as unidades  da Secretaria de Estado da Saúde"/>
    <n v="3700000"/>
    <x v="90"/>
    <x v="993"/>
    <s v="449052 - Equipamentos e Material Permanente"/>
    <s v="44"/>
    <x v="1"/>
    <x v="14"/>
  </r>
  <r>
    <n v="48091"/>
    <s v="Fundo Estadual de Saúde"/>
    <n v="12588"/>
    <s v="AP - Ampliação e readequação do Hospital São Paulo - Xanxerê"/>
    <n v="449051"/>
    <s v="Obras e Instalações"/>
    <s v="0191000000"/>
    <s v="Operações de crédito interna - recursos do tesouro - exercício corrente"/>
    <s v="Ampliar e readequar o Hospital São Paulo - Xanxerê"/>
    <n v="2000000"/>
    <x v="90"/>
    <x v="994"/>
    <s v="449051 - Obras e Instalações"/>
    <s v="44"/>
    <x v="1"/>
    <x v="14"/>
  </r>
  <r>
    <n v="48091"/>
    <s v="Fundo Estadual de Saúde"/>
    <n v="4771"/>
    <s v="Manutenção e modernização dos serviços de tecnologia da informação e comunicação - SES"/>
    <n v="339030"/>
    <s v="Material de Consumo"/>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00000"/>
    <x v="90"/>
    <x v="995"/>
    <s v="339030 - Material de Consumo"/>
    <s v="33"/>
    <x v="0"/>
    <x v="0"/>
  </r>
  <r>
    <n v="48091"/>
    <s v="Fundo Estadual de Saúde"/>
    <n v="4771"/>
    <s v="Manutenção e modernização dos serviços de tecnologia da informação e comunicação - SES"/>
    <n v="339035"/>
    <s v="Serviços de Consultori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3500000"/>
    <x v="90"/>
    <x v="995"/>
    <s v="339035 - Serviços de Consultoria"/>
    <s v="33"/>
    <x v="0"/>
    <x v="0"/>
  </r>
  <r>
    <n v="48091"/>
    <s v="Fundo Estadual de Saúde"/>
    <n v="4771"/>
    <s v="Manutenção e modernização dos serviços de tecnologia da informação e comunicação - SES"/>
    <n v="3390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9900000"/>
    <x v="90"/>
    <x v="995"/>
    <s v="339040 - Serviços de Tecnologia da Informação e Comunicação - Pessoa Jurídica"/>
    <s v="33"/>
    <x v="0"/>
    <x v="0"/>
  </r>
  <r>
    <n v="48091"/>
    <s v="Fundo Estadual de Saúde"/>
    <n v="4771"/>
    <s v="Manutenção e modernização dos serviços de tecnologia da informação e comunicação - SES"/>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500000"/>
    <x v="90"/>
    <x v="995"/>
    <s v="449052 - Equipamentos e Material Permanente"/>
    <s v="44"/>
    <x v="1"/>
    <x v="0"/>
  </r>
  <r>
    <n v="48091"/>
    <s v="Fundo Estadual de Saúde"/>
    <n v="5429"/>
    <s v="Manutenção das unidades assistenciais sob administração da Secretaria de Estado da Saúde"/>
    <n v="339030"/>
    <s v="Material de Consumo"/>
    <s v="0100000000"/>
    <s v="Recursos ordinários - recursos do tesouro - RLD"/>
    <s v="Manutenção das unidades assistenciais sob administração direta da SES. Hosp. Gov. Celso Ramos, Hosp. Nereu Ramos, Hosp. Infantil Joana de Gusmão, Hosp. Regional Dr Homero de Miranda Gomes, Mater. Carmela Dutra, Hosp. Santa Teresa, Hosp. Waldomiro Colautti, Mater. Dona Catarina Kuss, Mater. Darcy Vargas e Hospital Regional Hans Dieter Schmidt, Hosp. e Mat. Teresa Ramos, Inst. Psiquiat, Inst. cardio"/>
    <n v="142335906"/>
    <x v="90"/>
    <x v="996"/>
    <s v="339030 - Material de Consumo"/>
    <s v="33"/>
    <x v="0"/>
    <x v="0"/>
  </r>
  <r>
    <n v="48091"/>
    <s v="Fundo Estadual de Saúde"/>
    <n v="5429"/>
    <s v="Manutenção das unidades assistenciais sob administração da Secretaria de Estado da Saúde"/>
    <n v="339035"/>
    <s v="Serviços de Consultoria"/>
    <s v="0100000000"/>
    <s v="Recursos ordinários - recursos do tesouro - RLD"/>
    <s v="Manutenção das unidades assistenciais sob administração direta da SES. Hosp. Gov. Celso Ramos, Hosp. Nereu Ramos, Hosp. Infantil Joana de Gusmão, Hosp. Regional Dr Homero de Miranda Gomes, Mater. Carmela Dutra, Hosp. Santa Teresa, Hosp. Waldomiro Colautti, Mater. Dona Catarina Kuss, Mater. Darcy Vargas e Hospital Regional Hans Dieter Schmidt, Hosp. e Mat. Teresa Ramos, Inst. Psiquiat, Inst. cardio"/>
    <n v="10000"/>
    <x v="90"/>
    <x v="996"/>
    <s v="339035 - Serviços de Consultoria"/>
    <s v="33"/>
    <x v="0"/>
    <x v="0"/>
  </r>
  <r>
    <n v="48091"/>
    <s v="Fundo Estadual de Saúde"/>
    <n v="5429"/>
    <s v="Manutenção das unidades assistenciais sob administração da Secretaria de Estado da Saúde"/>
    <n v="339036"/>
    <s v="Outros Serviços Terceiros-Pessoa Física"/>
    <s v="0100000000"/>
    <s v="Recursos ordinários - recursos do tesouro - RLD"/>
    <s v="Manutenção das unidades assistenciais sob administração direta da SES. Hosp. Gov. Celso Ramos, Hosp. Nereu Ramos, Hosp. Infantil Joana de Gusmão, Hosp. Regional Dr Homero de Miranda Gomes, Mater. Carmela Dutra, Hosp. Santa Teresa, Hosp. Waldomiro Colautti, Mater. Dona Catarina Kuss, Mater. Darcy Vargas e Hospital Regional Hans Dieter Schmidt, Hosp. e Mat. Teresa Ramos, Inst. Psiquiat, Inst. cardio"/>
    <n v="35000"/>
    <x v="90"/>
    <x v="996"/>
    <s v="339036 - Outros Serviços Terceiros-Pessoa Física"/>
    <s v="33"/>
    <x v="0"/>
    <x v="0"/>
  </r>
  <r>
    <n v="48091"/>
    <s v="Fundo Estadual de Saúde"/>
    <n v="5429"/>
    <s v="Manutenção das unidades assistenciais sob administração da Secretaria de Estado da Saúde"/>
    <n v="339039"/>
    <s v="Outros Serviços Terceiros - Pessoa Jurídica"/>
    <s v="0100000000"/>
    <s v="Recursos ordinários - recursos do tesouro - RLD"/>
    <s v="Manutenção das unidades assistenciais sob administração direta da SES. Hosp. Gov. Celso Ramos, Hosp. Nereu Ramos, Hosp. Infantil Joana de Gusmão, Hosp. Regional Dr Homero de Miranda Gomes, Mater. Carmela Dutra, Hosp. Santa Teresa, Hosp. Waldomiro Colautti, Mater. Dona Catarina Kuss, Mater. Darcy Vargas e Hospital Regional Hans Dieter Schmidt, Hosp. e Mat. Teresa Ramos, Inst. Psiquiat, Inst. cardio"/>
    <n v="156036500"/>
    <x v="90"/>
    <x v="996"/>
    <s v="339039 - Outros Serviços Terceiros - Pessoa Jurídica"/>
    <s v="33"/>
    <x v="0"/>
    <x v="0"/>
  </r>
  <r>
    <n v="48091"/>
    <s v="Fundo Estadual de Saúde"/>
    <n v="5429"/>
    <s v="Manutenção das unidades assistenciais sob administração da Secretaria de Estado da Saúde"/>
    <n v="339092"/>
    <s v="Despesas de Exercícios Anteriores"/>
    <s v="0100000000"/>
    <s v="Recursos ordinários - recursos do tesouro - RLD"/>
    <s v="Manutenção das unidades assistenciais sob administração direta da SES. Hosp. Gov. Celso Ramos, Hosp. Nereu Ramos, Hosp. Infantil Joana de Gusmão, Hosp. Regional Dr Homero de Miranda Gomes, Mater. Carmela Dutra, Hosp. Santa Teresa, Hosp. Waldomiro Colautti, Mater. Dona Catarina Kuss, Mater. Darcy Vargas e Hospital Regional Hans Dieter Schmidt, Hosp. e Mat. Teresa Ramos, Inst. Psiquiat, Inst. cardio"/>
    <n v="81600000"/>
    <x v="90"/>
    <x v="996"/>
    <s v="339092 - Despesas de Exercícios Anteriores"/>
    <s v="33"/>
    <x v="0"/>
    <x v="0"/>
  </r>
  <r>
    <n v="48091"/>
    <s v="Fundo Estadual de Saúde"/>
    <n v="5429"/>
    <s v="Manutenção das unidades assistenciais sob administração da Secretaria de Estado da Saúde"/>
    <n v="339030"/>
    <s v="Material de Consumo"/>
    <s v="0223000000"/>
    <s v="Convênio - Sistema Único Saúde - recursos de outras fontes - Exercício Corrente"/>
    <s v="Manutenção das unidades assistenciais sob administração direta da SES. Hosp. Gov. Celso Ramos, Hosp. Nereu Ramos, Hosp. Infantil Joana de Gusmão, Hosp. Regional Dr Homero de Miranda Gomes, Mater. Carmela Dutra, Hosp. Santa Teresa, Hosp. Waldomiro Colautti, Mater. Dona Catarina Kuss, Mater. Darcy Vargas e Hospital Regional Hans Dieter Schmidt, Hosp. e Mat. Teresa Ramos, Inst. Psiquiat, Inst. cardio"/>
    <n v="5000000"/>
    <x v="90"/>
    <x v="996"/>
    <s v="339030 - Material de Consumo"/>
    <s v="33"/>
    <x v="0"/>
    <x v="43"/>
  </r>
  <r>
    <n v="48091"/>
    <s v="Fundo Estadual de Saúde"/>
    <n v="5429"/>
    <s v="Manutenção das unidades assistenciais sob administração da Secretaria de Estado da Saúde"/>
    <n v="339039"/>
    <s v="Outros Serviços Terceiros - Pessoa Jurídica"/>
    <s v="0223000000"/>
    <s v="Convênio - Sistema Único Saúde - recursos de outras fontes - Exercício Corrente"/>
    <s v="Manutenção das unidades assistenciais sob administração direta da SES. Hosp. Gov. Celso Ramos, Hosp. Nereu Ramos, Hosp. Infantil Joana de Gusmão, Hosp. Regional Dr Homero de Miranda Gomes, Mater. Carmela Dutra, Hosp. Santa Teresa, Hosp. Waldomiro Colautti, Mater. Dona Catarina Kuss, Mater. Darcy Vargas e Hospital Regional Hans Dieter Schmidt, Hosp. e Mat. Teresa Ramos, Inst. Psiquiat, Inst. cardio"/>
    <n v="21675598"/>
    <x v="90"/>
    <x v="996"/>
    <s v="339039 - Outros Serviços Terceiros - Pessoa Jurídica"/>
    <s v="33"/>
    <x v="0"/>
    <x v="43"/>
  </r>
  <r>
    <n v="48091"/>
    <s v="Fundo Estadual de Saúde"/>
    <n v="5429"/>
    <s v="Manutenção das unidades assistenciais sob administração da Secretaria de Estado da Saúde"/>
    <n v="339030"/>
    <s v="Material de Consumo"/>
    <s v="0240000000"/>
    <s v="Recursos de serviços - recursos de outras fontes - exercício corrente"/>
    <s v="Manutenção das unidades assistenciais sob administração direta da SES. Hosp. Gov. Celso Ramos, Hosp. Nereu Ramos, Hosp. Infantil Joana de Gusmão, Hosp. Regional Dr Homero de Miranda Gomes, Mater. Carmela Dutra, Hosp. Santa Teresa, Hosp. Waldomiro Colautti, Mater. Dona Catarina Kuss, Mater. Darcy Vargas e Hospital Regional Hans Dieter Schmidt, Hosp. e Mat. Teresa Ramos, Inst. Psiquiat, Inst. cardio"/>
    <n v="4500000"/>
    <x v="90"/>
    <x v="996"/>
    <s v="339030 - Material de Consumo"/>
    <s v="33"/>
    <x v="0"/>
    <x v="4"/>
  </r>
  <r>
    <n v="48091"/>
    <s v="Fundo Estadual de Saúde"/>
    <n v="5429"/>
    <s v="Manutenção das unidades assistenciais sob administração da Secretaria de Estado da Saúde"/>
    <n v="339039"/>
    <s v="Outros Serviços Terceiros - Pessoa Jurídica"/>
    <s v="0240000000"/>
    <s v="Recursos de serviços - recursos de outras fontes - exercício corrente"/>
    <s v="Manutenção das unidades assistenciais sob administração direta da SES. Hosp. Gov. Celso Ramos, Hosp. Nereu Ramos, Hosp. Infantil Joana de Gusmão, Hosp. Regional Dr Homero de Miranda Gomes, Mater. Carmela Dutra, Hosp. Santa Teresa, Hosp. Waldomiro Colautti, Mater. Dona Catarina Kuss, Mater. Darcy Vargas e Hospital Regional Hans Dieter Schmidt, Hosp. e Mat. Teresa Ramos, Inst. Psiquiat, Inst. cardio"/>
    <n v="6000000"/>
    <x v="90"/>
    <x v="996"/>
    <s v="339039 - Outros Serviços Terceiros - Pessoa Jurídica"/>
    <s v="33"/>
    <x v="0"/>
    <x v="4"/>
  </r>
  <r>
    <n v="48091"/>
    <s v="Fundo Estadual de Saúde"/>
    <n v="5429"/>
    <s v="Manutenção das unidades assistenciais sob administração da Secretaria de Estado da Saúde"/>
    <n v="339030"/>
    <s v="Material de Consumo"/>
    <s v="0260000000"/>
    <s v="Recursos patrimoniais primários - recursos de outras fontes - exercício corrente"/>
    <s v="Manutenção das unidades assistenciais sob administração direta da SES. Hosp. Gov. Celso Ramos, Hosp. Nereu Ramos, Hosp. Infantil Joana de Gusmão, Hosp. Regional Dr Homero de Miranda Gomes, Mater. Carmela Dutra, Hosp. Santa Teresa, Hosp. Waldomiro Colautti, Mater. Dona Catarina Kuss, Mater. Darcy Vargas e Hospital Regional Hans Dieter Schmidt, Hosp. e Mat. Teresa Ramos, Inst. Psiquiat, Inst. cardio"/>
    <n v="700000"/>
    <x v="90"/>
    <x v="996"/>
    <s v="339030 - Material de Consumo"/>
    <s v="33"/>
    <x v="0"/>
    <x v="2"/>
  </r>
  <r>
    <n v="48091"/>
    <s v="Fundo Estadual de Saúde"/>
    <n v="5429"/>
    <s v="Manutenção das unidades assistenciais sob administração da Secretaria de Estado da Saúde"/>
    <n v="339039"/>
    <s v="Outros Serviços Terceiros - Pessoa Jurídica"/>
    <s v="0260000000"/>
    <s v="Recursos patrimoniais primários - recursos de outras fontes - exercício corrente"/>
    <s v="Manutenção das unidades assistenciais sob administração direta da SES. Hosp. Gov. Celso Ramos, Hosp. Nereu Ramos, Hosp. Infantil Joana de Gusmão, Hosp. Regional Dr Homero de Miranda Gomes, Mater. Carmela Dutra, Hosp. Santa Teresa, Hosp. Waldomiro Colautti, Mater. Dona Catarina Kuss, Mater. Darcy Vargas e Hospital Regional Hans Dieter Schmidt, Hosp. e Mat. Teresa Ramos, Inst. Psiquiat, Inst. cardio"/>
    <n v="487047"/>
    <x v="90"/>
    <x v="996"/>
    <s v="339039 - Outros Serviços Terceiros - Pessoa Jurídica"/>
    <s v="33"/>
    <x v="0"/>
    <x v="2"/>
  </r>
  <r>
    <n v="48091"/>
    <s v="Fundo Estadual de Saúde"/>
    <n v="5429"/>
    <s v="Manutenção das unidades assistenciais sob administração da Secretaria de Estado da Saúde"/>
    <n v="339030"/>
    <s v="Material de Consumo"/>
    <s v="0269000000"/>
    <s v="Outros recursos primários - recursos de outras fontes - exercício corrente"/>
    <s v="Manutenção das unidades assistenciais sob administração direta da SES. Hosp. Gov. Celso Ramos, Hosp. Nereu Ramos, Hosp. Infantil Joana de Gusmão, Hosp. Regional Dr Homero de Miranda Gomes, Mater. Carmela Dutra, Hosp. Santa Teresa, Hosp. Waldomiro Colautti, Mater. Dona Catarina Kuss, Mater. Darcy Vargas e Hospital Regional Hans Dieter Schmidt, Hosp. e Mat. Teresa Ramos, Inst. Psiquiat, Inst. cardio"/>
    <n v="7000000"/>
    <x v="90"/>
    <x v="996"/>
    <s v="339030 - Material de Consumo"/>
    <s v="33"/>
    <x v="0"/>
    <x v="6"/>
  </r>
  <r>
    <n v="48091"/>
    <s v="Fundo Estadual de Saúde"/>
    <n v="5429"/>
    <s v="Manutenção das unidades assistenciais sob administração da Secretaria de Estado da Saúde"/>
    <n v="339039"/>
    <s v="Outros Serviços Terceiros - Pessoa Jurídica"/>
    <s v="0269000000"/>
    <s v="Outros recursos primários - recursos de outras fontes - exercício corrente"/>
    <s v="Manutenção das unidades assistenciais sob administração direta da SES. Hosp. Gov. Celso Ramos, Hosp. Nereu Ramos, Hosp. Infantil Joana de Gusmão, Hosp. Regional Dr Homero de Miranda Gomes, Mater. Carmela Dutra, Hosp. Santa Teresa, Hosp. Waldomiro Colautti, Mater. Dona Catarina Kuss, Mater. Darcy Vargas e Hospital Regional Hans Dieter Schmidt, Hosp. e Mat. Teresa Ramos, Inst. Psiquiat, Inst. cardio"/>
    <n v="13473698"/>
    <x v="90"/>
    <x v="996"/>
    <s v="339039 - Outros Serviços Terceiros - Pessoa Jurídica"/>
    <s v="33"/>
    <x v="0"/>
    <x v="6"/>
  </r>
  <r>
    <n v="48091"/>
    <s v="Fundo Estadual de Saúde"/>
    <n v="5429"/>
    <s v="Manutenção das unidades assistenciais sob administração da Secretaria de Estado da Saúde"/>
    <n v="339030"/>
    <s v="Material de Consumo"/>
    <s v="0285000000"/>
    <s v="Remuneração de disp bancária - Executivo - rec vinculados-rec outras fontes-exerc corrente"/>
    <s v="Manutenção das unidades assistenciais sob administração direta da SES. Hosp. Gov. Celso Ramos, Hosp. Nereu Ramos, Hosp. Infantil Joana de Gusmão, Hosp. Regional Dr Homero de Miranda Gomes, Mater. Carmela Dutra, Hosp. Santa Teresa, Hosp. Waldomiro Colautti, Mater. Dona Catarina Kuss, Mater. Darcy Vargas e Hospital Regional Hans Dieter Schmidt, Hosp. e Mat. Teresa Ramos, Inst. Psiquiat, Inst. cardio"/>
    <n v="684889"/>
    <x v="90"/>
    <x v="996"/>
    <s v="339030 - Material de Consumo"/>
    <s v="33"/>
    <x v="0"/>
    <x v="12"/>
  </r>
  <r>
    <n v="48091"/>
    <s v="Fundo Estadual de Saúde"/>
    <n v="11285"/>
    <s v="Transplantes de órgãos e tecidos em SC"/>
    <n v="339039"/>
    <s v="Outros Serviços Terceiros - Pessoa Jurídica"/>
    <s v="0223000000"/>
    <s v="Convênio - Sistema Único Saúde - recursos de outras fontes - Exercício Corrente"/>
    <s v="Atividades inerentes à doação, captação e transplantes de órgãos e tecidos em Santa Catarina; remuneração dos profissionais que atuam nas organizações de procura de órgãos e tecidos em Santa Catarina (Portaria SAS/MS 1.032 de 4 de maio de 2011 e deliberação CIB 335/2012); transporte (aéreo, terrestre) de órgãos, tecidos e materiais biológicos; capacitações, pagamento de exames de morte encefálica."/>
    <n v="430000"/>
    <x v="90"/>
    <x v="984"/>
    <s v="339039 - Outros Serviços Terceiros - Pessoa Jurídica"/>
    <s v="33"/>
    <x v="0"/>
    <x v="43"/>
  </r>
  <r>
    <n v="48091"/>
    <s v="Fundo Estadual de Saúde"/>
    <n v="11285"/>
    <s v="Transplantes de órgãos e tecidos em SC"/>
    <n v="339092"/>
    <s v="Despesas de Exercícios Anteriores"/>
    <s v="0100000000"/>
    <s v="Recursos ordinários - recursos do tesouro - RLD"/>
    <s v="Atividades inerentes à doação, captação e transplantes de órgãos e tecidos em Santa Catarina; remuneração dos profissionais que atuam nas organizações de procura de órgãos e tecidos em Santa Catarina (Portaria SAS/MS 1.032 de 4 de maio de 2011 e deliberação CIB 335/2012); transporte (aéreo, terrestre) de órgãos, tecidos e materiais biológicos; capacitações, pagamento de exames de morte encefálica."/>
    <n v="100000"/>
    <x v="90"/>
    <x v="984"/>
    <s v="339092 - Despesas de Exercícios Anteriores"/>
    <s v="33"/>
    <x v="0"/>
    <x v="0"/>
  </r>
  <r>
    <n v="48091"/>
    <s v="Fundo Estadual de Saúde"/>
    <n v="11285"/>
    <s v="Transplantes de órgãos e tecidos em SC"/>
    <n v="339092"/>
    <s v="Despesas de Exercícios Anteriores"/>
    <s v="0223000000"/>
    <s v="Convênio - Sistema Único Saúde - recursos de outras fontes - Exercício Corrente"/>
    <s v="Atividades inerentes à doação, captação e transplantes de órgãos e tecidos em Santa Catarina; remuneração dos profissionais que atuam nas organizações de procura de órgãos e tecidos em Santa Catarina (Portaria SAS/MS 1.032 de 4 de maio de 2011 e deliberação CIB 335/2012); transporte (aéreo, terrestre) de órgãos, tecidos e materiais biológicos; capacitações, pagamento de exames de morte encefálica."/>
    <n v="120000"/>
    <x v="90"/>
    <x v="984"/>
    <s v="339092 - Despesas de Exercícios Anteriores"/>
    <s v="33"/>
    <x v="0"/>
    <x v="43"/>
  </r>
  <r>
    <n v="48091"/>
    <s v="Fundo Estadual de Saúde"/>
    <n v="5373"/>
    <s v="AP - Construção de sede própria - GERSA - ADR - Xanxerê"/>
    <n v="445042"/>
    <s v="Auxílios"/>
    <s v="0100000000"/>
    <s v="Recursos ordinários - recursos do tesouro - RLD"/>
    <s v="Construção de sede própria - GERSA - ADR - Xanxerê"/>
    <n v="100000"/>
    <x v="90"/>
    <x v="997"/>
    <s v="445042 - Auxílios"/>
    <s v="44"/>
    <x v="1"/>
    <x v="0"/>
  </r>
  <r>
    <n v="48091"/>
    <s v="Fundo Estadual de Saúde"/>
    <n v="11283"/>
    <s v="Realização das atividades da superintendência de serviços especializados e regulação"/>
    <n v="339030"/>
    <s v="Material de Consumo"/>
    <s v="0100000000"/>
    <s v="Recursos ordinários - recursos do tesouro - RLD"/>
    <s v="Manutenção das ações da superintendência, aquisição de materiais, insumos e serviços relacionados às atividades de regulação e serviços especiais. Ações do centro de toxicologia."/>
    <n v="40000"/>
    <x v="90"/>
    <x v="998"/>
    <s v="339030 - Material de Consumo"/>
    <s v="33"/>
    <x v="0"/>
    <x v="0"/>
  </r>
  <r>
    <n v="48091"/>
    <s v="Fundo Estadual de Saúde"/>
    <n v="11283"/>
    <s v="Realização das atividades da superintendência de serviços especializados e regulação"/>
    <n v="339039"/>
    <s v="Outros Serviços Terceiros - Pessoa Jurídica"/>
    <s v="0100000000"/>
    <s v="Recursos ordinários - recursos do tesouro - RLD"/>
    <s v="Manutenção das ações da superintendência, aquisição de materiais, insumos e serviços relacionados às atividades de regulação e serviços especiais. Ações do centro de toxicologia."/>
    <n v="650000"/>
    <x v="90"/>
    <x v="998"/>
    <s v="339039 - Outros Serviços Terceiros - Pessoa Jurídica"/>
    <s v="33"/>
    <x v="0"/>
    <x v="0"/>
  </r>
  <r>
    <n v="48091"/>
    <s v="Fundo Estadual de Saúde"/>
    <n v="11283"/>
    <s v="Realização das atividades da superintendência de serviços especializados e regulação"/>
    <n v="339039"/>
    <s v="Outros Serviços Terceiros - Pessoa Jurídica"/>
    <s v="0223000000"/>
    <s v="Convênio - Sistema Único Saúde - recursos de outras fontes - Exercício Corrente"/>
    <s v="Manutenção das ações da superintendência, aquisição de materiais, insumos e serviços relacionados às atividades de regulação e serviços especiais. Ações do centro de toxicologia."/>
    <n v="600000"/>
    <x v="90"/>
    <x v="998"/>
    <s v="339039 - Outros Serviços Terceiros - Pessoa Jurídica"/>
    <s v="33"/>
    <x v="0"/>
    <x v="43"/>
  </r>
  <r>
    <n v="48091"/>
    <s v="Fundo Estadual de Saúde"/>
    <n v="11283"/>
    <s v="Realização das atividades da superintendência de serviços especializados e regulação"/>
    <n v="339039"/>
    <s v="Outros Serviços Terceiros - Pessoa Jurídica"/>
    <s v="0269000000"/>
    <s v="Outros recursos primários - recursos de outras fontes - exercício corrente"/>
    <s v="Manutenção das ações da superintendência, aquisição de materiais, insumos e serviços relacionados às atividades de regulação e serviços especiais. Ações do centro de toxicologia."/>
    <n v="100000"/>
    <x v="90"/>
    <x v="998"/>
    <s v="339039 - Outros Serviços Terceiros - Pessoa Jurídica"/>
    <s v="33"/>
    <x v="0"/>
    <x v="6"/>
  </r>
  <r>
    <n v="48091"/>
    <s v="Fundo Estadual de Saúde"/>
    <n v="11283"/>
    <s v="Realização das atividades da superintendência de serviços especializados e regulação"/>
    <n v="339092"/>
    <s v="Despesas de Exercícios Anteriores"/>
    <s v="0100000000"/>
    <s v="Recursos ordinários - recursos do tesouro - RLD"/>
    <s v="Manutenção das ações da superintendência, aquisição de materiais, insumos e serviços relacionados às atividades de regulação e serviços especiais. Ações do centro de toxicologia."/>
    <n v="110000"/>
    <x v="90"/>
    <x v="998"/>
    <s v="339092 - Despesas de Exercícios Anteriores"/>
    <s v="33"/>
    <x v="0"/>
    <x v="0"/>
  </r>
  <r>
    <n v="48091"/>
    <s v="Fundo Estadual de Saúde"/>
    <n v="11283"/>
    <s v="Realização das atividades da superintendência de serviços especializados e regulação"/>
    <n v="339092"/>
    <s v="Despesas de Exercícios Anteriores"/>
    <s v="0223000000"/>
    <s v="Convênio - Sistema Único Saúde - recursos de outras fontes - Exercício Corrente"/>
    <s v="Manutenção das ações da superintendência, aquisição de materiais, insumos e serviços relacionados às atividades de regulação e serviços especiais. Ações do centro de toxicologia."/>
    <n v="400000"/>
    <x v="90"/>
    <x v="998"/>
    <s v="339092 - Despesas de Exercícios Anteriores"/>
    <s v="33"/>
    <x v="0"/>
    <x v="43"/>
  </r>
  <r>
    <n v="48091"/>
    <s v="Fundo Estadual de Saúde"/>
    <n v="12576"/>
    <s v="Ampliação e readequação do Hospital Marieta Konder Bornhausen - Itajaí"/>
    <n v="449051"/>
    <s v="Obras e Instalações"/>
    <s v="0191000000"/>
    <s v="Operações de crédito interna - recursos do tesouro - exercício corrente"/>
    <s v="Ampliar e readequar o Hospital Marieta Konder Bornhausen"/>
    <n v="100000"/>
    <x v="90"/>
    <x v="999"/>
    <s v="449051 - Obras e Instalações"/>
    <s v="44"/>
    <x v="1"/>
    <x v="14"/>
  </r>
  <r>
    <n v="48091"/>
    <s v="Fundo Estadual de Saúde"/>
    <n v="12585"/>
    <s v="AP - Ampliação e readequação da Maternidade Catarina Kuss - ADR - Mafra"/>
    <n v="445042"/>
    <s v="Auxílios"/>
    <s v="0100000000"/>
    <s v="Recursos ordinários - recursos do tesouro - RLD"/>
    <s v="Ampliar e readequar a Maternidade Catarina Kuss"/>
    <n v="100000"/>
    <x v="90"/>
    <x v="1000"/>
    <s v="445042 - Auxílios"/>
    <s v="44"/>
    <x v="1"/>
    <x v="0"/>
  </r>
  <r>
    <n v="48091"/>
    <s v="Fundo Estadual de Saúde"/>
    <n v="12575"/>
    <s v="AP - Ampliação e readequação do Hospital Regional do Oeste - Chapecó"/>
    <n v="449051"/>
    <s v="Obras e Instalações"/>
    <s v="0191000000"/>
    <s v="Operações de crédito interna - recursos do tesouro - exercício corrente"/>
    <s v="Ampliar e readequar o Hospital Regional do Oeste - Chapecó"/>
    <n v="100000"/>
    <x v="90"/>
    <x v="1001"/>
    <s v="449051 - Obras e Instalações"/>
    <s v="44"/>
    <x v="1"/>
    <x v="14"/>
  </r>
  <r>
    <n v="48091"/>
    <s v="Fundo Estadual de Saúde"/>
    <n v="12506"/>
    <s v="AP - Reforma e ampliação do Hospital Waldomiro Colautti em Ibirama"/>
    <n v="445042"/>
    <s v="Auxílios"/>
    <s v="0100000000"/>
    <s v="Recursos ordinários - recursos do tesouro - RLD"/>
    <s v="Reforma e ampliação do Hospital Waldomiro Colautti em Ibirama"/>
    <n v="100000"/>
    <x v="90"/>
    <x v="1002"/>
    <s v="445042 - Auxílios"/>
    <s v="44"/>
    <x v="1"/>
    <x v="0"/>
  </r>
  <r>
    <n v="48091"/>
    <s v="Fundo Estadual de Saúde"/>
    <n v="11201"/>
    <s v="Distribuição de medicamentos do componente estratégico"/>
    <n v="339030"/>
    <s v="Material de Consumo"/>
    <s v="0100000000"/>
    <s v="Recursos ordinários - recursos do tesouro - RLD"/>
    <s v="Fornecimento de medicamentos para pacientes do componente estratégico"/>
    <n v="110000"/>
    <x v="90"/>
    <x v="1003"/>
    <s v="339030 - Material de Consumo"/>
    <s v="33"/>
    <x v="0"/>
    <x v="0"/>
  </r>
  <r>
    <n v="48091"/>
    <s v="Fundo Estadual de Saúde"/>
    <n v="4650"/>
    <s v="Administração e manutenção dos serviços administrativos gerais - SES"/>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50000"/>
    <x v="90"/>
    <x v="976"/>
    <s v="339014 - Diárias - Civil"/>
    <s v="33"/>
    <x v="0"/>
    <x v="0"/>
  </r>
  <r>
    <n v="48091"/>
    <s v="Fundo Estadual de Saúde"/>
    <n v="4650"/>
    <s v="Administração e manutenção dos serviços administrativos gerais - SES"/>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00"/>
    <x v="90"/>
    <x v="976"/>
    <s v="339030 - Material de Consumo"/>
    <s v="33"/>
    <x v="0"/>
    <x v="0"/>
  </r>
  <r>
    <n v="48091"/>
    <s v="Fundo Estadual de Saúde"/>
    <n v="4650"/>
    <s v="Administração e manutenção dos serviços administrativos gerais - SES"/>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00"/>
    <x v="90"/>
    <x v="976"/>
    <s v="339033 - Passagens e Despesas com Locomoção"/>
    <s v="33"/>
    <x v="0"/>
    <x v="0"/>
  </r>
  <r>
    <n v="48091"/>
    <s v="Fundo Estadual de Saúde"/>
    <n v="4650"/>
    <s v="Administração e manutenção dos serviços administrativos gerais - SES"/>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3040000"/>
    <x v="90"/>
    <x v="976"/>
    <s v="339037 - Locação de Mão-de-Obra"/>
    <s v="33"/>
    <x v="0"/>
    <x v="0"/>
  </r>
  <r>
    <n v="48091"/>
    <s v="Fundo Estadual de Saúde"/>
    <n v="4650"/>
    <s v="Administração e manutenção dos serviços administrativos gerais - SES"/>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9875000"/>
    <x v="90"/>
    <x v="976"/>
    <s v="339039 - Outros Serviços Terceiros - Pessoa Jurídica"/>
    <s v="33"/>
    <x v="0"/>
    <x v="0"/>
  </r>
  <r>
    <n v="48091"/>
    <s v="Fundo Estadual de Saúde"/>
    <n v="4650"/>
    <s v="Administração e manutenção dos serviços administrativos gerais - SES"/>
    <n v="339039"/>
    <s v="Outros Serviços Terceiros - Pessoa Jurídica"/>
    <s v="0223000000"/>
    <s v="Convênio - Sistema Único Saúde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90"/>
    <x v="976"/>
    <s v="339039 - Outros Serviços Terceiros - Pessoa Jurídica"/>
    <s v="33"/>
    <x v="0"/>
    <x v="43"/>
  </r>
  <r>
    <n v="48091"/>
    <s v="Fundo Estadual de Saúde"/>
    <n v="4650"/>
    <s v="Administração e manutenção dos serviços administrativos gerais - SES"/>
    <n v="339039"/>
    <s v="Outros Serviços Terceiros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90"/>
    <x v="976"/>
    <s v="339039 - Outros Serviços Terceiros - Pessoa Jurídica"/>
    <s v="33"/>
    <x v="0"/>
    <x v="4"/>
  </r>
  <r>
    <n v="48091"/>
    <s v="Fundo Estadual de Saúde"/>
    <n v="4650"/>
    <s v="Administração e manutenção dos serviços administrativos gerais - SES"/>
    <n v="339039"/>
    <s v="Outros Serviços Terceiros - Pessoa Jurídica"/>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90"/>
    <x v="976"/>
    <s v="339039 - Outros Serviços Terceiros - Pessoa Jurídica"/>
    <s v="33"/>
    <x v="0"/>
    <x v="2"/>
  </r>
  <r>
    <n v="48091"/>
    <s v="Fundo Estadual de Saúde"/>
    <n v="4650"/>
    <s v="Administração e manutenção dos serviços administrativos gerais - SES"/>
    <n v="339039"/>
    <s v="Outros Serviços Terceiros - Pessoa Jurídic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99252"/>
    <x v="90"/>
    <x v="976"/>
    <s v="339039 - Outros Serviços Terceiros - Pessoa Jurídica"/>
    <s v="33"/>
    <x v="0"/>
    <x v="6"/>
  </r>
  <r>
    <n v="48091"/>
    <s v="Fundo Estadual de Saúde"/>
    <n v="4650"/>
    <s v="Administração e manutenção dos serviços administrativos gerais - SES"/>
    <n v="339039"/>
    <s v="Outros Serviços Terceiros - Pessoa Jurídica"/>
    <s v="0285000000"/>
    <s v="Remuneração de disp bancária - Executivo - rec vinculados-rec outras fontes-exerc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6550"/>
    <x v="90"/>
    <x v="976"/>
    <s v="339039 - Outros Serviços Terceiros - Pessoa Jurídica"/>
    <s v="33"/>
    <x v="0"/>
    <x v="12"/>
  </r>
  <r>
    <n v="48091"/>
    <s v="Fundo Estadual de Saúde"/>
    <n v="13266"/>
    <s v="Realização dos serviços assistenciais no Centro Catarinense de Reabilitação"/>
    <n v="449052"/>
    <s v="Equipamentos e Material Permanente"/>
    <s v="0100000000"/>
    <s v="Recursos ordinários - recursos do tesouro - RLD"/>
    <s v="Dispensar órtese, prótese e meio auxiliares de locomoção, serviços de oxigenoterapia, Reabilitação Física e aplicação de toxina botulinica"/>
    <n v="5000"/>
    <x v="90"/>
    <x v="1004"/>
    <s v="449052 - Equipamentos e Material Permanente"/>
    <s v="44"/>
    <x v="1"/>
    <x v="0"/>
  </r>
  <r>
    <n v="48091"/>
    <s v="Fundo Estadual de Saúde"/>
    <n v="13262"/>
    <s v="Ações do serviço de anatomia patológica e verificação de óbitos (SVO)"/>
    <n v="339039"/>
    <s v="Outros Serviços Terceiros - Pessoa Jurídica"/>
    <s v="0100000000"/>
    <s v="Recursos ordinários - recursos do tesouro - RLD"/>
    <s v="Realizar exames de anatomia patológica, verificação de óbitos, reformas e ampliações, aquisição de equipamentos, eventos e capacitações."/>
    <n v="30000"/>
    <x v="90"/>
    <x v="1005"/>
    <s v="339039 - Outros Serviços Terceiros - Pessoa Jurídica"/>
    <s v="33"/>
    <x v="0"/>
    <x v="0"/>
  </r>
  <r>
    <n v="48091"/>
    <s v="Fundo Estadual de Saúde"/>
    <n v="13262"/>
    <s v="Ações do serviço de anatomia patológica e verificação de óbitos (SVO)"/>
    <n v="339039"/>
    <s v="Outros Serviços Terceiros - Pessoa Jurídica"/>
    <s v="0223000000"/>
    <s v="Convênio - Sistema Único Saúde - recursos de outras fontes - Exercício Corrente"/>
    <s v="Realizar exames de anatomia patológica, verificação de óbitos, reformas e ampliações, aquisição de equipamentos, eventos e capacitações."/>
    <n v="180000"/>
    <x v="90"/>
    <x v="1005"/>
    <s v="339039 - Outros Serviços Terceiros - Pessoa Jurídica"/>
    <s v="33"/>
    <x v="0"/>
    <x v="43"/>
  </r>
  <r>
    <n v="48091"/>
    <s v="Fundo Estadual de Saúde"/>
    <n v="13262"/>
    <s v="Ações do serviço de anatomia patológica e verificação de óbitos (SVO)"/>
    <n v="339030"/>
    <s v="Material de Consumo"/>
    <s v="0223000000"/>
    <s v="Convênio - Sistema Único Saúde - recursos de outras fontes - Exercício Corrente"/>
    <s v="Realizar exames de anatomia patológica, verificação de óbitos, reformas e ampliações, aquisição de equipamentos, eventos e capacitações."/>
    <n v="150000"/>
    <x v="90"/>
    <x v="1005"/>
    <s v="339030 - Material de Consumo"/>
    <s v="33"/>
    <x v="0"/>
    <x v="43"/>
  </r>
  <r>
    <n v="48091"/>
    <s v="Fundo Estadual de Saúde"/>
    <n v="14089"/>
    <s v="Realização de exames do programa de triagem neonatal"/>
    <n v="339030"/>
    <s v="Material de Consumo"/>
    <s v="0100000000"/>
    <s v="Recursos ordinários - recursos do tesouro - RLD"/>
    <s v="Programação da subação para capacitar os profissionais dos municípios; elaboração e impressão de material gráfico para montagem do kit de coleta do teste, adquirir materiais e insumos (lancetas) para realização de exames do programa de triagem neonatal, pactuado com o Estado do Paraná de acordo com deliberações CIB, o pagamento será diretamente do FNS para FES-Pr;"/>
    <n v="100000"/>
    <x v="90"/>
    <x v="1006"/>
    <s v="339030 - Material de Consumo"/>
    <s v="33"/>
    <x v="0"/>
    <x v="0"/>
  </r>
  <r>
    <n v="48091"/>
    <s v="Fundo Estadual de Saúde"/>
    <n v="14089"/>
    <s v="Realização de exames do programa de triagem neonatal"/>
    <n v="339039"/>
    <s v="Outros Serviços Terceiros - Pessoa Jurídica"/>
    <s v="0100000000"/>
    <s v="Recursos ordinários - recursos do tesouro - RLD"/>
    <s v="Programação da subação para capacitar os profissionais dos municípios; elaboração e impressão de material gráfico para montagem do kit de coleta do teste, adquirir materiais e insumos (lancetas) para realização de exames do programa de triagem neonatal, pactuado com o Estado do Paraná de acordo com deliberações CIB, o pagamento será diretamente do FNS para FES-Pr;"/>
    <n v="100000"/>
    <x v="90"/>
    <x v="1006"/>
    <s v="339039 - Outros Serviços Terceiros - Pessoa Jurídica"/>
    <s v="33"/>
    <x v="0"/>
    <x v="0"/>
  </r>
  <r>
    <n v="48091"/>
    <s v="Fundo Estadual de Saúde"/>
    <n v="14090"/>
    <s v="Incentivo financeiro estadual aos centros de atenção psicossocial"/>
    <n v="334141"/>
    <s v="Contribuições"/>
    <s v="0100000000"/>
    <s v="Recursos ordinários - recursos do tesouro - RLD"/>
    <s v="Repasse financeiro aos municípios para o cofinanciamento dos centros de atenção psicossocial (CAPS); capacitações relacionadas ao tema, material informativo/educativo."/>
    <n v="1500000"/>
    <x v="90"/>
    <x v="1007"/>
    <s v="334141 - Contribuições"/>
    <s v="33"/>
    <x v="0"/>
    <x v="0"/>
  </r>
  <r>
    <n v="48091"/>
    <s v="Fundo Estadual de Saúde"/>
    <n v="13355"/>
    <s v="AP - Aquisição de aparelho de ressonância magnética para a região do extremo sul - ADR - Araranguá"/>
    <n v="445042"/>
    <s v="Auxílios"/>
    <s v="0100000000"/>
    <s v="Recursos ordinários - recursos do tesouro - RLD"/>
    <s v="Aquisição de aparelho de ressonância magnética para a região do extremo sul - ADR - Araranguá"/>
    <n v="100000"/>
    <x v="90"/>
    <x v="1008"/>
    <s v="445042 - Auxílios"/>
    <s v="44"/>
    <x v="1"/>
    <x v="0"/>
  </r>
  <r>
    <n v="48091"/>
    <s v="Fundo Estadual de Saúde"/>
    <n v="13356"/>
    <s v="AP - Incentivos financeiros para os hospitais da região - ADR - Araranguá"/>
    <n v="335041"/>
    <s v="Contribuições"/>
    <s v="0100000000"/>
    <s v="Recursos ordinários - recursos do tesouro - RLD"/>
    <s v="Incentivos financeiros para os hospitais da região  - ADR - Araranguá"/>
    <n v="100000"/>
    <x v="90"/>
    <x v="1009"/>
    <s v="335041 - Contribuições"/>
    <s v="33"/>
    <x v="0"/>
    <x v="0"/>
  </r>
  <r>
    <n v="48091"/>
    <s v="Fundo Estadual de Saúde"/>
    <n v="13253"/>
    <s v="Aquisição de equipamentos e mobiliário para unidades assistenciais da Secretaria de Estado da Saúde"/>
    <n v="449052"/>
    <s v="Equipamentos e Material Permanente"/>
    <s v="0100000000"/>
    <s v="Recursos ordinários - recursos do tesouro - RLD"/>
    <s v="Adquirir Equipamentos e Mobiliário para as Unidades Asssitenciais da SES"/>
    <n v="1500000"/>
    <x v="90"/>
    <x v="1010"/>
    <s v="449052 - Equipamentos e Material Permanente"/>
    <s v="44"/>
    <x v="1"/>
    <x v="0"/>
  </r>
  <r>
    <n v="48091"/>
    <s v="Fundo Estadual de Saúde"/>
    <n v="13253"/>
    <s v="Aquisição de equipamentos e mobiliário para unidades assistenciais da Secretaria de Estado da Saúde"/>
    <n v="449052"/>
    <s v="Equipamentos e Material Permanente"/>
    <s v="0233000000"/>
    <s v="Investimento na Rede de Serviços Públicos de Saúde"/>
    <s v="Adquirir Equipamentos e Mobiliário para as Unidades Asssitenciais da SES"/>
    <n v="4000000"/>
    <x v="90"/>
    <x v="1010"/>
    <s v="449052 - Equipamentos e Material Permanente"/>
    <s v="44"/>
    <x v="1"/>
    <x v="44"/>
  </r>
  <r>
    <n v="48091"/>
    <s v="Fundo Estadual de Saúde"/>
    <n v="13253"/>
    <s v="Aquisição de equipamentos e mobiliário para unidades assistenciais da Secretaria de Estado da Saúde"/>
    <n v="449052"/>
    <s v="Equipamentos e Material Permanente"/>
    <s v="0240000000"/>
    <s v="Recursos de serviços - recursos de outras fontes - exercício corrente"/>
    <s v="Adquirir Equipamentos e Mobiliário para as Unidades Asssitenciais da SES"/>
    <n v="150000"/>
    <x v="90"/>
    <x v="1010"/>
    <s v="449052 - Equipamentos e Material Permanente"/>
    <s v="44"/>
    <x v="1"/>
    <x v="4"/>
  </r>
  <r>
    <n v="48091"/>
    <s v="Fundo Estadual de Saúde"/>
    <n v="13253"/>
    <s v="Aquisição de equipamentos e mobiliário para unidades assistenciais da Secretaria de Estado da Saúde"/>
    <n v="449052"/>
    <s v="Equipamentos e Material Permanente"/>
    <s v="0260000000"/>
    <s v="Recursos patrimoniais primários - recursos de outras fontes - exercício corrente"/>
    <s v="Adquirir Equipamentos e Mobiliário para as Unidades Asssitenciais da SES"/>
    <n v="100000"/>
    <x v="90"/>
    <x v="1010"/>
    <s v="449052 - Equipamentos e Material Permanente"/>
    <s v="44"/>
    <x v="1"/>
    <x v="2"/>
  </r>
  <r>
    <n v="48091"/>
    <s v="Fundo Estadual de Saúde"/>
    <n v="13253"/>
    <s v="Aquisição de equipamentos e mobiliário para unidades assistenciais da Secretaria de Estado da Saúde"/>
    <n v="449052"/>
    <s v="Equipamentos e Material Permanente"/>
    <s v="0269000000"/>
    <s v="Outros recursos primários - recursos de outras fontes - exercício corrente"/>
    <s v="Adquirir Equipamentos e Mobiliário para as Unidades Asssitenciais da SES"/>
    <n v="2000000"/>
    <x v="90"/>
    <x v="1010"/>
    <s v="449052 - Equipamentos e Material Permanente"/>
    <s v="44"/>
    <x v="1"/>
    <x v="6"/>
  </r>
  <r>
    <n v="48091"/>
    <s v="Fundo Estadual de Saúde"/>
    <n v="13253"/>
    <s v="Aquisição de equipamentos e mobiliário para unidades assistenciais da Secretaria de Estado da Saúde"/>
    <n v="449092"/>
    <s v="Despesas de Exercícios Anteriores"/>
    <s v="0100000000"/>
    <s v="Recursos ordinários - recursos do tesouro - RLD"/>
    <s v="Adquirir Equipamentos e Mobiliário para as Unidades Asssitenciais da SES"/>
    <n v="500000"/>
    <x v="90"/>
    <x v="1010"/>
    <s v="449092 - Despesas de Exercícios Anteriores"/>
    <s v="44"/>
    <x v="1"/>
    <x v="0"/>
  </r>
  <r>
    <n v="48091"/>
    <s v="Fundo Estadual de Saúde"/>
    <n v="13253"/>
    <s v="Aquisição de equipamentos e mobiliário para unidades assistenciais da Secretaria de Estado da Saúde"/>
    <n v="445042"/>
    <s v="Auxílios"/>
    <s v="0285000000"/>
    <s v="Remuneração de disp bancária - Executivo - rec vinculados-rec outras fontes-exerc corrente"/>
    <s v="Adquirir Equipamentos e Mobiliário para as Unidades Asssitenciais da SES"/>
    <n v="1000746"/>
    <x v="90"/>
    <x v="1010"/>
    <s v="445042 - Auxílios"/>
    <s v="44"/>
    <x v="1"/>
    <x v="12"/>
  </r>
  <r>
    <n v="48091"/>
    <s v="Fundo Estadual de Saúde"/>
    <n v="13253"/>
    <s v="Aquisição de equipamentos e mobiliário para unidades assistenciais da Secretaria de Estado da Saúde"/>
    <n v="449052"/>
    <s v="Equipamentos e Material Permanente"/>
    <s v="7100000000"/>
    <s v="Contrapartida de Conv.-Recursos Ordinários-Recursos do Tesouro-Exercício Corrente"/>
    <s v="Adquirir Equipamentos e Mobiliário para as Unidades Asssitenciais da SES"/>
    <n v="100000"/>
    <x v="90"/>
    <x v="1010"/>
    <s v="449052 - Equipamentos e Material Permanente"/>
    <s v="44"/>
    <x v="1"/>
    <x v="45"/>
  </r>
  <r>
    <n v="48091"/>
    <s v="Fundo Estadual de Saúde"/>
    <n v="13268"/>
    <s v="Ampliar e reformar as Unidades Administrativas da SES"/>
    <n v="339039"/>
    <s v="Outros Serviços Terceiros - Pessoa Jurídica"/>
    <s v="0100000000"/>
    <s v="Recursos ordinários - recursos do tesouro - RLD"/>
    <s v="Ampliação e reforma  para as Unidades Administrativas da SES"/>
    <n v="800000"/>
    <x v="90"/>
    <x v="1011"/>
    <s v="339039 - Outros Serviços Terceiros - Pessoa Jurídica"/>
    <s v="33"/>
    <x v="0"/>
    <x v="0"/>
  </r>
  <r>
    <n v="48091"/>
    <s v="Fundo Estadual de Saúde"/>
    <n v="13268"/>
    <s v="Ampliar e reformar as Unidades Administrativas da SES"/>
    <n v="449051"/>
    <s v="Obras e Instalações"/>
    <s v="0100000000"/>
    <s v="Recursos ordinários - recursos do tesouro - RLD"/>
    <s v="Ampliação e reforma  para as Unidades Administrativas da SES"/>
    <n v="300000"/>
    <x v="90"/>
    <x v="1011"/>
    <s v="449051 - Obras e Instalações"/>
    <s v="44"/>
    <x v="1"/>
    <x v="0"/>
  </r>
  <r>
    <n v="48091"/>
    <s v="Fundo Estadual de Saúde"/>
    <n v="13269"/>
    <s v="Adquirir equipamentos e mobiliário para as Unidades Administrativas da SES"/>
    <n v="449052"/>
    <s v="Equipamentos e Material Permanente"/>
    <s v="0100000000"/>
    <s v="Recursos ordinários - recursos do tesouro - RLD"/>
    <s v="Aquisição de equipamentos e mobiliário para as Unidades Administrativas da SES"/>
    <n v="2000000"/>
    <x v="90"/>
    <x v="1012"/>
    <s v="449052 - Equipamentos e Material Permanente"/>
    <s v="44"/>
    <x v="1"/>
    <x v="0"/>
  </r>
  <r>
    <n v="48091"/>
    <s v="Fundo Estadual de Saúde"/>
    <n v="13330"/>
    <s v="AP - Construção de Policlínica - ADR - Tubarão"/>
    <n v="445042"/>
    <s v="Auxílios"/>
    <s v="0100000000"/>
    <s v="Recursos ordinários - recursos do tesouro - RLD"/>
    <s v="Construção de Policlínica - ADR - Tubarão"/>
    <n v="100000"/>
    <x v="90"/>
    <x v="1013"/>
    <s v="445042 - Auxílios"/>
    <s v="44"/>
    <x v="1"/>
    <x v="0"/>
  </r>
  <r>
    <n v="48091"/>
    <s v="Fundo Estadual de Saúde"/>
    <n v="13331"/>
    <s v="AP - Aumento de leitos de UTI adulto e neonatal - ADR - Itajaí"/>
    <n v="445042"/>
    <s v="Auxílios"/>
    <s v="0100000000"/>
    <s v="Recursos ordinários - recursos do tesouro - RLD"/>
    <s v="Aumento de leitos de UTI adulto e neonatal - ADR - Itajaí"/>
    <n v="100000"/>
    <x v="90"/>
    <x v="1014"/>
    <s v="445042 - Auxílios"/>
    <s v="44"/>
    <x v="1"/>
    <x v="0"/>
  </r>
  <r>
    <n v="48091"/>
    <s v="Fundo Estadual de Saúde"/>
    <n v="13327"/>
    <s v="AP - Construção de Policlínica - ADR - Lages"/>
    <n v="445042"/>
    <s v="Auxílios"/>
    <s v="0100000000"/>
    <s v="Recursos ordinários - recursos do tesouro - RLD"/>
    <s v="Construção de Policlínica - ADR - Lages"/>
    <n v="100000"/>
    <x v="90"/>
    <x v="1015"/>
    <s v="445042 - Auxílios"/>
    <s v="44"/>
    <x v="1"/>
    <x v="0"/>
  </r>
  <r>
    <n v="48091"/>
    <s v="Fundo Estadual de Saúde"/>
    <n v="13332"/>
    <s v="AP - Aumento de leitos nos hospitais - ADR - Itajaí"/>
    <n v="445042"/>
    <s v="Auxílios"/>
    <s v="0100000000"/>
    <s v="Recursos ordinários - recursos do tesouro - RLD"/>
    <s v="Aumento de leitos nos hospitais - ADR - Itajaí"/>
    <n v="100000"/>
    <x v="90"/>
    <x v="1016"/>
    <s v="445042 - Auxílios"/>
    <s v="44"/>
    <x v="1"/>
    <x v="0"/>
  </r>
  <r>
    <n v="48091"/>
    <s v="Fundo Estadual de Saúde"/>
    <n v="14148"/>
    <s v="Equipar as unidades da Secretaria de Estado da Saúde"/>
    <n v="449051"/>
    <s v="Obras e Instalações"/>
    <s v="0191000000"/>
    <s v="Operações de crédito interna - recursos do tesouro - exercício corrente"/>
    <s v="Aquisição de equipamentos para as unidades próprias da Secretaria de Estado da Saúde"/>
    <n v="2349522"/>
    <x v="90"/>
    <x v="1017"/>
    <s v="449051 - Obras e Instalações"/>
    <s v="44"/>
    <x v="1"/>
    <x v="14"/>
  </r>
  <r>
    <n v="48091"/>
    <s v="Fundo Estadual de Saúde"/>
    <n v="13323"/>
    <s v="AP - Construção de centro de reabilitação física, auditiva e ostomizados - ADR - Joaçaba"/>
    <n v="445042"/>
    <s v="Auxílios"/>
    <s v="0100000000"/>
    <s v="Recursos ordinários - recursos do tesouro - RLD"/>
    <s v="Construção de centro de reabilitação física, auditiva e ostomizados - ADR - Joaçaba"/>
    <n v="100000"/>
    <x v="90"/>
    <x v="1018"/>
    <s v="445042 - Auxílios"/>
    <s v="44"/>
    <x v="1"/>
    <x v="0"/>
  </r>
  <r>
    <n v="48091"/>
    <s v="Fundo Estadual de Saúde"/>
    <n v="13270"/>
    <s v="Ações das Centrais de Regulação"/>
    <n v="339039"/>
    <s v="Outros Serviços Terceiros - Pessoa Jurídica"/>
    <s v="0100000000"/>
    <s v="Recursos ordinários - recursos do tesouro - RLD"/>
    <s v="Adequações e reformas das centrais de regulação sob gestão estadual, manter as centrais de internações hospitalares macrorregionais, cenceder incentivo financeiro para implantação/implementação das Centrais de Regulação de consultas, exames municipais, eventos, capacitações, transporte aeromédico."/>
    <n v="900000"/>
    <x v="90"/>
    <x v="1019"/>
    <s v="339039 - Outros Serviços Terceiros - Pessoa Jurídica"/>
    <s v="33"/>
    <x v="0"/>
    <x v="0"/>
  </r>
  <r>
    <n v="48091"/>
    <s v="Fundo Estadual de Saúde"/>
    <n v="13270"/>
    <s v="Ações das Centrais de Regulação"/>
    <n v="339039"/>
    <s v="Outros Serviços Terceiros - Pessoa Jurídica"/>
    <s v="0223000000"/>
    <s v="Convênio - Sistema Único Saúde - recursos de outras fontes - Exercício Corrente"/>
    <s v="Adequações e reformas das centrais de regulação sob gestão estadual, manter as centrais de internações hospitalares macrorregionais, cenceder incentivo financeiro para implantação/implementação das Centrais de Regulação de consultas, exames municipais, eventos, capacitações, transporte aeromédico."/>
    <n v="400000"/>
    <x v="90"/>
    <x v="1019"/>
    <s v="339039 - Outros Serviços Terceiros - Pessoa Jurídica"/>
    <s v="33"/>
    <x v="0"/>
    <x v="43"/>
  </r>
  <r>
    <n v="48091"/>
    <s v="Fundo Estadual de Saúde"/>
    <n v="13270"/>
    <s v="Ações das Centrais de Regulação"/>
    <n v="449051"/>
    <s v="Obras e Instalações"/>
    <s v="0233000000"/>
    <s v="Investimento na Rede de Serviços Públicos de Saúde"/>
    <s v="Adequações e reformas das centrais de regulação sob gestão estadual, manter as centrais de internações hospitalares macrorregionais, cenceder incentivo financeiro para implantação/implementação das Centrais de Regulação de consultas, exames municipais, eventos, capacitações, transporte aeromédico."/>
    <n v="50000"/>
    <x v="90"/>
    <x v="1019"/>
    <s v="449051 - Obras e Instalações"/>
    <s v="44"/>
    <x v="1"/>
    <x v="44"/>
  </r>
  <r>
    <n v="48091"/>
    <s v="Fundo Estadual de Saúde"/>
    <n v="13270"/>
    <s v="Ações das Centrais de Regulação"/>
    <n v="449052"/>
    <s v="Equipamentos e Material Permanente"/>
    <s v="0233000000"/>
    <s v="Investimento na Rede de Serviços Públicos de Saúde"/>
    <s v="Adequações e reformas das centrais de regulação sob gestão estadual, manter as centrais de internações hospitalares macrorregionais, cenceder incentivo financeiro para implantação/implementação das Centrais de Regulação de consultas, exames municipais, eventos, capacitações, transporte aeromédico."/>
    <n v="60000"/>
    <x v="90"/>
    <x v="1019"/>
    <s v="449052 - Equipamentos e Material Permanente"/>
    <s v="44"/>
    <x v="1"/>
    <x v="44"/>
  </r>
  <r>
    <n v="48091"/>
    <s v="Fundo Estadual de Saúde"/>
    <n v="13264"/>
    <s v="Repasse financeiro estadual para as equipes de atenção básica na saúde prisional"/>
    <n v="334141"/>
    <s v="Contribuições"/>
    <s v="0100000000"/>
    <s v="Recursos ordinários - recursos do tesouro - RLD"/>
    <s v="Repasse financeiro estadual aos municípios para o cofinanciamento das equipes de atenção básica na saúde prisional. Municípios que aderiram ao PNAISP"/>
    <n v="900000"/>
    <x v="90"/>
    <x v="1020"/>
    <s v="334141 - Contribuições"/>
    <s v="33"/>
    <x v="0"/>
    <x v="0"/>
  </r>
  <r>
    <n v="48091"/>
    <s v="Fundo Estadual de Saúde"/>
    <n v="14147"/>
    <s v="Equipar o Hospital São Paulo de Xanxerê"/>
    <n v="449052"/>
    <s v="Equipamentos e Material Permanente"/>
    <s v="0191000000"/>
    <s v="Operações de crédito interna - recursos do tesouro - exercício corrente"/>
    <s v="Adquirir equipamentos médico hospitalares para o Hospital São Paulo de Xanxerê"/>
    <n v="1000000"/>
    <x v="90"/>
    <x v="1021"/>
    <s v="449052 - Equipamentos e Material Permanente"/>
    <s v="44"/>
    <x v="1"/>
    <x v="14"/>
  </r>
  <r>
    <n v="48091"/>
    <s v="Fundo Estadual de Saúde"/>
    <n v="13325"/>
    <s v="AP - Implantação de Policlínica e centro de reabilitação - ADR - Videira"/>
    <n v="445042"/>
    <s v="Auxílios"/>
    <s v="0100000000"/>
    <s v="Recursos ordinários - recursos do tesouro - RLD"/>
    <s v="Implantação de Policlínica e centro de reabilitação - ADR - Videira"/>
    <n v="100000"/>
    <x v="90"/>
    <x v="1022"/>
    <s v="445042 - Auxílios"/>
    <s v="44"/>
    <x v="1"/>
    <x v="0"/>
  </r>
  <r>
    <n v="48091"/>
    <s v="Fundo Estadual de Saúde"/>
    <n v="13338"/>
    <s v="AP - Incentivos financeiros para custeio do Hospital Bom Jesus em Ituporanga"/>
    <n v="335041"/>
    <s v="Contribuições"/>
    <s v="0100000000"/>
    <s v="Recursos ordinários - recursos do tesouro - RLD"/>
    <s v="Incentivos financeiros para custeio do Hospital Bom Jesus em Ituporanga"/>
    <n v="100000"/>
    <x v="90"/>
    <x v="1023"/>
    <s v="335041 - Contribuições"/>
    <s v="33"/>
    <x v="0"/>
    <x v="0"/>
  </r>
  <r>
    <n v="48091"/>
    <s v="Fundo Estadual de Saúde"/>
    <n v="13337"/>
    <s v="AP - Conclusão da reforma do Hospital e Maternidade Maria Auxiliadora"/>
    <n v="445042"/>
    <s v="Auxílios"/>
    <s v="0100000000"/>
    <s v="Recursos ordinários - recursos do tesouro - RLD"/>
    <s v="Conclusão da reforma do Hospital e Maternidade Maria Auxiliadora"/>
    <n v="100000"/>
    <x v="90"/>
    <x v="1024"/>
    <s v="445042 - Auxílios"/>
    <s v="44"/>
    <x v="1"/>
    <x v="0"/>
  </r>
  <r>
    <n v="48091"/>
    <s v="Fundo Estadual de Saúde"/>
    <n v="13357"/>
    <s v="AP - Reforma e ampliação do Hospital Regional de Araranguá - ADR - Araranguá"/>
    <n v="445042"/>
    <s v="Auxílios"/>
    <s v="0100000000"/>
    <s v="Recursos ordinários - recursos do tesouro - RLD"/>
    <s v="Reforma e ampliação do Hospital Regional de Araranguá - ADR - Araranguá"/>
    <n v="100000"/>
    <x v="90"/>
    <x v="1025"/>
    <s v="445042 - Auxílios"/>
    <s v="44"/>
    <x v="1"/>
    <x v="0"/>
  </r>
  <r>
    <n v="48091"/>
    <s v="Fundo Estadual de Saúde"/>
    <n v="13358"/>
    <s v="AP - Construção e aparelhamento de Hospital Regional em São Joaquim"/>
    <n v="445042"/>
    <s v="Auxílios"/>
    <s v="0100000000"/>
    <s v="Recursos ordinários - recursos do tesouro - RLD"/>
    <s v="Construção e aparelhamento de Hospital Regional em São Joaquim"/>
    <n v="100000"/>
    <x v="90"/>
    <x v="1026"/>
    <s v="445042 - Auxílios"/>
    <s v="44"/>
    <x v="1"/>
    <x v="0"/>
  </r>
  <r>
    <n v="48091"/>
    <s v="Fundo Estadual de Saúde"/>
    <n v="13329"/>
    <s v="AP - Construção de Policlínica - ADR - Rio do Sul"/>
    <n v="445042"/>
    <s v="Auxílios"/>
    <s v="0100000000"/>
    <s v="Recursos ordinários - recursos do tesouro - RLD"/>
    <s v="Construção de Policlínica - ADR - Rio do Sul"/>
    <n v="100000"/>
    <x v="90"/>
    <x v="1027"/>
    <s v="445042 - Auxílios"/>
    <s v="44"/>
    <x v="1"/>
    <x v="0"/>
  </r>
  <r>
    <n v="48091"/>
    <s v="Fundo Estadual de Saúde"/>
    <n v="13313"/>
    <s v="AP - Implantação de UTI neonatal - ADR - São Miguel do Oeste"/>
    <n v="445042"/>
    <s v="Auxílios"/>
    <s v="0100000000"/>
    <s v="Recursos ordinários - recursos do tesouro - RLD"/>
    <s v="Implantação de UTI neonatal - ADR - São Miguel do Oeste"/>
    <n v="100000"/>
    <x v="90"/>
    <x v="1028"/>
    <s v="445042 - Auxílios"/>
    <s v="44"/>
    <x v="1"/>
    <x v="0"/>
  </r>
  <r>
    <n v="48091"/>
    <s v="Fundo Estadual de Saúde"/>
    <n v="13274"/>
    <s v="AP - Implementar a rede de atendimento hospitalar do extremo oeste emItapiranga"/>
    <n v="335041"/>
    <s v="Contribuições"/>
    <s v="0100000000"/>
    <s v="Recursos ordinários - recursos do tesouro - RLD"/>
    <s v="Implementar a rede de atendimento hospitalar do extremo oeste em Itapiranga"/>
    <n v="100000"/>
    <x v="90"/>
    <x v="1029"/>
    <s v="335041 - Contribuições"/>
    <s v="33"/>
    <x v="0"/>
    <x v="0"/>
  </r>
  <r>
    <n v="48091"/>
    <s v="Fundo Estadual de Saúde"/>
    <n v="14127"/>
    <s v="AP - Ampliar, reformar e equipar Hospital São Roque para atendimento de média complexidade em Seara"/>
    <n v="445042"/>
    <s v="Auxílios"/>
    <s v="0100000000"/>
    <s v="Recursos ordinários - recursos do tesouro - RLD"/>
    <s v="AP - Ampliar, reformar e equipar Hospital São Roque p atendimento média complexidade em Seara"/>
    <n v="150000"/>
    <x v="90"/>
    <x v="1030"/>
    <s v="445042 - Auxílios"/>
    <s v="44"/>
    <x v="1"/>
    <x v="0"/>
  </r>
  <r>
    <n v="48091"/>
    <s v="Fundo Estadual de Saúde"/>
    <n v="13334"/>
    <s v="AP - Incentivos financeiros para custeio do Hospital Beatriz Ramos"/>
    <n v="335041"/>
    <s v="Contribuições"/>
    <s v="0100000000"/>
    <s v="Recursos ordinários - recursos do tesouro - RLD"/>
    <s v="Incentivos financeiros para custeio do Hospital Beatriz Ramos"/>
    <n v="100000"/>
    <x v="90"/>
    <x v="1031"/>
    <s v="335041 - Contribuições"/>
    <s v="33"/>
    <x v="0"/>
    <x v="0"/>
  </r>
  <r>
    <n v="48091"/>
    <s v="Fundo Estadual de Saúde"/>
    <n v="13335"/>
    <s v="AP - Credenciamento de leitos hospitalares na região de Timbó"/>
    <n v="335041"/>
    <s v="Contribuições"/>
    <s v="0100000000"/>
    <s v="Recursos ordinários - recursos do tesouro - RLD"/>
    <s v="Credenciamento de leitos hospitalares na região de Timbó"/>
    <n v="100000"/>
    <x v="90"/>
    <x v="1032"/>
    <s v="335041 - Contribuições"/>
    <s v="33"/>
    <x v="0"/>
    <x v="0"/>
  </r>
  <r>
    <n v="48091"/>
    <s v="Fundo Estadual de Saúde"/>
    <n v="13336"/>
    <s v="AP - Readequação dos serviços prestados pelo SAMU na região de Timbó"/>
    <n v="335041"/>
    <s v="Contribuições"/>
    <s v="0100000000"/>
    <s v="Recursos ordinários - recursos do tesouro - RLD"/>
    <s v="Readequação dos serviços prestados pelo SAMU na região de Timbó"/>
    <n v="100000"/>
    <x v="90"/>
    <x v="1033"/>
    <s v="335041 - Contribuições"/>
    <s v="33"/>
    <x v="0"/>
    <x v="0"/>
  </r>
  <r>
    <n v="48091"/>
    <s v="Fundo Estadual de Saúde"/>
    <n v="13340"/>
    <s v="AP - Incentivos financeiros para manutenção e investimentos nos hospitais da região de Taió"/>
    <n v="335041"/>
    <s v="Contribuições"/>
    <s v="0100000000"/>
    <s v="Recursos ordinários - recursos do tesouro - RLD"/>
    <s v="Incentivos financeiros para manutenção e investimentos nos hospitais da região de Taió"/>
    <n v="100000"/>
    <x v="90"/>
    <x v="1034"/>
    <s v="335041 - Contribuições"/>
    <s v="33"/>
    <x v="0"/>
    <x v="0"/>
  </r>
  <r>
    <n v="48091"/>
    <s v="Fundo Estadual de Saúde"/>
    <n v="13316"/>
    <s v="AP - Aquisição de veículo, reforma e ampliação das unidades de saúde em Quilombo"/>
    <n v="445042"/>
    <s v="Auxílios"/>
    <s v="0100000000"/>
    <s v="Recursos ordinários - recursos do tesouro - RLD"/>
    <s v="Aquisição de veículo, reforma e ampliação das unidades de saúde em Quilombo"/>
    <n v="100000"/>
    <x v="90"/>
    <x v="1035"/>
    <s v="445042 - Auxílios"/>
    <s v="44"/>
    <x v="1"/>
    <x v="0"/>
  </r>
  <r>
    <n v="48091"/>
    <s v="Fundo Estadual de Saúde"/>
    <n v="13350"/>
    <s v="AP - Implantação da UTI no Hospital Senhor Bom Jesus dos Passos em Laguna"/>
    <n v="445042"/>
    <s v="Auxílios"/>
    <s v="0100000000"/>
    <s v="Recursos ordinários - recursos do tesouro - RLD"/>
    <s v="Implantação da UTI no Hospital Senhor Bom Jesus dos Passos em Laguna"/>
    <n v="100000"/>
    <x v="90"/>
    <x v="1036"/>
    <s v="445042 - Auxílios"/>
    <s v="44"/>
    <x v="1"/>
    <x v="0"/>
  </r>
  <r>
    <n v="48091"/>
    <s v="Fundo Estadual de Saúde"/>
    <n v="13326"/>
    <s v="AP - Construção, ampliação, reforma e aquisição de equip para hospitais da região - ADR Campos Novos"/>
    <n v="445042"/>
    <s v="Auxílios"/>
    <s v="0100000000"/>
    <s v="Recursos ordinários - recursos do tesouro - RLD"/>
    <s v="Construção, ampliação, reforma e aquisição de equip para hospitais da região - ADR - Campos Novos"/>
    <n v="100000"/>
    <x v="90"/>
    <x v="1037"/>
    <s v="445042 - Auxílios"/>
    <s v="44"/>
    <x v="1"/>
    <x v="0"/>
  </r>
  <r>
    <n v="48091"/>
    <s v="Fundo Estadual de Saúde"/>
    <n v="13328"/>
    <s v="AP - Construção de Policlínica em São Joaquim"/>
    <n v="445042"/>
    <s v="Auxílios"/>
    <s v="0100000000"/>
    <s v="Recursos ordinários - recursos do tesouro - RLD"/>
    <s v="Construção de Policlínica em São Joaquim"/>
    <n v="100000"/>
    <x v="90"/>
    <x v="1038"/>
    <s v="445042 - Auxílios"/>
    <s v="44"/>
    <x v="1"/>
    <x v="0"/>
  </r>
  <r>
    <n v="48091"/>
    <s v="Fundo Estadual de Saúde"/>
    <n v="13343"/>
    <s v="AP - Construção, ampliação e aquisição equipamentos Unidades Básicas de Saúde na região de Canoinhas"/>
    <n v="445042"/>
    <s v="Auxílios"/>
    <s v="0100000000"/>
    <s v="Recursos ordinários - recursos do tesouro - RLD"/>
    <s v="Construção, ampliação e aquisição de equipamentos para unidades sanitárias na região de Canoinhas"/>
    <n v="100000"/>
    <x v="90"/>
    <x v="1039"/>
    <s v="445042 - Auxílios"/>
    <s v="44"/>
    <x v="1"/>
    <x v="0"/>
  </r>
  <r>
    <n v="48091"/>
    <s v="Fundo Estadual de Saúde"/>
    <n v="13488"/>
    <s v="AP - Construção de Hospital Regional - ADR - Criciúma"/>
    <n v="445042"/>
    <s v="Auxílios"/>
    <s v="0100000000"/>
    <s v="Recursos ordinários - recursos do tesouro - RLD"/>
    <s v="Construção de Hospital Regional - ADR - Criciúma"/>
    <n v="100000"/>
    <x v="90"/>
    <x v="1040"/>
    <s v="445042 - Auxílios"/>
    <s v="44"/>
    <x v="1"/>
    <x v="0"/>
  </r>
  <r>
    <n v="48091"/>
    <s v="Fundo Estadual de Saúde"/>
    <n v="13318"/>
    <s v="AP - Fortalecimento dos hospitais da região de Palmitos"/>
    <n v="335041"/>
    <s v="Contribuições"/>
    <s v="0100000000"/>
    <s v="Recursos ordinários - recursos do tesouro - RLD"/>
    <s v="Fortalecimento dos hospitais da região de Palmitos"/>
    <n v="100000"/>
    <x v="90"/>
    <x v="1041"/>
    <s v="335041 - Contribuições"/>
    <s v="33"/>
    <x v="0"/>
    <x v="0"/>
  </r>
  <r>
    <n v="48091"/>
    <s v="Fundo Estadual de Saúde"/>
    <n v="13319"/>
    <s v="AP - Construção de Policlínica - ADR - Xanxerê"/>
    <n v="445042"/>
    <s v="Auxílios"/>
    <s v="0100000000"/>
    <s v="Recursos ordinários - recursos do tesouro - RLD"/>
    <s v="Construção de Policlínica - ADR - Xanxerê"/>
    <n v="100000"/>
    <x v="90"/>
    <x v="1042"/>
    <s v="445042 - Auxílios"/>
    <s v="44"/>
    <x v="1"/>
    <x v="0"/>
  </r>
  <r>
    <n v="48091"/>
    <s v="Fundo Estadual de Saúde"/>
    <n v="13320"/>
    <s v="AP - Aquisição e manutenção de UTI móvel - ADR - Concórdia"/>
    <n v="445042"/>
    <s v="Auxílios"/>
    <s v="0100000000"/>
    <s v="Recursos ordinários - recursos do tesouro - RLD"/>
    <s v="Aquisição e manutenção de UTI móvel - ADR - Concórdia"/>
    <n v="100000"/>
    <x v="90"/>
    <x v="1043"/>
    <s v="445042 - Auxílios"/>
    <s v="44"/>
    <x v="1"/>
    <x v="0"/>
  </r>
  <r>
    <n v="48091"/>
    <s v="Fundo Estadual de Saúde"/>
    <n v="13321"/>
    <s v="AP - Construção e manutenção de clínica de especialidades - ADR - Concórdia"/>
    <n v="445042"/>
    <s v="Auxílios"/>
    <s v="0100000000"/>
    <s v="Recursos ordinários - recursos do tesouro - RLD"/>
    <s v="Construção e manutenção de clínica de especialidades - ADR - Concórdia"/>
    <n v="100000"/>
    <x v="90"/>
    <x v="1044"/>
    <s v="445042 - Auxílios"/>
    <s v="44"/>
    <x v="1"/>
    <x v="0"/>
  </r>
  <r>
    <n v="48091"/>
    <s v="Fundo Estadual de Saúde"/>
    <n v="13322"/>
    <s v="AP - Aquisição de ambulância para suporte aos municípios da região de Seara"/>
    <n v="445042"/>
    <s v="Auxílios"/>
    <s v="0100000000"/>
    <s v="Recursos ordinários - recursos do tesouro - RLD"/>
    <s v="Aquisição de ambulância para suporte aos municípios da região de Seara"/>
    <n v="100000"/>
    <x v="90"/>
    <x v="1045"/>
    <s v="445042 - Auxílios"/>
    <s v="44"/>
    <x v="1"/>
    <x v="0"/>
  </r>
  <r>
    <n v="48091"/>
    <s v="Fundo Estadual de Saúde"/>
    <n v="13324"/>
    <s v="AP - Construção de unidade de tratamento oncológico em Caçador"/>
    <n v="445042"/>
    <s v="Auxílios"/>
    <s v="0100000000"/>
    <s v="Recursos ordinários - recursos do tesouro - RLD"/>
    <s v="Construção de unidade de tratamento oncológico em Caçador"/>
    <n v="100000"/>
    <x v="90"/>
    <x v="1046"/>
    <s v="445042 - Auxílios"/>
    <s v="44"/>
    <x v="1"/>
    <x v="0"/>
  </r>
  <r>
    <n v="48091"/>
    <s v="Fundo Estadual de Saúde"/>
    <n v="5861"/>
    <s v="AP - Manutenção do Hospital terceirizado Regional Lenoir Vargas Ferreira - ADR - Chapecó"/>
    <n v="335041"/>
    <s v="Contribuições"/>
    <s v="0100000000"/>
    <s v="Recursos ordinários - recursos do tesouro - RLD"/>
    <s v="Tranferir recursos financeiros para a manutenção do Hospital Regional Terceirizado Lenoir Vargas Ferreira de Chapecó."/>
    <n v="22000000"/>
    <x v="90"/>
    <x v="1047"/>
    <s v="335041 - Contribuições"/>
    <s v="33"/>
    <x v="0"/>
    <x v="0"/>
  </r>
  <r>
    <n v="48091"/>
    <s v="Fundo Estadual de Saúde"/>
    <n v="13347"/>
    <s v="AP - Construir e equipar leitos hospitalares e UTIs - ADR - Joinville"/>
    <n v="445042"/>
    <s v="Auxílios"/>
    <s v="0100000000"/>
    <s v="Recursos ordinários - recursos do tesouro - RLD"/>
    <s v="Construir e equipar leitos hospitalares e UTIs - ADR - Joinville"/>
    <n v="100000"/>
    <x v="90"/>
    <x v="1048"/>
    <s v="445042 - Auxílios"/>
    <s v="44"/>
    <x v="1"/>
    <x v="0"/>
  </r>
  <r>
    <n v="48091"/>
    <s v="Fundo Estadual de Saúde"/>
    <n v="13342"/>
    <s v="AP - Construção do centro cirúrgico do Hospital Santa Cruz em Canoinhas"/>
    <n v="445042"/>
    <s v="Auxílios"/>
    <s v="0100000000"/>
    <s v="Recursos ordinários - recursos do tesouro - RLD"/>
    <s v="Construção do centro cirúrgico do Hospital Santa Cruz em Canoinhas"/>
    <n v="100000"/>
    <x v="90"/>
    <x v="1049"/>
    <s v="445042 - Auxílios"/>
    <s v="44"/>
    <x v="1"/>
    <x v="0"/>
  </r>
  <r>
    <n v="48091"/>
    <s v="Fundo Estadual de Saúde"/>
    <n v="13353"/>
    <s v="AP - Realizar convênios para manutenção dos hospitais da região - ADR - Criciúma"/>
    <n v="335041"/>
    <s v="Contribuições"/>
    <s v="0100000000"/>
    <s v="Recursos ordinários - recursos do tesouro - RLD"/>
    <s v="Realizar convênios para manutenção dos hospitais da região - ADR - Criciúma"/>
    <n v="100000"/>
    <x v="90"/>
    <x v="1050"/>
    <s v="335041 - Contribuições"/>
    <s v="33"/>
    <x v="0"/>
    <x v="0"/>
  </r>
  <r>
    <n v="48091"/>
    <s v="Fundo Estadual de Saúde"/>
    <n v="12208"/>
    <s v="AP - Reforma e adequação das estruturas hospitalares existentes - ADR - Videira"/>
    <n v="445042"/>
    <s v="Auxílios"/>
    <s v="0100000000"/>
    <s v="Recursos ordinários - recursos do tesouro - RLD"/>
    <s v="Reforma e adequação das estruturas hospitalares existentes - ADR - Videira"/>
    <n v="100000"/>
    <x v="90"/>
    <x v="1051"/>
    <s v="445042 - Auxílios"/>
    <s v="44"/>
    <x v="1"/>
    <x v="0"/>
  </r>
  <r>
    <n v="48091"/>
    <s v="Fundo Estadual de Saúde"/>
    <n v="12246"/>
    <s v="AP - Apoio financeiro aos hospitais dos municípios da região - ADR - Jaraguá do Sul"/>
    <n v="335041"/>
    <s v="Contribuições"/>
    <s v="0100000000"/>
    <s v="Recursos ordinários - recursos do tesouro - RLD"/>
    <s v="Apoio financeiro aos hospitais dos municípios da região - ADR - Jaraguá do Sul"/>
    <n v="100000"/>
    <x v="90"/>
    <x v="1052"/>
    <s v="335041 - Contribuições"/>
    <s v="33"/>
    <x v="0"/>
    <x v="0"/>
  </r>
  <r>
    <n v="48091"/>
    <s v="Fundo Estadual de Saúde"/>
    <n v="1018"/>
    <s v="Administração de pessoal e encargos sociais - SES"/>
    <n v="319004"/>
    <s v="Contratação por Tempo Determin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38239700"/>
    <x v="90"/>
    <x v="989"/>
    <s v="319004 - Contratação por Tempo Determinado"/>
    <s v="31"/>
    <x v="3"/>
    <x v="0"/>
  </r>
  <r>
    <n v="48091"/>
    <s v="Fundo Estadual de Saúde"/>
    <n v="12280"/>
    <s v="AP - Incentivo hospitalar ao Hospital Ruth Cardoso - ADR - Itajaí"/>
    <n v="335041"/>
    <s v="Contribuições"/>
    <s v="0100000000"/>
    <s v="Recursos ordinários - recursos do tesouro - RLD"/>
    <s v="Incentivo hospitalar ao Hospital Ruth Cardoso - ADR - Itajaí"/>
    <n v="100000"/>
    <x v="90"/>
    <x v="1053"/>
    <s v="335041 - Contribuições"/>
    <s v="33"/>
    <x v="0"/>
    <x v="0"/>
  </r>
  <r>
    <n v="48091"/>
    <s v="Fundo Estadual de Saúde"/>
    <n v="14229"/>
    <s v="Construção do laboratório de anatomia patológica do Centro de Pesquisas Oncológicas - CEPON"/>
    <n v="449052"/>
    <s v="Equipamentos e Material Permanente"/>
    <s v="0191000000"/>
    <s v="Operações de crédito interna - recursos do tesouro - exercício corrente"/>
    <s v="Construção de laboratório de anatomia patológica do Centro de Pesquisas Oncológicas - CEPON, localizado na cidade de Florianópolis, com a finalidade de atender pacientes de todo estado de Santa Catarina na realização de exames."/>
    <n v="2000000"/>
    <x v="90"/>
    <x v="1054"/>
    <s v="449052 - Equipamentos e Material Permanente"/>
    <s v="44"/>
    <x v="1"/>
    <x v="14"/>
  </r>
  <r>
    <n v="48091"/>
    <s v="Fundo Estadual de Saúde"/>
    <n v="14238"/>
    <s v="Ampliação do Hospital Santa Terezinha de Braço do Norte"/>
    <n v="449052"/>
    <s v="Equipamentos e Material Permanente"/>
    <s v="0191000000"/>
    <s v="Operações de crédito interna - recursos do tesouro - exercício corrente"/>
    <s v="Ampliação do Hospital Santa Terezinha de Braço do Norte"/>
    <n v="100000"/>
    <x v="90"/>
    <x v="1055"/>
    <s v="449052 - Equipamentos e Material Permanente"/>
    <s v="44"/>
    <x v="1"/>
    <x v="14"/>
  </r>
  <r>
    <n v="48091"/>
    <s v="Fundo Estadual de Saúde"/>
    <n v="14232"/>
    <s v="Ações para qualificação das ouvidorias municipais"/>
    <n v="339030"/>
    <s v="Material de Consumo"/>
    <s v="0223000000"/>
    <s v="Convênio - Sistema Único Saúde - recursos de outras fontes - Exercício Corrente"/>
    <s v="Portaria Nº 1.975 de 29 de junho de 2018investimento no âmbito da Política Nacional de Gestão Estratégica do SUS, com foco na implantação, descentralização e qualificação das Ouvidorias"/>
    <n v="50000"/>
    <x v="90"/>
    <x v="1056"/>
    <s v="339030 - Material de Consumo"/>
    <s v="33"/>
    <x v="0"/>
    <x v="43"/>
  </r>
  <r>
    <n v="48091"/>
    <s v="Fundo Estadual de Saúde"/>
    <n v="14232"/>
    <s v="Ações para qualificação das ouvidorias municipais"/>
    <n v="339039"/>
    <s v="Outros Serviços Terceiros - Pessoa Jurídica"/>
    <s v="0223000000"/>
    <s v="Convênio - Sistema Único Saúde - recursos de outras fontes - Exercício Corrente"/>
    <s v="Portaria Nº 1.975 de 29 de junho de 2018investimento no âmbito da Política Nacional de Gestão Estratégica do SUS, com foco na implantação, descentralização e qualificação das Ouvidorias"/>
    <n v="350000"/>
    <x v="90"/>
    <x v="1056"/>
    <s v="339039 - Outros Serviços Terceiros - Pessoa Jurídica"/>
    <s v="33"/>
    <x v="0"/>
    <x v="43"/>
  </r>
  <r>
    <n v="48091"/>
    <s v="Fundo Estadual de Saúde"/>
    <n v="14232"/>
    <s v="Ações para qualificação das ouvidorias municipais"/>
    <n v="449052"/>
    <s v="Equipamentos e Material Permanente"/>
    <s v="0233000000"/>
    <s v="Investimento na Rede de Serviços Públicos de Saúde"/>
    <s v="Portaria Nº 1.975 de 29 de junho de 2018investimento no âmbito da Política Nacional de Gestão Estratégica do SUS, com foco na implantação, descentralização e qualificação das Ouvidorias"/>
    <n v="400000"/>
    <x v="90"/>
    <x v="1056"/>
    <s v="449052 - Equipamentos e Material Permanente"/>
    <s v="44"/>
    <x v="1"/>
    <x v="44"/>
  </r>
  <r>
    <n v="48091"/>
    <s v="Fundo Estadual de Saúde"/>
    <n v="14240"/>
    <s v="Emenda parlamentar impositiva da saúde"/>
    <n v="335041"/>
    <s v="Contribuições"/>
    <s v="0100000000"/>
    <s v="Recursos ordinários - recursos do tesouro - RLD"/>
    <s v="Para execução de emendas impositivas nos termos da Constituição Estadual, com o objetivo de ampliar o acesso a saúde no estado."/>
    <n v="17000000"/>
    <x v="90"/>
    <x v="1057"/>
    <s v="335041 - Contribuições"/>
    <s v="33"/>
    <x v="0"/>
    <x v="0"/>
  </r>
  <r>
    <n v="48091"/>
    <s v="Fundo Estadual de Saúde"/>
    <n v="14240"/>
    <s v="Emenda parlamentar impositiva da saúde"/>
    <n v="334041"/>
    <s v="Contribuições"/>
    <s v="0100000000"/>
    <s v="Recursos ordinários - recursos do tesouro - RLD"/>
    <s v="Para execução de emendas impositivas nos termos da Constituição Estadual, com o objetivo de ampliar o acesso a saúde no estado."/>
    <n v="10000000"/>
    <x v="90"/>
    <x v="1057"/>
    <s v="334041 - Contribuições"/>
    <s v="33"/>
    <x v="0"/>
    <x v="0"/>
  </r>
  <r>
    <n v="48091"/>
    <s v="Fundo Estadual de Saúde"/>
    <n v="14240"/>
    <s v="Emenda parlamentar impositiva da saúde"/>
    <n v="444042"/>
    <s v="Auxílios"/>
    <s v="0100000000"/>
    <s v="Recursos ordinários - recursos do tesouro - RLD"/>
    <s v="Para execução de emendas impositivas nos termos da Constituição Estadual, com o objetivo de ampliar o acesso a saúde no estado."/>
    <n v="10000000"/>
    <x v="90"/>
    <x v="1057"/>
    <s v="444042 - Auxílios"/>
    <s v="44"/>
    <x v="1"/>
    <x v="0"/>
  </r>
  <r>
    <n v="48091"/>
    <s v="Fundo Estadual de Saúde"/>
    <n v="14240"/>
    <s v="Emenda parlamentar impositiva da saúde"/>
    <n v="445042"/>
    <s v="Auxílios"/>
    <s v="0100000000"/>
    <s v="Recursos ordinários - recursos do tesouro - RLD"/>
    <s v="Para execução de emendas impositivas nos termos da Constituição Estadual, com o objetivo de ampliar o acesso a saúde no estado."/>
    <n v="50000000"/>
    <x v="90"/>
    <x v="1057"/>
    <s v="445042 - Auxílios"/>
    <s v="44"/>
    <x v="1"/>
    <x v="0"/>
  </r>
  <r>
    <n v="48091"/>
    <s v="Fundo Estadual de Saúde"/>
    <n v="14230"/>
    <s v="Encargos gerais com serviços da dívida pública da Saúde"/>
    <n v="329021"/>
    <s v="Juros sobre a Dívida por Contrato"/>
    <s v="0100000000"/>
    <s v="Recursos ordinários - recursos do tesouro - RLD"/>
    <s v="Pagamento divida pública referente ações e serviços prestados  na saúde."/>
    <n v="41370101"/>
    <x v="90"/>
    <x v="1058"/>
    <s v="329021 - Juros sobre a Dívida por Contrato"/>
    <s v="32"/>
    <x v="4"/>
    <x v="0"/>
  </r>
  <r>
    <n v="48091"/>
    <s v="Fundo Estadual de Saúde"/>
    <n v="14230"/>
    <s v="Encargos gerais com serviços da dívida pública da Saúde"/>
    <n v="329022"/>
    <s v="Outros Encargos sobre Dívida por Contrato"/>
    <s v="0100000000"/>
    <s v="Recursos ordinários - recursos do tesouro - RLD"/>
    <s v="Pagamento divida pública referente ações e serviços prestados  na saúde."/>
    <n v="352326"/>
    <x v="90"/>
    <x v="1058"/>
    <s v="329022 - Outros Encargos sobre Dívida por Contrato"/>
    <s v="32"/>
    <x v="4"/>
    <x v="0"/>
  </r>
  <r>
    <n v="48091"/>
    <s v="Fundo Estadual de Saúde"/>
    <n v="14230"/>
    <s v="Encargos gerais com serviços da dívida pública da Saúde"/>
    <n v="469071"/>
    <s v="Principal da Dívida Contrat. Resgatado"/>
    <s v="0100000000"/>
    <s v="Recursos ordinários - recursos do tesouro - RLD"/>
    <s v="Pagamento divida pública referente ações e serviços prestados  na saúde."/>
    <n v="16359972"/>
    <x v="90"/>
    <x v="1058"/>
    <s v="469071 - Principal da Dívida Contrat. Resgatado"/>
    <s v="46"/>
    <x v="5"/>
    <x v="0"/>
  </r>
  <r>
    <n v="48091"/>
    <s v="Fundo Estadual de Saúde"/>
    <n v="12368"/>
    <s v="AP - Atendimento hospitalar de média e alta complexidade na região de Timbó"/>
    <n v="335041"/>
    <s v="Contribuições"/>
    <s v="0100000000"/>
    <s v="Recursos ordinários - recursos do tesouro - RLD"/>
    <s v="Atendimento hospitalar de média e alta complexidade na região de Timbó"/>
    <n v="100000"/>
    <x v="90"/>
    <x v="1059"/>
    <s v="335041 - Contribuições"/>
    <s v="33"/>
    <x v="0"/>
    <x v="0"/>
  </r>
  <r>
    <n v="48091"/>
    <s v="Fundo Estadual de Saúde"/>
    <n v="5858"/>
    <s v="Manutenção do Hospital terceirizado Hélio dos Anjos Ortiz - ADR - Curitibanos"/>
    <n v="335041"/>
    <s v="Contribuições"/>
    <s v="0100000000"/>
    <s v="Recursos ordinários - recursos do tesouro - RLD"/>
    <s v="Tranferir recursos financeiros para a manutenção do Hospital Hélio dos Anjos Ortiz de Curitibanos."/>
    <n v="14641000"/>
    <x v="90"/>
    <x v="1060"/>
    <s v="335041 - Contribuições"/>
    <s v="33"/>
    <x v="0"/>
    <x v="0"/>
  </r>
  <r>
    <n v="48091"/>
    <s v="Fundo Estadual de Saúde"/>
    <n v="5862"/>
    <s v="Manutenção do Hospital terceirizado Regional São Paulo - ADR - Xanxerê"/>
    <n v="335041"/>
    <s v="Contribuições"/>
    <s v="0100000000"/>
    <s v="Recursos ordinários - recursos do tesouro - RLD"/>
    <s v="Tranferir recursos financeiros para a manutenção do Hospital Regional Terceirizado São Paulo de Xanxerê."/>
    <n v="7986000"/>
    <x v="90"/>
    <x v="1061"/>
    <s v="335041 - Contribuições"/>
    <s v="33"/>
    <x v="0"/>
    <x v="0"/>
  </r>
  <r>
    <n v="48091"/>
    <s v="Fundo Estadual de Saúde"/>
    <n v="12665"/>
    <s v="Equipar o Hospital Marieta Konder Bornhausen - Itajaí"/>
    <n v="449051"/>
    <s v="Obras e Instalações"/>
    <s v="0191000000"/>
    <s v="Operações de crédito interna - recursos do tesouro - exercício corrente"/>
    <s v="Aquisição de equipamentos e mobiliário para o Hospital Marieta Konder Bornhausen - Itajaí"/>
    <n v="1000000"/>
    <x v="90"/>
    <x v="1062"/>
    <s v="449051 - Obras e Instalações"/>
    <s v="44"/>
    <x v="1"/>
    <x v="14"/>
  </r>
  <r>
    <n v="48091"/>
    <s v="Fundo Estadual de Saúde"/>
    <n v="12247"/>
    <s v="AP - Aquisição de equipamentos para especialidades de alta complexidade - ADR - São Miguel do Oeste"/>
    <n v="445042"/>
    <s v="Auxílios"/>
    <s v="0100000000"/>
    <s v="Recursos ordinários - recursos do tesouro - RLD"/>
    <s v="Aquisição de equipamentos para especialidades de alta complexidade - ADR - São Miguel do Oeste"/>
    <n v="100000"/>
    <x v="90"/>
    <x v="1063"/>
    <s v="445042 - Auxílios"/>
    <s v="44"/>
    <x v="1"/>
    <x v="0"/>
  </r>
  <r>
    <n v="48091"/>
    <s v="Fundo Estadual de Saúde"/>
    <n v="12273"/>
    <s v="AP - Ampliação do Hospital Pequeno Anjo - ADR - Itajaí"/>
    <n v="445042"/>
    <s v="Auxílios"/>
    <s v="0100000000"/>
    <s v="Recursos ordinários - recursos do tesouro - RLD"/>
    <s v="Ampliação do Hospital Pequeno Anjo - ADR - Itajaí"/>
    <n v="100000"/>
    <x v="90"/>
    <x v="1064"/>
    <s v="445042 - Auxílios"/>
    <s v="44"/>
    <x v="1"/>
    <x v="0"/>
  </r>
  <r>
    <n v="48091"/>
    <s v="Fundo Estadual de Saúde"/>
    <n v="12664"/>
    <s v="Equipar o Hospital Regional do Oeste - Chapecó"/>
    <n v="449052"/>
    <s v="Equipamentos e Material Permanente"/>
    <s v="0191000000"/>
    <s v="Operações de crédito interna - recursos do tesouro - exercício corrente"/>
    <s v="Aquisição de equipamentos e mobiliário para o HRO - Chapecó"/>
    <n v="1000000"/>
    <x v="90"/>
    <x v="1065"/>
    <s v="449052 - Equipamentos e Material Permanente"/>
    <s v="44"/>
    <x v="1"/>
    <x v="14"/>
  </r>
  <r>
    <n v="48091"/>
    <s v="Fundo Estadual de Saúde"/>
    <n v="12666"/>
    <s v="Readequação do Hospital de Araranguá"/>
    <n v="335041"/>
    <s v="Contribuições"/>
    <s v="0100000000"/>
    <s v="Recursos ordinários - recursos do tesouro - RLD"/>
    <s v="Revitalização e reforma do Hospital de Araranguá"/>
    <n v="100000"/>
    <x v="90"/>
    <x v="1066"/>
    <s v="335041 - Contribuições"/>
    <s v="33"/>
    <x v="0"/>
    <x v="0"/>
  </r>
  <r>
    <n v="48091"/>
    <s v="Fundo Estadual de Saúde"/>
    <n v="10345"/>
    <s v="Campanhas de caráter social, informativa e institucional - Saúde - SES"/>
    <n v="339039"/>
    <s v="Outros Serviços Terceiros - Pessoa Jurídica"/>
    <s v="0100000000"/>
    <s v="Recursos ordinários - recursos do tesouro - RLD"/>
    <s v="Pagamentos de veículos de comunicação e agências de publicidades."/>
    <n v="8500000"/>
    <x v="90"/>
    <x v="1067"/>
    <s v="339039 - Outros Serviços Terceiros - Pessoa Jurídica"/>
    <s v="33"/>
    <x v="0"/>
    <x v="0"/>
  </r>
  <r>
    <n v="48091"/>
    <s v="Fundo Estadual de Saúde"/>
    <n v="12354"/>
    <s v="AP - Construção do hospital regional de Caçador"/>
    <n v="445042"/>
    <s v="Auxílios"/>
    <s v="0100000000"/>
    <s v="Recursos ordinários - recursos do tesouro - RLD"/>
    <s v="Construção do hospital regional de Caçador"/>
    <n v="100000"/>
    <x v="90"/>
    <x v="1068"/>
    <s v="445042 - Auxílios"/>
    <s v="44"/>
    <x v="1"/>
    <x v="0"/>
  </r>
  <r>
    <n v="48091"/>
    <s v="Fundo Estadual de Saúde"/>
    <n v="5859"/>
    <s v="Manutenção do Hospital terceirizado Marieta Konder Bornhausen - ADR - Itajaí"/>
    <n v="335041"/>
    <s v="Contribuições"/>
    <s v="0100000000"/>
    <s v="Recursos ordinários - recursos do tesouro - RLD"/>
    <s v="Tranferir recursos financeiros para a manutenção do Hospital Marieta Konder Bornhausen de Itajaí."/>
    <n v="12000000"/>
    <x v="90"/>
    <x v="1069"/>
    <s v="335041 - Contribuições"/>
    <s v="33"/>
    <x v="0"/>
    <x v="0"/>
  </r>
  <r>
    <n v="48091"/>
    <s v="Fundo Estadual de Saúde"/>
    <n v="12308"/>
    <s v="AP - Construção de clínica de reabilitação para dependentes químicos - ADR - Criciúma"/>
    <n v="445042"/>
    <s v="Auxílios"/>
    <s v="0100000000"/>
    <s v="Recursos ordinários - recursos do tesouro - RLD"/>
    <s v="Construção de clínica de reabilitação para dependentes químicos - ADR - Criciúma"/>
    <n v="100000"/>
    <x v="90"/>
    <x v="1070"/>
    <s v="445042 - Auxílios"/>
    <s v="44"/>
    <x v="1"/>
    <x v="0"/>
  </r>
  <r>
    <n v="48091"/>
    <s v="Fundo Estadual de Saúde"/>
    <n v="12886"/>
    <s v="AP - Implantação de UTI neonatal - ADR - Joaçaba"/>
    <n v="445042"/>
    <s v="Auxílios"/>
    <s v="0100000000"/>
    <s v="Recursos ordinários - recursos do tesouro - RLD"/>
    <s v="Implantação de UTI neonatal - ADR - Joaçaba"/>
    <n v="100000"/>
    <x v="90"/>
    <x v="1071"/>
    <s v="445042 - Auxílios"/>
    <s v="44"/>
    <x v="1"/>
    <x v="0"/>
  </r>
  <r>
    <n v="48091"/>
    <s v="Fundo Estadual de Saúde"/>
    <n v="12085"/>
    <s v="AP - Estruturação dos hospitais para atendimento na média e alta complexidade em Dionísio Cerqueira"/>
    <n v="445042"/>
    <s v="Auxílios"/>
    <s v="0100000000"/>
    <s v="Recursos ordinários - recursos do tesouro - RLD"/>
    <s v="Estruturação dos hospitais para atendimento na média e alta complexidade em Dionísio Cerqueira"/>
    <n v="100000"/>
    <x v="90"/>
    <x v="1072"/>
    <s v="445042 - Auxílios"/>
    <s v="44"/>
    <x v="1"/>
    <x v="0"/>
  </r>
  <r>
    <n v="48091"/>
    <s v="Fundo Estadual de Saúde"/>
    <n v="12124"/>
    <s v="AP - Implantação de polo de atendimento hospitalar na região de Taió"/>
    <n v="445042"/>
    <s v="Auxílios"/>
    <s v="0100000000"/>
    <s v="Recursos ordinários - recursos do tesouro - RLD"/>
    <s v="Implantação de polo de atendimento hospitalar na região de Taió"/>
    <n v="100000"/>
    <x v="90"/>
    <x v="1073"/>
    <s v="445042 - Auxílios"/>
    <s v="44"/>
    <x v="1"/>
    <x v="0"/>
  </r>
  <r>
    <n v="48091"/>
    <s v="Fundo Estadual de Saúde"/>
    <n v="12370"/>
    <s v="AP - Construção de centro de oncologia e pediatria no hospital infantil SC - ADR Criciúma"/>
    <n v="445042"/>
    <s v="Auxílios"/>
    <s v="0100000000"/>
    <s v="Recursos ordinários - recursos do tesouro - RLD"/>
    <s v="Construção de centro de oncologia e pediatria no hospital infantil Santa Catarina - ADR - Criciúma"/>
    <n v="100000"/>
    <x v="90"/>
    <x v="1074"/>
    <s v="445042 - Auxílios"/>
    <s v="44"/>
    <x v="1"/>
    <x v="0"/>
  </r>
  <r>
    <n v="48091"/>
    <s v="Fundo Estadual de Saúde"/>
    <n v="13252"/>
    <s v="Ampliações e reformas das unidades assistenciais da Secretaria de Estado da Saúde"/>
    <n v="339039"/>
    <s v="Outros Serviços Terceiros - Pessoa Jurídica"/>
    <s v="0100000000"/>
    <s v="Recursos ordinários - recursos do tesouro - RLD"/>
    <s v="Ampliações, reformas, reparos, manutenção preventiva, projetos de obra, projetos complementares, projetos elétricos, estudos ambientais, para as unidades assistencias da SES."/>
    <n v="100000"/>
    <x v="90"/>
    <x v="1075"/>
    <s v="339039 - Outros Serviços Terceiros - Pessoa Jurídica"/>
    <s v="33"/>
    <x v="0"/>
    <x v="0"/>
  </r>
  <r>
    <n v="48091"/>
    <s v="Fundo Estadual de Saúde"/>
    <n v="13252"/>
    <s v="Ampliações e reformas das unidades assistenciais da Secretaria de Estado da Saúde"/>
    <n v="339039"/>
    <s v="Outros Serviços Terceiros - Pessoa Jurídica"/>
    <s v="0223000000"/>
    <s v="Convênio - Sistema Único Saúde - recursos de outras fontes - Exercício Corrente"/>
    <s v="Ampliações, reformas, reparos, manutenção preventiva, projetos de obra, projetos complementares, projetos elétricos, estudos ambientais, para as unidades assistencias da SES."/>
    <n v="200000"/>
    <x v="90"/>
    <x v="1075"/>
    <s v="339039 - Outros Serviços Terceiros - Pessoa Jurídica"/>
    <s v="33"/>
    <x v="0"/>
    <x v="43"/>
  </r>
  <r>
    <n v="48091"/>
    <s v="Fundo Estadual de Saúde"/>
    <n v="13252"/>
    <s v="Ampliações e reformas das unidades assistenciais da Secretaria de Estado da Saúde"/>
    <n v="449051"/>
    <s v="Obras e Instalações"/>
    <s v="0100000000"/>
    <s v="Recursos ordinários - recursos do tesouro - RLD"/>
    <s v="Ampliações, reformas, reparos, manutenção preventiva, projetos de obra, projetos complementares, projetos elétricos, estudos ambientais, para as unidades assistencias da SES."/>
    <n v="600000"/>
    <x v="90"/>
    <x v="1075"/>
    <s v="449051 - Obras e Instalações"/>
    <s v="44"/>
    <x v="1"/>
    <x v="0"/>
  </r>
  <r>
    <n v="48091"/>
    <s v="Fundo Estadual de Saúde"/>
    <n v="13344"/>
    <s v="AP - Ampliação das atividades do HEMOSC - ADR - Canoinhas"/>
    <n v="445042"/>
    <s v="Auxílios"/>
    <s v="0100000000"/>
    <s v="Recursos ordinários - recursos do tesouro - RLD"/>
    <s v="Ampliação das atividades do HEMOSC - ADR - Canoinhas"/>
    <n v="100000"/>
    <x v="90"/>
    <x v="1076"/>
    <s v="445042 - Auxílios"/>
    <s v="44"/>
    <x v="1"/>
    <x v="0"/>
  </r>
  <r>
    <n v="48091"/>
    <s v="Fundo Estadual de Saúde"/>
    <n v="13345"/>
    <s v="AP - Construção de hospital materno e infantil - ADR - Mafra"/>
    <n v="445042"/>
    <s v="Auxílios"/>
    <s v="0100000000"/>
    <s v="Recursos ordinários - recursos do tesouro - RLD"/>
    <s v="Construção de hospital materno e infantil - ADR - Mafra"/>
    <n v="100000"/>
    <x v="90"/>
    <x v="1077"/>
    <s v="445042 - Auxílios"/>
    <s v="44"/>
    <x v="1"/>
    <x v="0"/>
  </r>
  <r>
    <n v="48091"/>
    <s v="Fundo Estadual de Saúde"/>
    <n v="13314"/>
    <s v="AP - Reformar, equipar e ampliar o Hospital da Fundação - ADR - São Lourenço do Oeste"/>
    <n v="445042"/>
    <s v="Auxílios"/>
    <s v="0100000000"/>
    <s v="Recursos ordinários - recursos do tesouro - RLD"/>
    <s v="Reformar, equipar e ampliar o Hospital da Fundação - ADR - São Lourenço do Oeste"/>
    <n v="100000"/>
    <x v="90"/>
    <x v="1078"/>
    <s v="445042 - Auxílios"/>
    <s v="44"/>
    <x v="1"/>
    <x v="0"/>
  </r>
  <r>
    <n v="48091"/>
    <s v="Fundo Estadual de Saúde"/>
    <n v="13315"/>
    <s v="AP - Incentivos financeiros para municípios - ADR - São Lourenço do Oeste"/>
    <n v="335041"/>
    <s v="Contribuições"/>
    <s v="0100000000"/>
    <s v="Recursos ordinários - recursos do tesouro - RLD"/>
    <s v="Incentivos financeiros para municípios - ADR - São Lourenço do Oeste"/>
    <n v="100000"/>
    <x v="90"/>
    <x v="1079"/>
    <s v="335041 - Contribuições"/>
    <s v="33"/>
    <x v="0"/>
    <x v="0"/>
  </r>
  <r>
    <n v="48091"/>
    <s v="Fundo Estadual de Saúde"/>
    <n v="13317"/>
    <s v="AP - Fortalecimento dos hospitais filantrópicos da região - ADR - Maravilha"/>
    <n v="335041"/>
    <s v="Contribuições"/>
    <s v="0100000000"/>
    <s v="Recursos ordinários - recursos do tesouro - RLD"/>
    <s v="Fortalecimento dos hospitais filantrópicos da região - ADR - Maravilha"/>
    <n v="100000"/>
    <x v="90"/>
    <x v="1080"/>
    <s v="335041 - Contribuições"/>
    <s v="33"/>
    <x v="0"/>
    <x v="0"/>
  </r>
  <r>
    <n v="48091"/>
    <s v="Fundo Estadual de Saúde"/>
    <n v="13339"/>
    <s v="AP - Aquisição de equipamentos para hospitais da região - ADR - Rio do Sul"/>
    <n v="445042"/>
    <s v="Auxílios"/>
    <s v="0100000000"/>
    <s v="Recursos ordinários - recursos do tesouro - RLD"/>
    <s v="Aquisição de equipamentos para hospitais da região - ADR - Rio do Sul"/>
    <n v="100000"/>
    <x v="90"/>
    <x v="1081"/>
    <s v="445042 - Auxílios"/>
    <s v="44"/>
    <x v="1"/>
    <x v="0"/>
  </r>
  <r>
    <n v="48091"/>
    <s v="Fundo Estadual de Saúde"/>
    <n v="13341"/>
    <s v="AP - Incentivos financeiros para custeio e manutenção do Hospital Regional - ADR - Curitibanos"/>
    <n v="335041"/>
    <s v="Contribuições"/>
    <s v="0100000000"/>
    <s v="Recursos ordinários - recursos do tesouro - RLD"/>
    <s v="Incentivos financeiros para custeio e manutenção do Hospital Regional  - ADR - Curitibanos"/>
    <n v="100000"/>
    <x v="90"/>
    <x v="1082"/>
    <s v="335041 - Contribuições"/>
    <s v="33"/>
    <x v="0"/>
    <x v="0"/>
  </r>
  <r>
    <n v="48091"/>
    <s v="Fundo Estadual de Saúde"/>
    <n v="13346"/>
    <s v="AP - Construção de unidade de atenção básica em saúde - ADR - Joinville"/>
    <n v="445042"/>
    <s v="Auxílios"/>
    <s v="0100000000"/>
    <s v="Recursos ordinários - recursos do tesouro - RLD"/>
    <s v="Construção de unidade de atenção básica em saúde - ADR - Joinville"/>
    <n v="100000"/>
    <x v="90"/>
    <x v="1083"/>
    <s v="445042 - Auxílios"/>
    <s v="44"/>
    <x v="1"/>
    <x v="0"/>
  </r>
  <r>
    <n v="48091"/>
    <s v="Fundo Estadual de Saúde"/>
    <n v="13333"/>
    <s v="AP - Incentivos financeiros para custeio da atenção básica e assistência hospitalar - ADR - Blumenau"/>
    <n v="335041"/>
    <s v="Contribuições"/>
    <s v="0100000000"/>
    <s v="Recursos ordinários - recursos do tesouro - RLD"/>
    <s v="Incentivos financeiros para custeio da atenção básica e assistência hospitalar - ADR - Blumenau"/>
    <n v="100000"/>
    <x v="90"/>
    <x v="1084"/>
    <s v="335041 - Contribuições"/>
    <s v="33"/>
    <x v="0"/>
    <x v="0"/>
  </r>
  <r>
    <n v="48091"/>
    <s v="Fundo Estadual de Saúde"/>
    <n v="13348"/>
    <s v="AP - Construção de Central Regional de Emergência - ADR - Joinville"/>
    <n v="445042"/>
    <s v="Auxílios"/>
    <s v="0100000000"/>
    <s v="Recursos ordinários - recursos do tesouro - RLD"/>
    <s v="Construção de Central Regional de Emergência - ADR - Joinville"/>
    <n v="100000"/>
    <x v="90"/>
    <x v="1085"/>
    <s v="445042 - Auxílios"/>
    <s v="44"/>
    <x v="1"/>
    <x v="0"/>
  </r>
  <r>
    <n v="48091"/>
    <s v="Fundo Estadual de Saúde"/>
    <n v="13349"/>
    <s v="AP - Conclusão das obras do Hospital Santa Terezinha em Braço do Norte"/>
    <n v="445042"/>
    <s v="Auxílios"/>
    <s v="0100000000"/>
    <s v="Recursos ordinários - recursos do tesouro - RLD"/>
    <s v="Conclusão das obras do Hospital Santa Terezinha em Braço do Norte"/>
    <n v="100000"/>
    <x v="90"/>
    <x v="1086"/>
    <s v="445042 - Auxílios"/>
    <s v="44"/>
    <x v="1"/>
    <x v="0"/>
  </r>
  <r>
    <n v="48091"/>
    <s v="Fundo Estadual de Saúde"/>
    <n v="13351"/>
    <s v="AP - Construção e reforma de unidades básicas de saúde em Laguna"/>
    <n v="445042"/>
    <s v="Auxílios"/>
    <s v="0100000000"/>
    <s v="Recursos ordinários - recursos do tesouro - RLD"/>
    <s v="Construção e reforma de unidades básicas de saúde em Laguna"/>
    <n v="100000"/>
    <x v="90"/>
    <x v="1087"/>
    <s v="445042 - Auxílios"/>
    <s v="44"/>
    <x v="1"/>
    <x v="0"/>
  </r>
  <r>
    <n v="48091"/>
    <s v="Fundo Estadual de Saúde"/>
    <n v="13354"/>
    <s v="AP - Implantar serviços de alta complexidade no Hospital Regional de Araranguá - ADR - Araranguá"/>
    <n v="335041"/>
    <s v="Contribuições"/>
    <s v="0100000000"/>
    <s v="Recursos ordinários - recursos do tesouro - RLD"/>
    <s v="Implantar serviços de alta complexidade no Hospital Regional de Araranguá - ADR - Araranguá"/>
    <n v="100000"/>
    <x v="90"/>
    <x v="1088"/>
    <s v="335041 - Contribuições"/>
    <s v="33"/>
    <x v="0"/>
    <x v="0"/>
  </r>
  <r>
    <n v="48091"/>
    <s v="Fundo Estadual de Saúde"/>
    <n v="4617"/>
    <s v="Encargos com estagiários - SES"/>
    <n v="339036"/>
    <s v="Outros Serviços Terceiros-Pessoa Física"/>
    <s v="0100000000"/>
    <s v="Recursos ordinários - recursos do tesouro - RLD"/>
    <s v="Atender compromissos com o pagamento da bolsa de estágio, a concessão de auxílio-transporte e do seguro de acidentes pessoais."/>
    <n v="2500000"/>
    <x v="90"/>
    <x v="1089"/>
    <s v="339036 - Outros Serviços Terceiros-Pessoa Física"/>
    <s v="33"/>
    <x v="0"/>
    <x v="0"/>
  </r>
  <r>
    <n v="48091"/>
    <s v="Fundo Estadual de Saúde"/>
    <n v="13266"/>
    <s v="Realização dos serviços assistenciais no Centro Catarinense de Reabilitação"/>
    <n v="334141"/>
    <s v="Contribuições"/>
    <s v="0100000000"/>
    <s v="Recursos ordinários - recursos do tesouro - RLD"/>
    <s v="Dispensar órtese, prótese e meio auxiliares de locomoção, serviços de oxigenoterapia, Reabilitação Física e aplicação de toxina botulinica"/>
    <n v="350000"/>
    <x v="90"/>
    <x v="1004"/>
    <s v="334141 - Contribuições"/>
    <s v="33"/>
    <x v="0"/>
    <x v="0"/>
  </r>
  <r>
    <n v="48091"/>
    <s v="Fundo Estadual de Saúde"/>
    <n v="13266"/>
    <s v="Realização dos serviços assistenciais no Centro Catarinense de Reabilitação"/>
    <n v="339014"/>
    <s v="Diárias - Civil"/>
    <s v="0100000000"/>
    <s v="Recursos ordinários - recursos do tesouro - RLD"/>
    <s v="Dispensar órtese, prótese e meio auxiliares de locomoção, serviços de oxigenoterapia, Reabilitação Física e aplicação de toxina botulinica"/>
    <n v="10000"/>
    <x v="90"/>
    <x v="1004"/>
    <s v="339014 - Diárias - Civil"/>
    <s v="33"/>
    <x v="0"/>
    <x v="0"/>
  </r>
  <r>
    <n v="48091"/>
    <s v="Fundo Estadual de Saúde"/>
    <n v="13266"/>
    <s v="Realização dos serviços assistenciais no Centro Catarinense de Reabilitação"/>
    <n v="339030"/>
    <s v="Material de Consumo"/>
    <s v="0100000000"/>
    <s v="Recursos ordinários - recursos do tesouro - RLD"/>
    <s v="Dispensar órtese, prótese e meio auxiliares de locomoção, serviços de oxigenoterapia, Reabilitação Física e aplicação de toxina botulinica"/>
    <n v="450000"/>
    <x v="90"/>
    <x v="1004"/>
    <s v="339030 - Material de Consumo"/>
    <s v="33"/>
    <x v="0"/>
    <x v="0"/>
  </r>
  <r>
    <n v="48091"/>
    <s v="Fundo Estadual de Saúde"/>
    <n v="13266"/>
    <s v="Realização dos serviços assistenciais no Centro Catarinense de Reabilitação"/>
    <n v="339030"/>
    <s v="Material de Consumo"/>
    <s v="0223000000"/>
    <s v="Convênio - Sistema Único Saúde - recursos de outras fontes - Exercício Corrente"/>
    <s v="Dispensar órtese, prótese e meio auxiliares de locomoção, serviços de oxigenoterapia, Reabilitação Física e aplicação de toxina botulinica"/>
    <n v="200000"/>
    <x v="90"/>
    <x v="1004"/>
    <s v="339030 - Material de Consumo"/>
    <s v="33"/>
    <x v="0"/>
    <x v="43"/>
  </r>
  <r>
    <n v="48091"/>
    <s v="Fundo Estadual de Saúde"/>
    <n v="13266"/>
    <s v="Realização dos serviços assistenciais no Centro Catarinense de Reabilitação"/>
    <n v="339030"/>
    <s v="Material de Consumo"/>
    <s v="0240000000"/>
    <s v="Recursos de serviços - recursos de outras fontes - exercício corrente"/>
    <s v="Dispensar órtese, prótese e meio auxiliares de locomoção, serviços de oxigenoterapia, Reabilitação Física e aplicação de toxina botulinica"/>
    <n v="100000"/>
    <x v="90"/>
    <x v="1004"/>
    <s v="339030 - Material de Consumo"/>
    <s v="33"/>
    <x v="0"/>
    <x v="4"/>
  </r>
  <r>
    <n v="48091"/>
    <s v="Fundo Estadual de Saúde"/>
    <n v="13266"/>
    <s v="Realização dos serviços assistenciais no Centro Catarinense de Reabilitação"/>
    <n v="339030"/>
    <s v="Material de Consumo"/>
    <s v="0260000000"/>
    <s v="Recursos patrimoniais primários - recursos de outras fontes - exercício corrente"/>
    <s v="Dispensar órtese, prótese e meio auxiliares de locomoção, serviços de oxigenoterapia, Reabilitação Física e aplicação de toxina botulinica"/>
    <n v="100000"/>
    <x v="90"/>
    <x v="1004"/>
    <s v="339030 - Material de Consumo"/>
    <s v="33"/>
    <x v="0"/>
    <x v="2"/>
  </r>
  <r>
    <n v="48091"/>
    <s v="Fundo Estadual de Saúde"/>
    <n v="13266"/>
    <s v="Realização dos serviços assistenciais no Centro Catarinense de Reabilitação"/>
    <n v="339032"/>
    <s v="Material, Bem ou Serviço de Distribuição Gratuita"/>
    <s v="0223000000"/>
    <s v="Convênio - Sistema Único Saúde - recursos de outras fontes - Exercício Corrente"/>
    <s v="Dispensar órtese, prótese e meio auxiliares de locomoção, serviços de oxigenoterapia, Reabilitação Física e aplicação de toxina botulinica"/>
    <n v="2200000"/>
    <x v="90"/>
    <x v="1004"/>
    <s v="339032 - Material, Bem ou Serviço de Distribuição Gratuita"/>
    <s v="33"/>
    <x v="0"/>
    <x v="43"/>
  </r>
  <r>
    <n v="48091"/>
    <s v="Fundo Estadual de Saúde"/>
    <n v="13266"/>
    <s v="Realização dos serviços assistenciais no Centro Catarinense de Reabilitação"/>
    <n v="339033"/>
    <s v="Passagens e Despesas com Locomoção"/>
    <s v="0100000000"/>
    <s v="Recursos ordinários - recursos do tesouro - RLD"/>
    <s v="Dispensar órtese, prótese e meio auxiliares de locomoção, serviços de oxigenoterapia, Reabilitação Física e aplicação de toxina botulinica"/>
    <n v="15000"/>
    <x v="90"/>
    <x v="1004"/>
    <s v="339033 - Passagens e Despesas com Locomoção"/>
    <s v="33"/>
    <x v="0"/>
    <x v="0"/>
  </r>
  <r>
    <n v="48091"/>
    <s v="Fundo Estadual de Saúde"/>
    <n v="13266"/>
    <s v="Realização dos serviços assistenciais no Centro Catarinense de Reabilitação"/>
    <n v="339033"/>
    <s v="Passagens e Despesas com Locomoção"/>
    <s v="0223000000"/>
    <s v="Convênio - Sistema Único Saúde - recursos de outras fontes - Exercício Corrente"/>
    <s v="Dispensar órtese, prótese e meio auxiliares de locomoção, serviços de oxigenoterapia, Reabilitação Física e aplicação de toxina botulinica"/>
    <n v="15000"/>
    <x v="90"/>
    <x v="1004"/>
    <s v="339033 - Passagens e Despesas com Locomoção"/>
    <s v="33"/>
    <x v="0"/>
    <x v="43"/>
  </r>
  <r>
    <n v="48091"/>
    <s v="Fundo Estadual de Saúde"/>
    <n v="13266"/>
    <s v="Realização dos serviços assistenciais no Centro Catarinense de Reabilitação"/>
    <n v="339039"/>
    <s v="Outros Serviços Terceiros - Pessoa Jurídica"/>
    <s v="0100000000"/>
    <s v="Recursos ordinários - recursos do tesouro - RLD"/>
    <s v="Dispensar órtese, prótese e meio auxiliares de locomoção, serviços de oxigenoterapia, Reabilitação Física e aplicação de toxina botulinica"/>
    <n v="18000000"/>
    <x v="90"/>
    <x v="1004"/>
    <s v="339039 - Outros Serviços Terceiros - Pessoa Jurídica"/>
    <s v="33"/>
    <x v="0"/>
    <x v="0"/>
  </r>
  <r>
    <n v="48091"/>
    <s v="Fundo Estadual de Saúde"/>
    <n v="13266"/>
    <s v="Realização dos serviços assistenciais no Centro Catarinense de Reabilitação"/>
    <n v="339039"/>
    <s v="Outros Serviços Terceiros - Pessoa Jurídica"/>
    <s v="0223000000"/>
    <s v="Convênio - Sistema Único Saúde - recursos de outras fontes - Exercício Corrente"/>
    <s v="Dispensar órtese, prótese e meio auxiliares de locomoção, serviços de oxigenoterapia, Reabilitação Física e aplicação de toxina botulinica"/>
    <n v="100000"/>
    <x v="90"/>
    <x v="1004"/>
    <s v="339039 - Outros Serviços Terceiros - Pessoa Jurídica"/>
    <s v="33"/>
    <x v="0"/>
    <x v="43"/>
  </r>
  <r>
    <n v="48091"/>
    <s v="Fundo Estadual de Saúde"/>
    <n v="13266"/>
    <s v="Realização dos serviços assistenciais no Centro Catarinense de Reabilitação"/>
    <n v="339091"/>
    <s v="Sentenças Judiciais"/>
    <s v="0100000000"/>
    <s v="Recursos ordinários - recursos do tesouro - RLD"/>
    <s v="Dispensar órtese, prótese e meio auxiliares de locomoção, serviços de oxigenoterapia, Reabilitação Física e aplicação de toxina botulinica"/>
    <n v="500000"/>
    <x v="90"/>
    <x v="1004"/>
    <s v="339091 - Sentenças Judiciais"/>
    <s v="33"/>
    <x v="0"/>
    <x v="0"/>
  </r>
  <r>
    <n v="48092"/>
    <s v="Fundo Catarinense para o Desenvolvimento da Saúde"/>
    <n v="12976"/>
    <s v="Aquisição de equipamentos, material permanente e mobiliário para Unidades de Saúde"/>
    <n v="445042"/>
    <s v="Auxílios"/>
    <s v="0185000000"/>
    <s v="Remuneração de disp bancária - Executivo - rec vinculados - rec tesouro - exerc corrente"/>
    <s v="Adquirir equipamentos, material permanente e mobiliário para as Unidades de Saúde que serão contempladas pelo INVESTSAÙDE"/>
    <n v="1000"/>
    <x v="91"/>
    <x v="1090"/>
    <s v="445042 - Auxílios"/>
    <s v="44"/>
    <x v="1"/>
    <x v="17"/>
  </r>
  <r>
    <n v="48092"/>
    <s v="Fundo Catarinense para o Desenvolvimento da Saúde"/>
    <n v="12978"/>
    <s v="Ampliação, reforma e readequação das Unidades de Saúde"/>
    <n v="445042"/>
    <s v="Auxílios"/>
    <s v="0185000000"/>
    <s v="Remuneração de disp bancária - Executivo - rec vinculados - rec tesouro - exerc corrente"/>
    <s v="Ampliar, reformar e readequar as Unidades de Saúde que serão beneficiadas pelo Investsaúde."/>
    <n v="1000"/>
    <x v="91"/>
    <x v="1091"/>
    <s v="445042 - Auxílios"/>
    <s v="44"/>
    <x v="1"/>
    <x v="17"/>
  </r>
  <r>
    <n v="48093"/>
    <s v="Fundo Estadual de Apoio aos Hospitais Filantrópicos, Hemosc, Cepon e Hospitais Municipais"/>
    <n v="14019"/>
    <s v="Repasse financeiro hospitais filantrópicos e municipais conforme lei 16.968."/>
    <n v="339039"/>
    <s v="Outros Serviços Terceiros - Pessoa Jurídica"/>
    <s v="0285000000"/>
    <s v="Remuneração de disp bancária - Executivo - rec vinculados-rec outras fontes-exerc corrente"/>
    <s v="Repasse de recurso financeiro destinado ao pagamento da produção hospitalar de média e alta complexidade, aos hospitais filantrópicos e municipais, que foram contratualizados pela secretaria de estado da saúde, e já realizaram os procedimentos, sem receber pagamento. Além de realizar novos procedimentos de acordo com o pactuado em CIB."/>
    <n v="79000"/>
    <x v="92"/>
    <x v="1092"/>
    <s v="339039 - Outros Serviços Terceiros - Pessoa Jurídica"/>
    <s v="33"/>
    <x v="0"/>
    <x v="12"/>
  </r>
  <r>
    <n v="48093"/>
    <s v="Fundo Estadual de Apoio aos Hospitais Filantrópicos, Hemosc, Cepon e Hospitais Municipais"/>
    <n v="14019"/>
    <s v="Repasse financeiro hospitais filantrópicos e municipais conforme lei 16.968."/>
    <n v="339039"/>
    <s v="Outros Serviços Terceiros - Pessoa Jurídica"/>
    <s v="0100000000"/>
    <s v="Recursos ordinários - recursos do tesouro - RLD"/>
    <s v="Repasse de recurso financeiro destinado ao pagamento da produção hospitalar de média e alta complexidade, aos hospitais filantrópicos e municipais, que foram contratualizados pela secretaria de estado da saúde, e já realizaram os procedimentos, sem receber pagamento. Além de realizar novos procedimentos de acordo com o pactuado em CIB."/>
    <n v="32940900"/>
    <x v="92"/>
    <x v="1092"/>
    <s v="339039 - Outros Serviços Terceiros - Pessoa Jurídica"/>
    <s v="33"/>
    <x v="0"/>
    <x v="0"/>
  </r>
  <r>
    <n v="48093"/>
    <s v="Fundo Estadual de Apoio aos Hospitais Filantrópicos, Hemosc, Cepon e Hospitais Municipais"/>
    <n v="14251"/>
    <s v="Repasse financeiro para centro de hemoterapia e centro de pesquisas oncológicas"/>
    <n v="445042"/>
    <s v="Auxílios"/>
    <s v="0100000000"/>
    <s v="Recursos ordinários - recursos do tesouro - RLD"/>
    <s v="Repasse financeiro para atender pacientes no Centro de Hematologia e Hemoterapia de Santa Catarina (HEMOSC) e o Centro de Pesquisas Oncológicas Dr. Alfredo Jorge Daura (CEPON), com recurso definido pela lei Estadual nº 17191, de 11 de julho de 2017."/>
    <n v="660100"/>
    <x v="92"/>
    <x v="1093"/>
    <s v="445042 - Auxílios"/>
    <s v="44"/>
    <x v="1"/>
    <x v="0"/>
  </r>
  <r>
    <n v="48093"/>
    <s v="Fundo Estadual de Apoio aos Hospitais Filantrópicos, Hemosc, Cepon e Hospitais Municipais"/>
    <n v="14251"/>
    <s v="Repasse financeiro para centro de hemoterapia e centro de pesquisas oncológicas"/>
    <n v="335041"/>
    <s v="Contribuições"/>
    <s v="0100000000"/>
    <s v="Recursos ordinários - recursos do tesouro - RLD"/>
    <s v="Repasse financeiro para atender pacientes no Centro de Hematologia e Hemoterapia de Santa Catarina (HEMOSC) e o Centro de Pesquisas Oncológicas Dr. Alfredo Jorge Daura (CEPON), com recurso definido pela lei Estadual nº 17191, de 11 de julho de 2017."/>
    <n v="3000000"/>
    <x v="92"/>
    <x v="1093"/>
    <s v="335041 - Contribuições"/>
    <s v="33"/>
    <x v="0"/>
    <x v="0"/>
  </r>
  <r>
    <n v="52001"/>
    <s v="Secretaria de Estado da Fazenda"/>
    <n v="4087"/>
    <s v="Manutenção e modernização dos serviços de tecnologia da informação e comunicação - SEF"/>
    <n v="449039"/>
    <s v="Outros Serv. Terceiros - Pessoa Juridí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616073"/>
    <x v="93"/>
    <x v="1094"/>
    <s v="449039 - Outros Serv. Terceiros - Pessoa Juridíca"/>
    <s v="44"/>
    <x v="1"/>
    <x v="0"/>
  </r>
  <r>
    <n v="52001"/>
    <s v="Secretaria de Estado da Fazenda"/>
    <n v="6237"/>
    <s v="Administração e manutenção dos serviços administrativos gerais - SEF"/>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93"/>
    <x v="1095"/>
    <s v="449052 - Equipamentos e Material Permanente"/>
    <s v="44"/>
    <x v="1"/>
    <x v="0"/>
  </r>
  <r>
    <n v="52001"/>
    <s v="Secretaria de Estado da Fazenda"/>
    <n v="11397"/>
    <s v="Gestão de arrecadação, fiscalização e combate à sonegação fiscal"/>
    <n v="339014"/>
    <s v="Diárias - Civil"/>
    <s v="0100000000"/>
    <s v="Recursos ordinários - recursos do tesouro - RLD"/>
    <s v="Desenvolvimento de ações com a finalidade de promover políticas tributárias justas, combater a sonegação fiscal e arrecadar recursos públicos, visando o desenvolvimento do Estado de Santa Catarina."/>
    <n v="480000"/>
    <x v="93"/>
    <x v="1096"/>
    <s v="339014 - Diárias - Civil"/>
    <s v="33"/>
    <x v="0"/>
    <x v="0"/>
  </r>
  <r>
    <n v="52001"/>
    <s v="Secretaria de Estado da Fazenda"/>
    <n v="11397"/>
    <s v="Gestão de arrecadação, fiscalização e combate à sonegação fiscal"/>
    <n v="339033"/>
    <s v="Passagens e Despesas com Locomoção"/>
    <s v="0100000000"/>
    <s v="Recursos ordinários - recursos do tesouro - RLD"/>
    <s v="Desenvolvimento de ações com a finalidade de promover políticas tributárias justas, combater a sonegação fiscal e arrecadar recursos públicos, visando o desenvolvimento do Estado de Santa Catarina."/>
    <n v="400000"/>
    <x v="93"/>
    <x v="1096"/>
    <s v="339033 - Passagens e Despesas com Locomoção"/>
    <s v="33"/>
    <x v="0"/>
    <x v="0"/>
  </r>
  <r>
    <n v="52001"/>
    <s v="Secretaria de Estado da Fazenda"/>
    <n v="11397"/>
    <s v="Gestão de arrecadação, fiscalização e combate à sonegação fiscal"/>
    <n v="339036"/>
    <s v="Outros Serviços Terceiros-Pessoa Física"/>
    <s v="0100000000"/>
    <s v="Recursos ordinários - recursos do tesouro - RLD"/>
    <s v="Desenvolvimento de ações com a finalidade de promover políticas tributárias justas, combater a sonegação fiscal e arrecadar recursos públicos, visando o desenvolvimento do Estado de Santa Catarina."/>
    <n v="50000"/>
    <x v="93"/>
    <x v="1096"/>
    <s v="339036 - Outros Serviços Terceiros-Pessoa Física"/>
    <s v="33"/>
    <x v="0"/>
    <x v="0"/>
  </r>
  <r>
    <n v="52001"/>
    <s v="Secretaria de Estado da Fazenda"/>
    <n v="11397"/>
    <s v="Gestão de arrecadação, fiscalização e combate à sonegação fiscal"/>
    <n v="339039"/>
    <s v="Outros Serviços Terceiros - Pessoa Jurídica"/>
    <s v="0100000000"/>
    <s v="Recursos ordinários - recursos do tesouro - RLD"/>
    <s v="Desenvolvimento de ações com a finalidade de promover políticas tributárias justas, combater a sonegação fiscal e arrecadar recursos públicos, visando o desenvolvimento do Estado de Santa Catarina."/>
    <n v="12814252"/>
    <x v="93"/>
    <x v="1096"/>
    <s v="339039 - Outros Serviços Terceiros - Pessoa Jurídica"/>
    <s v="33"/>
    <x v="0"/>
    <x v="0"/>
  </r>
  <r>
    <n v="52001"/>
    <s v="Secretaria de Estado da Fazenda"/>
    <n v="11397"/>
    <s v="Gestão de arrecadação, fiscalização e combate à sonegação fiscal"/>
    <n v="449039"/>
    <s v="Outros Serv. Terceiros - Pessoa Juridíca"/>
    <s v="0100000000"/>
    <s v="Recursos ordinários - recursos do tesouro - RLD"/>
    <s v="Desenvolvimento de ações com a finalidade de promover políticas tributárias justas, combater a sonegação fiscal e arrecadar recursos públicos, visando o desenvolvimento do Estado de Santa Catarina."/>
    <n v="8000000"/>
    <x v="93"/>
    <x v="1096"/>
    <s v="449039 - Outros Serv. Terceiros - Pessoa Juridíca"/>
    <s v="44"/>
    <x v="1"/>
    <x v="0"/>
  </r>
  <r>
    <n v="52001"/>
    <s v="Secretaria de Estado da Fazenda"/>
    <n v="9488"/>
    <s v="Promoção da Educação Fiscal"/>
    <n v="339014"/>
    <s v="Diárias - Civil"/>
    <s v="0100000000"/>
    <s v="Recursos ordinários - recursos do tesouro - RLD"/>
    <s v="Desenvolvimento de ações para o compartilhamento de conhecimentos e interação com a sociedade sobre a origem, aplicação e controle dos recursos públicos, favorecendo a participação social, visando à construção de uma consciência voltada ao exercício da cidadania."/>
    <n v="10000"/>
    <x v="93"/>
    <x v="1097"/>
    <s v="339014 - Diárias - Civil"/>
    <s v="33"/>
    <x v="0"/>
    <x v="0"/>
  </r>
  <r>
    <n v="52001"/>
    <s v="Secretaria de Estado da Fazenda"/>
    <n v="9488"/>
    <s v="Promoção da Educação Fiscal"/>
    <n v="339033"/>
    <s v="Passagens e Despesas com Locomoção"/>
    <s v="0100000000"/>
    <s v="Recursos ordinários - recursos do tesouro - RLD"/>
    <s v="Desenvolvimento de ações para o compartilhamento de conhecimentos e interação com a sociedade sobre a origem, aplicação e controle dos recursos públicos, favorecendo a participação social, visando à construção de uma consciência voltada ao exercício da cidadania."/>
    <n v="10000"/>
    <x v="93"/>
    <x v="1097"/>
    <s v="339033 - Passagens e Despesas com Locomoção"/>
    <s v="33"/>
    <x v="0"/>
    <x v="0"/>
  </r>
  <r>
    <n v="52001"/>
    <s v="Secretaria de Estado da Fazenda"/>
    <n v="9488"/>
    <s v="Promoção da Educação Fiscal"/>
    <n v="339036"/>
    <s v="Outros Serviços Terceiros-Pessoa Física"/>
    <s v="0100000000"/>
    <s v="Recursos ordinários - recursos do tesouro - RLD"/>
    <s v="Desenvolvimento de ações para o compartilhamento de conhecimentos e interação com a sociedade sobre a origem, aplicação e controle dos recursos públicos, favorecendo a participação social, visando à construção de uma consciência voltada ao exercício da cidadania."/>
    <n v="20000"/>
    <x v="93"/>
    <x v="1097"/>
    <s v="339036 - Outros Serviços Terceiros-Pessoa Física"/>
    <s v="33"/>
    <x v="0"/>
    <x v="0"/>
  </r>
  <r>
    <n v="52001"/>
    <s v="Secretaria de Estado da Fazenda"/>
    <n v="9488"/>
    <s v="Promoção da Educação Fiscal"/>
    <n v="339039"/>
    <s v="Outros Serviços Terceiros - Pessoa Jurídica"/>
    <s v="0100000000"/>
    <s v="Recursos ordinários - recursos do tesouro - RLD"/>
    <s v="Desenvolvimento de ações para o compartilhamento de conhecimentos e interação com a sociedade sobre a origem, aplicação e controle dos recursos públicos, favorecendo a participação social, visando à construção de uma consciência voltada ao exercício da cidadania."/>
    <n v="25000"/>
    <x v="93"/>
    <x v="1097"/>
    <s v="339039 - Outros Serviços Terceiros - Pessoa Jurídica"/>
    <s v="33"/>
    <x v="0"/>
    <x v="0"/>
  </r>
  <r>
    <n v="52001"/>
    <s v="Secretaria de Estado da Fazenda"/>
    <n v="12021"/>
    <s v="Modernização do processo de planejamento e orçamento - SEF"/>
    <n v="339030"/>
    <s v="Material de Consumo"/>
    <s v="0100000000"/>
    <s v="Recursos ordinários - recursos do tesouro - RLD"/>
    <s v="Desenvolver e consolidar um sistema de planejamento e orçamento integrado, visando à qualificação dos processos de elaboração, acompanhamento, avaliação de resultados na busca de melhorar a eficiência, eficácia, efetividade e transparência na gestão dos recursos públicos, em consonância com os conceitos do novo serviço público e accountability."/>
    <n v="50000"/>
    <x v="93"/>
    <x v="1098"/>
    <s v="339030 - Material de Consumo"/>
    <s v="33"/>
    <x v="0"/>
    <x v="0"/>
  </r>
  <r>
    <n v="52001"/>
    <s v="Secretaria de Estado da Fazenda"/>
    <n v="12021"/>
    <s v="Modernização do processo de planejamento e orçamento - SEF"/>
    <n v="339033"/>
    <s v="Passagens e Despesas com Locomoção"/>
    <s v="0100000000"/>
    <s v="Recursos ordinários - recursos do tesouro - RLD"/>
    <s v="Desenvolver e consolidar um sistema de planejamento e orçamento integrado, visando à qualificação dos processos de elaboração, acompanhamento, avaliação de resultados na busca de melhorar a eficiência, eficácia, efetividade e transparência na gestão dos recursos públicos, em consonância com os conceitos do novo serviço público e accountability."/>
    <n v="50000"/>
    <x v="93"/>
    <x v="1098"/>
    <s v="339033 - Passagens e Despesas com Locomoção"/>
    <s v="33"/>
    <x v="0"/>
    <x v="0"/>
  </r>
  <r>
    <n v="52001"/>
    <s v="Secretaria de Estado da Fazenda"/>
    <n v="11336"/>
    <s v="Adequação de ambiente das unidades da SEF"/>
    <n v="339039"/>
    <s v="Outros Serviços Terceiros - Pessoa Jurídica"/>
    <s v="0100000000"/>
    <s v="Recursos ordinários - recursos do tesouro - RLD"/>
    <s v="Construção, ampliação, reforma e manutenção, visando à modernização das unidades da Secretaria de Estado da Fazenda, incluindo as unidades fiscais das regionais e o prédio-sede."/>
    <n v="25000"/>
    <x v="93"/>
    <x v="1099"/>
    <s v="339039 - Outros Serviços Terceiros - Pessoa Jurídica"/>
    <s v="33"/>
    <x v="0"/>
    <x v="0"/>
  </r>
  <r>
    <n v="52001"/>
    <s v="Secretaria de Estado da Fazenda"/>
    <n v="11336"/>
    <s v="Adequação de ambiente das unidades da SEF"/>
    <n v="449051"/>
    <s v="Obras e Instalações"/>
    <s v="0100000000"/>
    <s v="Recursos ordinários - recursos do tesouro - RLD"/>
    <s v="Construção, ampliação, reforma e manutenção, visando à modernização das unidades da Secretaria de Estado da Fazenda, incluindo as unidades fiscais das regionais e o prédio-sede."/>
    <n v="25000"/>
    <x v="93"/>
    <x v="1099"/>
    <s v="449051 - Obras e Instalações"/>
    <s v="44"/>
    <x v="1"/>
    <x v="0"/>
  </r>
  <r>
    <n v="52001"/>
    <s v="Secretaria de Estado da Fazenda"/>
    <n v="11357"/>
    <s v="Capacitação profissional dos agentes públicos - SEF"/>
    <n v="339033"/>
    <s v="Passagens e Despesas com Locomoção"/>
    <s v="0100000000"/>
    <s v="Recursos ordinários - recursos do tesouro - RLD"/>
    <s v="Proporcionar treinamento periódico, visando o aperfeiçoamento e a qualificação operacional e técnica dos agentes públicos, tanto para à gestão administrativa quanto para as atividades finalísticas."/>
    <n v="25000"/>
    <x v="93"/>
    <x v="1100"/>
    <s v="339033 - Passagens e Despesas com Locomoção"/>
    <s v="33"/>
    <x v="0"/>
    <x v="0"/>
  </r>
  <r>
    <n v="52001"/>
    <s v="Secretaria de Estado da Fazenda"/>
    <n v="11357"/>
    <s v="Capacitação profissional dos agentes públicos - SEF"/>
    <n v="339036"/>
    <s v="Outros Serviços Terceiros-Pessoa Física"/>
    <s v="0100000000"/>
    <s v="Recursos ordinários - recursos do tesouro - RLD"/>
    <s v="Proporcionar treinamento periódico, visando o aperfeiçoamento e a qualificação operacional e técnica dos agentes públicos, tanto para à gestão administrativa quanto para as atividades finalísticas."/>
    <n v="25000"/>
    <x v="93"/>
    <x v="1100"/>
    <s v="339036 - Outros Serviços Terceiros-Pessoa Física"/>
    <s v="33"/>
    <x v="0"/>
    <x v="0"/>
  </r>
  <r>
    <n v="52001"/>
    <s v="Secretaria de Estado da Fazenda"/>
    <n v="11357"/>
    <s v="Capacitação profissional dos agentes públicos - SEF"/>
    <n v="339039"/>
    <s v="Outros Serviços Terceiros - Pessoa Jurídica"/>
    <s v="0100000000"/>
    <s v="Recursos ordinários - recursos do tesouro - RLD"/>
    <s v="Proporcionar treinamento periódico, visando o aperfeiçoamento e a qualificação operacional e técnica dos agentes públicos, tanto para à gestão administrativa quanto para as atividades finalísticas."/>
    <n v="15000"/>
    <x v="93"/>
    <x v="1100"/>
    <s v="339039 - Outros Serviços Terceiros - Pessoa Jurídica"/>
    <s v="33"/>
    <x v="0"/>
    <x v="0"/>
  </r>
  <r>
    <n v="52001"/>
    <s v="Secretaria de Estado da Fazenda"/>
    <n v="11357"/>
    <s v="Capacitação profissional dos agentes públicos - SEF"/>
    <n v="339014"/>
    <s v="Diárias - Civil"/>
    <s v="0100000000"/>
    <s v="Recursos ordinários - recursos do tesouro - RLD"/>
    <s v="Proporcionar treinamento periódico, visando o aperfeiçoamento e a qualificação operacional e técnica dos agentes públicos, tanto para à gestão administrativa quanto para as atividades finalísticas."/>
    <n v="15000"/>
    <x v="93"/>
    <x v="1100"/>
    <s v="339014 - Diárias - Civil"/>
    <s v="33"/>
    <x v="0"/>
    <x v="0"/>
  </r>
  <r>
    <n v="52001"/>
    <s v="Secretaria de Estado da Fazenda"/>
    <n v="14092"/>
    <s v="Otimização e correção da aplicação dos recursos públicos"/>
    <n v="449039"/>
    <s v="Outros Serv. Terceiros - Pessoa Juridíca"/>
    <s v="0100000000"/>
    <s v="Recursos ordinários - recursos do tesouro - RLD"/>
    <s v="Desenvolvimento de ações de auditoria interna, tais como auditorias, inspeções, assessorias aos gestores, pareceres, orientações técnicas e manifestações em tomadas de contas especiais, visando à otimização e a correta aplicação dos recursos públicos, assim como o fortalecimento do sistema de controle interno."/>
    <n v="60000"/>
    <x v="93"/>
    <x v="1101"/>
    <s v="449039 - Outros Serv. Terceiros - Pessoa Juridíca"/>
    <s v="44"/>
    <x v="1"/>
    <x v="0"/>
  </r>
  <r>
    <n v="52001"/>
    <s v="Secretaria de Estado da Fazenda"/>
    <n v="14092"/>
    <s v="Otimização e correção da aplicação dos recursos públicos"/>
    <n v="339039"/>
    <s v="Outros Serviços Terceiros - Pessoa Jurídica"/>
    <s v="0100000000"/>
    <s v="Recursos ordinários - recursos do tesouro - RLD"/>
    <s v="Desenvolvimento de ações de auditoria interna, tais como auditorias, inspeções, assessorias aos gestores, pareceres, orientações técnicas e manifestações em tomadas de contas especiais, visando à otimização e a correta aplicação dos recursos públicos, assim como o fortalecimento do sistema de controle interno."/>
    <n v="550000"/>
    <x v="93"/>
    <x v="1101"/>
    <s v="339039 - Outros Serviços Terceiros - Pessoa Jurídica"/>
    <s v="33"/>
    <x v="0"/>
    <x v="0"/>
  </r>
  <r>
    <n v="52001"/>
    <s v="Secretaria de Estado da Fazenda"/>
    <n v="14092"/>
    <s v="Otimização e correção da aplicação dos recursos públicos"/>
    <n v="339036"/>
    <s v="Outros Serviços Terceiros-Pessoa Física"/>
    <s v="0100000000"/>
    <s v="Recursos ordinários - recursos do tesouro - RLD"/>
    <s v="Desenvolvimento de ações de auditoria interna, tais como auditorias, inspeções, assessorias aos gestores, pareceres, orientações técnicas e manifestações em tomadas de contas especiais, visando à otimização e a correta aplicação dos recursos públicos, assim como o fortalecimento do sistema de controle interno."/>
    <n v="25000"/>
    <x v="93"/>
    <x v="1101"/>
    <s v="339036 - Outros Serviços Terceiros-Pessoa Física"/>
    <s v="33"/>
    <x v="0"/>
    <x v="0"/>
  </r>
  <r>
    <n v="52001"/>
    <s v="Secretaria de Estado da Fazenda"/>
    <n v="14092"/>
    <s v="Otimização e correção da aplicação dos recursos públicos"/>
    <n v="339033"/>
    <s v="Passagens e Despesas com Locomoção"/>
    <s v="0100000000"/>
    <s v="Recursos ordinários - recursos do tesouro - RLD"/>
    <s v="Desenvolvimento de ações de auditoria interna, tais como auditorias, inspeções, assessorias aos gestores, pareceres, orientações técnicas e manifestações em tomadas de contas especiais, visando à otimização e a correta aplicação dos recursos públicos, assim como o fortalecimento do sistema de controle interno."/>
    <n v="80000"/>
    <x v="93"/>
    <x v="1101"/>
    <s v="339033 - Passagens e Despesas com Locomoção"/>
    <s v="33"/>
    <x v="0"/>
    <x v="0"/>
  </r>
  <r>
    <n v="52001"/>
    <s v="Secretaria de Estado da Fazenda"/>
    <n v="14092"/>
    <s v="Otimização e correção da aplicação dos recursos públicos"/>
    <n v="339014"/>
    <s v="Diárias - Civil"/>
    <s v="0100000000"/>
    <s v="Recursos ordinários - recursos do tesouro - RLD"/>
    <s v="Desenvolvimento de ações de auditoria interna, tais como auditorias, inspeções, assessorias aos gestores, pareceres, orientações técnicas e manifestações em tomadas de contas especiais, visando à otimização e a correta aplicação dos recursos públicos, assim como o fortalecimento do sistema de controle interno."/>
    <n v="80000"/>
    <x v="93"/>
    <x v="1101"/>
    <s v="339014 - Diárias - Civil"/>
    <s v="33"/>
    <x v="0"/>
    <x v="0"/>
  </r>
  <r>
    <n v="52001"/>
    <s v="Secretaria de Estado da Fazenda"/>
    <n v="14093"/>
    <s v="Gestão da informação contábil e da transparência"/>
    <n v="449039"/>
    <s v="Outros Serv. Terceiros - Pessoa Juridíca"/>
    <s v="0100000000"/>
    <s v="Recursos ordinários - recursos do tesouro - RLD"/>
    <s v="Aperfeiçoamento da gestão por meio do subsídio de informações fidedignas e estratégicas, visando à qualificação do gasto público, além da promoção e do aprimoramento da transparência da gestão, em projetos de desenvolvimento e modernização do portal da transparência, dos sistemas de controle e informação, da padronização e consolidação contábil e da prestação de contas anual do governo."/>
    <n v="3500000"/>
    <x v="93"/>
    <x v="1102"/>
    <s v="449039 - Outros Serv. Terceiros - Pessoa Juridíca"/>
    <s v="44"/>
    <x v="1"/>
    <x v="0"/>
  </r>
  <r>
    <n v="52001"/>
    <s v="Secretaria de Estado da Fazenda"/>
    <n v="14093"/>
    <s v="Gestão da informação contábil e da transparência"/>
    <n v="339039"/>
    <s v="Outros Serviços Terceiros - Pessoa Jurídica"/>
    <s v="0100000000"/>
    <s v="Recursos ordinários - recursos do tesouro - RLD"/>
    <s v="Aperfeiçoamento da gestão por meio do subsídio de informações fidedignas e estratégicas, visando à qualificação do gasto público, além da promoção e do aprimoramento da transparência da gestão, em projetos de desenvolvimento e modernização do portal da transparência, dos sistemas de controle e informação, da padronização e consolidação contábil e da prestação de contas anual do governo."/>
    <n v="5060000"/>
    <x v="93"/>
    <x v="1102"/>
    <s v="339039 - Outros Serviços Terceiros - Pessoa Jurídica"/>
    <s v="33"/>
    <x v="0"/>
    <x v="0"/>
  </r>
  <r>
    <n v="52001"/>
    <s v="Secretaria de Estado da Fazenda"/>
    <n v="14093"/>
    <s v="Gestão da informação contábil e da transparência"/>
    <n v="339036"/>
    <s v="Outros Serviços Terceiros-Pessoa Física"/>
    <s v="0100000000"/>
    <s v="Recursos ordinários - recursos do tesouro - RLD"/>
    <s v="Aperfeiçoamento da gestão por meio do subsídio de informações fidedignas e estratégicas, visando à qualificação do gasto público, além da promoção e do aprimoramento da transparência da gestão, em projetos de desenvolvimento e modernização do portal da transparência, dos sistemas de controle e informação, da padronização e consolidação contábil e da prestação de contas anual do governo."/>
    <n v="25000"/>
    <x v="93"/>
    <x v="1102"/>
    <s v="339036 - Outros Serviços Terceiros-Pessoa Física"/>
    <s v="33"/>
    <x v="0"/>
    <x v="0"/>
  </r>
  <r>
    <n v="52001"/>
    <s v="Secretaria de Estado da Fazenda"/>
    <n v="14093"/>
    <s v="Gestão da informação contábil e da transparência"/>
    <n v="339033"/>
    <s v="Passagens e Despesas com Locomoção"/>
    <s v="0100000000"/>
    <s v="Recursos ordinários - recursos do tesouro - RLD"/>
    <s v="Aperfeiçoamento da gestão por meio do subsídio de informações fidedignas e estratégicas, visando à qualificação do gasto público, além da promoção e do aprimoramento da transparência da gestão, em projetos de desenvolvimento e modernização do portal da transparência, dos sistemas de controle e informação, da padronização e consolidação contábil e da prestação de contas anual do governo."/>
    <n v="80000"/>
    <x v="93"/>
    <x v="1102"/>
    <s v="339033 - Passagens e Despesas com Locomoção"/>
    <s v="33"/>
    <x v="0"/>
    <x v="0"/>
  </r>
  <r>
    <n v="52001"/>
    <s v="Secretaria de Estado da Fazenda"/>
    <n v="14093"/>
    <s v="Gestão da informação contábil e da transparência"/>
    <n v="339014"/>
    <s v="Diárias - Civil"/>
    <s v="0100000000"/>
    <s v="Recursos ordinários - recursos do tesouro - RLD"/>
    <s v="Aperfeiçoamento da gestão por meio do subsídio de informações fidedignas e estratégicas, visando à qualificação do gasto público, além da promoção e do aprimoramento da transparência da gestão, em projetos de desenvolvimento e modernização do portal da transparência, dos sistemas de controle e informação, da padronização e consolidação contábil e da prestação de contas anual do governo."/>
    <n v="80000"/>
    <x v="93"/>
    <x v="1102"/>
    <s v="339014 - Diárias - Civil"/>
    <s v="33"/>
    <x v="0"/>
    <x v="0"/>
  </r>
  <r>
    <n v="52001"/>
    <s v="Secretaria de Estado da Fazenda"/>
    <n v="959"/>
    <s v="Administração de pessoal e encargos sociais - SEF"/>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5382721"/>
    <x v="93"/>
    <x v="1103"/>
    <s v="319011 - Vencim. e Vantagens Fixas - Pessoal Civil"/>
    <s v="31"/>
    <x v="3"/>
    <x v="0"/>
  </r>
  <r>
    <n v="52001"/>
    <s v="Secretaria de Estado da Fazenda"/>
    <n v="959"/>
    <s v="Administração de pessoal e encargos sociais - SEF"/>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259552"/>
    <x v="93"/>
    <x v="1103"/>
    <s v="339113 - Obrigações Patronais"/>
    <s v="33"/>
    <x v="0"/>
    <x v="0"/>
  </r>
  <r>
    <n v="52001"/>
    <s v="Secretaria de Estado da Fazenda"/>
    <n v="959"/>
    <s v="Administração de pessoal e encargos sociais - SEF"/>
    <n v="319005"/>
    <s v="Outros Benefícios Previdenciário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3197"/>
    <x v="93"/>
    <x v="1103"/>
    <s v="319005 - Outros Benefícios Previdenciários"/>
    <s v="31"/>
    <x v="3"/>
    <x v="0"/>
  </r>
  <r>
    <n v="52001"/>
    <s v="Secretaria de Estado da Fazenda"/>
    <n v="959"/>
    <s v="Administração de pessoal e encargos sociais - SEF"/>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5746644"/>
    <x v="93"/>
    <x v="1103"/>
    <s v="319013 - Obrigações Patronais"/>
    <s v="31"/>
    <x v="3"/>
    <x v="0"/>
  </r>
  <r>
    <n v="52001"/>
    <s v="Secretaria de Estado da Fazenda"/>
    <n v="959"/>
    <s v="Administração de pessoal e encargos sociais - SEF"/>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3347"/>
    <x v="93"/>
    <x v="1103"/>
    <s v="319016 - Outras Despesas Variáveis-Pessoal Civil"/>
    <s v="31"/>
    <x v="3"/>
    <x v="0"/>
  </r>
  <r>
    <n v="52001"/>
    <s v="Secretaria de Estado da Fazenda"/>
    <n v="959"/>
    <s v="Administração de pessoal e encargos sociais - SEF"/>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13120"/>
    <x v="93"/>
    <x v="1103"/>
    <s v="319092 - Despesas de Exercícios Anteriores"/>
    <s v="31"/>
    <x v="3"/>
    <x v="0"/>
  </r>
  <r>
    <n v="52001"/>
    <s v="Secretaria de Estado da Fazenda"/>
    <n v="959"/>
    <s v="Administração de pessoal e encargos sociais - SEF"/>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214794"/>
    <x v="93"/>
    <x v="1103"/>
    <s v="319096 - Ressarcimento Despesa Pessoal Requisitado"/>
    <s v="31"/>
    <x v="3"/>
    <x v="0"/>
  </r>
  <r>
    <n v="52001"/>
    <s v="Secretaria de Estado da Fazenda"/>
    <n v="959"/>
    <s v="Administração de pessoal e encargos sociais - SEF"/>
    <n v="3191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4401"/>
    <x v="93"/>
    <x v="1103"/>
    <s v="319192 - Despesas de Exercícios Anteriores"/>
    <s v="31"/>
    <x v="3"/>
    <x v="0"/>
  </r>
  <r>
    <n v="52001"/>
    <s v="Secretaria de Estado da Fazenda"/>
    <n v="959"/>
    <s v="Administração de pessoal e encargos sociais - SEF"/>
    <n v="3191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3334"/>
    <x v="93"/>
    <x v="1103"/>
    <s v="319196 - Ressarcimento Despesa Pessoal Requisitado"/>
    <s v="31"/>
    <x v="3"/>
    <x v="0"/>
  </r>
  <r>
    <n v="52001"/>
    <s v="Secretaria de Estado da Fazenda"/>
    <n v="959"/>
    <s v="Administração de pessoal e encargos sociais - SEF"/>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2162527"/>
    <x v="93"/>
    <x v="1103"/>
    <s v="319113 - Obrigações Patronais"/>
    <s v="31"/>
    <x v="3"/>
    <x v="0"/>
  </r>
  <r>
    <n v="52001"/>
    <s v="Secretaria de Estado da Fazenda"/>
    <n v="959"/>
    <s v="Administração de pessoal e encargos sociais - SEF"/>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386425"/>
    <x v="93"/>
    <x v="1103"/>
    <s v="339046 - Auxílio-Alimentação"/>
    <s v="33"/>
    <x v="0"/>
    <x v="0"/>
  </r>
  <r>
    <n v="52001"/>
    <s v="Secretaria de Estado da Fazenda"/>
    <n v="959"/>
    <s v="Administração de pessoal e encargos sociais - SEF"/>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7059673"/>
    <x v="93"/>
    <x v="1103"/>
    <s v="339093 - Indenizações e Restituições"/>
    <s v="33"/>
    <x v="0"/>
    <x v="0"/>
  </r>
  <r>
    <n v="52001"/>
    <s v="Secretaria de Estado da Fazenda"/>
    <n v="959"/>
    <s v="Administração de pessoal e encargos sociais - SEF"/>
    <n v="319004"/>
    <s v="Contratação por Tempo Determin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914"/>
    <x v="93"/>
    <x v="1103"/>
    <s v="319004 - Contratação por Tempo Determinado"/>
    <s v="31"/>
    <x v="3"/>
    <x v="0"/>
  </r>
  <r>
    <n v="52001"/>
    <s v="Secretaria de Estado da Fazenda"/>
    <n v="4087"/>
    <s v="Manutenção e modernização dos serviços de tecnologia da informação e comunicação - SEF"/>
    <n v="339030"/>
    <s v="Material de Consumo"/>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50000"/>
    <x v="93"/>
    <x v="1094"/>
    <s v="339030 - Material de Consumo"/>
    <s v="33"/>
    <x v="0"/>
    <x v="0"/>
  </r>
  <r>
    <n v="52001"/>
    <s v="Secretaria de Estado da Fazenda"/>
    <n v="4087"/>
    <s v="Manutenção e modernização dos serviços de tecnologia da informação e comunicação - SEF"/>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8364883"/>
    <x v="93"/>
    <x v="1094"/>
    <s v="339039 - Outros Serviços Terceiros - Pessoa Jurídica"/>
    <s v="33"/>
    <x v="0"/>
    <x v="0"/>
  </r>
  <r>
    <n v="52001"/>
    <s v="Secretaria de Estado da Fazenda"/>
    <n v="4087"/>
    <s v="Manutenção e modernização dos serviços de tecnologia da informação e comunicação - SEF"/>
    <n v="339139"/>
    <s v="Outros Serviços Terceiros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30000"/>
    <x v="93"/>
    <x v="1094"/>
    <s v="339139 - Outros Serviços Terceiros Pessoa Jurídica"/>
    <s v="33"/>
    <x v="0"/>
    <x v="0"/>
  </r>
  <r>
    <n v="52001"/>
    <s v="Secretaria de Estado da Fazenda"/>
    <n v="6237"/>
    <s v="Administração e manutenção dos serviços administrativos gerais - SEF"/>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93"/>
    <x v="1095"/>
    <s v="339014 - Diárias - Civil"/>
    <s v="33"/>
    <x v="0"/>
    <x v="0"/>
  </r>
  <r>
    <n v="52001"/>
    <s v="Secretaria de Estado da Fazenda"/>
    <n v="6237"/>
    <s v="Administração e manutenção dos serviços administrativos gerais - SEF"/>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19230"/>
    <x v="93"/>
    <x v="1095"/>
    <s v="339030 - Material de Consumo"/>
    <s v="33"/>
    <x v="0"/>
    <x v="0"/>
  </r>
  <r>
    <n v="52001"/>
    <s v="Secretaria de Estado da Fazenda"/>
    <n v="6237"/>
    <s v="Administração e manutenção dos serviços administrativos gerais - SEF"/>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600"/>
    <x v="93"/>
    <x v="1095"/>
    <s v="339033 - Passagens e Despesas com Locomoção"/>
    <s v="33"/>
    <x v="0"/>
    <x v="0"/>
  </r>
  <r>
    <n v="52001"/>
    <s v="Secretaria de Estado da Fazenda"/>
    <n v="4133"/>
    <s v="Encargos com estagiários - SEF"/>
    <n v="339036"/>
    <s v="Outros Serviços Terceiros-Pessoa Física"/>
    <s v="0100000000"/>
    <s v="Recursos ordinários - recursos do tesouro - RLD"/>
    <s v="Atender compromissos com o pagamento da bolsa de estágio, a concessão de auxílio-transporte e do seguro de acidentes pessoais."/>
    <n v="726000"/>
    <x v="93"/>
    <x v="1104"/>
    <s v="339036 - Outros Serviços Terceiros-Pessoa Física"/>
    <s v="33"/>
    <x v="0"/>
    <x v="0"/>
  </r>
  <r>
    <n v="52001"/>
    <s v="Secretaria de Estado da Fazenda"/>
    <n v="6237"/>
    <s v="Administração e manutenção dos serviços administrativos gerais - SEF"/>
    <n v="339036"/>
    <s v="Outros Serviços Terceiros-Pessoa Fís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54852"/>
    <x v="93"/>
    <x v="1095"/>
    <s v="339036 - Outros Serviços Terceiros-Pessoa Física"/>
    <s v="33"/>
    <x v="0"/>
    <x v="0"/>
  </r>
  <r>
    <n v="52001"/>
    <s v="Secretaria de Estado da Fazenda"/>
    <n v="6237"/>
    <s v="Administração e manutenção dos serviços administrativos gerais - SEF"/>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700701"/>
    <x v="93"/>
    <x v="1095"/>
    <s v="339037 - Locação de Mão-de-Obra"/>
    <s v="33"/>
    <x v="0"/>
    <x v="0"/>
  </r>
  <r>
    <n v="52001"/>
    <s v="Secretaria de Estado da Fazenda"/>
    <n v="6237"/>
    <s v="Administração e manutenção dos serviços administrativos gerais - SEF"/>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320269"/>
    <x v="93"/>
    <x v="1095"/>
    <s v="339039 - Outros Serviços Terceiros - Pessoa Jurídica"/>
    <s v="33"/>
    <x v="0"/>
    <x v="0"/>
  </r>
  <r>
    <n v="52001"/>
    <s v="Secretaria de Estado da Fazenda"/>
    <n v="6237"/>
    <s v="Administração e manutenção dos serviços administrativos gerais - SEF"/>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65000"/>
    <x v="93"/>
    <x v="1095"/>
    <s v="339092 - Despesas de Exercícios Anteriores"/>
    <s v="33"/>
    <x v="0"/>
    <x v="0"/>
  </r>
  <r>
    <n v="52001"/>
    <s v="Secretaria de Estado da Fazenda"/>
    <n v="6237"/>
    <s v="Administração e manutenção dos serviços administrativos gerais - SEF"/>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198680"/>
    <x v="93"/>
    <x v="1095"/>
    <s v="339139 - Outros Serviços Terceiros Pessoa Jurídica"/>
    <s v="33"/>
    <x v="0"/>
    <x v="0"/>
  </r>
  <r>
    <n v="52001"/>
    <s v="Secretaria de Estado da Fazenda"/>
    <n v="6237"/>
    <s v="Administração e manutenção dos serviços administrativos gerais - SEF"/>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20000"/>
    <x v="93"/>
    <x v="1095"/>
    <s v="339047 - Obrigações Tributárias e Contributivas"/>
    <s v="33"/>
    <x v="0"/>
    <x v="0"/>
  </r>
  <r>
    <n v="52001"/>
    <s v="Secretaria de Estado da Fazenda"/>
    <n v="6237"/>
    <s v="Administração e manutenção dos serviços administrativos gerais - SEF"/>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65000"/>
    <x v="93"/>
    <x v="1095"/>
    <s v="339130 - Material de Consumo"/>
    <s v="33"/>
    <x v="0"/>
    <x v="0"/>
  </r>
  <r>
    <n v="52001"/>
    <s v="Secretaria de Estado da Fazenda"/>
    <n v="11397"/>
    <s v="Gestão de arrecadação, fiscalização e combate à sonegação fiscal"/>
    <n v="339030"/>
    <s v="Material de Consumo"/>
    <s v="0100000000"/>
    <s v="Recursos ordinários - recursos do tesouro - RLD"/>
    <s v="Desenvolvimento de ações com a finalidade de promover políticas tributárias justas, combater a sonegação fiscal e arrecadar recursos públicos, visando o desenvolvimento do Estado de Santa Catarina."/>
    <n v="50000"/>
    <x v="93"/>
    <x v="1096"/>
    <s v="339030 - Material de Consumo"/>
    <s v="33"/>
    <x v="0"/>
    <x v="0"/>
  </r>
  <r>
    <n v="52002"/>
    <s v="Encargos Gerais do Estado"/>
    <n v="3297"/>
    <s v="Despesas centralizadas diversas - EGE"/>
    <n v="339039"/>
    <s v="Outros Serviços Terceiros - Pessoa Jurídica"/>
    <s v="0100000000"/>
    <s v="Recursos ordinários - recursos do tesouro - RLD"/>
    <s v="Pagamento de despesas centralizadas diversas"/>
    <n v="25000000"/>
    <x v="94"/>
    <x v="1105"/>
    <s v="339039 - Outros Serviços Terceiros - Pessoa Jurídica"/>
    <s v="33"/>
    <x v="0"/>
    <x v="0"/>
  </r>
  <r>
    <n v="52002"/>
    <s v="Encargos Gerais do Estado"/>
    <n v="3297"/>
    <s v="Despesas centralizadas diversas - EGE"/>
    <n v="339092"/>
    <s v="Despesas de Exercícios Anteriores"/>
    <s v="0100000000"/>
    <s v="Recursos ordinários - recursos do tesouro - RLD"/>
    <s v="Pagamento de despesas centralizadas diversas"/>
    <n v="1000000"/>
    <x v="94"/>
    <x v="1105"/>
    <s v="339092 - Despesas de Exercícios Anteriores"/>
    <s v="33"/>
    <x v="0"/>
    <x v="0"/>
  </r>
  <r>
    <n v="52002"/>
    <s v="Encargos Gerais do Estado"/>
    <n v="3297"/>
    <s v="Despesas centralizadas diversas - EGE"/>
    <n v="339139"/>
    <s v="Outros Serviços Terceiros Pessoa Jurídica"/>
    <s v="0100000000"/>
    <s v="Recursos ordinários - recursos do tesouro - RLD"/>
    <s v="Pagamento de despesas centralizadas diversas"/>
    <n v="2000000"/>
    <x v="94"/>
    <x v="1105"/>
    <s v="339139 - Outros Serviços Terceiros Pessoa Jurídica"/>
    <s v="33"/>
    <x v="0"/>
    <x v="0"/>
  </r>
  <r>
    <n v="52002"/>
    <s v="Encargos Gerais do Estado"/>
    <n v="11469"/>
    <s v="Parcelamento de PASEP a cargo da EGE"/>
    <n v="339092"/>
    <s v="Despesas de Exercícios Anteriores"/>
    <s v="0100000000"/>
    <s v="Recursos ordinários - recursos do tesouro - RLD"/>
    <s v="Parcelamento do Programa de Formação do Patrimônio do Servidor Público (PASEP) a cargo da Unidade Orçamentária Encargos Gerais do Estado."/>
    <n v="24000000"/>
    <x v="94"/>
    <x v="1106"/>
    <s v="339092 - Despesas de Exercícios Anteriores"/>
    <s v="33"/>
    <x v="0"/>
    <x v="0"/>
  </r>
  <r>
    <n v="52002"/>
    <s v="Encargos Gerais do Estado"/>
    <n v="12623"/>
    <s v="Participação no capital social - BRDE"/>
    <n v="459065"/>
    <s v="Const. ou Aumento de Capital de Empresas"/>
    <s v="0100000000"/>
    <s v="Recursos ordinários - recursos do tesouro - RLD"/>
    <s v="Participação no capital social - BRDE"/>
    <n v="1000"/>
    <x v="94"/>
    <x v="1107"/>
    <s v="459065 - Const. ou Aumento de Capital de Empresas"/>
    <s v="45"/>
    <x v="2"/>
    <x v="0"/>
  </r>
  <r>
    <n v="52002"/>
    <s v="Encargos Gerais do Estado"/>
    <n v="10216"/>
    <s v="Participação no capital social - EPAGRI"/>
    <n v="459065"/>
    <s v="Const. ou Aumento de Capital de Empresas"/>
    <s v="0100000000"/>
    <s v="Recursos ordinários - recursos do tesouro - RLD"/>
    <s v="subscerver e integralizar o capital social da Epagri visando a complementação de investimentos necessários a expansão dos objetivos definidos pela instituição"/>
    <n v="6000000"/>
    <x v="94"/>
    <x v="1108"/>
    <s v="459065 - Const. ou Aumento de Capital de Empresas"/>
    <s v="45"/>
    <x v="2"/>
    <x v="0"/>
  </r>
  <r>
    <n v="52002"/>
    <s v="Encargos Gerais do Estado"/>
    <n v="11468"/>
    <s v="Parcelamento de obrigações patronais à cargo da EGE"/>
    <n v="319092"/>
    <s v="Despesas de Exercícios Anteriores"/>
    <s v="0100000000"/>
    <s v="Recursos ordinários - recursos do tesouro - RLD"/>
    <s v="Parcelamento de obrigações patronais a cargo da Unidade Orçamentária Encargos Gerais do Estado"/>
    <n v="500000"/>
    <x v="94"/>
    <x v="1109"/>
    <s v="319092 - Despesas de Exercícios Anteriores"/>
    <s v="31"/>
    <x v="3"/>
    <x v="0"/>
  </r>
  <r>
    <n v="52002"/>
    <s v="Encargos Gerais do Estado"/>
    <n v="3562"/>
    <s v="Amortização e encargos de contratos de financiamentos internos - EGE"/>
    <n v="469071"/>
    <s v="Principal da Dívida Contrat. Resgatado"/>
    <s v="0240000000"/>
    <s v="Recursos de serviços - recursos de outras fontes - exercício corrente"/>
    <s v="Pagamento de amortização e encargos dos contratos de financiamentos internos"/>
    <n v="5613430"/>
    <x v="94"/>
    <x v="1110"/>
    <s v="469071 - Principal da Dívida Contrat. Resgatado"/>
    <s v="46"/>
    <x v="5"/>
    <x v="4"/>
  </r>
  <r>
    <n v="52002"/>
    <s v="Encargos Gerais do Estado"/>
    <n v="3562"/>
    <s v="Amortização e encargos de contratos de financiamentos internos - EGE"/>
    <n v="329021"/>
    <s v="Juros sobre a Dívida por Contrato"/>
    <s v="0260000000"/>
    <s v="Recursos patrimoniais primários - recursos de outras fontes - exercício corrente"/>
    <s v="Pagamento de amortização e encargos dos contratos de financiamentos internos"/>
    <n v="1710954"/>
    <x v="94"/>
    <x v="1110"/>
    <s v="329021 - Juros sobre a Dívida por Contrato"/>
    <s v="32"/>
    <x v="4"/>
    <x v="2"/>
  </r>
  <r>
    <n v="52002"/>
    <s v="Encargos Gerais do Estado"/>
    <n v="3562"/>
    <s v="Amortização e encargos de contratos de financiamentos internos - EGE"/>
    <n v="329022"/>
    <s v="Outros Encargos sobre Dívida por Contrato"/>
    <s v="0260000000"/>
    <s v="Recursos patrimoniais primários - recursos de outras fontes - exercício corrente"/>
    <s v="Pagamento de amortização e encargos dos contratos de financiamentos internos"/>
    <n v="29644"/>
    <x v="94"/>
    <x v="1110"/>
    <s v="329022 - Outros Encargos sobre Dívida por Contrato"/>
    <s v="32"/>
    <x v="4"/>
    <x v="2"/>
  </r>
  <r>
    <n v="52002"/>
    <s v="Encargos Gerais do Estado"/>
    <n v="3562"/>
    <s v="Amortização e encargos de contratos de financiamentos internos - EGE"/>
    <n v="469071"/>
    <s v="Principal da Dívida Contrat. Resgatado"/>
    <s v="0260000000"/>
    <s v="Recursos patrimoniais primários - recursos de outras fontes - exercício corrente"/>
    <s v="Pagamento de amortização e encargos dos contratos de financiamentos internos"/>
    <n v="797663"/>
    <x v="94"/>
    <x v="1110"/>
    <s v="469071 - Principal da Dívida Contrat. Resgatado"/>
    <s v="46"/>
    <x v="5"/>
    <x v="2"/>
  </r>
  <r>
    <n v="52002"/>
    <s v="Encargos Gerais do Estado"/>
    <n v="3562"/>
    <s v="Amortização e encargos de contratos de financiamentos internos - EGE"/>
    <n v="329021"/>
    <s v="Juros sobre a Dívida por Contrato"/>
    <s v="0266000000"/>
    <s v="Receitas diversas - receita Agroindustrial - FDR"/>
    <s v="Pagamento de amortização e encargos dos contratos de financiamentos internos"/>
    <n v="2732733"/>
    <x v="94"/>
    <x v="1110"/>
    <s v="329021 - Juros sobre a Dívida por Contrato"/>
    <s v="32"/>
    <x v="4"/>
    <x v="33"/>
  </r>
  <r>
    <n v="52002"/>
    <s v="Encargos Gerais do Estado"/>
    <n v="3562"/>
    <s v="Amortização e encargos de contratos de financiamentos internos - EGE"/>
    <n v="329022"/>
    <s v="Outros Encargos sobre Dívida por Contrato"/>
    <s v="0266000000"/>
    <s v="Receitas diversas - receita Agroindustrial - FDR"/>
    <s v="Pagamento de amortização e encargos dos contratos de financiamentos internos"/>
    <n v="47347"/>
    <x v="94"/>
    <x v="1110"/>
    <s v="329022 - Outros Encargos sobre Dívida por Contrato"/>
    <s v="32"/>
    <x v="4"/>
    <x v="33"/>
  </r>
  <r>
    <n v="52002"/>
    <s v="Encargos Gerais do Estado"/>
    <n v="3562"/>
    <s v="Amortização e encargos de contratos de financiamentos internos - EGE"/>
    <n v="469071"/>
    <s v="Principal da Dívida Contrat. Resgatado"/>
    <s v="0266000000"/>
    <s v="Receitas diversas - receita Agroindustrial - FDR"/>
    <s v="Pagamento de amortização e encargos dos contratos de financiamentos internos"/>
    <n v="1274026"/>
    <x v="94"/>
    <x v="1110"/>
    <s v="469071 - Principal da Dívida Contrat. Resgatado"/>
    <s v="46"/>
    <x v="5"/>
    <x v="33"/>
  </r>
  <r>
    <n v="52002"/>
    <s v="Encargos Gerais do Estado"/>
    <n v="3562"/>
    <s v="Amortização e encargos de contratos de financiamentos internos - EGE"/>
    <n v="329021"/>
    <s v="Juros sobre a Dívida por Contrato"/>
    <s v="0269000000"/>
    <s v="Outros recursos primários - recursos de outras fontes - exercício corrente"/>
    <s v="Pagamento de amortização e encargos dos contratos de financiamentos internos"/>
    <n v="20257670"/>
    <x v="94"/>
    <x v="1110"/>
    <s v="329021 - Juros sobre a Dívida por Contrato"/>
    <s v="32"/>
    <x v="4"/>
    <x v="6"/>
  </r>
  <r>
    <n v="52002"/>
    <s v="Encargos Gerais do Estado"/>
    <n v="978"/>
    <s v="Obrigações patronais - EGE"/>
    <n v="319007"/>
    <s v="Contrib. Entid. Fechadas de Previdência"/>
    <s v="0100000000"/>
    <s v="Recursos ordinários - recursos do tesouro - RLD"/>
    <s v="Pagamento de obrigações patronais."/>
    <n v="2500000"/>
    <x v="94"/>
    <x v="1111"/>
    <s v="319007 - Contrib. Entid. Fechadas de Previdência"/>
    <s v="31"/>
    <x v="3"/>
    <x v="0"/>
  </r>
  <r>
    <n v="52002"/>
    <s v="Encargos Gerais do Estado"/>
    <n v="3320"/>
    <s v="Participação no capital social - SC Gás"/>
    <n v="459065"/>
    <s v="Const. ou Aumento de Capital de Empresas"/>
    <s v="0100000000"/>
    <s v="Recursos ordinários - recursos do tesouro - RLD"/>
    <s v="Subscerver e integralizar o caiptal social da SC Gás visando a complementação de investimentos necessários a expansão dos objetivos definidos pela instituição"/>
    <n v="1000"/>
    <x v="94"/>
    <x v="1112"/>
    <s v="459065 - Const. ou Aumento de Capital de Empresas"/>
    <s v="45"/>
    <x v="2"/>
    <x v="0"/>
  </r>
  <r>
    <n v="52002"/>
    <s v="Encargos Gerais do Estado"/>
    <n v="3368"/>
    <s v="Amortização e encargos de contratos de financiamentos externos - EGE"/>
    <n v="329021"/>
    <s v="Juros sobre a Dívida por Contrato"/>
    <s v="0100000000"/>
    <s v="Recursos ordinários - recursos do tesouro - RLD"/>
    <s v="Pagamento de amortização e encargos com contratos e financiamentos externos"/>
    <n v="94435649"/>
    <x v="94"/>
    <x v="1113"/>
    <s v="329021 - Juros sobre a Dívida por Contrato"/>
    <s v="32"/>
    <x v="4"/>
    <x v="0"/>
  </r>
  <r>
    <n v="52002"/>
    <s v="Encargos Gerais do Estado"/>
    <n v="3368"/>
    <s v="Amortização e encargos de contratos de financiamentos externos - EGE"/>
    <n v="329022"/>
    <s v="Outros Encargos sobre Dívida por Contrato"/>
    <s v="0100000000"/>
    <s v="Recursos ordinários - recursos do tesouro - RLD"/>
    <s v="Pagamento de amortização e encargos com contratos e financiamentos externos"/>
    <n v="8329862"/>
    <x v="94"/>
    <x v="1113"/>
    <s v="329022 - Outros Encargos sobre Dívida por Contrato"/>
    <s v="32"/>
    <x v="4"/>
    <x v="0"/>
  </r>
  <r>
    <n v="52002"/>
    <s v="Encargos Gerais do Estado"/>
    <n v="3368"/>
    <s v="Amortização e encargos de contratos de financiamentos externos - EGE"/>
    <n v="469071"/>
    <s v="Principal da Dívida Contrat. Resgatado"/>
    <s v="0100000000"/>
    <s v="Recursos ordinários - recursos do tesouro - RLD"/>
    <s v="Pagamento de amortização e encargos com contratos e financiamentos externos"/>
    <n v="358567947"/>
    <x v="94"/>
    <x v="1113"/>
    <s v="469071 - Principal da Dívida Contrat. Resgatado"/>
    <s v="46"/>
    <x v="5"/>
    <x v="0"/>
  </r>
  <r>
    <n v="52002"/>
    <s v="Encargos Gerais do Estado"/>
    <n v="3368"/>
    <s v="Amortização e encargos de contratos de financiamentos externos - EGE"/>
    <n v="329021"/>
    <s v="Juros sobre a Dívida por Contrato"/>
    <s v="0101000000"/>
    <s v="Recursos ordinários - diversos"/>
    <s v="Pagamento de amortização e encargos com contratos e financiamentos externos"/>
    <n v="2431808"/>
    <x v="94"/>
    <x v="1113"/>
    <s v="329021 - Juros sobre a Dívida por Contrato"/>
    <s v="32"/>
    <x v="4"/>
    <x v="39"/>
  </r>
  <r>
    <n v="52002"/>
    <s v="Encargos Gerais do Estado"/>
    <n v="3368"/>
    <s v="Amortização e encargos de contratos de financiamentos externos - EGE"/>
    <n v="329022"/>
    <s v="Outros Encargos sobre Dívida por Contrato"/>
    <s v="0101000000"/>
    <s v="Recursos ordinários - diversos"/>
    <s v="Pagamento de amortização e encargos com contratos e financiamentos externos"/>
    <n v="214502"/>
    <x v="94"/>
    <x v="1113"/>
    <s v="329022 - Outros Encargos sobre Dívida por Contrato"/>
    <s v="32"/>
    <x v="4"/>
    <x v="39"/>
  </r>
  <r>
    <n v="52002"/>
    <s v="Encargos Gerais do Estado"/>
    <n v="3368"/>
    <s v="Amortização e encargos de contratos de financiamentos externos - EGE"/>
    <n v="469071"/>
    <s v="Principal da Dívida Contrat. Resgatado"/>
    <s v="0101000000"/>
    <s v="Recursos ordinários - diversos"/>
    <s v="Pagamento de amortização e encargos com contratos e financiamentos externos"/>
    <n v="9233468"/>
    <x v="94"/>
    <x v="1113"/>
    <s v="469071 - Principal da Dívida Contrat. Resgatado"/>
    <s v="46"/>
    <x v="5"/>
    <x v="39"/>
  </r>
  <r>
    <n v="52002"/>
    <s v="Encargos Gerais do Estado"/>
    <n v="3368"/>
    <s v="Amortização e encargos de contratos de financiamentos externos - EGE"/>
    <n v="329021"/>
    <s v="Juros sobre a Dívida por Contrato"/>
    <s v="0111000000"/>
    <s v="Taxas da Segurança Pública - recursos do tesouro - exercício corrente"/>
    <s v="Pagamento de amortização e encargos com contratos e financiamentos externos"/>
    <n v="15016188"/>
    <x v="94"/>
    <x v="1113"/>
    <s v="329021 - Juros sobre a Dívida por Contrato"/>
    <s v="32"/>
    <x v="4"/>
    <x v="11"/>
  </r>
  <r>
    <n v="52002"/>
    <s v="Encargos Gerais do Estado"/>
    <n v="3368"/>
    <s v="Amortização e encargos de contratos de financiamentos externos - EGE"/>
    <n v="329022"/>
    <s v="Outros Encargos sobre Dívida por Contrato"/>
    <s v="0111000000"/>
    <s v="Taxas da Segurança Pública - recursos do tesouro - exercício corrente"/>
    <s v="Pagamento de amortização e encargos com contratos e financiamentos externos"/>
    <n v="1324529"/>
    <x v="94"/>
    <x v="1113"/>
    <s v="329022 - Outros Encargos sobre Dívida por Contrato"/>
    <s v="32"/>
    <x v="4"/>
    <x v="11"/>
  </r>
  <r>
    <n v="52002"/>
    <s v="Encargos Gerais do Estado"/>
    <n v="3368"/>
    <s v="Amortização e encargos de contratos de financiamentos externos - EGE"/>
    <n v="469071"/>
    <s v="Principal da Dívida Contrat. Resgatado"/>
    <s v="0111000000"/>
    <s v="Taxas da Segurança Pública - recursos do tesouro - exercício corrente"/>
    <s v="Pagamento de amortização e encargos com contratos e financiamentos externos"/>
    <n v="57015795"/>
    <x v="94"/>
    <x v="1113"/>
    <s v="469071 - Principal da Dívida Contrat. Resgatado"/>
    <s v="46"/>
    <x v="5"/>
    <x v="11"/>
  </r>
  <r>
    <n v="52002"/>
    <s v="Encargos Gerais do Estado"/>
    <n v="3368"/>
    <s v="Amortização e encargos de contratos de financiamentos externos - EGE"/>
    <n v="329021"/>
    <s v="Juros sobre a Dívida por Contrato"/>
    <s v="0119000000"/>
    <s v="Recursos do Tesouro - Exercício Corrente - Outras Taxas - Vinculadas"/>
    <s v="Pagamento de amortização e encargos com contratos e financiamentos externos"/>
    <n v="22514"/>
    <x v="94"/>
    <x v="1113"/>
    <s v="329021 - Juros sobre a Dívida por Contrato"/>
    <s v="32"/>
    <x v="4"/>
    <x v="42"/>
  </r>
  <r>
    <n v="52002"/>
    <s v="Encargos Gerais do Estado"/>
    <n v="3368"/>
    <s v="Amortização e encargos de contratos de financiamentos externos - EGE"/>
    <n v="329022"/>
    <s v="Outros Encargos sobre Dívida por Contrato"/>
    <s v="0119000000"/>
    <s v="Recursos do Tesouro - Exercício Corrente - Outras Taxas - Vinculadas"/>
    <s v="Pagamento de amortização e encargos com contratos e financiamentos externos"/>
    <n v="1986"/>
    <x v="94"/>
    <x v="1113"/>
    <s v="329022 - Outros Encargos sobre Dívida por Contrato"/>
    <s v="32"/>
    <x v="4"/>
    <x v="42"/>
  </r>
  <r>
    <n v="52002"/>
    <s v="Encargos Gerais do Estado"/>
    <n v="3368"/>
    <s v="Amortização e encargos de contratos de financiamentos externos - EGE"/>
    <n v="469071"/>
    <s v="Principal da Dívida Contrat. Resgatado"/>
    <s v="0119000000"/>
    <s v="Recursos do Tesouro - Exercício Corrente - Outras Taxas - Vinculadas"/>
    <s v="Pagamento de amortização e encargos com contratos e financiamentos externos"/>
    <n v="85483"/>
    <x v="94"/>
    <x v="1113"/>
    <s v="469071 - Principal da Dívida Contrat. Resgatado"/>
    <s v="46"/>
    <x v="5"/>
    <x v="42"/>
  </r>
  <r>
    <n v="52002"/>
    <s v="Encargos Gerais do Estado"/>
    <n v="3368"/>
    <s v="Amortização e encargos de contratos de financiamentos externos - EGE"/>
    <n v="329021"/>
    <s v="Juros sobre a Dívida por Contrato"/>
    <s v="0122000000"/>
    <s v="Cota-parte da compensação financeira dos rec hídricos - rec tesouro - exercício corrente"/>
    <s v="Pagamento de amortização e encargos com contratos e financiamentos externos"/>
    <n v="473192"/>
    <x v="94"/>
    <x v="1113"/>
    <s v="329021 - Juros sobre a Dívida por Contrato"/>
    <s v="32"/>
    <x v="4"/>
    <x v="26"/>
  </r>
  <r>
    <n v="52002"/>
    <s v="Encargos Gerais do Estado"/>
    <n v="3368"/>
    <s v="Amortização e encargos de contratos de financiamentos externos - EGE"/>
    <n v="329022"/>
    <s v="Outros Encargos sobre Dívida por Contrato"/>
    <s v="0122000000"/>
    <s v="Cota-parte da compensação financeira dos rec hídricos - rec tesouro - exercício corrente"/>
    <s v="Pagamento de amortização e encargos com contratos e financiamentos externos"/>
    <n v="41739"/>
    <x v="94"/>
    <x v="1113"/>
    <s v="329022 - Outros Encargos sobre Dívida por Contrato"/>
    <s v="32"/>
    <x v="4"/>
    <x v="26"/>
  </r>
  <r>
    <n v="52002"/>
    <s v="Encargos Gerais do Estado"/>
    <n v="3368"/>
    <s v="Amortização e encargos de contratos de financiamentos externos - EGE"/>
    <n v="469071"/>
    <s v="Principal da Dívida Contrat. Resgatado"/>
    <s v="0122000000"/>
    <s v="Cota-parte da compensação financeira dos rec hídricos - rec tesouro - exercício corrente"/>
    <s v="Pagamento de amortização e encargos com contratos e financiamentos externos"/>
    <n v="1796689"/>
    <x v="94"/>
    <x v="1113"/>
    <s v="469071 - Principal da Dívida Contrat. Resgatado"/>
    <s v="46"/>
    <x v="5"/>
    <x v="26"/>
  </r>
  <r>
    <n v="52002"/>
    <s v="Encargos Gerais do Estado"/>
    <n v="3368"/>
    <s v="Amortização e encargos de contratos de financiamentos externos - EGE"/>
    <n v="329021"/>
    <s v="Juros sobre a Dívida por Contrato"/>
    <s v="0129000000"/>
    <s v="Outras transferências - recursos do tesouro - exercício corrente"/>
    <s v="Pagamento de amortização e encargos com contratos e financiamentos externos"/>
    <n v="242723"/>
    <x v="94"/>
    <x v="1113"/>
    <s v="329021 - Juros sobre a Dívida por Contrato"/>
    <s v="32"/>
    <x v="4"/>
    <x v="23"/>
  </r>
  <r>
    <n v="52002"/>
    <s v="Encargos Gerais do Estado"/>
    <n v="3368"/>
    <s v="Amortização e encargos de contratos de financiamentos externos - EGE"/>
    <n v="329022"/>
    <s v="Outros Encargos sobre Dívida por Contrato"/>
    <s v="0129000000"/>
    <s v="Outras transferências - recursos do tesouro - exercício corrente"/>
    <s v="Pagamento de amortização e encargos com contratos e financiamentos externos"/>
    <n v="21410"/>
    <x v="94"/>
    <x v="1113"/>
    <s v="329022 - Outros Encargos sobre Dívida por Contrato"/>
    <s v="32"/>
    <x v="4"/>
    <x v="23"/>
  </r>
  <r>
    <n v="52002"/>
    <s v="Encargos Gerais do Estado"/>
    <n v="3368"/>
    <s v="Amortização e encargos de contratos de financiamentos externos - EGE"/>
    <n v="469071"/>
    <s v="Principal da Dívida Contrat. Resgatado"/>
    <s v="0129000000"/>
    <s v="Outras transferências - recursos do tesouro - exercício corrente"/>
    <s v="Pagamento de amortização e encargos com contratos e financiamentos externos"/>
    <n v="921609"/>
    <x v="94"/>
    <x v="1113"/>
    <s v="469071 - Principal da Dívida Contrat. Resgatado"/>
    <s v="46"/>
    <x v="5"/>
    <x v="23"/>
  </r>
  <r>
    <n v="52002"/>
    <s v="Encargos Gerais do Estado"/>
    <n v="3236"/>
    <s v="Participação no capital social - CODESC"/>
    <n v="459065"/>
    <s v="Const. ou Aumento de Capital de Empresas"/>
    <s v="0100000000"/>
    <s v="Recursos ordinários - recursos do tesouro - RLD"/>
    <s v="Subscrever e integralizar o capital social da Codesc, visando a complementação de investimentos necessários a expansão dos objetivos da instituição"/>
    <n v="6000000"/>
    <x v="94"/>
    <x v="1114"/>
    <s v="459065 - Const. ou Aumento de Capital de Empresas"/>
    <s v="45"/>
    <x v="2"/>
    <x v="0"/>
  </r>
  <r>
    <n v="52002"/>
    <s v="Encargos Gerais do Estado"/>
    <n v="14094"/>
    <s v="Participação no capital social - SCPar"/>
    <n v="459065"/>
    <s v="Const. ou Aumento de Capital de Empresas"/>
    <s v="0100000000"/>
    <s v="Recursos ordinários - recursos do tesouro - RLD"/>
    <s v="Integralização no capital social da SC Parcerias"/>
    <n v="1000"/>
    <x v="94"/>
    <x v="1115"/>
    <s v="459065 - Const. ou Aumento de Capital de Empresas"/>
    <s v="45"/>
    <x v="2"/>
    <x v="0"/>
  </r>
  <r>
    <n v="52002"/>
    <s v="Encargos Gerais do Estado"/>
    <n v="13511"/>
    <s v="Despesas com restituição de depósitos judiciais - EGE"/>
    <n v="339093"/>
    <s v="Indenizações e Restituições"/>
    <s v="0100000000"/>
    <s v="Recursos ordinários - recursos do tesouro - RLD"/>
    <s v="Despesas com restituição de depósitos judiciais"/>
    <n v="2000000"/>
    <x v="94"/>
    <x v="1116"/>
    <s v="339093 - Indenizações e Restituições"/>
    <s v="33"/>
    <x v="0"/>
    <x v="0"/>
  </r>
  <r>
    <n v="52002"/>
    <s v="Encargos Gerais do Estado"/>
    <n v="13511"/>
    <s v="Despesas com restituição de depósitos judiciais - EGE"/>
    <n v="469093"/>
    <s v="Indenizações e Restituições"/>
    <s v="0100000000"/>
    <s v="Recursos ordinários - recursos do tesouro - RLD"/>
    <s v="Despesas com restituição de depósitos judiciais"/>
    <n v="20000000"/>
    <x v="94"/>
    <x v="1116"/>
    <s v="469093 - Indenizações e Restituições"/>
    <s v="46"/>
    <x v="5"/>
    <x v="0"/>
  </r>
  <r>
    <n v="52002"/>
    <s v="Encargos Gerais do Estado"/>
    <n v="3096"/>
    <s v="Formação do patrimônio do servidor público - PASEP"/>
    <n v="339047"/>
    <s v="Obrigações Tributárias e Contributivas"/>
    <s v="0100000000"/>
    <s v="Recursos ordinários - recursos do tesouro - RLD"/>
    <s v="Formação do patrimônio do servidor público"/>
    <n v="165000000"/>
    <x v="94"/>
    <x v="1117"/>
    <s v="339047 - Obrigações Tributárias e Contributivas"/>
    <s v="33"/>
    <x v="0"/>
    <x v="0"/>
  </r>
  <r>
    <n v="52002"/>
    <s v="Encargos Gerais do Estado"/>
    <n v="3207"/>
    <s v="Participação no capital social - CELESC Geração"/>
    <n v="459065"/>
    <s v="Const. ou Aumento de Capital de Empresas"/>
    <s v="0100000000"/>
    <s v="Recursos ordinários - recursos do tesouro - RLD"/>
    <s v="Subscrever e integralizar o capital social da Celesc através da complementação de investimentos necessários a expansão do sistema elétrico estadual e amortizar encargos da dívida da empresa."/>
    <n v="1000"/>
    <x v="94"/>
    <x v="1118"/>
    <s v="459065 - Const. ou Aumento de Capital de Empresas"/>
    <s v="45"/>
    <x v="2"/>
    <x v="0"/>
  </r>
  <r>
    <n v="52002"/>
    <s v="Encargos Gerais do Estado"/>
    <n v="3218"/>
    <s v="Participação no capital social - CASAN"/>
    <n v="459065"/>
    <s v="Const. ou Aumento de Capital de Empresas"/>
    <s v="0100000000"/>
    <s v="Recursos ordinários - recursos do tesouro - RLD"/>
    <s v="Subscerver e integralizar o capital social da Casan visando a complementação de investimentos necessários a implantação, ampliação e melhoria da água e esgoto"/>
    <n v="1000"/>
    <x v="94"/>
    <x v="1119"/>
    <s v="459065 - Const. ou Aumento de Capital de Empresas"/>
    <s v="45"/>
    <x v="2"/>
    <x v="0"/>
  </r>
  <r>
    <n v="52002"/>
    <s v="Encargos Gerais do Estado"/>
    <n v="3267"/>
    <s v="Auxílio funeral - IPREV - EGE"/>
    <n v="339008"/>
    <s v="Outros Benefícios Assistenciais"/>
    <s v="0100000000"/>
    <s v="Recursos ordinários - recursos do tesouro - RLD"/>
    <s v="Pagamento do auxílio funeral pelo falecimento do servidor"/>
    <n v="1000000"/>
    <x v="94"/>
    <x v="1120"/>
    <s v="339008 - Outros Benefícios Assistenciais"/>
    <s v="33"/>
    <x v="0"/>
    <x v="0"/>
  </r>
  <r>
    <n v="52002"/>
    <s v="Encargos Gerais do Estado"/>
    <n v="10033"/>
    <s v="Participação no capital social - CELESC Distribuição"/>
    <n v="459065"/>
    <s v="Const. ou Aumento de Capital de Empresas"/>
    <s v="0100000000"/>
    <s v="Recursos ordinários - recursos do tesouro - RLD"/>
    <s v="Subscrever e integralizar o capital social da Celesc através da complementação de investimentos necessários a expansão do sistema elétrico estadual e amortizar encargos da dívida da empresa."/>
    <n v="1000"/>
    <x v="94"/>
    <x v="1121"/>
    <s v="459065 - Const. ou Aumento de Capital de Empresas"/>
    <s v="45"/>
    <x v="2"/>
    <x v="0"/>
  </r>
  <r>
    <n v="52002"/>
    <s v="Encargos Gerais do Estado"/>
    <n v="3368"/>
    <s v="Amortização e encargos de contratos de financiamentos externos - EGE"/>
    <n v="329021"/>
    <s v="Juros sobre a Dívida por Contrato"/>
    <s v="0160000000"/>
    <s v="Recursos patrimoniais primários - recursos do tesouro - exercício corrente"/>
    <s v="Pagamento de amortização e encargos com contratos e financiamentos externos"/>
    <n v="400928"/>
    <x v="94"/>
    <x v="1113"/>
    <s v="329021 - Juros sobre a Dívida por Contrato"/>
    <s v="32"/>
    <x v="4"/>
    <x v="46"/>
  </r>
  <r>
    <n v="52002"/>
    <s v="Encargos Gerais do Estado"/>
    <n v="3368"/>
    <s v="Amortização e encargos de contratos de financiamentos externos - EGE"/>
    <n v="329022"/>
    <s v="Outros Encargos sobre Dívida por Contrato"/>
    <s v="0160000000"/>
    <s v="Recursos patrimoniais primários - recursos do tesouro - exercício corrente"/>
    <s v="Pagamento de amortização e encargos com contratos e financiamentos externos"/>
    <n v="35365"/>
    <x v="94"/>
    <x v="1113"/>
    <s v="329022 - Outros Encargos sobre Dívida por Contrato"/>
    <s v="32"/>
    <x v="4"/>
    <x v="46"/>
  </r>
  <r>
    <n v="52002"/>
    <s v="Encargos Gerais do Estado"/>
    <n v="3368"/>
    <s v="Amortização e encargos de contratos de financiamentos externos - EGE"/>
    <n v="469071"/>
    <s v="Principal da Dívida Contrat. Resgatado"/>
    <s v="0160000000"/>
    <s v="Recursos patrimoniais primários - recursos do tesouro - exercício corrente"/>
    <s v="Pagamento de amortização e encargos com contratos e financiamentos externos"/>
    <n v="1522306"/>
    <x v="94"/>
    <x v="1113"/>
    <s v="469071 - Principal da Dívida Contrat. Resgatado"/>
    <s v="46"/>
    <x v="5"/>
    <x v="46"/>
  </r>
  <r>
    <n v="52002"/>
    <s v="Encargos Gerais do Estado"/>
    <n v="3368"/>
    <s v="Amortização e encargos de contratos de financiamentos externos - EGE"/>
    <n v="329021"/>
    <s v="Juros sobre a Dívida por Contrato"/>
    <s v="0169000000"/>
    <s v="Outros recursos primários - recursos do tesouro - exercício corrente"/>
    <s v="Pagamento de amortização e encargos com contratos e financiamentos externos"/>
    <n v="4371049"/>
    <x v="94"/>
    <x v="1113"/>
    <s v="329021 - Juros sobre a Dívida por Contrato"/>
    <s v="32"/>
    <x v="4"/>
    <x v="47"/>
  </r>
  <r>
    <n v="52002"/>
    <s v="Encargos Gerais do Estado"/>
    <n v="3368"/>
    <s v="Amortização e encargos de contratos de financiamentos externos - EGE"/>
    <n v="329022"/>
    <s v="Outros Encargos sobre Dívida por Contrato"/>
    <s v="0169000000"/>
    <s v="Outros recursos primários - recursos do tesouro - exercício corrente"/>
    <s v="Pagamento de amortização e encargos com contratos e financiamentos externos"/>
    <n v="385556"/>
    <x v="94"/>
    <x v="1113"/>
    <s v="329022 - Outros Encargos sobre Dívida por Contrato"/>
    <s v="32"/>
    <x v="4"/>
    <x v="47"/>
  </r>
  <r>
    <n v="52002"/>
    <s v="Encargos Gerais do Estado"/>
    <n v="3368"/>
    <s v="Amortização e encargos de contratos de financiamentos externos - EGE"/>
    <n v="469071"/>
    <s v="Principal da Dívida Contrat. Resgatado"/>
    <s v="0169000000"/>
    <s v="Outros recursos primários - recursos do tesouro - exercício corrente"/>
    <s v="Pagamento de amortização e encargos com contratos e financiamentos externos"/>
    <n v="16596679"/>
    <x v="94"/>
    <x v="1113"/>
    <s v="469071 - Principal da Dívida Contrat. Resgatado"/>
    <s v="46"/>
    <x v="5"/>
    <x v="47"/>
  </r>
  <r>
    <n v="52002"/>
    <s v="Encargos Gerais do Estado"/>
    <n v="3368"/>
    <s v="Amortização e encargos de contratos de financiamentos externos - EGE"/>
    <n v="329021"/>
    <s v="Juros sobre a Dívida por Contrato"/>
    <s v="0180000000"/>
    <s v="Remuneração de disponibilidade bancária - Executivo - rec tesouro - exercício corrente"/>
    <s v="Pagamento de amortização e encargos com contratos e financiamentos externos"/>
    <n v="5451223"/>
    <x v="94"/>
    <x v="1113"/>
    <s v="329021 - Juros sobre a Dívida por Contrato"/>
    <s v="32"/>
    <x v="4"/>
    <x v="48"/>
  </r>
  <r>
    <n v="52002"/>
    <s v="Encargos Gerais do Estado"/>
    <n v="3368"/>
    <s v="Amortização e encargos de contratos de financiamentos externos - EGE"/>
    <n v="329022"/>
    <s v="Outros Encargos sobre Dívida por Contrato"/>
    <s v="0180000000"/>
    <s v="Remuneração de disponibilidade bancária - Executivo - rec tesouro - exercício corrente"/>
    <s v="Pagamento de amortização e encargos com contratos e financiamentos externos"/>
    <n v="480835"/>
    <x v="94"/>
    <x v="1113"/>
    <s v="329022 - Outros Encargos sobre Dívida por Contrato"/>
    <s v="32"/>
    <x v="4"/>
    <x v="48"/>
  </r>
  <r>
    <n v="52002"/>
    <s v="Encargos Gerais do Estado"/>
    <n v="3368"/>
    <s v="Amortização e encargos de contratos de financiamentos externos - EGE"/>
    <n v="469071"/>
    <s v="Principal da Dívida Contrat. Resgatado"/>
    <s v="0180000000"/>
    <s v="Remuneração de disponibilidade bancária - Executivo - rec tesouro - exercício corrente"/>
    <s v="Pagamento de amortização e encargos com contratos e financiamentos externos"/>
    <n v="20698051"/>
    <x v="94"/>
    <x v="1113"/>
    <s v="469071 - Principal da Dívida Contrat. Resgatado"/>
    <s v="46"/>
    <x v="5"/>
    <x v="48"/>
  </r>
  <r>
    <n v="52002"/>
    <s v="Encargos Gerais do Estado"/>
    <n v="3368"/>
    <s v="Amortização e encargos de contratos de financiamentos externos - EGE"/>
    <n v="329021"/>
    <s v="Juros sobre a Dívida por Contrato"/>
    <s v="0198000000"/>
    <s v="Receita da alienação de bens - recursos do tesouro - exercício corrente"/>
    <s v="Pagamento de amortização e encargos com contratos e financiamentos externos"/>
    <n v="82609"/>
    <x v="94"/>
    <x v="1113"/>
    <s v="329021 - Juros sobre a Dívida por Contrato"/>
    <s v="32"/>
    <x v="4"/>
    <x v="49"/>
  </r>
  <r>
    <n v="52002"/>
    <s v="Encargos Gerais do Estado"/>
    <n v="3368"/>
    <s v="Amortização e encargos de contratos de financiamentos externos - EGE"/>
    <n v="329022"/>
    <s v="Outros Encargos sobre Dívida por Contrato"/>
    <s v="0198000000"/>
    <s v="Receita da alienação de bens - recursos do tesouro - exercício corrente"/>
    <s v="Pagamento de amortização e encargos com contratos e financiamentos externos"/>
    <n v="7287"/>
    <x v="94"/>
    <x v="1113"/>
    <s v="329022 - Outros Encargos sobre Dívida por Contrato"/>
    <s v="32"/>
    <x v="4"/>
    <x v="49"/>
  </r>
  <r>
    <n v="52002"/>
    <s v="Encargos Gerais do Estado"/>
    <n v="3368"/>
    <s v="Amortização e encargos de contratos de financiamentos externos - EGE"/>
    <n v="469071"/>
    <s v="Principal da Dívida Contrat. Resgatado"/>
    <s v="0198000000"/>
    <s v="Receita da alienação de bens - recursos do tesouro - exercício corrente"/>
    <s v="Pagamento de amortização e encargos com contratos e financiamentos externos"/>
    <n v="313662"/>
    <x v="94"/>
    <x v="1113"/>
    <s v="469071 - Principal da Dívida Contrat. Resgatado"/>
    <s v="46"/>
    <x v="5"/>
    <x v="49"/>
  </r>
  <r>
    <n v="52002"/>
    <s v="Encargos Gerais do Estado"/>
    <n v="3368"/>
    <s v="Amortização e encargos de contratos de financiamentos externos - EGE"/>
    <n v="329021"/>
    <s v="Juros sobre a Dívida por Contrato"/>
    <s v="0199000000"/>
    <s v="Outras receitas não primárias - recursos do tesouro - exercício corrente"/>
    <s v="Pagamento de amortização e encargos com contratos e financiamentos externos"/>
    <n v="990410"/>
    <x v="94"/>
    <x v="1113"/>
    <s v="329021 - Juros sobre a Dívida por Contrato"/>
    <s v="32"/>
    <x v="4"/>
    <x v="50"/>
  </r>
  <r>
    <n v="52002"/>
    <s v="Encargos Gerais do Estado"/>
    <n v="3368"/>
    <s v="Amortização e encargos de contratos de financiamentos externos - EGE"/>
    <n v="329022"/>
    <s v="Outros Encargos sobre Dívida por Contrato"/>
    <s v="0199000000"/>
    <s v="Outras receitas não primárias - recursos do tesouro - exercício corrente"/>
    <s v="Pagamento de amortização e encargos com contratos e financiamentos externos"/>
    <n v="87361"/>
    <x v="94"/>
    <x v="1113"/>
    <s v="329022 - Outros Encargos sobre Dívida por Contrato"/>
    <s v="32"/>
    <x v="4"/>
    <x v="50"/>
  </r>
  <r>
    <n v="52002"/>
    <s v="Encargos Gerais do Estado"/>
    <n v="3368"/>
    <s v="Amortização e encargos de contratos de financiamentos externos - EGE"/>
    <n v="469071"/>
    <s v="Principal da Dívida Contrat. Resgatado"/>
    <s v="0199000000"/>
    <s v="Outras receitas não primárias - recursos do tesouro - exercício corrente"/>
    <s v="Pagamento de amortização e encargos com contratos e financiamentos externos"/>
    <n v="3760541"/>
    <x v="94"/>
    <x v="1113"/>
    <s v="469071 - Principal da Dívida Contrat. Resgatado"/>
    <s v="46"/>
    <x v="5"/>
    <x v="50"/>
  </r>
  <r>
    <n v="52002"/>
    <s v="Encargos Gerais do Estado"/>
    <n v="3368"/>
    <s v="Amortização e encargos de contratos de financiamentos externos - EGE"/>
    <n v="329021"/>
    <s v="Juros sobre a Dívida por Contrato"/>
    <s v="0219000000"/>
    <s v="Outras Taxas Vinculadas - Recursos de Outras Fontes - Exercício Corrente"/>
    <s v="Pagamento de amortização e encargos com contratos e financiamentos externos"/>
    <n v="1920210"/>
    <x v="94"/>
    <x v="1113"/>
    <s v="329021 - Juros sobre a Dívida por Contrato"/>
    <s v="32"/>
    <x v="4"/>
    <x v="7"/>
  </r>
  <r>
    <n v="52002"/>
    <s v="Encargos Gerais do Estado"/>
    <n v="3368"/>
    <s v="Amortização e encargos de contratos de financiamentos externos - EGE"/>
    <n v="329022"/>
    <s v="Outros Encargos sobre Dívida por Contrato"/>
    <s v="0219000000"/>
    <s v="Outras Taxas Vinculadas - Recursos de Outras Fontes - Exercício Corrente"/>
    <s v="Pagamento de amortização e encargos com contratos e financiamentos externos"/>
    <n v="169375"/>
    <x v="94"/>
    <x v="1113"/>
    <s v="329022 - Outros Encargos sobre Dívida por Contrato"/>
    <s v="32"/>
    <x v="4"/>
    <x v="7"/>
  </r>
  <r>
    <n v="52002"/>
    <s v="Encargos Gerais do Estado"/>
    <n v="3368"/>
    <s v="Amortização e encargos de contratos de financiamentos externos - EGE"/>
    <n v="469071"/>
    <s v="Principal da Dívida Contrat. Resgatado"/>
    <s v="0219000000"/>
    <s v="Outras Taxas Vinculadas - Recursos de Outras Fontes - Exercício Corrente"/>
    <s v="Pagamento de amortização e encargos com contratos e financiamentos externos"/>
    <n v="7290950"/>
    <x v="94"/>
    <x v="1113"/>
    <s v="469071 - Principal da Dívida Contrat. Resgatado"/>
    <s v="46"/>
    <x v="5"/>
    <x v="7"/>
  </r>
  <r>
    <n v="52002"/>
    <s v="Encargos Gerais do Estado"/>
    <n v="3368"/>
    <s v="Amortização e encargos de contratos de financiamentos externos - EGE"/>
    <n v="329021"/>
    <s v="Juros sobre a Dívida por Contrato"/>
    <s v="0240000000"/>
    <s v="Recursos de serviços - recursos de outras fontes - exercício corrente"/>
    <s v="Pagamento de amortização e encargos com contratos e financiamentos externos"/>
    <n v="1769692"/>
    <x v="94"/>
    <x v="1113"/>
    <s v="329021 - Juros sobre a Dívida por Contrato"/>
    <s v="32"/>
    <x v="4"/>
    <x v="4"/>
  </r>
  <r>
    <n v="52002"/>
    <s v="Encargos Gerais do Estado"/>
    <n v="3368"/>
    <s v="Amortização e encargos de contratos de financiamentos externos - EGE"/>
    <n v="329022"/>
    <s v="Outros Encargos sobre Dívida por Contrato"/>
    <s v="0240000000"/>
    <s v="Recursos de serviços - recursos de outras fontes - exercício corrente"/>
    <s v="Pagamento de amortização e encargos com contratos e financiamentos externos"/>
    <n v="156099"/>
    <x v="94"/>
    <x v="1113"/>
    <s v="329022 - Outros Encargos sobre Dívida por Contrato"/>
    <s v="32"/>
    <x v="4"/>
    <x v="4"/>
  </r>
  <r>
    <n v="52002"/>
    <s v="Encargos Gerais do Estado"/>
    <n v="3368"/>
    <s v="Amortização e encargos de contratos de financiamentos externos - EGE"/>
    <n v="469071"/>
    <s v="Principal da Dívida Contrat. Resgatado"/>
    <s v="0240000000"/>
    <s v="Recursos de serviços - recursos de outras fontes - exercício corrente"/>
    <s v="Pagamento de amortização e encargos com contratos e financiamentos externos"/>
    <n v="6719442"/>
    <x v="94"/>
    <x v="1113"/>
    <s v="469071 - Principal da Dívida Contrat. Resgatado"/>
    <s v="46"/>
    <x v="5"/>
    <x v="4"/>
  </r>
  <r>
    <n v="52002"/>
    <s v="Encargos Gerais do Estado"/>
    <n v="3368"/>
    <s v="Amortização e encargos de contratos de financiamentos externos - EGE"/>
    <n v="329021"/>
    <s v="Juros sobre a Dívida por Contrato"/>
    <s v="0260000000"/>
    <s v="Recursos patrimoniais primários - recursos de outras fontes - exercício corrente"/>
    <s v="Pagamento de amortização e encargos com contratos e financiamentos externos"/>
    <n v="251471"/>
    <x v="94"/>
    <x v="1113"/>
    <s v="329021 - Juros sobre a Dívida por Contrato"/>
    <s v="32"/>
    <x v="4"/>
    <x v="2"/>
  </r>
  <r>
    <n v="52002"/>
    <s v="Encargos Gerais do Estado"/>
    <n v="3368"/>
    <s v="Amortização e encargos de contratos de financiamentos externos - EGE"/>
    <n v="329022"/>
    <s v="Outros Encargos sobre Dívida por Contrato"/>
    <s v="0260000000"/>
    <s v="Recursos patrimoniais primários - recursos de outras fontes - exercício corrente"/>
    <s v="Pagamento de amortização e encargos com contratos e financiamentos externos"/>
    <n v="22181"/>
    <x v="94"/>
    <x v="1113"/>
    <s v="329022 - Outros Encargos sobre Dívida por Contrato"/>
    <s v="32"/>
    <x v="4"/>
    <x v="2"/>
  </r>
  <r>
    <n v="52002"/>
    <s v="Encargos Gerais do Estado"/>
    <n v="3368"/>
    <s v="Amortização e encargos de contratos de financiamentos externos - EGE"/>
    <n v="469071"/>
    <s v="Principal da Dívida Contrat. Resgatado"/>
    <s v="0260000000"/>
    <s v="Recursos patrimoniais primários - recursos de outras fontes - exercício corrente"/>
    <s v="Pagamento de amortização e encargos com contratos e financiamentos externos"/>
    <n v="954826"/>
    <x v="94"/>
    <x v="1113"/>
    <s v="469071 - Principal da Dívida Contrat. Resgatado"/>
    <s v="46"/>
    <x v="5"/>
    <x v="2"/>
  </r>
  <r>
    <n v="52002"/>
    <s v="Encargos Gerais do Estado"/>
    <n v="3368"/>
    <s v="Amortização e encargos de contratos de financiamentos externos - EGE"/>
    <n v="329021"/>
    <s v="Juros sobre a Dívida por Contrato"/>
    <s v="0266000000"/>
    <s v="Receitas diversas - receita Agroindustrial - FDR"/>
    <s v="Pagamento de amortização e encargos com contratos e financiamentos externos"/>
    <n v="401650"/>
    <x v="94"/>
    <x v="1113"/>
    <s v="329021 - Juros sobre a Dívida por Contrato"/>
    <s v="32"/>
    <x v="4"/>
    <x v="33"/>
  </r>
  <r>
    <n v="52002"/>
    <s v="Encargos Gerais do Estado"/>
    <n v="3368"/>
    <s v="Amortização e encargos de contratos de financiamentos externos - EGE"/>
    <n v="329022"/>
    <s v="Outros Encargos sobre Dívida por Contrato"/>
    <s v="0266000000"/>
    <s v="Receitas diversas - receita Agroindustrial - FDR"/>
    <s v="Pagamento de amortização e encargos com contratos e financiamentos externos"/>
    <n v="35428"/>
    <x v="94"/>
    <x v="1113"/>
    <s v="329022 - Outros Encargos sobre Dívida por Contrato"/>
    <s v="32"/>
    <x v="4"/>
    <x v="33"/>
  </r>
  <r>
    <n v="52002"/>
    <s v="Encargos Gerais do Estado"/>
    <n v="3368"/>
    <s v="Amortização e encargos de contratos de financiamentos externos - EGE"/>
    <n v="469071"/>
    <s v="Principal da Dívida Contrat. Resgatado"/>
    <s v="0266000000"/>
    <s v="Receitas diversas - receita Agroindustrial - FDR"/>
    <s v="Pagamento de amortização e encargos com contratos e financiamentos externos"/>
    <n v="1525046"/>
    <x v="94"/>
    <x v="1113"/>
    <s v="469071 - Principal da Dívida Contrat. Resgatado"/>
    <s v="46"/>
    <x v="5"/>
    <x v="33"/>
  </r>
  <r>
    <n v="52002"/>
    <s v="Encargos Gerais do Estado"/>
    <n v="3368"/>
    <s v="Amortização e encargos de contratos de financiamentos externos - EGE"/>
    <n v="329021"/>
    <s v="Juros sobre a Dívida por Contrato"/>
    <s v="0185000000"/>
    <s v="Remuneração de disp bancária - Executivo - rec vinculados - rec tesouro - exerc corrente"/>
    <s v="Pagamento de amortização e encargos com contratos e financiamentos externos"/>
    <n v="1321869"/>
    <x v="94"/>
    <x v="1113"/>
    <s v="329021 - Juros sobre a Dívida por Contrato"/>
    <s v="32"/>
    <x v="4"/>
    <x v="17"/>
  </r>
  <r>
    <n v="52002"/>
    <s v="Encargos Gerais do Estado"/>
    <n v="3368"/>
    <s v="Amortização e encargos de contratos de financiamentos externos - EGE"/>
    <n v="329022"/>
    <s v="Outros Encargos sobre Dívida por Contrato"/>
    <s v="0185000000"/>
    <s v="Remuneração de disp bancária - Executivo - rec vinculados - rec tesouro - exerc corrente"/>
    <s v="Pagamento de amortização e encargos com contratos e financiamentos externos"/>
    <n v="116598"/>
    <x v="94"/>
    <x v="1113"/>
    <s v="329022 - Outros Encargos sobre Dívida por Contrato"/>
    <s v="32"/>
    <x v="4"/>
    <x v="17"/>
  </r>
  <r>
    <n v="52002"/>
    <s v="Encargos Gerais do Estado"/>
    <n v="3368"/>
    <s v="Amortização e encargos de contratos de financiamentos externos - EGE"/>
    <n v="469071"/>
    <s v="Principal da Dívida Contrat. Resgatado"/>
    <s v="0185000000"/>
    <s v="Remuneração de disp bancária - Executivo - rec vinculados - rec tesouro - exerc corrente"/>
    <s v="Pagamento de amortização e encargos com contratos e financiamentos externos"/>
    <n v="5019076"/>
    <x v="94"/>
    <x v="1113"/>
    <s v="469071 - Principal da Dívida Contrat. Resgatado"/>
    <s v="46"/>
    <x v="5"/>
    <x v="17"/>
  </r>
  <r>
    <n v="52002"/>
    <s v="Encargos Gerais do Estado"/>
    <n v="3368"/>
    <s v="Amortização e encargos de contratos de financiamentos externos - EGE"/>
    <n v="329021"/>
    <s v="Juros sobre a Dívida por Contrato"/>
    <s v="0269000000"/>
    <s v="Outros recursos primários - recursos de outras fontes - exercício corrente"/>
    <s v="Pagamento de amortização e encargos com contratos e financiamentos externos"/>
    <n v="2977418"/>
    <x v="94"/>
    <x v="1113"/>
    <s v="329021 - Juros sobre a Dívida por Contrato"/>
    <s v="32"/>
    <x v="4"/>
    <x v="6"/>
  </r>
  <r>
    <n v="52002"/>
    <s v="Encargos Gerais do Estado"/>
    <n v="3368"/>
    <s v="Amortização e encargos de contratos de financiamentos externos - EGE"/>
    <n v="329022"/>
    <s v="Outros Encargos sobre Dívida por Contrato"/>
    <s v="0269000000"/>
    <s v="Outros recursos primários - recursos de outras fontes - exercício corrente"/>
    <s v="Pagamento de amortização e encargos com contratos e financiamentos externos"/>
    <n v="262628"/>
    <x v="94"/>
    <x v="1113"/>
    <s v="329022 - Outros Encargos sobre Dívida por Contrato"/>
    <s v="32"/>
    <x v="4"/>
    <x v="6"/>
  </r>
  <r>
    <n v="52002"/>
    <s v="Encargos Gerais do Estado"/>
    <n v="3368"/>
    <s v="Amortização e encargos de contratos de financiamentos externos - EGE"/>
    <n v="469071"/>
    <s v="Principal da Dívida Contrat. Resgatado"/>
    <s v="0269000000"/>
    <s v="Outros recursos primários - recursos de outras fontes - exercício corrente"/>
    <s v="Pagamento de amortização e encargos com contratos e financiamentos externos"/>
    <n v="11305121"/>
    <x v="94"/>
    <x v="1113"/>
    <s v="469071 - Principal da Dívida Contrat. Resgatado"/>
    <s v="46"/>
    <x v="5"/>
    <x v="6"/>
  </r>
  <r>
    <n v="52002"/>
    <s v="Encargos Gerais do Estado"/>
    <n v="3368"/>
    <s v="Amortização e encargos de contratos de financiamentos externos - EGE"/>
    <n v="329021"/>
    <s v="Juros sobre a Dívida por Contrato"/>
    <s v="0299000000"/>
    <s v="Outras receitas não primárias - recursos de outras fontes - exercício corrente"/>
    <s v="Pagamento de amortização e encargos com contratos e financiamentos externos"/>
    <n v="53061"/>
    <x v="94"/>
    <x v="1113"/>
    <s v="329021 - Juros sobre a Dívida por Contrato"/>
    <s v="32"/>
    <x v="4"/>
    <x v="19"/>
  </r>
  <r>
    <n v="52002"/>
    <s v="Encargos Gerais do Estado"/>
    <n v="3368"/>
    <s v="Amortização e encargos de contratos de financiamentos externos - EGE"/>
    <n v="329022"/>
    <s v="Outros Encargos sobre Dívida por Contrato"/>
    <s v="0299000000"/>
    <s v="Outras receitas não primárias - recursos de outras fontes - exercício corrente"/>
    <s v="Pagamento de amortização e encargos com contratos e financiamentos externos"/>
    <n v="4680"/>
    <x v="94"/>
    <x v="1113"/>
    <s v="329022 - Outros Encargos sobre Dívida por Contrato"/>
    <s v="32"/>
    <x v="4"/>
    <x v="19"/>
  </r>
  <r>
    <n v="52002"/>
    <s v="Encargos Gerais do Estado"/>
    <n v="3368"/>
    <s v="Amortização e encargos de contratos de financiamentos externos - EGE"/>
    <n v="469071"/>
    <s v="Principal da Dívida Contrat. Resgatado"/>
    <s v="0299000000"/>
    <s v="Outras receitas não primárias - recursos de outras fontes - exercício corrente"/>
    <s v="Pagamento de amortização e encargos com contratos e financiamentos externos"/>
    <n v="201472"/>
    <x v="94"/>
    <x v="1113"/>
    <s v="469071 - Principal da Dívida Contrat. Resgatado"/>
    <s v="46"/>
    <x v="5"/>
    <x v="19"/>
  </r>
  <r>
    <n v="52002"/>
    <s v="Encargos Gerais do Estado"/>
    <n v="3562"/>
    <s v="Amortização e encargos de contratos de financiamentos internos - EGE"/>
    <n v="329021"/>
    <s v="Juros sobre a Dívida por Contrato"/>
    <s v="0100000000"/>
    <s v="Recursos ordinários - recursos do tesouro - RLD"/>
    <s v="Pagamento de amortização e encargos dos contratos de financiamentos internos"/>
    <n v="642518618"/>
    <x v="94"/>
    <x v="1110"/>
    <s v="329021 - Juros sobre a Dívida por Contrato"/>
    <s v="32"/>
    <x v="4"/>
    <x v="0"/>
  </r>
  <r>
    <n v="52002"/>
    <s v="Encargos Gerais do Estado"/>
    <n v="3562"/>
    <s v="Amortização e encargos de contratos de financiamentos internos - EGE"/>
    <n v="329022"/>
    <s v="Outros Encargos sobre Dívida por Contrato"/>
    <s v="0100000000"/>
    <s v="Recursos ordinários - recursos do tesouro - RLD"/>
    <s v="Pagamento de amortização e encargos dos contratos de financiamentos internos"/>
    <n v="11132106"/>
    <x v="94"/>
    <x v="1110"/>
    <s v="329022 - Outros Encargos sobre Dívida por Contrato"/>
    <s v="32"/>
    <x v="4"/>
    <x v="0"/>
  </r>
  <r>
    <n v="52002"/>
    <s v="Encargos Gerais do Estado"/>
    <n v="3562"/>
    <s v="Amortização e encargos de contratos de financiamentos internos - EGE"/>
    <n v="469071"/>
    <s v="Principal da Dívida Contrat. Resgatado"/>
    <s v="0100000000"/>
    <s v="Recursos ordinários - recursos do tesouro - RLD"/>
    <s v="Pagamento de amortização e encargos dos contratos de financiamentos internos"/>
    <n v="299548130"/>
    <x v="94"/>
    <x v="1110"/>
    <s v="469071 - Principal da Dívida Contrat. Resgatado"/>
    <s v="46"/>
    <x v="5"/>
    <x v="0"/>
  </r>
  <r>
    <n v="52002"/>
    <s v="Encargos Gerais do Estado"/>
    <n v="3562"/>
    <s v="Amortização e encargos de contratos de financiamentos internos - EGE"/>
    <n v="329021"/>
    <s v="Juros sobre a Dívida por Contrato"/>
    <s v="0169000000"/>
    <s v="Outros recursos primários - recursos do tesouro - exercício corrente"/>
    <s v="Pagamento de amortização e encargos dos contratos de financiamentos internos"/>
    <n v="29739623"/>
    <x v="94"/>
    <x v="1110"/>
    <s v="329021 - Juros sobre a Dívida por Contrato"/>
    <s v="32"/>
    <x v="4"/>
    <x v="47"/>
  </r>
  <r>
    <n v="52002"/>
    <s v="Encargos Gerais do Estado"/>
    <n v="3562"/>
    <s v="Amortização e encargos de contratos de financiamentos internos - EGE"/>
    <n v="329022"/>
    <s v="Outros Encargos sobre Dívida por Contrato"/>
    <s v="0169000000"/>
    <s v="Outros recursos primários - recursos do tesouro - exercício corrente"/>
    <s v="Pagamento de amortização e encargos dos contratos de financiamentos internos"/>
    <n v="515261"/>
    <x v="94"/>
    <x v="1110"/>
    <s v="329022 - Outros Encargos sobre Dívida por Contrato"/>
    <s v="32"/>
    <x v="4"/>
    <x v="47"/>
  </r>
  <r>
    <n v="52002"/>
    <s v="Encargos Gerais do Estado"/>
    <n v="3562"/>
    <s v="Amortização e encargos de contratos de financiamentos internos - EGE"/>
    <n v="469071"/>
    <s v="Principal da Dívida Contrat. Resgatado"/>
    <s v="0169000000"/>
    <s v="Outros recursos primários - recursos do tesouro - exercício corrente"/>
    <s v="Pagamento de amortização e encargos dos contratos de financiamentos internos"/>
    <n v="13864888"/>
    <x v="94"/>
    <x v="1110"/>
    <s v="469071 - Principal da Dívida Contrat. Resgatado"/>
    <s v="46"/>
    <x v="5"/>
    <x v="47"/>
  </r>
  <r>
    <n v="52002"/>
    <s v="Encargos Gerais do Estado"/>
    <n v="3562"/>
    <s v="Amortização e encargos de contratos de financiamentos internos - EGE"/>
    <n v="329021"/>
    <s v="Juros sobre a Dívida por Contrato"/>
    <s v="0180000000"/>
    <s v="Remuneração de disponibilidade bancária - Executivo - rec tesouro - exercício corrente"/>
    <s v="Pagamento de amortização e encargos dos contratos de financiamentos internos"/>
    <n v="37088879"/>
    <x v="94"/>
    <x v="1110"/>
    <s v="329021 - Juros sobre a Dívida por Contrato"/>
    <s v="32"/>
    <x v="4"/>
    <x v="48"/>
  </r>
  <r>
    <n v="52002"/>
    <s v="Encargos Gerais do Estado"/>
    <n v="3562"/>
    <s v="Amortização e encargos de contratos de financiamentos internos - EGE"/>
    <n v="329022"/>
    <s v="Outros Encargos sobre Dívida por Contrato"/>
    <s v="0180000000"/>
    <s v="Remuneração de disponibilidade bancária - Executivo - rec tesouro - exercício corrente"/>
    <s v="Pagamento de amortização e encargos dos contratos de financiamentos internos"/>
    <n v="642592"/>
    <x v="94"/>
    <x v="1110"/>
    <s v="329022 - Outros Encargos sobre Dívida por Contrato"/>
    <s v="32"/>
    <x v="4"/>
    <x v="48"/>
  </r>
  <r>
    <n v="52002"/>
    <s v="Encargos Gerais do Estado"/>
    <n v="3562"/>
    <s v="Amortização e encargos de contratos de financiamentos internos - EGE"/>
    <n v="469071"/>
    <s v="Principal da Dívida Contrat. Resgatado"/>
    <s v="0180000000"/>
    <s v="Remuneração de disponibilidade bancária - Executivo - rec tesouro - exercício corrente"/>
    <s v="Pagamento de amortização e encargos dos contratos de financiamentos internos"/>
    <n v="17291179"/>
    <x v="94"/>
    <x v="1110"/>
    <s v="469071 - Principal da Dívida Contrat. Resgatado"/>
    <s v="46"/>
    <x v="5"/>
    <x v="48"/>
  </r>
  <r>
    <n v="52002"/>
    <s v="Encargos Gerais do Estado"/>
    <n v="3562"/>
    <s v="Amortização e encargos de contratos de financiamentos internos - EGE"/>
    <n v="329021"/>
    <s v="Juros sobre a Dívida por Contrato"/>
    <s v="0198000000"/>
    <s v="Receita da alienação de bens - recursos do tesouro - exercício corrente"/>
    <s v="Pagamento de amortização e encargos dos contratos de financiamentos internos"/>
    <n v="562051"/>
    <x v="94"/>
    <x v="1110"/>
    <s v="329021 - Juros sobre a Dívida por Contrato"/>
    <s v="32"/>
    <x v="4"/>
    <x v="49"/>
  </r>
  <r>
    <n v="52002"/>
    <s v="Encargos Gerais do Estado"/>
    <n v="3562"/>
    <s v="Amortização e encargos de contratos de financiamentos internos - EGE"/>
    <n v="329022"/>
    <s v="Outros Encargos sobre Dívida por Contrato"/>
    <s v="0198000000"/>
    <s v="Receita da alienação de bens - recursos do tesouro - exercício corrente"/>
    <s v="Pagamento de amortização e encargos dos contratos de financiamentos internos"/>
    <n v="9738"/>
    <x v="94"/>
    <x v="1110"/>
    <s v="329022 - Outros Encargos sobre Dívida por Contrato"/>
    <s v="32"/>
    <x v="4"/>
    <x v="49"/>
  </r>
  <r>
    <n v="52002"/>
    <s v="Encargos Gerais do Estado"/>
    <n v="3562"/>
    <s v="Amortização e encargos de contratos de financiamentos internos - EGE"/>
    <n v="469071"/>
    <s v="Principal da Dívida Contrat. Resgatado"/>
    <s v="0198000000"/>
    <s v="Receita da alienação de bens - recursos do tesouro - exercício corrente"/>
    <s v="Pagamento de amortização e encargos dos contratos de financiamentos internos"/>
    <n v="262032"/>
    <x v="94"/>
    <x v="1110"/>
    <s v="469071 - Principal da Dívida Contrat. Resgatado"/>
    <s v="46"/>
    <x v="5"/>
    <x v="49"/>
  </r>
  <r>
    <n v="52002"/>
    <s v="Encargos Gerais do Estado"/>
    <n v="3562"/>
    <s v="Amortização e encargos de contratos de financiamentos internos - EGE"/>
    <n v="329021"/>
    <s v="Juros sobre a Dívida por Contrato"/>
    <s v="0199000000"/>
    <s v="Outras receitas não primárias - recursos do tesouro - exercício corrente"/>
    <s v="Pagamento de amortização e encargos dos contratos de financiamentos internos"/>
    <n v="6738521"/>
    <x v="94"/>
    <x v="1110"/>
    <s v="329021 - Juros sobre a Dívida por Contrato"/>
    <s v="32"/>
    <x v="4"/>
    <x v="50"/>
  </r>
  <r>
    <n v="52002"/>
    <s v="Encargos Gerais do Estado"/>
    <n v="3562"/>
    <s v="Amortização e encargos de contratos de financiamentos internos - EGE"/>
    <n v="329022"/>
    <s v="Outros Encargos sobre Dívida por Contrato"/>
    <s v="0199000000"/>
    <s v="Outras receitas não primárias - recursos do tesouro - exercício corrente"/>
    <s v="Pagamento de amortização e encargos dos contratos de financiamentos internos"/>
    <n v="116750"/>
    <x v="94"/>
    <x v="1110"/>
    <s v="329022 - Outros Encargos sobre Dívida por Contrato"/>
    <s v="32"/>
    <x v="4"/>
    <x v="50"/>
  </r>
  <r>
    <n v="52002"/>
    <s v="Encargos Gerais do Estado"/>
    <n v="3562"/>
    <s v="Amortização e encargos de contratos de financiamentos internos - EGE"/>
    <n v="469071"/>
    <s v="Principal da Dívida Contrat. Resgatado"/>
    <s v="0199000000"/>
    <s v="Outras receitas não primárias - recursos do tesouro - exercício corrente"/>
    <s v="Pagamento de amortização e encargos dos contratos de financiamentos internos"/>
    <n v="3141560"/>
    <x v="94"/>
    <x v="1110"/>
    <s v="469071 - Principal da Dívida Contrat. Resgatado"/>
    <s v="46"/>
    <x v="5"/>
    <x v="50"/>
  </r>
  <r>
    <n v="52002"/>
    <s v="Encargos Gerais do Estado"/>
    <n v="3562"/>
    <s v="Amortização e encargos de contratos de financiamentos internos - EGE"/>
    <n v="329021"/>
    <s v="Juros sobre a Dívida por Contrato"/>
    <s v="0219000000"/>
    <s v="Outras Taxas Vinculadas - Recursos de Outras Fontes - Exercício Corrente"/>
    <s v="Pagamento de amortização e encargos dos contratos de financiamentos internos"/>
    <n v="13064668"/>
    <x v="94"/>
    <x v="1110"/>
    <s v="329021 - Juros sobre a Dívida por Contrato"/>
    <s v="32"/>
    <x v="4"/>
    <x v="7"/>
  </r>
  <r>
    <n v="52002"/>
    <s v="Encargos Gerais do Estado"/>
    <n v="3562"/>
    <s v="Amortização e encargos de contratos de financiamentos internos - EGE"/>
    <n v="329022"/>
    <s v="Outros Encargos sobre Dívida por Contrato"/>
    <s v="0219000000"/>
    <s v="Outras Taxas Vinculadas - Recursos de Outras Fontes - Exercício Corrente"/>
    <s v="Pagamento de amortização e encargos dos contratos de financiamentos internos"/>
    <n v="226355"/>
    <x v="94"/>
    <x v="1110"/>
    <s v="329022 - Outros Encargos sobre Dívida por Contrato"/>
    <s v="32"/>
    <x v="4"/>
    <x v="7"/>
  </r>
  <r>
    <n v="52002"/>
    <s v="Encargos Gerais do Estado"/>
    <n v="3562"/>
    <s v="Amortização e encargos de contratos de financiamentos internos - EGE"/>
    <n v="469071"/>
    <s v="Principal da Dívida Contrat. Resgatado"/>
    <s v="0219000000"/>
    <s v="Outras Taxas Vinculadas - Recursos de Outras Fontes - Exercício Corrente"/>
    <s v="Pagamento de amortização e encargos dos contratos de financiamentos internos"/>
    <n v="6090869"/>
    <x v="94"/>
    <x v="1110"/>
    <s v="469071 - Principal da Dívida Contrat. Resgatado"/>
    <s v="46"/>
    <x v="5"/>
    <x v="7"/>
  </r>
  <r>
    <n v="52002"/>
    <s v="Encargos Gerais do Estado"/>
    <n v="3562"/>
    <s v="Amortização e encargos de contratos de financiamentos internos - EGE"/>
    <n v="329021"/>
    <s v="Juros sobre a Dívida por Contrato"/>
    <s v="0240000000"/>
    <s v="Recursos de serviços - recursos de outras fontes - exercício corrente"/>
    <s v="Pagamento de amortização e encargos dos contratos de financiamentos internos"/>
    <n v="12040582"/>
    <x v="94"/>
    <x v="1110"/>
    <s v="329021 - Juros sobre a Dívida por Contrato"/>
    <s v="32"/>
    <x v="4"/>
    <x v="4"/>
  </r>
  <r>
    <n v="52002"/>
    <s v="Encargos Gerais do Estado"/>
    <n v="3562"/>
    <s v="Amortização e encargos de contratos de financiamentos internos - EGE"/>
    <n v="329022"/>
    <s v="Outros Encargos sobre Dívida por Contrato"/>
    <s v="0240000000"/>
    <s v="Recursos de serviços - recursos de outras fontes - exercício corrente"/>
    <s v="Pagamento de amortização e encargos dos contratos de financiamentos internos"/>
    <n v="208612"/>
    <x v="94"/>
    <x v="1110"/>
    <s v="329022 - Outros Encargos sobre Dívida por Contrato"/>
    <s v="32"/>
    <x v="4"/>
    <x v="4"/>
  </r>
  <r>
    <n v="52002"/>
    <s v="Encargos Gerais do Estado"/>
    <n v="14252"/>
    <s v="Encargos com precatórios - EGE"/>
    <n v="319091"/>
    <s v="Sentenças Judiciais"/>
    <s v="0100000000"/>
    <s v="Recursos ordinários - recursos do tesouro - RLD"/>
    <s v="Pagamento de precatórios."/>
    <n v="40000000"/>
    <x v="94"/>
    <x v="1122"/>
    <s v="319091 - Sentenças Judiciais"/>
    <s v="31"/>
    <x v="3"/>
    <x v="0"/>
  </r>
  <r>
    <n v="52002"/>
    <s v="Encargos Gerais do Estado"/>
    <n v="14252"/>
    <s v="Encargos com precatórios - EGE"/>
    <n v="339091"/>
    <s v="Sentenças Judiciais"/>
    <s v="0100000000"/>
    <s v="Recursos ordinários - recursos do tesouro - RLD"/>
    <s v="Pagamento de precatórios."/>
    <n v="260000000"/>
    <x v="94"/>
    <x v="1122"/>
    <s v="339091 - Sentenças Judiciais"/>
    <s v="33"/>
    <x v="0"/>
    <x v="0"/>
  </r>
  <r>
    <n v="52002"/>
    <s v="Encargos Gerais do Estado"/>
    <n v="3224"/>
    <s v="Participação no capital social - BADESC"/>
    <n v="459065"/>
    <s v="Const. ou Aumento de Capital de Empresas"/>
    <s v="0100000000"/>
    <s v="Recursos ordinários - recursos do tesouro - RLD"/>
    <s v="subscerver e integralizar o capital social do Badesc visando a complementação de investimentos necessários a expansão dos objetivos definidos pela instituição"/>
    <n v="1000"/>
    <x v="94"/>
    <x v="1123"/>
    <s v="459065 - Const. ou Aumento de Capital de Empresas"/>
    <s v="45"/>
    <x v="2"/>
    <x v="0"/>
  </r>
  <r>
    <n v="52002"/>
    <s v="Encargos Gerais do Estado"/>
    <n v="3635"/>
    <s v="Participação no capital social - CIASC"/>
    <n v="459065"/>
    <s v="Const. ou Aumento de Capital de Empresas"/>
    <s v="0100000000"/>
    <s v="Recursos ordinários - recursos do tesouro - RLD"/>
    <s v="Subscerver e integralizar o capital social do Ciasc, visando a complementação de investimentos necessários a expansão dos objetivos da instituição"/>
    <n v="1000"/>
    <x v="94"/>
    <x v="1124"/>
    <s v="459065 - Const. ou Aumento de Capital de Empresas"/>
    <s v="45"/>
    <x v="2"/>
    <x v="0"/>
  </r>
  <r>
    <n v="52002"/>
    <s v="Encargos Gerais do Estado"/>
    <n v="3562"/>
    <s v="Amortização e encargos de contratos de financiamentos internos - EGE"/>
    <n v="329022"/>
    <s v="Outros Encargos sobre Dívida por Contrato"/>
    <s v="0269000000"/>
    <s v="Outros recursos primários - recursos de outras fontes - exercício corrente"/>
    <s v="Pagamento de amortização e encargos dos contratos de financiamentos internos"/>
    <n v="350979"/>
    <x v="94"/>
    <x v="1110"/>
    <s v="329022 - Outros Encargos sobre Dívida por Contrato"/>
    <s v="32"/>
    <x v="4"/>
    <x v="6"/>
  </r>
  <r>
    <n v="52002"/>
    <s v="Encargos Gerais do Estado"/>
    <n v="3562"/>
    <s v="Amortização e encargos de contratos de financiamentos internos - EGE"/>
    <n v="469071"/>
    <s v="Principal da Dívida Contrat. Resgatado"/>
    <s v="0269000000"/>
    <s v="Outros recursos primários - recursos de outras fontes - exercício corrente"/>
    <s v="Pagamento de amortização e encargos dos contratos de financiamentos internos"/>
    <n v="9444313"/>
    <x v="94"/>
    <x v="1110"/>
    <s v="469071 - Principal da Dívida Contrat. Resgatado"/>
    <s v="46"/>
    <x v="5"/>
    <x v="6"/>
  </r>
  <r>
    <n v="52002"/>
    <s v="Encargos Gerais do Estado"/>
    <n v="3562"/>
    <s v="Amortização e encargos de contratos de financiamentos internos - EGE"/>
    <n v="329021"/>
    <s v="Juros sobre a Dívida por Contrato"/>
    <s v="0299000000"/>
    <s v="Outras receitas não primárias - recursos de outras fontes - exercício corrente"/>
    <s v="Pagamento de amortização e encargos dos contratos de financiamentos internos"/>
    <n v="361018"/>
    <x v="94"/>
    <x v="1110"/>
    <s v="329021 - Juros sobre a Dívida por Contrato"/>
    <s v="32"/>
    <x v="4"/>
    <x v="19"/>
  </r>
  <r>
    <n v="52002"/>
    <s v="Encargos Gerais do Estado"/>
    <n v="3562"/>
    <s v="Amortização e encargos de contratos de financiamentos internos - EGE"/>
    <n v="329022"/>
    <s v="Outros Encargos sobre Dívida por Contrato"/>
    <s v="0299000000"/>
    <s v="Outras receitas não primárias - recursos de outras fontes - exercício corrente"/>
    <s v="Pagamento de amortização e encargos dos contratos de financiamentos internos"/>
    <n v="6255"/>
    <x v="94"/>
    <x v="1110"/>
    <s v="329022 - Outros Encargos sobre Dívida por Contrato"/>
    <s v="32"/>
    <x v="4"/>
    <x v="19"/>
  </r>
  <r>
    <n v="52002"/>
    <s v="Encargos Gerais do Estado"/>
    <n v="3562"/>
    <s v="Amortização e encargos de contratos de financiamentos internos - EGE"/>
    <n v="469071"/>
    <s v="Principal da Dívida Contrat. Resgatado"/>
    <s v="0299000000"/>
    <s v="Outras receitas não primárias - recursos de outras fontes - exercício corrente"/>
    <s v="Pagamento de amortização e encargos dos contratos de financiamentos internos"/>
    <n v="168311"/>
    <x v="94"/>
    <x v="1110"/>
    <s v="469071 - Principal da Dívida Contrat. Resgatado"/>
    <s v="46"/>
    <x v="5"/>
    <x v="19"/>
  </r>
  <r>
    <n v="52002"/>
    <s v="Encargos Gerais do Estado"/>
    <n v="3562"/>
    <s v="Amortização e encargos de contratos de financiamentos internos - EGE"/>
    <n v="329021"/>
    <s v="Juros sobre a Dívida por Contrato"/>
    <s v="0101000000"/>
    <s v="Recursos ordinários - diversos"/>
    <s v="Pagamento de amortização e encargos dos contratos de financiamentos internos"/>
    <n v="16545470"/>
    <x v="94"/>
    <x v="1110"/>
    <s v="329021 - Juros sobre a Dívida por Contrato"/>
    <s v="32"/>
    <x v="4"/>
    <x v="39"/>
  </r>
  <r>
    <n v="52002"/>
    <s v="Encargos Gerais do Estado"/>
    <n v="3562"/>
    <s v="Amortização e encargos de contratos de financiamentos internos - EGE"/>
    <n v="329022"/>
    <s v="Outros Encargos sobre Dívida por Contrato"/>
    <s v="0101000000"/>
    <s v="Recursos ordinários - diversos"/>
    <s v="Pagamento de amortização e encargos dos contratos de financiamentos internos"/>
    <n v="286662"/>
    <x v="94"/>
    <x v="1110"/>
    <s v="329022 - Outros Encargos sobre Dívida por Contrato"/>
    <s v="32"/>
    <x v="4"/>
    <x v="39"/>
  </r>
  <r>
    <n v="52002"/>
    <s v="Encargos Gerais do Estado"/>
    <n v="3562"/>
    <s v="Amortização e encargos de contratos de financiamentos internos - EGE"/>
    <n v="469071"/>
    <s v="Principal da Dívida Contrat. Resgatado"/>
    <s v="0101000000"/>
    <s v="Recursos ordinários - diversos"/>
    <s v="Pagamento de amortização e encargos dos contratos de financiamentos internos"/>
    <n v="7713653"/>
    <x v="94"/>
    <x v="1110"/>
    <s v="469071 - Principal da Dívida Contrat. Resgatado"/>
    <s v="46"/>
    <x v="5"/>
    <x v="39"/>
  </r>
  <r>
    <n v="52002"/>
    <s v="Encargos Gerais do Estado"/>
    <n v="3562"/>
    <s v="Amortização e encargos de contratos de financiamentos internos - EGE"/>
    <n v="329021"/>
    <s v="Juros sobre a Dívida por Contrato"/>
    <s v="0111000000"/>
    <s v="Taxas da Segurança Pública - recursos do tesouro - exercício corrente"/>
    <s v="Pagamento de amortização e encargos dos contratos de financiamentos internos"/>
    <n v="102166717"/>
    <x v="94"/>
    <x v="1110"/>
    <s v="329021 - Juros sobre a Dívida por Contrato"/>
    <s v="32"/>
    <x v="4"/>
    <x v="11"/>
  </r>
  <r>
    <n v="52002"/>
    <s v="Encargos Gerais do Estado"/>
    <n v="3562"/>
    <s v="Amortização e encargos de contratos de financiamentos internos - EGE"/>
    <n v="329022"/>
    <s v="Outros Encargos sobre Dívida por Contrato"/>
    <s v="0111000000"/>
    <s v="Taxas da Segurança Pública - recursos do tesouro - exercício corrente"/>
    <s v="Pagamento de amortização e encargos dos contratos de financiamentos internos"/>
    <n v="1770113"/>
    <x v="94"/>
    <x v="1110"/>
    <s v="329022 - Outros Encargos sobre Dívida por Contrato"/>
    <s v="32"/>
    <x v="4"/>
    <x v="11"/>
  </r>
  <r>
    <n v="52002"/>
    <s v="Encargos Gerais do Estado"/>
    <n v="3562"/>
    <s v="Amortização e encargos de contratos de financiamentos internos - EGE"/>
    <n v="469071"/>
    <s v="Principal da Dívida Contrat. Resgatado"/>
    <s v="0111000000"/>
    <s v="Taxas da Segurança Pública - recursos do tesouro - exercício corrente"/>
    <s v="Pagamento de amortização e encargos dos contratos de financiamentos internos"/>
    <n v="47631070"/>
    <x v="94"/>
    <x v="1110"/>
    <s v="469071 - Principal da Dívida Contrat. Resgatado"/>
    <s v="46"/>
    <x v="5"/>
    <x v="11"/>
  </r>
  <r>
    <n v="52002"/>
    <s v="Encargos Gerais do Estado"/>
    <n v="3562"/>
    <s v="Amortização e encargos de contratos de financiamentos internos - EGE"/>
    <n v="329021"/>
    <s v="Juros sobre a Dívida por Contrato"/>
    <s v="0119000000"/>
    <s v="Recursos do Tesouro - Exercício Corrente - Outras Taxas - Vinculadas"/>
    <s v="Pagamento de amortização e encargos dos contratos de financiamentos internos"/>
    <n v="153177"/>
    <x v="94"/>
    <x v="1110"/>
    <s v="329021 - Juros sobre a Dívida por Contrato"/>
    <s v="32"/>
    <x v="4"/>
    <x v="42"/>
  </r>
  <r>
    <n v="52002"/>
    <s v="Encargos Gerais do Estado"/>
    <n v="3562"/>
    <s v="Amortização e encargos de contratos de financiamentos internos - EGE"/>
    <n v="329022"/>
    <s v="Outros Encargos sobre Dívida por Contrato"/>
    <s v="0119000000"/>
    <s v="Recursos do Tesouro - Exercício Corrente - Outras Taxas - Vinculadas"/>
    <s v="Pagamento de amortização e encargos dos contratos de financiamentos internos"/>
    <n v="2654"/>
    <x v="94"/>
    <x v="1110"/>
    <s v="329022 - Outros Encargos sobre Dívida por Contrato"/>
    <s v="32"/>
    <x v="4"/>
    <x v="42"/>
  </r>
  <r>
    <n v="52002"/>
    <s v="Encargos Gerais do Estado"/>
    <n v="3562"/>
    <s v="Amortização e encargos de contratos de financiamentos internos - EGE"/>
    <n v="469071"/>
    <s v="Principal da Dívida Contrat. Resgatado"/>
    <s v="0119000000"/>
    <s v="Recursos do Tesouro - Exercício Corrente - Outras Taxas - Vinculadas"/>
    <s v="Pagamento de amortização e encargos dos contratos de financiamentos internos"/>
    <n v="71412"/>
    <x v="94"/>
    <x v="1110"/>
    <s v="469071 - Principal da Dívida Contrat. Resgatado"/>
    <s v="46"/>
    <x v="5"/>
    <x v="42"/>
  </r>
  <r>
    <n v="52002"/>
    <s v="Encargos Gerais do Estado"/>
    <n v="3562"/>
    <s v="Amortização e encargos de contratos de financiamentos internos - EGE"/>
    <n v="329021"/>
    <s v="Juros sobre a Dívida por Contrato"/>
    <s v="0185000000"/>
    <s v="Remuneração de disp bancária - Executivo - rec vinculados - rec tesouro - exerc corrente"/>
    <s v="Pagamento de amortização e encargos dos contratos de financiamentos internos"/>
    <n v="8992344"/>
    <x v="94"/>
    <x v="1110"/>
    <s v="329021 - Juros sobre a Dívida por Contrato"/>
    <s v="32"/>
    <x v="4"/>
    <x v="17"/>
  </r>
  <r>
    <n v="52002"/>
    <s v="Encargos Gerais do Estado"/>
    <n v="3562"/>
    <s v="Amortização e encargos de contratos de financiamentos internos - EGE"/>
    <n v="329022"/>
    <s v="Outros Encargos sobre Dívida por Contrato"/>
    <s v="0185000000"/>
    <s v="Remuneração de disp bancária - Executivo - rec vinculados - rec tesouro - exerc corrente"/>
    <s v="Pagamento de amortização e encargos dos contratos de financiamentos internos"/>
    <n v="155799"/>
    <x v="94"/>
    <x v="1110"/>
    <s v="329022 - Outros Encargos sobre Dívida por Contrato"/>
    <s v="32"/>
    <x v="4"/>
    <x v="17"/>
  </r>
  <r>
    <n v="52002"/>
    <s v="Encargos Gerais do Estado"/>
    <n v="3562"/>
    <s v="Amortização e encargos de contratos de financiamentos internos - EGE"/>
    <n v="469071"/>
    <s v="Principal da Dívida Contrat. Resgatado"/>
    <s v="0185000000"/>
    <s v="Remuneração de disp bancária - Executivo - rec vinculados - rec tesouro - exerc corrente"/>
    <s v="Pagamento de amortização e encargos dos contratos de financiamentos internos"/>
    <n v="4192314"/>
    <x v="94"/>
    <x v="1110"/>
    <s v="469071 - Principal da Dívida Contrat. Resgatado"/>
    <s v="46"/>
    <x v="5"/>
    <x v="17"/>
  </r>
  <r>
    <n v="52002"/>
    <s v="Encargos Gerais do Estado"/>
    <n v="3562"/>
    <s v="Amortização e encargos de contratos de financiamentos internos - EGE"/>
    <n v="329021"/>
    <s v="Juros sobre a Dívida por Contrato"/>
    <s v="0122000000"/>
    <s v="Cota-parte da compensação financeira dos rec hídricos - rec tesouro - exercício corrente"/>
    <s v="Pagamento de amortização e encargos dos contratos de financiamentos internos"/>
    <n v="3219490"/>
    <x v="94"/>
    <x v="1110"/>
    <s v="329021 - Juros sobre a Dívida por Contrato"/>
    <s v="32"/>
    <x v="4"/>
    <x v="26"/>
  </r>
  <r>
    <n v="52002"/>
    <s v="Encargos Gerais do Estado"/>
    <n v="3562"/>
    <s v="Amortização e encargos de contratos de financiamentos internos - EGE"/>
    <n v="329022"/>
    <s v="Outros Encargos sobre Dívida por Contrato"/>
    <s v="0122000000"/>
    <s v="Cota-parte da compensação financeira dos rec hídricos - rec tesouro - exercício corrente"/>
    <s v="Pagamento de amortização e encargos dos contratos de financiamentos internos"/>
    <n v="55780"/>
    <x v="94"/>
    <x v="1110"/>
    <s v="329022 - Outros Encargos sobre Dívida por Contrato"/>
    <s v="32"/>
    <x v="4"/>
    <x v="26"/>
  </r>
  <r>
    <n v="52002"/>
    <s v="Encargos Gerais do Estado"/>
    <n v="3562"/>
    <s v="Amortização e encargos de contratos de financiamentos internos - EGE"/>
    <n v="469071"/>
    <s v="Principal da Dívida Contrat. Resgatado"/>
    <s v="0122000000"/>
    <s v="Cota-parte da compensação financeira dos rec hídricos - rec tesouro - exercício corrente"/>
    <s v="Pagamento de amortização e encargos dos contratos de financiamentos internos"/>
    <n v="1500955"/>
    <x v="94"/>
    <x v="1110"/>
    <s v="469071 - Principal da Dívida Contrat. Resgatado"/>
    <s v="46"/>
    <x v="5"/>
    <x v="26"/>
  </r>
  <r>
    <n v="52002"/>
    <s v="Encargos Gerais do Estado"/>
    <n v="3562"/>
    <s v="Amortização e encargos de contratos de financiamentos internos - EGE"/>
    <n v="329021"/>
    <s v="Juros sobre a Dívida por Contrato"/>
    <s v="0129000000"/>
    <s v="Outras transferências - recursos do tesouro - exercício corrente"/>
    <s v="Pagamento de amortização e encargos dos contratos de financiamentos internos"/>
    <n v="1651433"/>
    <x v="94"/>
    <x v="1110"/>
    <s v="329021 - Juros sobre a Dívida por Contrato"/>
    <s v="32"/>
    <x v="4"/>
    <x v="23"/>
  </r>
  <r>
    <n v="52002"/>
    <s v="Encargos Gerais do Estado"/>
    <n v="3562"/>
    <s v="Amortização e encargos de contratos de financiamentos internos - EGE"/>
    <n v="329022"/>
    <s v="Outros Encargos sobre Dívida por Contrato"/>
    <s v="0129000000"/>
    <s v="Outras transferências - recursos do tesouro - exercício corrente"/>
    <s v="Pagamento de amortização e encargos dos contratos de financiamentos internos"/>
    <n v="28612"/>
    <x v="94"/>
    <x v="1110"/>
    <s v="329022 - Outros Encargos sobre Dívida por Contrato"/>
    <s v="32"/>
    <x v="4"/>
    <x v="23"/>
  </r>
  <r>
    <n v="52002"/>
    <s v="Encargos Gerais do Estado"/>
    <n v="3562"/>
    <s v="Amortização e encargos de contratos de financiamentos internos - EGE"/>
    <n v="469071"/>
    <s v="Principal da Dívida Contrat. Resgatado"/>
    <s v="0129000000"/>
    <s v="Outras transferências - recursos do tesouro - exercício corrente"/>
    <s v="Pagamento de amortização e encargos dos contratos de financiamentos internos"/>
    <n v="769914"/>
    <x v="94"/>
    <x v="1110"/>
    <s v="469071 - Principal da Dívida Contrat. Resgatado"/>
    <s v="46"/>
    <x v="5"/>
    <x v="23"/>
  </r>
  <r>
    <n v="52002"/>
    <s v="Encargos Gerais do Estado"/>
    <n v="3562"/>
    <s v="Amortização e encargos de contratos de financiamentos internos - EGE"/>
    <n v="329021"/>
    <s v="Juros sobre a Dívida por Contrato"/>
    <s v="0160000000"/>
    <s v="Recursos patrimoniais primários - recursos do tesouro - exercício corrente"/>
    <s v="Pagamento de amortização e encargos dos contratos de financiamentos internos"/>
    <n v="2727822"/>
    <x v="94"/>
    <x v="1110"/>
    <s v="329021 - Juros sobre a Dívida por Contrato"/>
    <s v="32"/>
    <x v="4"/>
    <x v="46"/>
  </r>
  <r>
    <n v="52002"/>
    <s v="Encargos Gerais do Estado"/>
    <n v="3562"/>
    <s v="Amortização e encargos de contratos de financiamentos internos - EGE"/>
    <n v="329022"/>
    <s v="Outros Encargos sobre Dívida por Contrato"/>
    <s v="0160000000"/>
    <s v="Recursos patrimoniais primários - recursos do tesouro - exercício corrente"/>
    <s v="Pagamento de amortização e encargos dos contratos de financiamentos internos"/>
    <n v="47262"/>
    <x v="94"/>
    <x v="1110"/>
    <s v="329022 - Outros Encargos sobre Dívida por Contrato"/>
    <s v="32"/>
    <x v="4"/>
    <x v="46"/>
  </r>
  <r>
    <n v="52002"/>
    <s v="Encargos Gerais do Estado"/>
    <n v="3562"/>
    <s v="Amortização e encargos de contratos de financiamentos internos - EGE"/>
    <n v="469071"/>
    <s v="Principal da Dívida Contrat. Resgatado"/>
    <s v="0160000000"/>
    <s v="Recursos patrimoniais primários - recursos do tesouro - exercício corrente"/>
    <s v="Pagamento de amortização e encargos dos contratos de financiamentos internos"/>
    <n v="1271735"/>
    <x v="94"/>
    <x v="1110"/>
    <s v="469071 - Principal da Dívida Contrat. Resgatado"/>
    <s v="46"/>
    <x v="5"/>
    <x v="46"/>
  </r>
  <r>
    <n v="52030"/>
    <s v="Fundação Escola de Governo"/>
    <n v="11484"/>
    <s v="Cursos Ciclo Curto - Capacitação - ENA"/>
    <n v="339039"/>
    <s v="Outros Serviços Terceiros - Pessoa Jurídica"/>
    <s v="0100000000"/>
    <s v="Recursos ordinários - recursos do tesouro - RLD"/>
    <s v="Capacitar servidores públicos, para que possam desenvolver suas atividades com eficiência, sempre focado no bom atendimento para a sociedade."/>
    <n v="15000"/>
    <x v="95"/>
    <x v="1125"/>
    <s v="339039 - Outros Serviços Terceiros - Pessoa Jurídica"/>
    <s v="33"/>
    <x v="0"/>
    <x v="0"/>
  </r>
  <r>
    <n v="52030"/>
    <s v="Fundação Escola de Governo"/>
    <n v="11484"/>
    <s v="Cursos Ciclo Curto - Capacitação - ENA"/>
    <n v="339047"/>
    <s v="Obrigações Tributárias e Contributivas"/>
    <s v="0100000000"/>
    <s v="Recursos ordinários - recursos do tesouro - RLD"/>
    <s v="Capacitar servidores públicos, para que possam desenvolver suas atividades com eficiência, sempre focado no bom atendimento para a sociedade."/>
    <n v="5345"/>
    <x v="95"/>
    <x v="1125"/>
    <s v="339047 - Obrigações Tributárias e Contributivas"/>
    <s v="33"/>
    <x v="0"/>
    <x v="0"/>
  </r>
  <r>
    <n v="52030"/>
    <s v="Fundação Escola de Governo"/>
    <n v="11484"/>
    <s v="Cursos Ciclo Curto - Capacitação - ENA"/>
    <n v="339030"/>
    <s v="Material de Consumo"/>
    <s v="0240000000"/>
    <s v="Recursos de serviços - recursos de outras fontes - exercício corrente"/>
    <s v="Capacitar servidores públicos, para que possam desenvolver suas atividades com eficiência, sempre focado no bom atendimento para a sociedade."/>
    <n v="15000"/>
    <x v="95"/>
    <x v="1125"/>
    <s v="339030 - Material de Consumo"/>
    <s v="33"/>
    <x v="0"/>
    <x v="4"/>
  </r>
  <r>
    <n v="52030"/>
    <s v="Fundação Escola de Governo"/>
    <n v="11484"/>
    <s v="Cursos Ciclo Curto - Capacitação - ENA"/>
    <n v="339036"/>
    <s v="Outros Serviços Terceiros-Pessoa Física"/>
    <s v="0240000000"/>
    <s v="Recursos de serviços - recursos de outras fontes - exercício corrente"/>
    <s v="Capacitar servidores públicos, para que possam desenvolver suas atividades com eficiência, sempre focado no bom atendimento para a sociedade."/>
    <n v="150000"/>
    <x v="95"/>
    <x v="1125"/>
    <s v="339036 - Outros Serviços Terceiros-Pessoa Física"/>
    <s v="33"/>
    <x v="0"/>
    <x v="4"/>
  </r>
  <r>
    <n v="52030"/>
    <s v="Fundação Escola de Governo"/>
    <n v="11484"/>
    <s v="Cursos Ciclo Curto - Capacitação - ENA"/>
    <n v="339039"/>
    <s v="Outros Serviços Terceiros - Pessoa Jurídica"/>
    <s v="0240000000"/>
    <s v="Recursos de serviços - recursos de outras fontes - exercício corrente"/>
    <s v="Capacitar servidores públicos, para que possam desenvolver suas atividades com eficiência, sempre focado no bom atendimento para a sociedade."/>
    <n v="100000"/>
    <x v="95"/>
    <x v="1125"/>
    <s v="339039 - Outros Serviços Terceiros - Pessoa Jurídica"/>
    <s v="33"/>
    <x v="0"/>
    <x v="4"/>
  </r>
  <r>
    <n v="52030"/>
    <s v="Fundação Escola de Governo"/>
    <n v="11484"/>
    <s v="Cursos Ciclo Curto - Capacitação - ENA"/>
    <n v="339047"/>
    <s v="Obrigações Tributárias e Contributivas"/>
    <s v="0240000000"/>
    <s v="Recursos de serviços - recursos de outras fontes - exercício corrente"/>
    <s v="Capacitar servidores públicos, para que possam desenvolver suas atividades com eficiência, sempre focado no bom atendimento para a sociedade."/>
    <n v="35000"/>
    <x v="95"/>
    <x v="1125"/>
    <s v="339047 - Obrigações Tributárias e Contributivas"/>
    <s v="33"/>
    <x v="0"/>
    <x v="4"/>
  </r>
  <r>
    <n v="52030"/>
    <s v="Fundação Escola de Governo"/>
    <n v="10935"/>
    <s v="Administração de pessoal e encargos sociais - ENA"/>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761576"/>
    <x v="95"/>
    <x v="1126"/>
    <s v="319011 - Vencim. e Vantagens Fixas - Pessoal Civil"/>
    <s v="31"/>
    <x v="3"/>
    <x v="0"/>
  </r>
  <r>
    <n v="52030"/>
    <s v="Fundação Escola de Governo"/>
    <n v="10935"/>
    <s v="Administração de pessoal e encargos sociais - ENA"/>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9455"/>
    <x v="95"/>
    <x v="1126"/>
    <s v="319013 - Obrigações Patronais"/>
    <s v="31"/>
    <x v="3"/>
    <x v="0"/>
  </r>
  <r>
    <n v="52030"/>
    <s v="Fundação Escola de Governo"/>
    <n v="10935"/>
    <s v="Administração de pessoal e encargos sociais - ENA"/>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8500"/>
    <x v="95"/>
    <x v="1126"/>
    <s v="319092 - Despesas de Exercícios Anteriores"/>
    <s v="31"/>
    <x v="3"/>
    <x v="0"/>
  </r>
  <r>
    <n v="52030"/>
    <s v="Fundação Escola de Governo"/>
    <n v="10935"/>
    <s v="Administração de pessoal e encargos sociais - ENA"/>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96617"/>
    <x v="95"/>
    <x v="1126"/>
    <s v="319113 - Obrigações Patronais"/>
    <s v="31"/>
    <x v="3"/>
    <x v="0"/>
  </r>
  <r>
    <n v="52030"/>
    <s v="Fundação Escola de Governo"/>
    <n v="10935"/>
    <s v="Administração de pessoal e encargos sociais - ENA"/>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3236"/>
    <x v="95"/>
    <x v="1126"/>
    <s v="339046 - Auxílio-Alimentação"/>
    <s v="33"/>
    <x v="0"/>
    <x v="0"/>
  </r>
  <r>
    <n v="52030"/>
    <s v="Fundação Escola de Governo"/>
    <n v="10935"/>
    <s v="Administração de pessoal e encargos sociais - ENA"/>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1241"/>
    <x v="95"/>
    <x v="1126"/>
    <s v="339113 - Obrigações Patronais"/>
    <s v="33"/>
    <x v="0"/>
    <x v="0"/>
  </r>
  <r>
    <n v="52030"/>
    <s v="Fundação Escola de Governo"/>
    <n v="10938"/>
    <s v="Encargos com estagiários - ENA"/>
    <n v="339036"/>
    <s v="Outros Serviços Terceiros-Pessoa Física"/>
    <s v="0240000000"/>
    <s v="Recursos de serviços - recursos de outras fontes - exercício corrente"/>
    <s v="Atender compromissos com o pagamento da bolsa de estágio, a concessão de auxílio-transporte e do seguro de acidentes pessoais."/>
    <n v="60000"/>
    <x v="95"/>
    <x v="1127"/>
    <s v="339036 - Outros Serviços Terceiros-Pessoa Física"/>
    <s v="33"/>
    <x v="0"/>
    <x v="4"/>
  </r>
  <r>
    <n v="52030"/>
    <s v="Fundação Escola de Governo"/>
    <n v="10938"/>
    <s v="Encargos com estagiários - ENA"/>
    <n v="339036"/>
    <s v="Outros Serviços Terceiros-Pessoa Física"/>
    <s v="0100000000"/>
    <s v="Recursos ordinários - recursos do tesouro - RLD"/>
    <s v="Atender compromissos com o pagamento da bolsa de estágio, a concessão de auxílio-transporte e do seguro de acidentes pessoais."/>
    <n v="60000"/>
    <x v="95"/>
    <x v="1127"/>
    <s v="339036 - Outros Serviços Terceiros-Pessoa Física"/>
    <s v="33"/>
    <x v="0"/>
    <x v="0"/>
  </r>
  <r>
    <n v="52030"/>
    <s v="Fundação Escola de Governo"/>
    <n v="11445"/>
    <s v="Cursos Ciclo Longo - Capacitação - ENA"/>
    <n v="339030"/>
    <s v="Material de Consumo"/>
    <s v="0100000000"/>
    <s v="Recursos ordinários - recursos do tesouro - RLD"/>
    <s v="Capacitação de servidores públicos, formando gestores para conduzir processos de liderança, na busca constante de resultados e  bom atendimento para a sociedade."/>
    <n v="5030"/>
    <x v="95"/>
    <x v="1128"/>
    <s v="339030 - Material de Consumo"/>
    <s v="33"/>
    <x v="0"/>
    <x v="0"/>
  </r>
  <r>
    <n v="52030"/>
    <s v="Fundação Escola de Governo"/>
    <n v="11445"/>
    <s v="Cursos Ciclo Longo - Capacitação - ENA"/>
    <n v="339036"/>
    <s v="Outros Serviços Terceiros-Pessoa Física"/>
    <s v="0100000000"/>
    <s v="Recursos ordinários - recursos do tesouro - RLD"/>
    <s v="Capacitação de servidores públicos, formando gestores para conduzir processos de liderança, na busca constante de resultados e  bom atendimento para a sociedade."/>
    <n v="30000"/>
    <x v="95"/>
    <x v="1128"/>
    <s v="339036 - Outros Serviços Terceiros-Pessoa Física"/>
    <s v="33"/>
    <x v="0"/>
    <x v="0"/>
  </r>
  <r>
    <n v="52030"/>
    <s v="Fundação Escola de Governo"/>
    <n v="11445"/>
    <s v="Cursos Ciclo Longo - Capacitação - ENA"/>
    <n v="339039"/>
    <s v="Outros Serviços Terceiros - Pessoa Jurídica"/>
    <s v="0100000000"/>
    <s v="Recursos ordinários - recursos do tesouro - RLD"/>
    <s v="Capacitação de servidores públicos, formando gestores para conduzir processos de liderança, na busca constante de resultados e  bom atendimento para a sociedade."/>
    <n v="10000"/>
    <x v="95"/>
    <x v="1128"/>
    <s v="339039 - Outros Serviços Terceiros - Pessoa Jurídica"/>
    <s v="33"/>
    <x v="0"/>
    <x v="0"/>
  </r>
  <r>
    <n v="52030"/>
    <s v="Fundação Escola de Governo"/>
    <n v="11445"/>
    <s v="Cursos Ciclo Longo - Capacitação - ENA"/>
    <n v="339047"/>
    <s v="Obrigações Tributárias e Contributivas"/>
    <s v="0100000000"/>
    <s v="Recursos ordinários - recursos do tesouro - RLD"/>
    <s v="Capacitação de servidores públicos, formando gestores para conduzir processos de liderança, na busca constante de resultados e  bom atendimento para a sociedade."/>
    <n v="6000"/>
    <x v="95"/>
    <x v="1128"/>
    <s v="339047 - Obrigações Tributárias e Contributivas"/>
    <s v="33"/>
    <x v="0"/>
    <x v="0"/>
  </r>
  <r>
    <n v="52030"/>
    <s v="Fundação Escola de Governo"/>
    <n v="11445"/>
    <s v="Cursos Ciclo Longo - Capacitação - ENA"/>
    <n v="339030"/>
    <s v="Material de Consumo"/>
    <s v="0240000000"/>
    <s v="Recursos de serviços - recursos de outras fontes - exercício corrente"/>
    <s v="Capacitação de servidores públicos, formando gestores para conduzir processos de liderança, na busca constante de resultados e  bom atendimento para a sociedade."/>
    <n v="50000"/>
    <x v="95"/>
    <x v="1128"/>
    <s v="339030 - Material de Consumo"/>
    <s v="33"/>
    <x v="0"/>
    <x v="4"/>
  </r>
  <r>
    <n v="52030"/>
    <s v="Fundação Escola de Governo"/>
    <n v="11445"/>
    <s v="Cursos Ciclo Longo - Capacitação - ENA"/>
    <n v="339036"/>
    <s v="Outros Serviços Terceiros-Pessoa Física"/>
    <s v="0240000000"/>
    <s v="Recursos de serviços - recursos de outras fontes - exercício corrente"/>
    <s v="Capacitação de servidores públicos, formando gestores para conduzir processos de liderança, na busca constante de resultados e  bom atendimento para a sociedade."/>
    <n v="250000"/>
    <x v="95"/>
    <x v="1128"/>
    <s v="339036 - Outros Serviços Terceiros-Pessoa Física"/>
    <s v="33"/>
    <x v="0"/>
    <x v="4"/>
  </r>
  <r>
    <n v="52030"/>
    <s v="Fundação Escola de Governo"/>
    <n v="11445"/>
    <s v="Cursos Ciclo Longo - Capacitação - ENA"/>
    <n v="339039"/>
    <s v="Outros Serviços Terceiros - Pessoa Jurídica"/>
    <s v="0240000000"/>
    <s v="Recursos de serviços - recursos de outras fontes - exercício corrente"/>
    <s v="Capacitação de servidores públicos, formando gestores para conduzir processos de liderança, na busca constante de resultados e  bom atendimento para a sociedade."/>
    <n v="200000"/>
    <x v="95"/>
    <x v="1128"/>
    <s v="339039 - Outros Serviços Terceiros - Pessoa Jurídica"/>
    <s v="33"/>
    <x v="0"/>
    <x v="4"/>
  </r>
  <r>
    <n v="52030"/>
    <s v="Fundação Escola de Governo"/>
    <n v="11445"/>
    <s v="Cursos Ciclo Longo - Capacitação - ENA"/>
    <n v="339047"/>
    <s v="Obrigações Tributárias e Contributivas"/>
    <s v="0240000000"/>
    <s v="Recursos de serviços - recursos de outras fontes - exercício corrente"/>
    <s v="Capacitação de servidores públicos, formando gestores para conduzir processos de liderança, na busca constante de resultados e  bom atendimento para a sociedade."/>
    <n v="90000"/>
    <x v="95"/>
    <x v="1128"/>
    <s v="339047 - Obrigações Tributárias e Contributivas"/>
    <s v="33"/>
    <x v="0"/>
    <x v="4"/>
  </r>
  <r>
    <n v="52030"/>
    <s v="Fundação Escola de Governo"/>
    <n v="10941"/>
    <s v="Administração e manutenção dos serviços administrativos gerais - ENA"/>
    <n v="339014"/>
    <s v="Diárias - Civil"/>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95"/>
    <x v="1129"/>
    <s v="339014 - Diárias - Civil"/>
    <s v="33"/>
    <x v="0"/>
    <x v="4"/>
  </r>
  <r>
    <n v="52030"/>
    <s v="Fundação Escola de Governo"/>
    <n v="10941"/>
    <s v="Administração e manutenção dos serviços administrativos gerais - ENA"/>
    <n v="339030"/>
    <s v="Material de Consumo"/>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95"/>
    <x v="1129"/>
    <s v="339030 - Material de Consumo"/>
    <s v="33"/>
    <x v="0"/>
    <x v="4"/>
  </r>
  <r>
    <n v="52030"/>
    <s v="Fundação Escola de Governo"/>
    <n v="10941"/>
    <s v="Administração e manutenção dos serviços administrativos gerais - ENA"/>
    <n v="339033"/>
    <s v="Passagens e Despesas com Locomoção"/>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0000"/>
    <x v="95"/>
    <x v="1129"/>
    <s v="339033 - Passagens e Despesas com Locomoção"/>
    <s v="33"/>
    <x v="0"/>
    <x v="4"/>
  </r>
  <r>
    <n v="52030"/>
    <s v="Fundação Escola de Governo"/>
    <n v="10941"/>
    <s v="Administração e manutenção dos serviços administrativos gerais - ENA"/>
    <n v="339037"/>
    <s v="Locação de Mão-de-Obr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75000"/>
    <x v="95"/>
    <x v="1129"/>
    <s v="339037 - Locação de Mão-de-Obra"/>
    <s v="33"/>
    <x v="0"/>
    <x v="4"/>
  </r>
  <r>
    <n v="52030"/>
    <s v="Fundação Escola de Governo"/>
    <n v="10941"/>
    <s v="Administração e manutenção dos serviços administrativos gerais - ENA"/>
    <n v="339039"/>
    <s v="Outros Serviços Terceiros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0000"/>
    <x v="95"/>
    <x v="1129"/>
    <s v="339039 - Outros Serviços Terceiros - Pessoa Jurídica"/>
    <s v="33"/>
    <x v="0"/>
    <x v="4"/>
  </r>
  <r>
    <n v="52030"/>
    <s v="Fundação Escola de Governo"/>
    <n v="10941"/>
    <s v="Administração e manutenção dos serviços administrativos gerais - ENA"/>
    <n v="339047"/>
    <s v="Obrigações Tributárias e Contributiva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95"/>
    <x v="1129"/>
    <s v="339047 - Obrigações Tributárias e Contributivas"/>
    <s v="33"/>
    <x v="0"/>
    <x v="4"/>
  </r>
  <r>
    <n v="52030"/>
    <s v="Fundação Escola de Governo"/>
    <n v="10941"/>
    <s v="Administração e manutenção dos serviços administrativos gerais - ENA"/>
    <n v="339092"/>
    <s v="Despesas de Exercícios Anteriore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
    <x v="95"/>
    <x v="1129"/>
    <s v="339092 - Despesas de Exercícios Anteriores"/>
    <s v="33"/>
    <x v="0"/>
    <x v="4"/>
  </r>
  <r>
    <n v="52030"/>
    <s v="Fundação Escola de Governo"/>
    <n v="10941"/>
    <s v="Administração e manutenção dos serviços administrativos gerais - ENA"/>
    <n v="339093"/>
    <s v="Indenizações e Restituiçõe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
    <x v="95"/>
    <x v="1129"/>
    <s v="339093 - Indenizações e Restituições"/>
    <s v="33"/>
    <x v="0"/>
    <x v="4"/>
  </r>
  <r>
    <n v="52030"/>
    <s v="Fundação Escola de Governo"/>
    <n v="10941"/>
    <s v="Administração e manutenção dos serviços administrativos gerais - ENA"/>
    <n v="339139"/>
    <s v="Outros Serviços Terceiros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95"/>
    <x v="1129"/>
    <s v="339139 - Outros Serviços Terceiros Pessoa Jurídica"/>
    <s v="33"/>
    <x v="0"/>
    <x v="4"/>
  </r>
  <r>
    <n v="52030"/>
    <s v="Fundação Escola de Governo"/>
    <n v="10941"/>
    <s v="Administração e manutenção dos serviços administrativos gerais - ENA"/>
    <n v="339140"/>
    <s v="Serviços de Tecnologia da Informação e Comunicação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95"/>
    <x v="1129"/>
    <s v="339140 - Serviços de Tecnologia da Informação e Comunicação - Pessoa Jurídica"/>
    <s v="33"/>
    <x v="0"/>
    <x v="4"/>
  </r>
  <r>
    <n v="52030"/>
    <s v="Fundação Escola de Governo"/>
    <n v="10941"/>
    <s v="Administração e manutenção dos serviços administrativos gerais - ENA"/>
    <n v="449052"/>
    <s v="Equipamentos e Material Permanente"/>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95"/>
    <x v="1129"/>
    <s v="449052 - Equipamentos e Material Permanente"/>
    <s v="44"/>
    <x v="1"/>
    <x v="4"/>
  </r>
  <r>
    <n v="52030"/>
    <s v="Fundação Escola de Governo"/>
    <n v="10941"/>
    <s v="Administração e manutenção dos serviços administrativos gerais - ENA"/>
    <n v="339040"/>
    <s v="Serviços de Tecnologia da Informação e Comunicação - Pessoa Juríd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95"/>
    <x v="1129"/>
    <s v="339040 - Serviços de Tecnologia da Informação e Comunicação - Pessoa Jurídica"/>
    <s v="33"/>
    <x v="0"/>
    <x v="4"/>
  </r>
  <r>
    <n v="52030"/>
    <s v="Fundação Escola de Governo"/>
    <n v="10941"/>
    <s v="Administração e manutenção dos serviços administrativos gerais - ENA"/>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64000"/>
    <x v="95"/>
    <x v="1129"/>
    <s v="339037 - Locação de Mão-de-Obra"/>
    <s v="33"/>
    <x v="0"/>
    <x v="0"/>
  </r>
  <r>
    <n v="52030"/>
    <s v="Fundação Escola de Governo"/>
    <n v="10941"/>
    <s v="Administração e manutenção dos serviços administrativos gerais - ENA"/>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4000"/>
    <x v="95"/>
    <x v="1129"/>
    <s v="339030 - Material de Consumo"/>
    <s v="33"/>
    <x v="0"/>
    <x v="0"/>
  </r>
  <r>
    <n v="52030"/>
    <s v="Fundação Escola de Governo"/>
    <n v="10941"/>
    <s v="Administração e manutenção dos serviços administrativos gerais - ENA"/>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95"/>
    <x v="1129"/>
    <s v="339014 - Diárias - Civil"/>
    <s v="33"/>
    <x v="0"/>
    <x v="0"/>
  </r>
  <r>
    <n v="52030"/>
    <s v="Fundação Escola de Governo"/>
    <n v="10941"/>
    <s v="Administração e manutenção dos serviços administrativos gerais - ENA"/>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95"/>
    <x v="1129"/>
    <s v="339033 - Passagens e Despesas com Locomoção"/>
    <s v="33"/>
    <x v="0"/>
    <x v="0"/>
  </r>
  <r>
    <n v="52030"/>
    <s v="Fundação Escola de Governo"/>
    <n v="10941"/>
    <s v="Administração e manutenção dos serviços administrativos gerais - ENA"/>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95"/>
    <x v="1129"/>
    <s v="339039 - Outros Serviços Terceiros - Pessoa Jurídica"/>
    <s v="33"/>
    <x v="0"/>
    <x v="0"/>
  </r>
  <r>
    <n v="52030"/>
    <s v="Fundação Escola de Governo"/>
    <n v="10941"/>
    <s v="Administração e manutenção dos serviços administrativos gerais - ENA"/>
    <n v="3390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2000"/>
    <x v="95"/>
    <x v="1129"/>
    <s v="339040 - Serviços de Tecnologia da Informação e Comunicação - Pessoa Jurídica"/>
    <s v="33"/>
    <x v="0"/>
    <x v="0"/>
  </r>
  <r>
    <n v="52030"/>
    <s v="Fundação Escola de Governo"/>
    <n v="10941"/>
    <s v="Administração e manutenção dos serviços administrativos gerais - ENA"/>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95"/>
    <x v="1129"/>
    <s v="339092 - Despesas de Exercícios Anteriores"/>
    <s v="33"/>
    <x v="0"/>
    <x v="0"/>
  </r>
  <r>
    <n v="52030"/>
    <s v="Fundação Escola de Governo"/>
    <n v="10941"/>
    <s v="Administração e manutenção dos serviços administrativos gerais - ENA"/>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
    <x v="95"/>
    <x v="1129"/>
    <s v="449052 - Equipamentos e Material Permanente"/>
    <s v="44"/>
    <x v="1"/>
    <x v="0"/>
  </r>
  <r>
    <n v="52030"/>
    <s v="Fundação Escola de Governo"/>
    <n v="11484"/>
    <s v="Cursos Ciclo Curto - Capacitação - ENA"/>
    <n v="339030"/>
    <s v="Material de Consumo"/>
    <s v="0100000000"/>
    <s v="Recursos ordinários - recursos do tesouro - RLD"/>
    <s v="Capacitar servidores públicos, para que possam desenvolver suas atividades com eficiência, sempre focado no bom atendimento para a sociedade."/>
    <n v="3000"/>
    <x v="95"/>
    <x v="1125"/>
    <s v="339030 - Material de Consumo"/>
    <s v="33"/>
    <x v="0"/>
    <x v="0"/>
  </r>
  <r>
    <n v="52030"/>
    <s v="Fundação Escola de Governo"/>
    <n v="11484"/>
    <s v="Cursos Ciclo Curto - Capacitação - ENA"/>
    <n v="339036"/>
    <s v="Outros Serviços Terceiros-Pessoa Física"/>
    <s v="0100000000"/>
    <s v="Recursos ordinários - recursos do tesouro - RLD"/>
    <s v="Capacitar servidores públicos, para que possam desenvolver suas atividades com eficiência, sempre focado no bom atendimento para a sociedade."/>
    <n v="25000"/>
    <x v="95"/>
    <x v="1125"/>
    <s v="339036 - Outros Serviços Terceiros-Pessoa Física"/>
    <s v="33"/>
    <x v="0"/>
    <x v="0"/>
  </r>
  <r>
    <n v="52030"/>
    <s v="Fundação Escola de Governo"/>
    <n v="10937"/>
    <s v="Capacitação profissional dos agentes públicos - ENA"/>
    <n v="339039"/>
    <s v="Outros Serviços Terceiros - Pessoa Jurídica"/>
    <s v="0240000000"/>
    <s v="Recursos de serviços - recursos de outras fontes - exercício corrente"/>
    <s v="Proporcionar treinamento periódico, visando o aperfeiçoamento e a qualificação operacional e técnica dos agentes públicos, tanto para à gestão administrativa quanto para as atividades finalísticas."/>
    <n v="15000"/>
    <x v="95"/>
    <x v="1130"/>
    <s v="339039 - Outros Serviços Terceiros - Pessoa Jurídica"/>
    <s v="33"/>
    <x v="0"/>
    <x v="4"/>
  </r>
  <r>
    <n v="52030"/>
    <s v="Fundação Escola de Governo"/>
    <n v="10940"/>
    <s v="Manutenção e modernização dos serviços de tecnologia da informação e comunicação - ENA"/>
    <n v="339030"/>
    <s v="Material de Consumo"/>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5000"/>
    <x v="95"/>
    <x v="1131"/>
    <s v="339030 - Material de Consumo"/>
    <s v="33"/>
    <x v="0"/>
    <x v="0"/>
  </r>
  <r>
    <n v="52030"/>
    <s v="Fundação Escola de Governo"/>
    <n v="10940"/>
    <s v="Manutenção e modernização dos serviços de tecnologia da informação e comunicação - ENA"/>
    <n v="339030"/>
    <s v="Material de Consumo"/>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5000"/>
    <x v="95"/>
    <x v="1131"/>
    <s v="339030 - Material de Consumo"/>
    <s v="33"/>
    <x v="0"/>
    <x v="4"/>
  </r>
  <r>
    <n v="52030"/>
    <s v="Fundação Escola de Governo"/>
    <n v="10940"/>
    <s v="Manutenção e modernização dos serviços de tecnologia da informação e comunicação - ENA"/>
    <n v="339039"/>
    <s v="Outros Serviços Terceiros - Pessoa Jurídica"/>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10000"/>
    <x v="95"/>
    <x v="1131"/>
    <s v="339039 - Outros Serviços Terceiros - Pessoa Jurídica"/>
    <s v="33"/>
    <x v="0"/>
    <x v="4"/>
  </r>
  <r>
    <n v="52030"/>
    <s v="Fundação Escola de Governo"/>
    <n v="10940"/>
    <s v="Manutenção e modernização dos serviços de tecnologia da informação e comunicação - ENA"/>
    <n v="449052"/>
    <s v="Equipamentos e Material Permanente"/>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15000"/>
    <x v="95"/>
    <x v="1131"/>
    <s v="449052 - Equipamentos e Material Permanente"/>
    <s v="44"/>
    <x v="1"/>
    <x v="4"/>
  </r>
  <r>
    <n v="52030"/>
    <s v="Fundação Escola de Governo"/>
    <n v="10937"/>
    <s v="Capacitação profissional dos agentes públicos - ENA"/>
    <n v="339039"/>
    <s v="Outros Serviços Terceiros - Pessoa Jurídica"/>
    <s v="0100000000"/>
    <s v="Recursos ordinários - recursos do tesouro - RLD"/>
    <s v="Proporcionar treinamento periódico, visando o aperfeiçoamento e a qualificação operacional e técnica dos agentes públicos, tanto para à gestão administrativa quanto para as atividades finalísticas."/>
    <n v="5000"/>
    <x v="95"/>
    <x v="1130"/>
    <s v="339039 - Outros Serviços Terceiros - Pessoa Jurídica"/>
    <s v="33"/>
    <x v="0"/>
    <x v="0"/>
  </r>
  <r>
    <n v="52090"/>
    <s v="Fundo Estadual  de  Apoio  aos  Municípios"/>
    <n v="14203"/>
    <s v="Provisão para emendas parlamentares"/>
    <n v="449051"/>
    <s v="Obras e Instalações"/>
    <s v="0100000000"/>
    <s v="Recursos ordinários - recursos do tesouro - RLD"/>
    <s v="emendas impositivas"/>
    <n v="10000000"/>
    <x v="96"/>
    <x v="1132"/>
    <s v="449051 - Obras e Instalações"/>
    <s v="44"/>
    <x v="1"/>
    <x v="0"/>
  </r>
  <r>
    <n v="52090"/>
    <s v="Fundo Estadual  de  Apoio  aos  Municípios"/>
    <n v="14203"/>
    <s v="Provisão para emendas parlamentares"/>
    <n v="449052"/>
    <s v="Equipamentos e Material Permanente"/>
    <s v="0100000000"/>
    <s v="Recursos ordinários - recursos do tesouro - RLD"/>
    <s v="emendas impositivas"/>
    <n v="10000000"/>
    <x v="96"/>
    <x v="1132"/>
    <s v="449052 - Equipamentos e Material Permanente"/>
    <s v="44"/>
    <x v="1"/>
    <x v="0"/>
  </r>
  <r>
    <n v="52090"/>
    <s v="Fundo Estadual  de  Apoio  aos  Municípios"/>
    <n v="14203"/>
    <s v="Provisão para emendas parlamentares"/>
    <n v="444042"/>
    <s v="Auxílios"/>
    <s v="0261000000"/>
    <s v="Receitas diversas - FUNDOSOCIAL - recursos de outras fontes - exercício corrente"/>
    <s v="emendas impositivas"/>
    <n v="25000000"/>
    <x v="96"/>
    <x v="1132"/>
    <s v="444042 - Auxílios"/>
    <s v="44"/>
    <x v="1"/>
    <x v="13"/>
  </r>
  <r>
    <n v="52090"/>
    <s v="Fundo Estadual  de  Apoio  aos  Municípios"/>
    <n v="14203"/>
    <s v="Provisão para emendas parlamentares"/>
    <n v="445042"/>
    <s v="Auxílios"/>
    <s v="0261000000"/>
    <s v="Receitas diversas - FUNDOSOCIAL - recursos de outras fontes - exercício corrente"/>
    <s v="emendas impositivas"/>
    <n v="30000000"/>
    <x v="96"/>
    <x v="1132"/>
    <s v="445042 - Auxílios"/>
    <s v="44"/>
    <x v="1"/>
    <x v="13"/>
  </r>
  <r>
    <n v="52091"/>
    <s v="Fundo de Apoio ao Desenvolvimento Empresarial de Santa Catarina"/>
    <n v="12975"/>
    <s v="Subvenções econômicas a empresas"/>
    <n v="459065"/>
    <s v="Const. ou Aumento de Capital de Empresas"/>
    <s v="0299000000"/>
    <s v="Outras receitas não primárias - recursos de outras fontes - exercício corrente"/>
    <s v="Dotação para suportar o contrato de subvenção econômica autorizada pela Lei n. 13.992/2007com as alterações da Lei n. 15.890/12, que trata do apoio do Estado de Santa Catarina para a instalação da montadora alemã BMW, no município de Araquari, como forma de fomentar as atividades econômicas e industriais no Estado, objetivando o desenvolvimento e o aumento do emprego e da renda."/>
    <n v="14735213"/>
    <x v="97"/>
    <x v="1133"/>
    <s v="459065 - Const. ou Aumento de Capital de Empresas"/>
    <s v="45"/>
    <x v="2"/>
    <x v="19"/>
  </r>
  <r>
    <n v="52092"/>
    <s v="Fundo de Esforço Fiscal"/>
    <n v="14244"/>
    <s v="Gestão arrecadação, fiscalização e combate à sonegação fiscal"/>
    <n v="339039"/>
    <s v="Outros Serviços Terceiros - Pessoa Jurídica"/>
    <s v="2100000000"/>
    <s v="Contrapartida - BID - recursos do tesouro - exercício corrente"/>
    <s v="Subação destinada a contribuir por meio do aperfeiçoamento dos mecanismos de arrecadação, fiscalização e combate à sonegação fiscal o Estado de recursos financeiros suficientes para o atendimento de serviços públicos e investimentos de qualidade; gerir os recursos arrecadados visando à eficiência e eficácia de sua aplicação; e, promover a transparência da gestão."/>
    <n v="3000000"/>
    <x v="98"/>
    <x v="1134"/>
    <s v="339039 - Outros Serviços Terceiros - Pessoa Jurídica"/>
    <s v="33"/>
    <x v="0"/>
    <x v="51"/>
  </r>
  <r>
    <n v="52092"/>
    <s v="Fundo de Esforço Fiscal"/>
    <n v="14245"/>
    <s v="Gestão Fazendária e Transparência Fiscal - PROFISCO II"/>
    <n v="339014"/>
    <s v="Diárias - Civil"/>
    <s v="0192000000"/>
    <s v="Operações de crédito externa - recursos do tesouro - exercício corrente"/>
    <s v="Subação destinada a contribuir para gestão fazendária e para a transparência fiscal do Estado."/>
    <n v="250000"/>
    <x v="98"/>
    <x v="1135"/>
    <s v="339014 - Diárias - Civil"/>
    <s v="33"/>
    <x v="0"/>
    <x v="52"/>
  </r>
  <r>
    <n v="52092"/>
    <s v="Fundo de Esforço Fiscal"/>
    <n v="14245"/>
    <s v="Gestão Fazendária e Transparência Fiscal - PROFISCO II"/>
    <n v="339033"/>
    <s v="Passagens e Despesas com Locomoção"/>
    <s v="0192000000"/>
    <s v="Operações de crédito externa - recursos do tesouro - exercício corrente"/>
    <s v="Subação destinada a contribuir para gestão fazendária e para a transparência fiscal do Estado."/>
    <n v="250000"/>
    <x v="98"/>
    <x v="1135"/>
    <s v="339033 - Passagens e Despesas com Locomoção"/>
    <s v="33"/>
    <x v="0"/>
    <x v="52"/>
  </r>
  <r>
    <n v="52092"/>
    <s v="Fundo de Esforço Fiscal"/>
    <n v="14245"/>
    <s v="Gestão Fazendária e Transparência Fiscal - PROFISCO II"/>
    <n v="339036"/>
    <s v="Outros Serviços Terceiros-Pessoa Física"/>
    <s v="0192000000"/>
    <s v="Operações de crédito externa - recursos do tesouro - exercício corrente"/>
    <s v="Subação destinada a contribuir para gestão fazendária e para a transparência fiscal do Estado."/>
    <n v="500000"/>
    <x v="98"/>
    <x v="1135"/>
    <s v="339036 - Outros Serviços Terceiros-Pessoa Física"/>
    <s v="33"/>
    <x v="0"/>
    <x v="52"/>
  </r>
  <r>
    <n v="52092"/>
    <s v="Fundo de Esforço Fiscal"/>
    <n v="14245"/>
    <s v="Gestão Fazendária e Transparência Fiscal - PROFISCO II"/>
    <n v="339039"/>
    <s v="Outros Serviços Terceiros - Pessoa Jurídica"/>
    <s v="0192000000"/>
    <s v="Operações de crédito externa - recursos do tesouro - exercício corrente"/>
    <s v="Subação destinada a contribuir para gestão fazendária e para a transparência fiscal do Estado."/>
    <n v="2000000"/>
    <x v="98"/>
    <x v="1135"/>
    <s v="339039 - Outros Serviços Terceiros - Pessoa Jurídica"/>
    <s v="33"/>
    <x v="0"/>
    <x v="52"/>
  </r>
  <r>
    <n v="52092"/>
    <s v="Fundo de Esforço Fiscal"/>
    <n v="14245"/>
    <s v="Gestão Fazendária e Transparência Fiscal - PROFISCO II"/>
    <n v="449039"/>
    <s v="Outros Serv. Terceiros - Pessoa Juridíca"/>
    <s v="0192000000"/>
    <s v="Operações de crédito externa - recursos do tesouro - exercício corrente"/>
    <s v="Subação destinada a contribuir para gestão fazendária e para a transparência fiscal do Estado."/>
    <n v="3000000"/>
    <x v="98"/>
    <x v="1135"/>
    <s v="449039 - Outros Serv. Terceiros - Pessoa Juridíca"/>
    <s v="44"/>
    <x v="1"/>
    <x v="52"/>
  </r>
  <r>
    <n v="52092"/>
    <s v="Fundo de Esforço Fiscal"/>
    <n v="14245"/>
    <s v="Gestão Fazendária e Transparência Fiscal - PROFISCO II"/>
    <n v="449052"/>
    <s v="Equipamentos e Material Permanente"/>
    <s v="0192000000"/>
    <s v="Operações de crédito externa - recursos do tesouro - exercício corrente"/>
    <s v="Subação destinada a contribuir para gestão fazendária e para a transparência fiscal do Estado."/>
    <n v="7532000"/>
    <x v="98"/>
    <x v="1135"/>
    <s v="449052 - Equipamentos e Material Permanente"/>
    <s v="44"/>
    <x v="1"/>
    <x v="52"/>
  </r>
  <r>
    <n v="52092"/>
    <s v="Fundo de Esforço Fiscal"/>
    <n v="14246"/>
    <s v="Administração Tributária Contencioso Fiscal PROFISCO II"/>
    <n v="339039"/>
    <s v="Outros Serviços Terceiros - Pessoa Jurídica"/>
    <s v="0192000000"/>
    <s v="Operações de crédito externa - recursos do tesouro - exercício corrente"/>
    <s v="Subação destinada a contribuir com Administração Tributária e Contencioso Fiscal – PROFISCO II – de  forma a Prover o Estado de recursos financeiros suficientes para o atendimento de serviços públicos e investimentos de qualidade; gerir os recursos arrecadados visando à eficiência e eficácia de sua aplicação; e, promover a transparência da gestão."/>
    <n v="1000000"/>
    <x v="98"/>
    <x v="1136"/>
    <s v="339039 - Outros Serviços Terceiros - Pessoa Jurídica"/>
    <s v="33"/>
    <x v="0"/>
    <x v="52"/>
  </r>
  <r>
    <n v="52092"/>
    <s v="Fundo de Esforço Fiscal"/>
    <n v="14246"/>
    <s v="Administração Tributária Contencioso Fiscal PROFISCO II"/>
    <n v="449039"/>
    <s v="Outros Serv. Terceiros - Pessoa Juridíca"/>
    <s v="0192000000"/>
    <s v="Operações de crédito externa - recursos do tesouro - exercício corrente"/>
    <s v="Subação destinada a contribuir com Administração Tributária e Contencioso Fiscal – PROFISCO II – de  forma a Prover o Estado de recursos financeiros suficientes para o atendimento de serviços públicos e investimentos de qualidade; gerir os recursos arrecadados visando à eficiência e eficácia de sua aplicação; e, promover a transparência da gestão."/>
    <n v="3592000"/>
    <x v="98"/>
    <x v="1136"/>
    <s v="449039 - Outros Serv. Terceiros - Pessoa Juridíca"/>
    <s v="44"/>
    <x v="1"/>
    <x v="52"/>
  </r>
  <r>
    <n v="52092"/>
    <s v="Fundo de Esforço Fiscal"/>
    <n v="14246"/>
    <s v="Administração Tributária Contencioso Fiscal PROFISCO II"/>
    <n v="449052"/>
    <s v="Equipamentos e Material Permanente"/>
    <s v="0192000000"/>
    <s v="Operações de crédito externa - recursos do tesouro - exercício corrente"/>
    <s v="Subação destinada a contribuir com Administração Tributária e Contencioso Fiscal – PROFISCO II – de  forma a Prover o Estado de recursos financeiros suficientes para o atendimento de serviços públicos e investimentos de qualidade; gerir os recursos arrecadados visando à eficiência e eficácia de sua aplicação; e, promover a transparência da gestão."/>
    <n v="500000"/>
    <x v="98"/>
    <x v="1136"/>
    <s v="449052 - Equipamentos e Material Permanente"/>
    <s v="44"/>
    <x v="1"/>
    <x v="52"/>
  </r>
  <r>
    <n v="52092"/>
    <s v="Fundo de Esforço Fiscal"/>
    <n v="14247"/>
    <s v="Administração Financeira e Gasto Público - PROFISCO II"/>
    <n v="339036"/>
    <s v="Outros Serviços Terceiros-Pessoa Física"/>
    <s v="0192000000"/>
    <s v="Operações de crédito externa - recursos do tesouro - exercício corrente"/>
    <s v="Subação destinada a contribuir com Administração Financeira e Gasto Público – PROFISCO II – de  forma a Prover o Estado de recursos financeiros suficientes para o atendimento de serviços públicos e investimentos de qualidade; gerir os recursos arrecadados visando à eficiência e eficácia de sua aplicação; e, promover a transparência da gestão."/>
    <n v="500000"/>
    <x v="98"/>
    <x v="1137"/>
    <s v="339036 - Outros Serviços Terceiros-Pessoa Física"/>
    <s v="33"/>
    <x v="0"/>
    <x v="52"/>
  </r>
  <r>
    <n v="52092"/>
    <s v="Fundo de Esforço Fiscal"/>
    <n v="14247"/>
    <s v="Administração Financeira e Gasto Público - PROFISCO II"/>
    <n v="339039"/>
    <s v="Outros Serviços Terceiros - Pessoa Jurídica"/>
    <s v="0192000000"/>
    <s v="Operações de crédito externa - recursos do tesouro - exercício corrente"/>
    <s v="Subação destinada a contribuir com Administração Financeira e Gasto Público – PROFISCO II – de  forma a Prover o Estado de recursos financeiros suficientes para o atendimento de serviços públicos e investimentos de qualidade; gerir os recursos arrecadados visando à eficiência e eficácia de sua aplicação; e, promover a transparência da gestão."/>
    <n v="1000000"/>
    <x v="98"/>
    <x v="1137"/>
    <s v="339039 - Outros Serviços Terceiros - Pessoa Jurídica"/>
    <s v="33"/>
    <x v="0"/>
    <x v="52"/>
  </r>
  <r>
    <n v="52092"/>
    <s v="Fundo de Esforço Fiscal"/>
    <n v="14247"/>
    <s v="Administração Financeira e Gasto Público - PROFISCO II"/>
    <n v="449039"/>
    <s v="Outros Serv. Terceiros - Pessoa Juridíca"/>
    <s v="0192000000"/>
    <s v="Operações de crédito externa - recursos do tesouro - exercício corrente"/>
    <s v="Subação destinada a contribuir com Administração Financeira e Gasto Público – PROFISCO II – de  forma a Prover o Estado de recursos financeiros suficientes para o atendimento de serviços públicos e investimentos de qualidade; gerir os recursos arrecadados visando à eficiência e eficácia de sua aplicação; e, promover a transparência da gestão."/>
    <n v="3584000"/>
    <x v="98"/>
    <x v="1137"/>
    <s v="449039 - Outros Serv. Terceiros - Pessoa Juridíca"/>
    <s v="44"/>
    <x v="1"/>
    <x v="52"/>
  </r>
  <r>
    <n v="52092"/>
    <s v="Fundo de Esforço Fiscal"/>
    <n v="14247"/>
    <s v="Administração Financeira e Gasto Público - PROFISCO II"/>
    <n v="449052"/>
    <s v="Equipamentos e Material Permanente"/>
    <s v="0192000000"/>
    <s v="Operações de crédito externa - recursos do tesouro - exercício corrente"/>
    <s v="Subação destinada a contribuir com Administração Financeira e Gasto Público – PROFISCO II – de  forma a Prover o Estado de recursos financeiros suficientes para o atendimento de serviços públicos e investimentos de qualidade; gerir os recursos arrecadados visando à eficiência e eficácia de sua aplicação; e, promover a transparência da gestão."/>
    <n v="500000"/>
    <x v="98"/>
    <x v="1137"/>
    <s v="449052 - Equipamentos e Material Permanente"/>
    <s v="44"/>
    <x v="1"/>
    <x v="52"/>
  </r>
  <r>
    <n v="52092"/>
    <s v="Fundo de Esforço Fiscal"/>
    <n v="14248"/>
    <s v="Gestão do Projeto - PROFISCO II"/>
    <n v="339014"/>
    <s v="Diárias - Civil"/>
    <s v="0192000000"/>
    <s v="Operações de crédito externa - recursos do tesouro - exercício corrente"/>
    <s v="Subação destinada a Gestão do Projeto PROFISCO II de forma a prover o Estado de recursos financeiros suficientes para o atendimento de serviços públicos e investimentos de qualidade; gerir os recursos arrecadados visando à eficiência e eficácia de sua aplicação; e, promover a transparência da gestão."/>
    <n v="80000"/>
    <x v="98"/>
    <x v="1138"/>
    <s v="339014 - Diárias - Civil"/>
    <s v="33"/>
    <x v="0"/>
    <x v="52"/>
  </r>
  <r>
    <n v="52092"/>
    <s v="Fundo de Esforço Fiscal"/>
    <n v="14248"/>
    <s v="Gestão do Projeto - PROFISCO II"/>
    <n v="339033"/>
    <s v="Passagens e Despesas com Locomoção"/>
    <s v="0192000000"/>
    <s v="Operações de crédito externa - recursos do tesouro - exercício corrente"/>
    <s v="Subação destinada a Gestão do Projeto PROFISCO II de forma a prover o Estado de recursos financeiros suficientes para o atendimento de serviços públicos e investimentos de qualidade; gerir os recursos arrecadados visando à eficiência e eficácia de sua aplicação; e, promover a transparência da gestão."/>
    <n v="80000"/>
    <x v="98"/>
    <x v="1138"/>
    <s v="339033 - Passagens e Despesas com Locomoção"/>
    <s v="33"/>
    <x v="0"/>
    <x v="52"/>
  </r>
  <r>
    <n v="52092"/>
    <s v="Fundo de Esforço Fiscal"/>
    <n v="14248"/>
    <s v="Gestão do Projeto - PROFISCO II"/>
    <n v="339030"/>
    <s v="Material de Consumo"/>
    <s v="0192000000"/>
    <s v="Operações de crédito externa - recursos do tesouro - exercício corrente"/>
    <s v="Subação destinada a Gestão do Projeto PROFISCO II de forma a prover o Estado de recursos financeiros suficientes para o atendimento de serviços públicos e investimentos de qualidade; gerir os recursos arrecadados visando à eficiência e eficácia de sua aplicação; e, promover a transparência da gestão."/>
    <n v="50000"/>
    <x v="98"/>
    <x v="1138"/>
    <s v="339030 - Material de Consumo"/>
    <s v="33"/>
    <x v="0"/>
    <x v="52"/>
  </r>
  <r>
    <n v="52092"/>
    <s v="Fundo de Esforço Fiscal"/>
    <n v="14248"/>
    <s v="Gestão do Projeto - PROFISCO II"/>
    <n v="339039"/>
    <s v="Outros Serviços Terceiros - Pessoa Jurídica"/>
    <s v="0192000000"/>
    <s v="Operações de crédito externa - recursos do tesouro - exercício corrente"/>
    <s v="Subação destinada a Gestão do Projeto PROFISCO II de forma a prover o Estado de recursos financeiros suficientes para o atendimento de serviços públicos e investimentos de qualidade; gerir os recursos arrecadados visando à eficiência e eficácia de sua aplicação; e, promover a transparência da gestão."/>
    <n v="841000"/>
    <x v="98"/>
    <x v="1138"/>
    <s v="339039 - Outros Serviços Terceiros - Pessoa Jurídica"/>
    <s v="33"/>
    <x v="0"/>
    <x v="52"/>
  </r>
  <r>
    <n v="52092"/>
    <s v="Fundo de Esforço Fiscal"/>
    <n v="14248"/>
    <s v="Gestão do Projeto - PROFISCO II"/>
    <n v="449052"/>
    <s v="Equipamentos e Material Permanente"/>
    <s v="0192000000"/>
    <s v="Operações de crédito externa - recursos do tesouro - exercício corrente"/>
    <s v="Subação destinada a Gestão do Projeto PROFISCO II de forma a prover o Estado de recursos financeiros suficientes para o atendimento de serviços públicos e investimentos de qualidade; gerir os recursos arrecadados visando à eficiência e eficácia de sua aplicação; e, promover a transparência da gestão."/>
    <n v="100000"/>
    <x v="98"/>
    <x v="1138"/>
    <s v="449052 - Equipamentos e Material Permanente"/>
    <s v="44"/>
    <x v="1"/>
    <x v="52"/>
  </r>
  <r>
    <n v="52093"/>
    <s v="Fundo Pró-Emprego"/>
    <n v="12737"/>
    <s v="Apoio financeiro a construção de Centros de Inovação"/>
    <n v="444042"/>
    <s v="Auxílios"/>
    <s v="0261000000"/>
    <s v="Receitas diversas - FUNDOSOCIAL - recursos de outras fontes - exercício corrente"/>
    <s v="O programa consiste na transferência de recursos do PACTO/ACELERA para a construção de 08 centros nos municípios de Chapecó, Joaçaba, Jaraguá do Sul, Blumenau, Itajaí, São Bento do Sul, Criciúma e Tubarão, visando o desenvolvimento das regiões catarinenses por meio da ciência, tecnologia e inovação, empreendedorismo, criação de negócios e empregos altamente qualificados."/>
    <n v="5000000"/>
    <x v="99"/>
    <x v="1139"/>
    <s v="444042 - Auxílios"/>
    <s v="44"/>
    <x v="1"/>
    <x v="13"/>
  </r>
  <r>
    <n v="53001"/>
    <s v="Secretaria de Estado da Infraestrutura"/>
    <n v="14253"/>
    <s v="Ampliação e duplicação eixo Almirante Jaceguay - Joinville"/>
    <n v="449051"/>
    <s v="Obras e Instalações"/>
    <s v="0185000000"/>
    <s v="Remuneração de disp bancária - Executivo - rec vinculados - rec tesouro - exerc corrente"/>
    <s v="Obra a executar de ampliação e duplicação eixo Almirante Jaceguay, no município de Joinville."/>
    <n v="300000"/>
    <x v="100"/>
    <x v="1140"/>
    <s v="449051 - Obras e Instalações"/>
    <s v="44"/>
    <x v="1"/>
    <x v="17"/>
  </r>
  <r>
    <n v="53001"/>
    <s v="Secretaria de Estado da Infraestrutura"/>
    <n v="8579"/>
    <s v="Apoio ao sistema viário urbano - SIE"/>
    <n v="339039"/>
    <s v="Outros Serviços Terceiros - Pessoa Jurídica"/>
    <s v="0261000000"/>
    <s v="Receitas diversas - FUNDOSOCIAL - recursos de outras fontes - exercício corrente"/>
    <s v="Apoio ao sistema viário urbano, que envolve estudos, projetos; supervisão; início, prosseguimento e conclusão de obras em vias urbanas, de implantação, recuperação, reabilitação, conservação, manutenção, ampliação, adequação de capacidade, obras de arte correntes, obras de arte especiais, segurança e meio ambiente."/>
    <n v="10000000"/>
    <x v="100"/>
    <x v="1141"/>
    <s v="339039 - Outros Serviços Terceiros - Pessoa Jurídica"/>
    <s v="33"/>
    <x v="0"/>
    <x v="13"/>
  </r>
  <r>
    <n v="53001"/>
    <s v="Secretaria de Estado da Infraestrutura"/>
    <n v="8579"/>
    <s v="Apoio ao sistema viário urbano - SIE"/>
    <n v="449051"/>
    <s v="Obras e Instalações"/>
    <s v="0191000000"/>
    <s v="Operações de crédito interna - recursos do tesouro - exercício corrente"/>
    <s v="Apoio ao sistema viário urbano, que envolve estudos, projetos; supervisão; início, prosseguimento e conclusão de obras em vias urbanas, de implantação, recuperação, reabilitação, conservação, manutenção, ampliação, adequação de capacidade, obras de arte correntes, obras de arte especiais, segurança e meio ambiente."/>
    <n v="17500000"/>
    <x v="100"/>
    <x v="1141"/>
    <s v="449051 - Obras e Instalações"/>
    <s v="44"/>
    <x v="1"/>
    <x v="14"/>
  </r>
  <r>
    <n v="53001"/>
    <s v="Secretaria de Estado da Infraestrutura"/>
    <n v="8579"/>
    <s v="Apoio ao sistema viário urbano - SIE"/>
    <n v="449051"/>
    <s v="Obras e Instalações"/>
    <s v="0121000000"/>
    <s v="Cota-parte contrib intervenção no domínio econ CIDE-Estadual - rec tesouro -exerc corrente"/>
    <s v="Apoio ao sistema viário urbano, que envolve estudos, projetos; supervisão; início, prosseguimento e conclusão de obras em vias urbanas, de implantação, recuperação, reabilitação, conservação, manutenção, ampliação, adequação de capacidade, obras de arte correntes, obras de arte especiais, segurança e meio ambiente."/>
    <n v="10000000"/>
    <x v="100"/>
    <x v="1141"/>
    <s v="449051 - Obras e Instalações"/>
    <s v="44"/>
    <x v="1"/>
    <x v="53"/>
  </r>
  <r>
    <n v="53001"/>
    <s v="Secretaria de Estado da Infraestrutura"/>
    <n v="8579"/>
    <s v="Apoio ao sistema viário urbano - SIE"/>
    <n v="339039"/>
    <s v="Outros Serviços Terceiros - Pessoa Jurídica"/>
    <s v="0121000000"/>
    <s v="Cota-parte contrib intervenção no domínio econ CIDE-Estadual - rec tesouro -exerc corrente"/>
    <s v="Apoio ao sistema viário urbano, que envolve estudos, projetos; supervisão; início, prosseguimento e conclusão de obras em vias urbanas, de implantação, recuperação, reabilitação, conservação, manutenção, ampliação, adequação de capacidade, obras de arte correntes, obras de arte especiais, segurança e meio ambiente."/>
    <n v="6000000"/>
    <x v="100"/>
    <x v="1141"/>
    <s v="339039 - Outros Serviços Terceiros - Pessoa Jurídica"/>
    <s v="33"/>
    <x v="0"/>
    <x v="53"/>
  </r>
  <r>
    <n v="53001"/>
    <s v="Secretaria de Estado da Infraestrutura"/>
    <n v="14225"/>
    <s v="Recuperação funcional rodovia SC-390, Trecho Orleans - Lauro Muller"/>
    <n v="449051"/>
    <s v="Obras e Instalações"/>
    <s v="0121000000"/>
    <s v="Cota-parte contrib intervenção no domínio econ CIDE-Estadual - rec tesouro -exerc corrente"/>
    <s v="Recuperação Funcional da Rodovia SC-390, trecho: Orleans - Lauro Muller_x000a_numa extensão de 12,97 Km, nos municípios catarinenses de Orleans e_x000a_Lauro Muller"/>
    <n v="1000000"/>
    <x v="100"/>
    <x v="1142"/>
    <s v="449051 - Obras e Instalações"/>
    <s v="44"/>
    <x v="1"/>
    <x v="53"/>
  </r>
  <r>
    <n v="53001"/>
    <s v="Secretaria de Estado da Infraestrutura"/>
    <n v="14249"/>
    <s v="Gerenciamento do Financiamento - BNDES"/>
    <n v="449034"/>
    <s v="Outras Desp. Pessoal Decor. Contr. Terceirização"/>
    <s v="0191000000"/>
    <s v="Operações de crédito interna - recursos do tesouro - exercício corrente"/>
    <s v="Gerenciamento do programa de financiamento  - junto ao BNDES, que envolve serviços de consultoria, assessoria técnica e auditoria para o gerenciamento dos investimentos previstos no programa."/>
    <n v="50000"/>
    <x v="100"/>
    <x v="1143"/>
    <s v="449034 - Outras Desp. Pessoal Decor. Contr. Terceirização"/>
    <s v="44"/>
    <x v="1"/>
    <x v="14"/>
  </r>
  <r>
    <n v="53001"/>
    <s v="Secretaria de Estado da Infraestrutura"/>
    <n v="14253"/>
    <s v="Ampliação e duplicação eixo Almirante Jaceguay - Joinville"/>
    <n v="449051"/>
    <s v="Obras e Instalações"/>
    <s v="0121000000"/>
    <s v="Cota-parte contrib intervenção no domínio econ CIDE-Estadual - rec tesouro -exerc corrente"/>
    <s v="Obra a executar de ampliação e duplicação eixo Almirante Jaceguay, no município de Joinville."/>
    <n v="1000000"/>
    <x v="100"/>
    <x v="1140"/>
    <s v="449051 - Obras e Instalações"/>
    <s v="44"/>
    <x v="1"/>
    <x v="53"/>
  </r>
  <r>
    <n v="53001"/>
    <s v="Secretaria de Estado da Infraestrutura"/>
    <n v="5693"/>
    <s v="Adequação e melhoria da infraestrutura dos aeroportos locais - SIE"/>
    <n v="449051"/>
    <s v="Obras e Instalações"/>
    <s v="0128000000"/>
    <s v="Outros convênios, ajustes e acordos administrativos - rec tesouro - exercício corrente"/>
    <s v="Ampliação, adequação e melhoria da infraestrutura dos aeroportos locais, que envolve estudos, projetos; supervisão; início, prosseguimento e conclusão de obras, implementação da gestão ambiental, aquisição de equipamentos, taxas e planos necessários ao  do empreendimento. Promovendo o atendimento da demanda existente e futura nos aeroporto locais do Estado."/>
    <n v="30000000"/>
    <x v="100"/>
    <x v="1144"/>
    <s v="449051 - Obras e Instalações"/>
    <s v="44"/>
    <x v="1"/>
    <x v="16"/>
  </r>
  <r>
    <n v="53001"/>
    <s v="Secretaria de Estado da Infraestrutura"/>
    <n v="5693"/>
    <s v="Adequação e melhoria da infraestrutura dos aeroportos locais - SIE"/>
    <n v="449051"/>
    <s v="Obras e Instalações"/>
    <s v="0100000000"/>
    <s v="Recursos ordinários - recursos do tesouro - RLD"/>
    <s v="Ampliação, adequação e melhoria da infraestrutura dos aeroportos locais, que envolve estudos, projetos; supervisão; início, prosseguimento e conclusão de obras, implementação da gestão ambiental, aquisição de equipamentos, taxas e planos necessários ao  do empreendimento. Promovendo o atendimento da demanda existente e futura nos aeroporto locais do Estado."/>
    <n v="2000000"/>
    <x v="100"/>
    <x v="1144"/>
    <s v="449051 - Obras e Instalações"/>
    <s v="44"/>
    <x v="1"/>
    <x v="0"/>
  </r>
  <r>
    <n v="53001"/>
    <s v="Secretaria de Estado da Infraestrutura"/>
    <n v="5693"/>
    <s v="Adequação e melhoria da infraestrutura dos aeroportos locais - SIE"/>
    <n v="449052"/>
    <s v="Equipamentos e Material Permanente"/>
    <s v="0100000000"/>
    <s v="Recursos ordinários - recursos do tesouro - RLD"/>
    <s v="Ampliação, adequação e melhoria da infraestrutura dos aeroportos locais, que envolve estudos, projetos; supervisão; início, prosseguimento e conclusão de obras, implementação da gestão ambiental, aquisição de equipamentos, taxas e planos necessários ao  do empreendimento. Promovendo o atendimento da demanda existente e futura nos aeroporto locais do Estado."/>
    <n v="500000"/>
    <x v="100"/>
    <x v="1144"/>
    <s v="449052 - Equipamentos e Material Permanente"/>
    <s v="44"/>
    <x v="1"/>
    <x v="0"/>
  </r>
  <r>
    <n v="53001"/>
    <s v="Secretaria de Estado da Infraestrutura"/>
    <n v="5693"/>
    <s v="Adequação e melhoria da infraestrutura dos aeroportos locais - SIE"/>
    <n v="339039"/>
    <s v="Outros Serviços Terceiros - Pessoa Jurídica"/>
    <s v="0100000000"/>
    <s v="Recursos ordinários - recursos do tesouro - RLD"/>
    <s v="Ampliação, adequação e melhoria da infraestrutura dos aeroportos locais, que envolve estudos, projetos; supervisão; início, prosseguimento e conclusão de obras, implementação da gestão ambiental, aquisição de equipamentos, taxas e planos necessários ao  do empreendimento. Promovendo o atendimento da demanda existente e futura nos aeroporto locais do Estado."/>
    <n v="400000"/>
    <x v="100"/>
    <x v="1144"/>
    <s v="339039 - Outros Serviços Terceiros - Pessoa Jurídica"/>
    <s v="33"/>
    <x v="0"/>
    <x v="0"/>
  </r>
  <r>
    <n v="53001"/>
    <s v="Secretaria de Estado da Infraestrutura"/>
    <n v="4205"/>
    <s v="Encargos com estagiários - SIE"/>
    <n v="339036"/>
    <s v="Outros Serviços Terceiros-Pessoa Física"/>
    <s v="0100000000"/>
    <s v="Recursos ordinários - recursos do tesouro - RLD"/>
    <s v="Atender compromissos com o pagamento da bolsa de estágio, a concessão de auxílio-transporte e do seguro de acidentes pessoais."/>
    <n v="15000"/>
    <x v="100"/>
    <x v="1145"/>
    <s v="339036 - Outros Serviços Terceiros-Pessoa Física"/>
    <s v="33"/>
    <x v="0"/>
    <x v="0"/>
  </r>
  <r>
    <n v="53001"/>
    <s v="Secretaria de Estado da Infraestrutura"/>
    <n v="1217"/>
    <s v="Administração de pessoal e encargos sociais - SIE"/>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
    <x v="100"/>
    <x v="1146"/>
    <s v="319094 - Indenizações e Restituições Trabalhistas"/>
    <s v="31"/>
    <x v="3"/>
    <x v="0"/>
  </r>
  <r>
    <n v="53001"/>
    <s v="Secretaria de Estado da Infraestrutura"/>
    <n v="1217"/>
    <s v="Administração de pessoal e encargos sociais - SIE"/>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82948"/>
    <x v="100"/>
    <x v="1146"/>
    <s v="319113 - Obrigações Patronais"/>
    <s v="31"/>
    <x v="3"/>
    <x v="0"/>
  </r>
  <r>
    <n v="53001"/>
    <s v="Secretaria de Estado da Infraestrutura"/>
    <n v="1217"/>
    <s v="Administração de pessoal e encargos sociais - SIE"/>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68769"/>
    <x v="100"/>
    <x v="1146"/>
    <s v="339046 - Auxílio-Alimentação"/>
    <s v="33"/>
    <x v="0"/>
    <x v="0"/>
  </r>
  <r>
    <n v="53001"/>
    <s v="Secretaria de Estado da Infraestrutura"/>
    <n v="1217"/>
    <s v="Administração de pessoal e encargos sociais - SIE"/>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7920"/>
    <x v="100"/>
    <x v="1146"/>
    <s v="339093 - Indenizações e Restituições"/>
    <s v="33"/>
    <x v="0"/>
    <x v="0"/>
  </r>
  <r>
    <n v="53001"/>
    <s v="Secretaria de Estado da Infraestrutura"/>
    <n v="1217"/>
    <s v="Administração de pessoal e encargos sociais - SIE"/>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26464"/>
    <x v="100"/>
    <x v="1146"/>
    <s v="339113 - Obrigações Patronais"/>
    <s v="33"/>
    <x v="0"/>
    <x v="0"/>
  </r>
  <r>
    <n v="53001"/>
    <s v="Secretaria de Estado da Infraestrutura"/>
    <n v="1217"/>
    <s v="Administração de pessoal e encargos sociais - SIE"/>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1260714"/>
    <x v="100"/>
    <x v="1146"/>
    <s v="319011 - Vencim. e Vantagens Fixas - Pessoal Civil"/>
    <s v="31"/>
    <x v="3"/>
    <x v="0"/>
  </r>
  <r>
    <n v="53001"/>
    <s v="Secretaria de Estado da Infraestrutura"/>
    <n v="1217"/>
    <s v="Administração de pessoal e encargos sociais - SIE"/>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11768"/>
    <x v="100"/>
    <x v="1146"/>
    <s v="319013 - Obrigações Patronais"/>
    <s v="31"/>
    <x v="3"/>
    <x v="0"/>
  </r>
  <r>
    <n v="53001"/>
    <s v="Secretaria de Estado da Infraestrutura"/>
    <n v="1217"/>
    <s v="Administração de pessoal e encargos sociais - SIE"/>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19648"/>
    <x v="100"/>
    <x v="1146"/>
    <s v="319016 - Outras Despesas Variáveis-Pessoal Civil"/>
    <s v="31"/>
    <x v="3"/>
    <x v="0"/>
  </r>
  <r>
    <n v="53001"/>
    <s v="Secretaria de Estado da Infraestrutura"/>
    <n v="1217"/>
    <s v="Administração de pessoal e encargos sociais - SIE"/>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
    <x v="100"/>
    <x v="1146"/>
    <s v="319092 - Despesas de Exercícios Anteriores"/>
    <s v="31"/>
    <x v="3"/>
    <x v="0"/>
  </r>
  <r>
    <n v="53001"/>
    <s v="Secretaria de Estado da Infraestrutura"/>
    <n v="12959"/>
    <s v="Elaboração de estudos e planos para o sistema ferroviário estadual"/>
    <n v="339039"/>
    <s v="Outros Serviços Terceiros - Pessoa Jurídica"/>
    <s v="0100000000"/>
    <s v="Recursos ordinários - recursos do tesouro - RLD"/>
    <s v="Elaboração do plano ferroviário estadual que envolve serviços, estudos e projetos para atualização e organização do plano. Promovendo o atendimento da demanda por transporte no Estado de forma segura e eficiente."/>
    <n v="50000"/>
    <x v="100"/>
    <x v="1147"/>
    <s v="339039 - Outros Serviços Terceiros - Pessoa Jurídica"/>
    <s v="33"/>
    <x v="0"/>
    <x v="0"/>
  </r>
  <r>
    <n v="53001"/>
    <s v="Secretaria de Estado da Infraestrutura"/>
    <n v="12960"/>
    <s v="Elaboração de estudos e planos para o sistema aeroviário estadual"/>
    <n v="339039"/>
    <s v="Outros Serviços Terceiros - Pessoa Jurídica"/>
    <s v="0100000000"/>
    <s v="Recursos ordinários - recursos do tesouro - RLD"/>
    <s v="Elaboração do plano aeroviário estadual que envolve serviços, estudos e projetos para atualização e organização do plano. Promovendo o atendimento da demanda por transporte no Estado de forma segura e eficiente."/>
    <n v="50000"/>
    <x v="100"/>
    <x v="1148"/>
    <s v="339039 - Outros Serviços Terceiros - Pessoa Jurídica"/>
    <s v="33"/>
    <x v="0"/>
    <x v="0"/>
  </r>
  <r>
    <n v="53001"/>
    <s v="Secretaria de Estado da Infraestrutura"/>
    <n v="12961"/>
    <s v="Elaboração de estudos e planos para o sistema portuário estadual"/>
    <n v="339039"/>
    <s v="Outros Serviços Terceiros - Pessoa Jurídica"/>
    <s v="0100000000"/>
    <s v="Recursos ordinários - recursos do tesouro - RLD"/>
    <s v="Elaboração do plano portuário estadual que envolve serviços, estudos e projetos para atualização e organização do plano. Promovendo o atendimento da demanda por transporte no Estado de forma segura e eficiente."/>
    <n v="50000"/>
    <x v="100"/>
    <x v="1149"/>
    <s v="339039 - Outros Serviços Terceiros - Pessoa Jurídica"/>
    <s v="33"/>
    <x v="0"/>
    <x v="0"/>
  </r>
  <r>
    <n v="53001"/>
    <s v="Secretaria de Estado da Infraestrutura"/>
    <n v="12639"/>
    <s v="Adequação e melhoria da infraestrutura aquaviária dos portos e hidrovias - SIE"/>
    <n v="449051"/>
    <s v="Obras e Instalações"/>
    <s v="0100000000"/>
    <s v="Recursos ordinários - recursos do tesouro - RLD"/>
    <s v="Adequação da infraestrutura aquaviária de portos e hidrovias, que envolve estudos, projetos, supervisão, serviços de início, prosseguimento e conclusão de obras e gestão ambiental do empreendimento."/>
    <n v="100000"/>
    <x v="100"/>
    <x v="1150"/>
    <s v="449051 - Obras e Instalações"/>
    <s v="44"/>
    <x v="1"/>
    <x v="0"/>
  </r>
  <r>
    <n v="53001"/>
    <s v="Secretaria de Estado da Infraestrutura"/>
    <n v="12640"/>
    <s v="Gerenciamento de Programas de financiamento BB"/>
    <n v="449034"/>
    <s v="Outras Desp. Pessoal Decor. Contr. Terceirização"/>
    <s v="0191000000"/>
    <s v="Operações de crédito interna - recursos do tesouro - exercício corrente"/>
    <s v="Gerenciamento do programa de financiamento  junto ao Banco do Brasil, que envolve serviços de consultoria, assessoria técnica e auditoria para o gerenciamento dos investimentos previstos no programa."/>
    <n v="2500000"/>
    <x v="100"/>
    <x v="1151"/>
    <s v="449034 - Outras Desp. Pessoal Decor. Contr. Terceirização"/>
    <s v="44"/>
    <x v="1"/>
    <x v="14"/>
  </r>
  <r>
    <n v="53001"/>
    <s v="Secretaria de Estado da Infraestrutura"/>
    <n v="5697"/>
    <s v="Administração, manutenção e gerenciamento dos aeroportos públicos de Santa Catarina - SIE"/>
    <n v="339034"/>
    <s v="Outras Desp. Pessoal Decor. Contr. Terceirização"/>
    <s v="0128000000"/>
    <s v="Outros convênios, ajustes e acordos administrativos - rec tesouro - exercício corrente"/>
    <s v="Administração, manutenção e gerenciamento dos aeroportos públicos regionais e locais do Estado."/>
    <n v="2500000"/>
    <x v="100"/>
    <x v="1152"/>
    <s v="339034 - Outras Desp. Pessoal Decor. Contr. Terceirização"/>
    <s v="33"/>
    <x v="0"/>
    <x v="16"/>
  </r>
  <r>
    <n v="53001"/>
    <s v="Secretaria de Estado da Infraestrutura"/>
    <n v="5697"/>
    <s v="Administração, manutenção e gerenciamento dos aeroportos públicos de Santa Catarina - SIE"/>
    <n v="339039"/>
    <s v="Outros Serviços Terceiros - Pessoa Jurídica"/>
    <s v="0100000000"/>
    <s v="Recursos ordinários - recursos do tesouro - RLD"/>
    <s v="Administração, manutenção e gerenciamento dos aeroportos públicos regionais e locais do Estado."/>
    <n v="3500000"/>
    <x v="100"/>
    <x v="1152"/>
    <s v="339039 - Outros Serviços Terceiros - Pessoa Jurídica"/>
    <s v="33"/>
    <x v="0"/>
    <x v="0"/>
  </r>
  <r>
    <n v="53001"/>
    <s v="Secretaria de Estado da Infraestrutura"/>
    <n v="5697"/>
    <s v="Administração, manutenção e gerenciamento dos aeroportos públicos de Santa Catarina - SIE"/>
    <n v="339034"/>
    <s v="Outras Desp. Pessoal Decor. Contr. Terceirização"/>
    <s v="0100000000"/>
    <s v="Recursos ordinários - recursos do tesouro - RLD"/>
    <s v="Administração, manutenção e gerenciamento dos aeroportos públicos regionais e locais do Estado."/>
    <n v="4500000"/>
    <x v="100"/>
    <x v="1152"/>
    <s v="339034 - Outras Desp. Pessoal Decor. Contr. Terceirização"/>
    <s v="33"/>
    <x v="0"/>
    <x v="0"/>
  </r>
  <r>
    <n v="53001"/>
    <s v="Secretaria de Estado da Infraestrutura"/>
    <n v="12939"/>
    <s v="Construção de edificações em aeroportos públicos"/>
    <n v="449051"/>
    <s v="Obras e Instalações"/>
    <s v="0121000000"/>
    <s v="Cota-parte contrib intervenção no domínio econ CIDE-Estadual - rec tesouro -exerc corrente"/>
    <s v="Construção e melhorias de edificações nos aeroportos públicos, que envolve estudos, projetos; supervisão; início, prosseguimento e conclusão de obras; implementação da gestão ambiental do empreendimento."/>
    <n v="300000"/>
    <x v="100"/>
    <x v="1153"/>
    <s v="449051 - Obras e Instalações"/>
    <s v="44"/>
    <x v="1"/>
    <x v="53"/>
  </r>
  <r>
    <n v="53001"/>
    <s v="Secretaria de Estado da Infraestrutura"/>
    <n v="12935"/>
    <s v="AP - Implantação do contorno viário de Capinzal - Ouro - SIE"/>
    <n v="449051"/>
    <s v="Obras e Instalações"/>
    <s v="0191000000"/>
    <s v="Operações de crédito interna - recursos do tesouro - exercício corrente"/>
    <s v="Implantação do contorno viário de Capinzal e Ouro, que envolve a execução de todos os trabalhos referente a projetos, desapropriações, terraplanagem, pavimentação, drenagem, obras de arte corrente e especiais, sinalização, interseções, serviços complementares, gestão ambiental e supervisão do empreendimento de implantação do contorno viário."/>
    <n v="100000"/>
    <x v="100"/>
    <x v="1154"/>
    <s v="449051 - Obras e Instalações"/>
    <s v="44"/>
    <x v="1"/>
    <x v="14"/>
  </r>
  <r>
    <n v="53001"/>
    <s v="Secretaria de Estado da Infraestrutura"/>
    <n v="12962"/>
    <s v="Implantação e reformas de ferroviais"/>
    <n v="449051"/>
    <s v="Obras e Instalações"/>
    <s v="0121000000"/>
    <s v="Cota-parte contrib intervenção no domínio econ CIDE-Estadual - rec tesouro -exerc corrente"/>
    <s v="Implantação ou reforma de ferrovias, que envolve estudos, projetos; supervisão; início, prosseguimento e conclusão de obras; implementação da gestão ambiental do empreendimento. Promovendo o atendimento da demanda existentes e futuras."/>
    <n v="500000"/>
    <x v="100"/>
    <x v="1155"/>
    <s v="449051 - Obras e Instalações"/>
    <s v="44"/>
    <x v="1"/>
    <x v="53"/>
  </r>
  <r>
    <n v="53001"/>
    <s v="Secretaria de Estado da Infraestrutura"/>
    <n v="12962"/>
    <s v="Implantação e reformas de ferroviais"/>
    <n v="449051"/>
    <s v="Obras e Instalações"/>
    <s v="0128000000"/>
    <s v="Outros convênios, ajustes e acordos administrativos - rec tesouro - exercício corrente"/>
    <s v="Implantação ou reforma de ferrovias, que envolve estudos, projetos; supervisão; início, prosseguimento e conclusão de obras; implementação da gestão ambiental do empreendimento. Promovendo o atendimento da demanda existentes e futuras."/>
    <n v="500000"/>
    <x v="100"/>
    <x v="1155"/>
    <s v="449051 - Obras e Instalações"/>
    <s v="44"/>
    <x v="1"/>
    <x v="16"/>
  </r>
  <r>
    <n v="53001"/>
    <s v="Secretaria de Estado da Infraestrutura"/>
    <n v="12933"/>
    <s v="Melhoramentos e restauração da BR-280, trecho entrocamento SC-413"/>
    <n v="449051"/>
    <s v="Obras e Instalações"/>
    <s v="0121000000"/>
    <s v="Cota-parte contrib intervenção no domínio econ CIDE-Estadual - rec tesouro -exerc corrente"/>
    <s v="Execução dos trabalhos de adequação, duplicação, melhoramentos e restauração da pista existente e obras de artes especiais (viadutos e pontes) na rodovia BR-280: entroncamento SC-413 (p/Joinville) - entroncamento SC-416 (p/Schroeder), com extensão de 9,49 KM."/>
    <n v="2000000"/>
    <x v="100"/>
    <x v="1156"/>
    <s v="449051 - Obras e Instalações"/>
    <s v="44"/>
    <x v="1"/>
    <x v="53"/>
  </r>
  <r>
    <n v="53001"/>
    <s v="Secretaria de Estado da Infraestrutura"/>
    <n v="12932"/>
    <s v="Implantação do acesso norte de Blumenau - Vila Itoupava - SIE"/>
    <n v="449051"/>
    <s v="Obras e Instalações"/>
    <s v="0191000000"/>
    <s v="Operações de crédito interna - recursos do tesouro - exercício corrente"/>
    <s v="Implantação do acesso norte de Blumenau, que envolve a execução de todos os trabalhos referente a projetos, desapropriações, terraplanagem, pavimentação, drenagem, obras de arte corrente e especiais, sinalização, interseções, serviços complementares, gestão ambiental e supervisão do empreendimento de implantação do acesso no trecho compreendido entre a BR-470 a SC-108."/>
    <n v="17469377"/>
    <x v="100"/>
    <x v="1157"/>
    <s v="449051 - Obras e Instalações"/>
    <s v="44"/>
    <x v="1"/>
    <x v="14"/>
  </r>
  <r>
    <n v="53001"/>
    <s v="Secretaria de Estado da Infraestrutura"/>
    <n v="10209"/>
    <s v="Gerenciamento de programas de financiamento"/>
    <n v="339034"/>
    <s v="Outras Desp. Pessoal Decor. Contr. Terceirização"/>
    <s v="0192000000"/>
    <s v="Operações de crédito externa - recursos do tesouro - exercício corrente"/>
    <s v="Gerenciamento de programas de financiamento junto a organizações financeiras nacionais e internacionais, que envolve serviços de consultoria, assessoria técnica e auditoria para os investimentos previstos nos programas."/>
    <n v="800000"/>
    <x v="100"/>
    <x v="1158"/>
    <s v="339034 - Outras Desp. Pessoal Decor. Contr. Terceirização"/>
    <s v="33"/>
    <x v="0"/>
    <x v="52"/>
  </r>
  <r>
    <n v="53001"/>
    <s v="Secretaria de Estado da Infraestrutura"/>
    <n v="10209"/>
    <s v="Gerenciamento de programas de financiamento"/>
    <n v="339035"/>
    <s v="Serviços de Consultoria"/>
    <s v="0192000000"/>
    <s v="Operações de crédito externa - recursos do tesouro - exercício corrente"/>
    <s v="Gerenciamento de programas de financiamento junto a organizações financeiras nacionais e internacionais, que envolve serviços de consultoria, assessoria técnica e auditoria para os investimentos previstos nos programas."/>
    <n v="100000"/>
    <x v="100"/>
    <x v="1158"/>
    <s v="339035 - Serviços de Consultoria"/>
    <s v="33"/>
    <x v="0"/>
    <x v="52"/>
  </r>
  <r>
    <n v="53001"/>
    <s v="Secretaria de Estado da Infraestrutura"/>
    <n v="14165"/>
    <s v="Projetos de engenharia rodoviária - SIE"/>
    <n v="449051"/>
    <s v="Obras e Instalações"/>
    <s v="0121000000"/>
    <s v="Cota-parte contrib intervenção no domínio econ CIDE-Estadual - rec tesouro -exerc corrente"/>
    <s v="Elaboração de projetos de engenharia rodoviária para pavimentação de rodovias, projetos de reabilitação e de aumento de capacidade de rodovias, projetos de revitalização de rodovias, projetos de obras de arte especiais e reformulação de projetos rodoviários."/>
    <n v="500000"/>
    <x v="100"/>
    <x v="1159"/>
    <s v="449051 - Obras e Instalações"/>
    <s v="44"/>
    <x v="1"/>
    <x v="53"/>
  </r>
  <r>
    <n v="53001"/>
    <s v="Secretaria de Estado da Infraestrutura"/>
    <n v="14168"/>
    <s v="Recuperação de pontos críticos da rodovia SC-135"/>
    <n v="449051"/>
    <s v="Obras e Instalações"/>
    <s v="0121000000"/>
    <s v="Cota-parte contrib intervenção no domínio econ CIDE-Estadual - rec tesouro -exerc corrente"/>
    <s v="Execução de Obra recuperação de pontos críticos na pista e no acostamento da Rodovia SC-135, Trecho Porto União - Matos Costa, com extensão de 32,25 KM,   com a respectiva contratação da Supervisão."/>
    <n v="1000000"/>
    <x v="100"/>
    <x v="1160"/>
    <s v="449051 - Obras e Instalações"/>
    <s v="44"/>
    <x v="1"/>
    <x v="53"/>
  </r>
  <r>
    <n v="53001"/>
    <s v="Secretaria de Estado da Infraestrutura"/>
    <n v="14166"/>
    <s v="Revitalização da Rodovia SC-445 - Trecho Rodovia BR-101 - Içara - Cricíuma"/>
    <n v="449051"/>
    <s v="Obras e Instalações"/>
    <s v="0121000000"/>
    <s v="Cota-parte contrib intervenção no domínio econ CIDE-Estadual - rec tesouro -exerc corrente"/>
    <s v="Revitalização da Rodovia SC-445, Trecho Rodovia BR-101 - Içara -Criciúma numa extensão de 10 KM, com contratação da obra, e da respectiva supervisão."/>
    <n v="500000"/>
    <x v="100"/>
    <x v="1161"/>
    <s v="449051 - Obras e Instalações"/>
    <s v="44"/>
    <x v="1"/>
    <x v="53"/>
  </r>
  <r>
    <n v="53001"/>
    <s v="Secretaria de Estado da Infraestrutura"/>
    <n v="12956"/>
    <s v="Implantação de acesso a aeroportos"/>
    <n v="449051"/>
    <s v="Obras e Instalações"/>
    <s v="0128000000"/>
    <s v="Outros convênios, ajustes e acordos administrativos - rec tesouro - exercício corrente"/>
    <s v="Implantação de acesso a aeroportos do Estado, que envolve estudos, projetos; supervisão; início, prosseguimento e conclusão de obras; implementação da gestão ambiental do empreendimento. Promovendo o atendimento da demanda existente e futura nos aeroportos."/>
    <n v="500000"/>
    <x v="100"/>
    <x v="1162"/>
    <s v="449051 - Obras e Instalações"/>
    <s v="44"/>
    <x v="1"/>
    <x v="16"/>
  </r>
  <r>
    <n v="53001"/>
    <s v="Secretaria de Estado da Infraestrutura"/>
    <n v="4216"/>
    <s v="Administração e manutenção dos serviços administrativos gerais - SIE"/>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0"/>
    <x v="100"/>
    <x v="1163"/>
    <s v="339039 - Outros Serviços Terceiros - Pessoa Jurídica"/>
    <s v="33"/>
    <x v="0"/>
    <x v="0"/>
  </r>
  <r>
    <n v="53001"/>
    <s v="Secretaria de Estado da Infraestrutura"/>
    <n v="4216"/>
    <s v="Administração e manutenção dos serviços administrativos gerais - SIE"/>
    <n v="3390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100"/>
    <x v="1163"/>
    <s v="339040 - Serviços de Tecnologia da Informação e Comunicação - Pessoa Jurídica"/>
    <s v="33"/>
    <x v="0"/>
    <x v="0"/>
  </r>
  <r>
    <n v="53001"/>
    <s v="Secretaria de Estado da Infraestrutura"/>
    <n v="4216"/>
    <s v="Administração e manutenção dos serviços administrativos gerais - SIE"/>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100"/>
    <x v="1163"/>
    <s v="339047 - Obrigações Tributárias e Contributivas"/>
    <s v="33"/>
    <x v="0"/>
    <x v="0"/>
  </r>
  <r>
    <n v="53001"/>
    <s v="Secretaria de Estado da Infraestrutura"/>
    <n v="4216"/>
    <s v="Administração e manutenção dos serviços administrativos gerais - SIE"/>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100"/>
    <x v="1163"/>
    <s v="339092 - Despesas de Exercícios Anteriores"/>
    <s v="33"/>
    <x v="0"/>
    <x v="0"/>
  </r>
  <r>
    <n v="53001"/>
    <s v="Secretaria de Estado da Infraestrutura"/>
    <n v="4216"/>
    <s v="Administração e manutenção dos serviços administrativos gerais - SIE"/>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0000"/>
    <x v="100"/>
    <x v="1163"/>
    <s v="339139 - Outros Serviços Terceiros Pessoa Jurídica"/>
    <s v="33"/>
    <x v="0"/>
    <x v="0"/>
  </r>
  <r>
    <n v="53001"/>
    <s v="Secretaria de Estado da Infraestrutura"/>
    <n v="4216"/>
    <s v="Administração e manutenção dos serviços administrativos gerais - SIE"/>
    <n v="3391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5000"/>
    <x v="100"/>
    <x v="1163"/>
    <s v="339140 - Serviços de Tecnologia da Informação e Comunicação - Pessoa Jurídica"/>
    <s v="33"/>
    <x v="0"/>
    <x v="0"/>
  </r>
  <r>
    <n v="53001"/>
    <s v="Secretaria de Estado da Infraestrutura"/>
    <n v="4216"/>
    <s v="Administração e manutenção dos serviços administrativos gerais - SIE"/>
    <n v="3391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100"/>
    <x v="1163"/>
    <s v="339192 - Despesas de Exercícios Anteriores"/>
    <s v="33"/>
    <x v="0"/>
    <x v="0"/>
  </r>
  <r>
    <n v="53001"/>
    <s v="Secretaria de Estado da Infraestrutura"/>
    <n v="4216"/>
    <s v="Administração e manutenção dos serviços administrativos gerais - SIE"/>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100"/>
    <x v="1163"/>
    <s v="449052 - Equipamentos e Material Permanente"/>
    <s v="44"/>
    <x v="1"/>
    <x v="0"/>
  </r>
  <r>
    <n v="53001"/>
    <s v="Secretaria de Estado da Infraestrutura"/>
    <n v="4216"/>
    <s v="Administração e manutenção dos serviços administrativos gerais - SIE"/>
    <n v="339047"/>
    <s v="Obrigações Tributárias e Contributivas"/>
    <s v="0121000000"/>
    <s v="Cota-parte contrib intervenção no domínio econ CIDE-Estadual - rec tesouro -exerc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0"/>
    <x v="100"/>
    <x v="1163"/>
    <s v="339047 - Obrigações Tributárias e Contributivas"/>
    <s v="33"/>
    <x v="0"/>
    <x v="53"/>
  </r>
  <r>
    <n v="53001"/>
    <s v="Secretaria de Estado da Infraestrutura"/>
    <n v="4216"/>
    <s v="Administração e manutenção dos serviços administrativos gerais - SIE"/>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5000"/>
    <x v="100"/>
    <x v="1163"/>
    <s v="339014 - Diárias - Civil"/>
    <s v="33"/>
    <x v="0"/>
    <x v="0"/>
  </r>
  <r>
    <n v="53001"/>
    <s v="Secretaria de Estado da Infraestrutura"/>
    <n v="4216"/>
    <s v="Administração e manutenção dos serviços administrativos gerais - SIE"/>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100"/>
    <x v="1163"/>
    <s v="339030 - Material de Consumo"/>
    <s v="33"/>
    <x v="0"/>
    <x v="0"/>
  </r>
  <r>
    <n v="53001"/>
    <s v="Secretaria de Estado da Infraestrutura"/>
    <n v="4216"/>
    <s v="Administração e manutenção dos serviços administrativos gerais - SIE"/>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0000"/>
    <x v="100"/>
    <x v="1163"/>
    <s v="339033 - Passagens e Despesas com Locomoção"/>
    <s v="33"/>
    <x v="0"/>
    <x v="0"/>
  </r>
  <r>
    <n v="53001"/>
    <s v="Secretaria de Estado da Infraestrutura"/>
    <n v="4216"/>
    <s v="Administração e manutenção dos serviços administrativos gerais - SIE"/>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60000"/>
    <x v="100"/>
    <x v="1163"/>
    <s v="339037 - Locação de Mão-de-Obra"/>
    <s v="33"/>
    <x v="0"/>
    <x v="0"/>
  </r>
  <r>
    <n v="53001"/>
    <s v="Secretaria de Estado da Infraestrutura"/>
    <n v="8575"/>
    <s v="Apoio ao sistema viário estadual - SIE"/>
    <n v="449051"/>
    <s v="Obras e Instalações"/>
    <s v="0185000000"/>
    <s v="Remuneração de disp bancária - Executivo - rec vinculados - rec tesouro - exerc corrente"/>
    <s v="Incrementar o desenvolvimento econômico no Estado, diminuir o custo de manutenção rodoviária catarinense"/>
    <n v="1500000"/>
    <x v="100"/>
    <x v="1164"/>
    <s v="449051 - Obras e Instalações"/>
    <s v="44"/>
    <x v="1"/>
    <x v="17"/>
  </r>
  <r>
    <n v="53001"/>
    <s v="Secretaria de Estado da Infraestrutura"/>
    <n v="8575"/>
    <s v="Apoio ao sistema viário estadual - SIE"/>
    <n v="449051"/>
    <s v="Obras e Instalações"/>
    <s v="0188000000"/>
    <s v="Remuneração de disponibilidade bancária - CIDE"/>
    <s v="Incrementar o desenvolvimento econômico no Estado, diminuir o custo de manutenção rodoviária catarinense"/>
    <n v="3347463"/>
    <x v="100"/>
    <x v="1164"/>
    <s v="449051 - Obras e Instalações"/>
    <s v="44"/>
    <x v="1"/>
    <x v="54"/>
  </r>
  <r>
    <n v="53001"/>
    <s v="Secretaria de Estado da Infraestrutura"/>
    <n v="8575"/>
    <s v="Apoio ao sistema viário estadual - SIE"/>
    <n v="449051"/>
    <s v="Obras e Instalações"/>
    <s v="0191000000"/>
    <s v="Operações de crédito interna - recursos do tesouro - exercício corrente"/>
    <s v="Incrementar o desenvolvimento econômico no Estado, diminuir o custo de manutenção rodoviária catarinense"/>
    <n v="25000000"/>
    <x v="100"/>
    <x v="1164"/>
    <s v="449051 - Obras e Instalações"/>
    <s v="44"/>
    <x v="1"/>
    <x v="14"/>
  </r>
  <r>
    <n v="53001"/>
    <s v="Secretaria de Estado da Infraestrutura"/>
    <n v="8575"/>
    <s v="Apoio ao sistema viário estadual - SIE"/>
    <n v="444042"/>
    <s v="Auxílios"/>
    <s v="0121000000"/>
    <s v="Cota-parte contrib intervenção no domínio econ CIDE-Estadual - rec tesouro -exerc corrente"/>
    <s v="Incrementar o desenvolvimento econômico no Estado, diminuir o custo de manutenção rodoviária catarinense"/>
    <n v="3000000"/>
    <x v="100"/>
    <x v="1164"/>
    <s v="444042 - Auxílios"/>
    <s v="44"/>
    <x v="1"/>
    <x v="53"/>
  </r>
  <r>
    <n v="53001"/>
    <s v="Secretaria de Estado da Infraestrutura"/>
    <n v="8575"/>
    <s v="Apoio ao sistema viário estadual - SIE"/>
    <n v="449051"/>
    <s v="Obras e Instalações"/>
    <s v="0121000000"/>
    <s v="Cota-parte contrib intervenção no domínio econ CIDE-Estadual - rec tesouro -exerc corrente"/>
    <s v="Incrementar o desenvolvimento econômico no Estado, diminuir o custo de manutenção rodoviária catarinense"/>
    <n v="5000000"/>
    <x v="100"/>
    <x v="1164"/>
    <s v="449051 - Obras e Instalações"/>
    <s v="44"/>
    <x v="1"/>
    <x v="53"/>
  </r>
  <r>
    <n v="53001"/>
    <s v="Secretaria de Estado da Infraestrutura"/>
    <n v="8575"/>
    <s v="Apoio ao sistema viário estadual - SIE"/>
    <n v="339039"/>
    <s v="Outros Serviços Terceiros - Pessoa Jurídica"/>
    <s v="0121000000"/>
    <s v="Cota-parte contrib intervenção no domínio econ CIDE-Estadual - rec tesouro -exerc corrente"/>
    <s v="Incrementar o desenvolvimento econômico no Estado, diminuir o custo de manutenção rodoviária catarinense"/>
    <n v="4082465"/>
    <x v="100"/>
    <x v="1164"/>
    <s v="339039 - Outros Serviços Terceiros - Pessoa Jurídica"/>
    <s v="33"/>
    <x v="0"/>
    <x v="53"/>
  </r>
  <r>
    <n v="53001"/>
    <s v="Secretaria de Estado da Infraestrutura"/>
    <n v="8575"/>
    <s v="Apoio ao sistema viário estadual - SIE"/>
    <n v="449051"/>
    <s v="Obras e Instalações"/>
    <s v="0100000000"/>
    <s v="Recursos ordinários - recursos do tesouro - RLD"/>
    <s v="Incrementar o desenvolvimento econômico no Estado, diminuir o custo de manutenção rodoviária catarinense"/>
    <n v="1374679"/>
    <x v="100"/>
    <x v="1164"/>
    <s v="449051 - Obras e Instalações"/>
    <s v="44"/>
    <x v="1"/>
    <x v="0"/>
  </r>
  <r>
    <n v="53001"/>
    <s v="Secretaria de Estado da Infraestrutura"/>
    <n v="8577"/>
    <s v="Apoio ao sistema viário rural - SIE"/>
    <n v="444042"/>
    <s v="Auxílios"/>
    <s v="0261000000"/>
    <s v="Receitas diversas - FUNDOSOCIAL - recursos de outras fontes - exercício corrente"/>
    <s v="Apoio ao sistema viário rural, que envolve estudos, projetos; supervisão; início, prosseguimento e conclusão de obras em estradas rurais. Promovendo infraestrutura de transporte suficiente, adequada, segura e de qualidade as necessidades do Estado."/>
    <n v="15000000"/>
    <x v="100"/>
    <x v="1165"/>
    <s v="444042 - Auxílios"/>
    <s v="44"/>
    <x v="1"/>
    <x v="13"/>
  </r>
  <r>
    <n v="53001"/>
    <s v="Secretaria de Estado da Infraestrutura"/>
    <n v="8577"/>
    <s v="Apoio ao sistema viário rural - SIE"/>
    <n v="444042"/>
    <s v="Auxílios"/>
    <s v="0121000000"/>
    <s v="Cota-parte contrib intervenção no domínio econ CIDE-Estadual - rec tesouro -exerc corrente"/>
    <s v="Apoio ao sistema viário rural, que envolve estudos, projetos; supervisão; início, prosseguimento e conclusão de obras em estradas rurais. Promovendo infraestrutura de transporte suficiente, adequada, segura e de qualidade as necessidades do Estado."/>
    <n v="8000000"/>
    <x v="100"/>
    <x v="1165"/>
    <s v="444042 - Auxílios"/>
    <s v="44"/>
    <x v="1"/>
    <x v="53"/>
  </r>
  <r>
    <n v="53001"/>
    <s v="Secretaria de Estado da Infraestrutura"/>
    <n v="8577"/>
    <s v="Apoio ao sistema viário rural - SIE"/>
    <n v="449051"/>
    <s v="Obras e Instalações"/>
    <s v="0121000000"/>
    <s v="Cota-parte contrib intervenção no domínio econ CIDE-Estadual - rec tesouro -exerc corrente"/>
    <s v="Apoio ao sistema viário rural, que envolve estudos, projetos; supervisão; início, prosseguimento e conclusão de obras em estradas rurais. Promovendo infraestrutura de transporte suficiente, adequada, segura e de qualidade as necessidades do Estado."/>
    <n v="2000000"/>
    <x v="100"/>
    <x v="1165"/>
    <s v="449051 - Obras e Instalações"/>
    <s v="44"/>
    <x v="1"/>
    <x v="53"/>
  </r>
  <r>
    <n v="53001"/>
    <s v="Secretaria de Estado da Infraestrutura"/>
    <n v="8577"/>
    <s v="Apoio ao sistema viário rural - SIE"/>
    <n v="339039"/>
    <s v="Outros Serviços Terceiros - Pessoa Jurídica"/>
    <s v="0121000000"/>
    <s v="Cota-parte contrib intervenção no domínio econ CIDE-Estadual - rec tesouro -exerc corrente"/>
    <s v="Apoio ao sistema viário rural, que envolve estudos, projetos; supervisão; início, prosseguimento e conclusão de obras em estradas rurais. Promovendo infraestrutura de transporte suficiente, adequada, segura e de qualidade as necessidades do Estado."/>
    <n v="1000000"/>
    <x v="100"/>
    <x v="1165"/>
    <s v="339039 - Outros Serviços Terceiros - Pessoa Jurídica"/>
    <s v="33"/>
    <x v="0"/>
    <x v="53"/>
  </r>
  <r>
    <n v="53001"/>
    <s v="Secretaria de Estado da Infraestrutura"/>
    <n v="4783"/>
    <s v="Capacitação profissional dos agentes públicos - SIE"/>
    <n v="339039"/>
    <s v="Outros Serviços Terceiros - Pessoa Jurídica"/>
    <s v="0100000000"/>
    <s v="Recursos ordinários - recursos do tesouro - RLD"/>
    <s v="Proporcionar treinamento periódico, visando o aperfeiçoamento e a qualificação operacional e técnica dos agentes públicos, tanto para à gestão administrativa quanto para as atividades finalísticas."/>
    <n v="20000"/>
    <x v="100"/>
    <x v="1166"/>
    <s v="339039 - Outros Serviços Terceiros - Pessoa Jurídica"/>
    <s v="33"/>
    <x v="0"/>
    <x v="0"/>
  </r>
  <r>
    <n v="53001"/>
    <s v="Secretaria de Estado da Infraestrutura"/>
    <n v="8474"/>
    <s v="Manutenção e modernização dos serviços de tecnologia da informação e comunicação - SIE"/>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50000"/>
    <x v="100"/>
    <x v="1167"/>
    <s v="449052 - Equipamentos e Material Permanente"/>
    <s v="44"/>
    <x v="1"/>
    <x v="0"/>
  </r>
  <r>
    <n v="53023"/>
    <s v="Departamento de Transportes e Terminais"/>
    <n v="4873"/>
    <s v="Realização de transportes e fiscalização intermunicipal no Terminal Rita Maria"/>
    <n v="339037"/>
    <s v="Locação de Mão-de-Obra"/>
    <s v="0260000000"/>
    <s v="Recursos patrimoniais primários - recursos de outras fontes - exercício corrente"/>
    <s v="Realização de serviços de fiscalização de embarque desembarque, bem como a realização de manutenção da estrutura física do Terminal Rita Maria"/>
    <n v="850000"/>
    <x v="101"/>
    <x v="1168"/>
    <s v="339037 - Locação de Mão-de-Obra"/>
    <s v="33"/>
    <x v="0"/>
    <x v="2"/>
  </r>
  <r>
    <n v="53023"/>
    <s v="Departamento de Transportes e Terminais"/>
    <n v="4873"/>
    <s v="Realização de transportes e fiscalização intermunicipal no Terminal Rita Maria"/>
    <n v="339039"/>
    <s v="Outros Serviços Terceiros - Pessoa Jurídica"/>
    <s v="0269000000"/>
    <s v="Outros recursos primários - recursos de outras fontes - exercício corrente"/>
    <s v="Realização de serviços de fiscalização de embarque desembarque, bem como a realização de manutenção da estrutura física do Terminal Rita Maria"/>
    <n v="150000"/>
    <x v="101"/>
    <x v="1168"/>
    <s v="339039 - Outros Serviços Terceiros - Pessoa Jurídica"/>
    <s v="33"/>
    <x v="0"/>
    <x v="6"/>
  </r>
  <r>
    <n v="53023"/>
    <s v="Departamento de Transportes e Terminais"/>
    <n v="4873"/>
    <s v="Realização de transportes e fiscalização intermunicipal no Terminal Rita Maria"/>
    <n v="339039"/>
    <s v="Outros Serviços Terceiros - Pessoa Jurídica"/>
    <s v="0260000000"/>
    <s v="Recursos patrimoniais primários - recursos de outras fontes - exercício corrente"/>
    <s v="Realização de serviços de fiscalização de embarque desembarque, bem como a realização de manutenção da estrutura física do Terminal Rita Maria"/>
    <n v="1805882"/>
    <x v="101"/>
    <x v="1168"/>
    <s v="339039 - Outros Serviços Terceiros - Pessoa Jurídica"/>
    <s v="33"/>
    <x v="0"/>
    <x v="2"/>
  </r>
  <r>
    <n v="53023"/>
    <s v="Departamento de Transportes e Terminais"/>
    <n v="4873"/>
    <s v="Realização de transportes e fiscalização intermunicipal no Terminal Rita Maria"/>
    <n v="339092"/>
    <s v="Despesas de Exercícios Anteriores"/>
    <s v="0219000000"/>
    <s v="Outras Taxas Vinculadas - Recursos de Outras Fontes - Exercício Corrente"/>
    <s v="Realização de serviços de fiscalização de embarque desembarque, bem como a realização de manutenção da estrutura física do Terminal Rita Maria"/>
    <n v="300000"/>
    <x v="101"/>
    <x v="1168"/>
    <s v="339092 - Despesas de Exercícios Anteriores"/>
    <s v="33"/>
    <x v="0"/>
    <x v="7"/>
  </r>
  <r>
    <n v="53023"/>
    <s v="Departamento de Transportes e Terminais"/>
    <n v="4873"/>
    <s v="Realização de transportes e fiscalização intermunicipal no Terminal Rita Maria"/>
    <n v="339092"/>
    <s v="Despesas de Exercícios Anteriores"/>
    <s v="0260000000"/>
    <s v="Recursos patrimoniais primários - recursos de outras fontes - exercício corrente"/>
    <s v="Realização de serviços de fiscalização de embarque desembarque, bem como a realização de manutenção da estrutura física do Terminal Rita Maria"/>
    <n v="160000"/>
    <x v="101"/>
    <x v="1168"/>
    <s v="339092 - Despesas de Exercícios Anteriores"/>
    <s v="33"/>
    <x v="0"/>
    <x v="2"/>
  </r>
  <r>
    <n v="53023"/>
    <s v="Departamento de Transportes e Terminais"/>
    <n v="4873"/>
    <s v="Realização de transportes e fiscalização intermunicipal no Terminal Rita Maria"/>
    <n v="339047"/>
    <s v="Obrigações Tributárias e Contributivas"/>
    <s v="0240000000"/>
    <s v="Recursos de serviços - recursos de outras fontes - exercício corrente"/>
    <s v="Realização de serviços de fiscalização de embarque desembarque, bem como a realização de manutenção da estrutura física do Terminal Rita Maria"/>
    <n v="5000"/>
    <x v="101"/>
    <x v="1168"/>
    <s v="339047 - Obrigações Tributárias e Contributivas"/>
    <s v="33"/>
    <x v="0"/>
    <x v="4"/>
  </r>
  <r>
    <n v="53023"/>
    <s v="Departamento de Transportes e Terminais"/>
    <n v="4873"/>
    <s v="Realização de transportes e fiscalização intermunicipal no Terminal Rita Maria"/>
    <n v="449051"/>
    <s v="Obras e Instalações"/>
    <s v="0219000000"/>
    <s v="Outras Taxas Vinculadas - Recursos de Outras Fontes - Exercício Corrente"/>
    <s v="Realização de serviços de fiscalização de embarque desembarque, bem como a realização de manutenção da estrutura física do Terminal Rita Maria"/>
    <n v="150000"/>
    <x v="101"/>
    <x v="1168"/>
    <s v="449051 - Obras e Instalações"/>
    <s v="44"/>
    <x v="1"/>
    <x v="7"/>
  </r>
  <r>
    <n v="53023"/>
    <s v="Departamento de Transportes e Terminais"/>
    <n v="4715"/>
    <s v="Pagamento de subsídio para travessia hidroviária de trabalhadores e estudantes Itajaí e Navegantes"/>
    <n v="339092"/>
    <s v="Despesas de Exercícios Anteriores"/>
    <s v="0219000000"/>
    <s v="Outras Taxas Vinculadas - Recursos de Outras Fontes - Exercício Corrente"/>
    <s v="pagamento de Subsídio para travessia de trabalhadores estudantes  em torno de 3.000 mil pessoas mês entre  Itajaí /Navegantes, para cumprir a Lei 11.359 de 22 de março de 2000"/>
    <n v="1000000"/>
    <x v="101"/>
    <x v="1169"/>
    <s v="339092 - Despesas de Exercícios Anteriores"/>
    <s v="33"/>
    <x v="0"/>
    <x v="7"/>
  </r>
  <r>
    <n v="53023"/>
    <s v="Departamento de Transportes e Terminais"/>
    <n v="4823"/>
    <s v="Manutenção e modernização dos serviços de tecnologia da informação e comunicação - DETER"/>
    <n v="339035"/>
    <s v="Serviços de Consultoria"/>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70000"/>
    <x v="101"/>
    <x v="1170"/>
    <s v="339035 - Serviços de Consultoria"/>
    <s v="33"/>
    <x v="0"/>
    <x v="4"/>
  </r>
  <r>
    <n v="53023"/>
    <s v="Departamento de Transportes e Terminais"/>
    <n v="4823"/>
    <s v="Manutenção e modernização dos serviços de tecnologia da informação e comunicação - DETER"/>
    <n v="339030"/>
    <s v="Material de Consumo"/>
    <s v="0219000000"/>
    <s v="Outras Taxas Vinculada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200000"/>
    <x v="101"/>
    <x v="1170"/>
    <s v="339030 - Material de Consumo"/>
    <s v="33"/>
    <x v="0"/>
    <x v="7"/>
  </r>
  <r>
    <n v="53023"/>
    <s v="Departamento de Transportes e Terminais"/>
    <n v="4823"/>
    <s v="Manutenção e modernização dos serviços de tecnologia da informação e comunicação - DETER"/>
    <n v="339039"/>
    <s v="Outros Serviços Terceiros - Pessoa Jurídica"/>
    <s v="0269000000"/>
    <s v="Outros recursos primári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50000"/>
    <x v="101"/>
    <x v="1170"/>
    <s v="339039 - Outros Serviços Terceiros - Pessoa Jurídica"/>
    <s v="33"/>
    <x v="0"/>
    <x v="6"/>
  </r>
  <r>
    <n v="53023"/>
    <s v="Departamento de Transportes e Terminais"/>
    <n v="11650"/>
    <s v="Realização de campanhas de caráter social informativo e institucional - DETER"/>
    <n v="339039"/>
    <s v="Outros Serviços Terceiros - Pessoa Jurídica"/>
    <s v="0240000000"/>
    <s v="Recursos de serviços - recursos de outras fontes - exercício corrente"/>
    <s v="Divulgações das ações do órgão e trabalhos institucionais com intuído de fomentar a conscientização no transporte coletivo de passageiros, bem como instruindo através de folhetos os direitos e obrigações dos usuários. Gerar informações para conhecimento das atividades do DETER."/>
    <n v="15000"/>
    <x v="101"/>
    <x v="1171"/>
    <s v="339039 - Outros Serviços Terceiros - Pessoa Jurídica"/>
    <s v="33"/>
    <x v="0"/>
    <x v="4"/>
  </r>
  <r>
    <n v="53023"/>
    <s v="Departamento de Transportes e Terminais"/>
    <n v="11581"/>
    <s v="Investimentos em equipamentos de apoio hidroviário"/>
    <n v="444042"/>
    <s v="Auxílios"/>
    <s v="0240000000"/>
    <s v="Recursos de serviços - recursos de outras fontes - exercício corrente"/>
    <s v="Descentralizar recursos para as SDR`s  para construção  e reformar de equipamentos de apoio a navegação como , balsa, atracadouros e rebocadores"/>
    <n v="50000"/>
    <x v="101"/>
    <x v="1172"/>
    <s v="444042 - Auxílios"/>
    <s v="44"/>
    <x v="1"/>
    <x v="4"/>
  </r>
  <r>
    <n v="53023"/>
    <s v="Departamento de Transportes e Terminais"/>
    <n v="11581"/>
    <s v="Investimentos em equipamentos de apoio hidroviário"/>
    <n v="449051"/>
    <s v="Obras e Instalações"/>
    <s v="0240000000"/>
    <s v="Recursos de serviços - recursos de outras fontes - exercício corrente"/>
    <s v="Descentralizar recursos para as SDR`s  para construção  e reformar de equipamentos de apoio a navegação como , balsa, atracadouros e rebocadores"/>
    <n v="500"/>
    <x v="101"/>
    <x v="1172"/>
    <s v="449051 - Obras e Instalações"/>
    <s v="44"/>
    <x v="1"/>
    <x v="4"/>
  </r>
  <r>
    <n v="53023"/>
    <s v="Departamento de Transportes e Terminais"/>
    <n v="11591"/>
    <s v="Fiscalizar e monitorar transportes coletivos em rodovias estaduais DETER - PRE"/>
    <n v="339039"/>
    <s v="Outros Serviços Terceiros - Pessoa Jurídica"/>
    <s v="0240000000"/>
    <s v="Recursos de serviços - recursos de outras fontes - exercício corrente"/>
    <s v="Convenio de cooperação técnica e delegação de competência visando à execução de atividades relacionadas à fiscalização dos serviços de transportes rodoviários intermunicipal de passageiros dentro do estado de Santa Catarina, com isto inibindo praticas e delitos abusivos junto ao setor de transportes de passageiros e tendo maior controle e segurança em nossas rodovias."/>
    <n v="60000"/>
    <x v="101"/>
    <x v="1173"/>
    <s v="339039 - Outros Serviços Terceiros - Pessoa Jurídica"/>
    <s v="33"/>
    <x v="0"/>
    <x v="4"/>
  </r>
  <r>
    <n v="53023"/>
    <s v="Departamento de Transportes e Terminais"/>
    <n v="11579"/>
    <s v="Construção e reforma de terminais rodoviários de passageiros"/>
    <n v="444042"/>
    <s v="Auxílios"/>
    <s v="0240000000"/>
    <s v="Recursos de serviços - recursos de outras fontes - exercício corrente"/>
    <s v="Construir novos terminais rodoviários de passageiros e reformar os já existentes."/>
    <n v="50000"/>
    <x v="101"/>
    <x v="1174"/>
    <s v="444042 - Auxílios"/>
    <s v="44"/>
    <x v="1"/>
    <x v="4"/>
  </r>
  <r>
    <n v="53023"/>
    <s v="Departamento de Transportes e Terminais"/>
    <n v="11579"/>
    <s v="Construção e reforma de terminais rodoviários de passageiros"/>
    <n v="449051"/>
    <s v="Obras e Instalações"/>
    <s v="0240000000"/>
    <s v="Recursos de serviços - recursos de outras fontes - exercício corrente"/>
    <s v="Construir novos terminais rodoviários de passageiros e reformar os já existentes."/>
    <n v="500"/>
    <x v="101"/>
    <x v="1174"/>
    <s v="449051 - Obras e Instalações"/>
    <s v="44"/>
    <x v="1"/>
    <x v="4"/>
  </r>
  <r>
    <n v="53023"/>
    <s v="Departamento de Transportes e Terminais"/>
    <n v="11580"/>
    <s v="Construção de abrigos de passageiros"/>
    <n v="444042"/>
    <s v="Auxílios"/>
    <s v="0240000000"/>
    <s v="Recursos de serviços - recursos de outras fontes - exercício corrente"/>
    <s v="Construção de abrigos de passageiros no estado"/>
    <n v="50000"/>
    <x v="101"/>
    <x v="1175"/>
    <s v="444042 - Auxílios"/>
    <s v="44"/>
    <x v="1"/>
    <x v="4"/>
  </r>
  <r>
    <n v="53023"/>
    <s v="Departamento de Transportes e Terminais"/>
    <n v="11580"/>
    <s v="Construção de abrigos de passageiros"/>
    <n v="449051"/>
    <s v="Obras e Instalações"/>
    <s v="0240000000"/>
    <s v="Recursos de serviços - recursos de outras fontes - exercício corrente"/>
    <s v="Construção de abrigos de passageiros no estado"/>
    <n v="500"/>
    <x v="101"/>
    <x v="1175"/>
    <s v="449051 - Obras e Instalações"/>
    <s v="44"/>
    <x v="1"/>
    <x v="4"/>
  </r>
  <r>
    <n v="53023"/>
    <s v="Departamento de Transportes e Terminais"/>
    <n v="3391"/>
    <s v="Administração de pessoal e encargos sociais - DETER"/>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
    <x v="101"/>
    <x v="1176"/>
    <s v="319092 - Despesas de Exercícios Anteriores"/>
    <s v="31"/>
    <x v="3"/>
    <x v="0"/>
  </r>
  <r>
    <n v="53023"/>
    <s v="Departamento de Transportes e Terminais"/>
    <n v="3391"/>
    <s v="Administração de pessoal e encargos sociais - DETER"/>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0000"/>
    <x v="101"/>
    <x v="1176"/>
    <s v="339046 - Auxílio-Alimentação"/>
    <s v="33"/>
    <x v="0"/>
    <x v="0"/>
  </r>
  <r>
    <n v="53023"/>
    <s v="Departamento de Transportes e Terminais"/>
    <n v="3391"/>
    <s v="Administração de pessoal e encargos sociais - DETER"/>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0000"/>
    <x v="101"/>
    <x v="1176"/>
    <s v="339113 - Obrigações Patronais"/>
    <s v="33"/>
    <x v="0"/>
    <x v="0"/>
  </r>
  <r>
    <n v="53023"/>
    <s v="Departamento de Transportes e Terminais"/>
    <n v="3391"/>
    <s v="Administração de pessoal e encargos sociais - DETER"/>
    <n v="319091"/>
    <s v="Sentenças Judici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0000"/>
    <x v="101"/>
    <x v="1176"/>
    <s v="319091 - Sentenças Judiciais"/>
    <s v="31"/>
    <x v="3"/>
    <x v="0"/>
  </r>
  <r>
    <n v="53023"/>
    <s v="Departamento de Transportes e Terminais"/>
    <n v="3391"/>
    <s v="Administração de pessoal e encargos sociais - DETER"/>
    <n v="339008"/>
    <s v="Outros Benefícios Assistenci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0000"/>
    <x v="101"/>
    <x v="1176"/>
    <s v="339008 - Outros Benefícios Assistenciais"/>
    <s v="33"/>
    <x v="0"/>
    <x v="0"/>
  </r>
  <r>
    <n v="53023"/>
    <s v="Departamento de Transportes e Terminais"/>
    <n v="3391"/>
    <s v="Administração de pessoal e encargos sociais - DETER"/>
    <n v="319113"/>
    <s v="Obrigações Patronais"/>
    <s v="0219000000"/>
    <s v="Outras Taxas Vinculada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84661"/>
    <x v="101"/>
    <x v="1176"/>
    <s v="319113 - Obrigações Patronais"/>
    <s v="31"/>
    <x v="3"/>
    <x v="7"/>
  </r>
  <r>
    <n v="53023"/>
    <s v="Departamento de Transportes e Terminais"/>
    <n v="3391"/>
    <s v="Administração de pessoal e encargos sociais - DETER"/>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73573"/>
    <x v="101"/>
    <x v="1176"/>
    <s v="319113 - Obrigações Patronais"/>
    <s v="31"/>
    <x v="3"/>
    <x v="0"/>
  </r>
  <r>
    <n v="53023"/>
    <s v="Departamento de Transportes e Terminais"/>
    <n v="4823"/>
    <s v="Manutenção e modernização dos serviços de tecnologia da informação e comunicação - DETER"/>
    <n v="339039"/>
    <s v="Outros Serviços Terceiros - Pessoa Jurídica"/>
    <s v="0219000000"/>
    <s v="Outras Taxas Vinculada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1300000"/>
    <x v="101"/>
    <x v="1170"/>
    <s v="339039 - Outros Serviços Terceiros - Pessoa Jurídica"/>
    <s v="33"/>
    <x v="0"/>
    <x v="7"/>
  </r>
  <r>
    <n v="53023"/>
    <s v="Departamento de Transportes e Terminais"/>
    <n v="4823"/>
    <s v="Manutenção e modernização dos serviços de tecnologia da informação e comunicação - DETER"/>
    <n v="449052"/>
    <s v="Equipamentos e Material Permanente"/>
    <s v="0240000000"/>
    <s v="Recursos de serviç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150000"/>
    <x v="101"/>
    <x v="1170"/>
    <s v="449052 - Equipamentos e Material Permanente"/>
    <s v="44"/>
    <x v="1"/>
    <x v="4"/>
  </r>
  <r>
    <n v="53023"/>
    <s v="Departamento de Transportes e Terminais"/>
    <n v="4715"/>
    <s v="Pagamento de subsídio para travessia hidroviária de trabalhadores e estudantes Itajaí e Navegantes"/>
    <n v="339039"/>
    <s v="Outros Serviços Terceiros - Pessoa Jurídica"/>
    <s v="0219000000"/>
    <s v="Outras Taxas Vinculadas - Recursos de Outras Fontes - Exercício Corrente"/>
    <s v="pagamento de Subsídio para travessia de trabalhadores estudantes  em torno de 3.000 mil pessoas mês entre  Itajaí /Navegantes, para cumprir a Lei 11.359 de 22 de março de 2000"/>
    <n v="1500000"/>
    <x v="101"/>
    <x v="1169"/>
    <s v="339039 - Outros Serviços Terceiros - Pessoa Jurídica"/>
    <s v="33"/>
    <x v="0"/>
    <x v="7"/>
  </r>
  <r>
    <n v="53023"/>
    <s v="Departamento de Transportes e Terminais"/>
    <n v="4715"/>
    <s v="Pagamento de subsídio para travessia hidroviária de trabalhadores e estudantes Itajaí e Navegantes"/>
    <n v="339092"/>
    <s v="Despesas de Exercícios Anteriores"/>
    <s v="0269000000"/>
    <s v="Outros recursos primários - recursos de outras fontes - exercício corrente"/>
    <s v="pagamento de Subsídio para travessia de trabalhadores estudantes  em torno de 3.000 mil pessoas mês entre  Itajaí /Navegantes, para cumprir a Lei 11.359 de 22 de março de 2000"/>
    <n v="150000"/>
    <x v="101"/>
    <x v="1169"/>
    <s v="339092 - Despesas de Exercícios Anteriores"/>
    <s v="33"/>
    <x v="0"/>
    <x v="6"/>
  </r>
  <r>
    <n v="53023"/>
    <s v="Departamento de Transportes e Terminais"/>
    <n v="4953"/>
    <s v="Realização de estudos, pesquisas e projetos na área de transporte rodoviário"/>
    <n v="339035"/>
    <s v="Serviços de Consultoria"/>
    <s v="0240000000"/>
    <s v="Recursos de serviços - recursos de outras fontes - exercício corrente"/>
    <s v="Realização de estudos, pesquisas e projetos envolvendo o sistema de transporte de passageiros, visando a sua modernização e adequação às necessidades dos usuários"/>
    <n v="250000"/>
    <x v="101"/>
    <x v="1177"/>
    <s v="339035 - Serviços de Consultoria"/>
    <s v="33"/>
    <x v="0"/>
    <x v="4"/>
  </r>
  <r>
    <n v="53023"/>
    <s v="Departamento de Transportes e Terminais"/>
    <n v="4953"/>
    <s v="Realização de estudos, pesquisas e projetos na área de transporte rodoviário"/>
    <n v="339039"/>
    <s v="Outros Serviços Terceiros - Pessoa Jurídica"/>
    <s v="0240000000"/>
    <s v="Recursos de serviços - recursos de outras fontes - exercício corrente"/>
    <s v="Realização de estudos, pesquisas e projetos envolvendo o sistema de transporte de passageiros, visando a sua modernização e adequação às necessidades dos usuários"/>
    <n v="25000"/>
    <x v="101"/>
    <x v="1177"/>
    <s v="339039 - Outros Serviços Terceiros - Pessoa Jurídica"/>
    <s v="33"/>
    <x v="0"/>
    <x v="4"/>
  </r>
  <r>
    <n v="53023"/>
    <s v="Departamento de Transportes e Terminais"/>
    <n v="4953"/>
    <s v="Realização de estudos, pesquisas e projetos na área de transporte rodoviário"/>
    <n v="339030"/>
    <s v="Material de Consumo"/>
    <s v="0240000000"/>
    <s v="Recursos de serviços - recursos de outras fontes - exercício corrente"/>
    <s v="Realização de estudos, pesquisas e projetos envolvendo o sistema de transporte de passageiros, visando a sua modernização e adequação às necessidades dos usuários"/>
    <n v="30000"/>
    <x v="101"/>
    <x v="1177"/>
    <s v="339030 - Material de Consumo"/>
    <s v="33"/>
    <x v="0"/>
    <x v="4"/>
  </r>
  <r>
    <n v="53023"/>
    <s v="Departamento de Transportes e Terminais"/>
    <n v="4953"/>
    <s v="Realização de estudos, pesquisas e projetos na área de transporte rodoviário"/>
    <n v="449052"/>
    <s v="Equipamentos e Material Permanente"/>
    <s v="0240000000"/>
    <s v="Recursos de serviços - recursos de outras fontes - exercício corrente"/>
    <s v="Realização de estudos, pesquisas e projetos envolvendo o sistema de transporte de passageiros, visando a sua modernização e adequação às necessidades dos usuários"/>
    <n v="45000"/>
    <x v="101"/>
    <x v="1177"/>
    <s v="449052 - Equipamentos e Material Permanente"/>
    <s v="44"/>
    <x v="1"/>
    <x v="4"/>
  </r>
  <r>
    <n v="53023"/>
    <s v="Departamento de Transportes e Terminais"/>
    <n v="4953"/>
    <s v="Realização de estudos, pesquisas e projetos na área de transporte rodoviário"/>
    <n v="444042"/>
    <s v="Auxílios"/>
    <s v="0269000000"/>
    <s v="Outros recursos primários - recursos de outras fontes - exercício corrente"/>
    <s v="Realização de estudos, pesquisas e projetos envolvendo o sistema de transporte de passageiros, visando a sua modernização e adequação às necessidades dos usuários"/>
    <n v="25000"/>
    <x v="101"/>
    <x v="1177"/>
    <s v="444042 - Auxílios"/>
    <s v="44"/>
    <x v="1"/>
    <x v="6"/>
  </r>
  <r>
    <n v="53023"/>
    <s v="Departamento de Transportes e Terminais"/>
    <n v="4953"/>
    <s v="Realização de estudos, pesquisas e projetos na área de transporte rodoviário"/>
    <n v="339035"/>
    <s v="Serviços de Consultoria"/>
    <s v="0219000000"/>
    <s v="Outras Taxas Vinculadas - Recursos de Outras Fontes - Exercício Corrente"/>
    <s v="Realização de estudos, pesquisas e projetos envolvendo o sistema de transporte de passageiros, visando a sua modernização e adequação às necessidades dos usuários"/>
    <n v="65000"/>
    <x v="101"/>
    <x v="1177"/>
    <s v="339035 - Serviços de Consultoria"/>
    <s v="33"/>
    <x v="0"/>
    <x v="7"/>
  </r>
  <r>
    <n v="53023"/>
    <s v="Departamento de Transportes e Terminais"/>
    <n v="4953"/>
    <s v="Realização de estudos, pesquisas e projetos na área de transporte rodoviário"/>
    <n v="449051"/>
    <s v="Obras e Instalações"/>
    <s v="0269000000"/>
    <s v="Outros recursos primários - recursos de outras fontes - exercício corrente"/>
    <s v="Realização de estudos, pesquisas e projetos envolvendo o sistema de transporte de passageiros, visando a sua modernização e adequação às necessidades dos usuários"/>
    <n v="15000"/>
    <x v="101"/>
    <x v="1177"/>
    <s v="449051 - Obras e Instalações"/>
    <s v="44"/>
    <x v="1"/>
    <x v="6"/>
  </r>
  <r>
    <n v="53023"/>
    <s v="Departamento de Transportes e Terminais"/>
    <n v="3391"/>
    <s v="Administração de pessoal e encargos sociais - DETER"/>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44694"/>
    <x v="101"/>
    <x v="1176"/>
    <s v="319011 - Vencim. e Vantagens Fixas - Pessoal Civil"/>
    <s v="31"/>
    <x v="3"/>
    <x v="0"/>
  </r>
  <r>
    <n v="53023"/>
    <s v="Departamento de Transportes e Terminais"/>
    <n v="3391"/>
    <s v="Administração de pessoal e encargos sociais - DETER"/>
    <n v="319011"/>
    <s v="Vencim. e Vantagens Fixas - Pessoal Civil"/>
    <s v="0219000000"/>
    <s v="Outras Taxas Vinculadas - Recursos de Outras Fontes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000"/>
    <x v="101"/>
    <x v="1176"/>
    <s v="319011 - Vencim. e Vantagens Fixas - Pessoal Civil"/>
    <s v="31"/>
    <x v="3"/>
    <x v="7"/>
  </r>
  <r>
    <n v="53023"/>
    <s v="Departamento de Transportes e Terminais"/>
    <n v="3391"/>
    <s v="Administração de pessoal e encargos sociais - DETER"/>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0000"/>
    <x v="101"/>
    <x v="1176"/>
    <s v="319016 - Outras Despesas Variáveis-Pessoal Civil"/>
    <s v="31"/>
    <x v="3"/>
    <x v="0"/>
  </r>
  <r>
    <n v="53023"/>
    <s v="Departamento de Transportes e Terminais"/>
    <n v="3391"/>
    <s v="Administração de pessoal e encargos sociais - DETER"/>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
    <x v="101"/>
    <x v="1176"/>
    <s v="319096 - Ressarcimento Despesa Pessoal Requisitado"/>
    <s v="31"/>
    <x v="3"/>
    <x v="0"/>
  </r>
  <r>
    <n v="53023"/>
    <s v="Departamento de Transportes e Terminais"/>
    <n v="3391"/>
    <s v="Administração de pessoal e encargos sociais - DETER"/>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0000"/>
    <x v="101"/>
    <x v="1176"/>
    <s v="319013 - Obrigações Patronais"/>
    <s v="31"/>
    <x v="3"/>
    <x v="0"/>
  </r>
  <r>
    <n v="53023"/>
    <s v="Departamento de Transportes e Terminais"/>
    <n v="3912"/>
    <s v="Administração e manutenção dos serviços administrativos gerais - DETER"/>
    <n v="339033"/>
    <s v="Passagens e Despesas com Locomoção"/>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101"/>
    <x v="1178"/>
    <s v="339033 - Passagens e Despesas com Locomoção"/>
    <s v="33"/>
    <x v="0"/>
    <x v="2"/>
  </r>
  <r>
    <n v="53023"/>
    <s v="Departamento de Transportes e Terminais"/>
    <n v="3912"/>
    <s v="Administração e manutenção dos serviços administrativos gerais - DETER"/>
    <n v="339036"/>
    <s v="Outros Serviços Terceiros-Pessoa Física"/>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25000"/>
    <x v="101"/>
    <x v="1178"/>
    <s v="339036 - Outros Serviços Terceiros-Pessoa Física"/>
    <s v="33"/>
    <x v="0"/>
    <x v="4"/>
  </r>
  <r>
    <n v="53023"/>
    <s v="Departamento de Transportes e Terminais"/>
    <n v="3912"/>
    <s v="Administração e manutenção dos serviços administrativos gerais - DETER"/>
    <n v="339036"/>
    <s v="Outros Serviços Terceiros-Pessoa Física"/>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101"/>
    <x v="1178"/>
    <s v="339036 - Outros Serviços Terceiros-Pessoa Física"/>
    <s v="33"/>
    <x v="0"/>
    <x v="2"/>
  </r>
  <r>
    <n v="53023"/>
    <s v="Departamento de Transportes e Terminais"/>
    <n v="3912"/>
    <s v="Administração e manutenção dos serviços administrativos gerais - DETER"/>
    <n v="339030"/>
    <s v="Material de Consumo"/>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101"/>
    <x v="1178"/>
    <s v="339030 - Material de Consumo"/>
    <s v="33"/>
    <x v="0"/>
    <x v="6"/>
  </r>
  <r>
    <n v="53023"/>
    <s v="Departamento de Transportes e Terminais"/>
    <n v="3912"/>
    <s v="Administração e manutenção dos serviços administrativos gerais - DETER"/>
    <n v="339037"/>
    <s v="Locação de Mão-de-Obr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4597"/>
    <x v="101"/>
    <x v="1178"/>
    <s v="339037 - Locação de Mão-de-Obra"/>
    <s v="33"/>
    <x v="0"/>
    <x v="6"/>
  </r>
  <r>
    <n v="53023"/>
    <s v="Departamento de Transportes e Terminais"/>
    <n v="3912"/>
    <s v="Administração e manutenção dos serviços administrativos gerais - DETER"/>
    <n v="339092"/>
    <s v="Despesas de Exercícios Anteriores"/>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101"/>
    <x v="1178"/>
    <s v="339092 - Despesas de Exercícios Anteriores"/>
    <s v="33"/>
    <x v="0"/>
    <x v="6"/>
  </r>
  <r>
    <n v="53023"/>
    <s v="Departamento de Transportes e Terminais"/>
    <n v="3912"/>
    <s v="Administração e manutenção dos serviços administrativos gerais - DETER"/>
    <n v="339014"/>
    <s v="Diárias - Civil"/>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101"/>
    <x v="1178"/>
    <s v="339014 - Diárias - Civil"/>
    <s v="33"/>
    <x v="0"/>
    <x v="6"/>
  </r>
  <r>
    <n v="53023"/>
    <s v="Departamento de Transportes e Terminais"/>
    <n v="3912"/>
    <s v="Administração e manutenção dos serviços administrativos gerais - DETER"/>
    <n v="339047"/>
    <s v="Obrigações Tributárias e Contributivas"/>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101"/>
    <x v="1178"/>
    <s v="339047 - Obrigações Tributárias e Contributivas"/>
    <s v="33"/>
    <x v="0"/>
    <x v="2"/>
  </r>
  <r>
    <n v="53023"/>
    <s v="Departamento de Transportes e Terminais"/>
    <n v="3912"/>
    <s v="Administração e manutenção dos serviços administrativos gerais - DETER"/>
    <n v="339047"/>
    <s v="Obrigações Tributárias e Contributivas"/>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101"/>
    <x v="1178"/>
    <s v="339047 - Obrigações Tributárias e Contributivas"/>
    <s v="33"/>
    <x v="0"/>
    <x v="6"/>
  </r>
  <r>
    <n v="53023"/>
    <s v="Departamento de Transportes e Terminais"/>
    <n v="3960"/>
    <s v="Encargos com estagiários - DETER"/>
    <n v="339036"/>
    <s v="Outros Serviços Terceiros-Pessoa Física"/>
    <s v="0240000000"/>
    <s v="Recursos de serviços - recursos de outras fontes - exercício corrente"/>
    <s v="Atender compromissos com o pagamento da bolsa de estágio, a concessão de auxílio-transporte e do seguro de acidentes pessoais."/>
    <n v="130032"/>
    <x v="101"/>
    <x v="1179"/>
    <s v="339036 - Outros Serviços Terceiros-Pessoa Física"/>
    <s v="33"/>
    <x v="0"/>
    <x v="4"/>
  </r>
  <r>
    <n v="53023"/>
    <s v="Departamento de Transportes e Terminais"/>
    <n v="12765"/>
    <s v="Manutenção preventiva dos sinais náuticos - DETER"/>
    <n v="339037"/>
    <s v="Locação de Mão-de-Obra"/>
    <s v="0240000000"/>
    <s v="Recursos de serviços - recursos de outras fontes - exercício corrente"/>
    <s v="Contratação de mão de obra para fazer serviços de manutenção preventiva e reparo junto ao sistema de balizamento náutico entre os municípios de Joinville e São Francisco do Sul"/>
    <n v="60000"/>
    <x v="101"/>
    <x v="1180"/>
    <s v="339037 - Locação de Mão-de-Obra"/>
    <s v="33"/>
    <x v="0"/>
    <x v="4"/>
  </r>
  <r>
    <n v="53023"/>
    <s v="Departamento de Transportes e Terminais"/>
    <n v="4002"/>
    <s v="Capacitação profissional dos agentes públicos - DETER"/>
    <n v="339039"/>
    <s v="Outros Serviços Terceiros - Pessoa Jurídica"/>
    <s v="0240000000"/>
    <s v="Recursos de serviços - recursos de outras fontes - exercício corrente"/>
    <s v="Proporcionar treinamento periódico, visando o aperfeiçoamento e a qualificação operacional e técnica dos agentes públicos, tanto para à gestão administrativa quanto para as atividades finalísticas."/>
    <n v="80001"/>
    <x v="101"/>
    <x v="1181"/>
    <s v="339039 - Outros Serviços Terceiros - Pessoa Jurídica"/>
    <s v="33"/>
    <x v="0"/>
    <x v="4"/>
  </r>
  <r>
    <n v="53023"/>
    <s v="Departamento de Transportes e Terminais"/>
    <n v="3912"/>
    <s v="Administração e manutenção dos serviços administrativos gerais - DETER"/>
    <n v="339030"/>
    <s v="Material de Consumo"/>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101"/>
    <x v="1178"/>
    <s v="339030 - Material de Consumo"/>
    <s v="33"/>
    <x v="0"/>
    <x v="7"/>
  </r>
  <r>
    <n v="53023"/>
    <s v="Departamento de Transportes e Terminais"/>
    <n v="3912"/>
    <s v="Administração e manutenção dos serviços administrativos gerais - DETER"/>
    <n v="339039"/>
    <s v="Outros Serviços Terceiros - Pessoa Jurídica"/>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101"/>
    <x v="1178"/>
    <s v="339039 - Outros Serviços Terceiros - Pessoa Jurídica"/>
    <s v="33"/>
    <x v="0"/>
    <x v="7"/>
  </r>
  <r>
    <n v="53023"/>
    <s v="Departamento de Transportes e Terminais"/>
    <n v="3912"/>
    <s v="Administração e manutenção dos serviços administrativos gerais - DETER"/>
    <n v="339039"/>
    <s v="Outros Serviços Terceiros - Pessoa Jurídic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101"/>
    <x v="1178"/>
    <s v="339039 - Outros Serviços Terceiros - Pessoa Jurídica"/>
    <s v="33"/>
    <x v="0"/>
    <x v="6"/>
  </r>
  <r>
    <n v="53023"/>
    <s v="Departamento de Transportes e Terminais"/>
    <n v="3912"/>
    <s v="Administração e manutenção dos serviços administrativos gerais - DETER"/>
    <n v="339037"/>
    <s v="Locação de Mão-de-Obra"/>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101"/>
    <x v="1178"/>
    <s v="339037 - Locação de Mão-de-Obra"/>
    <s v="33"/>
    <x v="0"/>
    <x v="7"/>
  </r>
  <r>
    <n v="53023"/>
    <s v="Departamento de Transportes e Terminais"/>
    <n v="3912"/>
    <s v="Administração e manutenção dos serviços administrativos gerais - DETER"/>
    <n v="339091"/>
    <s v="Sentenças Judiciais"/>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01"/>
    <x v="1178"/>
    <s v="339091 - Sentenças Judiciais"/>
    <s v="33"/>
    <x v="0"/>
    <x v="7"/>
  </r>
  <r>
    <n v="53023"/>
    <s v="Departamento de Transportes e Terminais"/>
    <n v="3912"/>
    <s v="Administração e manutenção dos serviços administrativos gerais - DETER"/>
    <n v="339092"/>
    <s v="Despesas de Exercícios Anteriore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5000"/>
    <x v="101"/>
    <x v="1178"/>
    <s v="339092 - Despesas de Exercícios Anteriores"/>
    <s v="33"/>
    <x v="0"/>
    <x v="4"/>
  </r>
  <r>
    <n v="53023"/>
    <s v="Departamento de Transportes e Terminais"/>
    <n v="3912"/>
    <s v="Administração e manutenção dos serviços administrativos gerais - DETER"/>
    <n v="339092"/>
    <s v="Despesas de Exercícios Anteriores"/>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65000"/>
    <x v="101"/>
    <x v="1178"/>
    <s v="339092 - Despesas de Exercícios Anteriores"/>
    <s v="33"/>
    <x v="0"/>
    <x v="2"/>
  </r>
  <r>
    <n v="53023"/>
    <s v="Departamento de Transportes e Terminais"/>
    <n v="3912"/>
    <s v="Administração e manutenção dos serviços administrativos gerais - DETER"/>
    <n v="339014"/>
    <s v="Diárias - Civil"/>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74685"/>
    <x v="101"/>
    <x v="1178"/>
    <s v="339014 - Diárias - Civil"/>
    <s v="33"/>
    <x v="0"/>
    <x v="7"/>
  </r>
  <r>
    <n v="53023"/>
    <s v="Departamento de Transportes e Terminais"/>
    <n v="3912"/>
    <s v="Administração e manutenção dos serviços administrativos gerais - DETER"/>
    <n v="449051"/>
    <s v="Obras e Instalações"/>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01"/>
    <x v="1178"/>
    <s v="449051 - Obras e Instalações"/>
    <s v="44"/>
    <x v="1"/>
    <x v="7"/>
  </r>
  <r>
    <n v="53023"/>
    <s v="Departamento de Transportes e Terminais"/>
    <n v="3912"/>
    <s v="Administração e manutenção dos serviços administrativos gerais - DETER"/>
    <n v="449051"/>
    <s v="Obras e Instalações"/>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000"/>
    <x v="101"/>
    <x v="1178"/>
    <s v="449051 - Obras e Instalações"/>
    <s v="44"/>
    <x v="1"/>
    <x v="2"/>
  </r>
  <r>
    <n v="53023"/>
    <s v="Departamento de Transportes e Terminais"/>
    <n v="3912"/>
    <s v="Administração e manutenção dos serviços administrativos gerais - DETER"/>
    <n v="339139"/>
    <s v="Outros Serviços Terceiros Pessoa Jurídica"/>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101"/>
    <x v="1178"/>
    <s v="339139 - Outros Serviços Terceiros Pessoa Jurídica"/>
    <s v="33"/>
    <x v="0"/>
    <x v="7"/>
  </r>
  <r>
    <n v="53023"/>
    <s v="Departamento de Transportes e Terminais"/>
    <n v="3912"/>
    <s v="Administração e manutenção dos serviços administrativos gerais - DETER"/>
    <n v="339093"/>
    <s v="Indenizações e Restituições"/>
    <s v="0240000000"/>
    <s v="Recursos de serviç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5000"/>
    <x v="101"/>
    <x v="1178"/>
    <s v="339093 - Indenizações e Restituições"/>
    <s v="33"/>
    <x v="0"/>
    <x v="4"/>
  </r>
  <r>
    <n v="53023"/>
    <s v="Departamento de Transportes e Terminais"/>
    <n v="3912"/>
    <s v="Administração e manutenção dos serviços administrativos gerais - DETER"/>
    <n v="449052"/>
    <s v="Equipamentos e Material Permanente"/>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0000"/>
    <x v="101"/>
    <x v="1178"/>
    <s v="449052 - Equipamentos e Material Permanente"/>
    <s v="44"/>
    <x v="1"/>
    <x v="7"/>
  </r>
  <r>
    <n v="53023"/>
    <s v="Departamento de Transportes e Terminais"/>
    <n v="3912"/>
    <s v="Administração e manutenção dos serviços administrativos gerais - DETER"/>
    <n v="339047"/>
    <s v="Obrigações Tributárias e Contributivas"/>
    <s v="0219000000"/>
    <s v="Outras Taxas Vinculada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01"/>
    <x v="1178"/>
    <s v="339047 - Obrigações Tributárias e Contributivas"/>
    <s v="33"/>
    <x v="0"/>
    <x v="7"/>
  </r>
  <r>
    <n v="53023"/>
    <s v="Departamento de Transportes e Terminais"/>
    <n v="4873"/>
    <s v="Realização de transportes e fiscalização intermunicipal no Terminal Rita Maria"/>
    <n v="339030"/>
    <s v="Material de Consumo"/>
    <s v="0260000000"/>
    <s v="Recursos patrimoniais primários - recursos de outras fontes - exercício corrente"/>
    <s v="Realização de serviços de fiscalização de embarque desembarque, bem como a realização de manutenção da estrutura física do Terminal Rita Maria"/>
    <n v="300000"/>
    <x v="101"/>
    <x v="1168"/>
    <s v="339030 - Material de Consumo"/>
    <s v="33"/>
    <x v="0"/>
    <x v="2"/>
  </r>
  <r>
    <n v="53023"/>
    <s v="Departamento de Transportes e Terminais"/>
    <n v="4873"/>
    <s v="Realização de transportes e fiscalização intermunicipal no Terminal Rita Maria"/>
    <n v="339037"/>
    <s v="Locação de Mão-de-Obra"/>
    <s v="0240000000"/>
    <s v="Recursos de serviços - recursos de outras fontes - exercício corrente"/>
    <s v="Realização de serviços de fiscalização de embarque desembarque, bem como a realização de manutenção da estrutura física do Terminal Rita Maria"/>
    <n v="2400000"/>
    <x v="101"/>
    <x v="1168"/>
    <s v="339037 - Locação de Mão-de-Obra"/>
    <s v="33"/>
    <x v="0"/>
    <x v="4"/>
  </r>
  <r>
    <n v="53023"/>
    <s v="Departamento de Transportes e Terminais"/>
    <n v="4873"/>
    <s v="Realização de transportes e fiscalização intermunicipal no Terminal Rita Maria"/>
    <n v="339037"/>
    <s v="Locação de Mão-de-Obra"/>
    <s v="0219000000"/>
    <s v="Outras Taxas Vinculadas - Recursos de Outras Fontes - Exercício Corrente"/>
    <s v="Realização de serviços de fiscalização de embarque desembarque, bem como a realização de manutenção da estrutura física do Terminal Rita Maria"/>
    <n v="1250000"/>
    <x v="101"/>
    <x v="1168"/>
    <s v="339037 - Locação de Mão-de-Obra"/>
    <s v="33"/>
    <x v="0"/>
    <x v="7"/>
  </r>
  <r>
    <n v="53025"/>
    <s v="Departamento Estadual de Infraestrutura"/>
    <n v="66"/>
    <s v="Conservação, sinalização e segurança rodoviária - DEINFRA"/>
    <n v="339030"/>
    <s v="Material de Consumo"/>
    <s v="0260000000"/>
    <s v="Recursos patrimoniais primários - recursos de outras fontes - exercício corrente"/>
    <s v="Conservar, sinalizar e manter as rodovias a cargo do Deinfra, permintindo tráfego perene e seguro, sob quaisquer condições climáticas."/>
    <n v="50000"/>
    <x v="102"/>
    <x v="1182"/>
    <s v="339030 - Material de Consumo"/>
    <s v="33"/>
    <x v="0"/>
    <x v="2"/>
  </r>
  <r>
    <n v="53025"/>
    <s v="Departamento Estadual de Infraestrutura"/>
    <n v="66"/>
    <s v="Conservação, sinalização e segurança rodoviária - DEINFRA"/>
    <n v="339039"/>
    <s v="Outros Serviços Terceiros - Pessoa Jurídica"/>
    <s v="0260000000"/>
    <s v="Recursos patrimoniais primários - recursos de outras fontes - exercício corrente"/>
    <s v="Conservar, sinalizar e manter as rodovias a cargo do Deinfra, permintindo tráfego perene e seguro, sob quaisquer condições climáticas."/>
    <n v="50000"/>
    <x v="102"/>
    <x v="1182"/>
    <s v="339039 - Outros Serviços Terceiros - Pessoa Jurídica"/>
    <s v="33"/>
    <x v="0"/>
    <x v="2"/>
  </r>
  <r>
    <n v="53025"/>
    <s v="Departamento Estadual de Infraestrutura"/>
    <n v="66"/>
    <s v="Conservação, sinalização e segurança rodoviária - DEINFRA"/>
    <n v="449051"/>
    <s v="Obras e Instalações"/>
    <s v="0260000000"/>
    <s v="Recursos patrimoniais primários - recursos de outras fontes - exercício corrente"/>
    <s v="Conservar, sinalizar e manter as rodovias a cargo do Deinfra, permintindo tráfego perene e seguro, sob quaisquer condições climáticas."/>
    <n v="150000"/>
    <x v="102"/>
    <x v="1182"/>
    <s v="449051 - Obras e Instalações"/>
    <s v="44"/>
    <x v="1"/>
    <x v="2"/>
  </r>
  <r>
    <n v="53025"/>
    <s v="Departamento Estadual de Infraestrutura"/>
    <n v="66"/>
    <s v="Conservação, sinalização e segurança rodoviária - DEINFRA"/>
    <n v="339030"/>
    <s v="Material de Consumo"/>
    <s v="0269000000"/>
    <s v="Outros recursos primários - recursos de outras fontes - exercício corrente"/>
    <s v="Conservar, sinalizar e manter as rodovias a cargo do Deinfra, permintindo tráfego perene e seguro, sob quaisquer condições climáticas."/>
    <n v="500000"/>
    <x v="102"/>
    <x v="1182"/>
    <s v="339030 - Material de Consumo"/>
    <s v="33"/>
    <x v="0"/>
    <x v="6"/>
  </r>
  <r>
    <n v="53025"/>
    <s v="Departamento Estadual de Infraestrutura"/>
    <n v="66"/>
    <s v="Conservação, sinalização e segurança rodoviária - DEINFRA"/>
    <n v="339039"/>
    <s v="Outros Serviços Terceiros - Pessoa Jurídica"/>
    <s v="0269000000"/>
    <s v="Outros recursos primários - recursos de outras fontes - exercício corrente"/>
    <s v="Conservar, sinalizar e manter as rodovias a cargo do Deinfra, permintindo tráfego perene e seguro, sob quaisquer condições climáticas."/>
    <n v="500000"/>
    <x v="102"/>
    <x v="1182"/>
    <s v="339039 - Outros Serviços Terceiros - Pessoa Jurídica"/>
    <s v="33"/>
    <x v="0"/>
    <x v="6"/>
  </r>
  <r>
    <n v="53025"/>
    <s v="Departamento Estadual de Infraestrutura"/>
    <n v="66"/>
    <s v="Conservação, sinalização e segurança rodoviária - DEINFRA"/>
    <n v="449051"/>
    <s v="Obras e Instalações"/>
    <s v="0269000000"/>
    <s v="Outros recursos primários - recursos de outras fontes - exercício corrente"/>
    <s v="Conservar, sinalizar e manter as rodovias a cargo do Deinfra, permintindo tráfego perene e seguro, sob quaisquer condições climáticas."/>
    <n v="3854383"/>
    <x v="102"/>
    <x v="1182"/>
    <s v="449051 - Obras e Instalações"/>
    <s v="44"/>
    <x v="1"/>
    <x v="6"/>
  </r>
  <r>
    <n v="53025"/>
    <s v="Departamento Estadual de Infraestrutura"/>
    <n v="12227"/>
    <s v="Reabilitação da SC-135, trecho Caçador - Rio das Antas - Videira"/>
    <n v="449034"/>
    <s v="Outras Desp. Pessoal Decor. Contr. Terceirização"/>
    <s v="0191000000"/>
    <s v="Operações de crédito interna - recursos do tesouro - exercício corrente"/>
    <s v="Reabilitação/Aumento de Capacidade/Meio Ambiente/Supervisão das Obras da SC-135, trecho Caçador - Rio das Antas - Videira"/>
    <n v="500000"/>
    <x v="102"/>
    <x v="1183"/>
    <s v="449034 - Outras Desp. Pessoal Decor. Contr. Terceirização"/>
    <s v="44"/>
    <x v="1"/>
    <x v="14"/>
  </r>
  <r>
    <n v="53025"/>
    <s v="Departamento Estadual de Infraestrutura"/>
    <n v="12227"/>
    <s v="Reabilitação da SC-135, trecho Caçador - Rio das Antas - Videira"/>
    <n v="449051"/>
    <s v="Obras e Instalações"/>
    <s v="0191000000"/>
    <s v="Operações de crédito interna - recursos do tesouro - exercício corrente"/>
    <s v="Reabilitação/Aumento de Capacidade/Meio Ambiente/Supervisão das Obras da SC-135, trecho Caçador - Rio das Antas - Videira"/>
    <n v="9500000"/>
    <x v="102"/>
    <x v="1183"/>
    <s v="449051 - Obras e Instalações"/>
    <s v="44"/>
    <x v="1"/>
    <x v="14"/>
  </r>
  <r>
    <n v="53025"/>
    <s v="Departamento Estadual de Infraestrutura"/>
    <n v="12227"/>
    <s v="Reabilitação da SC-135, trecho Caçador - Rio das Antas - Videira"/>
    <n v="449051"/>
    <s v="Obras e Instalações"/>
    <s v="0261000000"/>
    <s v="Receitas diversas - FUNDOSOCIAL - recursos de outras fontes - exercício corrente"/>
    <s v="Reabilitação/Aumento de Capacidade/Meio Ambiente/Supervisão das Obras da SC-135, trecho Caçador - Rio das Antas - Videira"/>
    <n v="1000000"/>
    <x v="102"/>
    <x v="1183"/>
    <s v="449051 - Obras e Instalações"/>
    <s v="44"/>
    <x v="1"/>
    <x v="13"/>
  </r>
  <r>
    <n v="53025"/>
    <s v="Departamento Estadual de Infraestrutura"/>
    <n v="12440"/>
    <s v="Reabilitação/aumento capacidade SC-412, trecho BR-101 - Ilhota - Gaspar e contorno de Ilhota"/>
    <n v="449034"/>
    <s v="Outras Desp. Pessoal Decor. Contr. Terceirização"/>
    <s v="0191000000"/>
    <s v="Operações de crédito interna - recursos do tesouro - exercício corrente"/>
    <s v="Reabilitação/Aumento de Capacidade/OAE/Meio Ambiente/Supervisão das Obras da SC-412, trecho BR-101 - Ilhota - Gaspar e Contorno de Ilhota"/>
    <n v="800000"/>
    <x v="102"/>
    <x v="1184"/>
    <s v="449034 - Outras Desp. Pessoal Decor. Contr. Terceirização"/>
    <s v="44"/>
    <x v="1"/>
    <x v="14"/>
  </r>
  <r>
    <n v="53025"/>
    <s v="Departamento Estadual de Infraestrutura"/>
    <n v="12440"/>
    <s v="Reabilitação/aumento capacidade SC-412, trecho BR-101 - Ilhota - Gaspar e contorno de Ilhota"/>
    <n v="449051"/>
    <s v="Obras e Instalações"/>
    <s v="0191000000"/>
    <s v="Operações de crédito interna - recursos do tesouro - exercício corrente"/>
    <s v="Reabilitação/Aumento de Capacidade/OAE/Meio Ambiente/Supervisão das Obras da SC-412, trecho BR-101 - Ilhota - Gaspar e Contorno de Ilhota"/>
    <n v="14200000"/>
    <x v="102"/>
    <x v="1184"/>
    <s v="449051 - Obras e Instalações"/>
    <s v="44"/>
    <x v="1"/>
    <x v="14"/>
  </r>
  <r>
    <n v="53025"/>
    <s v="Departamento Estadual de Infraestrutura"/>
    <n v="12451"/>
    <s v="Tratamento de pontos críticos e passivos ambientais nas rodovias - BID-VI"/>
    <n v="449051"/>
    <s v="Obras e Instalações"/>
    <s v="0192000000"/>
    <s v="Operações de crédito externa - recursos do tesouro - exercício corrente"/>
    <s v="Tratamento de pontos críticos, reformulação de interseções, construção de terceiras faixas, execução ou ampliação de acostamentos, sinalização e segurança rodoviária e tratamento/mitigação de passivos ambientais nas rodovias - BID-VI"/>
    <n v="17000000"/>
    <x v="102"/>
    <x v="1185"/>
    <s v="449051 - Obras e Instalações"/>
    <s v="44"/>
    <x v="1"/>
    <x v="52"/>
  </r>
  <r>
    <n v="53025"/>
    <s v="Departamento Estadual de Infraestrutura"/>
    <n v="12452"/>
    <s v="Supervisão regional e inspeção ambiental de obras de infraestrutura, incl sistemas de concessões"/>
    <n v="449034"/>
    <s v="Outras Desp. Pessoal Decor. Contr. Terceirização"/>
    <s v="0100000000"/>
    <s v="Recursos ordinários - recursos do tesouro - RLD"/>
    <s v="Supervisão Regional e Inspeção Ambiental de Obras de Infraestrutura, inclusive Supervisão e Gerenciamento de Sistemas de Concessões Rodoviárias_x000a_Segue em anexo cópia do ofício 339 da presidência do DEINFRA com informação complementar à Nota Orçamentária 106._x000a__x000a_Att._x000a__x000a_José Luiz Schmitt_x000a_Gerente de Orçamento do DEINFRA"/>
    <n v="500000"/>
    <x v="102"/>
    <x v="1186"/>
    <s v="449034 - Outras Desp. Pessoal Decor. Contr. Terceirização"/>
    <s v="44"/>
    <x v="1"/>
    <x v="0"/>
  </r>
  <r>
    <n v="53025"/>
    <s v="Departamento Estadual de Infraestrutura"/>
    <n v="1296"/>
    <s v="Pavimentação da SC-114 Caminho das Neves, trecho São Joaquim - Divisa SC/RS"/>
    <n v="449034"/>
    <s v="Outras Desp. Pessoal Decor. Contr. Terceirização"/>
    <s v="0100000000"/>
    <s v="Recursos ordinários - recursos do tesouro - RLD"/>
    <s v="Caminho das Neves: Terraplenagem, pavimentação asfáltica, obras de arte especiais, meio ambiente e supervisão das obras da SC-114, trecho São Joaquim - Divisa SC/RS"/>
    <n v="100000"/>
    <x v="102"/>
    <x v="1187"/>
    <s v="449034 - Outras Desp. Pessoal Decor. Contr. Terceirização"/>
    <s v="44"/>
    <x v="1"/>
    <x v="0"/>
  </r>
  <r>
    <n v="53025"/>
    <s v="Departamento Estadual de Infraestrutura"/>
    <n v="1296"/>
    <s v="Pavimentação da SC-114 Caminho das Neves, trecho São Joaquim - Divisa SC/RS"/>
    <n v="442251"/>
    <s v="Obras e Instalações"/>
    <s v="0100000000"/>
    <s v="Recursos ordinários - recursos do tesouro - RLD"/>
    <s v="Caminho das Neves: Terraplenagem, pavimentação asfáltica, obras de arte especiais, meio ambiente e supervisão das obras da SC-114, trecho São Joaquim - Divisa SC/RS"/>
    <n v="900000"/>
    <x v="102"/>
    <x v="1187"/>
    <s v="442251 - Obras e Instalações"/>
    <s v="44"/>
    <x v="1"/>
    <x v="0"/>
  </r>
  <r>
    <n v="53025"/>
    <s v="Departamento Estadual de Infraestrutura"/>
    <n v="1945"/>
    <s v="AP - Reabilitação/aumento capacidade da SC-407, trecho Biguaçu - Antônio Carlos"/>
    <n v="449051"/>
    <s v="Obras e Instalações"/>
    <s v="0191000000"/>
    <s v="Operações de crédito interna - recursos do tesouro - exercício corrente"/>
    <s v="Reabilitação/Aumento Capacidade/Supervisão das obras da SC-407, trecho Biguaçu - Antônio Carlos"/>
    <n v="971703"/>
    <x v="102"/>
    <x v="1188"/>
    <s v="449051 - Obras e Instalações"/>
    <s v="44"/>
    <x v="1"/>
    <x v="14"/>
  </r>
  <r>
    <n v="53025"/>
    <s v="Departamento Estadual de Infraestrutura"/>
    <n v="1945"/>
    <s v="AP - Reabilitação/aumento capacidade da SC-407, trecho Biguaçu - Antônio Carlos"/>
    <n v="449051"/>
    <s v="Obras e Instalações"/>
    <s v="0261000000"/>
    <s v="Receitas diversas - FUNDOSOCIAL - recursos de outras fontes - exercício corrente"/>
    <s v="Reabilitação/Aumento Capacidade/Supervisão das obras da SC-407, trecho Biguaçu - Antônio Carlos"/>
    <n v="1000000"/>
    <x v="102"/>
    <x v="1188"/>
    <s v="449051 - Obras e Instalações"/>
    <s v="44"/>
    <x v="1"/>
    <x v="13"/>
  </r>
  <r>
    <n v="53025"/>
    <s v="Departamento Estadual de Infraestrutura"/>
    <n v="2227"/>
    <s v="AP - Reabilitação da SC-114, trecho BR-116 - Itaiópolis - SC-477"/>
    <n v="449034"/>
    <s v="Outras Desp. Pessoal Decor. Contr. Terceirização"/>
    <s v="0261000000"/>
    <s v="Receitas diversas - FUNDOSOCIAL - recursos de outras fontes - exercício corrente"/>
    <s v="SC-116 Reabilitação/Supervisão das obras  Trecho BR-116 - Itaiópolis - SC-477"/>
    <n v="300000"/>
    <x v="102"/>
    <x v="1189"/>
    <s v="449034 - Outras Desp. Pessoal Decor. Contr. Terceirização"/>
    <s v="44"/>
    <x v="1"/>
    <x v="13"/>
  </r>
  <r>
    <n v="53025"/>
    <s v="Departamento Estadual de Infraestrutura"/>
    <n v="2227"/>
    <s v="AP - Reabilitação da SC-114, trecho BR-116 - Itaiópolis - SC-477"/>
    <n v="449051"/>
    <s v="Obras e Instalações"/>
    <s v="0261000000"/>
    <s v="Receitas diversas - FUNDOSOCIAL - recursos de outras fontes - exercício corrente"/>
    <s v="SC-116 Reabilitação/Supervisão das obras  Trecho BR-116 - Itaiópolis - SC-477"/>
    <n v="4700000"/>
    <x v="102"/>
    <x v="1189"/>
    <s v="449051 - Obras e Instalações"/>
    <s v="44"/>
    <x v="1"/>
    <x v="13"/>
  </r>
  <r>
    <n v="53025"/>
    <s v="Departamento Estadual de Infraestrutura"/>
    <n v="2255"/>
    <s v="Reabilitação/aumento de capacidade da SC-486, trecho BR-101 - Brusque"/>
    <n v="449034"/>
    <s v="Outras Desp. Pessoal Decor. Contr. Terceirização"/>
    <s v="0192000000"/>
    <s v="Operações de crédito externa - recursos do tesouro - exercício corrente"/>
    <s v="SC-486 Reabilitação/Capeamento Asfáltico/Aumento de Capacidade/Meio Ambiente/Supervisão das obras Trecho BR-101 - Brusque"/>
    <n v="1000000"/>
    <x v="102"/>
    <x v="1190"/>
    <s v="449034 - Outras Desp. Pessoal Decor. Contr. Terceirização"/>
    <s v="44"/>
    <x v="1"/>
    <x v="52"/>
  </r>
  <r>
    <n v="53025"/>
    <s v="Departamento Estadual de Infraestrutura"/>
    <n v="2255"/>
    <s v="Reabilitação/aumento de capacidade da SC-486, trecho BR-101 - Brusque"/>
    <n v="449051"/>
    <s v="Obras e Instalações"/>
    <s v="0192000000"/>
    <s v="Operações de crédito externa - recursos do tesouro - exercício corrente"/>
    <s v="SC-486 Reabilitação/Capeamento Asfáltico/Aumento de Capacidade/Meio Ambiente/Supervisão das obras Trecho BR-101 - Brusque"/>
    <n v="19000000"/>
    <x v="102"/>
    <x v="1190"/>
    <s v="449051 - Obras e Instalações"/>
    <s v="44"/>
    <x v="1"/>
    <x v="52"/>
  </r>
  <r>
    <n v="53025"/>
    <s v="Departamento Estadual de Infraestrutura"/>
    <n v="2255"/>
    <s v="Reabilitação/aumento de capacidade da SC-486, trecho BR-101 - Brusque"/>
    <n v="449093"/>
    <s v="Indenizações e Restituições"/>
    <s v="2191000000"/>
    <s v="Contrapartida de Operações de Crédito Interna-BID-Rec.Tesouro-Exerc.Corrente"/>
    <s v="SC-486 Reabilitação/Capeamento Asfáltico/Aumento de Capacidade/Meio Ambiente/Supervisão das obras Trecho BR-101 - Brusque"/>
    <n v="29000000"/>
    <x v="102"/>
    <x v="1190"/>
    <s v="449093 - Indenizações e Restituições"/>
    <s v="44"/>
    <x v="1"/>
    <x v="55"/>
  </r>
  <r>
    <n v="53025"/>
    <s v="Departamento Estadual de Infraestrutura"/>
    <n v="2255"/>
    <s v="Reabilitação/aumento de capacidade da SC-486, trecho BR-101 - Brusque"/>
    <n v="449034"/>
    <s v="Outras Desp. Pessoal Decor. Contr. Terceirização"/>
    <s v="2261000000"/>
    <s v="Contrapartida Receitas Diversas-FUNDOSOCIAL-Receitas de Outras Fontes-Exercício Corrente"/>
    <s v="SC-486 Reabilitação/Capeamento Asfáltico/Aumento de Capacidade/Meio Ambiente/Supervisão das obras Trecho BR-101 - Brusque"/>
    <n v="1000000"/>
    <x v="102"/>
    <x v="1190"/>
    <s v="449034 - Outras Desp. Pessoal Decor. Contr. Terceirização"/>
    <s v="44"/>
    <x v="1"/>
    <x v="56"/>
  </r>
  <r>
    <n v="53025"/>
    <s v="Departamento Estadual de Infraestrutura"/>
    <n v="2255"/>
    <s v="Reabilitação/aumento de capacidade da SC-486, trecho BR-101 - Brusque"/>
    <n v="449051"/>
    <s v="Obras e Instalações"/>
    <s v="2261000000"/>
    <s v="Contrapartida Receitas Diversas-FUNDOSOCIAL-Receitas de Outras Fontes-Exercício Corrente"/>
    <s v="SC-486 Reabilitação/Capeamento Asfáltico/Aumento de Capacidade/Meio Ambiente/Supervisão das obras Trecho BR-101 - Brusque"/>
    <n v="23000000"/>
    <x v="102"/>
    <x v="1190"/>
    <s v="449051 - Obras e Instalações"/>
    <s v="44"/>
    <x v="1"/>
    <x v="56"/>
  </r>
  <r>
    <n v="53025"/>
    <s v="Departamento Estadual de Infraestrutura"/>
    <n v="6661"/>
    <s v="Pavimentação do trecho entroncamento BR-280 (p/ Araquari) - Rio do Morro - Joinville"/>
    <n v="449034"/>
    <s v="Outras Desp. Pessoal Decor. Contr. Terceirização"/>
    <s v="0191000000"/>
    <s v="Operações de crédito interna - recursos do tesouro - exercício corrente"/>
    <s v="Terraplenagem, pavimentação asfáltica, obras de arte especiais, meio ambiente e supervisão das obras do trecho Entroncamento BR-280 (Araquari) - Rio do Morro - Joinville"/>
    <n v="400000"/>
    <x v="102"/>
    <x v="1191"/>
    <s v="449034 - Outras Desp. Pessoal Decor. Contr. Terceirização"/>
    <s v="44"/>
    <x v="1"/>
    <x v="14"/>
  </r>
  <r>
    <n v="53025"/>
    <s v="Departamento Estadual de Infraestrutura"/>
    <n v="6661"/>
    <s v="Pavimentação do trecho entroncamento BR-280 (p/ Araquari) - Rio do Morro - Joinville"/>
    <n v="449051"/>
    <s v="Obras e Instalações"/>
    <s v="0191000000"/>
    <s v="Operações de crédito interna - recursos do tesouro - exercício corrente"/>
    <s v="Terraplenagem, pavimentação asfáltica, obras de arte especiais, meio ambiente e supervisão das obras do trecho Entroncamento BR-280 (Araquari) - Rio do Morro - Joinville"/>
    <n v="7600000"/>
    <x v="102"/>
    <x v="1191"/>
    <s v="449051 - Obras e Instalações"/>
    <s v="44"/>
    <x v="1"/>
    <x v="14"/>
  </r>
  <r>
    <n v="53025"/>
    <s v="Departamento Estadual de Infraestrutura"/>
    <n v="8781"/>
    <s v="AP - Pavimentação da SC-120, trecho Curitibanos - BR-282 (p/ São José do Cerrito)"/>
    <n v="449034"/>
    <s v="Outras Desp. Pessoal Decor. Contr. Terceirização"/>
    <s v="0191000000"/>
    <s v="Operações de crédito interna - recursos do tesouro - exercício corrente"/>
    <s v="SC-120 Terraplenagem, pavimentação asfáltica, obras de arte especiais, meio ambiente e supervisão das obras do Trecho Curitibanos - BR 282, (p/ São José do Ceritto)"/>
    <n v="800000"/>
    <x v="102"/>
    <x v="1192"/>
    <s v="449034 - Outras Desp. Pessoal Decor. Contr. Terceirização"/>
    <s v="44"/>
    <x v="1"/>
    <x v="14"/>
  </r>
  <r>
    <n v="53025"/>
    <s v="Departamento Estadual de Infraestrutura"/>
    <n v="8781"/>
    <s v="AP - Pavimentação da SC-120, trecho Curitibanos - BR-282 (p/ São José do Cerrito)"/>
    <n v="449051"/>
    <s v="Obras e Instalações"/>
    <s v="0191000000"/>
    <s v="Operações de crédito interna - recursos do tesouro - exercício corrente"/>
    <s v="SC-120 Terraplenagem, pavimentação asfáltica, obras de arte especiais, meio ambiente e supervisão das obras do Trecho Curitibanos - BR 282, (p/ São José do Ceritto)"/>
    <n v="14200000"/>
    <x v="102"/>
    <x v="1192"/>
    <s v="449051 - Obras e Instalações"/>
    <s v="44"/>
    <x v="1"/>
    <x v="14"/>
  </r>
  <r>
    <n v="53025"/>
    <s v="Departamento Estadual de Infraestrutura"/>
    <n v="9365"/>
    <s v="Medidas de compensação ambiental - BID-VI"/>
    <n v="449051"/>
    <s v="Obras e Instalações"/>
    <s v="0192000000"/>
    <s v="Operações de crédito externa - recursos do tesouro - exercício corrente"/>
    <s v="Medidas de Compensação Ambiental, inclusive tratamento / mitigação de passivos ambientais"/>
    <n v="14500000"/>
    <x v="102"/>
    <x v="1193"/>
    <s v="449051 - Obras e Instalações"/>
    <s v="44"/>
    <x v="1"/>
    <x v="52"/>
  </r>
  <r>
    <n v="53025"/>
    <s v="Departamento Estadual de Infraestrutura"/>
    <n v="11166"/>
    <s v="Implantação da Via Rápida, trecho Criciúma - BR-101 - BID-VI"/>
    <n v="449051"/>
    <s v="Obras e Instalações"/>
    <s v="0192000000"/>
    <s v="Operações de crédito externa - recursos do tesouro - exercício corrente"/>
    <s v="Terraplenagem, Pavimentação Asfáltica, Obras de Arte Especiais, Meio Ambiente e Supervisão das Obras da Via Rápida, trecho Criciúma - BR-101"/>
    <n v="100975"/>
    <x v="102"/>
    <x v="1194"/>
    <s v="449051 - Obras e Instalações"/>
    <s v="44"/>
    <x v="1"/>
    <x v="52"/>
  </r>
  <r>
    <n v="53025"/>
    <s v="Departamento Estadual de Infraestrutura"/>
    <n v="11220"/>
    <s v="AP - Reabilitação da SC-114, trecho Otacílio Costa - entroncamento BR-282 (p/ Lages)"/>
    <n v="449051"/>
    <s v="Obras e Instalações"/>
    <s v="0192000000"/>
    <s v="Operações de crédito externa - recursos do tesouro - exercício corrente"/>
    <s v="Reabilitação/Meio Ambiente/Supervisão das Obras da SC-114, trecho Otacílio Costa - entroncamento BR-282 (p/ Lages)"/>
    <n v="200000"/>
    <x v="102"/>
    <x v="1195"/>
    <s v="449051 - Obras e Instalações"/>
    <s v="44"/>
    <x v="1"/>
    <x v="52"/>
  </r>
  <r>
    <n v="53025"/>
    <s v="Departamento Estadual de Infraestrutura"/>
    <n v="81"/>
    <s v="Humanização de rodovias - DEINFRA"/>
    <n v="449051"/>
    <s v="Obras e Instalações"/>
    <s v="0100000000"/>
    <s v="Recursos ordinários - recursos do tesouro - RLD"/>
    <s v="Humanização de Rodovias com sinalização inteligente, iluminação, construção de passarelas, passagens inferiores,  belvederes, construção/remodelação de interseções, construção/alargamento de acostamentos, construção de calçadas, monumentos, pátios/estacionamentos bem como execução e instalação de outros equipamentos de uso comum do povo."/>
    <n v="3000000"/>
    <x v="102"/>
    <x v="1196"/>
    <s v="449051 - Obras e Instalações"/>
    <s v="44"/>
    <x v="1"/>
    <x v="0"/>
  </r>
  <r>
    <n v="53025"/>
    <s v="Departamento Estadual de Infraestrutura"/>
    <n v="81"/>
    <s v="Humanização de rodovias - DEINFRA"/>
    <n v="449051"/>
    <s v="Obras e Instalações"/>
    <s v="0260000000"/>
    <s v="Recursos patrimoniais primários - recursos de outras fontes - exercício corrente"/>
    <s v="Humanização de Rodovias com sinalização inteligente, iluminação, construção de passarelas, passagens inferiores,  belvederes, construção/remodelação de interseções, construção/alargamento de acostamentos, construção de calçadas, monumentos, pátios/estacionamentos bem como execução e instalação de outros equipamentos de uso comum do povo."/>
    <n v="200000"/>
    <x v="102"/>
    <x v="1196"/>
    <s v="449051 - Obras e Instalações"/>
    <s v="44"/>
    <x v="1"/>
    <x v="2"/>
  </r>
  <r>
    <n v="53025"/>
    <s v="Departamento Estadual de Infraestrutura"/>
    <n v="9367"/>
    <s v="Reabilitação da ponte Hercílio Luz em Florianópolis"/>
    <n v="449034"/>
    <s v="Outras Desp. Pessoal Decor. Contr. Terceirização"/>
    <s v="0191000000"/>
    <s v="Operações de crédito interna - recursos do tesouro - exercício corrente"/>
    <s v="Reabilitação da Ponte Hercílio Luz em Florianópolis - Obras e Supervisão"/>
    <n v="3000000"/>
    <x v="102"/>
    <x v="1197"/>
    <s v="449034 - Outras Desp. Pessoal Decor. Contr. Terceirização"/>
    <s v="44"/>
    <x v="1"/>
    <x v="14"/>
  </r>
  <r>
    <n v="53025"/>
    <s v="Departamento Estadual de Infraestrutura"/>
    <n v="9367"/>
    <s v="Reabilitação da ponte Hercílio Luz em Florianópolis"/>
    <n v="449051"/>
    <s v="Obras e Instalações"/>
    <s v="0191000000"/>
    <s v="Operações de crédito interna - recursos do tesouro - exercício corrente"/>
    <s v="Reabilitação da Ponte Hercílio Luz em Florianópolis - Obras e Supervisão"/>
    <n v="62000000"/>
    <x v="102"/>
    <x v="1197"/>
    <s v="449051 - Obras e Instalações"/>
    <s v="44"/>
    <x v="1"/>
    <x v="14"/>
  </r>
  <r>
    <n v="53025"/>
    <s v="Departamento Estadual de Infraestrutura"/>
    <n v="232"/>
    <s v="Elaboração de planos diretores, desenvolvimento institucional e sist de planej rodoviário - BID-VI"/>
    <n v="449051"/>
    <s v="Obras e Instalações"/>
    <s v="0285000000"/>
    <s v="Remuneração de disp bancária - Executivo - rec vinculados-rec outras fontes-exerc corrente"/>
    <s v="Elaboração de Planos Diretories na Área de Transportes e suas Intermodalidade, inclusive prosseguimento de ações para alimentação dos bancos de dados dos planos já desenvolvidos, Desenvolvimento Institucional e desenvolvimento e implementação de sistemas de Planejamento Rodoviário - BID-VI."/>
    <n v="100000"/>
    <x v="102"/>
    <x v="1198"/>
    <s v="449051 - Obras e Instalações"/>
    <s v="44"/>
    <x v="1"/>
    <x v="12"/>
  </r>
  <r>
    <n v="53025"/>
    <s v="Departamento Estadual de Infraestrutura"/>
    <n v="335"/>
    <s v="AP - Pavimentação da SC-477, trecho Papanduva - entr. SC-114 - Itaió - entr. SC-112 - Dr. Pedrinho"/>
    <n v="449034"/>
    <s v="Outras Desp. Pessoal Decor. Contr. Terceirização"/>
    <s v="0192000000"/>
    <s v="Operações de crédito externa - recursos do tesouro - exercício corrente"/>
    <s v="SC-477 Terraplenagem, pavimentação asfáltica, obras de arte especiais, meio ambiente e supervisão das obras do trecho Papanduva - Entroncamento SC-114 - Itaió - Entroncamento SC-112 - Dr. Pedrinho"/>
    <n v="200000"/>
    <x v="102"/>
    <x v="1199"/>
    <s v="449034 - Outras Desp. Pessoal Decor. Contr. Terceirização"/>
    <s v="44"/>
    <x v="1"/>
    <x v="52"/>
  </r>
  <r>
    <n v="53025"/>
    <s v="Departamento Estadual de Infraestrutura"/>
    <n v="335"/>
    <s v="AP - Pavimentação da SC-477, trecho Papanduva - entr. SC-114 - Itaió - entr. SC-112 - Dr. Pedrinho"/>
    <n v="449051"/>
    <s v="Obras e Instalações"/>
    <s v="0192000000"/>
    <s v="Operações de crédito externa - recursos do tesouro - exercício corrente"/>
    <s v="SC-477 Terraplenagem, pavimentação asfáltica, obras de arte especiais, meio ambiente e supervisão das obras do trecho Papanduva - Entroncamento SC-114 - Itaió - Entroncamento SC-112 - Dr. Pedrinho"/>
    <n v="2800000"/>
    <x v="102"/>
    <x v="1199"/>
    <s v="449051 - Obras e Instalações"/>
    <s v="44"/>
    <x v="1"/>
    <x v="52"/>
  </r>
  <r>
    <n v="53025"/>
    <s v="Departamento Estadual de Infraestrutura"/>
    <n v="335"/>
    <s v="AP - Pavimentação da SC-477, trecho Papanduva - entr. SC-114 - Itaió - entr. SC-112 - Dr. Pedrinho"/>
    <n v="449051"/>
    <s v="Obras e Instalações"/>
    <s v="0285000000"/>
    <s v="Remuneração de disp bancária - Executivo - rec vinculados-rec outras fontes-exerc corrente"/>
    <s v="SC-477 Terraplenagem, pavimentação asfáltica, obras de arte especiais, meio ambiente e supervisão das obras do trecho Papanduva - Entroncamento SC-114 - Itaió - Entroncamento SC-112 - Dr. Pedrinho"/>
    <n v="100000"/>
    <x v="102"/>
    <x v="1199"/>
    <s v="449051 - Obras e Instalações"/>
    <s v="44"/>
    <x v="1"/>
    <x v="12"/>
  </r>
  <r>
    <n v="53025"/>
    <s v="Departamento Estadual de Infraestrutura"/>
    <n v="335"/>
    <s v="AP - Pavimentação da SC-477, trecho Papanduva - entr. SC-114 - Itaió - entr. SC-112 - Dr. Pedrinho"/>
    <n v="449034"/>
    <s v="Outras Desp. Pessoal Decor. Contr. Terceirização"/>
    <s v="4191000000"/>
    <s v="Contrapartida de Outros Empréstimos-Op.Crédito Interna-Rec.Tesouro"/>
    <s v="SC-477 Terraplenagem, pavimentação asfáltica, obras de arte especiais, meio ambiente e supervisão das obras do trecho Papanduva - Entroncamento SC-114 - Itaió - Entroncamento SC-112 - Dr. Pedrinho"/>
    <n v="1500000"/>
    <x v="102"/>
    <x v="1199"/>
    <s v="449034 - Outras Desp. Pessoal Decor. Contr. Terceirização"/>
    <s v="44"/>
    <x v="1"/>
    <x v="57"/>
  </r>
  <r>
    <n v="53025"/>
    <s v="Departamento Estadual de Infraestrutura"/>
    <n v="335"/>
    <s v="AP - Pavimentação da SC-477, trecho Papanduva - entr. SC-114 - Itaió - entr. SC-112 - Dr. Pedrinho"/>
    <n v="449051"/>
    <s v="Obras e Instalações"/>
    <s v="4191000000"/>
    <s v="Contrapartida de Outros Empréstimos-Op.Crédito Interna-Rec.Tesouro"/>
    <s v="SC-477 Terraplenagem, pavimentação asfáltica, obras de arte especiais, meio ambiente e supervisão das obras do trecho Papanduva - Entroncamento SC-114 - Itaió - Entroncamento SC-112 - Dr. Pedrinho"/>
    <n v="28500000"/>
    <x v="102"/>
    <x v="1199"/>
    <s v="449051 - Obras e Instalações"/>
    <s v="44"/>
    <x v="1"/>
    <x v="57"/>
  </r>
  <r>
    <n v="53025"/>
    <s v="Departamento Estadual de Infraestrutura"/>
    <n v="1605"/>
    <s v="Reabilitação/aumento de capacidade/melhorias/superv Rod SC-400/401/402/403/404/405 e 406 em Fpolis"/>
    <n v="449034"/>
    <s v="Outras Desp. Pessoal Decor. Contr. Terceirização"/>
    <s v="0100000000"/>
    <s v="Recursos ordinários - recursos do tesouro - RLD"/>
    <s v="Reabilitação/Aumento de Capacidade/Melhorias/Meio Ambiente/Supervisão das obras, inclusive obras de arte correntes e obras de arte especiais das rodovias a cargo do Deinfra, no munícipio de Florianópolis."/>
    <n v="200000"/>
    <x v="102"/>
    <x v="1200"/>
    <s v="449034 - Outras Desp. Pessoal Decor. Contr. Terceirização"/>
    <s v="44"/>
    <x v="1"/>
    <x v="0"/>
  </r>
  <r>
    <n v="53025"/>
    <s v="Departamento Estadual de Infraestrutura"/>
    <n v="1605"/>
    <s v="Reabilitação/aumento de capacidade/melhorias/superv Rod SC-400/401/402/403/404/405 e 406 em Fpolis"/>
    <n v="449051"/>
    <s v="Obras e Instalações"/>
    <s v="0100000000"/>
    <s v="Recursos ordinários - recursos do tesouro - RLD"/>
    <s v="Reabilitação/Aumento de Capacidade/Melhorias/Meio Ambiente/Supervisão das obras, inclusive obras de arte correntes e obras de arte especiais das rodovias a cargo do Deinfra, no munícipio de Florianópolis."/>
    <n v="800000"/>
    <x v="102"/>
    <x v="1200"/>
    <s v="449051 - Obras e Instalações"/>
    <s v="44"/>
    <x v="1"/>
    <x v="0"/>
  </r>
  <r>
    <n v="53025"/>
    <s v="Departamento Estadual de Infraestrutura"/>
    <n v="1605"/>
    <s v="Reabilitação/aumento de capacidade/melhorias/superv Rod SC-400/401/402/403/404/405 e 406 em Fpolis"/>
    <n v="449034"/>
    <s v="Outras Desp. Pessoal Decor. Contr. Terceirização"/>
    <s v="0191000000"/>
    <s v="Operações de crédito interna - recursos do tesouro - exercício corrente"/>
    <s v="Reabilitação/Aumento de Capacidade/Melhorias/Meio Ambiente/Supervisão das obras, inclusive obras de arte correntes e obras de arte especiais das rodovias a cargo do Deinfra, no munícipio de Florianópolis."/>
    <n v="1500000"/>
    <x v="102"/>
    <x v="1200"/>
    <s v="449034 - Outras Desp. Pessoal Decor. Contr. Terceirização"/>
    <s v="44"/>
    <x v="1"/>
    <x v="14"/>
  </r>
  <r>
    <n v="53025"/>
    <s v="Departamento Estadual de Infraestrutura"/>
    <n v="1605"/>
    <s v="Reabilitação/aumento de capacidade/melhorias/superv Rod SC-400/401/402/403/404/405 e 406 em Fpolis"/>
    <n v="449051"/>
    <s v="Obras e Instalações"/>
    <s v="0191000000"/>
    <s v="Operações de crédito interna - recursos do tesouro - exercício corrente"/>
    <s v="Reabilitação/Aumento de Capacidade/Melhorias/Meio Ambiente/Supervisão das obras, inclusive obras de arte correntes e obras de arte especiais das rodovias a cargo do Deinfra, no munícipio de Florianópolis."/>
    <n v="28500000"/>
    <x v="102"/>
    <x v="1200"/>
    <s v="449051 - Obras e Instalações"/>
    <s v="44"/>
    <x v="1"/>
    <x v="14"/>
  </r>
  <r>
    <n v="53025"/>
    <s v="Departamento Estadual de Infraestrutura"/>
    <n v="1605"/>
    <s v="Reabilitação/aumento de capacidade/melhorias/superv Rod SC-400/401/402/403/404/405 e 406 em Fpolis"/>
    <n v="449051"/>
    <s v="Obras e Instalações"/>
    <s v="0261000000"/>
    <s v="Receitas diversas - FUNDOSOCIAL - recursos de outras fontes - exercício corrente"/>
    <s v="Reabilitação/Aumento de Capacidade/Melhorias/Meio Ambiente/Supervisão das obras, inclusive obras de arte correntes e obras de arte especiais das rodovias a cargo do Deinfra, no munícipio de Florianópolis."/>
    <n v="3100000"/>
    <x v="102"/>
    <x v="1200"/>
    <s v="449051 - Obras e Instalações"/>
    <s v="44"/>
    <x v="1"/>
    <x v="13"/>
  </r>
  <r>
    <n v="53025"/>
    <s v="Departamento Estadual de Infraestrutura"/>
    <n v="1605"/>
    <s v="Reabilitação/aumento de capacidade/melhorias/superv Rod SC-400/401/402/403/404/405 e 406 em Fpolis"/>
    <n v="449034"/>
    <s v="Outras Desp. Pessoal Decor. Contr. Terceirização"/>
    <s v="0261000000"/>
    <s v="Receitas diversas - FUNDOSOCIAL - recursos de outras fontes - exercício corrente"/>
    <s v="Reabilitação/Aumento de Capacidade/Melhorias/Meio Ambiente/Supervisão das obras, inclusive obras de arte correntes e obras de arte especiais das rodovias a cargo do Deinfra, no munícipio de Florianópolis."/>
    <n v="200000"/>
    <x v="102"/>
    <x v="1200"/>
    <s v="449034 - Outras Desp. Pessoal Decor. Contr. Terceirização"/>
    <s v="44"/>
    <x v="1"/>
    <x v="13"/>
  </r>
  <r>
    <n v="53025"/>
    <s v="Departamento Estadual de Infraestrutura"/>
    <n v="70"/>
    <s v="Manutenção e melhorias das pontes Colombo M Salles e Pedro Ivo Campos - Florianópolis"/>
    <n v="449034"/>
    <s v="Outras Desp. Pessoal Decor. Contr. Terceirização"/>
    <s v="0100000000"/>
    <s v="Recursos ordinários - recursos do tesouro - RLD"/>
    <s v="Realizar a conservação, sinalização, segurança viária e melhorias das pontes Colombo Machado Salles e Pedro Ivo Campos em Florianópolis."/>
    <n v="100000"/>
    <x v="102"/>
    <x v="1201"/>
    <s v="449034 - Outras Desp. Pessoal Decor. Contr. Terceirização"/>
    <s v="44"/>
    <x v="1"/>
    <x v="0"/>
  </r>
  <r>
    <n v="53025"/>
    <s v="Departamento Estadual de Infraestrutura"/>
    <n v="70"/>
    <s v="Manutenção e melhorias das pontes Colombo M Salles e Pedro Ivo Campos - Florianópolis"/>
    <n v="449051"/>
    <s v="Obras e Instalações"/>
    <s v="0100000000"/>
    <s v="Recursos ordinários - recursos do tesouro - RLD"/>
    <s v="Realizar a conservação, sinalização, segurança viária e melhorias das pontes Colombo Machado Salles e Pedro Ivo Campos em Florianópolis."/>
    <n v="900000"/>
    <x v="102"/>
    <x v="1201"/>
    <s v="449051 - Obras e Instalações"/>
    <s v="44"/>
    <x v="1"/>
    <x v="0"/>
  </r>
  <r>
    <n v="53025"/>
    <s v="Departamento Estadual de Infraestrutura"/>
    <n v="70"/>
    <s v="Manutenção e melhorias das pontes Colombo M Salles e Pedro Ivo Campos - Florianópolis"/>
    <n v="449034"/>
    <s v="Outras Desp. Pessoal Decor. Contr. Terceirização"/>
    <s v="0191000000"/>
    <s v="Operações de crédito interna - recursos do tesouro - exercício corrente"/>
    <s v="Realizar a conservação, sinalização, segurança viária e melhorias das pontes Colombo Machado Salles e Pedro Ivo Campos em Florianópolis."/>
    <n v="1000000"/>
    <x v="102"/>
    <x v="1201"/>
    <s v="449034 - Outras Desp. Pessoal Decor. Contr. Terceirização"/>
    <s v="44"/>
    <x v="1"/>
    <x v="14"/>
  </r>
  <r>
    <n v="53025"/>
    <s v="Departamento Estadual de Infraestrutura"/>
    <n v="70"/>
    <s v="Manutenção e melhorias das pontes Colombo M Salles e Pedro Ivo Campos - Florianópolis"/>
    <n v="449051"/>
    <s v="Obras e Instalações"/>
    <s v="0191000000"/>
    <s v="Operações de crédito interna - recursos do tesouro - exercício corrente"/>
    <s v="Realizar a conservação, sinalização, segurança viária e melhorias das pontes Colombo Machado Salles e Pedro Ivo Campos em Florianópolis."/>
    <n v="24000000"/>
    <x v="102"/>
    <x v="1201"/>
    <s v="449051 - Obras e Instalações"/>
    <s v="44"/>
    <x v="1"/>
    <x v="14"/>
  </r>
  <r>
    <n v="53025"/>
    <s v="Departamento Estadual de Infraestrutura"/>
    <n v="119"/>
    <s v="Revitalização de rodovias - obras e supervisão - DEINFRA"/>
    <n v="449051"/>
    <s v="Obras e Instalações"/>
    <s v="0100000000"/>
    <s v="Recursos ordinários - recursos do tesouro - RLD"/>
    <s v="Revitalização de Rodovias com aplicações de lama asfáltica, micro-asfaltos, capas delgadas, etc."/>
    <n v="200000"/>
    <x v="102"/>
    <x v="1202"/>
    <s v="449051 - Obras e Instalações"/>
    <s v="44"/>
    <x v="1"/>
    <x v="0"/>
  </r>
  <r>
    <n v="53025"/>
    <s v="Departamento Estadual de Infraestrutura"/>
    <n v="251"/>
    <s v="Dragagem, desassoreamento, recuperação e proteção margens rios, córregos, canais e lagoas - DEINFRA"/>
    <n v="449051"/>
    <s v="Obras e Instalações"/>
    <s v="0100000000"/>
    <s v="Recursos ordinários - recursos do tesouro - RLD"/>
    <s v="Dragagem, desassoreamento, recuperação e proteção de margens de rios, córregos, canais e lagoas, inclusive complexo lagunar - DEINFRA"/>
    <n v="100000"/>
    <x v="102"/>
    <x v="1203"/>
    <s v="449051 - Obras e Instalações"/>
    <s v="44"/>
    <x v="1"/>
    <x v="0"/>
  </r>
  <r>
    <n v="53025"/>
    <s v="Departamento Estadual de Infraestrutura"/>
    <n v="251"/>
    <s v="Dragagem, desassoreamento, recuperação e proteção margens rios, córregos, canais e lagoas - DEINFRA"/>
    <n v="449051"/>
    <s v="Obras e Instalações"/>
    <s v="0228000000"/>
    <s v="Outros convênios, ajustes e acordos administrativos - rec outras fontes-exercício corrente"/>
    <s v="Dragagem, desassoreamento, recuperação e proteção de margens de rios, córregos, canais e lagoas, inclusive complexo lagunar - DEINFRA"/>
    <n v="600000"/>
    <x v="102"/>
    <x v="1203"/>
    <s v="449051 - Obras e Instalações"/>
    <s v="44"/>
    <x v="1"/>
    <x v="15"/>
  </r>
  <r>
    <n v="53025"/>
    <s v="Departamento Estadual de Infraestrutura"/>
    <n v="235"/>
    <s v="Projetos de engenharia rodoviária - DEINFRA"/>
    <n v="449051"/>
    <s v="Obras e Instalações"/>
    <s v="0261000000"/>
    <s v="Receitas diversas - FUNDOSOCIAL - recursos de outras fontes - exercício corrente"/>
    <s v="Elaboração de projetos de engenharia rodoviária para pavimentação de rodovias, projetos de reabilitação e de aumento de capacidade de rodovias, projetos de revitalização de rodovias, projetos de obras de arte especiais e reformulação de projetos rodoviários."/>
    <n v="2000000"/>
    <x v="102"/>
    <x v="1204"/>
    <s v="449051 - Obras e Instalações"/>
    <s v="44"/>
    <x v="1"/>
    <x v="13"/>
  </r>
  <r>
    <n v="53025"/>
    <s v="Departamento Estadual de Infraestrutura"/>
    <n v="235"/>
    <s v="Projetos de engenharia rodoviária - DEINFRA"/>
    <n v="449051"/>
    <s v="Obras e Instalações"/>
    <s v="0100000000"/>
    <s v="Recursos ordinários - recursos do tesouro - RLD"/>
    <s v="Elaboração de projetos de engenharia rodoviária para pavimentação de rodovias, projetos de reabilitação e de aumento de capacidade de rodovias, projetos de revitalização de rodovias, projetos de obras de arte especiais e reformulação de projetos rodoviários."/>
    <n v="2000000"/>
    <x v="102"/>
    <x v="1204"/>
    <s v="449051 - Obras e Instalações"/>
    <s v="44"/>
    <x v="1"/>
    <x v="0"/>
  </r>
  <r>
    <n v="53025"/>
    <s v="Departamento Estadual de Infraestrutura"/>
    <n v="239"/>
    <s v="Levantamentos, estudos e projetos de obras hidráulicas e civis - DEINFRA"/>
    <n v="449051"/>
    <s v="Obras e Instalações"/>
    <s v="0100000000"/>
    <s v="Recursos ordinários - recursos do tesouro - RLD"/>
    <s v="Levantamentos, estudos e projetos de obras hidráulicas e civis"/>
    <n v="500000"/>
    <x v="102"/>
    <x v="1205"/>
    <s v="449051 - Obras e Instalações"/>
    <s v="44"/>
    <x v="1"/>
    <x v="0"/>
  </r>
  <r>
    <n v="53025"/>
    <s v="Departamento Estadual de Infraestrutura"/>
    <n v="1302"/>
    <s v="AP - Pavimentação da SC-370, trecho Urubici - Serra do Corvo Branco - Aiurê - Grão Pará"/>
    <n v="449034"/>
    <s v="Outras Desp. Pessoal Decor. Contr. Terceirização"/>
    <s v="0191000000"/>
    <s v="Operações de crédito interna - recursos do tesouro - exercício corrente"/>
    <s v="SC-370 Terraplenagem, pavimentação asfáltica, obras de arte especiais, meio ambiente e supervisão Trecho Urubici - Grão Pará"/>
    <n v="300000"/>
    <x v="102"/>
    <x v="1206"/>
    <s v="449034 - Outras Desp. Pessoal Decor. Contr. Terceirização"/>
    <s v="44"/>
    <x v="1"/>
    <x v="14"/>
  </r>
  <r>
    <n v="53025"/>
    <s v="Departamento Estadual de Infraestrutura"/>
    <n v="1302"/>
    <s v="AP - Pavimentação da SC-370, trecho Urubici - Serra do Corvo Branco - Aiurê - Grão Pará"/>
    <n v="449051"/>
    <s v="Obras e Instalações"/>
    <s v="0191000000"/>
    <s v="Operações de crédito interna - recursos do tesouro - exercício corrente"/>
    <s v="SC-370 Terraplenagem, pavimentação asfáltica, obras de arte especiais, meio ambiente e supervisão Trecho Urubici - Grão Pará"/>
    <n v="4700000"/>
    <x v="102"/>
    <x v="1206"/>
    <s v="449051 - Obras e Instalações"/>
    <s v="44"/>
    <x v="1"/>
    <x v="14"/>
  </r>
  <r>
    <n v="53025"/>
    <s v="Departamento Estadual de Infraestrutura"/>
    <n v="1302"/>
    <s v="AP - Pavimentação da SC-370, trecho Urubici - Serra do Corvo Branco - Aiurê - Grão Pará"/>
    <n v="449034"/>
    <s v="Outras Desp. Pessoal Decor. Contr. Terceirização"/>
    <s v="0261000000"/>
    <s v="Receitas diversas - FUNDOSOCIAL - recursos de outras fontes - exercício corrente"/>
    <s v="SC-370 Terraplenagem, pavimentação asfáltica, obras de arte especiais, meio ambiente e supervisão Trecho Urubici - Grão Pará"/>
    <n v="200000"/>
    <x v="102"/>
    <x v="1206"/>
    <s v="449034 - Outras Desp. Pessoal Decor. Contr. Terceirização"/>
    <s v="44"/>
    <x v="1"/>
    <x v="13"/>
  </r>
  <r>
    <n v="53025"/>
    <s v="Departamento Estadual de Infraestrutura"/>
    <n v="1302"/>
    <s v="AP - Pavimentação da SC-370, trecho Urubici - Serra do Corvo Branco - Aiurê - Grão Pará"/>
    <n v="449051"/>
    <s v="Obras e Instalações"/>
    <s v="0261000000"/>
    <s v="Receitas diversas - FUNDOSOCIAL - recursos de outras fontes - exercício corrente"/>
    <s v="SC-370 Terraplenagem, pavimentação asfáltica, obras de arte especiais, meio ambiente e supervisão Trecho Urubici - Grão Pará"/>
    <n v="4800000"/>
    <x v="102"/>
    <x v="1206"/>
    <s v="449051 - Obras e Instalações"/>
    <s v="44"/>
    <x v="1"/>
    <x v="13"/>
  </r>
  <r>
    <n v="53025"/>
    <s v="Departamento Estadual de Infraestrutura"/>
    <n v="73"/>
    <s v="Administração e manutenção da Polícia Militar Rodoviária - PMRv"/>
    <n v="339015"/>
    <s v="Diárias - Militar"/>
    <s v="0269000000"/>
    <s v="Outros recursos primários - recursos de outras fontes - exercício corrente"/>
    <s v="Administração e Manutenção da Polícia Militar Rodoviária com instalações físicas, equipamentos, fardamentos, alimentação/diárias, et."/>
    <n v="100000"/>
    <x v="102"/>
    <x v="1207"/>
    <s v="339015 - Diárias - Militar"/>
    <s v="33"/>
    <x v="0"/>
    <x v="6"/>
  </r>
  <r>
    <n v="53025"/>
    <s v="Departamento Estadual de Infraestrutura"/>
    <n v="73"/>
    <s v="Administração e manutenção da Polícia Militar Rodoviária - PMRv"/>
    <n v="339030"/>
    <s v="Material de Consumo"/>
    <s v="0269000000"/>
    <s v="Outros recursos primários - recursos de outras fontes - exercício corrente"/>
    <s v="Administração e Manutenção da Polícia Militar Rodoviária com instalações físicas, equipamentos, fardamentos, alimentação/diárias, et."/>
    <n v="2000000"/>
    <x v="102"/>
    <x v="1207"/>
    <s v="339030 - Material de Consumo"/>
    <s v="33"/>
    <x v="0"/>
    <x v="6"/>
  </r>
  <r>
    <n v="53025"/>
    <s v="Departamento Estadual de Infraestrutura"/>
    <n v="73"/>
    <s v="Administração e manutenção da Polícia Militar Rodoviária - PMRv"/>
    <n v="339036"/>
    <s v="Outros Serviços Terceiros-Pessoa Física"/>
    <s v="0269000000"/>
    <s v="Outros recursos primários - recursos de outras fontes - exercício corrente"/>
    <s v="Administração e Manutenção da Polícia Militar Rodoviária com instalações físicas, equipamentos, fardamentos, alimentação/diárias, et."/>
    <n v="5000"/>
    <x v="102"/>
    <x v="1207"/>
    <s v="339036 - Outros Serviços Terceiros-Pessoa Física"/>
    <s v="33"/>
    <x v="0"/>
    <x v="6"/>
  </r>
  <r>
    <n v="53025"/>
    <s v="Departamento Estadual de Infraestrutura"/>
    <n v="73"/>
    <s v="Administração e manutenção da Polícia Militar Rodoviária - PMRv"/>
    <n v="339037"/>
    <s v="Locação de Mão-de-Obra"/>
    <s v="0269000000"/>
    <s v="Outros recursos primários - recursos de outras fontes - exercício corrente"/>
    <s v="Administração e Manutenção da Polícia Militar Rodoviária com instalações físicas, equipamentos, fardamentos, alimentação/diárias, et."/>
    <n v="195000"/>
    <x v="102"/>
    <x v="1207"/>
    <s v="339037 - Locação de Mão-de-Obra"/>
    <s v="33"/>
    <x v="0"/>
    <x v="6"/>
  </r>
  <r>
    <n v="53025"/>
    <s v="Departamento Estadual de Infraestrutura"/>
    <n v="73"/>
    <s v="Administração e manutenção da Polícia Militar Rodoviária - PMRv"/>
    <n v="339039"/>
    <s v="Outros Serviços Terceiros - Pessoa Jurídica"/>
    <s v="0269000000"/>
    <s v="Outros recursos primários - recursos de outras fontes - exercício corrente"/>
    <s v="Administração e Manutenção da Polícia Militar Rodoviária com instalações físicas, equipamentos, fardamentos, alimentação/diárias, et."/>
    <n v="800000"/>
    <x v="102"/>
    <x v="1207"/>
    <s v="339039 - Outros Serviços Terceiros - Pessoa Jurídica"/>
    <s v="33"/>
    <x v="0"/>
    <x v="6"/>
  </r>
  <r>
    <n v="53025"/>
    <s v="Departamento Estadual de Infraestrutura"/>
    <n v="73"/>
    <s v="Administração e manutenção da Polícia Militar Rodoviária - PMRv"/>
    <n v="339046"/>
    <s v="Auxílio-Alimentação"/>
    <s v="0269000000"/>
    <s v="Outros recursos primários - recursos de outras fontes - exercício corrente"/>
    <s v="Administração e Manutenção da Polícia Militar Rodoviária com instalações físicas, equipamentos, fardamentos, alimentação/diárias, et."/>
    <n v="4368000"/>
    <x v="102"/>
    <x v="1207"/>
    <s v="339046 - Auxílio-Alimentação"/>
    <s v="33"/>
    <x v="0"/>
    <x v="6"/>
  </r>
  <r>
    <n v="53025"/>
    <s v="Departamento Estadual de Infraestrutura"/>
    <n v="73"/>
    <s v="Administração e manutenção da Polícia Militar Rodoviária - PMRv"/>
    <n v="339047"/>
    <s v="Obrigações Tributárias e Contributivas"/>
    <s v="0269000000"/>
    <s v="Outros recursos primários - recursos de outras fontes - exercício corrente"/>
    <s v="Administração e Manutenção da Polícia Militar Rodoviária com instalações físicas, equipamentos, fardamentos, alimentação/diárias, et."/>
    <n v="10000"/>
    <x v="102"/>
    <x v="1207"/>
    <s v="339047 - Obrigações Tributárias e Contributivas"/>
    <s v="33"/>
    <x v="0"/>
    <x v="6"/>
  </r>
  <r>
    <n v="53025"/>
    <s v="Departamento Estadual de Infraestrutura"/>
    <n v="73"/>
    <s v="Administração e manutenção da Polícia Militar Rodoviária - PMRv"/>
    <n v="339092"/>
    <s v="Despesas de Exercícios Anteriores"/>
    <s v="0269000000"/>
    <s v="Outros recursos primários - recursos de outras fontes - exercício corrente"/>
    <s v="Administração e Manutenção da Polícia Militar Rodoviária com instalações físicas, equipamentos, fardamentos, alimentação/diárias, et."/>
    <n v="2000"/>
    <x v="102"/>
    <x v="1207"/>
    <s v="339092 - Despesas de Exercícios Anteriores"/>
    <s v="33"/>
    <x v="0"/>
    <x v="6"/>
  </r>
  <r>
    <n v="53025"/>
    <s v="Departamento Estadual de Infraestrutura"/>
    <n v="73"/>
    <s v="Administração e manutenção da Polícia Militar Rodoviária - PMRv"/>
    <n v="339139"/>
    <s v="Outros Serviços Terceiros Pessoa Jurídica"/>
    <s v="0269000000"/>
    <s v="Outros recursos primários - recursos de outras fontes - exercício corrente"/>
    <s v="Administração e Manutenção da Polícia Militar Rodoviária com instalações físicas, equipamentos, fardamentos, alimentação/diárias, et."/>
    <n v="20000"/>
    <x v="102"/>
    <x v="1207"/>
    <s v="339139 - Outros Serviços Terceiros Pessoa Jurídica"/>
    <s v="33"/>
    <x v="0"/>
    <x v="6"/>
  </r>
  <r>
    <n v="53025"/>
    <s v="Departamento Estadual de Infraestrutura"/>
    <n v="73"/>
    <s v="Administração e manutenção da Polícia Militar Rodoviária - PMRv"/>
    <n v="449052"/>
    <s v="Equipamentos e Material Permanente"/>
    <s v="0269000000"/>
    <s v="Outros recursos primários - recursos de outras fontes - exercício corrente"/>
    <s v="Administração e Manutenção da Polícia Militar Rodoviária com instalações físicas, equipamentos, fardamentos, alimentação/diárias, et."/>
    <n v="1500000"/>
    <x v="102"/>
    <x v="1207"/>
    <s v="449052 - Equipamentos e Material Permanente"/>
    <s v="44"/>
    <x v="1"/>
    <x v="6"/>
  </r>
  <r>
    <n v="53025"/>
    <s v="Departamento Estadual de Infraestrutura"/>
    <n v="79"/>
    <s v="Conservação, operação e monitoramento da via Expressa Sul e acessos em Florianópolis"/>
    <n v="339034"/>
    <s v="Outras Desp. Pessoal Decor. Contr. Terceirização"/>
    <s v="0100000000"/>
    <s v="Recursos ordinários - recursos do tesouro - RLD"/>
    <s v="Conservação, operação e monitoramento da Via Expressa Sul e Acessos em Florianópolis, inclusive Acesso ao Aeroporto Hercílio Luz, compreendendo também os serviços de sinalização e segurança viária, permitindo o tráfego perene e seguro de veículos, sob quaisquer condições climáticas"/>
    <n v="2000000"/>
    <x v="102"/>
    <x v="1208"/>
    <s v="339034 - Outras Desp. Pessoal Decor. Contr. Terceirização"/>
    <s v="33"/>
    <x v="0"/>
    <x v="0"/>
  </r>
  <r>
    <n v="53025"/>
    <s v="Departamento Estadual de Infraestrutura"/>
    <n v="79"/>
    <s v="Conservação, operação e monitoramento da via Expressa Sul e acessos em Florianópolis"/>
    <n v="449051"/>
    <s v="Obras e Instalações"/>
    <s v="0100000000"/>
    <s v="Recursos ordinários - recursos do tesouro - RLD"/>
    <s v="Conservação, operação e monitoramento da Via Expressa Sul e Acessos em Florianópolis, inclusive Acesso ao Aeroporto Hercílio Luz, compreendendo também os serviços de sinalização e segurança viária, permitindo o tráfego perene e seguro de veículos, sob quaisquer condições climáticas"/>
    <n v="2000000"/>
    <x v="102"/>
    <x v="1208"/>
    <s v="449051 - Obras e Instalações"/>
    <s v="44"/>
    <x v="1"/>
    <x v="0"/>
  </r>
  <r>
    <n v="53025"/>
    <s v="Departamento Estadual de Infraestrutura"/>
    <n v="79"/>
    <s v="Conservação, operação e monitoramento da via Expressa Sul e acessos em Florianópolis"/>
    <n v="339030"/>
    <s v="Material de Consumo"/>
    <s v="0260000000"/>
    <s v="Recursos patrimoniais primários - recursos de outras fontes - exercício corrente"/>
    <s v="Conservação, operação e monitoramento da Via Expressa Sul e Acessos em Florianópolis, inclusive Acesso ao Aeroporto Hercílio Luz, compreendendo também os serviços de sinalização e segurança viária, permitindo o tráfego perene e seguro de veículos, sob quaisquer condições climáticas"/>
    <n v="200000"/>
    <x v="102"/>
    <x v="1208"/>
    <s v="339030 - Material de Consumo"/>
    <s v="33"/>
    <x v="0"/>
    <x v="2"/>
  </r>
  <r>
    <n v="53025"/>
    <s v="Departamento Estadual de Infraestrutura"/>
    <n v="79"/>
    <s v="Conservação, operação e monitoramento da via Expressa Sul e acessos em Florianópolis"/>
    <n v="339030"/>
    <s v="Material de Consumo"/>
    <s v="0269000000"/>
    <s v="Outros recursos primários - recursos de outras fontes - exercício corrente"/>
    <s v="Conservação, operação e monitoramento da Via Expressa Sul e Acessos em Florianópolis, inclusive Acesso ao Aeroporto Hercílio Luz, compreendendo também os serviços de sinalização e segurança viária, permitindo o tráfego perene e seguro de veículos, sob quaisquer condições climáticas"/>
    <n v="200000"/>
    <x v="102"/>
    <x v="1208"/>
    <s v="339030 - Material de Consumo"/>
    <s v="33"/>
    <x v="0"/>
    <x v="6"/>
  </r>
  <r>
    <n v="53025"/>
    <s v="Departamento Estadual de Infraestrutura"/>
    <n v="79"/>
    <s v="Conservação, operação e monitoramento da via Expressa Sul e acessos em Florianópolis"/>
    <n v="339034"/>
    <s v="Outras Desp. Pessoal Decor. Contr. Terceirização"/>
    <s v="0269000000"/>
    <s v="Outros recursos primários - recursos de outras fontes - exercício corrente"/>
    <s v="Conservação, operação e monitoramento da Via Expressa Sul e Acessos em Florianópolis, inclusive Acesso ao Aeroporto Hercílio Luz, compreendendo também os serviços de sinalização e segurança viária, permitindo o tráfego perene e seguro de veículos, sob quaisquer condições climáticas"/>
    <n v="200000"/>
    <x v="102"/>
    <x v="1208"/>
    <s v="339034 - Outras Desp. Pessoal Decor. Contr. Terceirização"/>
    <s v="33"/>
    <x v="0"/>
    <x v="6"/>
  </r>
  <r>
    <n v="53025"/>
    <s v="Departamento Estadual de Infraestrutura"/>
    <n v="79"/>
    <s v="Conservação, operação e monitoramento da via Expressa Sul e acessos em Florianópolis"/>
    <n v="339039"/>
    <s v="Outros Serviços Terceiros - Pessoa Jurídica"/>
    <s v="0269000000"/>
    <s v="Outros recursos primários - recursos de outras fontes - exercício corrente"/>
    <s v="Conservação, operação e monitoramento da Via Expressa Sul e Acessos em Florianópolis, inclusive Acesso ao Aeroporto Hercílio Luz, compreendendo também os serviços de sinalização e segurança viária, permitindo o tráfego perene e seguro de veículos, sob quaisquer condições climáticas"/>
    <n v="200000"/>
    <x v="102"/>
    <x v="1208"/>
    <s v="339039 - Outros Serviços Terceiros - Pessoa Jurídica"/>
    <s v="33"/>
    <x v="0"/>
    <x v="6"/>
  </r>
  <r>
    <n v="53025"/>
    <s v="Departamento Estadual de Infraestrutura"/>
    <n v="79"/>
    <s v="Conservação, operação e monitoramento da via Expressa Sul e acessos em Florianópolis"/>
    <n v="449051"/>
    <s v="Obras e Instalações"/>
    <s v="0269000000"/>
    <s v="Outros recursos primários - recursos de outras fontes - exercício corrente"/>
    <s v="Conservação, operação e monitoramento da Via Expressa Sul e Acessos em Florianópolis, inclusive Acesso ao Aeroporto Hercílio Luz, compreendendo também os serviços de sinalização e segurança viária, permitindo o tráfego perene e seguro de veículos, sob quaisquer condições climáticas"/>
    <n v="400000"/>
    <x v="102"/>
    <x v="1208"/>
    <s v="449051 - Obras e Instalações"/>
    <s v="44"/>
    <x v="1"/>
    <x v="6"/>
  </r>
  <r>
    <n v="53025"/>
    <s v="Departamento Estadual de Infraestrutura"/>
    <n v="88"/>
    <s v="Medidas de compensação ambiental decorrentes da construção de obras hidráulicas - DEINFRA"/>
    <n v="449051"/>
    <s v="Obras e Instalações"/>
    <s v="0100000000"/>
    <s v="Recursos ordinários - recursos do tesouro - RLD"/>
    <s v="Medidas de Compensação Ambiental Decorrentes da Construção de Obras Hidráulicas"/>
    <n v="100000"/>
    <x v="102"/>
    <x v="1209"/>
    <s v="449051 - Obras e Instalações"/>
    <s v="44"/>
    <x v="1"/>
    <x v="0"/>
  </r>
  <r>
    <n v="53025"/>
    <s v="Departamento Estadual de Infraestrutura"/>
    <n v="88"/>
    <s v="Medidas de compensação ambiental decorrentes da construção de obras hidráulicas - DEINFRA"/>
    <n v="449051"/>
    <s v="Obras e Instalações"/>
    <s v="0228000000"/>
    <s v="Outros convênios, ajustes e acordos administrativos - rec outras fontes-exercício corrente"/>
    <s v="Medidas de Compensação Ambiental Decorrentes da Construção de Obras Hidráulicas"/>
    <n v="176860"/>
    <x v="102"/>
    <x v="1209"/>
    <s v="449051 - Obras e Instalações"/>
    <s v="44"/>
    <x v="1"/>
    <x v="15"/>
  </r>
  <r>
    <n v="53025"/>
    <s v="Departamento Estadual de Infraestrutura"/>
    <n v="129"/>
    <s v="Construção e adequação de postos da Polícia Militar Rodoviária"/>
    <n v="449051"/>
    <s v="Obras e Instalações"/>
    <s v="0100000000"/>
    <s v="Recursos ordinários - recursos do tesouro - RLD"/>
    <s v="Construção, adequação e ampliação de postos da polícia militar rodoviária"/>
    <n v="1000000"/>
    <x v="102"/>
    <x v="1210"/>
    <s v="449051 - Obras e Instalações"/>
    <s v="44"/>
    <x v="1"/>
    <x v="0"/>
  </r>
  <r>
    <n v="53025"/>
    <s v="Departamento Estadual de Infraestrutura"/>
    <n v="2325"/>
    <s v="AP - Reabilitação da SC-477, trecho Canoinhas - Major Vieira - BR-116"/>
    <n v="449034"/>
    <s v="Outras Desp. Pessoal Decor. Contr. Terceirização"/>
    <s v="0191000000"/>
    <s v="Operações de crédito interna - recursos do tesouro - exercício corrente"/>
    <s v="SC-477  Reabilitação/Supervisão das obras Trecho Canoinhas - Major Vieira - BR-116"/>
    <n v="300000"/>
    <x v="102"/>
    <x v="1211"/>
    <s v="449034 - Outras Desp. Pessoal Decor. Contr. Terceirização"/>
    <s v="44"/>
    <x v="1"/>
    <x v="14"/>
  </r>
  <r>
    <n v="53025"/>
    <s v="Departamento Estadual de Infraestrutura"/>
    <n v="2325"/>
    <s v="AP - Reabilitação da SC-477, trecho Canoinhas - Major Vieira - BR-116"/>
    <n v="449051"/>
    <s v="Obras e Instalações"/>
    <s v="0191000000"/>
    <s v="Operações de crédito interna - recursos do tesouro - exercício corrente"/>
    <s v="SC-477  Reabilitação/Supervisão das obras Trecho Canoinhas - Major Vieira - BR-116"/>
    <n v="4700000"/>
    <x v="102"/>
    <x v="1211"/>
    <s v="449051 - Obras e Instalações"/>
    <s v="44"/>
    <x v="1"/>
    <x v="14"/>
  </r>
  <r>
    <n v="53025"/>
    <s v="Departamento Estadual de Infraestrutura"/>
    <n v="2325"/>
    <s v="AP - Reabilitação da SC-477, trecho Canoinhas - Major Vieira - BR-116"/>
    <n v="449051"/>
    <s v="Obras e Instalações"/>
    <s v="0261000000"/>
    <s v="Receitas diversas - FUNDOSOCIAL - recursos de outras fontes - exercício corrente"/>
    <s v="SC-477  Reabilitação/Supervisão das obras Trecho Canoinhas - Major Vieira - BR-116"/>
    <n v="1000000"/>
    <x v="102"/>
    <x v="1211"/>
    <s v="449051 - Obras e Instalações"/>
    <s v="44"/>
    <x v="1"/>
    <x v="13"/>
  </r>
  <r>
    <n v="53025"/>
    <s v="Departamento Estadual de Infraestrutura"/>
    <n v="3548"/>
    <s v="Reabilitação e aumento de capacidade de rodovias - obras e supervisão - DEINFRA"/>
    <n v="449034"/>
    <s v="Outras Desp. Pessoal Decor. Contr. Terceirização"/>
    <s v="0100000000"/>
    <s v="Recursos ordinários - recursos do tesouro - RLD"/>
    <s v="Reforma/Reabilitação/Restauração/Aumento de Capacidade/Meio Ambiente/Supervisão de obras de Rodovias - Obras e Supervisão, trechos diversos a definir"/>
    <n v="1000000"/>
    <x v="102"/>
    <x v="1212"/>
    <s v="449034 - Outras Desp. Pessoal Decor. Contr. Terceirização"/>
    <s v="44"/>
    <x v="1"/>
    <x v="0"/>
  </r>
  <r>
    <n v="53025"/>
    <s v="Departamento Estadual de Infraestrutura"/>
    <n v="3548"/>
    <s v="Reabilitação e aumento de capacidade de rodovias - obras e supervisão - DEINFRA"/>
    <n v="449051"/>
    <s v="Obras e Instalações"/>
    <s v="0261000000"/>
    <s v="Receitas diversas - FUNDOSOCIAL - recursos de outras fontes - exercício corrente"/>
    <s v="Reforma/Reabilitação/Restauração/Aumento de Capacidade/Meio Ambiente/Supervisão de obras de Rodovias - Obras e Supervisão, trechos diversos a definir"/>
    <n v="10000000"/>
    <x v="102"/>
    <x v="1212"/>
    <s v="449051 - Obras e Instalações"/>
    <s v="44"/>
    <x v="1"/>
    <x v="13"/>
  </r>
  <r>
    <n v="53025"/>
    <s v="Departamento Estadual de Infraestrutura"/>
    <n v="3844"/>
    <s v="Supervisão regional de obras de infraestrutura do Programa BID-VI"/>
    <n v="449034"/>
    <s v="Outras Desp. Pessoal Decor. Contr. Terceirização"/>
    <s v="0285000000"/>
    <s v="Remuneração de disp bancária - Executivo - rec vinculados-rec outras fontes-exerc corrente"/>
    <s v="Supervisão Regional de Obras de Infraestrutura do Programa BID-VI"/>
    <n v="1500000"/>
    <x v="102"/>
    <x v="1213"/>
    <s v="449034 - Outras Desp. Pessoal Decor. Contr. Terceirização"/>
    <s v="44"/>
    <x v="1"/>
    <x v="12"/>
  </r>
  <r>
    <n v="53025"/>
    <s v="Departamento Estadual de Infraestrutura"/>
    <n v="66"/>
    <s v="Conservação, sinalização e segurança rodoviária - DEINFRA"/>
    <n v="339030"/>
    <s v="Material de Consumo"/>
    <s v="0100000000"/>
    <s v="Recursos ordinários - recursos do tesouro - RLD"/>
    <s v="Conservar, sinalizar e manter as rodovias a cargo do Deinfra, permintindo tráfego perene e seguro, sob quaisquer condições climáticas."/>
    <n v="8000000"/>
    <x v="102"/>
    <x v="1182"/>
    <s v="339030 - Material de Consumo"/>
    <s v="33"/>
    <x v="0"/>
    <x v="0"/>
  </r>
  <r>
    <n v="53025"/>
    <s v="Departamento Estadual de Infraestrutura"/>
    <n v="66"/>
    <s v="Conservação, sinalização e segurança rodoviária - DEINFRA"/>
    <n v="339039"/>
    <s v="Outros Serviços Terceiros - Pessoa Jurídica"/>
    <s v="0100000000"/>
    <s v="Recursos ordinários - recursos do tesouro - RLD"/>
    <s v="Conservar, sinalizar e manter as rodovias a cargo do Deinfra, permintindo tráfego perene e seguro, sob quaisquer condições climáticas."/>
    <n v="10000000"/>
    <x v="102"/>
    <x v="1182"/>
    <s v="339039 - Outros Serviços Terceiros - Pessoa Jurídica"/>
    <s v="33"/>
    <x v="0"/>
    <x v="0"/>
  </r>
  <r>
    <n v="53025"/>
    <s v="Departamento Estadual de Infraestrutura"/>
    <n v="66"/>
    <s v="Conservação, sinalização e segurança rodoviária - DEINFRA"/>
    <n v="449051"/>
    <s v="Obras e Instalações"/>
    <s v="0100000000"/>
    <s v="Recursos ordinários - recursos do tesouro - RLD"/>
    <s v="Conservar, sinalizar e manter as rodovias a cargo do Deinfra, permintindo tráfego perene e seguro, sob quaisquer condições climáticas."/>
    <n v="20000000"/>
    <x v="102"/>
    <x v="1182"/>
    <s v="449051 - Obras e Instalações"/>
    <s v="44"/>
    <x v="1"/>
    <x v="0"/>
  </r>
  <r>
    <n v="53025"/>
    <s v="Departamento Estadual de Infraestrutura"/>
    <n v="242"/>
    <s v="Contagens e estudos de tráfego, levtos e estudos para Gerência de Pavimentos - BID-VI"/>
    <n v="449051"/>
    <s v="Obras e Instalações"/>
    <s v="2261000000"/>
    <s v="Contrapartida Receitas Diversas-FUNDOSOCIAL-Receitas de Outras Fontes-Exercício Corrente"/>
    <s v="Contagens e Estudos de Tráfego, Levantamentos e Estudos para Gerência de Pavimentos"/>
    <n v="1500000"/>
    <x v="102"/>
    <x v="1214"/>
    <s v="449051 - Obras e Instalações"/>
    <s v="44"/>
    <x v="1"/>
    <x v="56"/>
  </r>
  <r>
    <n v="53025"/>
    <s v="Departamento Estadual de Infraestrutura"/>
    <n v="242"/>
    <s v="Contagens e estudos de tráfego, levtos e estudos para Gerência de Pavimentos - BID-VI"/>
    <n v="449034"/>
    <s v="Outras Desp. Pessoal Decor. Contr. Terceirização"/>
    <s v="2261000000"/>
    <s v="Contrapartida Receitas Diversas-FUNDOSOCIAL-Receitas de Outras Fontes-Exercício Corrente"/>
    <s v="Contagens e Estudos de Tráfego, Levantamentos e Estudos para Gerência de Pavimentos"/>
    <n v="500000"/>
    <x v="102"/>
    <x v="1214"/>
    <s v="449034 - Outras Desp. Pessoal Decor. Contr. Terceirização"/>
    <s v="44"/>
    <x v="1"/>
    <x v="56"/>
  </r>
  <r>
    <n v="53025"/>
    <s v="Departamento Estadual de Infraestrutura"/>
    <n v="244"/>
    <s v="Construção de barragens e obras hidráulicas para controle de cheias, irrigação e captação - DEINFRA"/>
    <n v="449051"/>
    <s v="Obras e Instalações"/>
    <s v="0100000000"/>
    <s v="Recursos ordinários - recursos do tesouro - RLD"/>
    <s v="Construçõa de barragens e outras obras hidráulicas para controle de cheias, irrigação e captação"/>
    <n v="100000"/>
    <x v="102"/>
    <x v="1215"/>
    <s v="449051 - Obras e Instalações"/>
    <s v="44"/>
    <x v="1"/>
    <x v="0"/>
  </r>
  <r>
    <n v="53025"/>
    <s v="Departamento Estadual de Infraestrutura"/>
    <n v="244"/>
    <s v="Construção de barragens e obras hidráulicas para controle de cheias, irrigação e captação - DEINFRA"/>
    <n v="449051"/>
    <s v="Obras e Instalações"/>
    <s v="0228000000"/>
    <s v="Outros convênios, ajustes e acordos administrativos - rec outras fontes-exercício corrente"/>
    <s v="Construçõa de barragens e outras obras hidráulicas para controle de cheias, irrigação e captação"/>
    <n v="600000"/>
    <x v="102"/>
    <x v="1215"/>
    <s v="449051 - Obras e Instalações"/>
    <s v="44"/>
    <x v="1"/>
    <x v="15"/>
  </r>
  <r>
    <n v="53025"/>
    <s v="Departamento Estadual de Infraestrutura"/>
    <n v="248"/>
    <s v="Consultoria de apoio institucional à Diretoria de Planejamento e Projetos - DEINFRA"/>
    <n v="339034"/>
    <s v="Outras Desp. Pessoal Decor. Contr. Terceirização"/>
    <s v="0100000000"/>
    <s v="Recursos ordinários - recursos do tesouro - RLD"/>
    <s v="Consultoria de Apoio Institucional à Diretoria de Planejamento e Projetos do Deinfra"/>
    <n v="9000000"/>
    <x v="102"/>
    <x v="1216"/>
    <s v="339034 - Outras Desp. Pessoal Decor. Contr. Terceirização"/>
    <s v="33"/>
    <x v="0"/>
    <x v="0"/>
  </r>
  <r>
    <n v="53025"/>
    <s v="Departamento Estadual de Infraestrutura"/>
    <n v="250"/>
    <s v="Levantamentos, estudos e projetos diversos - DEINFRA"/>
    <n v="449051"/>
    <s v="Obras e Instalações"/>
    <s v="0100000000"/>
    <s v="Recursos ordinários - recursos do tesouro - RLD"/>
    <s v="Levantamentos, estudos e projetos diversos - Deinfra"/>
    <n v="1000000"/>
    <x v="102"/>
    <x v="1217"/>
    <s v="449051 - Obras e Instalações"/>
    <s v="44"/>
    <x v="1"/>
    <x v="0"/>
  </r>
  <r>
    <n v="53025"/>
    <s v="Departamento Estadual de Infraestrutura"/>
    <n v="250"/>
    <s v="Levantamentos, estudos e projetos diversos - DEINFRA"/>
    <n v="449051"/>
    <s v="Obras e Instalações"/>
    <s v="0261000000"/>
    <s v="Receitas diversas - FUNDOSOCIAL - recursos de outras fontes - exercício corrente"/>
    <s v="Levantamentos, estudos e projetos diversos - Deinfra"/>
    <n v="1000000"/>
    <x v="102"/>
    <x v="1217"/>
    <s v="449051 - Obras e Instalações"/>
    <s v="44"/>
    <x v="1"/>
    <x v="13"/>
  </r>
  <r>
    <n v="53025"/>
    <s v="Departamento Estadual de Infraestrutura"/>
    <n v="37"/>
    <s v="Capacitação profissional dos agentes públicos - DEINFRA"/>
    <n v="339039"/>
    <s v="Outros Serviços Terceiros - Pessoa Jurídica"/>
    <s v="0100000000"/>
    <s v="Recursos ordinários - recursos do tesouro - RLD"/>
    <s v="Proporcionar treinamento periódico, visando o aperfeiçoamento e a qualificação operacional e técnica dos agentes públicos, tanto para à gestão administrativa quanto para as atividades finalísticas."/>
    <n v="100000"/>
    <x v="102"/>
    <x v="1218"/>
    <s v="339039 - Outros Serviços Terceiros - Pessoa Jurídica"/>
    <s v="33"/>
    <x v="0"/>
    <x v="0"/>
  </r>
  <r>
    <n v="53025"/>
    <s v="Departamento Estadual de Infraestrutura"/>
    <n v="126"/>
    <s v="Modernização da frota de veículos, aeronaves e equipamentos de conserv e segurança rodov"/>
    <n v="449052"/>
    <s v="Equipamentos e Material Permanente"/>
    <s v="0100000000"/>
    <s v="Recursos ordinários - recursos do tesouro - RLD"/>
    <s v="Aquisição e modernização da frota de veículos, aeronaves e equipamentos de conservação e segurança rodoviária"/>
    <n v="500000"/>
    <x v="102"/>
    <x v="1219"/>
    <s v="449052 - Equipamentos e Material Permanente"/>
    <s v="44"/>
    <x v="1"/>
    <x v="0"/>
  </r>
  <r>
    <n v="53025"/>
    <s v="Departamento Estadual de Infraestrutura"/>
    <n v="126"/>
    <s v="Modernização da frota de veículos, aeronaves e equipamentos de conserv e segurança rodov"/>
    <n v="449052"/>
    <s v="Equipamentos e Material Permanente"/>
    <s v="0269000000"/>
    <s v="Outros recursos primários - recursos de outras fontes - exercício corrente"/>
    <s v="Aquisição e modernização da frota de veículos, aeronaves e equipamentos de conservação e segurança rodoviária"/>
    <n v="200000"/>
    <x v="102"/>
    <x v="1219"/>
    <s v="449052 - Equipamentos e Material Permanente"/>
    <s v="44"/>
    <x v="1"/>
    <x v="6"/>
  </r>
  <r>
    <n v="53025"/>
    <s v="Departamento Estadual de Infraestrutura"/>
    <n v="910"/>
    <s v="Pavimentação da SC-290, trecho Praia Grande - Divisa SC/RS"/>
    <n v="449034"/>
    <s v="Outras Desp. Pessoal Decor. Contr. Terceirização"/>
    <s v="0191000000"/>
    <s v="Operações de crédito interna - recursos do tesouro - exercício corrente"/>
    <s v="Terraplenagem, pavimentação asfáltica, obras de arte especiais, meio ambiente e supervisão das obras da SC-290, trecho Praia Grande - Divisa SC/RS"/>
    <n v="600000"/>
    <x v="102"/>
    <x v="1220"/>
    <s v="449034 - Outras Desp. Pessoal Decor. Contr. Terceirização"/>
    <s v="44"/>
    <x v="1"/>
    <x v="14"/>
  </r>
  <r>
    <n v="53025"/>
    <s v="Departamento Estadual de Infraestrutura"/>
    <n v="910"/>
    <s v="Pavimentação da SC-290, trecho Praia Grande - Divisa SC/RS"/>
    <n v="449051"/>
    <s v="Obras e Instalações"/>
    <s v="0191000000"/>
    <s v="Operações de crédito interna - recursos do tesouro - exercício corrente"/>
    <s v="Terraplenagem, pavimentação asfáltica, obras de arte especiais, meio ambiente e supervisão das obras da SC-290, trecho Praia Grande - Divisa SC/RS"/>
    <n v="9400000"/>
    <x v="102"/>
    <x v="1220"/>
    <s v="449051 - Obras e Instalações"/>
    <s v="44"/>
    <x v="1"/>
    <x v="14"/>
  </r>
  <r>
    <n v="53025"/>
    <s v="Departamento Estadual de Infraestrutura"/>
    <n v="910"/>
    <s v="Pavimentação da SC-290, trecho Praia Grande - Divisa SC/RS"/>
    <n v="449051"/>
    <s v="Obras e Instalações"/>
    <s v="0261000000"/>
    <s v="Receitas diversas - FUNDOSOCIAL - recursos de outras fontes - exercício corrente"/>
    <s v="Terraplenagem, pavimentação asfáltica, obras de arte especiais, meio ambiente e supervisão das obras da SC-290, trecho Praia Grande - Divisa SC/RS"/>
    <n v="1000000"/>
    <x v="102"/>
    <x v="1220"/>
    <s v="449051 - Obras e Instalações"/>
    <s v="44"/>
    <x v="1"/>
    <x v="13"/>
  </r>
  <r>
    <n v="53025"/>
    <s v="Departamento Estadual de Infraestrutura"/>
    <n v="24"/>
    <s v="Administração e manutenção dos serviços administrativos gerais - DEINFRA"/>
    <n v="339014"/>
    <s v="Diárias - Civil"/>
    <s v="0119000000"/>
    <s v="Recursos do Tesouro - Exercício Corrente - Outras Taxas - Vinculadas"/>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102"/>
    <x v="1221"/>
    <s v="339014 - Diárias - Civil"/>
    <s v="33"/>
    <x v="0"/>
    <x v="42"/>
  </r>
  <r>
    <n v="53025"/>
    <s v="Departamento Estadual de Infraestrutura"/>
    <n v="24"/>
    <s v="Administração e manutenção dos serviços administrativos gerais - DEINFRA"/>
    <n v="339030"/>
    <s v="Material de Consumo"/>
    <s v="0119000000"/>
    <s v="Recursos do Tesouro - Exercício Corrente - Outras Taxas - Vinculadas"/>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02"/>
    <x v="1221"/>
    <s v="339030 - Material de Consumo"/>
    <s v="33"/>
    <x v="0"/>
    <x v="42"/>
  </r>
  <r>
    <n v="53025"/>
    <s v="Departamento Estadual de Infraestrutura"/>
    <n v="24"/>
    <s v="Administração e manutenção dos serviços administrativos gerais - DEINFRA"/>
    <n v="339033"/>
    <s v="Passagens e Despesas com Locomoção"/>
    <s v="0119000000"/>
    <s v="Recursos do Tesouro - Exercício Corrente - Outras Taxas - Vinculadas"/>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
    <x v="102"/>
    <x v="1221"/>
    <s v="339033 - Passagens e Despesas com Locomoção"/>
    <s v="33"/>
    <x v="0"/>
    <x v="42"/>
  </r>
  <r>
    <n v="53025"/>
    <s v="Departamento Estadual de Infraestrutura"/>
    <n v="24"/>
    <s v="Administração e manutenção dos serviços administrativos gerais - DEINFRA"/>
    <n v="339039"/>
    <s v="Outros Serviços Terceiros - Pessoa Jurídica"/>
    <s v="0119000000"/>
    <s v="Recursos do Tesouro - Exercício Corrente - Outras Taxas - Vinculadas"/>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102"/>
    <x v="1221"/>
    <s v="339039 - Outros Serviços Terceiros - Pessoa Jurídica"/>
    <s v="33"/>
    <x v="0"/>
    <x v="42"/>
  </r>
  <r>
    <n v="53025"/>
    <s v="Departamento Estadual de Infraestrutura"/>
    <n v="24"/>
    <s v="Administração e manutenção dos serviços administrativos gerais - DEINFRA"/>
    <n v="339047"/>
    <s v="Obrigações Tributárias e Contributivas"/>
    <s v="0119000000"/>
    <s v="Recursos do Tesouro - Exercício Corrente - Outras Taxas - Vinculadas"/>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02"/>
    <x v="1221"/>
    <s v="339047 - Obrigações Tributárias e Contributivas"/>
    <s v="33"/>
    <x v="0"/>
    <x v="42"/>
  </r>
  <r>
    <n v="53025"/>
    <s v="Departamento Estadual de Infraestrutura"/>
    <n v="24"/>
    <s v="Administração e manutenção dos serviços administrativos gerais - DEINFRA"/>
    <n v="339092"/>
    <s v="Despesas de Exercícios Anteriores"/>
    <s v="0119000000"/>
    <s v="Recursos do Tesouro - Exercício Corrente - Outras Taxas - Vinculadas"/>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102"/>
    <x v="1221"/>
    <s v="339092 - Despesas de Exercícios Anteriores"/>
    <s v="33"/>
    <x v="0"/>
    <x v="42"/>
  </r>
  <r>
    <n v="53025"/>
    <s v="Departamento Estadual de Infraestrutura"/>
    <n v="24"/>
    <s v="Administração e manutenção dos serviços administrativos gerais - DEINFRA"/>
    <n v="339130"/>
    <s v="Material de Consumo"/>
    <s v="0119000000"/>
    <s v="Recursos do Tesouro - Exercício Corrente - Outras Taxas - Vinculadas"/>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02"/>
    <x v="1221"/>
    <s v="339130 - Material de Consumo"/>
    <s v="33"/>
    <x v="0"/>
    <x v="42"/>
  </r>
  <r>
    <n v="53025"/>
    <s v="Departamento Estadual de Infraestrutura"/>
    <n v="24"/>
    <s v="Administração e manutenção dos serviços administrativos gerais - DEINFRA"/>
    <n v="339139"/>
    <s v="Outros Serviços Terceiros Pessoa Jurídica"/>
    <s v="0119000000"/>
    <s v="Recursos do Tesouro - Exercício Corrente - Outras Taxas - Vinculadas"/>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6861"/>
    <x v="102"/>
    <x v="1221"/>
    <s v="339139 - Outros Serviços Terceiros Pessoa Jurídica"/>
    <s v="33"/>
    <x v="0"/>
    <x v="42"/>
  </r>
  <r>
    <n v="53025"/>
    <s v="Departamento Estadual de Infraestrutura"/>
    <n v="24"/>
    <s v="Administração e manutenção dos serviços administrativos gerais - DEINFRA"/>
    <n v="449052"/>
    <s v="Equipamentos e Material Permanente"/>
    <s v="0119000000"/>
    <s v="Recursos do Tesouro - Exercício Corrente - Outras Taxas - Vinculadas"/>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02"/>
    <x v="1221"/>
    <s v="449052 - Equipamentos e Material Permanente"/>
    <s v="44"/>
    <x v="1"/>
    <x v="42"/>
  </r>
  <r>
    <n v="53025"/>
    <s v="Departamento Estadual de Infraestrutura"/>
    <n v="24"/>
    <s v="Administração e manutenção dos serviços administrativos gerais - DEINFRA"/>
    <n v="339039"/>
    <s v="Outros Serviços Terceiros - Pessoa Jurídica"/>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0000"/>
    <x v="102"/>
    <x v="1221"/>
    <s v="339039 - Outros Serviços Terceiros - Pessoa Jurídica"/>
    <s v="33"/>
    <x v="0"/>
    <x v="2"/>
  </r>
  <r>
    <n v="53025"/>
    <s v="Departamento Estadual de Infraestrutura"/>
    <n v="24"/>
    <s v="Administração e manutenção dos serviços administrativos gerais - DEINFRA"/>
    <n v="339047"/>
    <s v="Obrigações Tributárias e Contributivas"/>
    <s v="0260000000"/>
    <s v="Recursos patrimoniai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34135"/>
    <x v="102"/>
    <x v="1221"/>
    <s v="339047 - Obrigações Tributárias e Contributivas"/>
    <s v="33"/>
    <x v="0"/>
    <x v="2"/>
  </r>
  <r>
    <n v="53025"/>
    <s v="Departamento Estadual de Infraestrutura"/>
    <n v="24"/>
    <s v="Administração e manutenção dos serviços administrativos gerais - DEINFRA"/>
    <n v="339014"/>
    <s v="Diárias - Civil"/>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02"/>
    <x v="1221"/>
    <s v="339014 - Diárias - Civil"/>
    <s v="33"/>
    <x v="0"/>
    <x v="6"/>
  </r>
  <r>
    <n v="53025"/>
    <s v="Departamento Estadual de Infraestrutura"/>
    <n v="24"/>
    <s v="Administração e manutenção dos serviços administrativos gerais - DEINFRA"/>
    <n v="339030"/>
    <s v="Material de Consumo"/>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102"/>
    <x v="1221"/>
    <s v="339030 - Material de Consumo"/>
    <s v="33"/>
    <x v="0"/>
    <x v="6"/>
  </r>
  <r>
    <n v="53025"/>
    <s v="Departamento Estadual de Infraestrutura"/>
    <n v="24"/>
    <s v="Administração e manutenção dos serviços administrativos gerais - DEINFRA"/>
    <n v="339039"/>
    <s v="Outros Serviços Terceiros - Pessoa Jurídic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102"/>
    <x v="1221"/>
    <s v="339039 - Outros Serviços Terceiros - Pessoa Jurídica"/>
    <s v="33"/>
    <x v="0"/>
    <x v="6"/>
  </r>
  <r>
    <n v="53025"/>
    <s v="Departamento Estadual de Infraestrutura"/>
    <n v="24"/>
    <s v="Administração e manutenção dos serviços administrativos gerais - DEINFRA"/>
    <n v="339040"/>
    <s v="Serviços de Tecnologia da Informação e Comunicação - Pessoa Jurídic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102"/>
    <x v="1221"/>
    <s v="339040 - Serviços de Tecnologia da Informação e Comunicação - Pessoa Jurídica"/>
    <s v="33"/>
    <x v="0"/>
    <x v="6"/>
  </r>
  <r>
    <n v="53025"/>
    <s v="Departamento Estadual de Infraestrutura"/>
    <n v="24"/>
    <s v="Administração e manutenção dos serviços administrativos gerais - DEINFRA"/>
    <n v="339047"/>
    <s v="Obrigações Tributárias e Contributivas"/>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50000"/>
    <x v="102"/>
    <x v="1221"/>
    <s v="339047 - Obrigações Tributárias e Contributivas"/>
    <s v="33"/>
    <x v="0"/>
    <x v="6"/>
  </r>
  <r>
    <n v="53025"/>
    <s v="Departamento Estadual de Infraestrutura"/>
    <n v="24"/>
    <s v="Administração e manutenção dos serviços administrativos gerais - DEINFRA"/>
    <n v="339092"/>
    <s v="Despesas de Exercícios Anteriores"/>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
    <x v="102"/>
    <x v="1221"/>
    <s v="339092 - Despesas de Exercícios Anteriores"/>
    <s v="33"/>
    <x v="0"/>
    <x v="6"/>
  </r>
  <r>
    <n v="53025"/>
    <s v="Departamento Estadual de Infraestrutura"/>
    <n v="24"/>
    <s v="Administração e manutenção dos serviços administrativos gerais - DEINFRA"/>
    <n v="339130"/>
    <s v="Material de Consumo"/>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
    <x v="102"/>
    <x v="1221"/>
    <s v="339130 - Material de Consumo"/>
    <s v="33"/>
    <x v="0"/>
    <x v="6"/>
  </r>
  <r>
    <n v="53025"/>
    <s v="Departamento Estadual de Infraestrutura"/>
    <n v="24"/>
    <s v="Administração e manutenção dos serviços administrativos gerais - DEINFRA"/>
    <n v="339139"/>
    <s v="Outros Serviços Terceiros Pessoa Jurídica"/>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00000"/>
    <x v="102"/>
    <x v="1221"/>
    <s v="339139 - Outros Serviços Terceiros Pessoa Jurídica"/>
    <s v="33"/>
    <x v="0"/>
    <x v="6"/>
  </r>
  <r>
    <n v="53025"/>
    <s v="Departamento Estadual de Infraestrutura"/>
    <n v="24"/>
    <s v="Administração e manutenção dos serviços administrativos gerais - DEINFRA"/>
    <n v="339192"/>
    <s v="Despesas de Exercícios Anteriores"/>
    <s v="0269000000"/>
    <s v="Outros recursos primários - recursos de outras fontes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102"/>
    <x v="1221"/>
    <s v="339192 - Despesas de Exercícios Anteriores"/>
    <s v="33"/>
    <x v="0"/>
    <x v="6"/>
  </r>
  <r>
    <n v="53025"/>
    <s v="Departamento Estadual de Infraestrutura"/>
    <n v="24"/>
    <s v="Administração e manutenção dos serviços administrativos gerais - DEINFRA"/>
    <n v="339008"/>
    <s v="Outros Benefícios Assistenciai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0000"/>
    <x v="102"/>
    <x v="1221"/>
    <s v="339008 - Outros Benefícios Assistenciais"/>
    <s v="33"/>
    <x v="0"/>
    <x v="0"/>
  </r>
  <r>
    <n v="53025"/>
    <s v="Departamento Estadual de Infraestrutura"/>
    <n v="24"/>
    <s v="Administração e manutenção dos serviços administrativos gerais - DEINFRA"/>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00000"/>
    <x v="102"/>
    <x v="1221"/>
    <s v="339014 - Diárias - Civil"/>
    <s v="33"/>
    <x v="0"/>
    <x v="0"/>
  </r>
  <r>
    <n v="53025"/>
    <s v="Departamento Estadual de Infraestrutura"/>
    <n v="24"/>
    <s v="Administração e manutenção dos serviços administrativos gerais - DEINFRA"/>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90000"/>
    <x v="102"/>
    <x v="1221"/>
    <s v="339030 - Material de Consumo"/>
    <s v="33"/>
    <x v="0"/>
    <x v="0"/>
  </r>
  <r>
    <n v="53025"/>
    <s v="Departamento Estadual de Infraestrutura"/>
    <n v="24"/>
    <s v="Administração e manutenção dos serviços administrativos gerais - DEINFRA"/>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102"/>
    <x v="1221"/>
    <s v="339033 - Passagens e Despesas com Locomoção"/>
    <s v="33"/>
    <x v="0"/>
    <x v="0"/>
  </r>
  <r>
    <n v="53025"/>
    <s v="Departamento Estadual de Infraestrutura"/>
    <n v="24"/>
    <s v="Administração e manutenção dos serviços administrativos gerais - DEINFRA"/>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500000"/>
    <x v="102"/>
    <x v="1221"/>
    <s v="339037 - Locação de Mão-de-Obra"/>
    <s v="33"/>
    <x v="0"/>
    <x v="0"/>
  </r>
  <r>
    <n v="53025"/>
    <s v="Departamento Estadual de Infraestrutura"/>
    <n v="24"/>
    <s v="Administração e manutenção dos serviços administrativos gerais - DEINFRA"/>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900000"/>
    <x v="102"/>
    <x v="1221"/>
    <s v="339039 - Outros Serviços Terceiros - Pessoa Jurídica"/>
    <s v="33"/>
    <x v="0"/>
    <x v="0"/>
  </r>
  <r>
    <n v="53025"/>
    <s v="Departamento Estadual de Infraestrutura"/>
    <n v="24"/>
    <s v="Administração e manutenção dos serviços administrativos gerais - DEINFRA"/>
    <n v="339040"/>
    <s v="Serviços de Tecnologia da Informação e Comunicação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00000"/>
    <x v="102"/>
    <x v="1221"/>
    <s v="339040 - Serviços de Tecnologia da Informação e Comunicação - Pessoa Jurídica"/>
    <s v="33"/>
    <x v="0"/>
    <x v="0"/>
  </r>
  <r>
    <n v="53025"/>
    <s v="Departamento Estadual de Infraestrutura"/>
    <n v="24"/>
    <s v="Administração e manutenção dos serviços administrativos gerais - DEINFRA"/>
    <n v="3390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900000"/>
    <x v="102"/>
    <x v="1221"/>
    <s v="339047 - Obrigações Tributárias e Contributivas"/>
    <s v="33"/>
    <x v="0"/>
    <x v="0"/>
  </r>
  <r>
    <n v="53025"/>
    <s v="Departamento Estadual de Infraestrutura"/>
    <n v="24"/>
    <s v="Administração e manutenção dos serviços administrativos gerais - DEINFRA"/>
    <n v="339091"/>
    <s v="Sentenças Judiciai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02"/>
    <x v="1221"/>
    <s v="339091 - Sentenças Judiciais"/>
    <s v="33"/>
    <x v="0"/>
    <x v="0"/>
  </r>
  <r>
    <n v="53025"/>
    <s v="Departamento Estadual de Infraestrutura"/>
    <n v="24"/>
    <s v="Administração e manutenção dos serviços administrativos gerais - DEINFRA"/>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102"/>
    <x v="1221"/>
    <s v="339092 - Despesas de Exercícios Anteriores"/>
    <s v="33"/>
    <x v="0"/>
    <x v="0"/>
  </r>
  <r>
    <n v="53025"/>
    <s v="Departamento Estadual de Infraestrutura"/>
    <n v="24"/>
    <s v="Administração e manutenção dos serviços administrativos gerais - DEINFRA"/>
    <n v="3391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102"/>
    <x v="1221"/>
    <s v="339130 - Material de Consumo"/>
    <s v="33"/>
    <x v="0"/>
    <x v="0"/>
  </r>
  <r>
    <n v="53025"/>
    <s v="Departamento Estadual de Infraestrutura"/>
    <n v="24"/>
    <s v="Administração e manutenção dos serviços administrativos gerais - DEINFRA"/>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00000"/>
    <x v="102"/>
    <x v="1221"/>
    <s v="339139 - Outros Serviços Terceiros Pessoa Jurídica"/>
    <s v="33"/>
    <x v="0"/>
    <x v="0"/>
  </r>
  <r>
    <n v="53025"/>
    <s v="Departamento Estadual de Infraestrutura"/>
    <n v="24"/>
    <s v="Administração e manutenção dos serviços administrativos gerais - DEINFRA"/>
    <n v="339147"/>
    <s v="Obrigações Tributárias e Contributiva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
    <x v="102"/>
    <x v="1221"/>
    <s v="339147 - Obrigações Tributárias e Contributivas"/>
    <s v="33"/>
    <x v="0"/>
    <x v="0"/>
  </r>
  <r>
    <n v="53025"/>
    <s v="Departamento Estadual de Infraestrutura"/>
    <n v="24"/>
    <s v="Administração e manutenção dos serviços administrativos gerais - DEINFRA"/>
    <n v="3391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102"/>
    <x v="1221"/>
    <s v="339192 - Despesas de Exercícios Anteriores"/>
    <s v="33"/>
    <x v="0"/>
    <x v="0"/>
  </r>
  <r>
    <n v="53025"/>
    <s v="Departamento Estadual de Infraestrutura"/>
    <n v="317"/>
    <s v="Consultoria de apoio institucional à Diretoria de Obras de Transportes - DEINFRA"/>
    <n v="339034"/>
    <s v="Outras Desp. Pessoal Decor. Contr. Terceirização"/>
    <s v="0100000000"/>
    <s v="Recursos ordinários - recursos do tesouro - RLD"/>
    <s v="Consultoria de Apoio Institucional à Diretoria de Obras de Transportes do Deinfra"/>
    <n v="3500000"/>
    <x v="102"/>
    <x v="1222"/>
    <s v="339034 - Outras Desp. Pessoal Decor. Contr. Terceirização"/>
    <s v="33"/>
    <x v="0"/>
    <x v="0"/>
  </r>
  <r>
    <n v="53025"/>
    <s v="Departamento Estadual de Infraestrutura"/>
    <n v="318"/>
    <s v="Medidas de compensação ambiental - DEINFRA"/>
    <n v="449193"/>
    <s v="Indenizações e Restituições"/>
    <s v="0100000000"/>
    <s v="Recursos ordinários - recursos do tesouro - RLD"/>
    <s v="Medidas de compensação ambiental decorrentes de obras de infra-estrutura realizadas pelo Deinfra"/>
    <n v="500000"/>
    <x v="102"/>
    <x v="1223"/>
    <s v="449193 - Indenizações e Restituições"/>
    <s v="44"/>
    <x v="1"/>
    <x v="0"/>
  </r>
  <r>
    <n v="53025"/>
    <s v="Departamento Estadual de Infraestrutura"/>
    <n v="318"/>
    <s v="Medidas de compensação ambiental - DEINFRA"/>
    <n v="449051"/>
    <s v="Obras e Instalações"/>
    <s v="0100000000"/>
    <s v="Recursos ordinários - recursos do tesouro - RLD"/>
    <s v="Medidas de compensação ambiental decorrentes de obras de infra-estrutura realizadas pelo Deinfra"/>
    <n v="500000"/>
    <x v="102"/>
    <x v="1223"/>
    <s v="449051 - Obras e Instalações"/>
    <s v="44"/>
    <x v="1"/>
    <x v="0"/>
  </r>
  <r>
    <n v="53025"/>
    <s v="Departamento Estadual de Infraestrutura"/>
    <n v="22"/>
    <s v="Administração de pessoal e encargos sociais - DEINFRA"/>
    <n v="339046"/>
    <s v="Auxílio-Alimentaçã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808567"/>
    <x v="102"/>
    <x v="1224"/>
    <s v="339046 - Auxílio-Alimentação"/>
    <s v="33"/>
    <x v="0"/>
    <x v="0"/>
  </r>
  <r>
    <n v="53025"/>
    <s v="Departamento Estadual de Infraestrutura"/>
    <n v="22"/>
    <s v="Administração de pessoal e encargos sociais - DEINFRA"/>
    <n v="339093"/>
    <s v="Indenizações e Restituiçõ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1"/>
    <x v="102"/>
    <x v="1224"/>
    <s v="339093 - Indenizações e Restituições"/>
    <s v="33"/>
    <x v="0"/>
    <x v="0"/>
  </r>
  <r>
    <n v="53025"/>
    <s v="Departamento Estadual de Infraestrutura"/>
    <n v="22"/>
    <s v="Administração de pessoal e encargos sociais - DEINFRA"/>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244712"/>
    <x v="102"/>
    <x v="1224"/>
    <s v="339113 - Obrigações Patronais"/>
    <s v="33"/>
    <x v="0"/>
    <x v="0"/>
  </r>
  <r>
    <n v="53025"/>
    <s v="Departamento Estadual de Infraestrutura"/>
    <n v="27"/>
    <s v="Administração e manutenção das Superintendências Regionais e anexos - DEINFRA"/>
    <n v="339014"/>
    <s v="Diárias - Civil"/>
    <s v="0100000000"/>
    <s v="Recursos ordinários - recursos do tesouro - RLD"/>
    <s v="Administração e Manutenção das Superintendências Regionais e Anexos do Deinfra, compreendendo os custos de água, luz, telefone, custos administrativos e demais custos necessários à manutenção física das superintendências regionais e anexos do DEINFRA, distribuídos por todo o estado de Santa Catarina."/>
    <n v="200000"/>
    <x v="102"/>
    <x v="1225"/>
    <s v="339014 - Diárias - Civil"/>
    <s v="33"/>
    <x v="0"/>
    <x v="0"/>
  </r>
  <r>
    <n v="53025"/>
    <s v="Departamento Estadual de Infraestrutura"/>
    <n v="27"/>
    <s v="Administração e manutenção das Superintendências Regionais e anexos - DEINFRA"/>
    <n v="339030"/>
    <s v="Material de Consumo"/>
    <s v="0100000000"/>
    <s v="Recursos ordinários - recursos do tesouro - RLD"/>
    <s v="Administração e Manutenção das Superintendências Regionais e Anexos do Deinfra, compreendendo os custos de água, luz, telefone, custos administrativos e demais custos necessários à manutenção física das superintendências regionais e anexos do DEINFRA, distribuídos por todo o estado de Santa Catarina."/>
    <n v="370000"/>
    <x v="102"/>
    <x v="1225"/>
    <s v="339030 - Material de Consumo"/>
    <s v="33"/>
    <x v="0"/>
    <x v="0"/>
  </r>
  <r>
    <n v="53025"/>
    <s v="Departamento Estadual de Infraestrutura"/>
    <n v="27"/>
    <s v="Administração e manutenção das Superintendências Regionais e anexos - DEINFRA"/>
    <n v="339039"/>
    <s v="Outros Serviços Terceiros - Pessoa Jurídica"/>
    <s v="0100000000"/>
    <s v="Recursos ordinários - recursos do tesouro - RLD"/>
    <s v="Administração e Manutenção das Superintendências Regionais e Anexos do Deinfra, compreendendo os custos de água, luz, telefone, custos administrativos e demais custos necessários à manutenção física das superintendências regionais e anexos do DEINFRA, distribuídos por todo o estado de Santa Catarina."/>
    <n v="392000"/>
    <x v="102"/>
    <x v="1225"/>
    <s v="339039 - Outros Serviços Terceiros - Pessoa Jurídica"/>
    <s v="33"/>
    <x v="0"/>
    <x v="0"/>
  </r>
  <r>
    <n v="53025"/>
    <s v="Departamento Estadual de Infraestrutura"/>
    <n v="27"/>
    <s v="Administração e manutenção das Superintendências Regionais e anexos - DEINFRA"/>
    <n v="339047"/>
    <s v="Obrigações Tributárias e Contributivas"/>
    <s v="0100000000"/>
    <s v="Recursos ordinários - recursos do tesouro - RLD"/>
    <s v="Administração e Manutenção das Superintendências Regionais e Anexos do Deinfra, compreendendo os custos de água, luz, telefone, custos administrativos e demais custos necessários à manutenção física das superintendências regionais e anexos do DEINFRA, distribuídos por todo o estado de Santa Catarina."/>
    <n v="10000"/>
    <x v="102"/>
    <x v="1225"/>
    <s v="339047 - Obrigações Tributárias e Contributivas"/>
    <s v="33"/>
    <x v="0"/>
    <x v="0"/>
  </r>
  <r>
    <n v="53025"/>
    <s v="Departamento Estadual de Infraestrutura"/>
    <n v="27"/>
    <s v="Administração e manutenção das Superintendências Regionais e anexos - DEINFRA"/>
    <n v="339092"/>
    <s v="Despesas de Exercícios Anteriores"/>
    <s v="0100000000"/>
    <s v="Recursos ordinários - recursos do tesouro - RLD"/>
    <s v="Administração e Manutenção das Superintendências Regionais e Anexos do Deinfra, compreendendo os custos de água, luz, telefone, custos administrativos e demais custos necessários à manutenção física das superintendências regionais e anexos do DEINFRA, distribuídos por todo o estado de Santa Catarina."/>
    <n v="13000"/>
    <x v="102"/>
    <x v="1225"/>
    <s v="339092 - Despesas de Exercícios Anteriores"/>
    <s v="33"/>
    <x v="0"/>
    <x v="0"/>
  </r>
  <r>
    <n v="53025"/>
    <s v="Departamento Estadual de Infraestrutura"/>
    <n v="27"/>
    <s v="Administração e manutenção das Superintendências Regionais e anexos - DEINFRA"/>
    <n v="339130"/>
    <s v="Material de Consumo"/>
    <s v="0100000000"/>
    <s v="Recursos ordinários - recursos do tesouro - RLD"/>
    <s v="Administração e Manutenção das Superintendências Regionais e Anexos do Deinfra, compreendendo os custos de água, luz, telefone, custos administrativos e demais custos necessários à manutenção física das superintendências regionais e anexos do DEINFRA, distribuídos por todo o estado de Santa Catarina."/>
    <n v="15000"/>
    <x v="102"/>
    <x v="1225"/>
    <s v="339130 - Material de Consumo"/>
    <s v="33"/>
    <x v="0"/>
    <x v="0"/>
  </r>
  <r>
    <n v="53025"/>
    <s v="Departamento Estadual de Infraestrutura"/>
    <n v="27"/>
    <s v="Administração e manutenção das Superintendências Regionais e anexos - DEINFRA"/>
    <n v="339030"/>
    <s v="Material de Consumo"/>
    <s v="0119000000"/>
    <s v="Recursos do Tesouro - Exercício Corrente - Outras Taxas - Vinculadas"/>
    <s v="Administração e Manutenção das Superintendências Regionais e Anexos do Deinfra, compreendendo os custos de água, luz, telefone, custos administrativos e demais custos necessários à manutenção física das superintendências regionais e anexos do DEINFRA, distribuídos por todo o estado de Santa Catarina."/>
    <n v="40000"/>
    <x v="102"/>
    <x v="1225"/>
    <s v="339030 - Material de Consumo"/>
    <s v="33"/>
    <x v="0"/>
    <x v="42"/>
  </r>
  <r>
    <n v="53025"/>
    <s v="Departamento Estadual de Infraestrutura"/>
    <n v="27"/>
    <s v="Administração e manutenção das Superintendências Regionais e anexos - DEINFRA"/>
    <n v="339039"/>
    <s v="Outros Serviços Terceiros - Pessoa Jurídica"/>
    <s v="0119000000"/>
    <s v="Recursos do Tesouro - Exercício Corrente - Outras Taxas - Vinculadas"/>
    <s v="Administração e Manutenção das Superintendências Regionais e Anexos do Deinfra, compreendendo os custos de água, luz, telefone, custos administrativos e demais custos necessários à manutenção física das superintendências regionais e anexos do DEINFRA, distribuídos por todo o estado de Santa Catarina."/>
    <n v="10000"/>
    <x v="102"/>
    <x v="1225"/>
    <s v="339039 - Outros Serviços Terceiros - Pessoa Jurídica"/>
    <s v="33"/>
    <x v="0"/>
    <x v="42"/>
  </r>
  <r>
    <n v="53025"/>
    <s v="Departamento Estadual de Infraestrutura"/>
    <n v="122"/>
    <s v="Aquisição de combustíveis e lubrificantes - DEINFRA e PRMv"/>
    <n v="339030"/>
    <s v="Material de Consumo"/>
    <s v="0100000000"/>
    <s v="Recursos ordinários - recursos do tesouro - RLD"/>
    <s v="Aquisição de combustíveis, lubrificantes, graxas e assemelhados a serem utilizados pelos veículos e equipamentos do Deinfra e da Polícia Militar Rodoviária - PRMv"/>
    <n v="2500000"/>
    <x v="102"/>
    <x v="1226"/>
    <s v="339030 - Material de Consumo"/>
    <s v="33"/>
    <x v="0"/>
    <x v="0"/>
  </r>
  <r>
    <n v="53025"/>
    <s v="Departamento Estadual de Infraestrutura"/>
    <n v="122"/>
    <s v="Aquisição de combustíveis e lubrificantes - DEINFRA e PRMv"/>
    <n v="339030"/>
    <s v="Material de Consumo"/>
    <s v="0260000000"/>
    <s v="Recursos patrimoniais primários - recursos de outras fontes - exercício corrente"/>
    <s v="Aquisição de combustíveis, lubrificantes, graxas e assemelhados a serem utilizados pelos veículos e equipamentos do Deinfra e da Polícia Militar Rodoviária - PRMv"/>
    <n v="500000"/>
    <x v="102"/>
    <x v="1226"/>
    <s v="339030 - Material de Consumo"/>
    <s v="33"/>
    <x v="0"/>
    <x v="2"/>
  </r>
  <r>
    <n v="53025"/>
    <s v="Departamento Estadual de Infraestrutura"/>
    <n v="122"/>
    <s v="Aquisição de combustíveis e lubrificantes - DEINFRA e PRMv"/>
    <n v="339030"/>
    <s v="Material de Consumo"/>
    <s v="0269000000"/>
    <s v="Outros recursos primários - recursos de outras fontes - exercício corrente"/>
    <s v="Aquisição de combustíveis, lubrificantes, graxas e assemelhados a serem utilizados pelos veículos e equipamentos do Deinfra e da Polícia Militar Rodoviária - PRMv"/>
    <n v="1255804"/>
    <x v="102"/>
    <x v="1226"/>
    <s v="339030 - Material de Consumo"/>
    <s v="33"/>
    <x v="0"/>
    <x v="6"/>
  </r>
  <r>
    <n v="53025"/>
    <s v="Departamento Estadual de Infraestrutura"/>
    <n v="240"/>
    <s v="Levantamentos, estudos e projetos relativos a meio ambiente - DEINFRA"/>
    <n v="449051"/>
    <s v="Obras e Instalações"/>
    <s v="0100000000"/>
    <s v="Recursos ordinários - recursos do tesouro - RLD"/>
    <s v="Levantamentos, Estudos e Projetos Relativos a Meio Ambiente, EIA/RIMA inclusive."/>
    <n v="1000000"/>
    <x v="102"/>
    <x v="1227"/>
    <s v="449051 - Obras e Instalações"/>
    <s v="44"/>
    <x v="1"/>
    <x v="0"/>
  </r>
  <r>
    <n v="53025"/>
    <s v="Departamento Estadual de Infraestrutura"/>
    <n v="852"/>
    <s v="AP - Pavimentação da SC-108, trecho Jacinto Machado - Praia Grande"/>
    <n v="449051"/>
    <s v="Obras e Instalações"/>
    <s v="0261000000"/>
    <s v="Receitas diversas - FUNDOSOCIAL - recursos de outras fontes - exercício corrente"/>
    <s v="SC-108 Terraplenagem, pavimentação asfáltica, obras de arte especiais, meio ambiente e supervisão das obras do Trecho Jacinto Machado - Praia Grande"/>
    <n v="100000"/>
    <x v="102"/>
    <x v="1228"/>
    <s v="449051 - Obras e Instalações"/>
    <s v="44"/>
    <x v="1"/>
    <x v="13"/>
  </r>
  <r>
    <n v="53025"/>
    <s v="Departamento Estadual de Infraestrutura"/>
    <n v="333"/>
    <s v="Pavimentação trecho Vila da Glória - Jaca/Itapoá"/>
    <n v="449034"/>
    <s v="Outras Desp. Pessoal Decor. Contr. Terceirização"/>
    <s v="0100000000"/>
    <s v="Recursos ordinários - recursos do tesouro - RLD"/>
    <s v="Terraplenagem, pavimentação asfáltica, obras de arte especiais, meio ambiente e supervisão das obras dos trechos: Aeroporto de Joinville - Travessia Vigorelli - Estaleiro - Vila da Glória - Itapoá / Travessia Laranjeiras - São Francisco do Sul"/>
    <n v="200000"/>
    <x v="102"/>
    <x v="1229"/>
    <s v="449034 - Outras Desp. Pessoal Decor. Contr. Terceirização"/>
    <s v="44"/>
    <x v="1"/>
    <x v="0"/>
  </r>
  <r>
    <n v="53025"/>
    <s v="Departamento Estadual de Infraestrutura"/>
    <n v="333"/>
    <s v="Pavimentação trecho Vila da Glória - Jaca/Itapoá"/>
    <n v="449051"/>
    <s v="Obras e Instalações"/>
    <s v="0100000000"/>
    <s v="Recursos ordinários - recursos do tesouro - RLD"/>
    <s v="Terraplenagem, pavimentação asfáltica, obras de arte especiais, meio ambiente e supervisão das obras dos trechos: Aeroporto de Joinville - Travessia Vigorelli - Estaleiro - Vila da Glória - Itapoá / Travessia Laranjeiras - São Francisco do Sul"/>
    <n v="300000"/>
    <x v="102"/>
    <x v="1229"/>
    <s v="449051 - Obras e Instalações"/>
    <s v="44"/>
    <x v="1"/>
    <x v="0"/>
  </r>
  <r>
    <n v="53025"/>
    <s v="Departamento Estadual de Infraestrutura"/>
    <n v="333"/>
    <s v="Pavimentação trecho Vila da Glória - Jaca/Itapoá"/>
    <n v="449051"/>
    <s v="Obras e Instalações"/>
    <s v="0261000000"/>
    <s v="Receitas diversas - FUNDOSOCIAL - recursos de outras fontes - exercício corrente"/>
    <s v="Terraplenagem, pavimentação asfáltica, obras de arte especiais, meio ambiente e supervisão das obras dos trechos: Aeroporto de Joinville - Travessia Vigorelli - Estaleiro - Vila da Glória - Itapoá / Travessia Laranjeiras - São Francisco do Sul"/>
    <n v="3500000"/>
    <x v="102"/>
    <x v="1229"/>
    <s v="449051 - Obras e Instalações"/>
    <s v="44"/>
    <x v="1"/>
    <x v="13"/>
  </r>
  <r>
    <n v="53025"/>
    <s v="Departamento Estadual de Infraestrutura"/>
    <n v="1239"/>
    <s v="AP - Pavimentação da SC-390, trecho Anita Garibaldi - Celso Ramos"/>
    <n v="449034"/>
    <s v="Outras Desp. Pessoal Decor. Contr. Terceirização"/>
    <s v="0191000000"/>
    <s v="Operações de crédito interna - recursos do tesouro - exercício corrente"/>
    <s v="Terraplenagem, pavimentação asfáltica, obras de arte especiais, meio ambiente e supervisão das obras da SC-390,  trecho Anita Garibaldi - Celso Ramos"/>
    <n v="800000"/>
    <x v="102"/>
    <x v="1230"/>
    <s v="449034 - Outras Desp. Pessoal Decor. Contr. Terceirização"/>
    <s v="44"/>
    <x v="1"/>
    <x v="14"/>
  </r>
  <r>
    <n v="53025"/>
    <s v="Departamento Estadual de Infraestrutura"/>
    <n v="1239"/>
    <s v="AP - Pavimentação da SC-390, trecho Anita Garibaldi - Celso Ramos"/>
    <n v="449051"/>
    <s v="Obras e Instalações"/>
    <s v="0191000000"/>
    <s v="Operações de crédito interna - recursos do tesouro - exercício corrente"/>
    <s v="Terraplenagem, pavimentação asfáltica, obras de arte especiais, meio ambiente e supervisão das obras da SC-390,  trecho Anita Garibaldi - Celso Ramos"/>
    <n v="14200000"/>
    <x v="102"/>
    <x v="1230"/>
    <s v="449051 - Obras e Instalações"/>
    <s v="44"/>
    <x v="1"/>
    <x v="14"/>
  </r>
  <r>
    <n v="53025"/>
    <s v="Departamento Estadual de Infraestrutura"/>
    <n v="1239"/>
    <s v="AP - Pavimentação da SC-390, trecho Anita Garibaldi - Celso Ramos"/>
    <n v="449051"/>
    <s v="Obras e Instalações"/>
    <s v="0261000000"/>
    <s v="Receitas diversas - FUNDOSOCIAL - recursos de outras fontes - exercício corrente"/>
    <s v="Terraplenagem, pavimentação asfáltica, obras de arte especiais, meio ambiente e supervisão das obras da SC-390,  trecho Anita Garibaldi - Celso Ramos"/>
    <n v="2000000"/>
    <x v="102"/>
    <x v="1230"/>
    <s v="449051 - Obras e Instalações"/>
    <s v="44"/>
    <x v="1"/>
    <x v="13"/>
  </r>
  <r>
    <n v="53025"/>
    <s v="Departamento Estadual de Infraestrutura"/>
    <n v="71"/>
    <s v="Operação de rodovias - DEINFRA"/>
    <n v="339039"/>
    <s v="Outros Serviços Terceiros - Pessoa Jurídica"/>
    <s v="0100000000"/>
    <s v="Recursos ordinários - recursos do tesouro - RLD"/>
    <s v="Operar, monitorar e manter as rodovias a cargo do DEINFRA, inclusive com equipamentos de controle e segurança de trânsito, atendendo despesas com o CIASC relativas à informatização das multas de trânsito nas rodovias, despesas com os correios para operacionalização das multas, despesas com controladores de tráfego, lombadas eletrônicas, balanças de pesagem de peso dos veículos nas rodovias, etc."/>
    <n v="200000"/>
    <x v="102"/>
    <x v="1231"/>
    <s v="339039 - Outros Serviços Terceiros - Pessoa Jurídica"/>
    <s v="33"/>
    <x v="0"/>
    <x v="0"/>
  </r>
  <r>
    <n v="53025"/>
    <s v="Departamento Estadual de Infraestrutura"/>
    <n v="71"/>
    <s v="Operação de rodovias - DEINFRA"/>
    <n v="339139"/>
    <s v="Outros Serviços Terceiros Pessoa Jurídica"/>
    <s v="0100000000"/>
    <s v="Recursos ordinários - recursos do tesouro - RLD"/>
    <s v="Operar, monitorar e manter as rodovias a cargo do DEINFRA, inclusive com equipamentos de controle e segurança de trânsito, atendendo despesas com o CIASC relativas à informatização das multas de trânsito nas rodovias, despesas com os correios para operacionalização das multas, despesas com controladores de tráfego, lombadas eletrônicas, balanças de pesagem de peso dos veículos nas rodovias, etc."/>
    <n v="800000"/>
    <x v="102"/>
    <x v="1231"/>
    <s v="339139 - Outros Serviços Terceiros Pessoa Jurídica"/>
    <s v="33"/>
    <x v="0"/>
    <x v="0"/>
  </r>
  <r>
    <n v="53025"/>
    <s v="Departamento Estadual de Infraestrutura"/>
    <n v="71"/>
    <s v="Operação de rodovias - DEINFRA"/>
    <n v="449051"/>
    <s v="Obras e Instalações"/>
    <s v="0100000000"/>
    <s v="Recursos ordinários - recursos do tesouro - RLD"/>
    <s v="Operar, monitorar e manter as rodovias a cargo do DEINFRA, inclusive com equipamentos de controle e segurança de trânsito, atendendo despesas com o CIASC relativas à informatização das multas de trânsito nas rodovias, despesas com os correios para operacionalização das multas, despesas com controladores de tráfego, lombadas eletrônicas, balanças de pesagem de peso dos veículos nas rodovias, etc."/>
    <n v="1000000"/>
    <x v="102"/>
    <x v="1231"/>
    <s v="449051 - Obras e Instalações"/>
    <s v="44"/>
    <x v="1"/>
    <x v="0"/>
  </r>
  <r>
    <n v="53025"/>
    <s v="Departamento Estadual de Infraestrutura"/>
    <n v="71"/>
    <s v="Operação de rodovias - DEINFRA"/>
    <n v="339039"/>
    <s v="Outros Serviços Terceiros - Pessoa Jurídica"/>
    <s v="0269000000"/>
    <s v="Outros recursos primários - recursos de outras fontes - exercício corrente"/>
    <s v="Operar, monitorar e manter as rodovias a cargo do DEINFRA, inclusive com equipamentos de controle e segurança de trânsito, atendendo despesas com o CIASC relativas à informatização das multas de trânsito nas rodovias, despesas com os correios para operacionalização das multas, despesas com controladores de tráfego, lombadas eletrônicas, balanças de pesagem de peso dos veículos nas rodovias, etc."/>
    <n v="900000"/>
    <x v="102"/>
    <x v="1231"/>
    <s v="339039 - Outros Serviços Terceiros - Pessoa Jurídica"/>
    <s v="33"/>
    <x v="0"/>
    <x v="6"/>
  </r>
  <r>
    <n v="53025"/>
    <s v="Departamento Estadual de Infraestrutura"/>
    <n v="71"/>
    <s v="Operação de rodovias - DEINFRA"/>
    <n v="339139"/>
    <s v="Outros Serviços Terceiros Pessoa Jurídica"/>
    <s v="0269000000"/>
    <s v="Outros recursos primários - recursos de outras fontes - exercício corrente"/>
    <s v="Operar, monitorar e manter as rodovias a cargo do DEINFRA, inclusive com equipamentos de controle e segurança de trânsito, atendendo despesas com o CIASC relativas à informatização das multas de trânsito nas rodovias, despesas com os correios para operacionalização das multas, despesas com controladores de tráfego, lombadas eletrônicas, balanças de pesagem de peso dos veículos nas rodovias, etc."/>
    <n v="5000000"/>
    <x v="102"/>
    <x v="1231"/>
    <s v="339139 - Outros Serviços Terceiros Pessoa Jurídica"/>
    <s v="33"/>
    <x v="0"/>
    <x v="6"/>
  </r>
  <r>
    <n v="53025"/>
    <s v="Departamento Estadual de Infraestrutura"/>
    <n v="71"/>
    <s v="Operação de rodovias - DEINFRA"/>
    <n v="339192"/>
    <s v="Despesas de Exercícios Anteriores"/>
    <s v="0269000000"/>
    <s v="Outros recursos primários - recursos de outras fontes - exercício corrente"/>
    <s v="Operar, monitorar e manter as rodovias a cargo do DEINFRA, inclusive com equipamentos de controle e segurança de trânsito, atendendo despesas com o CIASC relativas à informatização das multas de trânsito nas rodovias, despesas com os correios para operacionalização das multas, despesas com controladores de tráfego, lombadas eletrônicas, balanças de pesagem de peso dos veículos nas rodovias, etc."/>
    <n v="100000"/>
    <x v="102"/>
    <x v="1231"/>
    <s v="339192 - Despesas de Exercícios Anteriores"/>
    <s v="33"/>
    <x v="0"/>
    <x v="6"/>
  </r>
  <r>
    <n v="53025"/>
    <s v="Departamento Estadual de Infraestrutura"/>
    <n v="2292"/>
    <s v="Reabilitação/aumento de capac da SC-370/108, trecho BR-101 - Gravatal - Braço do Norte - São Ludgero"/>
    <n v="449051"/>
    <s v="Obras e Instalações"/>
    <s v="0261000000"/>
    <s v="Receitas diversas - FUNDOSOCIAL - recursos de outras fontes - exercício corrente"/>
    <s v="SC-370/108 Reabilitação/Aumento de Capacidade/Supervisão das obras Trecho BR-101 - Gravatal - Braço do Norte - São Ludgero"/>
    <n v="1000000"/>
    <x v="102"/>
    <x v="1232"/>
    <s v="449051 - Obras e Instalações"/>
    <s v="44"/>
    <x v="1"/>
    <x v="13"/>
  </r>
  <r>
    <n v="53025"/>
    <s v="Departamento Estadual de Infraestrutura"/>
    <n v="2300"/>
    <s v="Reabilitação/Contenção Encostas SC-390, tr Orleans - Lauro Müller - Alto Serra Rio do Rastro"/>
    <n v="449051"/>
    <s v="Obras e Instalações"/>
    <s v="0232000000"/>
    <s v="Transferências da União - situação de emergência e calamidade"/>
    <s v="Reabilitação/Contenção de Encostas/Supervisão das obras da SC-390, Trecho Orleans - Lauro Muller - Alto Serra do Rio do Rastro"/>
    <n v="20181572"/>
    <x v="102"/>
    <x v="1233"/>
    <s v="449051 - Obras e Instalações"/>
    <s v="44"/>
    <x v="1"/>
    <x v="58"/>
  </r>
  <r>
    <n v="53025"/>
    <s v="Departamento Estadual de Infraestrutura"/>
    <n v="7070"/>
    <s v="Execução de obras emergenciais - DEINFRA"/>
    <n v="449034"/>
    <s v="Outras Desp. Pessoal Decor. Contr. Terceirização"/>
    <s v="0100000000"/>
    <s v="Recursos ordinários - recursos do tesouro - RLD"/>
    <s v="Execução de Obras Emergenciaisl, tais como recuperação/construção/adequação/melhorias de rodovias, obras de arte correntes e especiais, edificações, obras hidráulicas e outras obras de interesse da Defesa Civil"/>
    <n v="500000"/>
    <x v="102"/>
    <x v="1234"/>
    <s v="449034 - Outras Desp. Pessoal Decor. Contr. Terceirização"/>
    <s v="44"/>
    <x v="1"/>
    <x v="0"/>
  </r>
  <r>
    <n v="53025"/>
    <s v="Departamento Estadual de Infraestrutura"/>
    <n v="7070"/>
    <s v="Execução de obras emergenciais - DEINFRA"/>
    <n v="449051"/>
    <s v="Obras e Instalações"/>
    <s v="0100000000"/>
    <s v="Recursos ordinários - recursos do tesouro - RLD"/>
    <s v="Execução de Obras Emergenciaisl, tais como recuperação/construção/adequação/melhorias de rodovias, obras de arte correntes e especiais, edificações, obras hidráulicas e outras obras de interesse da Defesa Civil"/>
    <n v="500000"/>
    <x v="102"/>
    <x v="1234"/>
    <s v="449051 - Obras e Instalações"/>
    <s v="44"/>
    <x v="1"/>
    <x v="0"/>
  </r>
  <r>
    <n v="53025"/>
    <s v="Departamento Estadual de Infraestrutura"/>
    <n v="7070"/>
    <s v="Execução de obras emergenciais - DEINFRA"/>
    <n v="449051"/>
    <s v="Obras e Instalações"/>
    <s v="0232000000"/>
    <s v="Transferências da União - situação de emergência e calamidade"/>
    <s v="Execução de Obras Emergenciaisl, tais como recuperação/construção/adequação/melhorias de rodovias, obras de arte correntes e especiais, edificações, obras hidráulicas e outras obras de interesse da Defesa Civil"/>
    <n v="5274232"/>
    <x v="102"/>
    <x v="1234"/>
    <s v="449051 - Obras e Instalações"/>
    <s v="44"/>
    <x v="1"/>
    <x v="58"/>
  </r>
  <r>
    <n v="53025"/>
    <s v="Departamento Estadual de Infraestrutura"/>
    <n v="7070"/>
    <s v="Execução de obras emergenciais - DEINFRA"/>
    <n v="449051"/>
    <s v="Obras e Instalações"/>
    <s v="0285000000"/>
    <s v="Remuneração de disp bancária - Executivo - rec vinculados-rec outras fontes-exerc corrente"/>
    <s v="Execução de Obras Emergenciaisl, tais como recuperação/construção/adequação/melhorias de rodovias, obras de arte correntes e especiais, edificações, obras hidráulicas e outras obras de interesse da Defesa Civil"/>
    <n v="100000"/>
    <x v="102"/>
    <x v="1234"/>
    <s v="449051 - Obras e Instalações"/>
    <s v="44"/>
    <x v="1"/>
    <x v="12"/>
  </r>
  <r>
    <n v="53025"/>
    <s v="Departamento Estadual de Infraestrutura"/>
    <n v="316"/>
    <s v="Desapropriação de áreas para obras de infraestrutura - DEINFRA"/>
    <n v="449093"/>
    <s v="Indenizações e Restituições"/>
    <s v="0191000000"/>
    <s v="Operações de crédito interna - recursos do tesouro - exercício corrente"/>
    <s v="Desapropriação de Áreas para Obras de Infra-Estrutura"/>
    <n v="15000000"/>
    <x v="102"/>
    <x v="1235"/>
    <s v="449093 - Indenizações e Restituições"/>
    <s v="44"/>
    <x v="1"/>
    <x v="14"/>
  </r>
  <r>
    <n v="53025"/>
    <s v="Departamento Estadual de Infraestrutura"/>
    <n v="319"/>
    <s v="Construção/supervisão de pontes ou viadutos, inclusive seus acessos - DEINFRA"/>
    <n v="449051"/>
    <s v="Obras e Instalações"/>
    <s v="0100000000"/>
    <s v="Recursos ordinários - recursos do tesouro - RLD"/>
    <s v="Construção/supervisão de pontes ou viadutos, inclusive seus acessos"/>
    <n v="500000"/>
    <x v="102"/>
    <x v="1236"/>
    <s v="449051 - Obras e Instalações"/>
    <s v="44"/>
    <x v="1"/>
    <x v="0"/>
  </r>
  <r>
    <n v="53025"/>
    <s v="Departamento Estadual de Infraestrutura"/>
    <n v="319"/>
    <s v="Construção/supervisão de pontes ou viadutos, inclusive seus acessos - DEINFRA"/>
    <n v="449051"/>
    <s v="Obras e Instalações"/>
    <s v="0228000000"/>
    <s v="Outros convênios, ajustes e acordos administrativos - rec outras fontes-exercício corrente"/>
    <s v="Construção/supervisão de pontes ou viadutos, inclusive seus acessos"/>
    <n v="1100000"/>
    <x v="102"/>
    <x v="1236"/>
    <s v="449051 - Obras e Instalações"/>
    <s v="44"/>
    <x v="1"/>
    <x v="15"/>
  </r>
  <r>
    <n v="53025"/>
    <s v="Departamento Estadual de Infraestrutura"/>
    <n v="319"/>
    <s v="Construção/supervisão de pontes ou viadutos, inclusive seus acessos - DEINFRA"/>
    <n v="449051"/>
    <s v="Obras e Instalações"/>
    <s v="0261000000"/>
    <s v="Receitas diversas - FUNDOSOCIAL - recursos de outras fontes - exercício corrente"/>
    <s v="Construção/supervisão de pontes ou viadutos, inclusive seus acessos"/>
    <n v="1000000"/>
    <x v="102"/>
    <x v="1236"/>
    <s v="449051 - Obras e Instalações"/>
    <s v="44"/>
    <x v="1"/>
    <x v="13"/>
  </r>
  <r>
    <n v="53025"/>
    <s v="Departamento Estadual de Infraestrutura"/>
    <n v="321"/>
    <s v="Gerenciamento dos Programas BID"/>
    <n v="339034"/>
    <s v="Outras Desp. Pessoal Decor. Contr. Terceirização"/>
    <s v="0192000000"/>
    <s v="Operações de crédito externa - recursos do tesouro - exercício corrente"/>
    <s v="Consultoria e Gerenciamento do Programa BID-V e seu sub-sequente BID-VI."/>
    <n v="4500000"/>
    <x v="102"/>
    <x v="1237"/>
    <s v="339034 - Outras Desp. Pessoal Decor. Contr. Terceirização"/>
    <s v="33"/>
    <x v="0"/>
    <x v="52"/>
  </r>
  <r>
    <n v="53025"/>
    <s v="Departamento Estadual de Infraestrutura"/>
    <n v="321"/>
    <s v="Gerenciamento dos Programas BID"/>
    <n v="339034"/>
    <s v="Outras Desp. Pessoal Decor. Contr. Terceirização"/>
    <s v="0285000000"/>
    <s v="Remuneração de disp bancária - Executivo - rec vinculados-rec outras fontes-exerc corrente"/>
    <s v="Consultoria e Gerenciamento do Programa BID-V e seu sub-sequente BID-VI."/>
    <n v="400000"/>
    <x v="102"/>
    <x v="1237"/>
    <s v="339034 - Outras Desp. Pessoal Decor. Contr. Terceirização"/>
    <s v="33"/>
    <x v="0"/>
    <x v="12"/>
  </r>
  <r>
    <n v="53025"/>
    <s v="Departamento Estadual de Infraestrutura"/>
    <n v="24"/>
    <s v="Administração e manutenção dos serviços administrativos gerais - DEINFRA"/>
    <n v="449051"/>
    <s v="Obras e Instalaçõ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02"/>
    <x v="1221"/>
    <s v="449051 - Obras e Instalações"/>
    <s v="44"/>
    <x v="1"/>
    <x v="0"/>
  </r>
  <r>
    <n v="53025"/>
    <s v="Departamento Estadual de Infraestrutura"/>
    <n v="24"/>
    <s v="Administração e manutenção dos serviços administrativos gerais - DEINFRA"/>
    <n v="449052"/>
    <s v="Equipamentos e Material Permanente"/>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0000"/>
    <x v="102"/>
    <x v="1221"/>
    <s v="449052 - Equipamentos e Material Permanente"/>
    <s v="44"/>
    <x v="1"/>
    <x v="0"/>
  </r>
  <r>
    <n v="53025"/>
    <s v="Departamento Estadual de Infraestrutura"/>
    <n v="24"/>
    <s v="Administração e manutenção dos serviços administrativos gerais - DEINFRA"/>
    <n v="449091"/>
    <s v="Sentenças Judiciai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
    <x v="102"/>
    <x v="1221"/>
    <s v="449091 - Sentenças Judiciais"/>
    <s v="44"/>
    <x v="1"/>
    <x v="0"/>
  </r>
  <r>
    <n v="53025"/>
    <s v="Departamento Estadual de Infraestrutura"/>
    <n v="24"/>
    <s v="Administração e manutenção dos serviços administrativos gerais - DEINFRA"/>
    <n v="44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02"/>
    <x v="1221"/>
    <s v="449092 - Despesas de Exercícios Anteriores"/>
    <s v="44"/>
    <x v="1"/>
    <x v="0"/>
  </r>
  <r>
    <n v="53025"/>
    <s v="Departamento Estadual de Infraestrutura"/>
    <n v="28"/>
    <s v="Encargos com estagiários - DEINFRA"/>
    <n v="339036"/>
    <s v="Outros Serviços Terceiros-Pessoa Física"/>
    <s v="0100000000"/>
    <s v="Recursos ordinários - recursos do tesouro - RLD"/>
    <s v="Atender compromissos com o pagamento da bolsa de estágio, a concessão de auxílio-transporte e do seguro de acidentes pessoais."/>
    <n v="600000"/>
    <x v="102"/>
    <x v="1238"/>
    <s v="339036 - Outros Serviços Terceiros-Pessoa Física"/>
    <s v="33"/>
    <x v="0"/>
    <x v="0"/>
  </r>
  <r>
    <n v="53025"/>
    <s v="Departamento Estadual de Infraestrutura"/>
    <n v="28"/>
    <s v="Encargos com estagiários - DEINFRA"/>
    <n v="339049"/>
    <s v="Auxílio-Transporte"/>
    <s v="0100000000"/>
    <s v="Recursos ordinários - recursos do tesouro - RLD"/>
    <s v="Atender compromissos com o pagamento da bolsa de estágio, a concessão de auxílio-transporte e do seguro de acidentes pessoais."/>
    <n v="100000"/>
    <x v="102"/>
    <x v="1238"/>
    <s v="339049 - Auxílio-Transporte"/>
    <s v="33"/>
    <x v="0"/>
    <x v="0"/>
  </r>
  <r>
    <n v="53025"/>
    <s v="Departamento Estadual de Infraestrutura"/>
    <n v="80"/>
    <s v="Construção e adequação de prédios da sede e das Superint Regionais do DEINFRA e anexos"/>
    <n v="449051"/>
    <s v="Obras e Instalações"/>
    <s v="0100000000"/>
    <s v="Recursos ordinários - recursos do tesouro - RLD"/>
    <s v="Construção e Adequação de Prédios da Sede e das Superintendências Regionais do Deinfra e Anexos"/>
    <n v="1000000"/>
    <x v="102"/>
    <x v="1239"/>
    <s v="449051 - Obras e Instalações"/>
    <s v="44"/>
    <x v="1"/>
    <x v="0"/>
  </r>
  <r>
    <n v="53025"/>
    <s v="Departamento Estadual de Infraestrutura"/>
    <n v="350"/>
    <s v="Pavimentação da SC-100, trecho Barra do Camacho - Laguna e acesso ao Farol de Santa Marta"/>
    <n v="449051"/>
    <s v="Obras e Instalações"/>
    <s v="0261000000"/>
    <s v="Receitas diversas - FUNDOSOCIAL - recursos de outras fontes - exercício corrente"/>
    <s v="Terraplenagem, pavimentação asfáltica, obras de arte especiais, meio ambiente e supervisão das obras do trecho Barra do Camacho - Laguna e Acesso ao Farol de Santa Marta"/>
    <n v="100000"/>
    <x v="102"/>
    <x v="1240"/>
    <s v="449051 - Obras e Instalações"/>
    <s v="44"/>
    <x v="1"/>
    <x v="13"/>
  </r>
  <r>
    <n v="53025"/>
    <s v="Departamento Estadual de Infraestrutura"/>
    <n v="14149"/>
    <s v="Reabilitação da Ponte Hercílio Luz - Serviços Estruturais Complementares"/>
    <n v="449051"/>
    <s v="Obras e Instalações"/>
    <s v="0191000000"/>
    <s v="Operações de crédito interna - recursos do tesouro - exercício corrente"/>
    <s v="Execução de serviços estruturais complementares, como substituição parcial de longarinas e transversinas, dentre outros, integrantes da reabilitação da ponte Hercílio Luz em Florianópolis, cujos recursos são originários do Programa 0100 - Caminhos do Desenvolvimento / BNDES"/>
    <n v="7900000"/>
    <x v="102"/>
    <x v="1241"/>
    <s v="449051 - Obras e Instalações"/>
    <s v="44"/>
    <x v="1"/>
    <x v="14"/>
  </r>
  <r>
    <n v="53025"/>
    <s v="Departamento Estadual de Infraestrutura"/>
    <n v="242"/>
    <s v="Contagens e estudos de tráfego, levtos e estudos para Gerência de Pavimentos - BID-VI"/>
    <n v="449034"/>
    <s v="Outras Desp. Pessoal Decor. Contr. Terceirização"/>
    <s v="2269000000"/>
    <s v="Contrapartida BID-Recursos de Outras Fontes - Exercício Corrente-Outros Recursos Primários"/>
    <s v="Contagens e Estudos de Tráfego, Levantamentos e Estudos para Gerência de Pavimentos"/>
    <n v="500000"/>
    <x v="102"/>
    <x v="1214"/>
    <s v="449034 - Outras Desp. Pessoal Decor. Contr. Terceirização"/>
    <s v="44"/>
    <x v="1"/>
    <x v="59"/>
  </r>
  <r>
    <n v="53025"/>
    <s v="Departamento Estadual de Infraestrutura"/>
    <n v="242"/>
    <s v="Contagens e estudos de tráfego, levtos e estudos para Gerência de Pavimentos - BID-VI"/>
    <n v="449034"/>
    <s v="Outras Desp. Pessoal Decor. Contr. Terceirização"/>
    <s v="0285000000"/>
    <s v="Remuneração de disp bancária - Executivo - rec vinculados-rec outras fontes-exerc corrente"/>
    <s v="Contagens e Estudos de Tráfego, Levantamentos e Estudos para Gerência de Pavimentos"/>
    <n v="224323"/>
    <x v="102"/>
    <x v="1214"/>
    <s v="449034 - Outras Desp. Pessoal Decor. Contr. Terceirização"/>
    <s v="44"/>
    <x v="1"/>
    <x v="12"/>
  </r>
  <r>
    <n v="53025"/>
    <s v="Departamento Estadual de Infraestrutura"/>
    <n v="242"/>
    <s v="Contagens e estudos de tráfego, levtos e estudos para Gerência de Pavimentos - BID-VI"/>
    <n v="449034"/>
    <s v="Outras Desp. Pessoal Decor. Contr. Terceirização"/>
    <s v="2100000000"/>
    <s v="Contrapartida - BID - recursos do tesouro - exercício corrente"/>
    <s v="Contagens e Estudos de Tráfego, Levantamentos e Estudos para Gerência de Pavimentos"/>
    <n v="500000"/>
    <x v="102"/>
    <x v="1214"/>
    <s v="449034 - Outras Desp. Pessoal Decor. Contr. Terceirização"/>
    <s v="44"/>
    <x v="1"/>
    <x v="51"/>
  </r>
  <r>
    <n v="53025"/>
    <s v="Departamento Estadual de Infraestrutura"/>
    <n v="11035"/>
    <s v="Manutenção e modernização dos serviços de tecnologia da informação e comunicação - DEINFRA"/>
    <n v="339035"/>
    <s v="Serviços de Consultori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800000"/>
    <x v="102"/>
    <x v="1242"/>
    <s v="339035 - Serviços de Consultoria"/>
    <s v="33"/>
    <x v="0"/>
    <x v="0"/>
  </r>
  <r>
    <n v="53025"/>
    <s v="Departamento Estadual de Infraestrutura"/>
    <n v="11035"/>
    <s v="Manutenção e modernização dos serviços de tecnologia da informação e comunicação - DEINFRA"/>
    <n v="339039"/>
    <s v="Outros Serviços Terceiros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00000"/>
    <x v="102"/>
    <x v="1242"/>
    <s v="339039 - Outros Serviços Terceiros - Pessoa Jurídica"/>
    <s v="33"/>
    <x v="0"/>
    <x v="0"/>
  </r>
  <r>
    <n v="53025"/>
    <s v="Departamento Estadual de Infraestrutura"/>
    <n v="11035"/>
    <s v="Manutenção e modernização dos serviços de tecnologia da informação e comunicação - DEINFRA"/>
    <n v="3390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140000"/>
    <x v="102"/>
    <x v="1242"/>
    <s v="339040 - Serviços de Tecnologia da Informação e Comunicação - Pessoa Jurídica"/>
    <s v="33"/>
    <x v="0"/>
    <x v="0"/>
  </r>
  <r>
    <n v="53025"/>
    <s v="Departamento Estadual de Infraestrutura"/>
    <n v="11035"/>
    <s v="Manutenção e modernização dos serviços de tecnologia da informação e comunicação - DEINFRA"/>
    <n v="339092"/>
    <s v="Despesas de Exercícios Anteriores"/>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30000"/>
    <x v="102"/>
    <x v="1242"/>
    <s v="339092 - Despesas de Exercícios Anteriores"/>
    <s v="33"/>
    <x v="0"/>
    <x v="0"/>
  </r>
  <r>
    <n v="53025"/>
    <s v="Departamento Estadual de Infraestrutura"/>
    <n v="11035"/>
    <s v="Manutenção e modernização dos serviços de tecnologia da informação e comunicação - DEINFRA"/>
    <n v="3391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260000"/>
    <x v="102"/>
    <x v="1242"/>
    <s v="339140 - Serviços de Tecnologia da Informação e Comunicação - Pessoa Jurídica"/>
    <s v="33"/>
    <x v="0"/>
    <x v="0"/>
  </r>
  <r>
    <n v="53025"/>
    <s v="Departamento Estadual de Infraestrutura"/>
    <n v="11035"/>
    <s v="Manutenção e modernização dos serviços de tecnologia da informação e comunicação - DEINFRA"/>
    <n v="449052"/>
    <s v="Equipamentos e Material Permanente"/>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70000"/>
    <x v="102"/>
    <x v="1242"/>
    <s v="449052 - Equipamentos e Material Permanente"/>
    <s v="44"/>
    <x v="1"/>
    <x v="0"/>
  </r>
  <r>
    <n v="53025"/>
    <s v="Departamento Estadual de Infraestrutura"/>
    <n v="11035"/>
    <s v="Manutenção e modernização dos serviços de tecnologia da informação e comunicação - DEINFRA"/>
    <n v="339035"/>
    <s v="Serviços de Consultoria"/>
    <s v="0269000000"/>
    <s v="Outros recursos primári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1600000"/>
    <x v="102"/>
    <x v="1242"/>
    <s v="339035 - Serviços de Consultoria"/>
    <s v="33"/>
    <x v="0"/>
    <x v="6"/>
  </r>
  <r>
    <n v="53025"/>
    <s v="Departamento Estadual de Infraestrutura"/>
    <n v="11035"/>
    <s v="Manutenção e modernização dos serviços de tecnologia da informação e comunicação - DEINFRA"/>
    <n v="339039"/>
    <s v="Outros Serviços Terceiros - Pessoa Jurídica"/>
    <s v="0269000000"/>
    <s v="Outros recursos primári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200000"/>
    <x v="102"/>
    <x v="1242"/>
    <s v="339039 - Outros Serviços Terceiros - Pessoa Jurídica"/>
    <s v="33"/>
    <x v="0"/>
    <x v="6"/>
  </r>
  <r>
    <n v="53025"/>
    <s v="Departamento Estadual de Infraestrutura"/>
    <n v="11035"/>
    <s v="Manutenção e modernização dos serviços de tecnologia da informação e comunicação - DEINFRA"/>
    <n v="339140"/>
    <s v="Serviços de Tecnologia da Informação e Comunicação - Pessoa Jurídica"/>
    <s v="0269000000"/>
    <s v="Outros recursos primários - recursos de outras fontes - exercício corrente"/>
    <s v="Manter e modernizar os equipamentos e serviços tecnológicos, visando a melhoria dos processos de gestão, de informação e de comunicação, tais como aquisição, locação, manutenção de equipamentos e evolução ou desenvolvimento de software."/>
    <n v="200000"/>
    <x v="102"/>
    <x v="1242"/>
    <s v="339140 - Serviços de Tecnologia da Informação e Comunicação - Pessoa Jurídica"/>
    <s v="33"/>
    <x v="0"/>
    <x v="6"/>
  </r>
  <r>
    <n v="53025"/>
    <s v="Departamento Estadual de Infraestrutura"/>
    <n v="11035"/>
    <s v="Manutenção e modernização dos serviços de tecnologia da informação e comunicação - DEINFRA"/>
    <n v="449052"/>
    <s v="Equipamentos e Material Permanente"/>
    <s v="0192000000"/>
    <s v="Operações de crédito externa - recursos do tesouro - exercício corrente"/>
    <s v="Manter e modernizar os equipamentos e serviços tecnológicos, visando a melhoria dos processos de gestão, de informação e de comunicação, tais como aquisição, locação, manutenção de equipamentos e evolução ou desenvolvimento de software."/>
    <n v="350000"/>
    <x v="102"/>
    <x v="1242"/>
    <s v="449052 - Equipamentos e Material Permanente"/>
    <s v="44"/>
    <x v="1"/>
    <x v="52"/>
  </r>
  <r>
    <n v="53025"/>
    <s v="Departamento Estadual de Infraestrutura"/>
    <n v="76"/>
    <s v="Consultoria de apoio institucional à Diretoria de Manutenção e Operação - DEINFRA"/>
    <n v="339034"/>
    <s v="Outras Desp. Pessoal Decor. Contr. Terceirização"/>
    <s v="0100000000"/>
    <s v="Recursos ordinários - recursos do tesouro - RLD"/>
    <s v="Consultoria de Apoio Institucional à Diretoria de Manutenção e Operação do Deinfra"/>
    <n v="3000000"/>
    <x v="102"/>
    <x v="1243"/>
    <s v="339034 - Outras Desp. Pessoal Decor. Contr. Terceirização"/>
    <s v="33"/>
    <x v="0"/>
    <x v="0"/>
  </r>
  <r>
    <n v="53025"/>
    <s v="Departamento Estadual de Infraestrutura"/>
    <n v="76"/>
    <s v="Consultoria de apoio institucional à Diretoria de Manutenção e Operação - DEINFRA"/>
    <n v="339034"/>
    <s v="Outras Desp. Pessoal Decor. Contr. Terceirização"/>
    <s v="0260000000"/>
    <s v="Recursos patrimoniais primários - recursos de outras fontes - exercício corrente"/>
    <s v="Consultoria de Apoio Institucional à Diretoria de Manutenção e Operação do Deinfra"/>
    <n v="2000000"/>
    <x v="102"/>
    <x v="1243"/>
    <s v="339034 - Outras Desp. Pessoal Decor. Contr. Terceirização"/>
    <s v="33"/>
    <x v="0"/>
    <x v="2"/>
  </r>
  <r>
    <n v="53025"/>
    <s v="Departamento Estadual de Infraestrutura"/>
    <n v="12697"/>
    <s v="AP - Pavim SC-390, tr BR-116 (p Lages) - São Jorge, acesso Bodegão (p Usina Pai-Querê/ Coxilha Rica)"/>
    <n v="449034"/>
    <s v="Outras Desp. Pessoal Decor. Contr. Terceirização"/>
    <s v="0192000000"/>
    <s v="Operações de crédito externa - recursos do tesouro - exercício corrente"/>
    <s v="Terraplenagem, pavimentação asfáltica, obras de arte correntes e especiais, meio ambiente e supervisão das obras do Acesso a Coxilha Rica, no município de Lages"/>
    <n v="528000"/>
    <x v="102"/>
    <x v="1244"/>
    <s v="449034 - Outras Desp. Pessoal Decor. Contr. Terceirização"/>
    <s v="44"/>
    <x v="1"/>
    <x v="52"/>
  </r>
  <r>
    <n v="53025"/>
    <s v="Departamento Estadual de Infraestrutura"/>
    <n v="12697"/>
    <s v="AP - Pavim SC-390, tr BR-116 (p Lages) - São Jorge, acesso Bodegão (p Usina Pai-Querê/ Coxilha Rica)"/>
    <n v="449051"/>
    <s v="Obras e Instalações"/>
    <s v="0192000000"/>
    <s v="Operações de crédito externa - recursos do tesouro - exercício corrente"/>
    <s v="Terraplenagem, pavimentação asfáltica, obras de arte correntes e especiais, meio ambiente e supervisão das obras do Acesso a Coxilha Rica, no município de Lages"/>
    <n v="8200000"/>
    <x v="102"/>
    <x v="1244"/>
    <s v="449051 - Obras e Instalações"/>
    <s v="44"/>
    <x v="1"/>
    <x v="52"/>
  </r>
  <r>
    <n v="53025"/>
    <s v="Departamento Estadual de Infraestrutura"/>
    <n v="12697"/>
    <s v="AP - Pavim SC-390, tr BR-116 (p Lages) - São Jorge, acesso Bodegão (p Usina Pai-Querê/ Coxilha Rica)"/>
    <n v="449034"/>
    <s v="Outras Desp. Pessoal Decor. Contr. Terceirização"/>
    <s v="4191000000"/>
    <s v="Contrapartida de Outros Empréstimos-Op.Crédito Interna-Rec.Tesouro"/>
    <s v="Terraplenagem, pavimentação asfáltica, obras de arte correntes e especiais, meio ambiente e supervisão das obras do Acesso a Coxilha Rica, no município de Lages"/>
    <n v="800000"/>
    <x v="102"/>
    <x v="1244"/>
    <s v="449034 - Outras Desp. Pessoal Decor. Contr. Terceirização"/>
    <s v="44"/>
    <x v="1"/>
    <x v="57"/>
  </r>
  <r>
    <n v="53025"/>
    <s v="Departamento Estadual de Infraestrutura"/>
    <n v="12697"/>
    <s v="AP - Pavim SC-390, tr BR-116 (p Lages) - São Jorge, acesso Bodegão (p Usina Pai-Querê/ Coxilha Rica)"/>
    <n v="449051"/>
    <s v="Obras e Instalações"/>
    <s v="4191000000"/>
    <s v="Contrapartida de Outros Empréstimos-Op.Crédito Interna-Rec.Tesouro"/>
    <s v="Terraplenagem, pavimentação asfáltica, obras de arte correntes e especiais, meio ambiente e supervisão das obras do Acesso a Coxilha Rica, no município de Lages"/>
    <n v="14200000"/>
    <x v="102"/>
    <x v="1244"/>
    <s v="449051 - Obras e Instalações"/>
    <s v="44"/>
    <x v="1"/>
    <x v="57"/>
  </r>
  <r>
    <n v="53025"/>
    <s v="Departamento Estadual de Infraestrutura"/>
    <n v="12697"/>
    <s v="AP - Pavim SC-390, tr BR-116 (p Lages) - São Jorge, acesso Bodegão (p Usina Pai-Querê/ Coxilha Rica)"/>
    <n v="449034"/>
    <s v="Outras Desp. Pessoal Decor. Contr. Terceirização"/>
    <s v="4261000000"/>
    <s v="Contrapartida de Outros Empr.-Receitas Div.-FUNDO SOCIAL-Rec.Outras Fontes"/>
    <s v="Terraplenagem, pavimentação asfáltica, obras de arte correntes e especiais, meio ambiente e supervisão das obras do Acesso a Coxilha Rica, no município de Lages"/>
    <n v="300000"/>
    <x v="102"/>
    <x v="1244"/>
    <s v="449034 - Outras Desp. Pessoal Decor. Contr. Terceirização"/>
    <s v="44"/>
    <x v="1"/>
    <x v="60"/>
  </r>
  <r>
    <n v="53025"/>
    <s v="Departamento Estadual de Infraestrutura"/>
    <n v="12697"/>
    <s v="AP - Pavim SC-390, tr BR-116 (p Lages) - São Jorge, acesso Bodegão (p Usina Pai-Querê/ Coxilha Rica)"/>
    <n v="449051"/>
    <s v="Obras e Instalações"/>
    <s v="4261000000"/>
    <s v="Contrapartida de Outros Empr.-Receitas Div.-FUNDO SOCIAL-Rec.Outras Fontes"/>
    <s v="Terraplenagem, pavimentação asfáltica, obras de arte correntes e especiais, meio ambiente e supervisão das obras do Acesso a Coxilha Rica, no município de Lages"/>
    <n v="4700000"/>
    <x v="102"/>
    <x v="1244"/>
    <s v="449051 - Obras e Instalações"/>
    <s v="44"/>
    <x v="1"/>
    <x v="60"/>
  </r>
  <r>
    <n v="53025"/>
    <s v="Departamento Estadual de Infraestrutura"/>
    <n v="65"/>
    <s v="Recuperação e/ou substituição de Obras de Arte Correntes e Obras de Arte Especiais - DEINFRA"/>
    <n v="449051"/>
    <s v="Obras e Instalações"/>
    <s v="0100000000"/>
    <s v="Recursos ordinários - recursos do tesouro - RLD"/>
    <s v="Recuperar e/ou substituir Obras de Arte Correntes e Obras de Arte Especiais, inclusive supervisão e fiscalização das obras,  que estejam comprometidas e/ou não ofereçam segurança ao tráfego de veículos nas rodovias a cargo do Deinfra."/>
    <n v="2000000"/>
    <x v="102"/>
    <x v="1245"/>
    <s v="449051 - Obras e Instalações"/>
    <s v="44"/>
    <x v="1"/>
    <x v="0"/>
  </r>
  <r>
    <n v="53025"/>
    <s v="Departamento Estadual de Infraestrutura"/>
    <n v="65"/>
    <s v="Recuperação e/ou substituição de Obras de Arte Correntes e Obras de Arte Especiais - DEINFRA"/>
    <n v="449051"/>
    <s v="Obras e Instalações"/>
    <s v="0228000000"/>
    <s v="Outros convênios, ajustes e acordos administrativos - rec outras fontes-exercício corrente"/>
    <s v="Recuperar e/ou substituir Obras de Arte Correntes e Obras de Arte Especiais, inclusive supervisão e fiscalização das obras,  que estejam comprometidas e/ou não ofereçam segurança ao tráfego de veículos nas rodovias a cargo do Deinfra."/>
    <n v="700000"/>
    <x v="102"/>
    <x v="1245"/>
    <s v="449051 - Obras e Instalações"/>
    <s v="44"/>
    <x v="1"/>
    <x v="15"/>
  </r>
  <r>
    <n v="53025"/>
    <s v="Departamento Estadual de Infraestrutura"/>
    <n v="10129"/>
    <s v="Melhorias terminais de integração, medidas moderad tráfego e Museu Transp - SITC Joinville - BNDES"/>
    <n v="449051"/>
    <s v="Obras e Instalações"/>
    <s v="0191000000"/>
    <s v="Operações de crédito interna - recursos do tesouro - exercício corrente"/>
    <s v="Projetos / Obras / Supervisão Melhorias dos Terminais de Integração, Medidas Moderadoras de Tráfego e Museu do Transporte do Sistema Integrado de Transporte Coletivo de Joinville, financiado parcialmente pelo BNDES."/>
    <n v="600000"/>
    <x v="102"/>
    <x v="1246"/>
    <s v="449051 - Obras e Instalações"/>
    <s v="44"/>
    <x v="1"/>
    <x v="14"/>
  </r>
  <r>
    <n v="53025"/>
    <s v="Departamento Estadual de Infraestrutura"/>
    <n v="12672"/>
    <s v="Implantação do contorno de Tubarão, trecho entroncamento BR-101 - entroncamento SC-370"/>
    <n v="449034"/>
    <s v="Outras Desp. Pessoal Decor. Contr. Terceirização"/>
    <s v="0191000000"/>
    <s v="Operações de crédito interna - recursos do tesouro - exercício corrente"/>
    <s v="Terraplenagem, pavimentação asfáltica, OAC, OAE, Meio Ambiente e Supervisão das Obras do Contorno Norte de Tubarão, trecho Entroncamento BR-101(Norte) - Entroncamento SC-370"/>
    <n v="500000"/>
    <x v="102"/>
    <x v="1247"/>
    <s v="449034 - Outras Desp. Pessoal Decor. Contr. Terceirização"/>
    <s v="44"/>
    <x v="1"/>
    <x v="14"/>
  </r>
  <r>
    <n v="53025"/>
    <s v="Departamento Estadual de Infraestrutura"/>
    <n v="12672"/>
    <s v="Implantação do contorno de Tubarão, trecho entroncamento BR-101 - entroncamento SC-370"/>
    <n v="449051"/>
    <s v="Obras e Instalações"/>
    <s v="0191000000"/>
    <s v="Operações de crédito interna - recursos do tesouro - exercício corrente"/>
    <s v="Terraplenagem, pavimentação asfáltica, OAC, OAE, Meio Ambiente e Supervisão das Obras do Contorno Norte de Tubarão, trecho Entroncamento BR-101(Norte) - Entroncamento SC-370"/>
    <n v="9500000"/>
    <x v="102"/>
    <x v="1247"/>
    <s v="449051 - Obras e Instalações"/>
    <s v="44"/>
    <x v="1"/>
    <x v="14"/>
  </r>
  <r>
    <n v="53025"/>
    <s v="Departamento Estadual de Infraestrutura"/>
    <n v="9339"/>
    <s v="Desapropriação de áreas para obras do Programa BID-VI"/>
    <n v="449093"/>
    <s v="Indenizações e Restituições"/>
    <s v="2191000000"/>
    <s v="Contrapartida de Operações de Crédito Interna-BID-Rec.Tesouro-Exerc.Corrente"/>
    <s v="Desapropriação de Áreas para Obras de Infraestrura do Programa BID-VI"/>
    <n v="10000000"/>
    <x v="102"/>
    <x v="1248"/>
    <s v="449093 - Indenizações e Restituições"/>
    <s v="44"/>
    <x v="1"/>
    <x v="55"/>
  </r>
  <r>
    <n v="53025"/>
    <s v="Departamento Estadual de Infraestrutura"/>
    <n v="1450"/>
    <s v="Conclusão implant/supervisão via Expressa Sul e acessos, incl ao aeroporto H Luz em Fpolis"/>
    <n v="449034"/>
    <s v="Outras Desp. Pessoal Decor. Contr. Terceirização"/>
    <s v="0191000000"/>
    <s v="Operações de crédito interna - recursos do tesouro - exercício corrente"/>
    <s v="Conclusão da implantação e supervisão das obras da Via Expressa Sul e Acessos ao Aeroporto Hercílio Luz, Campeche e UFSC em Florianópolis, incluindo terraplenagem, pavimentação asfáltica, obras de arte especiais, meio ambiente e todas as obras e serviços complementares pertinentes"/>
    <n v="3000000"/>
    <x v="102"/>
    <x v="1249"/>
    <s v="449034 - Outras Desp. Pessoal Decor. Contr. Terceirização"/>
    <s v="44"/>
    <x v="1"/>
    <x v="14"/>
  </r>
  <r>
    <n v="53025"/>
    <s v="Departamento Estadual de Infraestrutura"/>
    <n v="1450"/>
    <s v="Conclusão implant/supervisão via Expressa Sul e acessos, incl ao aeroporto H Luz em Fpolis"/>
    <n v="449051"/>
    <s v="Obras e Instalações"/>
    <s v="0191000000"/>
    <s v="Operações de crédito interna - recursos do tesouro - exercício corrente"/>
    <s v="Conclusão da implantação e supervisão das obras da Via Expressa Sul e Acessos ao Aeroporto Hercílio Luz, Campeche e UFSC em Florianópolis, incluindo terraplenagem, pavimentação asfáltica, obras de arte especiais, meio ambiente e todas as obras e serviços complementares pertinentes"/>
    <n v="57000000"/>
    <x v="102"/>
    <x v="1249"/>
    <s v="449051 - Obras e Instalações"/>
    <s v="44"/>
    <x v="1"/>
    <x v="14"/>
  </r>
  <r>
    <n v="53025"/>
    <s v="Departamento Estadual de Infraestrutura"/>
    <n v="2002"/>
    <s v="AP - Reabilitação/aum cap SC-283, tr BR-153 -Concórdia- Seara-Chapecó - S Carlos - Palmitos - Mondaí"/>
    <n v="449051"/>
    <s v="Obras e Instalações"/>
    <s v="0261000000"/>
    <s v="Receitas diversas - FUNDOSOCIAL - recursos de outras fontes - exercício corrente"/>
    <s v="Reabilitação/Aum. Capac./OAE/Meio Ambiente, Supervisão da SC-283, trecho BR-153 - Concórdia - Seara - Chapecó - Águas de Chapecó - São Carlos - Palmitos - Mondaí, incluindo a implantação de Novo Contorno Norte de Concórdia a partir da BR-153"/>
    <n v="1000000"/>
    <x v="102"/>
    <x v="1250"/>
    <s v="449051 - Obras e Instalações"/>
    <s v="44"/>
    <x v="1"/>
    <x v="13"/>
  </r>
  <r>
    <n v="53025"/>
    <s v="Departamento Estadual de Infraestrutura"/>
    <n v="846"/>
    <s v="Pavimentação da SC-467, trecho Jaborá - entr SC-150 (p/ Ouro) /ct ac Jaborá /ac Sta Helena - BID-VI"/>
    <n v="449051"/>
    <s v="Obras e Instalações"/>
    <s v="0192000000"/>
    <s v="Operações de crédito externa - recursos do tesouro - exercício corrente"/>
    <s v="Terraplenagem, pavimentação asfáltica, obras de arte especiais, meio ambiente e supervisão das obras da SC-467, trecho Jaborá - Entroncamento _x000a_SC-150 (p/ Ouro), Contorno e Acesso a Jaborá e Acesso a Santa Helena Trecho Jaborá - SC-135 e Contorno de Ouro de Jaborá"/>
    <n v="22000000"/>
    <x v="102"/>
    <x v="1251"/>
    <s v="449051 - Obras e Instalações"/>
    <s v="44"/>
    <x v="1"/>
    <x v="52"/>
  </r>
  <r>
    <n v="53025"/>
    <s v="Departamento Estadual de Infraestrutura"/>
    <n v="846"/>
    <s v="Pavimentação da SC-467, trecho Jaborá - entr SC-150 (p/ Ouro) /ct ac Jaborá /ac Sta Helena - BID-VI"/>
    <n v="449051"/>
    <s v="Obras e Instalações"/>
    <s v="2191000000"/>
    <s v="Contrapartida de Operações de Crédito Interna-BID-Rec.Tesouro-Exerc.Corrente"/>
    <s v="Terraplenagem, pavimentação asfáltica, obras de arte especiais, meio ambiente e supervisão das obras da SC-467, trecho Jaborá - Entroncamento _x000a_SC-150 (p/ Ouro), Contorno e Acesso a Jaborá e Acesso a Santa Helena Trecho Jaborá - SC-135 e Contorno de Ouro de Jaborá"/>
    <n v="1000000"/>
    <x v="102"/>
    <x v="1251"/>
    <s v="449051 - Obras e Instalações"/>
    <s v="44"/>
    <x v="1"/>
    <x v="55"/>
  </r>
  <r>
    <n v="53025"/>
    <s v="Departamento Estadual de Infraestrutura"/>
    <n v="846"/>
    <s v="Pavimentação da SC-467, trecho Jaborá - entr SC-150 (p/ Ouro) /ct ac Jaborá /ac Sta Helena - BID-VI"/>
    <n v="449034"/>
    <s v="Outras Desp. Pessoal Decor. Contr. Terceirização"/>
    <s v="0192000000"/>
    <s v="Operações de crédito externa - recursos do tesouro - exercício corrente"/>
    <s v="Terraplenagem, pavimentação asfáltica, obras de arte especiais, meio ambiente e supervisão das obras da SC-467, trecho Jaborá - Entroncamento _x000a_SC-150 (p/ Ouro), Contorno e Acesso a Jaborá e Acesso a Santa Helena Trecho Jaborá - SC-135 e Contorno de Ouro de Jaborá"/>
    <n v="1000000"/>
    <x v="102"/>
    <x v="1251"/>
    <s v="449034 - Outras Desp. Pessoal Decor. Contr. Terceirização"/>
    <s v="44"/>
    <x v="1"/>
    <x v="52"/>
  </r>
  <r>
    <n v="53025"/>
    <s v="Departamento Estadual de Infraestrutura"/>
    <n v="9364"/>
    <s v="Projetos de engenharia rodoviária - BID-VI"/>
    <n v="449051"/>
    <s v="Obras e Instalações"/>
    <s v="0192000000"/>
    <s v="Operações de crédito externa - recursos do tesouro - exercício corrente"/>
    <s v="Projetos de engenharia e de reabilitação e aumento de capacidade de rodovias  - BID-VI._x000a_As subações cujos serviços são financiados pelo BID, normalmente são especifícas, por recomendação do BID e também do Tribunal de Contas do Estado (atualmente com terminação em “BID-VI”), em análise de edital de licita-ção de obras e serviços do Programa BID."/>
    <n v="2500000"/>
    <x v="102"/>
    <x v="1252"/>
    <s v="449051 - Obras e Instalações"/>
    <s v="44"/>
    <x v="1"/>
    <x v="52"/>
  </r>
  <r>
    <n v="53025"/>
    <s v="Departamento Estadual de Infraestrutura"/>
    <n v="9364"/>
    <s v="Projetos de engenharia rodoviária - BID-VI"/>
    <n v="449051"/>
    <s v="Obras e Instalações"/>
    <s v="2100000000"/>
    <s v="Contrapartida - BID - recursos do tesouro - exercício corrente"/>
    <s v="Projetos de engenharia e de reabilitação e aumento de capacidade de rodovias  - BID-VI._x000a_As subações cujos serviços são financiados pelo BID, normalmente são especifícas, por recomendação do BID e também do Tribunal de Contas do Estado (atualmente com terminação em “BID-VI”), em análise de edital de licita-ção de obras e serviços do Programa BID."/>
    <n v="500000"/>
    <x v="102"/>
    <x v="1252"/>
    <s v="449051 - Obras e Instalações"/>
    <s v="44"/>
    <x v="1"/>
    <x v="51"/>
  </r>
  <r>
    <n v="53025"/>
    <s v="Departamento Estadual de Infraestrutura"/>
    <n v="22"/>
    <s v="Administração de pessoal e encargos sociais - DEINFRA"/>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7135839"/>
    <x v="102"/>
    <x v="1224"/>
    <s v="319011 - Vencim. e Vantagens Fixas - Pessoal Civil"/>
    <s v="31"/>
    <x v="3"/>
    <x v="0"/>
  </r>
  <r>
    <n v="53025"/>
    <s v="Departamento Estadual de Infraestrutura"/>
    <n v="22"/>
    <s v="Administração de pessoal e encargos sociais - DEINFRA"/>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85789"/>
    <x v="102"/>
    <x v="1224"/>
    <s v="319013 - Obrigações Patronais"/>
    <s v="31"/>
    <x v="3"/>
    <x v="0"/>
  </r>
  <r>
    <n v="53025"/>
    <s v="Departamento Estadual de Infraestrutura"/>
    <n v="22"/>
    <s v="Administração de pessoal e encargos sociais - DEINFRA"/>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29026"/>
    <x v="102"/>
    <x v="1224"/>
    <s v="319016 - Outras Despesas Variáveis-Pessoal Civil"/>
    <s v="31"/>
    <x v="3"/>
    <x v="0"/>
  </r>
  <r>
    <n v="53025"/>
    <s v="Departamento Estadual de Infraestrutura"/>
    <n v="22"/>
    <s v="Administração de pessoal e encargos sociais - DEINFRA"/>
    <n v="319091"/>
    <s v="Sentenças Judici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77"/>
    <x v="102"/>
    <x v="1224"/>
    <s v="319091 - Sentenças Judiciais"/>
    <s v="31"/>
    <x v="3"/>
    <x v="0"/>
  </r>
  <r>
    <n v="53025"/>
    <s v="Departamento Estadual de Infraestrutura"/>
    <n v="22"/>
    <s v="Administração de pessoal e encargos sociais - DEINFRA"/>
    <n v="319092"/>
    <s v="Despesas de Exercícios Anteriore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28844"/>
    <x v="102"/>
    <x v="1224"/>
    <s v="319092 - Despesas de Exercícios Anteriores"/>
    <s v="31"/>
    <x v="3"/>
    <x v="0"/>
  </r>
  <r>
    <n v="53025"/>
    <s v="Departamento Estadual de Infraestrutura"/>
    <n v="22"/>
    <s v="Administração de pessoal e encargos sociais - DEINFRA"/>
    <n v="319094"/>
    <s v="Indenizações e Restituições Trabalhista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8974"/>
    <x v="102"/>
    <x v="1224"/>
    <s v="319094 - Indenizações e Restituições Trabalhistas"/>
    <s v="31"/>
    <x v="3"/>
    <x v="0"/>
  </r>
  <r>
    <n v="53025"/>
    <s v="Departamento Estadual de Infraestrutura"/>
    <n v="22"/>
    <s v="Administração de pessoal e encargos sociais - DEINFRA"/>
    <n v="319096"/>
    <s v="Ressarcimento Despesa Pessoal Requisit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19941"/>
    <x v="102"/>
    <x v="1224"/>
    <s v="319096 - Ressarcimento Despesa Pessoal Requisitado"/>
    <s v="31"/>
    <x v="3"/>
    <x v="0"/>
  </r>
  <r>
    <n v="53025"/>
    <s v="Departamento Estadual de Infraestrutura"/>
    <n v="22"/>
    <s v="Administração de pessoal e encargos sociais - DEINFRA"/>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796907"/>
    <x v="102"/>
    <x v="1224"/>
    <s v="319113 - Obrigações Patronais"/>
    <s v="31"/>
    <x v="3"/>
    <x v="0"/>
  </r>
  <r>
    <n v="54091"/>
    <s v="Fundo Rotativo da Penitenciária Industrial de Joinville"/>
    <n v="10904"/>
    <s v="Profissionalização e reintegração social do apenado da região norte"/>
    <n v="339036"/>
    <s v="Outros Serviços Terceiros-Pessoa Física"/>
    <s v="0240000000"/>
    <s v="Recursos de serviços - recursos de outras fontes - exercício corrente"/>
    <s v="Aperfeiçoar a gestão das unidades prisionais visando reduzir os custos e desenvolver ações de educação e profissionalização dos apenados afim de que sejam reintegrados à sociedade."/>
    <n v="1000000"/>
    <x v="103"/>
    <x v="1253"/>
    <s v="339036 - Outros Serviços Terceiros-Pessoa Física"/>
    <s v="33"/>
    <x v="0"/>
    <x v="4"/>
  </r>
  <r>
    <n v="54091"/>
    <s v="Fundo Rotativo da Penitenciária Industrial de Joinville"/>
    <n v="10904"/>
    <s v="Profissionalização e reintegração social do apenado da região norte"/>
    <n v="339039"/>
    <s v="Outros Serviços Terceiros - Pessoa Jurídica"/>
    <s v="0240000000"/>
    <s v="Recursos de serviços - recursos de outras fontes - exercício corrente"/>
    <s v="Aperfeiçoar a gestão das unidades prisionais visando reduzir os custos e desenvolver ações de educação e profissionalização dos apenados afim de que sejam reintegrados à sociedade."/>
    <n v="1000000"/>
    <x v="103"/>
    <x v="1253"/>
    <s v="339039 - Outros Serviços Terceiros - Pessoa Jurídica"/>
    <s v="33"/>
    <x v="0"/>
    <x v="4"/>
  </r>
  <r>
    <n v="54091"/>
    <s v="Fundo Rotativo da Penitenciária Industrial de Joinville"/>
    <n v="10904"/>
    <s v="Profissionalização e reintegração social do apenado da região norte"/>
    <n v="449051"/>
    <s v="Obras e Instalações"/>
    <s v="0240000000"/>
    <s v="Recursos de serviços - recursos de outras fontes - exercício corrente"/>
    <s v="Aperfeiçoar a gestão das unidades prisionais visando reduzir os custos e desenvolver ações de educação e profissionalização dos apenados afim de que sejam reintegrados à sociedade."/>
    <n v="500000"/>
    <x v="103"/>
    <x v="1253"/>
    <s v="449051 - Obras e Instalações"/>
    <s v="44"/>
    <x v="1"/>
    <x v="4"/>
  </r>
  <r>
    <n v="54091"/>
    <s v="Fundo Rotativo da Penitenciária Industrial de Joinville"/>
    <n v="10904"/>
    <s v="Profissionalização e reintegração social do apenado da região norte"/>
    <n v="449052"/>
    <s v="Equipamentos e Material Permanente"/>
    <s v="0240000000"/>
    <s v="Recursos de serviços - recursos de outras fontes - exercício corrente"/>
    <s v="Aperfeiçoar a gestão das unidades prisionais visando reduzir os custos e desenvolver ações de educação e profissionalização dos apenados afim de que sejam reintegrados à sociedade."/>
    <n v="500000"/>
    <x v="103"/>
    <x v="1253"/>
    <s v="449052 - Equipamentos e Material Permanente"/>
    <s v="44"/>
    <x v="1"/>
    <x v="4"/>
  </r>
  <r>
    <n v="54091"/>
    <s v="Fundo Rotativo da Penitenciária Industrial de Joinville"/>
    <n v="10904"/>
    <s v="Profissionalização e reintegração social do apenado da região norte"/>
    <n v="339030"/>
    <s v="Material de Consumo"/>
    <s v="0240000000"/>
    <s v="Recursos de serviços - recursos de outras fontes - exercício corrente"/>
    <s v="Aperfeiçoar a gestão das unidades prisionais visando reduzir os custos e desenvolver ações de educação e profissionalização dos apenados afim de que sejam reintegrados à sociedade."/>
    <n v="3000000"/>
    <x v="103"/>
    <x v="1253"/>
    <s v="339030 - Material de Consumo"/>
    <s v="33"/>
    <x v="0"/>
    <x v="4"/>
  </r>
  <r>
    <n v="54092"/>
    <s v="Fundo Rotativo da Penitenciária  Sul"/>
    <n v="10905"/>
    <s v="Profissionalização e reintegração social do apenado da região sul"/>
    <n v="339030"/>
    <s v="Material de Consumo"/>
    <s v="0240000000"/>
    <s v="Recursos de serviços - recursos de outras fontes - exercício corrente"/>
    <s v="Aperfeiçoar a gestão das unidades prisionais visando reduzir os custos e desenvolver ações de educação e profissionalização dos apenados afim de que sejam reintegrados à sociedade."/>
    <n v="500000"/>
    <x v="104"/>
    <x v="1254"/>
    <s v="339030 - Material de Consumo"/>
    <s v="33"/>
    <x v="0"/>
    <x v="4"/>
  </r>
  <r>
    <n v="54092"/>
    <s v="Fundo Rotativo da Penitenciária  Sul"/>
    <n v="10905"/>
    <s v="Profissionalização e reintegração social do apenado da região sul"/>
    <n v="339039"/>
    <s v="Outros Serviços Terceiros - Pessoa Jurídica"/>
    <s v="0240000000"/>
    <s v="Recursos de serviços - recursos de outras fontes - exercício corrente"/>
    <s v="Aperfeiçoar a gestão das unidades prisionais visando reduzir os custos e desenvolver ações de educação e profissionalização dos apenados afim de que sejam reintegrados à sociedade."/>
    <n v="300000"/>
    <x v="104"/>
    <x v="1254"/>
    <s v="339039 - Outros Serviços Terceiros - Pessoa Jurídica"/>
    <s v="33"/>
    <x v="0"/>
    <x v="4"/>
  </r>
  <r>
    <n v="54092"/>
    <s v="Fundo Rotativo da Penitenciária  Sul"/>
    <n v="10905"/>
    <s v="Profissionalização e reintegração social do apenado da região sul"/>
    <n v="339036"/>
    <s v="Outros Serviços Terceiros-Pessoa Física"/>
    <s v="0240000000"/>
    <s v="Recursos de serviços - recursos de outras fontes - exercício corrente"/>
    <s v="Aperfeiçoar a gestão das unidades prisionais visando reduzir os custos e desenvolver ações de educação e profissionalização dos apenados afim de que sejam reintegrados à sociedade."/>
    <n v="100000"/>
    <x v="104"/>
    <x v="1254"/>
    <s v="339036 - Outros Serviços Terceiros-Pessoa Física"/>
    <s v="33"/>
    <x v="0"/>
    <x v="4"/>
  </r>
  <r>
    <n v="54092"/>
    <s v="Fundo Rotativo da Penitenciária  Sul"/>
    <n v="10905"/>
    <s v="Profissionalização e reintegração social do apenado da região sul"/>
    <n v="449052"/>
    <s v="Equipamentos e Material Permanente"/>
    <s v="0240000000"/>
    <s v="Recursos de serviços - recursos de outras fontes - exercício corrente"/>
    <s v="Aperfeiçoar a gestão das unidades prisionais visando reduzir os custos e desenvolver ações de educação e profissionalização dos apenados afim de que sejam reintegrados à sociedade."/>
    <n v="100000"/>
    <x v="104"/>
    <x v="1254"/>
    <s v="449052 - Equipamentos e Material Permanente"/>
    <s v="44"/>
    <x v="1"/>
    <x v="4"/>
  </r>
  <r>
    <n v="54093"/>
    <s v="Fundo Rotativo da Penitenciária de Curitibanos"/>
    <n v="10906"/>
    <s v="Profissionalização e reintegração social do apenado da região do planalto serrano"/>
    <n v="339030"/>
    <s v="Material de Consumo"/>
    <s v="0240000000"/>
    <s v="Recursos de serviços - recursos de outras fontes - exercício corrente"/>
    <s v="Aperfeiçoar a gestão das unidades prisionais visando reduzir os custos e desenvolver ações de educação e profissionalização dos apenados afim de que sejam reintegrados à sociedade."/>
    <n v="1000000"/>
    <x v="105"/>
    <x v="1255"/>
    <s v="339030 - Material de Consumo"/>
    <s v="33"/>
    <x v="0"/>
    <x v="4"/>
  </r>
  <r>
    <n v="54093"/>
    <s v="Fundo Rotativo da Penitenciária de Curitibanos"/>
    <n v="10906"/>
    <s v="Profissionalização e reintegração social do apenado da região do planalto serrano"/>
    <n v="339039"/>
    <s v="Outros Serviços Terceiros - Pessoa Jurídica"/>
    <s v="0240000000"/>
    <s v="Recursos de serviços - recursos de outras fontes - exercício corrente"/>
    <s v="Aperfeiçoar a gestão das unidades prisionais visando reduzir os custos e desenvolver ações de educação e profissionalização dos apenados afim de que sejam reintegrados à sociedade."/>
    <n v="1000000"/>
    <x v="105"/>
    <x v="1255"/>
    <s v="339039 - Outros Serviços Terceiros - Pessoa Jurídica"/>
    <s v="33"/>
    <x v="0"/>
    <x v="4"/>
  </r>
  <r>
    <n v="54093"/>
    <s v="Fundo Rotativo da Penitenciária de Curitibanos"/>
    <n v="10906"/>
    <s v="Profissionalização e reintegração social do apenado da região do planalto serrano"/>
    <n v="339036"/>
    <s v="Outros Serviços Terceiros-Pessoa Física"/>
    <s v="0240000000"/>
    <s v="Recursos de serviços - recursos de outras fontes - exercício corrente"/>
    <s v="Aperfeiçoar a gestão das unidades prisionais visando reduzir os custos e desenvolver ações de educação e profissionalização dos apenados afim de que sejam reintegrados à sociedade."/>
    <n v="200000"/>
    <x v="105"/>
    <x v="1255"/>
    <s v="339036 - Outros Serviços Terceiros-Pessoa Física"/>
    <s v="33"/>
    <x v="0"/>
    <x v="4"/>
  </r>
  <r>
    <n v="54093"/>
    <s v="Fundo Rotativo da Penitenciária de Curitibanos"/>
    <n v="10906"/>
    <s v="Profissionalização e reintegração social do apenado da região do planalto serrano"/>
    <n v="449052"/>
    <s v="Equipamentos e Material Permanente"/>
    <s v="0240000000"/>
    <s v="Recursos de serviços - recursos de outras fontes - exercício corrente"/>
    <s v="Aperfeiçoar a gestão das unidades prisionais visando reduzir os custos e desenvolver ações de educação e profissionalização dos apenados afim de que sejam reintegrados à sociedade."/>
    <n v="300000"/>
    <x v="105"/>
    <x v="1255"/>
    <s v="449052 - Equipamentos e Material Permanente"/>
    <s v="44"/>
    <x v="1"/>
    <x v="4"/>
  </r>
  <r>
    <n v="54093"/>
    <s v="Fundo Rotativo da Penitenciária de Curitibanos"/>
    <n v="10906"/>
    <s v="Profissionalização e reintegração social do apenado da região do planalto serrano"/>
    <n v="449051"/>
    <s v="Obras e Instalações"/>
    <s v="0240000000"/>
    <s v="Recursos de serviços - recursos de outras fontes - exercício corrente"/>
    <s v="Aperfeiçoar a gestão das unidades prisionais visando reduzir os custos e desenvolver ações de educação e profissionalização dos apenados afim de que sejam reintegrados à sociedade."/>
    <n v="200000"/>
    <x v="105"/>
    <x v="1255"/>
    <s v="449051 - Obras e Instalações"/>
    <s v="44"/>
    <x v="1"/>
    <x v="4"/>
  </r>
  <r>
    <n v="54094"/>
    <s v="Fundo Rotativo da Penitenciária de  Florianópolis"/>
    <n v="10907"/>
    <s v="Profissionalização e reintegração social do apenado da região da Grande Florianópolis"/>
    <n v="339030"/>
    <s v="Material de Consumo"/>
    <s v="0240000000"/>
    <s v="Recursos de serviços - recursos de outras fontes - exercício corrente"/>
    <s v="Dotar a unidade prisional de capacidade para disponibilizar trabalho aos apenados afim de buscar a reintegração e ressocialização dos mesmos à sociedade, bem como custear as despesas básicas de manutenção e aquisição de materiais para a referida unidade."/>
    <n v="2000000"/>
    <x v="106"/>
    <x v="1256"/>
    <s v="339030 - Material de Consumo"/>
    <s v="33"/>
    <x v="0"/>
    <x v="4"/>
  </r>
  <r>
    <n v="54094"/>
    <s v="Fundo Rotativo da Penitenciária de  Florianópolis"/>
    <n v="10907"/>
    <s v="Profissionalização e reintegração social do apenado da região da Grande Florianópolis"/>
    <n v="339039"/>
    <s v="Outros Serviços Terceiros - Pessoa Jurídica"/>
    <s v="0240000000"/>
    <s v="Recursos de serviços - recursos de outras fontes - exercício corrente"/>
    <s v="Dotar a unidade prisional de capacidade para disponibilizar trabalho aos apenados afim de buscar a reintegração e ressocialização dos mesmos à sociedade, bem como custear as despesas básicas de manutenção e aquisição de materiais para a referida unidade."/>
    <n v="1000000"/>
    <x v="106"/>
    <x v="1256"/>
    <s v="339039 - Outros Serviços Terceiros - Pessoa Jurídica"/>
    <s v="33"/>
    <x v="0"/>
    <x v="4"/>
  </r>
  <r>
    <n v="54094"/>
    <s v="Fundo Rotativo da Penitenciária de  Florianópolis"/>
    <n v="10907"/>
    <s v="Profissionalização e reintegração social do apenado da região da Grande Florianópolis"/>
    <n v="339036"/>
    <s v="Outros Serviços Terceiros-Pessoa Física"/>
    <s v="0240000000"/>
    <s v="Recursos de serviços - recursos de outras fontes - exercício corrente"/>
    <s v="Dotar a unidade prisional de capacidade para disponibilizar trabalho aos apenados afim de buscar a reintegração e ressocialização dos mesmos à sociedade, bem como custear as despesas básicas de manutenção e aquisição de materiais para a referida unidade."/>
    <n v="1000000"/>
    <x v="106"/>
    <x v="1256"/>
    <s v="339036 - Outros Serviços Terceiros-Pessoa Física"/>
    <s v="33"/>
    <x v="0"/>
    <x v="4"/>
  </r>
  <r>
    <n v="54094"/>
    <s v="Fundo Rotativo da Penitenciária de  Florianópolis"/>
    <n v="10907"/>
    <s v="Profissionalização e reintegração social do apenado da região da Grande Florianópolis"/>
    <n v="449052"/>
    <s v="Equipamentos e Material Permanente"/>
    <s v="0240000000"/>
    <s v="Recursos de serviços - recursos de outras fontes - exercício corrente"/>
    <s v="Dotar a unidade prisional de capacidade para disponibilizar trabalho aos apenados afim de buscar a reintegração e ressocialização dos mesmos à sociedade, bem como custear as despesas básicas de manutenção e aquisição de materiais para a referida unidade."/>
    <n v="500000"/>
    <x v="106"/>
    <x v="1256"/>
    <s v="449052 - Equipamentos e Material Permanente"/>
    <s v="44"/>
    <x v="1"/>
    <x v="4"/>
  </r>
  <r>
    <n v="54094"/>
    <s v="Fundo Rotativo da Penitenciária de  Florianópolis"/>
    <n v="10907"/>
    <s v="Profissionalização e reintegração social do apenado da região da Grande Florianópolis"/>
    <n v="449051"/>
    <s v="Obras e Instalações"/>
    <s v="0240000000"/>
    <s v="Recursos de serviços - recursos de outras fontes - exercício corrente"/>
    <s v="Dotar a unidade prisional de capacidade para disponibilizar trabalho aos apenados afim de buscar a reintegração e ressocialização dos mesmos à sociedade, bem como custear as despesas básicas de manutenção e aquisição de materiais para a referida unidade."/>
    <n v="500000"/>
    <x v="106"/>
    <x v="1256"/>
    <s v="449051 - Obras e Instalações"/>
    <s v="44"/>
    <x v="1"/>
    <x v="4"/>
  </r>
  <r>
    <n v="54095"/>
    <s v="Fundo Rotativo da Penitenciária  de Chapecó"/>
    <n v="10908"/>
    <s v="Profissionalização e reintegração social do apenado da região oeste"/>
    <n v="339030"/>
    <s v="Material de Consumo"/>
    <s v="0240000000"/>
    <s v="Recursos de serviços - recursos de outras fontes - exercício corrente"/>
    <s v="Dotar a unidade prisional de capacidade para disponibilizar trabalho aos apenados afim de buscar a reintegração e ressocialização dos mesmos à sociedade, bem como custear as despesas básicas de manutenção e aquisição de materiais para a referida unidade."/>
    <n v="5000000"/>
    <x v="107"/>
    <x v="1257"/>
    <s v="339030 - Material de Consumo"/>
    <s v="33"/>
    <x v="0"/>
    <x v="4"/>
  </r>
  <r>
    <n v="54095"/>
    <s v="Fundo Rotativo da Penitenciária  de Chapecó"/>
    <n v="10908"/>
    <s v="Profissionalização e reintegração social do apenado da região oeste"/>
    <n v="339039"/>
    <s v="Outros Serviços Terceiros - Pessoa Jurídica"/>
    <s v="0240000000"/>
    <s v="Recursos de serviços - recursos de outras fontes - exercício corrente"/>
    <s v="Dotar a unidade prisional de capacidade para disponibilizar trabalho aos apenados afim de buscar a reintegração e ressocialização dos mesmos à sociedade, bem como custear as despesas básicas de manutenção e aquisição de materiais para a referida unidade."/>
    <n v="2000000"/>
    <x v="107"/>
    <x v="1257"/>
    <s v="339039 - Outros Serviços Terceiros - Pessoa Jurídica"/>
    <s v="33"/>
    <x v="0"/>
    <x v="4"/>
  </r>
  <r>
    <n v="54095"/>
    <s v="Fundo Rotativo da Penitenciária  de Chapecó"/>
    <n v="10908"/>
    <s v="Profissionalização e reintegração social do apenado da região oeste"/>
    <n v="339036"/>
    <s v="Outros Serviços Terceiros-Pessoa Física"/>
    <s v="0240000000"/>
    <s v="Recursos de serviços - recursos de outras fontes - exercício corrente"/>
    <s v="Dotar a unidade prisional de capacidade para disponibilizar trabalho aos apenados afim de buscar a reintegração e ressocialização dos mesmos à sociedade, bem como custear as despesas básicas de manutenção e aquisição de materiais para a referida unidade."/>
    <n v="2000000"/>
    <x v="107"/>
    <x v="1257"/>
    <s v="339036 - Outros Serviços Terceiros-Pessoa Física"/>
    <s v="33"/>
    <x v="0"/>
    <x v="4"/>
  </r>
  <r>
    <n v="54095"/>
    <s v="Fundo Rotativo da Penitenciária  de Chapecó"/>
    <n v="10908"/>
    <s v="Profissionalização e reintegração social do apenado da região oeste"/>
    <n v="449051"/>
    <s v="Obras e Instalações"/>
    <s v="0240000000"/>
    <s v="Recursos de serviços - recursos de outras fontes - exercício corrente"/>
    <s v="Dotar a unidade prisional de capacidade para disponibilizar trabalho aos apenados afim de buscar a reintegração e ressocialização dos mesmos à sociedade, bem como custear as despesas básicas de manutenção e aquisição de materiais para a referida unidade."/>
    <n v="1000000"/>
    <x v="107"/>
    <x v="1257"/>
    <s v="449051 - Obras e Instalações"/>
    <s v="44"/>
    <x v="1"/>
    <x v="4"/>
  </r>
  <r>
    <n v="54095"/>
    <s v="Fundo Rotativo da Penitenciária  de Chapecó"/>
    <n v="10908"/>
    <s v="Profissionalização e reintegração social do apenado da região oeste"/>
    <n v="449052"/>
    <s v="Equipamentos e Material Permanente"/>
    <s v="0240000000"/>
    <s v="Recursos de serviços - recursos de outras fontes - exercício corrente"/>
    <s v="Dotar a unidade prisional de capacidade para disponibilizar trabalho aos apenados afim de buscar a reintegração e ressocialização dos mesmos à sociedade, bem como custear as despesas básicas de manutenção e aquisição de materiais para a referida unidade."/>
    <n v="1070000"/>
    <x v="107"/>
    <x v="1257"/>
    <s v="449052 - Equipamentos e Material Permanente"/>
    <s v="44"/>
    <x v="1"/>
    <x v="4"/>
  </r>
  <r>
    <n v="54096"/>
    <s v="Fundo Penitenciário do Estado de Santa Catarina"/>
    <n v="10924"/>
    <s v="Construção, reforma e ampliação de unidades do sistema prisional e socioeducativo"/>
    <n v="339039"/>
    <s v="Outros Serviços Terceiros - Pessoa Jurídica"/>
    <s v="0219000000"/>
    <s v="Outras Taxas Vinculadas - Recursos de Outras Fontes - Exercício Corrente"/>
    <s v="Construção, reforma, readequação e ampliação de unidades prisionais e socioeducativas, bem como a elaboração de projetos, aquisições e desapropriações de terrenos."/>
    <n v="169414"/>
    <x v="108"/>
    <x v="1258"/>
    <s v="339039 - Outros Serviços Terceiros - Pessoa Jurídica"/>
    <s v="33"/>
    <x v="0"/>
    <x v="7"/>
  </r>
  <r>
    <n v="54096"/>
    <s v="Fundo Penitenciário do Estado de Santa Catarina"/>
    <n v="10924"/>
    <s v="Construção, reforma e ampliação de unidades do sistema prisional e socioeducativo"/>
    <n v="339030"/>
    <s v="Material de Consumo"/>
    <s v="0219000000"/>
    <s v="Outras Taxas Vinculadas - Recursos de Outras Fontes - Exercício Corrente"/>
    <s v="Construção, reforma, readequação e ampliação de unidades prisionais e socioeducativas, bem como a elaboração de projetos, aquisições e desapropriações de terrenos."/>
    <n v="100000"/>
    <x v="108"/>
    <x v="1258"/>
    <s v="339030 - Material de Consumo"/>
    <s v="33"/>
    <x v="0"/>
    <x v="7"/>
  </r>
  <r>
    <n v="54096"/>
    <s v="Fundo Penitenciário do Estado de Santa Catarina"/>
    <n v="10924"/>
    <s v="Construção, reforma e ampliação de unidades do sistema prisional e socioeducativo"/>
    <n v="449051"/>
    <s v="Obras e Instalações"/>
    <s v="0219000000"/>
    <s v="Outras Taxas Vinculadas - Recursos de Outras Fontes - Exercício Corrente"/>
    <s v="Construção, reforma, readequação e ampliação de unidades prisionais e socioeducativas, bem como a elaboração de projetos, aquisições e desapropriações de terrenos."/>
    <n v="29000000"/>
    <x v="108"/>
    <x v="1258"/>
    <s v="449051 - Obras e Instalações"/>
    <s v="44"/>
    <x v="1"/>
    <x v="7"/>
  </r>
  <r>
    <n v="54096"/>
    <s v="Fundo Penitenciário do Estado de Santa Catarina"/>
    <n v="10924"/>
    <s v="Construção, reforma e ampliação de unidades do sistema prisional e socioeducativo"/>
    <n v="449051"/>
    <s v="Obras e Instalações"/>
    <s v="0228000000"/>
    <s v="Outros convênios, ajustes e acordos administrativos - rec outras fontes-exercício corrente"/>
    <s v="Construção, reforma, readequação e ampliação de unidades prisionais e socioeducativas, bem como a elaboração de projetos, aquisições e desapropriações de terrenos."/>
    <n v="1000000"/>
    <x v="108"/>
    <x v="1258"/>
    <s v="449051 - Obras e Instalações"/>
    <s v="44"/>
    <x v="1"/>
    <x v="15"/>
  </r>
  <r>
    <n v="54096"/>
    <s v="Fundo Penitenciário do Estado de Santa Catarina"/>
    <n v="10924"/>
    <s v="Construção, reforma e ampliação de unidades do sistema prisional e socioeducativo"/>
    <n v="449051"/>
    <s v="Obras e Instalações"/>
    <s v="0191000000"/>
    <s v="Operações de crédito interna - recursos do tesouro - exercício corrente"/>
    <s v="Construção, reforma, readequação e ampliação de unidades prisionais e socioeducativas, bem como a elaboração de projetos, aquisições e desapropriações de terrenos."/>
    <n v="48635771"/>
    <x v="108"/>
    <x v="1258"/>
    <s v="449051 - Obras e Instalações"/>
    <s v="44"/>
    <x v="1"/>
    <x v="14"/>
  </r>
  <r>
    <n v="54096"/>
    <s v="Fundo Penitenciário do Estado de Santa Catarina"/>
    <n v="11045"/>
    <s v="Renovação da frota - SJC"/>
    <n v="449052"/>
    <s v="Equipamentos e Material Permanente"/>
    <s v="0219000000"/>
    <s v="Outras Taxas Vinculadas - Recursos de Outras Fontes - Exercício Corrente"/>
    <s v="Aquisição de veículos para renovação periódica da frota das unidades da SJC."/>
    <n v="1000000"/>
    <x v="108"/>
    <x v="1259"/>
    <s v="449052 - Equipamentos e Material Permanente"/>
    <s v="44"/>
    <x v="1"/>
    <x v="7"/>
  </r>
  <r>
    <n v="54096"/>
    <s v="Fundo Penitenciário do Estado de Santa Catarina"/>
    <n v="12007"/>
    <s v="Capacitação profissional dos agentes públicos - SJC"/>
    <n v="339039"/>
    <s v="Outros Serviços Terceiros - Pessoa Jurídica"/>
    <s v="0100000000"/>
    <s v="Recursos ordinários - recursos do tesouro - RLD"/>
    <s v="Proporcionar treinamento periódico, visando o aperfeiçoamento e a qualificação operacional e técnica dos agentes públicos, tanto para à gestão administrativa quanto para as atividades finalísticas."/>
    <n v="500000"/>
    <x v="108"/>
    <x v="1260"/>
    <s v="339039 - Outros Serviços Terceiros - Pessoa Jurídica"/>
    <s v="33"/>
    <x v="0"/>
    <x v="0"/>
  </r>
  <r>
    <n v="54096"/>
    <s v="Fundo Penitenciário do Estado de Santa Catarina"/>
    <n v="12007"/>
    <s v="Capacitação profissional dos agentes públicos - SJC"/>
    <n v="339139"/>
    <s v="Outros Serviços Terceiros Pessoa Jurídica"/>
    <s v="0100000000"/>
    <s v="Recursos ordinários - recursos do tesouro - RLD"/>
    <s v="Proporcionar treinamento periódico, visando o aperfeiçoamento e a qualificação operacional e técnica dos agentes públicos, tanto para à gestão administrativa quanto para as atividades finalísticas."/>
    <n v="200000"/>
    <x v="108"/>
    <x v="1260"/>
    <s v="339139 - Outros Serviços Terceiros Pessoa Jurídica"/>
    <s v="33"/>
    <x v="0"/>
    <x v="0"/>
  </r>
  <r>
    <n v="54096"/>
    <s v="Fundo Penitenciário do Estado de Santa Catarina"/>
    <n v="12007"/>
    <s v="Capacitação profissional dos agentes públicos - SJC"/>
    <n v="339030"/>
    <s v="Material de Consumo"/>
    <s v="0100000000"/>
    <s v="Recursos ordinários - recursos do tesouro - RLD"/>
    <s v="Proporcionar treinamento periódico, visando o aperfeiçoamento e a qualificação operacional e técnica dos agentes públicos, tanto para à gestão administrativa quanto para as atividades finalísticas."/>
    <n v="100000"/>
    <x v="108"/>
    <x v="1260"/>
    <s v="339030 - Material de Consumo"/>
    <s v="33"/>
    <x v="0"/>
    <x v="0"/>
  </r>
  <r>
    <n v="54096"/>
    <s v="Fundo Penitenciário do Estado de Santa Catarina"/>
    <n v="12724"/>
    <s v="Construção de unidade prisional para a Grande Florianópolis"/>
    <n v="449051"/>
    <s v="Obras e Instalações"/>
    <s v="0191000000"/>
    <s v="Operações de crédito interna - recursos do tesouro - exercício corrente"/>
    <s v="Executar obras destinadas a construir estabelecimento prisional para atender presos provisórios do sexo masculino. Compreende a execução de todos os trabalhos para a construção dos setores de vivência, ensino, solários, espaço de visita de familiares e encontros, parlatórios, espaço de saúde, setores administrativos, de apoio e de serviços, barreira física externa e torres de vigilância."/>
    <n v="5000000"/>
    <x v="108"/>
    <x v="1261"/>
    <s v="449051 - Obras e Instalações"/>
    <s v="44"/>
    <x v="1"/>
    <x v="14"/>
  </r>
  <r>
    <n v="54096"/>
    <s v="Fundo Penitenciário do Estado de Santa Catarina"/>
    <n v="10920"/>
    <s v="Profissionalização dos apenados e adolescentes em conflito com a lei - SJC"/>
    <n v="339039"/>
    <s v="Outros Serviços Terceiros - Pessoa Jurídica"/>
    <s v="0100000000"/>
    <s v="Recursos ordinários - recursos do tesouro - RLD"/>
    <s v="Realizar o pagamento do pecúlio a quem tem direito, na forma da legislação vigente, por trabalho dentro das unidades prisionais e proporcionar aos apenados e adolescentes recolhidos condições de  profissionalização e  ressocialização."/>
    <n v="200000"/>
    <x v="108"/>
    <x v="1262"/>
    <s v="339039 - Outros Serviços Terceiros - Pessoa Jurídica"/>
    <s v="33"/>
    <x v="0"/>
    <x v="0"/>
  </r>
  <r>
    <n v="54096"/>
    <s v="Fundo Penitenciário do Estado de Santa Catarina"/>
    <n v="10920"/>
    <s v="Profissionalização dos apenados e adolescentes em conflito com a lei - SJC"/>
    <n v="339030"/>
    <s v="Material de Consumo"/>
    <s v="0100000000"/>
    <s v="Recursos ordinários - recursos do tesouro - RLD"/>
    <s v="Realizar o pagamento do pecúlio a quem tem direito, na forma da legislação vigente, por trabalho dentro das unidades prisionais e proporcionar aos apenados e adolescentes recolhidos condições de  profissionalização e  ressocialização."/>
    <n v="200000"/>
    <x v="108"/>
    <x v="1262"/>
    <s v="339030 - Material de Consumo"/>
    <s v="33"/>
    <x v="0"/>
    <x v="0"/>
  </r>
  <r>
    <n v="54096"/>
    <s v="Fundo Penitenciário do Estado de Santa Catarina"/>
    <n v="10920"/>
    <s v="Profissionalização dos apenados e adolescentes em conflito com a lei - SJC"/>
    <n v="339036"/>
    <s v="Outros Serviços Terceiros-Pessoa Física"/>
    <s v="0100000000"/>
    <s v="Recursos ordinários - recursos do tesouro - RLD"/>
    <s v="Realizar o pagamento do pecúlio a quem tem direito, na forma da legislação vigente, por trabalho dentro das unidades prisionais e proporcionar aos apenados e adolescentes recolhidos condições de  profissionalização e  ressocialização."/>
    <n v="100000"/>
    <x v="108"/>
    <x v="1262"/>
    <s v="339036 - Outros Serviços Terceiros-Pessoa Física"/>
    <s v="33"/>
    <x v="0"/>
    <x v="0"/>
  </r>
  <r>
    <n v="54096"/>
    <s v="Fundo Penitenciário do Estado de Santa Catarina"/>
    <n v="10926"/>
    <s v="Administração de pessoal e encargos sociais - SJC"/>
    <n v="319004"/>
    <s v="Contratação por Tempo Determinado"/>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90000000"/>
    <x v="108"/>
    <x v="1263"/>
    <s v="319004 - Contratação por Tempo Determinado"/>
    <s v="31"/>
    <x v="3"/>
    <x v="0"/>
  </r>
  <r>
    <n v="54096"/>
    <s v="Fundo Penitenciário do Estado de Santa Catarina"/>
    <n v="10926"/>
    <s v="Administração de pessoal e encargos sociais - SJC"/>
    <n v="319011"/>
    <s v="Vencim. e Vantagens Fixas - 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80000000"/>
    <x v="108"/>
    <x v="1263"/>
    <s v="319011 - Vencim. e Vantagens Fixas - Pessoal Civil"/>
    <s v="31"/>
    <x v="3"/>
    <x v="0"/>
  </r>
  <r>
    <n v="54096"/>
    <s v="Fundo Penitenciário do Estado de Santa Catarina"/>
    <n v="10926"/>
    <s v="Administração de pessoal e encargos sociais - SJC"/>
    <n v="319016"/>
    <s v="Outras Despesas Variáveis-Pessoal Civil"/>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0000"/>
    <x v="108"/>
    <x v="1263"/>
    <s v="319016 - Outras Despesas Variáveis-Pessoal Civil"/>
    <s v="31"/>
    <x v="3"/>
    <x v="0"/>
  </r>
  <r>
    <n v="54096"/>
    <s v="Fundo Penitenciário do Estado de Santa Catarina"/>
    <n v="10926"/>
    <s v="Administração de pessoal e encargos sociais - SJC"/>
    <n v="319012"/>
    <s v="Vencim. e Vantagens Fixas - Pessoal Militar"/>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500000"/>
    <x v="108"/>
    <x v="1263"/>
    <s v="319012 - Vencim. e Vantagens Fixas - Pessoal Militar"/>
    <s v="31"/>
    <x v="3"/>
    <x v="0"/>
  </r>
  <r>
    <n v="54096"/>
    <s v="Fundo Penitenciário do Estado de Santa Catarina"/>
    <n v="10926"/>
    <s v="Administração de pessoal e encargos sociais - SJC"/>
    <n v="3190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00000"/>
    <x v="108"/>
    <x v="1263"/>
    <s v="319013 - Obrigações Patronais"/>
    <s v="31"/>
    <x v="3"/>
    <x v="0"/>
  </r>
  <r>
    <n v="54096"/>
    <s v="Fundo Penitenciário do Estado de Santa Catarina"/>
    <n v="10926"/>
    <s v="Administração de pessoal e encargos sociais - SJC"/>
    <n v="31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70000000"/>
    <x v="108"/>
    <x v="1263"/>
    <s v="319113 - Obrigações Patronais"/>
    <s v="31"/>
    <x v="3"/>
    <x v="0"/>
  </r>
  <r>
    <n v="54096"/>
    <s v="Fundo Penitenciário do Estado de Santa Catarina"/>
    <n v="10926"/>
    <s v="Administração de pessoal e encargos sociais - SJC"/>
    <n v="339113"/>
    <s v="Obrigações Patronais"/>
    <s v="0100000000"/>
    <s v="Recursos ordinários - recursos do tesouro - RLD"/>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000000"/>
    <x v="108"/>
    <x v="1263"/>
    <s v="339113 - Obrigações Patronais"/>
    <s v="33"/>
    <x v="0"/>
    <x v="0"/>
  </r>
  <r>
    <n v="54096"/>
    <s v="Fundo Penitenciário do Estado de Santa Catarina"/>
    <n v="10926"/>
    <s v="Administração de pessoal e encargos sociais - SJC"/>
    <n v="339046"/>
    <s v="Auxílio-Alimentação"/>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2500000"/>
    <x v="108"/>
    <x v="1263"/>
    <s v="339046 - Auxílio-Alimentação"/>
    <s v="33"/>
    <x v="0"/>
    <x v="11"/>
  </r>
  <r>
    <n v="54096"/>
    <s v="Fundo Penitenciário do Estado de Santa Catarina"/>
    <n v="10926"/>
    <s v="Administração de pessoal e encargos sociais - SJC"/>
    <n v="339093"/>
    <s v="Indenizações e Restituições"/>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00000"/>
    <x v="108"/>
    <x v="1263"/>
    <s v="339093 - Indenizações e Restituições"/>
    <s v="33"/>
    <x v="0"/>
    <x v="11"/>
  </r>
  <r>
    <n v="54096"/>
    <s v="Fundo Penitenciário do Estado de Santa Catarina"/>
    <n v="10926"/>
    <s v="Administração de pessoal e encargos sociais - SJC"/>
    <n v="319092"/>
    <s v="Despesas de Exercícios Anteriores"/>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00"/>
    <x v="108"/>
    <x v="1263"/>
    <s v="319092 - Despesas de Exercícios Anteriores"/>
    <s v="31"/>
    <x v="3"/>
    <x v="11"/>
  </r>
  <r>
    <n v="54096"/>
    <s v="Fundo Penitenciário do Estado de Santa Catarina"/>
    <n v="12541"/>
    <s v="Construção do presídio feminino de Tubarão"/>
    <n v="449051"/>
    <s v="Obras e Instalações"/>
    <s v="0191000000"/>
    <s v="Operações de crédito interna - recursos do tesouro - exercício corrente"/>
    <s v="Executar obras destinadas a construir estab penal p atender presas provisórias do sexo feminino. Compreende a execução de todos os trabalhos para a const dos setores de vivência, espaço para laborterapia e ensino, solários, espaço de visita de familiares e encontros, parlatório, espaço de saúde, setores administrativos, de apoio e de serviços, barreira física externa e torres de vigilância."/>
    <n v="5000000"/>
    <x v="108"/>
    <x v="1264"/>
    <s v="449051 - Obras e Instalações"/>
    <s v="44"/>
    <x v="1"/>
    <x v="14"/>
  </r>
  <r>
    <n v="54096"/>
    <s v="Fundo Penitenciário do Estado de Santa Catarina"/>
    <n v="12548"/>
    <s v="Construção da penitenciária industrial de São Bento do Sul"/>
    <n v="449051"/>
    <s v="Obras e Instalações"/>
    <s v="0228000000"/>
    <s v="Outros convênios, ajustes e acordos administrativos - rec outras fontes-exercício corrente"/>
    <s v="Executar obras dest a construir estab p abrigar apenados masc do Regime Fechado. Compreende a execução de todos os trabalhos para a constr setores de vivência, espaço de visita de familiares e encontros, espaço para laborterapia e ensino, solários, setores admin apoio e de serviços, espaço de atend médico/odont e assist, dispositivo contra evasões por barreira física externa, torres de vigilância."/>
    <n v="1000000"/>
    <x v="108"/>
    <x v="1265"/>
    <s v="449051 - Obras e Instalações"/>
    <s v="44"/>
    <x v="1"/>
    <x v="15"/>
  </r>
  <r>
    <n v="54096"/>
    <s v="Fundo Penitenciário do Estado de Santa Catarina"/>
    <n v="10919"/>
    <s v="Atendimento social, psicológico, jurídico, pedagógico e saúde ao sistema prisional e socioeducativo"/>
    <n v="335041"/>
    <s v="Contribuições"/>
    <s v="0100000000"/>
    <s v="Recursos ordinários - recursos do tesouro - RLD"/>
    <s v="Prestar assistência necessária aos apenados e adolescentes em situação infracional nas áreas social, psicológica, jurídica, pedagógica e de saúde diretamente através de seus profissionais ou mediante convênio."/>
    <n v="17000000"/>
    <x v="108"/>
    <x v="1266"/>
    <s v="335041 - Contribuições"/>
    <s v="33"/>
    <x v="0"/>
    <x v="0"/>
  </r>
  <r>
    <n v="54096"/>
    <s v="Fundo Penitenciário do Estado de Santa Catarina"/>
    <n v="10919"/>
    <s v="Atendimento social, psicológico, jurídico, pedagógico e saúde ao sistema prisional e socioeducativo"/>
    <n v="339030"/>
    <s v="Material de Consumo"/>
    <s v="0100000000"/>
    <s v="Recursos ordinários - recursos do tesouro - RLD"/>
    <s v="Prestar assistência necessária aos apenados e adolescentes em situação infracional nas áreas social, psicológica, jurídica, pedagógica e de saúde diretamente através de seus profissionais ou mediante convênio."/>
    <n v="1000000"/>
    <x v="108"/>
    <x v="1266"/>
    <s v="339030 - Material de Consumo"/>
    <s v="33"/>
    <x v="0"/>
    <x v="0"/>
  </r>
  <r>
    <n v="54096"/>
    <s v="Fundo Penitenciário do Estado de Santa Catarina"/>
    <n v="10929"/>
    <s v="Encargos com estagiários - SJC"/>
    <n v="339036"/>
    <s v="Outros Serviços Terceiros-Pessoa Física"/>
    <s v="0100000000"/>
    <s v="Recursos ordinários - recursos do tesouro - RLD"/>
    <s v="Atender compromissos com o pagamento da bolsa de estágio, a concessão de auxílio-transporte e do seguro de acidentes pessoais."/>
    <n v="1000000"/>
    <x v="108"/>
    <x v="1267"/>
    <s v="339036 - Outros Serviços Terceiros-Pessoa Física"/>
    <s v="33"/>
    <x v="0"/>
    <x v="0"/>
  </r>
  <r>
    <n v="54096"/>
    <s v="Fundo Penitenciário do Estado de Santa Catarina"/>
    <n v="10929"/>
    <s v="Encargos com estagiários - SJC"/>
    <n v="339049"/>
    <s v="Auxílio-Transporte"/>
    <s v="0100000000"/>
    <s v="Recursos ordinários - recursos do tesouro - RLD"/>
    <s v="Atender compromissos com o pagamento da bolsa de estágio, a concessão de auxílio-transporte e do seguro de acidentes pessoais."/>
    <n v="200000"/>
    <x v="108"/>
    <x v="1267"/>
    <s v="339049 - Auxílio-Transporte"/>
    <s v="33"/>
    <x v="0"/>
    <x v="0"/>
  </r>
  <r>
    <n v="54096"/>
    <s v="Fundo Penitenciário do Estado de Santa Catarina"/>
    <n v="11047"/>
    <s v="Manutenção e modernização dos serviços de tecnologia da informação e comunicação - SJC"/>
    <n v="3390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3000000"/>
    <x v="108"/>
    <x v="1268"/>
    <s v="339040 - Serviços de Tecnologia da Informação e Comunicação - Pessoa Jurídica"/>
    <s v="33"/>
    <x v="0"/>
    <x v="0"/>
  </r>
  <r>
    <n v="54096"/>
    <s v="Fundo Penitenciário do Estado de Santa Catarina"/>
    <n v="11047"/>
    <s v="Manutenção e modernização dos serviços de tecnologia da informação e comunicação - SJC"/>
    <n v="339039"/>
    <s v="Outros Serviços Terceiros - Pessoa Jurídica"/>
    <s v="0111000000"/>
    <s v="Taxas da Segurança Pública - recursos do tesouro - exercício corrente"/>
    <s v="Manter e modernizar os equipamentos e serviços tecnológicos, visando a melhoria dos processos de gestão, de informação e de comunicação, tais como aquisição, locação, manutenção de equipamentos e evolução ou desenvolvimento de software."/>
    <n v="1000000"/>
    <x v="108"/>
    <x v="1268"/>
    <s v="339039 - Outros Serviços Terceiros - Pessoa Jurídica"/>
    <s v="33"/>
    <x v="0"/>
    <x v="11"/>
  </r>
  <r>
    <n v="54096"/>
    <s v="Fundo Penitenciário do Estado de Santa Catarina"/>
    <n v="11044"/>
    <s v="Estruturação e reaparelhamento dos sistemas prisional e socioeducativo - SJC"/>
    <n v="339039"/>
    <s v="Outros Serviços Terceiros - Pessoa Jurídica"/>
    <s v="0111000000"/>
    <s v="Taxas da Segurança Pública - recursos do tesouro - exercício corrente"/>
    <s v="Adquirir e/ou locar equipamentos de segurança, monitoramento eletrônico e de apoio a atividade de inteligência penitenciária para audiência em videoconferência, bem como demais equipamentos e materiais permanentes para unidades prisionais e socioeducativas."/>
    <n v="9000000"/>
    <x v="108"/>
    <x v="1269"/>
    <s v="339039 - Outros Serviços Terceiros - Pessoa Jurídica"/>
    <s v="33"/>
    <x v="0"/>
    <x v="11"/>
  </r>
  <r>
    <n v="54096"/>
    <s v="Fundo Penitenciário do Estado de Santa Catarina"/>
    <n v="11044"/>
    <s v="Estruturação e reaparelhamento dos sistemas prisional e socioeducativo - SJC"/>
    <n v="339039"/>
    <s v="Outros Serviços Terceiros - Pessoa Jurídica"/>
    <s v="0100000000"/>
    <s v="Recursos ordinários - recursos do tesouro - RLD"/>
    <s v="Adquirir e/ou locar equipamentos de segurança, monitoramento eletrônico e de apoio a atividade de inteligência penitenciária para audiência em videoconferência, bem como demais equipamentos e materiais permanentes para unidades prisionais e socioeducativas."/>
    <n v="5000000"/>
    <x v="108"/>
    <x v="1269"/>
    <s v="339039 - Outros Serviços Terceiros - Pessoa Jurídica"/>
    <s v="33"/>
    <x v="0"/>
    <x v="0"/>
  </r>
  <r>
    <n v="54096"/>
    <s v="Fundo Penitenciário do Estado de Santa Catarina"/>
    <n v="11044"/>
    <s v="Estruturação e reaparelhamento dos sistemas prisional e socioeducativo - SJC"/>
    <n v="449052"/>
    <s v="Equipamentos e Material Permanente"/>
    <s v="0219000000"/>
    <s v="Outras Taxas Vinculadas - Recursos de Outras Fontes - Exercício Corrente"/>
    <s v="Adquirir e/ou locar equipamentos de segurança, monitoramento eletrônico e de apoio a atividade de inteligência penitenciária para audiência em videoconferência, bem como demais equipamentos e materiais permanentes para unidades prisionais e socioeducativas."/>
    <n v="1000000"/>
    <x v="108"/>
    <x v="1269"/>
    <s v="449052 - Equipamentos e Material Permanente"/>
    <s v="44"/>
    <x v="1"/>
    <x v="7"/>
  </r>
  <r>
    <n v="54096"/>
    <s v="Fundo Penitenciário do Estado de Santa Catarina"/>
    <n v="11044"/>
    <s v="Estruturação e reaparelhamento dos sistemas prisional e socioeducativo - SJC"/>
    <n v="339039"/>
    <s v="Outros Serviços Terceiros - Pessoa Jurídica"/>
    <s v="0228000000"/>
    <s v="Outros convênios, ajustes e acordos administrativos - rec outras fontes-exercício corrente"/>
    <s v="Adquirir e/ou locar equipamentos de segurança, monitoramento eletrônico e de apoio a atividade de inteligência penitenciária para audiência em videoconferência, bem como demais equipamentos e materiais permanentes para unidades prisionais e socioeducativas."/>
    <n v="1000000"/>
    <x v="108"/>
    <x v="1269"/>
    <s v="339039 - Outros Serviços Terceiros - Pessoa Jurídica"/>
    <s v="33"/>
    <x v="0"/>
    <x v="15"/>
  </r>
  <r>
    <n v="54096"/>
    <s v="Fundo Penitenciário do Estado de Santa Catarina"/>
    <n v="11044"/>
    <s v="Estruturação e reaparelhamento dos sistemas prisional e socioeducativo - SJC"/>
    <n v="339039"/>
    <s v="Outros Serviços Terceiros - Pessoa Jurídica"/>
    <s v="0285000000"/>
    <s v="Remuneração de disp bancária - Executivo - rec vinculados-rec outras fontes-exerc corrente"/>
    <s v="Adquirir e/ou locar equipamentos de segurança, monitoramento eletrônico e de apoio a atividade de inteligência penitenciária para audiência em videoconferência, bem como demais equipamentos e materiais permanentes para unidades prisionais e socioeducativas."/>
    <n v="150000"/>
    <x v="108"/>
    <x v="1269"/>
    <s v="339039 - Outros Serviços Terceiros - Pessoa Jurídica"/>
    <s v="33"/>
    <x v="0"/>
    <x v="12"/>
  </r>
  <r>
    <n v="54096"/>
    <s v="Fundo Penitenciário do Estado de Santa Catarina"/>
    <n v="11042"/>
    <s v="Gestão compartilhada dos sistemas prisional e socioeducativo"/>
    <n v="339039"/>
    <s v="Outros Serviços Terceiros - Pessoa Jurídica"/>
    <s v="0100000000"/>
    <s v="Recursos ordinários - recursos do tesouro - RLD"/>
    <s v="Contratação de empresas para a operacionalização de unidades do sistema prisional e socioeducativo (execução de todos os serviços técnicos e materiais, compreendendo o fornecimento de alimentação e materiais de higiene e hospedagem, vigilância, ou seja, para contratação completa dos serviços visando a operacionalização da unidade)."/>
    <n v="110000000"/>
    <x v="108"/>
    <x v="1270"/>
    <s v="339039 - Outros Serviços Terceiros - Pessoa Jurídica"/>
    <s v="33"/>
    <x v="0"/>
    <x v="0"/>
  </r>
  <r>
    <n v="54096"/>
    <s v="Fundo Penitenciário do Estado de Santa Catarina"/>
    <n v="12496"/>
    <s v="Apoio às centrais de penas e medidas alternativas"/>
    <n v="335041"/>
    <s v="Contribuições"/>
    <s v="0100000000"/>
    <s v="Recursos ordinários - recursos do tesouro - RLD"/>
    <s v="Acompanhamento, monitoramento e fiscalização técnica capacitada aos beneficiários (crime de menor poder ofensivo) encaminhados à central de penas e medidas alternativas dos municípios pelo poder judiciário, promovendo espaço a reflexão com vista a não reincidência criminal, integrando este a vida comunitária."/>
    <n v="3000000"/>
    <x v="108"/>
    <x v="1271"/>
    <s v="335041 - Contribuições"/>
    <s v="33"/>
    <x v="0"/>
    <x v="0"/>
  </r>
  <r>
    <n v="54096"/>
    <s v="Fundo Penitenciário do Estado de Santa Catarina"/>
    <n v="12536"/>
    <s v="Construção do presídio de Biguaçú"/>
    <n v="449051"/>
    <s v="Obras e Instalações"/>
    <s v="0191000000"/>
    <s v="Operações de crédito interna - recursos do tesouro - exercício corrente"/>
    <s v="Executar obras destinadas a construir estab penal para abrigar presos provisórios do sexo masc. Compreende a execução de todos os trabalhos para a constr dos setores de vivência, espaços para laborterapia e ensino, solários, espaço de visita de familiares e encontros, parlatório, espaço de saúde, setores administrativos, de apoio e de serviços, barreira física externa e torres de vigilância."/>
    <n v="10000000"/>
    <x v="108"/>
    <x v="1272"/>
    <s v="449051 - Obras e Instalações"/>
    <s v="44"/>
    <x v="1"/>
    <x v="14"/>
  </r>
  <r>
    <n v="54096"/>
    <s v="Fundo Penitenciário do Estado de Santa Catarina"/>
    <n v="12540"/>
    <s v="AP - Construção do presídio regional de Araranguá"/>
    <n v="449051"/>
    <s v="Obras e Instalações"/>
    <s v="0191000000"/>
    <s v="Operações de crédito interna - recursos do tesouro - exercício corrente"/>
    <s v="Executar obras destinadas a construir estabelecimento penal para atender presos provisórios de ambos os sexos em alas distintas. Compreende a execução de todos os trabalhos para a construção dos setores de vivência, espaços para laborterapia e ensino, solários, espaço de visita de familiares e encontros, parlatório, espaço de saúde, setores adm, de apoio e de serviços, barreira física e torre vig."/>
    <n v="10000000"/>
    <x v="108"/>
    <x v="1273"/>
    <s v="449051 - Obras e Instalações"/>
    <s v="44"/>
    <x v="1"/>
    <x v="14"/>
  </r>
  <r>
    <n v="54096"/>
    <s v="Fundo Penitenciário do Estado de Santa Catarina"/>
    <n v="11043"/>
    <s v="Gestão dos sistemas prisional e socioeducativo"/>
    <n v="339030"/>
    <s v="Material de Consumo"/>
    <s v="0111000000"/>
    <s v="Taxas da Segurança Pública - recursos do tesouro - exercício corrente"/>
    <s v="Adquirir gêneros alimentícios ou fornecer alimentação mediante empresa contratada, aquisição de medicamentos, uniformes, munições e demais materiais de custeio para unidades do sistema prisional e socioeducativo"/>
    <n v="25000000"/>
    <x v="108"/>
    <x v="1274"/>
    <s v="339030 - Material de Consumo"/>
    <s v="33"/>
    <x v="0"/>
    <x v="11"/>
  </r>
  <r>
    <n v="54096"/>
    <s v="Fundo Penitenciário do Estado de Santa Catarina"/>
    <n v="11043"/>
    <s v="Gestão dos sistemas prisional e socioeducativo"/>
    <n v="339039"/>
    <s v="Outros Serviços Terceiros - Pessoa Jurídica"/>
    <s v="0111000000"/>
    <s v="Taxas da Segurança Pública - recursos do tesouro - exercício corrente"/>
    <s v="Adquirir gêneros alimentícios ou fornecer alimentação mediante empresa contratada, aquisição de medicamentos, uniformes, munições e demais materiais de custeio para unidades do sistema prisional e socioeducativo"/>
    <n v="25000000"/>
    <x v="108"/>
    <x v="1274"/>
    <s v="339039 - Outros Serviços Terceiros - Pessoa Jurídica"/>
    <s v="33"/>
    <x v="0"/>
    <x v="11"/>
  </r>
  <r>
    <n v="54096"/>
    <s v="Fundo Penitenciário do Estado de Santa Catarina"/>
    <n v="11043"/>
    <s v="Gestão dos sistemas prisional e socioeducativo"/>
    <n v="339014"/>
    <s v="Diárias - Civil"/>
    <s v="0111000000"/>
    <s v="Taxas da Segurança Pública - recursos do tesouro - exercício corrente"/>
    <s v="Adquirir gêneros alimentícios ou fornecer alimentação mediante empresa contratada, aquisição de medicamentos, uniformes, munições e demais materiais de custeio para unidades do sistema prisional e socioeducativo"/>
    <n v="3739745"/>
    <x v="108"/>
    <x v="1274"/>
    <s v="339014 - Diárias - Civil"/>
    <s v="33"/>
    <x v="0"/>
    <x v="11"/>
  </r>
  <r>
    <n v="54096"/>
    <s v="Fundo Penitenciário do Estado de Santa Catarina"/>
    <n v="11043"/>
    <s v="Gestão dos sistemas prisional e socioeducativo"/>
    <n v="339130"/>
    <s v="Material de Consumo"/>
    <s v="0100000000"/>
    <s v="Recursos ordinários - recursos do tesouro - RLD"/>
    <s v="Adquirir gêneros alimentícios ou fornecer alimentação mediante empresa contratada, aquisição de medicamentos, uniformes, munições e demais materiais de custeio para unidades do sistema prisional e socioeducativo"/>
    <n v="1500000"/>
    <x v="108"/>
    <x v="1274"/>
    <s v="339130 - Material de Consumo"/>
    <s v="33"/>
    <x v="0"/>
    <x v="0"/>
  </r>
  <r>
    <n v="54096"/>
    <s v="Fundo Penitenciário do Estado de Santa Catarina"/>
    <n v="11043"/>
    <s v="Gestão dos sistemas prisional e socioeducativo"/>
    <n v="339036"/>
    <s v="Outros Serviços Terceiros-Pessoa Física"/>
    <s v="0100000000"/>
    <s v="Recursos ordinários - recursos do tesouro - RLD"/>
    <s v="Adquirir gêneros alimentícios ou fornecer alimentação mediante empresa contratada, aquisição de medicamentos, uniformes, munições e demais materiais de custeio para unidades do sistema prisional e socioeducativo"/>
    <n v="500000"/>
    <x v="108"/>
    <x v="1274"/>
    <s v="339036 - Outros Serviços Terceiros-Pessoa Física"/>
    <s v="33"/>
    <x v="0"/>
    <x v="0"/>
  </r>
  <r>
    <n v="54096"/>
    <s v="Fundo Penitenciário do Estado de Santa Catarina"/>
    <n v="11043"/>
    <s v="Gestão dos sistemas prisional e socioeducativo"/>
    <n v="339030"/>
    <s v="Material de Consumo"/>
    <s v="0100000000"/>
    <s v="Recursos ordinários - recursos do tesouro - RLD"/>
    <s v="Adquirir gêneros alimentícios ou fornecer alimentação mediante empresa contratada, aquisição de medicamentos, uniformes, munições e demais materiais de custeio para unidades do sistema prisional e socioeducativo"/>
    <n v="7000000"/>
    <x v="108"/>
    <x v="1274"/>
    <s v="339030 - Material de Consumo"/>
    <s v="33"/>
    <x v="0"/>
    <x v="0"/>
  </r>
  <r>
    <n v="54096"/>
    <s v="Fundo Penitenciário do Estado de Santa Catarina"/>
    <n v="11043"/>
    <s v="Gestão dos sistemas prisional e socioeducativo"/>
    <n v="339039"/>
    <s v="Outros Serviços Terceiros - Pessoa Jurídica"/>
    <s v="0100000000"/>
    <s v="Recursos ordinários - recursos do tesouro - RLD"/>
    <s v="Adquirir gêneros alimentícios ou fornecer alimentação mediante empresa contratada, aquisição de medicamentos, uniformes, munições e demais materiais de custeio para unidades do sistema prisional e socioeducativo"/>
    <n v="7000000"/>
    <x v="108"/>
    <x v="1274"/>
    <s v="339039 - Outros Serviços Terceiros - Pessoa Jurídica"/>
    <s v="33"/>
    <x v="0"/>
    <x v="0"/>
  </r>
  <r>
    <n v="54096"/>
    <s v="Fundo Penitenciário do Estado de Santa Catarina"/>
    <n v="10927"/>
    <s v="Administração e manutenção dos serviços administrativos gerais - SJC"/>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5000000"/>
    <x v="108"/>
    <x v="1275"/>
    <s v="339039 - Outros Serviços Terceiros - Pessoa Jurídica"/>
    <s v="33"/>
    <x v="0"/>
    <x v="0"/>
  </r>
  <r>
    <n v="54096"/>
    <s v="Fundo Penitenciário do Estado de Santa Catarina"/>
    <n v="10927"/>
    <s v="Administração e manutenção dos serviços administrativos gerais - SJC"/>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0"/>
    <x v="108"/>
    <x v="1275"/>
    <s v="339033 - Passagens e Despesas com Locomoção"/>
    <s v="33"/>
    <x v="0"/>
    <x v="0"/>
  </r>
  <r>
    <n v="54096"/>
    <s v="Fundo Penitenciário do Estado de Santa Catarina"/>
    <n v="10927"/>
    <s v="Administração e manutenção dos serviços administrativos gerais - SJC"/>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5000000"/>
    <x v="108"/>
    <x v="1275"/>
    <s v="339037 - Locação de Mão-de-Obra"/>
    <s v="33"/>
    <x v="0"/>
    <x v="0"/>
  </r>
  <r>
    <n v="54096"/>
    <s v="Fundo Penitenciário do Estado de Santa Catarina"/>
    <n v="10927"/>
    <s v="Administração e manutenção dos serviços administrativos gerais - SJC"/>
    <n v="339139"/>
    <s v="Outros Serviços Terceiros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500000"/>
    <x v="108"/>
    <x v="1275"/>
    <s v="339139 - Outros Serviços Terceiros Pessoa Jurídica"/>
    <s v="33"/>
    <x v="0"/>
    <x v="0"/>
  </r>
  <r>
    <n v="54096"/>
    <s v="Fundo Penitenciário do Estado de Santa Catarina"/>
    <n v="10927"/>
    <s v="Administração e manutenção dos serviços administrativos gerais - SJC"/>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0"/>
    <x v="108"/>
    <x v="1275"/>
    <s v="339030 - Material de Consumo"/>
    <s v="33"/>
    <x v="0"/>
    <x v="0"/>
  </r>
  <r>
    <n v="54096"/>
    <s v="Fundo Penitenciário do Estado de Santa Catarina"/>
    <n v="10927"/>
    <s v="Administração e manutenção dos serviços administrativos gerais - SJC"/>
    <n v="339092"/>
    <s v="Despesas de Exercícios Anterior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00000"/>
    <x v="108"/>
    <x v="1275"/>
    <s v="339092 - Despesas de Exercícios Anteriores"/>
    <s v="33"/>
    <x v="0"/>
    <x v="0"/>
  </r>
  <r>
    <n v="54096"/>
    <s v="Fundo Penitenciário do Estado de Santa Catarina"/>
    <n v="10927"/>
    <s v="Administração e manutenção dos serviços administrativos gerais - SJC"/>
    <n v="339093"/>
    <s v="Indenizações e Restituições"/>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11298"/>
    <x v="108"/>
    <x v="1275"/>
    <s v="339093 - Indenizações e Restituições"/>
    <s v="33"/>
    <x v="0"/>
    <x v="0"/>
  </r>
  <r>
    <n v="54097"/>
    <s v="Fundo Rotativo do Complexo Penitenciário da Grande Florianópolis"/>
    <n v="10921"/>
    <s v="Profissionalização e reintegração social do apenado do complexo penit de São Pedro de Alcântara"/>
    <n v="339030"/>
    <s v="Material de Consumo"/>
    <s v="0240000000"/>
    <s v="Recursos de serviços - recursos de outras fontes - exercício corrente"/>
    <s v="Dotar a unidade prisional de capacidade para disponibilizar trabalho aos apenados afim de buscar a reintegração e ressocialização dos mesmos à sociedade, bem como custear as despesas básicas de manutenção e aquisição de materiais para a referida unidade."/>
    <n v="500000"/>
    <x v="109"/>
    <x v="1276"/>
    <s v="339030 - Material de Consumo"/>
    <s v="33"/>
    <x v="0"/>
    <x v="4"/>
  </r>
  <r>
    <n v="54097"/>
    <s v="Fundo Rotativo do Complexo Penitenciário da Grande Florianópolis"/>
    <n v="10921"/>
    <s v="Profissionalização e reintegração social do apenado do complexo penit de São Pedro de Alcântara"/>
    <n v="339036"/>
    <s v="Outros Serviços Terceiros-Pessoa Física"/>
    <s v="0240000000"/>
    <s v="Recursos de serviços - recursos de outras fontes - exercício corrente"/>
    <s v="Dotar a unidade prisional de capacidade para disponibilizar trabalho aos apenados afim de buscar a reintegração e ressocialização dos mesmos à sociedade, bem como custear as despesas básicas de manutenção e aquisição de materiais para a referida unidade."/>
    <n v="200000"/>
    <x v="109"/>
    <x v="1276"/>
    <s v="339036 - Outros Serviços Terceiros-Pessoa Física"/>
    <s v="33"/>
    <x v="0"/>
    <x v="4"/>
  </r>
  <r>
    <n v="54097"/>
    <s v="Fundo Rotativo do Complexo Penitenciário da Grande Florianópolis"/>
    <n v="10921"/>
    <s v="Profissionalização e reintegração social do apenado do complexo penit de São Pedro de Alcântara"/>
    <n v="339039"/>
    <s v="Outros Serviços Terceiros - Pessoa Jurídica"/>
    <s v="0240000000"/>
    <s v="Recursos de serviços - recursos de outras fontes - exercício corrente"/>
    <s v="Dotar a unidade prisional de capacidade para disponibilizar trabalho aos apenados afim de buscar a reintegração e ressocialização dos mesmos à sociedade, bem como custear as despesas básicas de manutenção e aquisição de materiais para a referida unidade."/>
    <n v="300000"/>
    <x v="109"/>
    <x v="1276"/>
    <s v="339039 - Outros Serviços Terceiros - Pessoa Jurídica"/>
    <s v="33"/>
    <x v="0"/>
    <x v="4"/>
  </r>
  <r>
    <n v="55001"/>
    <s v="Secretaria de Estado da Defesa Civil"/>
    <n v="12027"/>
    <s v="Projetos e obras preventivas de alta complexidade nas Bacias Hidrográficas Catarinenses"/>
    <n v="449051"/>
    <s v="Obras e Instalações"/>
    <s v="0128000000"/>
    <s v="Outros convênios, ajustes e acordos administrativos - rec tesouro - exercício corrente"/>
    <s v="Despesas com estudos e projetos, obras, equipamentos e desapropriações para implementação das ações definidas no Plano de Gestão de Riscos das Bacias Catarinenses e do Plano de Mitigação de Desastres na Bacia do Rio Itajaí."/>
    <n v="28000000"/>
    <x v="110"/>
    <x v="1277"/>
    <s v="449051 - Obras e Instalações"/>
    <s v="44"/>
    <x v="1"/>
    <x v="16"/>
  </r>
  <r>
    <n v="55001"/>
    <s v="Secretaria de Estado da Defesa Civil"/>
    <n v="12027"/>
    <s v="Projetos e obras preventivas de alta complexidade nas Bacias Hidrográficas Catarinenses"/>
    <n v="449039"/>
    <s v="Outros Serv. Terceiros - Pessoa Juridíca"/>
    <s v="0128000000"/>
    <s v="Outros convênios, ajustes e acordos administrativos - rec tesouro - exercício corrente"/>
    <s v="Despesas com estudos e projetos, obras, equipamentos e desapropriações para implementação das ações definidas no Plano de Gestão de Riscos das Bacias Catarinenses e do Plano de Mitigação de Desastres na Bacia do Rio Itajaí."/>
    <n v="2000000"/>
    <x v="110"/>
    <x v="1277"/>
    <s v="449039 - Outros Serv. Terceiros - Pessoa Juridíca"/>
    <s v="44"/>
    <x v="1"/>
    <x v="16"/>
  </r>
  <r>
    <n v="55091"/>
    <s v="Fundo Estadual de Proteção e Defesa Civil"/>
    <n v="12730"/>
    <s v="Reforma, manutenção e conservação de barragens"/>
    <n v="339030"/>
    <s v="Material de Consumo"/>
    <s v="0111000000"/>
    <s v="Taxas da Segurança Pública - recursos do tesouro - exercício corrente"/>
    <s v="Despesas com aquisição de materiais, serviços, equipamentos e obras para reforma, manutenção e conservação das barragens."/>
    <n v="200000"/>
    <x v="111"/>
    <x v="1278"/>
    <s v="339030 - Material de Consumo"/>
    <s v="33"/>
    <x v="0"/>
    <x v="11"/>
  </r>
  <r>
    <n v="55091"/>
    <s v="Fundo Estadual de Proteção e Defesa Civil"/>
    <n v="13496"/>
    <s v="Administração de pessoal e encargos sociais - SDC"/>
    <n v="319011"/>
    <s v="Vencim. e Vantagens Fixas - Pessoal Civil"/>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940522"/>
    <x v="111"/>
    <x v="1279"/>
    <s v="319011 - Vencim. e Vantagens Fixas - Pessoal Civil"/>
    <s v="31"/>
    <x v="3"/>
    <x v="11"/>
  </r>
  <r>
    <n v="55091"/>
    <s v="Fundo Estadual de Proteção e Defesa Civil"/>
    <n v="13496"/>
    <s v="Administração de pessoal e encargos sociais - SDC"/>
    <n v="319012"/>
    <s v="Vencim. e Vantagens Fixas - Pessoal Militar"/>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633348"/>
    <x v="111"/>
    <x v="1279"/>
    <s v="319012 - Vencim. e Vantagens Fixas - Pessoal Militar"/>
    <s v="31"/>
    <x v="3"/>
    <x v="11"/>
  </r>
  <r>
    <n v="55091"/>
    <s v="Fundo Estadual de Proteção e Defesa Civil"/>
    <n v="13496"/>
    <s v="Administração de pessoal e encargos sociais - SDC"/>
    <n v="319013"/>
    <s v="Obrigações Patronais"/>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343986"/>
    <x v="111"/>
    <x v="1279"/>
    <s v="319013 - Obrigações Patronais"/>
    <s v="31"/>
    <x v="3"/>
    <x v="11"/>
  </r>
  <r>
    <n v="55091"/>
    <s v="Fundo Estadual de Proteção e Defesa Civil"/>
    <n v="13496"/>
    <s v="Administração de pessoal e encargos sociais - SDC"/>
    <n v="319092"/>
    <s v="Despesas de Exercícios Anteriores"/>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4546"/>
    <x v="111"/>
    <x v="1279"/>
    <s v="319092 - Despesas de Exercícios Anteriores"/>
    <s v="31"/>
    <x v="3"/>
    <x v="11"/>
  </r>
  <r>
    <n v="55091"/>
    <s v="Fundo Estadual de Proteção e Defesa Civil"/>
    <n v="13496"/>
    <s v="Administração de pessoal e encargos sociais - SDC"/>
    <n v="319094"/>
    <s v="Indenizações e Restituições Trabalhistas"/>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0000"/>
    <x v="111"/>
    <x v="1279"/>
    <s v="319094 - Indenizações e Restituições Trabalhistas"/>
    <s v="31"/>
    <x v="3"/>
    <x v="11"/>
  </r>
  <r>
    <n v="55091"/>
    <s v="Fundo Estadual de Proteção e Defesa Civil"/>
    <n v="13496"/>
    <s v="Administração de pessoal e encargos sociais - SDC"/>
    <n v="319113"/>
    <s v="Obrigações Patronais"/>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266223"/>
    <x v="111"/>
    <x v="1279"/>
    <s v="319113 - Obrigações Patronais"/>
    <s v="31"/>
    <x v="3"/>
    <x v="11"/>
  </r>
  <r>
    <n v="55091"/>
    <s v="Fundo Estadual de Proteção e Defesa Civil"/>
    <n v="13496"/>
    <s v="Administração de pessoal e encargos sociais - SDC"/>
    <n v="339046"/>
    <s v="Auxílio-Alimentação"/>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152064"/>
    <x v="111"/>
    <x v="1279"/>
    <s v="339046 - Auxílio-Alimentação"/>
    <s v="33"/>
    <x v="0"/>
    <x v="11"/>
  </r>
  <r>
    <n v="55091"/>
    <s v="Fundo Estadual de Proteção e Defesa Civil"/>
    <n v="13496"/>
    <s v="Administração de pessoal e encargos sociais - SDC"/>
    <n v="339093"/>
    <s v="Indenizações e Restituições"/>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88171"/>
    <x v="111"/>
    <x v="1279"/>
    <s v="339093 - Indenizações e Restituições"/>
    <s v="33"/>
    <x v="0"/>
    <x v="11"/>
  </r>
  <r>
    <n v="55091"/>
    <s v="Fundo Estadual de Proteção e Defesa Civil"/>
    <n v="13496"/>
    <s v="Administração de pessoal e encargos sociais - SDC"/>
    <n v="339113"/>
    <s v="Obrigações Patronais"/>
    <s v="0111000000"/>
    <s v="Taxas da Segurança Pública - recursos do tesouro - exercício corrente"/>
    <s v="Atender aos compromissos com o pagamento de vencimentos, vantagens, vale alimentação, ajuda de custo, indenizações, encargos sociais, outros benefícios previdenciários e assistenciais e contribuição patronal ao plano de saúde dos servidores públicos ativos e inativos e outros encargos decorrentes da administração de pessoal e encargos sociais."/>
    <n v="53981"/>
    <x v="111"/>
    <x v="1279"/>
    <s v="339113 - Obrigações Patronais"/>
    <s v="33"/>
    <x v="0"/>
    <x v="11"/>
  </r>
  <r>
    <n v="55091"/>
    <s v="Fundo Estadual de Proteção e Defesa Civil"/>
    <n v="12993"/>
    <s v="Capacitação profissional dos agentes públicos - SDC"/>
    <n v="339039"/>
    <s v="Outros Serviços Terceiros - Pessoa Jurídica"/>
    <s v="0111000000"/>
    <s v="Taxas da Segurança Pública - recursos do tesouro - exercício corrente"/>
    <s v="Proporcionar treinamento periódico, visando o aperfeiçoamento e a qualificação operacional e técnica dos agentes públicos, tanto para à gestão administrativa quanto para as atividades finalísticas."/>
    <n v="30000"/>
    <x v="111"/>
    <x v="1280"/>
    <s v="339039 - Outros Serviços Terceiros - Pessoa Jurídica"/>
    <s v="33"/>
    <x v="0"/>
    <x v="11"/>
  </r>
  <r>
    <n v="55091"/>
    <s v="Fundo Estadual de Proteção e Defesa Civil"/>
    <n v="12990"/>
    <s v="Encargos com estagiários - SDC"/>
    <n v="339036"/>
    <s v="Outros Serviços Terceiros-Pessoa Física"/>
    <s v="0111000000"/>
    <s v="Taxas da Segurança Pública - recursos do tesouro - exercício corrente"/>
    <s v="Atender compromissos com o pagamento da bolsa de estágio, a concessão de auxílio-transporte e do seguro de acidentes pessoais."/>
    <n v="30000"/>
    <x v="111"/>
    <x v="1281"/>
    <s v="339036 - Outros Serviços Terceiros-Pessoa Física"/>
    <s v="33"/>
    <x v="0"/>
    <x v="11"/>
  </r>
  <r>
    <n v="55091"/>
    <s v="Fundo Estadual de Proteção e Defesa Civil"/>
    <n v="12990"/>
    <s v="Encargos com estagiários - SDC"/>
    <n v="339049"/>
    <s v="Auxílio-Transporte"/>
    <s v="0111000000"/>
    <s v="Taxas da Segurança Pública - recursos do tesouro - exercício corrente"/>
    <s v="Atender compromissos com o pagamento da bolsa de estágio, a concessão de auxílio-transporte e do seguro de acidentes pessoais."/>
    <n v="6000"/>
    <x v="111"/>
    <x v="1281"/>
    <s v="339049 - Auxílio-Transporte"/>
    <s v="33"/>
    <x v="0"/>
    <x v="11"/>
  </r>
  <r>
    <n v="55091"/>
    <s v="Fundo Estadual de Proteção e Defesa Civil"/>
    <n v="12989"/>
    <s v="Administração e manutenção dos serviços administrativos gerais - SDC"/>
    <n v="339014"/>
    <s v="Diárias - Civil"/>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80080"/>
    <x v="111"/>
    <x v="1282"/>
    <s v="339014 - Diárias - Civil"/>
    <s v="33"/>
    <x v="0"/>
    <x v="0"/>
  </r>
  <r>
    <n v="55091"/>
    <s v="Fundo Estadual de Proteção e Defesa Civil"/>
    <n v="12989"/>
    <s v="Administração e manutenção dos serviços administrativos gerais - SDC"/>
    <n v="339015"/>
    <s v="Diárias - Militar"/>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60160"/>
    <x v="111"/>
    <x v="1282"/>
    <s v="339015 - Diárias - Militar"/>
    <s v="33"/>
    <x v="0"/>
    <x v="0"/>
  </r>
  <r>
    <n v="55091"/>
    <s v="Fundo Estadual de Proteção e Defesa Civil"/>
    <n v="12989"/>
    <s v="Administração e manutenção dos serviços administrativos gerais - SDC"/>
    <n v="339030"/>
    <s v="Material de Consum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95124"/>
    <x v="111"/>
    <x v="1282"/>
    <s v="339030 - Material de Consumo"/>
    <s v="33"/>
    <x v="0"/>
    <x v="0"/>
  </r>
  <r>
    <n v="55091"/>
    <s v="Fundo Estadual de Proteção e Defesa Civil"/>
    <n v="12989"/>
    <s v="Administração e manutenção dos serviços administrativos gerais - SDC"/>
    <n v="339033"/>
    <s v="Passagens e Despesas com Locomoção"/>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30052"/>
    <x v="111"/>
    <x v="1282"/>
    <s v="339033 - Passagens e Despesas com Locomoção"/>
    <s v="33"/>
    <x v="0"/>
    <x v="0"/>
  </r>
  <r>
    <n v="55091"/>
    <s v="Fundo Estadual de Proteção e Defesa Civil"/>
    <n v="12989"/>
    <s v="Administração e manutenção dos serviços administrativos gerais - SDC"/>
    <n v="339037"/>
    <s v="Locação de Mão-de-Obr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564200"/>
    <x v="111"/>
    <x v="1282"/>
    <s v="339037 - Locação de Mão-de-Obra"/>
    <s v="33"/>
    <x v="0"/>
    <x v="0"/>
  </r>
  <r>
    <n v="55091"/>
    <s v="Fundo Estadual de Proteção e Defesa Civil"/>
    <n v="12989"/>
    <s v="Administração e manutenção dos serviços administrativos gerais - SDC"/>
    <n v="339039"/>
    <s v="Outros Serviços Terceiros - Pessoa Jurídica"/>
    <s v="0100000000"/>
    <s v="Recursos ordinários - recursos do tesouro - RLD"/>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977510"/>
    <x v="111"/>
    <x v="1282"/>
    <s v="339039 - Outros Serviços Terceiros - Pessoa Jurídica"/>
    <s v="33"/>
    <x v="0"/>
    <x v="0"/>
  </r>
  <r>
    <n v="55091"/>
    <s v="Fundo Estadual de Proteção e Defesa Civil"/>
    <n v="12989"/>
    <s v="Administração e manutenção dos serviços administrativos gerais - SDC"/>
    <n v="339030"/>
    <s v="Material de Consumo"/>
    <s v="0111000000"/>
    <s v="Taxas da Segurança Pública - recursos do tesouro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411424"/>
    <x v="111"/>
    <x v="1282"/>
    <s v="339030 - Material de Consumo"/>
    <s v="33"/>
    <x v="0"/>
    <x v="11"/>
  </r>
  <r>
    <n v="55091"/>
    <s v="Fundo Estadual de Proteção e Defesa Civil"/>
    <n v="12989"/>
    <s v="Administração e manutenção dos serviços administrativos gerais - SDC"/>
    <n v="339039"/>
    <s v="Outros Serviços Terceiros - Pessoa Jurídica"/>
    <s v="0111000000"/>
    <s v="Taxas da Segurança Pública - recursos do tesouro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390500"/>
    <x v="111"/>
    <x v="1282"/>
    <s v="339039 - Outros Serviços Terceiros - Pessoa Jurídica"/>
    <s v="33"/>
    <x v="0"/>
    <x v="11"/>
  </r>
  <r>
    <n v="55091"/>
    <s v="Fundo Estadual de Proteção e Defesa Civil"/>
    <n v="12989"/>
    <s v="Administração e manutenção dos serviços administrativos gerais - SDC"/>
    <n v="339047"/>
    <s v="Obrigações Tributárias e Contributivas"/>
    <s v="0111000000"/>
    <s v="Taxas da Segurança Pública - recursos do tesouro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355"/>
    <x v="111"/>
    <x v="1282"/>
    <s v="339047 - Obrigações Tributárias e Contributivas"/>
    <s v="33"/>
    <x v="0"/>
    <x v="11"/>
  </r>
  <r>
    <n v="55091"/>
    <s v="Fundo Estadual de Proteção e Defesa Civil"/>
    <n v="12989"/>
    <s v="Administração e manutenção dos serviços administrativos gerais - SDC"/>
    <n v="339092"/>
    <s v="Despesas de Exercícios Anteriores"/>
    <s v="0111000000"/>
    <s v="Taxas da Segurança Pública - recursos do tesouro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100000"/>
    <x v="111"/>
    <x v="1282"/>
    <s v="339092 - Despesas de Exercícios Anteriores"/>
    <s v="33"/>
    <x v="0"/>
    <x v="11"/>
  </r>
  <r>
    <n v="55091"/>
    <s v="Fundo Estadual de Proteção e Defesa Civil"/>
    <n v="12989"/>
    <s v="Administração e manutenção dos serviços administrativos gerais - SDC"/>
    <n v="339139"/>
    <s v="Outros Serviços Terceiros Pessoa Jurídica"/>
    <s v="0111000000"/>
    <s v="Taxas da Segurança Pública - recursos do tesouro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7040"/>
    <x v="111"/>
    <x v="1282"/>
    <s v="339139 - Outros Serviços Terceiros Pessoa Jurídica"/>
    <s v="33"/>
    <x v="0"/>
    <x v="11"/>
  </r>
  <r>
    <n v="55091"/>
    <s v="Fundo Estadual de Proteção e Defesa Civil"/>
    <n v="12989"/>
    <s v="Administração e manutenção dos serviços administrativos gerais - SDC"/>
    <n v="339140"/>
    <s v="Serviços de Tecnologia da Informação e Comunicação - Pessoa Jurídica"/>
    <s v="0111000000"/>
    <s v="Taxas da Segurança Pública - recursos do tesouro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204465"/>
    <x v="111"/>
    <x v="1282"/>
    <s v="339140 - Serviços de Tecnologia da Informação e Comunicação - Pessoa Jurídica"/>
    <s v="33"/>
    <x v="0"/>
    <x v="11"/>
  </r>
  <r>
    <n v="55091"/>
    <s v="Fundo Estadual de Proteção e Defesa Civil"/>
    <n v="12989"/>
    <s v="Administração e manutenção dos serviços administrativos gerais - SDC"/>
    <n v="339192"/>
    <s v="Despesas de Exercícios Anteriores"/>
    <s v="0111000000"/>
    <s v="Taxas da Segurança Pública - recursos do tesouro - exercício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50000"/>
    <x v="111"/>
    <x v="1282"/>
    <s v="339192 - Despesas de Exercícios Anteriores"/>
    <s v="33"/>
    <x v="0"/>
    <x v="11"/>
  </r>
  <r>
    <n v="55091"/>
    <s v="Fundo Estadual de Proteção e Defesa Civil"/>
    <n v="12989"/>
    <s v="Administração e manutenção dos serviços administrativos gerais - SDC"/>
    <n v="339047"/>
    <s v="Obrigações Tributárias e Contributivas"/>
    <s v="0285000000"/>
    <s v="Remuneração de disp bancária - Executivo - rec vinculados-rec outras fontes-exerc corrente"/>
    <s v="Executar as despesas com gestão adm (atividades meio), como materiais de consumo, equipam e materiais permanentes, serviços de transp e outros serviços de apoio adm, tais como diárias (exceto para atividades finalísticas), fornec energia elétrica, água, alugueis, telefonia, correios, contratos de prestação de serviços terceirizados e outros, bem como qualificação da infraestrut e saúde ocupacional"/>
    <n v="7356"/>
    <x v="111"/>
    <x v="1282"/>
    <s v="339047 - Obrigações Tributárias e Contributivas"/>
    <s v="33"/>
    <x v="0"/>
    <x v="12"/>
  </r>
  <r>
    <n v="55091"/>
    <s v="Fundo Estadual de Proteção e Defesa Civil"/>
    <n v="12991"/>
    <s v="Manutenção e modernização dos serviços de tecnologia da informação e comunicação - SDC"/>
    <n v="339140"/>
    <s v="Serviços de Tecnologia da Informação e Comunicação - Pessoa Jurídica"/>
    <s v="0100000000"/>
    <s v="Recursos ordinários - recursos do tesouro - RLD"/>
    <s v="Manter e modernizar os equipamentos e serviços tecnológicos, visando a melhoria dos processos de gestão, de informação e de comunicação, tais como aquisição, locação, manutenção de equipamentos e evolução ou desenvolvimento de software."/>
    <n v="324841"/>
    <x v="111"/>
    <x v="1283"/>
    <s v="339140 - Serviços de Tecnologia da Informação e Comunicação - Pessoa Jurídica"/>
    <s v="33"/>
    <x v="0"/>
    <x v="0"/>
  </r>
  <r>
    <n v="55091"/>
    <s v="Fundo Estadual de Proteção e Defesa Civil"/>
    <n v="11887"/>
    <s v="Promoção da educação continuada em proteção e defesa civil"/>
    <n v="339039"/>
    <s v="Outros Serviços Terceiros - Pessoa Jurídica"/>
    <s v="0111000000"/>
    <s v="Taxas da Segurança Pública - recursos do tesouro - exercício corrente"/>
    <s v="Despesas com aquisição de materiais, diárias, serviços e impressos de material informativo para realização de capacitações em gestão de risco e desastres, operação das ferramentas para emissão de alerta, gerenciamento de planos de contingência, planos de ação emergencial e gestão integrada do GRAC e gestão de produtos perigosos. Iniciando com os agentes públicos e finalizando com a população."/>
    <n v="11382"/>
    <x v="111"/>
    <x v="1284"/>
    <s v="339039 - Outros Serviços Terceiros - Pessoa Jurídica"/>
    <s v="33"/>
    <x v="0"/>
    <x v="11"/>
  </r>
  <r>
    <n v="55091"/>
    <s v="Fundo Estadual de Proteção e Defesa Civil"/>
    <n v="12480"/>
    <s v="Ações Preventivas em Defesa Civil"/>
    <n v="339039"/>
    <s v="Outros Serviços Terceiros - Pessoa Jurídica"/>
    <s v="0100000000"/>
    <s v="Recursos ordinários - recursos do tesouro - RLD"/>
    <s v="Aquisição de materiais (kits de transposição de obstáculos, casa modular e outros), serviços e equipamentos destinados a ações de caráter preventivo em defesa civil, execução de obras de baixa complexidade; Identificação e proteção e tratamento de áreas de risco."/>
    <n v="1700000"/>
    <x v="111"/>
    <x v="1285"/>
    <s v="339039 - Outros Serviços Terceiros - Pessoa Jurídica"/>
    <s v="33"/>
    <x v="0"/>
    <x v="0"/>
  </r>
  <r>
    <n v="55091"/>
    <s v="Fundo Estadual de Proteção e Defesa Civil"/>
    <n v="12481"/>
    <s v="Ações de Reabilitação e Recuperação em Defesa Civil"/>
    <n v="334041"/>
    <s v="Contribuições"/>
    <s v="0100000000"/>
    <s v="Recursos ordinários - recursos do tesouro - RLD"/>
    <s v="Fornecimento de materiais (kits de transposição e casa modular), serviços e ou transferência de recursos destinados às ações de reabilitação e/ou recuperação de infraestruturas atingidas por desastres"/>
    <n v="1522007"/>
    <x v="111"/>
    <x v="1286"/>
    <s v="334041 - Contribuições"/>
    <s v="33"/>
    <x v="0"/>
    <x v="0"/>
  </r>
  <r>
    <n v="55091"/>
    <s v="Fundo Estadual de Proteção e Defesa Civil"/>
    <n v="12481"/>
    <s v="Ações de Reabilitação e Recuperação em Defesa Civil"/>
    <n v="444042"/>
    <s v="Auxílios"/>
    <s v="0100000000"/>
    <s v="Recursos ordinários - recursos do tesouro - RLD"/>
    <s v="Fornecimento de materiais (kits de transposição e casa modular), serviços e ou transferência de recursos destinados às ações de reabilitação e/ou recuperação de infraestruturas atingidas por desastres"/>
    <n v="3000000"/>
    <x v="111"/>
    <x v="1286"/>
    <s v="444042 - Auxílios"/>
    <s v="44"/>
    <x v="1"/>
    <x v="0"/>
  </r>
  <r>
    <n v="55091"/>
    <s v="Fundo Estadual de Proteção e Defesa Civil"/>
    <n v="12481"/>
    <s v="Ações de Reabilitação e Recuperação em Defesa Civil"/>
    <n v="449030"/>
    <s v="Material de Consumo"/>
    <s v="0100000000"/>
    <s v="Recursos ordinários - recursos do tesouro - RLD"/>
    <s v="Fornecimento de materiais (kits de transposição e casa modular), serviços e ou transferência de recursos destinados às ações de reabilitação e/ou recuperação de infraestruturas atingidas por desastres"/>
    <n v="3000000"/>
    <x v="111"/>
    <x v="1286"/>
    <s v="449030 - Material de Consumo"/>
    <s v="44"/>
    <x v="1"/>
    <x v="0"/>
  </r>
  <r>
    <n v="55091"/>
    <s v="Fundo Estadual de Proteção e Defesa Civil"/>
    <n v="12481"/>
    <s v="Ações de Reabilitação e Recuperação em Defesa Civil"/>
    <n v="334041"/>
    <s v="Contribuições"/>
    <s v="0111000000"/>
    <s v="Taxas da Segurança Pública - recursos do tesouro - exercício corrente"/>
    <s v="Fornecimento de materiais (kits de transposição e casa modular), serviços e ou transferência de recursos destinados às ações de reabilitação e/ou recuperação de infraestruturas atingidas por desastres"/>
    <n v="477993"/>
    <x v="111"/>
    <x v="1286"/>
    <s v="334041 - Contribuições"/>
    <s v="33"/>
    <x v="0"/>
    <x v="11"/>
  </r>
  <r>
    <n v="55091"/>
    <s v="Fundo Estadual de Proteção e Defesa Civil"/>
    <n v="11883"/>
    <s v="Estruturação das unidades de Proteção Civil"/>
    <n v="339030"/>
    <s v="Material de Consumo"/>
    <s v="0111000000"/>
    <s v="Taxas da Segurança Pública - recursos do tesouro - exercício corrente"/>
    <s v="Aquisição de material, serviços, equipamento e realização de obras para: implantação de 20 Centros Regionais de Gestão de Riscos e Desastres; e estruturação técnica e tecnológica para gestão do plano de contingência e execução do plano de ação emergencial."/>
    <n v="207972"/>
    <x v="111"/>
    <x v="1287"/>
    <s v="339030 - Material de Consumo"/>
    <s v="33"/>
    <x v="0"/>
    <x v="11"/>
  </r>
  <r>
    <n v="55091"/>
    <s v="Fundo Estadual de Proteção e Defesa Civil"/>
    <n v="11883"/>
    <s v="Estruturação das unidades de Proteção Civil"/>
    <n v="339039"/>
    <s v="Outros Serviços Terceiros - Pessoa Jurídica"/>
    <s v="0111000000"/>
    <s v="Taxas da Segurança Pública - recursos do tesouro - exercício corrente"/>
    <s v="Aquisição de material, serviços, equipamento e realização de obras para: implantação de 20 Centros Regionais de Gestão de Riscos e Desastres; e estruturação técnica e tecnológica para gestão do plano de contingência e execução do plano de ação emergencial."/>
    <n v="207972"/>
    <x v="111"/>
    <x v="1287"/>
    <s v="339039 - Outros Serviços Terceiros - Pessoa Jurídica"/>
    <s v="33"/>
    <x v="0"/>
    <x v="11"/>
  </r>
  <r>
    <n v="55091"/>
    <s v="Fundo Estadual de Proteção e Defesa Civil"/>
    <n v="11883"/>
    <s v="Estruturação das unidades de Proteção Civil"/>
    <n v="339047"/>
    <s v="Obrigações Tributárias e Contributivas"/>
    <s v="0111000000"/>
    <s v="Taxas da Segurança Pública - recursos do tesouro - exercício corrente"/>
    <s v="Aquisição de material, serviços, equipamento e realização de obras para: implantação de 20 Centros Regionais de Gestão de Riscos e Desastres; e estruturação técnica e tecnológica para gestão do plano de contingência e execução do plano de ação emergencial."/>
    <n v="1800"/>
    <x v="111"/>
    <x v="1287"/>
    <s v="339047 - Obrigações Tributárias e Contributivas"/>
    <s v="33"/>
    <x v="0"/>
    <x v="11"/>
  </r>
  <r>
    <n v="55091"/>
    <s v="Fundo Estadual de Proteção e Defesa Civil"/>
    <n v="11900"/>
    <s v="Ações de Socorro e Assistência Humanitária em Defesa Civil"/>
    <n v="339032"/>
    <s v="Material, Bem ou Serviço de Distribuição Gratuita"/>
    <s v="0100000000"/>
    <s v="Recursos ordinários - recursos do tesouro - RLD"/>
    <s v="Aquisição e/ou locação de materiais e serviços para ações de socorro, aquisição de itens de assistência humanitária para o municípios atingidos; Apoio Financeiro às Coordenadorias Municipais de Defesa Civil e aos organismos de resposta a desastres componentes do SIEPDEC."/>
    <n v="4058631"/>
    <x v="111"/>
    <x v="1288"/>
    <s v="339032 - Material, Bem ou Serviço de Distribuição Gratuita"/>
    <s v="33"/>
    <x v="0"/>
    <x v="0"/>
  </r>
  <r>
    <n v="55091"/>
    <s v="Fundo Estadual de Proteção e Defesa Civil"/>
    <n v="11900"/>
    <s v="Ações de Socorro e Assistência Humanitária em Defesa Civil"/>
    <n v="339032"/>
    <s v="Material, Bem ou Serviço de Distribuição Gratuita"/>
    <s v="0111000000"/>
    <s v="Taxas da Segurança Pública - recursos do tesouro - exercício corrente"/>
    <s v="Aquisição e/ou locação de materiais e serviços para ações de socorro, aquisição de itens de assistência humanitária para o municípios atingidos; Apoio Financeiro às Coordenadorias Municipais de Defesa Civil e aos organismos de resposta a desastres componentes do SIEPDEC."/>
    <n v="265597"/>
    <x v="111"/>
    <x v="1288"/>
    <s v="339032 - Material, Bem ou Serviço de Distribuição Gratuita"/>
    <s v="33"/>
    <x v="0"/>
    <x v="11"/>
  </r>
  <r>
    <n v="55091"/>
    <s v="Fundo Estadual de Proteção e Defesa Civil"/>
    <n v="11900"/>
    <s v="Ações de Socorro e Assistência Humanitária em Defesa Civil"/>
    <n v="339032"/>
    <s v="Material, Bem ou Serviço de Distribuição Gratuita"/>
    <s v="0232000000"/>
    <s v="Transferências da União - situação de emergência e calamidade"/>
    <s v="Aquisição e/ou locação de materiais e serviços para ações de socorro, aquisição de itens de assistência humanitária para o municípios atingidos; Apoio Financeiro às Coordenadorias Municipais de Defesa Civil e aos organismos de resposta a desastres componentes do SIEPDEC."/>
    <n v="647122"/>
    <x v="111"/>
    <x v="1288"/>
    <s v="339032 - Material, Bem ou Serviço de Distribuição Gratuita"/>
    <s v="33"/>
    <x v="0"/>
    <x v="58"/>
  </r>
  <r>
    <n v="55091"/>
    <s v="Fundo Estadual de Proteção e Defesa Civil"/>
    <n v="11900"/>
    <s v="Ações de Socorro e Assistência Humanitária em Defesa Civil"/>
    <n v="339032"/>
    <s v="Material, Bem ou Serviço de Distribuição Gratuita"/>
    <s v="0285000000"/>
    <s v="Remuneração de disp bancária - Executivo - rec vinculados-rec outras fontes-exerc corrente"/>
    <s v="Aquisição e/ou locação de materiais e serviços para ações de socorro, aquisição de itens de assistência humanitária para o municípios atingidos; Apoio Financeiro às Coordenadorias Municipais de Defesa Civil e aos organismos de resposta a desastres componentes do SIEPDEC."/>
    <n v="28650"/>
    <x v="111"/>
    <x v="1288"/>
    <s v="339032 - Material, Bem ou Serviço de Distribuição Gratuita"/>
    <s v="33"/>
    <x v="0"/>
    <x v="12"/>
  </r>
  <r>
    <n v="55091"/>
    <s v="Fundo Estadual de Proteção e Defesa Civil"/>
    <n v="11733"/>
    <s v="Contratação de consultoria, estudos e projetos para prevenção e preparação aos desastres"/>
    <n v="339039"/>
    <s v="Outros Serviços Terceiros - Pessoa Jurídica"/>
    <s v="0100000000"/>
    <s v="Recursos ordinários - recursos do tesouro - RLD"/>
    <s v="Elaboração e execução de planos, programas e projetos de proteção e defesa civil como: Planos de Contingência Municipais, Plano Estadual de Proteção e Defesa Civil e Plano Estadual de Redução de Riscos"/>
    <n v="500000"/>
    <x v="111"/>
    <x v="1289"/>
    <s v="339039 - Outros Serviços Terceiros - Pessoa Jurídica"/>
    <s v="33"/>
    <x v="0"/>
    <x v="0"/>
  </r>
  <r>
    <n v="55091"/>
    <s v="Fundo Estadual de Proteção e Defesa Civil"/>
    <n v="11733"/>
    <s v="Contratação de consultoria, estudos e projetos para prevenção e preparação aos desastres"/>
    <n v="332041"/>
    <s v="Contribuições"/>
    <s v="0111000000"/>
    <s v="Taxas da Segurança Pública - recursos do tesouro - exercício corrente"/>
    <s v="Elaboração e execução de planos, programas e projetos de proteção e defesa civil como: Planos de Contingência Municipais, Plano Estadual de Proteção e Defesa Civil e Plano Estadual de Redução de Riscos"/>
    <n v="1360718"/>
    <x v="111"/>
    <x v="1289"/>
    <s v="332041 - Contribuições"/>
    <s v="33"/>
    <x v="0"/>
    <x v="11"/>
  </r>
  <r>
    <n v="55091"/>
    <s v="Fundo Estadual de Proteção e Defesa Civil"/>
    <n v="11886"/>
    <s v="Ampliação e modernização da rede de monitoramento e alerta"/>
    <n v="339140"/>
    <s v="Serviços de Tecnologia da Informação e Comunicação - Pessoa Jurídica"/>
    <s v="0100000000"/>
    <s v="Recursos ordinários - recursos do tesouro - RLD"/>
    <s v="Despesas com aquisição de materiais, serviços, equipamentos, execução de obras, indenizações e restituições (desapropriações) para: 1) implantação de dois radares meteorológicos, em parceria com a União; 2) Ampliação e modernização da rede de monitoramento; e 3) infraestrutura tecnológica do Centro de Monitoramento e Alerta."/>
    <n v="851145"/>
    <x v="111"/>
    <x v="1290"/>
    <s v="339140 - Serviços de Tecnologia da Informação e Comunicação - Pessoa Jurídica"/>
    <s v="33"/>
    <x v="0"/>
    <x v="0"/>
  </r>
  <r>
    <n v="55091"/>
    <s v="Fundo Estadual de Proteção e Defesa Civil"/>
    <n v="11886"/>
    <s v="Ampliação e modernização da rede de monitoramento e alerta"/>
    <n v="449051"/>
    <s v="Obras e Instalações"/>
    <s v="0100000000"/>
    <s v="Recursos ordinários - recursos do tesouro - RLD"/>
    <s v="Despesas com aquisição de materiais, serviços, equipamentos, execução de obras, indenizações e restituições (desapropriações) para: 1) implantação de dois radares meteorológicos, em parceria com a União; 2) Ampliação e modernização da rede de monitoramento; e 3) infraestrutura tecnológica do Centro de Monitoramento e Alerta."/>
    <n v="260000"/>
    <x v="111"/>
    <x v="1290"/>
    <s v="449051 - Obras e Instalações"/>
    <s v="44"/>
    <x v="1"/>
    <x v="0"/>
  </r>
  <r>
    <n v="55091"/>
    <s v="Fundo Estadual de Proteção e Defesa Civil"/>
    <n v="11886"/>
    <s v="Ampliação e modernização da rede de monitoramento e alerta"/>
    <n v="339030"/>
    <s v="Material de Consumo"/>
    <s v="0111000000"/>
    <s v="Taxas da Segurança Pública - recursos do tesouro - exercício corrente"/>
    <s v="Despesas com aquisição de materiais, serviços, equipamentos, execução de obras, indenizações e restituições (desapropriações) para: 1) implantação de dois radares meteorológicos, em parceria com a União; 2) Ampliação e modernização da rede de monitoramento; e 3) infraestrutura tecnológica do Centro de Monitoramento e Alerta."/>
    <n v="200000"/>
    <x v="111"/>
    <x v="1290"/>
    <s v="339030 - Material de Consumo"/>
    <s v="33"/>
    <x v="0"/>
    <x v="11"/>
  </r>
  <r>
    <n v="55091"/>
    <s v="Fundo Estadual de Proteção e Defesa Civil"/>
    <n v="11886"/>
    <s v="Ampliação e modernização da rede de monitoramento e alerta"/>
    <n v="339039"/>
    <s v="Outros Serviços Terceiros - Pessoa Jurídica"/>
    <s v="0111000000"/>
    <s v="Taxas da Segurança Pública - recursos do tesouro - exercício corrente"/>
    <s v="Despesas com aquisição de materiais, serviços, equipamentos, execução de obras, indenizações e restituições (desapropriações) para: 1) implantação de dois radares meteorológicos, em parceria com a União; 2) Ampliação e modernização da rede de monitoramento; e 3) infraestrutura tecnológica do Centro de Monitoramento e Alerta."/>
    <n v="606415"/>
    <x v="111"/>
    <x v="1290"/>
    <s v="339039 - Outros Serviços Terceiros - Pessoa Jurídica"/>
    <s v="33"/>
    <x v="0"/>
    <x v="11"/>
  </r>
  <r>
    <n v="55091"/>
    <s v="Fundo Estadual de Proteção e Defesa Civil"/>
    <n v="11915"/>
    <s v="Aquisição, atualização e manutenção dos Sistemas de Inteligência em Proteção e Defesa Civil"/>
    <n v="449040"/>
    <s v="Serviços de Tecnologia da Informação e Comunicação - Pessoa Jurídica"/>
    <s v="0100000000"/>
    <s v="Recursos ordinários - recursos do tesouro - RLD"/>
    <s v="Aquisição, atualização e manutenção dos sistemas de inteligência em Proteção e Defesa Civil (SISDC, Modelagem Hidrológica, Portal de Informações sobre Proteção e Defesa Civil) com o objetivo de disponibilizar informações além de emitir avisos e alertas sobre os eventos da natureza."/>
    <n v="360000"/>
    <x v="111"/>
    <x v="1291"/>
    <s v="449040 - Serviços de Tecnologia da Informação e Comunicação - Pessoa Jurídica"/>
    <s v="44"/>
    <x v="1"/>
    <x v="0"/>
  </r>
  <r>
    <n v="55091"/>
    <s v="Fundo Estadual de Proteção e Defesa Civil"/>
    <n v="11915"/>
    <s v="Aquisição, atualização e manutenção dos Sistemas de Inteligência em Proteção e Defesa Civil"/>
    <n v="339140"/>
    <s v="Serviços de Tecnologia da Informação e Comunicação - Pessoa Jurídica"/>
    <s v="0111000000"/>
    <s v="Taxas da Segurança Pública - recursos do tesouro - exercício corrente"/>
    <s v="Aquisição, atualização e manutenção dos sistemas de inteligência em Proteção e Defesa Civil (SISDC, Modelagem Hidrológica, Portal de Informações sobre Proteção e Defesa Civil) com o objetivo de disponibilizar informações além de emitir avisos e alertas sobre os eventos da natureza."/>
    <n v="157559"/>
    <x v="111"/>
    <x v="1291"/>
    <s v="339140 - Serviços de Tecnologia da Informação e Comunicação - Pessoa Jurídica"/>
    <s v="33"/>
    <x v="0"/>
    <x v="11"/>
  </r>
  <r>
    <n v="55091"/>
    <s v="Fundo Estadual de Proteção e Defesa Civil"/>
    <n v="11887"/>
    <s v="Promoção da educação continuada em proteção e defesa civil"/>
    <n v="339033"/>
    <s v="Passagens e Despesas com Locomoção"/>
    <s v="0100000000"/>
    <s v="Recursos ordinários - recursos do tesouro - RLD"/>
    <s v="Despesas com aquisição de materiais, diárias, serviços e impressos de material informativo para realização de capacitações em gestão de risco e desastres, operação das ferramentas para emissão de alerta, gerenciamento de planos de contingência, planos de ação emergencial e gestão integrada do GRAC e gestão de produtos perigosos. Iniciando com os agentes públicos e finalizando com a população."/>
    <n v="19948"/>
    <x v="111"/>
    <x v="1284"/>
    <s v="339033 - Passagens e Despesas com Locomoção"/>
    <s v="33"/>
    <x v="0"/>
    <x v="0"/>
  </r>
  <r>
    <n v="55091"/>
    <s v="Fundo Estadual de Proteção e Defesa Civil"/>
    <n v="11883"/>
    <s v="Estruturação das unidades de Proteção Civil"/>
    <n v="449052"/>
    <s v="Equipamentos e Material Permanente"/>
    <s v="0100000000"/>
    <s v="Recursos ordinários - recursos do tesouro - RLD"/>
    <s v="Aquisição de material, serviços, equipamento e realização de obras para: implantação de 20 Centros Regionais de Gestão de Riscos e Desastres; e estruturação técnica e tecnológica para gestão do plano de contingência e execução do plano de ação emergencial."/>
    <n v="415943"/>
    <x v="111"/>
    <x v="1287"/>
    <s v="449052 - Equipamentos e Material Permanente"/>
    <s v="44"/>
    <x v="1"/>
    <x v="0"/>
  </r>
  <r>
    <n v="55091"/>
    <s v="Fundo Estadual de Proteção e Defesa Civil"/>
    <n v="12730"/>
    <s v="Reforma, manutenção e conservação de barragens"/>
    <n v="339037"/>
    <s v="Locação de Mão-de-Obra"/>
    <s v="0100000000"/>
    <s v="Recursos ordinários - recursos do tesouro - RLD"/>
    <s v="Despesas com aquisição de materiais, serviços, equipamentos e obras para reforma, manutenção e conservação das barragens."/>
    <n v="652359"/>
    <x v="111"/>
    <x v="1278"/>
    <s v="339037 - Locação de Mão-de-Obra"/>
    <s v="33"/>
    <x v="0"/>
    <x v="0"/>
  </r>
  <r>
    <n v="55091"/>
    <s v="Fundo Estadual de Proteção e Defesa Civil"/>
    <n v="12730"/>
    <s v="Reforma, manutenção e conservação de barragens"/>
    <n v="339039"/>
    <s v="Outros Serviços Terceiros - Pessoa Jurídica"/>
    <s v="0100000000"/>
    <s v="Recursos ordinários - recursos do tesouro - RLD"/>
    <s v="Despesas com aquisição de materiais, serviços, equipamentos e obras para reforma, manutenção e conservação das barragens."/>
    <n v="1028000"/>
    <x v="111"/>
    <x v="1278"/>
    <s v="339039 - Outros Serviços Terceiros - Pessoa Jurídica"/>
    <s v="33"/>
    <x v="0"/>
    <x v="0"/>
  </r>
  <r>
    <n v="69001"/>
    <s v="Reserva de Contingência"/>
    <n v="9999"/>
    <s v="Reserva de contingência"/>
    <n v="999999"/>
    <s v="Reserva de Contingência"/>
    <s v="0100000000"/>
    <s v="Recursos ordinários - recursos do tesouro - RLD"/>
    <s v="Reserva de Contingência"/>
    <n v="1000000"/>
    <x v="112"/>
    <x v="1292"/>
    <s v="999999 - Reserva de Contingência"/>
    <s v="99"/>
    <x v="6"/>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ela dinâmica2" cacheId="33" applyNumberFormats="0" applyBorderFormats="0" applyFontFormats="0" applyPatternFormats="0" applyAlignmentFormats="0" applyWidthHeightFormats="1" dataCaption="Valores" updatedVersion="5" minRefreshableVersion="3" itemPrintTitles="1" createdVersion="5" indent="0" outline="1" outlineData="1" multipleFieldFilters="0" rowHeaderCaption="Subações">
  <location ref="A7:B21" firstHeaderRow="1" firstDataRow="1" firstDataCol="1" rowPageCount="1" colPageCount="1"/>
  <pivotFields count="16">
    <pivotField showAll="0"/>
    <pivotField showAll="0"/>
    <pivotField showAll="0"/>
    <pivotField showAll="0"/>
    <pivotField showAll="0"/>
    <pivotField showAll="0"/>
    <pivotField showAll="0"/>
    <pivotField showAll="0"/>
    <pivotField showAll="0"/>
    <pivotField dataField="1" showAll="0"/>
    <pivotField axis="axisPage" showAll="0">
      <items count="114">
        <item x="0"/>
        <item x="8"/>
        <item x="9"/>
        <item x="10"/>
        <item x="11"/>
        <item x="12"/>
        <item x="13"/>
        <item x="14"/>
        <item x="15"/>
        <item x="1"/>
        <item x="16"/>
        <item x="17"/>
        <item x="18"/>
        <item x="19"/>
        <item x="20"/>
        <item x="21"/>
        <item x="22"/>
        <item x="23"/>
        <item x="24"/>
        <item x="25"/>
        <item x="26"/>
        <item x="27"/>
        <item x="28"/>
        <item x="29"/>
        <item x="30"/>
        <item x="31"/>
        <item x="32"/>
        <item x="33"/>
        <item x="34"/>
        <item x="35"/>
        <item x="2"/>
        <item x="3"/>
        <item x="4"/>
        <item x="5"/>
        <item x="6"/>
        <item x="7"/>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t="default"/>
      </items>
    </pivotField>
    <pivotField axis="axisRow" showAll="0">
      <items count="1294">
        <item x="324"/>
        <item x="1121"/>
        <item x="818"/>
        <item x="805"/>
        <item x="140"/>
        <item x="1246"/>
        <item x="328"/>
        <item x="989"/>
        <item x="317"/>
        <item x="460"/>
        <item x="464"/>
        <item x="828"/>
        <item x="1158"/>
        <item x="821"/>
        <item x="1108"/>
        <item x="463"/>
        <item x="936"/>
        <item x="494"/>
        <item x="495"/>
        <item x="445"/>
        <item x="1067"/>
        <item x="878"/>
        <item x="102"/>
        <item x="103"/>
        <item x="883"/>
        <item x="881"/>
        <item x="107"/>
        <item x="882"/>
        <item x="78"/>
        <item x="79"/>
        <item x="894"/>
        <item x="118"/>
        <item x="75"/>
        <item x="893"/>
        <item x="74"/>
        <item x="884"/>
        <item x="444"/>
        <item x="890"/>
        <item x="451"/>
        <item x="889"/>
        <item x="892"/>
        <item x="874"/>
        <item x="363"/>
        <item x="891"/>
        <item x="880"/>
        <item x="822"/>
        <item x="991"/>
        <item x="260"/>
        <item x="263"/>
        <item x="870"/>
        <item x="225"/>
        <item x="1253"/>
        <item x="1254"/>
        <item x="1255"/>
        <item x="1256"/>
        <item x="1257"/>
        <item x="1266"/>
        <item x="1262"/>
        <item x="1276"/>
        <item x="1258"/>
        <item x="1263"/>
        <item x="1275"/>
        <item x="1267"/>
        <item x="1126"/>
        <item x="1130"/>
        <item x="1127"/>
        <item x="1131"/>
        <item x="1129"/>
        <item x="947"/>
        <item x="763"/>
        <item x="1242"/>
        <item x="867"/>
        <item x="1270"/>
        <item x="1274"/>
        <item x="1269"/>
        <item x="1259"/>
        <item x="1268"/>
        <item x="369"/>
        <item x="370"/>
        <item x="848"/>
        <item x="751"/>
        <item x="752"/>
        <item x="154"/>
        <item x="749"/>
        <item x="754"/>
        <item x="753"/>
        <item x="750"/>
        <item x="16"/>
        <item x="11"/>
        <item x="253"/>
        <item x="254"/>
        <item x="781"/>
        <item x="1194"/>
        <item x="5"/>
        <item x="974"/>
        <item x="1003"/>
        <item x="975"/>
        <item x="1195"/>
        <item x="953"/>
        <item x="767"/>
        <item x="2"/>
        <item x="983"/>
        <item x="770"/>
        <item x="465"/>
        <item x="9"/>
        <item x="764"/>
        <item x="998"/>
        <item x="984"/>
        <item x="801"/>
        <item x="978"/>
        <item x="979"/>
        <item x="980"/>
        <item x="988"/>
        <item x="792"/>
        <item x="791"/>
        <item x="960"/>
        <item x="981"/>
        <item x="982"/>
        <item x="793"/>
        <item x="977"/>
        <item x="768"/>
        <item x="794"/>
        <item x="1099"/>
        <item x="766"/>
        <item x="877"/>
        <item x="799"/>
        <item x="1100"/>
        <item x="796"/>
        <item x="765"/>
        <item x="798"/>
        <item x="10"/>
        <item x="800"/>
        <item x="769"/>
        <item x="1096"/>
        <item x="755"/>
        <item x="795"/>
        <item x="797"/>
        <item x="6"/>
        <item x="961"/>
        <item x="962"/>
        <item x="963"/>
        <item x="964"/>
        <item x="965"/>
        <item x="7"/>
        <item x="985"/>
        <item x="986"/>
        <item x="1128"/>
        <item x="342"/>
        <item x="987"/>
        <item x="343"/>
        <item x="228"/>
        <item x="1109"/>
        <item x="1106"/>
        <item x="226"/>
        <item x="972"/>
        <item x="973"/>
        <item x="952"/>
        <item x="966"/>
        <item x="967"/>
        <item x="1125"/>
        <item x="968"/>
        <item x="969"/>
        <item x="834"/>
        <item x="833"/>
        <item x="970"/>
        <item x="971"/>
        <item x="265"/>
        <item x="0"/>
        <item x="831"/>
        <item x="272"/>
        <item x="519"/>
        <item x="528"/>
        <item x="520"/>
        <item x="1"/>
        <item x="273"/>
        <item x="270"/>
        <item x="274"/>
        <item x="271"/>
        <item x="227"/>
        <item x="3"/>
        <item x="830"/>
        <item x="832"/>
        <item x="835"/>
        <item x="928"/>
        <item x="939"/>
        <item x="4"/>
        <item x="940"/>
        <item x="944"/>
        <item x="401"/>
        <item x="1174"/>
        <item x="1175"/>
        <item x="1172"/>
        <item x="1173"/>
        <item x="929"/>
        <item x="122"/>
        <item x="134"/>
        <item x="130"/>
        <item x="124"/>
        <item x="123"/>
        <item x="121"/>
        <item x="125"/>
        <item x="128"/>
        <item x="126"/>
        <item x="1171"/>
        <item x="838"/>
        <item x="839"/>
        <item x="293"/>
        <item x="294"/>
        <item x="840"/>
        <item x="430"/>
        <item x="367"/>
        <item x="431"/>
        <item x="358"/>
        <item x="239"/>
        <item x="243"/>
        <item x="244"/>
        <item x="359"/>
        <item x="841"/>
        <item x="842"/>
        <item x="129"/>
        <item x="811"/>
        <item x="120"/>
        <item x="133"/>
        <item x="132"/>
        <item x="1289"/>
        <item x="308"/>
        <item x="182"/>
        <item x="167"/>
        <item x="211"/>
        <item x="212"/>
        <item x="214"/>
        <item x="210"/>
        <item x="360"/>
        <item x="166"/>
        <item x="185"/>
        <item x="165"/>
        <item x="1287"/>
        <item x="1290"/>
        <item x="1284"/>
        <item x="1202"/>
        <item x="1288"/>
        <item x="183"/>
        <item x="184"/>
        <item x="1291"/>
        <item x="188"/>
        <item x="187"/>
        <item x="189"/>
        <item x="256"/>
        <item x="992"/>
        <item x="131"/>
        <item x="1260"/>
        <item x="180"/>
        <item x="205"/>
        <item x="1098"/>
        <item x="1277"/>
        <item x="1072"/>
        <item x="1073"/>
        <item x="955"/>
        <item x="1146"/>
        <item x="956"/>
        <item x="990"/>
        <item x="957"/>
        <item x="958"/>
        <item x="1226"/>
        <item x="1051"/>
        <item x="1183"/>
        <item x="1052"/>
        <item x="1063"/>
        <item x="231"/>
        <item x="1064"/>
        <item x="1053"/>
        <item x="1070"/>
        <item x="219"/>
        <item x="1068"/>
        <item x="1059"/>
        <item x="1074"/>
        <item x="224"/>
        <item x="1230"/>
        <item x="288"/>
        <item x="229"/>
        <item x="65"/>
        <item x="104"/>
        <item x="309"/>
        <item x="1184"/>
        <item x="448"/>
        <item x="1185"/>
        <item x="1186"/>
        <item x="931"/>
        <item x="115"/>
        <item x="127"/>
        <item x="136"/>
        <item x="135"/>
        <item x="116"/>
        <item x="1285"/>
        <item x="1286"/>
        <item x="827"/>
        <item x="292"/>
        <item x="1271"/>
        <item x="1002"/>
        <item x="155"/>
        <item x="156"/>
        <item x="158"/>
        <item x="159"/>
        <item x="157"/>
        <item x="1272"/>
        <item x="1273"/>
        <item x="1264"/>
        <item x="1265"/>
        <item x="1001"/>
        <item x="999"/>
        <item x="1000"/>
        <item x="993"/>
        <item x="994"/>
        <item x="191"/>
        <item x="1219"/>
        <item x="190"/>
        <item x="192"/>
        <item x="1107"/>
        <item x="1150"/>
        <item x="1151"/>
        <item x="442"/>
        <item x="443"/>
        <item x="440"/>
        <item x="449"/>
        <item x="496"/>
        <item x="497"/>
        <item x="70"/>
        <item x="38"/>
        <item x="807"/>
        <item x="306"/>
        <item x="1065"/>
        <item x="1062"/>
        <item x="1066"/>
        <item x="1247"/>
        <item x="1244"/>
        <item x="869"/>
        <item x="153"/>
        <item x="151"/>
        <item x="150"/>
        <item x="152"/>
        <item x="1261"/>
        <item x="1278"/>
        <item x="238"/>
        <item x="1139"/>
        <item x="302"/>
        <item x="301"/>
        <item x="300"/>
        <item x="299"/>
        <item x="298"/>
        <item x="875"/>
        <item x="945"/>
        <item x="950"/>
        <item x="951"/>
        <item x="864"/>
        <item x="865"/>
        <item x="866"/>
        <item x="1180"/>
        <item x="500"/>
        <item x="507"/>
        <item x="506"/>
        <item x="505"/>
        <item x="508"/>
        <item x="504"/>
        <item x="503"/>
        <item x="502"/>
        <item x="510"/>
        <item x="509"/>
        <item x="501"/>
        <item x="447"/>
        <item x="446"/>
        <item x="872"/>
        <item x="871"/>
        <item x="1071"/>
        <item x="1210"/>
        <item x="95"/>
        <item x="81"/>
        <item x="82"/>
        <item x="83"/>
        <item x="84"/>
        <item x="85"/>
        <item x="86"/>
        <item x="87"/>
        <item x="88"/>
        <item x="89"/>
        <item x="90"/>
        <item x="91"/>
        <item x="92"/>
        <item x="30"/>
        <item x="761"/>
        <item x="31"/>
        <item x="1157"/>
        <item x="1156"/>
        <item x="1154"/>
        <item x="1153"/>
        <item x="1162"/>
        <item x="1147"/>
        <item x="1187"/>
        <item x="1148"/>
        <item x="1149"/>
        <item x="1155"/>
        <item x="932"/>
        <item x="785"/>
        <item x="933"/>
        <item x="934"/>
        <item x="941"/>
        <item x="942"/>
        <item x="943"/>
        <item x="935"/>
        <item x="783"/>
        <item x="1133"/>
        <item x="1090"/>
        <item x="1091"/>
        <item x="368"/>
        <item x="313"/>
        <item x="491"/>
        <item x="311"/>
        <item x="314"/>
        <item x="1282"/>
        <item x="1281"/>
        <item x="1283"/>
        <item x="1280"/>
        <item x="237"/>
        <item x="235"/>
        <item x="236"/>
        <item x="310"/>
        <item x="312"/>
        <item x="815"/>
        <item x="286"/>
        <item x="899"/>
        <item x="356"/>
        <item x="357"/>
        <item x="354"/>
        <item x="353"/>
        <item x="350"/>
        <item x="921"/>
        <item x="351"/>
        <item x="885"/>
        <item x="1206"/>
        <item x="846"/>
        <item x="488"/>
        <item x="473"/>
        <item x="489"/>
        <item x="492"/>
        <item x="474"/>
        <item x="466"/>
        <item x="467"/>
        <item x="485"/>
        <item x="490"/>
        <item x="470"/>
        <item x="471"/>
        <item x="475"/>
        <item x="476"/>
        <item x="468"/>
        <item x="355"/>
        <item x="352"/>
        <item x="479"/>
        <item x="477"/>
        <item x="478"/>
        <item x="482"/>
        <item x="472"/>
        <item x="483"/>
        <item x="349"/>
        <item x="289"/>
        <item x="230"/>
        <item x="315"/>
        <item x="220"/>
        <item x="223"/>
        <item x="280"/>
        <item x="173"/>
        <item x="174"/>
        <item x="177"/>
        <item x="215"/>
        <item x="203"/>
        <item x="207"/>
        <item x="175"/>
        <item x="163"/>
        <item x="196"/>
        <item x="198"/>
        <item x="197"/>
        <item x="162"/>
        <item x="217"/>
        <item x="161"/>
        <item x="202"/>
        <item x="201"/>
        <item x="193"/>
        <item x="199"/>
        <item x="200"/>
        <item x="170"/>
        <item x="432"/>
        <item x="218"/>
        <item x="232"/>
        <item x="233"/>
        <item x="178"/>
        <item x="172"/>
        <item x="234"/>
        <item x="216"/>
        <item x="221"/>
        <item x="222"/>
        <item x="1075"/>
        <item x="1010"/>
        <item x="1005"/>
        <item x="1020"/>
        <item x="1004"/>
        <item x="1011"/>
        <item x="1012"/>
        <item x="1019"/>
        <item x="486"/>
        <item x="1029"/>
        <item x="1028"/>
        <item x="1078"/>
        <item x="1079"/>
        <item x="1035"/>
        <item x="1080"/>
        <item x="1041"/>
        <item x="1042"/>
        <item x="1043"/>
        <item x="1044"/>
        <item x="1045"/>
        <item x="1018"/>
        <item x="1046"/>
        <item x="1022"/>
        <item x="1037"/>
        <item x="1015"/>
        <item x="1038"/>
        <item x="1027"/>
        <item x="1013"/>
        <item x="1014"/>
        <item x="1016"/>
        <item x="1084"/>
        <item x="1031"/>
        <item x="1032"/>
        <item x="1033"/>
        <item x="1024"/>
        <item x="1023"/>
        <item x="1081"/>
        <item x="1034"/>
        <item x="1082"/>
        <item x="1049"/>
        <item x="1039"/>
        <item x="1076"/>
        <item x="1077"/>
        <item x="1083"/>
        <item x="1048"/>
        <item x="1085"/>
        <item x="1086"/>
        <item x="1036"/>
        <item x="1087"/>
        <item x="1050"/>
        <item x="1088"/>
        <item x="1008"/>
        <item x="1009"/>
        <item x="1025"/>
        <item x="1026"/>
        <item x="484"/>
        <item x="487"/>
        <item x="481"/>
        <item x="480"/>
        <item x="837"/>
        <item x="469"/>
        <item x="1040"/>
        <item x="1279"/>
        <item x="527"/>
        <item x="526"/>
        <item x="521"/>
        <item x="1116"/>
        <item x="441"/>
        <item x="655"/>
        <item x="656"/>
        <item x="657"/>
        <item x="540"/>
        <item x="538"/>
        <item x="654"/>
        <item x="539"/>
        <item x="648"/>
        <item x="533"/>
        <item x="541"/>
        <item x="658"/>
        <item x="534"/>
        <item x="535"/>
        <item x="649"/>
        <item x="531"/>
        <item x="650"/>
        <item x="532"/>
        <item x="536"/>
        <item x="652"/>
        <item x="537"/>
        <item x="653"/>
        <item x="550"/>
        <item x="551"/>
        <item x="651"/>
        <item x="547"/>
        <item x="548"/>
        <item x="542"/>
        <item x="543"/>
        <item x="544"/>
        <item x="545"/>
        <item x="549"/>
        <item x="546"/>
        <item x="552"/>
        <item x="553"/>
        <item x="558"/>
        <item x="554"/>
        <item x="555"/>
        <item x="559"/>
        <item x="560"/>
        <item x="561"/>
        <item x="556"/>
        <item x="557"/>
        <item x="562"/>
        <item x="572"/>
        <item x="564"/>
        <item x="565"/>
        <item x="566"/>
        <item x="567"/>
        <item x="568"/>
        <item x="569"/>
        <item x="570"/>
        <item x="661"/>
        <item x="573"/>
        <item x="571"/>
        <item x="668"/>
        <item x="662"/>
        <item x="8"/>
        <item x="663"/>
        <item x="563"/>
        <item x="660"/>
        <item x="576"/>
        <item x="659"/>
        <item x="574"/>
        <item x="575"/>
        <item x="665"/>
        <item x="583"/>
        <item x="664"/>
        <item x="666"/>
        <item x="577"/>
        <item x="578"/>
        <item x="579"/>
        <item x="580"/>
        <item x="581"/>
        <item x="667"/>
        <item x="582"/>
        <item x="589"/>
        <item x="584"/>
        <item x="585"/>
        <item x="586"/>
        <item x="587"/>
        <item x="590"/>
        <item x="591"/>
        <item x="588"/>
        <item x="592"/>
        <item x="593"/>
        <item x="771"/>
        <item x="603"/>
        <item x="595"/>
        <item x="596"/>
        <item x="597"/>
        <item x="604"/>
        <item x="594"/>
        <item x="602"/>
        <item x="599"/>
        <item x="600"/>
        <item x="601"/>
        <item x="598"/>
        <item x="605"/>
        <item x="606"/>
        <item x="607"/>
        <item x="608"/>
        <item x="610"/>
        <item x="609"/>
        <item x="611"/>
        <item x="669"/>
        <item x="612"/>
        <item x="670"/>
        <item x="613"/>
        <item x="614"/>
        <item x="677"/>
        <item x="678"/>
        <item x="615"/>
        <item x="675"/>
        <item x="624"/>
        <item x="676"/>
        <item x="621"/>
        <item x="679"/>
        <item x="622"/>
        <item x="623"/>
        <item x="616"/>
        <item x="617"/>
        <item x="618"/>
        <item x="625"/>
        <item x="619"/>
        <item x="620"/>
        <item x="671"/>
        <item x="672"/>
        <item x="673"/>
        <item x="674"/>
        <item x="680"/>
        <item x="685"/>
        <item x="690"/>
        <item x="681"/>
        <item x="682"/>
        <item x="628"/>
        <item x="629"/>
        <item x="683"/>
        <item x="630"/>
        <item x="684"/>
        <item x="687"/>
        <item x="631"/>
        <item x="688"/>
        <item x="632"/>
        <item x="689"/>
        <item x="636"/>
        <item x="627"/>
        <item x="686"/>
        <item x="633"/>
        <item x="634"/>
        <item x="635"/>
        <item x="626"/>
        <item x="695"/>
        <item x="638"/>
        <item x="697"/>
        <item x="645"/>
        <item x="639"/>
        <item x="696"/>
        <item x="640"/>
        <item x="694"/>
        <item x="637"/>
        <item x="641"/>
        <item x="642"/>
        <item x="691"/>
        <item x="643"/>
        <item x="644"/>
        <item x="692"/>
        <item x="646"/>
        <item x="699"/>
        <item x="700"/>
        <item x="647"/>
        <item x="698"/>
        <item x="693"/>
        <item x="711"/>
        <item x="704"/>
        <item x="723"/>
        <item x="724"/>
        <item x="701"/>
        <item x="725"/>
        <item x="726"/>
        <item x="702"/>
        <item x="703"/>
        <item x="728"/>
        <item x="706"/>
        <item x="731"/>
        <item x="705"/>
        <item x="727"/>
        <item x="732"/>
        <item x="708"/>
        <item x="733"/>
        <item x="729"/>
        <item x="730"/>
        <item x="709"/>
        <item x="707"/>
        <item x="710"/>
        <item x="736"/>
        <item x="737"/>
        <item x="740"/>
        <item x="741"/>
        <item x="738"/>
        <item x="742"/>
        <item x="743"/>
        <item x="744"/>
        <item x="739"/>
        <item x="734"/>
        <item x="735"/>
        <item x="712"/>
        <item x="713"/>
        <item x="717"/>
        <item x="718"/>
        <item x="719"/>
        <item x="714"/>
        <item x="715"/>
        <item x="716"/>
        <item x="720"/>
        <item x="721"/>
        <item x="722"/>
        <item x="1092"/>
        <item x="112"/>
        <item x="35"/>
        <item x="29"/>
        <item x="109"/>
        <item x="23"/>
        <item x="21"/>
        <item x="18"/>
        <item x="17"/>
        <item x="108"/>
        <item x="22"/>
        <item x="44"/>
        <item x="110"/>
        <item x="111"/>
        <item x="24"/>
        <item x="114"/>
        <item x="93"/>
        <item x="948"/>
        <item x="25"/>
        <item x="812"/>
        <item x="176"/>
        <item x="113"/>
        <item x="80"/>
        <item x="145"/>
        <item x="148"/>
        <item x="147"/>
        <item x="146"/>
        <item x="137"/>
        <item x="246"/>
        <item x="1006"/>
        <item x="1007"/>
        <item x="259"/>
        <item x="1101"/>
        <item x="1102"/>
        <item x="1115"/>
        <item x="94"/>
        <item x="96"/>
        <item x="19"/>
        <item x="39"/>
        <item x="27"/>
        <item x="26"/>
        <item x="28"/>
        <item x="40"/>
        <item x="433"/>
        <item x="346"/>
        <item x="847"/>
        <item x="269"/>
        <item x="813"/>
        <item x="32"/>
        <item x="34"/>
        <item x="33"/>
        <item x="1030"/>
        <item x="814"/>
        <item x="1021"/>
        <item x="1017"/>
        <item x="1241"/>
        <item x="816"/>
        <item x="206"/>
        <item x="99"/>
        <item x="98"/>
        <item x="97"/>
        <item x="1159"/>
        <item x="1161"/>
        <item x="1160"/>
        <item x="144"/>
        <item x="529"/>
        <item x="530"/>
        <item x="522"/>
        <item x="523"/>
        <item x="524"/>
        <item x="525"/>
        <item x="160"/>
        <item x="390"/>
        <item x="391"/>
        <item x="392"/>
        <item x="393"/>
        <item x="394"/>
        <item x="395"/>
        <item x="396"/>
        <item x="397"/>
        <item x="398"/>
        <item x="399"/>
        <item x="400"/>
        <item x="434"/>
        <item x="413"/>
        <item x="414"/>
        <item x="415"/>
        <item x="416"/>
        <item x="417"/>
        <item x="418"/>
        <item x="419"/>
        <item x="208"/>
        <item x="252"/>
        <item x="1132"/>
        <item x="36"/>
        <item x="37"/>
        <item x="64"/>
        <item x="45"/>
        <item x="46"/>
        <item x="53"/>
        <item x="47"/>
        <item x="54"/>
        <item x="60"/>
        <item x="77"/>
        <item x="51"/>
        <item x="56"/>
        <item x="61"/>
        <item x="55"/>
        <item x="63"/>
        <item x="59"/>
        <item x="58"/>
        <item x="57"/>
        <item x="52"/>
        <item x="62"/>
        <item x="1142"/>
        <item x="802"/>
        <item x="804"/>
        <item x="922"/>
        <item x="1054"/>
        <item x="1058"/>
        <item x="803"/>
        <item x="1056"/>
        <item x="949"/>
        <item x="1055"/>
        <item x="1057"/>
        <item x="303"/>
        <item x="304"/>
        <item x="1134"/>
        <item x="1135"/>
        <item x="1136"/>
        <item x="1137"/>
        <item x="1138"/>
        <item x="1143"/>
        <item x="1093"/>
        <item x="1122"/>
        <item x="1140"/>
        <item x="297"/>
        <item x="511"/>
        <item x="512"/>
        <item x="513"/>
        <item x="514"/>
        <item x="515"/>
        <item x="516"/>
        <item x="517"/>
        <item x="518"/>
        <item x="1249"/>
        <item x="282"/>
        <item x="285"/>
        <item x="404"/>
        <item x="409"/>
        <item x="1200"/>
        <item x="374"/>
        <item x="15"/>
        <item x="782"/>
        <item x="333"/>
        <item x="777"/>
        <item x="13"/>
        <item x="12"/>
        <item x="14"/>
        <item x="776"/>
        <item x="1188"/>
        <item x="305"/>
        <item x="1250"/>
        <item x="461"/>
        <item x="279"/>
        <item x="296"/>
        <item x="903"/>
        <item x="287"/>
        <item x="784"/>
        <item x="388"/>
        <item x="786"/>
        <item x="384"/>
        <item x="386"/>
        <item x="1224"/>
        <item x="788"/>
        <item x="780"/>
        <item x="1189"/>
        <item x="383"/>
        <item x="898"/>
        <item x="1190"/>
        <item x="900"/>
        <item x="295"/>
        <item x="1232"/>
        <item x="896"/>
        <item x="1233"/>
        <item x="895"/>
        <item x="1198"/>
        <item x="1211"/>
        <item x="1204"/>
        <item x="879"/>
        <item x="1205"/>
        <item x="1221"/>
        <item x="1227"/>
        <item x="886"/>
        <item x="1214"/>
        <item x="1215"/>
        <item x="1216"/>
        <item x="888"/>
        <item x="1217"/>
        <item x="1203"/>
        <item x="772"/>
        <item x="387"/>
        <item x="389"/>
        <item x="385"/>
        <item x="281"/>
        <item x="773"/>
        <item x="845"/>
        <item x="1225"/>
        <item x="926"/>
        <item x="930"/>
        <item x="927"/>
        <item x="275"/>
        <item x="1238"/>
        <item x="421"/>
        <item x="876"/>
        <item x="382"/>
        <item x="873"/>
        <item x="779"/>
        <item x="1117"/>
        <item x="348"/>
        <item x="1235"/>
        <item x="1222"/>
        <item x="859"/>
        <item x="1223"/>
        <item x="1236"/>
        <item x="860"/>
        <item x="1118"/>
        <item x="1237"/>
        <item x="1119"/>
        <item x="1123"/>
        <item x="1114"/>
        <item x="284"/>
        <item x="1120"/>
        <item x="1105"/>
        <item x="1112"/>
        <item x="1229"/>
        <item x="1199"/>
        <item x="1113"/>
        <item x="1176"/>
        <item x="775"/>
        <item x="1240"/>
        <item x="858"/>
        <item x="371"/>
        <item x="1212"/>
        <item x="1110"/>
        <item x="375"/>
        <item x="372"/>
        <item x="938"/>
        <item x="373"/>
        <item x="937"/>
        <item x="1124"/>
        <item x="790"/>
        <item x="1218"/>
        <item x="276"/>
        <item x="787"/>
        <item x="248"/>
        <item x="774"/>
        <item x="240"/>
        <item x="247"/>
        <item x="245"/>
        <item x="241"/>
        <item x="1213"/>
        <item x="1178"/>
        <item x="345"/>
        <item x="344"/>
        <item x="347"/>
        <item x="1179"/>
        <item x="1181"/>
        <item x="209"/>
        <item x="1094"/>
        <item x="1104"/>
        <item x="756"/>
        <item x="258"/>
        <item x="1145"/>
        <item x="1163"/>
        <item x="242"/>
        <item x="249"/>
        <item x="251"/>
        <item x="179"/>
        <item x="381"/>
        <item x="181"/>
        <item x="283"/>
        <item x="266"/>
        <item x="267"/>
        <item x="264"/>
        <item x="1089"/>
        <item x="257"/>
        <item x="976"/>
        <item x="757"/>
        <item x="250"/>
        <item x="1169"/>
        <item x="760"/>
        <item x="762"/>
        <item x="995"/>
        <item x="261"/>
        <item x="1166"/>
        <item x="1170"/>
        <item x="810"/>
        <item x="817"/>
        <item x="1168"/>
        <item x="829"/>
        <item x="1177"/>
        <item x="868"/>
        <item x="316"/>
        <item x="321"/>
        <item x="307"/>
        <item x="335"/>
        <item x="332"/>
        <item x="340"/>
        <item x="844"/>
        <item x="330"/>
        <item x="412"/>
        <item x="857"/>
        <item x="850"/>
        <item x="853"/>
        <item x="851"/>
        <item x="854"/>
        <item x="855"/>
        <item x="861"/>
        <item x="856"/>
        <item x="759"/>
        <item x="334"/>
        <item x="997"/>
        <item x="996"/>
        <item x="429"/>
        <item x="825"/>
        <item x="826"/>
        <item x="326"/>
        <item x="1144"/>
        <item x="1152"/>
        <item x="778"/>
        <item x="420"/>
        <item x="863"/>
        <item x="1060"/>
        <item x="1069"/>
        <item x="1047"/>
        <item x="1061"/>
        <item x="322"/>
        <item x="425"/>
        <item x="1095"/>
        <item x="824"/>
        <item x="820"/>
        <item x="186"/>
        <item x="204"/>
        <item x="76"/>
        <item x="278"/>
        <item x="365"/>
        <item x="141"/>
        <item x="1245"/>
        <item x="255"/>
        <item x="366"/>
        <item x="195"/>
        <item x="361"/>
        <item x="142"/>
        <item x="362"/>
        <item x="164"/>
        <item x="1182"/>
        <item x="50"/>
        <item x="49"/>
        <item x="194"/>
        <item x="149"/>
        <item x="48"/>
        <item x="72"/>
        <item x="67"/>
        <item x="1191"/>
        <item x="168"/>
        <item x="117"/>
        <item x="66"/>
        <item x="71"/>
        <item x="73"/>
        <item x="106"/>
        <item x="105"/>
        <item x="101"/>
        <item x="100"/>
        <item x="902"/>
        <item x="69"/>
        <item x="171"/>
        <item x="169"/>
        <item x="139"/>
        <item x="138"/>
        <item x="143"/>
        <item x="323"/>
        <item x="41"/>
        <item x="42"/>
        <item x="20"/>
        <item x="43"/>
        <item x="68"/>
        <item x="213"/>
        <item x="337"/>
        <item x="1201"/>
        <item x="1234"/>
        <item x="1231"/>
        <item x="808"/>
        <item x="836"/>
        <item x="327"/>
        <item x="1207"/>
        <item x="410"/>
        <item x="405"/>
        <item x="423"/>
        <item x="1243"/>
        <item x="364"/>
        <item x="341"/>
        <item x="862"/>
        <item x="1208"/>
        <item x="402"/>
        <item x="406"/>
        <item x="380"/>
        <item x="1239"/>
        <item x="339"/>
        <item x="379"/>
        <item x="426"/>
        <item x="376"/>
        <item x="377"/>
        <item x="748"/>
        <item x="746"/>
        <item x="745"/>
        <item x="1196"/>
        <item x="747"/>
        <item x="427"/>
        <item x="411"/>
        <item x="897"/>
        <item x="277"/>
        <item x="1251"/>
        <item x="325"/>
        <item x="1167"/>
        <item x="1228"/>
        <item x="262"/>
        <item x="1164"/>
        <item x="1165"/>
        <item x="1141"/>
        <item x="338"/>
        <item x="959"/>
        <item x="843"/>
        <item x="806"/>
        <item x="331"/>
        <item x="849"/>
        <item x="1192"/>
        <item x="1209"/>
        <item x="758"/>
        <item x="789"/>
        <item x="319"/>
        <item x="268"/>
        <item x="1220"/>
        <item x="852"/>
        <item x="887"/>
        <item x="428"/>
        <item x="424"/>
        <item x="946"/>
        <item x="119"/>
        <item x="1248"/>
        <item x="329"/>
        <item x="904"/>
        <item x="906"/>
        <item x="819"/>
        <item x="907"/>
        <item x="908"/>
        <item x="909"/>
        <item x="910"/>
        <item x="911"/>
        <item x="912"/>
        <item x="913"/>
        <item x="914"/>
        <item x="915"/>
        <item x="916"/>
        <item x="917"/>
        <item x="918"/>
        <item x="1252"/>
        <item x="1193"/>
        <item x="1197"/>
        <item x="318"/>
        <item x="954"/>
        <item x="919"/>
        <item x="407"/>
        <item x="320"/>
        <item x="291"/>
        <item x="290"/>
        <item x="1097"/>
        <item x="408"/>
        <item x="422"/>
        <item x="403"/>
        <item x="498"/>
        <item x="453"/>
        <item x="454"/>
        <item x="493"/>
        <item x="455"/>
        <item x="462"/>
        <item x="459"/>
        <item x="450"/>
        <item x="499"/>
        <item x="435"/>
        <item x="436"/>
        <item x="1103"/>
        <item x="437"/>
        <item x="438"/>
        <item x="439"/>
        <item x="456"/>
        <item x="457"/>
        <item x="458"/>
        <item x="452"/>
        <item x="336"/>
        <item x="923"/>
        <item x="924"/>
        <item x="905"/>
        <item x="925"/>
        <item x="920"/>
        <item x="809"/>
        <item x="1111"/>
        <item x="823"/>
        <item x="378"/>
        <item x="901"/>
        <item x="1292"/>
        <item t="default"/>
      </items>
    </pivotField>
    <pivotField showAll="0"/>
    <pivotField showAll="0"/>
    <pivotField outline="0" showAll="0" defaultSubtotal="0">
      <items count="7">
        <item x="3"/>
        <item x="4"/>
        <item x="0"/>
        <item x="1"/>
        <item x="2"/>
        <item x="5"/>
        <item x="6"/>
      </items>
    </pivotField>
    <pivotField outline="0" showAll="0" defaultSubtotal="0">
      <items count="61">
        <item x="0"/>
        <item x="39"/>
        <item x="11"/>
        <item x="42"/>
        <item x="31"/>
        <item x="53"/>
        <item x="26"/>
        <item x="34"/>
        <item x="16"/>
        <item x="23"/>
        <item x="32"/>
        <item x="37"/>
        <item x="46"/>
        <item x="47"/>
        <item x="48"/>
        <item x="17"/>
        <item x="35"/>
        <item x="36"/>
        <item x="54"/>
        <item x="14"/>
        <item x="52"/>
        <item x="49"/>
        <item x="50"/>
        <item x="9"/>
        <item x="8"/>
        <item x="7"/>
        <item x="43"/>
        <item x="22"/>
        <item x="15"/>
        <item x="18"/>
        <item x="58"/>
        <item x="44"/>
        <item x="4"/>
        <item x="40"/>
        <item x="2"/>
        <item x="13"/>
        <item x="38"/>
        <item x="33"/>
        <item x="6"/>
        <item x="20"/>
        <item x="1"/>
        <item x="5"/>
        <item x="3"/>
        <item x="10"/>
        <item x="12"/>
        <item x="41"/>
        <item x="21"/>
        <item x="19"/>
        <item x="51"/>
        <item x="55"/>
        <item x="56"/>
        <item x="59"/>
        <item x="57"/>
        <item x="60"/>
        <item x="24"/>
        <item x="25"/>
        <item x="30"/>
        <item x="28"/>
        <item x="27"/>
        <item x="29"/>
        <item x="45"/>
      </items>
    </pivotField>
  </pivotFields>
  <rowFields count="1">
    <field x="11"/>
  </rowFields>
  <rowItems count="14">
    <i>
      <x v="79"/>
    </i>
    <i>
      <x v="204"/>
    </i>
    <i>
      <x v="205"/>
    </i>
    <i>
      <x v="208"/>
    </i>
    <i>
      <x v="217"/>
    </i>
    <i>
      <x v="218"/>
    </i>
    <i>
      <x v="438"/>
    </i>
    <i>
      <x v="557"/>
    </i>
    <i>
      <x v="827"/>
    </i>
    <i>
      <x v="988"/>
    </i>
    <i>
      <x v="1091"/>
    </i>
    <i>
      <x v="1214"/>
    </i>
    <i>
      <x v="1217"/>
    </i>
    <i t="grand">
      <x/>
    </i>
  </rowItems>
  <colItems count="1">
    <i/>
  </colItems>
  <pageFields count="1">
    <pageField fld="10" item="80" hier="-1"/>
  </pageFields>
  <dataFields count="1">
    <dataField name=" LOA 2019" fld="9" baseField="0" baseItem="0" numFmtId="164"/>
  </dataFields>
  <formats count="12">
    <format dxfId="23">
      <pivotArea outline="0" collapsedLevelsAreSubtotals="1" fieldPosition="0"/>
    </format>
    <format dxfId="22">
      <pivotArea dataOnly="0" labelOnly="1" outline="0" axis="axisValues" fieldPosition="0"/>
    </format>
    <format dxfId="21">
      <pivotArea field="11" type="button" dataOnly="0" labelOnly="1" outline="0" axis="axisRow" fieldPosition="0"/>
    </format>
    <format dxfId="20">
      <pivotArea dataOnly="0" labelOnly="1" outline="0" axis="axisValues" fieldPosition="0"/>
    </format>
    <format dxfId="19">
      <pivotArea outline="0" collapsedLevelsAreSubtotals="1" fieldPosition="0"/>
    </format>
    <format dxfId="18">
      <pivotArea dataOnly="0" labelOnly="1" fieldPosition="0">
        <references count="1">
          <reference field="11" count="50">
            <x v="7"/>
            <x v="20"/>
            <x v="46"/>
            <x v="94"/>
            <x v="95"/>
            <x v="96"/>
            <x v="98"/>
            <x v="101"/>
            <x v="106"/>
            <x v="107"/>
            <x v="109"/>
            <x v="110"/>
            <x v="111"/>
            <x v="112"/>
            <x v="115"/>
            <x v="116"/>
            <x v="117"/>
            <x v="119"/>
            <x v="138"/>
            <x v="139"/>
            <x v="140"/>
            <x v="141"/>
            <x v="142"/>
            <x v="144"/>
            <x v="145"/>
            <x v="148"/>
            <x v="154"/>
            <x v="155"/>
            <x v="156"/>
            <x v="157"/>
            <x v="158"/>
            <x v="160"/>
            <x v="161"/>
            <x v="164"/>
            <x v="165"/>
            <x v="248"/>
            <x v="255"/>
            <x v="256"/>
            <x v="257"/>
            <x v="259"/>
            <x v="260"/>
            <x v="261"/>
            <x v="262"/>
            <x v="264"/>
            <x v="266"/>
            <x v="267"/>
            <x v="269"/>
            <x v="270"/>
            <x v="271"/>
            <x v="273"/>
          </reference>
        </references>
      </pivotArea>
    </format>
    <format dxfId="17">
      <pivotArea dataOnly="0" labelOnly="1" fieldPosition="0">
        <references count="1">
          <reference field="11" count="50">
            <x v="274"/>
            <x v="275"/>
            <x v="298"/>
            <x v="308"/>
            <x v="309"/>
            <x v="310"/>
            <x v="311"/>
            <x v="312"/>
            <x v="330"/>
            <x v="331"/>
            <x v="332"/>
            <x v="372"/>
            <x v="498"/>
            <x v="499"/>
            <x v="500"/>
            <x v="501"/>
            <x v="502"/>
            <x v="503"/>
            <x v="504"/>
            <x v="505"/>
            <x v="507"/>
            <x v="508"/>
            <x v="509"/>
            <x v="510"/>
            <x v="511"/>
            <x v="512"/>
            <x v="513"/>
            <x v="514"/>
            <x v="515"/>
            <x v="516"/>
            <x v="517"/>
            <x v="518"/>
            <x v="519"/>
            <x v="520"/>
            <x v="521"/>
            <x v="522"/>
            <x v="523"/>
            <x v="524"/>
            <x v="525"/>
            <x v="526"/>
            <x v="527"/>
            <x v="528"/>
            <x v="529"/>
            <x v="530"/>
            <x v="531"/>
            <x v="532"/>
            <x v="533"/>
            <x v="534"/>
            <x v="535"/>
            <x v="536"/>
          </reference>
        </references>
      </pivotArea>
    </format>
    <format dxfId="16">
      <pivotArea dataOnly="0" labelOnly="1" fieldPosition="0">
        <references count="1">
          <reference field="11" count="38">
            <x v="537"/>
            <x v="538"/>
            <x v="539"/>
            <x v="540"/>
            <x v="541"/>
            <x v="542"/>
            <x v="543"/>
            <x v="544"/>
            <x v="545"/>
            <x v="546"/>
            <x v="547"/>
            <x v="548"/>
            <x v="549"/>
            <x v="550"/>
            <x v="551"/>
            <x v="552"/>
            <x v="559"/>
            <x v="811"/>
            <x v="812"/>
            <x v="833"/>
            <x v="835"/>
            <x v="836"/>
            <x v="900"/>
            <x v="901"/>
            <x v="903"/>
            <x v="905"/>
            <x v="906"/>
            <x v="1067"/>
            <x v="1069"/>
            <x v="1075"/>
            <x v="1104"/>
            <x v="1105"/>
            <x v="1115"/>
            <x v="1116"/>
            <x v="1117"/>
            <x v="1118"/>
            <x v="1213"/>
            <x v="1252"/>
          </reference>
        </references>
      </pivotArea>
    </format>
    <format dxfId="15">
      <pivotArea dataOnly="0" labelOnly="1" grandRow="1" outline="0" fieldPosition="0"/>
    </format>
    <format dxfId="14">
      <pivotArea dataOnly="0" labelOnly="1" outline="0" axis="axisValues" fieldPosition="0"/>
    </format>
    <format dxfId="13">
      <pivotArea field="11" type="button" dataOnly="0" labelOnly="1" outline="0" axis="axisRow" fieldPosition="0"/>
    </format>
    <format dxfId="12">
      <pivotArea dataOnly="0" labelOnly="1" outline="0" axis="axisValues" fieldPosition="0"/>
    </format>
  </formats>
  <pivotTableStyleInfo name="PivotStyleMedium11" showRowHeaders="0"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1"/>
  <sheetViews>
    <sheetView showGridLines="0" tabSelected="1" workbookViewId="0">
      <selection activeCell="C11" sqref="C11"/>
    </sheetView>
  </sheetViews>
  <sheetFormatPr defaultRowHeight="12.75" x14ac:dyDescent="0.2"/>
  <cols>
    <col min="1" max="1" width="82.140625" customWidth="1"/>
    <col min="2" max="2" width="18.5703125" customWidth="1"/>
    <col min="3" max="3" width="17" bestFit="1" customWidth="1"/>
  </cols>
  <sheetData>
    <row r="2" spans="1:3" ht="15.75" x14ac:dyDescent="0.25">
      <c r="A2" s="8" t="s">
        <v>2433</v>
      </c>
    </row>
    <row r="4" spans="1:3" ht="15" x14ac:dyDescent="0.25">
      <c r="B4" s="7" t="s">
        <v>2430</v>
      </c>
      <c r="C4" s="6"/>
    </row>
    <row r="5" spans="1:3" x14ac:dyDescent="0.2">
      <c r="A5" s="2" t="s">
        <v>2416</v>
      </c>
      <c r="B5" t="s">
        <v>2447</v>
      </c>
    </row>
    <row r="6" spans="1:3" ht="18.75" x14ac:dyDescent="0.3">
      <c r="A6" s="5" t="str">
        <f>B5</f>
        <v>45021 - Fundação Catarinense de Educação Especial</v>
      </c>
    </row>
    <row r="7" spans="1:3" ht="15" x14ac:dyDescent="0.25">
      <c r="A7" s="9" t="s">
        <v>2431</v>
      </c>
      <c r="B7" s="10" t="s">
        <v>2432</v>
      </c>
    </row>
    <row r="8" spans="1:3" ht="15" x14ac:dyDescent="0.25">
      <c r="A8" s="3" t="s">
        <v>2434</v>
      </c>
      <c r="B8" s="11">
        <v>29000000</v>
      </c>
    </row>
    <row r="9" spans="1:3" ht="15" x14ac:dyDescent="0.25">
      <c r="A9" s="3" t="s">
        <v>2435</v>
      </c>
      <c r="B9" s="11">
        <v>6500000</v>
      </c>
    </row>
    <row r="10" spans="1:3" ht="15" x14ac:dyDescent="0.25">
      <c r="A10" s="3" t="s">
        <v>2436</v>
      </c>
      <c r="B10" s="11">
        <v>3043171</v>
      </c>
    </row>
    <row r="11" spans="1:3" ht="15" x14ac:dyDescent="0.25">
      <c r="A11" s="3" t="s">
        <v>2437</v>
      </c>
      <c r="B11" s="11">
        <v>200000</v>
      </c>
    </row>
    <row r="12" spans="1:3" ht="15" x14ac:dyDescent="0.25">
      <c r="A12" s="3" t="s">
        <v>2438</v>
      </c>
      <c r="B12" s="11">
        <v>1235009</v>
      </c>
    </row>
    <row r="13" spans="1:3" ht="15" x14ac:dyDescent="0.25">
      <c r="A13" s="3" t="s">
        <v>2439</v>
      </c>
      <c r="B13" s="11">
        <v>51820</v>
      </c>
    </row>
    <row r="14" spans="1:3" ht="15" x14ac:dyDescent="0.25">
      <c r="A14" s="3" t="s">
        <v>2440</v>
      </c>
      <c r="B14" s="11">
        <v>10000</v>
      </c>
    </row>
    <row r="15" spans="1:3" ht="15" x14ac:dyDescent="0.25">
      <c r="A15" s="3" t="s">
        <v>2441</v>
      </c>
      <c r="B15" s="11">
        <v>7421880</v>
      </c>
    </row>
    <row r="16" spans="1:3" ht="15" x14ac:dyDescent="0.25">
      <c r="A16" s="3" t="s">
        <v>2442</v>
      </c>
      <c r="B16" s="11">
        <v>6000000</v>
      </c>
    </row>
    <row r="17" spans="1:2" ht="15" x14ac:dyDescent="0.25">
      <c r="A17" s="3" t="s">
        <v>2443</v>
      </c>
      <c r="B17" s="11">
        <v>200000</v>
      </c>
    </row>
    <row r="18" spans="1:2" ht="15" x14ac:dyDescent="0.25">
      <c r="A18" s="3" t="s">
        <v>2444</v>
      </c>
      <c r="B18" s="11">
        <v>5200000</v>
      </c>
    </row>
    <row r="19" spans="1:2" ht="15" x14ac:dyDescent="0.25">
      <c r="A19" s="3" t="s">
        <v>2445</v>
      </c>
      <c r="B19" s="11">
        <v>185112930</v>
      </c>
    </row>
    <row r="20" spans="1:2" ht="15" x14ac:dyDescent="0.25">
      <c r="A20" s="3" t="s">
        <v>2446</v>
      </c>
      <c r="B20" s="11">
        <v>38025190</v>
      </c>
    </row>
    <row r="21" spans="1:2" ht="15" x14ac:dyDescent="0.25">
      <c r="A21" s="12" t="s">
        <v>2419</v>
      </c>
      <c r="B21" s="11">
        <v>282000000</v>
      </c>
    </row>
  </sheetData>
  <pageMargins left="0.511811024" right="0.511811024" top="0.78740157499999996" bottom="0.78740157499999996" header="0.31496062000000002" footer="0.31496062000000002"/>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159"/>
  <sheetViews>
    <sheetView topLeftCell="I1" workbookViewId="0">
      <pane ySplit="1" topLeftCell="A5128" activePane="bottomLeft" state="frozen"/>
      <selection pane="bottomLeft"/>
    </sheetView>
  </sheetViews>
  <sheetFormatPr defaultRowHeight="12.75" x14ac:dyDescent="0.2"/>
  <cols>
    <col min="1" max="1" width="26.42578125"/>
    <col min="2" max="2" width="50"/>
    <col min="3" max="3" width="13.42578125"/>
    <col min="4" max="4" width="50"/>
    <col min="5" max="5" width="22.42578125"/>
    <col min="6" max="6" width="50"/>
    <col min="7" max="7" width="11.5703125"/>
    <col min="8" max="9" width="50"/>
    <col min="10" max="10" width="12.85546875"/>
    <col min="11" max="11" width="19.28515625" customWidth="1"/>
    <col min="12" max="12" width="33.5703125" customWidth="1"/>
    <col min="13" max="13" width="28.7109375" customWidth="1"/>
    <col min="15" max="15" width="26.28515625" bestFit="1" customWidth="1"/>
    <col min="16" max="16" width="27.140625" customWidth="1"/>
    <col min="17" max="17" width="45" bestFit="1" customWidth="1"/>
  </cols>
  <sheetData>
    <row r="1" spans="1:16" x14ac:dyDescent="0.2">
      <c r="A1" s="1" t="s">
        <v>0</v>
      </c>
      <c r="B1" s="1" t="s">
        <v>1</v>
      </c>
      <c r="C1" s="1" t="s">
        <v>2</v>
      </c>
      <c r="D1" s="1" t="s">
        <v>3</v>
      </c>
      <c r="E1" s="1" t="s">
        <v>4</v>
      </c>
      <c r="F1" s="1" t="s">
        <v>5</v>
      </c>
      <c r="G1" s="1" t="s">
        <v>6</v>
      </c>
      <c r="H1" s="1" t="s">
        <v>7</v>
      </c>
      <c r="I1" s="1" t="s">
        <v>8</v>
      </c>
      <c r="J1" s="1" t="s">
        <v>9</v>
      </c>
      <c r="K1" s="1" t="s">
        <v>2416</v>
      </c>
      <c r="L1" s="1" t="s">
        <v>2417</v>
      </c>
      <c r="M1" s="1" t="s">
        <v>2418</v>
      </c>
      <c r="N1" s="1" t="s">
        <v>2420</v>
      </c>
      <c r="O1" s="1" t="s">
        <v>2428</v>
      </c>
      <c r="P1" s="1" t="s">
        <v>2429</v>
      </c>
    </row>
    <row r="2" spans="1:16" x14ac:dyDescent="0.2">
      <c r="A2">
        <v>1001</v>
      </c>
      <c r="B2" t="s">
        <v>10</v>
      </c>
      <c r="C2">
        <v>1150</v>
      </c>
      <c r="D2" t="s">
        <v>11</v>
      </c>
      <c r="E2">
        <v>339030</v>
      </c>
      <c r="F2" t="s">
        <v>12</v>
      </c>
      <c r="G2" t="s">
        <v>13</v>
      </c>
      <c r="H2" t="s">
        <v>14</v>
      </c>
      <c r="I2" t="s">
        <v>15</v>
      </c>
      <c r="J2">
        <v>20000</v>
      </c>
      <c r="K2" t="str">
        <f>CONCATENATE(A2," - ",B2)</f>
        <v>1001 - Assembleia Legislativa do Estado</v>
      </c>
      <c r="L2" t="str">
        <f>CONCATENATE(C2," - ",D2)</f>
        <v>1150 - Renovação do acervo da biblioteca</v>
      </c>
      <c r="M2" t="str">
        <f>CONCATENATE(E2," - ",F2)</f>
        <v>339030 - Material de Consumo</v>
      </c>
      <c r="N2" t="str">
        <f>LEFT(E2,2)</f>
        <v>33</v>
      </c>
      <c r="O2" t="str">
        <f>VLOOKUP('SQL Results'!N2,Plan2!$A$2:$B$8,2,0)</f>
        <v>33 - Outras Despesas Correntes</v>
      </c>
      <c r="P2" s="4" t="str">
        <f t="shared" ref="P2:P22" si="0">CONCATENATE(LEFT(G2,4)," - ",H2)</f>
        <v>0100 - Recursos ordinários - recursos do tesouro - RLD</v>
      </c>
    </row>
    <row r="3" spans="1:16" x14ac:dyDescent="0.2">
      <c r="A3">
        <v>1001</v>
      </c>
      <c r="B3" t="s">
        <v>10</v>
      </c>
      <c r="C3">
        <v>1150</v>
      </c>
      <c r="D3" t="s">
        <v>11</v>
      </c>
      <c r="E3">
        <v>339039</v>
      </c>
      <c r="F3" t="s">
        <v>16</v>
      </c>
      <c r="G3" t="s">
        <v>13</v>
      </c>
      <c r="H3" t="s">
        <v>14</v>
      </c>
      <c r="I3" t="s">
        <v>15</v>
      </c>
      <c r="J3">
        <v>20000</v>
      </c>
      <c r="K3" t="str">
        <f t="shared" ref="K3:K66" si="1">CONCATENATE(A3," - ",B3)</f>
        <v>1001 - Assembleia Legislativa do Estado</v>
      </c>
      <c r="L3" t="str">
        <f t="shared" ref="L3:L66" si="2">CONCATENATE(C3," - ",D3)</f>
        <v>1150 - Renovação do acervo da biblioteca</v>
      </c>
      <c r="M3" t="str">
        <f t="shared" ref="M3:M66" si="3">CONCATENATE(E3," - ",F3)</f>
        <v>339039 - Outros Serviços Terceiros - Pessoa Jurídica</v>
      </c>
      <c r="N3" t="str">
        <f t="shared" ref="N3:N66" si="4">LEFT(E3,2)</f>
        <v>33</v>
      </c>
      <c r="O3" t="str">
        <f>VLOOKUP('SQL Results'!N3,Plan2!$A$2:$B$8,2,0)</f>
        <v>33 - Outras Despesas Correntes</v>
      </c>
      <c r="P3" s="4" t="str">
        <f t="shared" si="0"/>
        <v>0100 - Recursos ordinários - recursos do tesouro - RLD</v>
      </c>
    </row>
    <row r="4" spans="1:16" x14ac:dyDescent="0.2">
      <c r="A4">
        <v>1001</v>
      </c>
      <c r="B4" t="s">
        <v>10</v>
      </c>
      <c r="C4">
        <v>1150</v>
      </c>
      <c r="D4" t="s">
        <v>11</v>
      </c>
      <c r="E4">
        <v>449052</v>
      </c>
      <c r="F4" t="s">
        <v>17</v>
      </c>
      <c r="G4" t="s">
        <v>13</v>
      </c>
      <c r="H4" t="s">
        <v>14</v>
      </c>
      <c r="I4" t="s">
        <v>15</v>
      </c>
      <c r="J4">
        <v>100000</v>
      </c>
      <c r="K4" t="str">
        <f t="shared" si="1"/>
        <v>1001 - Assembleia Legislativa do Estado</v>
      </c>
      <c r="L4" t="str">
        <f t="shared" si="2"/>
        <v>1150 - Renovação do acervo da biblioteca</v>
      </c>
      <c r="M4" t="str">
        <f t="shared" si="3"/>
        <v>449052 - Equipamentos e Material Permanente</v>
      </c>
      <c r="N4" t="str">
        <f t="shared" si="4"/>
        <v>44</v>
      </c>
      <c r="O4" t="str">
        <f>VLOOKUP('SQL Results'!N4,Plan2!$A$2:$B$8,2,0)</f>
        <v>44 - Investimentos</v>
      </c>
      <c r="P4" s="4" t="str">
        <f t="shared" si="0"/>
        <v>0100 - Recursos ordinários - recursos do tesouro - RLD</v>
      </c>
    </row>
    <row r="5" spans="1:16" x14ac:dyDescent="0.2">
      <c r="A5">
        <v>1001</v>
      </c>
      <c r="B5" t="s">
        <v>10</v>
      </c>
      <c r="C5">
        <v>1152</v>
      </c>
      <c r="D5" t="s">
        <v>18</v>
      </c>
      <c r="E5">
        <v>339030</v>
      </c>
      <c r="F5" t="s">
        <v>12</v>
      </c>
      <c r="G5" t="s">
        <v>13</v>
      </c>
      <c r="H5" t="s">
        <v>14</v>
      </c>
      <c r="I5" t="s">
        <v>19</v>
      </c>
      <c r="J5">
        <v>30000</v>
      </c>
      <c r="K5" t="str">
        <f t="shared" si="1"/>
        <v>1001 - Assembleia Legislativa do Estado</v>
      </c>
      <c r="L5" t="str">
        <f t="shared" si="2"/>
        <v>1152 - Manutenção e modernização do sistema de controle interno</v>
      </c>
      <c r="M5" t="str">
        <f t="shared" si="3"/>
        <v>339030 - Material de Consumo</v>
      </c>
      <c r="N5" t="str">
        <f t="shared" si="4"/>
        <v>33</v>
      </c>
      <c r="O5" t="str">
        <f>VLOOKUP('SQL Results'!N5,Plan2!$A$2:$B$8,2,0)</f>
        <v>33 - Outras Despesas Correntes</v>
      </c>
      <c r="P5" s="4" t="str">
        <f t="shared" si="0"/>
        <v>0100 - Recursos ordinários - recursos do tesouro - RLD</v>
      </c>
    </row>
    <row r="6" spans="1:16" x14ac:dyDescent="0.2">
      <c r="A6">
        <v>1001</v>
      </c>
      <c r="B6" t="s">
        <v>10</v>
      </c>
      <c r="C6">
        <v>1152</v>
      </c>
      <c r="D6" t="s">
        <v>18</v>
      </c>
      <c r="E6">
        <v>339039</v>
      </c>
      <c r="F6" t="s">
        <v>16</v>
      </c>
      <c r="G6" t="s">
        <v>13</v>
      </c>
      <c r="H6" t="s">
        <v>14</v>
      </c>
      <c r="I6" t="s">
        <v>19</v>
      </c>
      <c r="J6">
        <v>50000</v>
      </c>
      <c r="K6" t="str">
        <f t="shared" si="1"/>
        <v>1001 - Assembleia Legislativa do Estado</v>
      </c>
      <c r="L6" t="str">
        <f t="shared" si="2"/>
        <v>1152 - Manutenção e modernização do sistema de controle interno</v>
      </c>
      <c r="M6" t="str">
        <f t="shared" si="3"/>
        <v>339039 - Outros Serviços Terceiros - Pessoa Jurídica</v>
      </c>
      <c r="N6" t="str">
        <f t="shared" si="4"/>
        <v>33</v>
      </c>
      <c r="O6" t="str">
        <f>VLOOKUP('SQL Results'!N6,Plan2!$A$2:$B$8,2,0)</f>
        <v>33 - Outras Despesas Correntes</v>
      </c>
      <c r="P6" s="4" t="str">
        <f t="shared" si="0"/>
        <v>0100 - Recursos ordinários - recursos do tesouro - RLD</v>
      </c>
    </row>
    <row r="7" spans="1:16" x14ac:dyDescent="0.2">
      <c r="A7">
        <v>1001</v>
      </c>
      <c r="B7" t="s">
        <v>10</v>
      </c>
      <c r="C7">
        <v>1152</v>
      </c>
      <c r="D7" t="s">
        <v>18</v>
      </c>
      <c r="E7">
        <v>449052</v>
      </c>
      <c r="F7" t="s">
        <v>17</v>
      </c>
      <c r="G7" t="s">
        <v>13</v>
      </c>
      <c r="H7" t="s">
        <v>14</v>
      </c>
      <c r="I7" t="s">
        <v>19</v>
      </c>
      <c r="J7">
        <v>100000</v>
      </c>
      <c r="K7" t="str">
        <f t="shared" si="1"/>
        <v>1001 - Assembleia Legislativa do Estado</v>
      </c>
      <c r="L7" t="str">
        <f t="shared" si="2"/>
        <v>1152 - Manutenção e modernização do sistema de controle interno</v>
      </c>
      <c r="M7" t="str">
        <f t="shared" si="3"/>
        <v>449052 - Equipamentos e Material Permanente</v>
      </c>
      <c r="N7" t="str">
        <f t="shared" si="4"/>
        <v>44</v>
      </c>
      <c r="O7" t="str">
        <f>VLOOKUP('SQL Results'!N7,Plan2!$A$2:$B$8,2,0)</f>
        <v>44 - Investimentos</v>
      </c>
      <c r="P7" s="4" t="str">
        <f t="shared" si="0"/>
        <v>0100 - Recursos ordinários - recursos do tesouro - RLD</v>
      </c>
    </row>
    <row r="8" spans="1:16" x14ac:dyDescent="0.2">
      <c r="A8">
        <v>1001</v>
      </c>
      <c r="B8" t="s">
        <v>10</v>
      </c>
      <c r="C8">
        <v>1124</v>
      </c>
      <c r="D8" t="s">
        <v>20</v>
      </c>
      <c r="E8">
        <v>339035</v>
      </c>
      <c r="F8" t="s">
        <v>21</v>
      </c>
      <c r="G8" t="s">
        <v>13</v>
      </c>
      <c r="H8" t="s">
        <v>14</v>
      </c>
      <c r="I8" t="s">
        <v>22</v>
      </c>
      <c r="J8">
        <v>100000</v>
      </c>
      <c r="K8" t="str">
        <f t="shared" si="1"/>
        <v>1001 - Assembleia Legislativa do Estado</v>
      </c>
      <c r="L8" t="str">
        <f t="shared" si="2"/>
        <v>1124 - Divulgação institucional e das ações do Legislativo catarinense</v>
      </c>
      <c r="M8" t="str">
        <f t="shared" si="3"/>
        <v>339035 - Serviços de Consultoria</v>
      </c>
      <c r="N8" t="str">
        <f t="shared" si="4"/>
        <v>33</v>
      </c>
      <c r="O8" t="str">
        <f>VLOOKUP('SQL Results'!N8,Plan2!$A$2:$B$8,2,0)</f>
        <v>33 - Outras Despesas Correntes</v>
      </c>
      <c r="P8" s="4" t="str">
        <f t="shared" si="0"/>
        <v>0100 - Recursos ordinários - recursos do tesouro - RLD</v>
      </c>
    </row>
    <row r="9" spans="1:16" x14ac:dyDescent="0.2">
      <c r="A9">
        <v>1001</v>
      </c>
      <c r="B9" t="s">
        <v>10</v>
      </c>
      <c r="C9">
        <v>1124</v>
      </c>
      <c r="D9" t="s">
        <v>20</v>
      </c>
      <c r="E9">
        <v>339036</v>
      </c>
      <c r="F9" t="s">
        <v>23</v>
      </c>
      <c r="G9" t="s">
        <v>13</v>
      </c>
      <c r="H9" t="s">
        <v>14</v>
      </c>
      <c r="I9" t="s">
        <v>22</v>
      </c>
      <c r="J9">
        <v>100000</v>
      </c>
      <c r="K9" t="str">
        <f t="shared" si="1"/>
        <v>1001 - Assembleia Legislativa do Estado</v>
      </c>
      <c r="L9" t="str">
        <f t="shared" si="2"/>
        <v>1124 - Divulgação institucional e das ações do Legislativo catarinense</v>
      </c>
      <c r="M9" t="str">
        <f t="shared" si="3"/>
        <v>339036 - Outros Serviços Terceiros-Pessoa Física</v>
      </c>
      <c r="N9" t="str">
        <f t="shared" si="4"/>
        <v>33</v>
      </c>
      <c r="O9" t="str">
        <f>VLOOKUP('SQL Results'!N9,Plan2!$A$2:$B$8,2,0)</f>
        <v>33 - Outras Despesas Correntes</v>
      </c>
      <c r="P9" s="4" t="str">
        <f t="shared" si="0"/>
        <v>0100 - Recursos ordinários - recursos do tesouro - RLD</v>
      </c>
    </row>
    <row r="10" spans="1:16" x14ac:dyDescent="0.2">
      <c r="A10">
        <v>1001</v>
      </c>
      <c r="B10" t="s">
        <v>10</v>
      </c>
      <c r="C10">
        <v>1155</v>
      </c>
      <c r="D10" t="s">
        <v>24</v>
      </c>
      <c r="E10">
        <v>339037</v>
      </c>
      <c r="F10" t="s">
        <v>25</v>
      </c>
      <c r="G10" t="s">
        <v>13</v>
      </c>
      <c r="H10" t="s">
        <v>14</v>
      </c>
      <c r="I10" t="s">
        <v>26</v>
      </c>
      <c r="J10">
        <v>30000</v>
      </c>
      <c r="K10" t="str">
        <f t="shared" si="1"/>
        <v>1001 - Assembleia Legislativa do Estado</v>
      </c>
      <c r="L10" t="str">
        <f t="shared" si="2"/>
        <v>1155 - Modernização e manutenção da Escola do Legislativo</v>
      </c>
      <c r="M10" t="str">
        <f t="shared" si="3"/>
        <v>339037 - Locação de Mão-de-Obra</v>
      </c>
      <c r="N10" t="str">
        <f t="shared" si="4"/>
        <v>33</v>
      </c>
      <c r="O10" t="str">
        <f>VLOOKUP('SQL Results'!N10,Plan2!$A$2:$B$8,2,0)</f>
        <v>33 - Outras Despesas Correntes</v>
      </c>
      <c r="P10" s="4" t="str">
        <f t="shared" si="0"/>
        <v>0100 - Recursos ordinários - recursos do tesouro - RLD</v>
      </c>
    </row>
    <row r="11" spans="1:16" x14ac:dyDescent="0.2">
      <c r="A11">
        <v>1001</v>
      </c>
      <c r="B11" t="s">
        <v>10</v>
      </c>
      <c r="C11">
        <v>1155</v>
      </c>
      <c r="D11" t="s">
        <v>24</v>
      </c>
      <c r="E11">
        <v>339039</v>
      </c>
      <c r="F11" t="s">
        <v>16</v>
      </c>
      <c r="G11" t="s">
        <v>13</v>
      </c>
      <c r="H11" t="s">
        <v>14</v>
      </c>
      <c r="I11" t="s">
        <v>26</v>
      </c>
      <c r="J11">
        <v>600000</v>
      </c>
      <c r="K11" t="str">
        <f t="shared" si="1"/>
        <v>1001 - Assembleia Legislativa do Estado</v>
      </c>
      <c r="L11" t="str">
        <f t="shared" si="2"/>
        <v>1155 - Modernização e manutenção da Escola do Legislativo</v>
      </c>
      <c r="M11" t="str">
        <f t="shared" si="3"/>
        <v>339039 - Outros Serviços Terceiros - Pessoa Jurídica</v>
      </c>
      <c r="N11" t="str">
        <f t="shared" si="4"/>
        <v>33</v>
      </c>
      <c r="O11" t="str">
        <f>VLOOKUP('SQL Results'!N11,Plan2!$A$2:$B$8,2,0)</f>
        <v>33 - Outras Despesas Correntes</v>
      </c>
      <c r="P11" s="4" t="str">
        <f t="shared" si="0"/>
        <v>0100 - Recursos ordinários - recursos do tesouro - RLD</v>
      </c>
    </row>
    <row r="12" spans="1:16" x14ac:dyDescent="0.2">
      <c r="A12">
        <v>1001</v>
      </c>
      <c r="B12" t="s">
        <v>10</v>
      </c>
      <c r="C12">
        <v>1155</v>
      </c>
      <c r="D12" t="s">
        <v>24</v>
      </c>
      <c r="E12">
        <v>339047</v>
      </c>
      <c r="F12" t="s">
        <v>27</v>
      </c>
      <c r="G12" t="s">
        <v>13</v>
      </c>
      <c r="H12" t="s">
        <v>14</v>
      </c>
      <c r="I12" t="s">
        <v>26</v>
      </c>
      <c r="J12">
        <v>100000</v>
      </c>
      <c r="K12" t="str">
        <f t="shared" si="1"/>
        <v>1001 - Assembleia Legislativa do Estado</v>
      </c>
      <c r="L12" t="str">
        <f t="shared" si="2"/>
        <v>1155 - Modernização e manutenção da Escola do Legislativo</v>
      </c>
      <c r="M12" t="str">
        <f t="shared" si="3"/>
        <v>339047 - Obrigações Tributárias e Contributivas</v>
      </c>
      <c r="N12" t="str">
        <f t="shared" si="4"/>
        <v>33</v>
      </c>
      <c r="O12" t="str">
        <f>VLOOKUP('SQL Results'!N12,Plan2!$A$2:$B$8,2,0)</f>
        <v>33 - Outras Despesas Correntes</v>
      </c>
      <c r="P12" s="4" t="str">
        <f t="shared" si="0"/>
        <v>0100 - Recursos ordinários - recursos do tesouro - RLD</v>
      </c>
    </row>
    <row r="13" spans="1:16" x14ac:dyDescent="0.2">
      <c r="A13">
        <v>1001</v>
      </c>
      <c r="B13" t="s">
        <v>10</v>
      </c>
      <c r="C13">
        <v>1155</v>
      </c>
      <c r="D13" t="s">
        <v>24</v>
      </c>
      <c r="E13">
        <v>339092</v>
      </c>
      <c r="F13" t="s">
        <v>28</v>
      </c>
      <c r="G13" t="s">
        <v>13</v>
      </c>
      <c r="H13" t="s">
        <v>14</v>
      </c>
      <c r="I13" t="s">
        <v>26</v>
      </c>
      <c r="J13">
        <v>50000</v>
      </c>
      <c r="K13" t="str">
        <f t="shared" si="1"/>
        <v>1001 - Assembleia Legislativa do Estado</v>
      </c>
      <c r="L13" t="str">
        <f t="shared" si="2"/>
        <v>1155 - Modernização e manutenção da Escola do Legislativo</v>
      </c>
      <c r="M13" t="str">
        <f t="shared" si="3"/>
        <v>339092 - Despesas de Exercícios Anteriores</v>
      </c>
      <c r="N13" t="str">
        <f t="shared" si="4"/>
        <v>33</v>
      </c>
      <c r="O13" t="str">
        <f>VLOOKUP('SQL Results'!N13,Plan2!$A$2:$B$8,2,0)</f>
        <v>33 - Outras Despesas Correntes</v>
      </c>
      <c r="P13" s="4" t="str">
        <f t="shared" si="0"/>
        <v>0100 - Recursos ordinários - recursos do tesouro - RLD</v>
      </c>
    </row>
    <row r="14" spans="1:16" x14ac:dyDescent="0.2">
      <c r="A14">
        <v>1001</v>
      </c>
      <c r="B14" t="s">
        <v>10</v>
      </c>
      <c r="C14">
        <v>1155</v>
      </c>
      <c r="D14" t="s">
        <v>24</v>
      </c>
      <c r="E14">
        <v>449052</v>
      </c>
      <c r="F14" t="s">
        <v>17</v>
      </c>
      <c r="G14" t="s">
        <v>13</v>
      </c>
      <c r="H14" t="s">
        <v>14</v>
      </c>
      <c r="I14" t="s">
        <v>26</v>
      </c>
      <c r="J14">
        <v>300000</v>
      </c>
      <c r="K14" t="str">
        <f t="shared" si="1"/>
        <v>1001 - Assembleia Legislativa do Estado</v>
      </c>
      <c r="L14" t="str">
        <f t="shared" si="2"/>
        <v>1155 - Modernização e manutenção da Escola do Legislativo</v>
      </c>
      <c r="M14" t="str">
        <f t="shared" si="3"/>
        <v>449052 - Equipamentos e Material Permanente</v>
      </c>
      <c r="N14" t="str">
        <f t="shared" si="4"/>
        <v>44</v>
      </c>
      <c r="O14" t="str">
        <f>VLOOKUP('SQL Results'!N14,Plan2!$A$2:$B$8,2,0)</f>
        <v>44 - Investimentos</v>
      </c>
      <c r="P14" s="4" t="str">
        <f t="shared" si="0"/>
        <v>0100 - Recursos ordinários - recursos do tesouro - RLD</v>
      </c>
    </row>
    <row r="15" spans="1:16" x14ac:dyDescent="0.2">
      <c r="A15">
        <v>1001</v>
      </c>
      <c r="B15" t="s">
        <v>10</v>
      </c>
      <c r="C15">
        <v>1155</v>
      </c>
      <c r="D15" t="s">
        <v>24</v>
      </c>
      <c r="E15">
        <v>335041</v>
      </c>
      <c r="F15" t="s">
        <v>29</v>
      </c>
      <c r="G15" t="s">
        <v>13</v>
      </c>
      <c r="H15" t="s">
        <v>14</v>
      </c>
      <c r="I15" t="s">
        <v>26</v>
      </c>
      <c r="J15">
        <v>20000</v>
      </c>
      <c r="K15" t="str">
        <f t="shared" si="1"/>
        <v>1001 - Assembleia Legislativa do Estado</v>
      </c>
      <c r="L15" t="str">
        <f t="shared" si="2"/>
        <v>1155 - Modernização e manutenção da Escola do Legislativo</v>
      </c>
      <c r="M15" t="str">
        <f t="shared" si="3"/>
        <v>335041 - Contribuições</v>
      </c>
      <c r="N15" t="str">
        <f t="shared" si="4"/>
        <v>33</v>
      </c>
      <c r="O15" t="str">
        <f>VLOOKUP('SQL Results'!N15,Plan2!$A$2:$B$8,2,0)</f>
        <v>33 - Outras Despesas Correntes</v>
      </c>
      <c r="P15" s="4" t="str">
        <f t="shared" si="0"/>
        <v>0100 - Recursos ordinários - recursos do tesouro - RLD</v>
      </c>
    </row>
    <row r="16" spans="1:16" x14ac:dyDescent="0.2">
      <c r="A16">
        <v>1001</v>
      </c>
      <c r="B16" t="s">
        <v>10</v>
      </c>
      <c r="C16">
        <v>1157</v>
      </c>
      <c r="D16" t="s">
        <v>30</v>
      </c>
      <c r="E16">
        <v>449051</v>
      </c>
      <c r="F16" t="s">
        <v>31</v>
      </c>
      <c r="G16" t="s">
        <v>32</v>
      </c>
      <c r="H16" t="s">
        <v>33</v>
      </c>
      <c r="I16" t="s">
        <v>34</v>
      </c>
      <c r="J16">
        <v>2500000</v>
      </c>
      <c r="K16" t="str">
        <f t="shared" si="1"/>
        <v>1001 - Assembleia Legislativa do Estado</v>
      </c>
      <c r="L16" t="str">
        <f t="shared" si="2"/>
        <v>1157 - Aquisição, recuperação e ampliação de imóveis do Poder Legislativo</v>
      </c>
      <c r="M16" t="str">
        <f t="shared" si="3"/>
        <v>449051 - Obras e Instalações</v>
      </c>
      <c r="N16" t="str">
        <f t="shared" si="4"/>
        <v>44</v>
      </c>
      <c r="O16" t="str">
        <f>VLOOKUP('SQL Results'!N16,Plan2!$A$2:$B$8,2,0)</f>
        <v>44 - Investimentos</v>
      </c>
      <c r="P16" s="4" t="str">
        <f t="shared" si="0"/>
        <v>0281 - Remuneração de disponibilidade bancária -  Legislativo</v>
      </c>
    </row>
    <row r="17" spans="1:16" x14ac:dyDescent="0.2">
      <c r="A17">
        <v>1001</v>
      </c>
      <c r="B17" t="s">
        <v>10</v>
      </c>
      <c r="C17">
        <v>1157</v>
      </c>
      <c r="D17" t="s">
        <v>30</v>
      </c>
      <c r="E17">
        <v>459061</v>
      </c>
      <c r="F17" t="s">
        <v>35</v>
      </c>
      <c r="G17" t="s">
        <v>13</v>
      </c>
      <c r="H17" t="s">
        <v>14</v>
      </c>
      <c r="I17" t="s">
        <v>34</v>
      </c>
      <c r="J17">
        <v>11500000</v>
      </c>
      <c r="K17" t="str">
        <f t="shared" si="1"/>
        <v>1001 - Assembleia Legislativa do Estado</v>
      </c>
      <c r="L17" t="str">
        <f t="shared" si="2"/>
        <v>1157 - Aquisição, recuperação e ampliação de imóveis do Poder Legislativo</v>
      </c>
      <c r="M17" t="str">
        <f t="shared" si="3"/>
        <v>459061 - Aquisição de Imóveis</v>
      </c>
      <c r="N17" t="str">
        <f t="shared" si="4"/>
        <v>45</v>
      </c>
      <c r="O17" t="str">
        <f>VLOOKUP('SQL Results'!N17,Plan2!$A$2:$B$8,2,0)</f>
        <v>45 - Inversões Financeiras</v>
      </c>
      <c r="P17" s="4" t="str">
        <f t="shared" si="0"/>
        <v>0100 - Recursos ordinários - recursos do tesouro - RLD</v>
      </c>
    </row>
    <row r="18" spans="1:16" x14ac:dyDescent="0.2">
      <c r="A18">
        <v>1001</v>
      </c>
      <c r="B18" t="s">
        <v>10</v>
      </c>
      <c r="C18">
        <v>1157</v>
      </c>
      <c r="D18" t="s">
        <v>30</v>
      </c>
      <c r="E18">
        <v>449052</v>
      </c>
      <c r="F18" t="s">
        <v>17</v>
      </c>
      <c r="G18" t="s">
        <v>13</v>
      </c>
      <c r="H18" t="s">
        <v>14</v>
      </c>
      <c r="I18" t="s">
        <v>34</v>
      </c>
      <c r="J18">
        <v>1500000</v>
      </c>
      <c r="K18" t="str">
        <f t="shared" si="1"/>
        <v>1001 - Assembleia Legislativa do Estado</v>
      </c>
      <c r="L18" t="str">
        <f t="shared" si="2"/>
        <v>1157 - Aquisição, recuperação e ampliação de imóveis do Poder Legislativo</v>
      </c>
      <c r="M18" t="str">
        <f t="shared" si="3"/>
        <v>449052 - Equipamentos e Material Permanente</v>
      </c>
      <c r="N18" t="str">
        <f t="shared" si="4"/>
        <v>44</v>
      </c>
      <c r="O18" t="str">
        <f>VLOOKUP('SQL Results'!N18,Plan2!$A$2:$B$8,2,0)</f>
        <v>44 - Investimentos</v>
      </c>
      <c r="P18" s="4" t="str">
        <f t="shared" si="0"/>
        <v>0100 - Recursos ordinários - recursos do tesouro - RLD</v>
      </c>
    </row>
    <row r="19" spans="1:16" x14ac:dyDescent="0.2">
      <c r="A19">
        <v>1001</v>
      </c>
      <c r="B19" t="s">
        <v>10</v>
      </c>
      <c r="C19">
        <v>1157</v>
      </c>
      <c r="D19" t="s">
        <v>30</v>
      </c>
      <c r="E19">
        <v>449052</v>
      </c>
      <c r="F19" t="s">
        <v>17</v>
      </c>
      <c r="G19" t="s">
        <v>32</v>
      </c>
      <c r="H19" t="s">
        <v>33</v>
      </c>
      <c r="I19" t="s">
        <v>34</v>
      </c>
      <c r="J19">
        <v>1500000</v>
      </c>
      <c r="K19" t="str">
        <f t="shared" si="1"/>
        <v>1001 - Assembleia Legislativa do Estado</v>
      </c>
      <c r="L19" t="str">
        <f t="shared" si="2"/>
        <v>1157 - Aquisição, recuperação e ampliação de imóveis do Poder Legislativo</v>
      </c>
      <c r="M19" t="str">
        <f t="shared" si="3"/>
        <v>449052 - Equipamentos e Material Permanente</v>
      </c>
      <c r="N19" t="str">
        <f t="shared" si="4"/>
        <v>44</v>
      </c>
      <c r="O19" t="str">
        <f>VLOOKUP('SQL Results'!N19,Plan2!$A$2:$B$8,2,0)</f>
        <v>44 - Investimentos</v>
      </c>
      <c r="P19" s="4" t="str">
        <f t="shared" si="0"/>
        <v>0281 - Remuneração de disponibilidade bancária -  Legislativo</v>
      </c>
    </row>
    <row r="20" spans="1:16" x14ac:dyDescent="0.2">
      <c r="A20">
        <v>1001</v>
      </c>
      <c r="B20" t="s">
        <v>10</v>
      </c>
      <c r="C20">
        <v>1157</v>
      </c>
      <c r="D20" t="s">
        <v>30</v>
      </c>
      <c r="E20">
        <v>449051</v>
      </c>
      <c r="F20" t="s">
        <v>31</v>
      </c>
      <c r="G20" t="s">
        <v>13</v>
      </c>
      <c r="H20" t="s">
        <v>14</v>
      </c>
      <c r="I20" t="s">
        <v>34</v>
      </c>
      <c r="J20">
        <v>1500000</v>
      </c>
      <c r="K20" t="str">
        <f t="shared" si="1"/>
        <v>1001 - Assembleia Legislativa do Estado</v>
      </c>
      <c r="L20" t="str">
        <f t="shared" si="2"/>
        <v>1157 - Aquisição, recuperação e ampliação de imóveis do Poder Legislativo</v>
      </c>
      <c r="M20" t="str">
        <f t="shared" si="3"/>
        <v>449051 - Obras e Instalações</v>
      </c>
      <c r="N20" t="str">
        <f t="shared" si="4"/>
        <v>44</v>
      </c>
      <c r="O20" t="str">
        <f>VLOOKUP('SQL Results'!N20,Plan2!$A$2:$B$8,2,0)</f>
        <v>44 - Investimentos</v>
      </c>
      <c r="P20" s="4" t="str">
        <f t="shared" si="0"/>
        <v>0100 - Recursos ordinários - recursos do tesouro - RLD</v>
      </c>
    </row>
    <row r="21" spans="1:16" x14ac:dyDescent="0.2">
      <c r="A21">
        <v>1001</v>
      </c>
      <c r="B21" t="s">
        <v>10</v>
      </c>
      <c r="C21">
        <v>1157</v>
      </c>
      <c r="D21" t="s">
        <v>30</v>
      </c>
      <c r="E21">
        <v>449030</v>
      </c>
      <c r="F21" t="s">
        <v>12</v>
      </c>
      <c r="G21" t="s">
        <v>13</v>
      </c>
      <c r="H21" t="s">
        <v>14</v>
      </c>
      <c r="I21" t="s">
        <v>34</v>
      </c>
      <c r="J21">
        <v>200000</v>
      </c>
      <c r="K21" t="str">
        <f t="shared" si="1"/>
        <v>1001 - Assembleia Legislativa do Estado</v>
      </c>
      <c r="L21" t="str">
        <f t="shared" si="2"/>
        <v>1157 - Aquisição, recuperação e ampliação de imóveis do Poder Legislativo</v>
      </c>
      <c r="M21" t="str">
        <f t="shared" si="3"/>
        <v>449030 - Material de Consumo</v>
      </c>
      <c r="N21" t="str">
        <f t="shared" si="4"/>
        <v>44</v>
      </c>
      <c r="O21" t="str">
        <f>VLOOKUP('SQL Results'!N21,Plan2!$A$2:$B$8,2,0)</f>
        <v>44 - Investimentos</v>
      </c>
      <c r="P21" s="4" t="str">
        <f t="shared" si="0"/>
        <v>0100 - Recursos ordinários - recursos do tesouro - RLD</v>
      </c>
    </row>
    <row r="22" spans="1:16" x14ac:dyDescent="0.2">
      <c r="A22">
        <v>1001</v>
      </c>
      <c r="B22" t="s">
        <v>10</v>
      </c>
      <c r="C22">
        <v>1157</v>
      </c>
      <c r="D22" t="s">
        <v>30</v>
      </c>
      <c r="E22">
        <v>449039</v>
      </c>
      <c r="F22" t="s">
        <v>36</v>
      </c>
      <c r="G22" t="s">
        <v>13</v>
      </c>
      <c r="H22" t="s">
        <v>14</v>
      </c>
      <c r="I22" t="s">
        <v>34</v>
      </c>
      <c r="J22">
        <v>200000</v>
      </c>
      <c r="K22" t="str">
        <f t="shared" si="1"/>
        <v>1001 - Assembleia Legislativa do Estado</v>
      </c>
      <c r="L22" t="str">
        <f t="shared" si="2"/>
        <v>1157 - Aquisição, recuperação e ampliação de imóveis do Poder Legislativo</v>
      </c>
      <c r="M22" t="str">
        <f t="shared" si="3"/>
        <v>449039 - Outros Serv. Terceiros - Pessoa Juridíca</v>
      </c>
      <c r="N22" t="str">
        <f t="shared" si="4"/>
        <v>44</v>
      </c>
      <c r="O22" t="str">
        <f>VLOOKUP('SQL Results'!N22,Plan2!$A$2:$B$8,2,0)</f>
        <v>44 - Investimentos</v>
      </c>
      <c r="P22" s="4" t="str">
        <f t="shared" si="0"/>
        <v>0100 - Recursos ordinários - recursos do tesouro - RLD</v>
      </c>
    </row>
    <row r="23" spans="1:16" x14ac:dyDescent="0.2">
      <c r="A23">
        <v>1001</v>
      </c>
      <c r="B23" t="s">
        <v>10</v>
      </c>
      <c r="C23">
        <v>1119</v>
      </c>
      <c r="D23" t="s">
        <v>37</v>
      </c>
      <c r="E23">
        <v>339030</v>
      </c>
      <c r="F23" t="s">
        <v>12</v>
      </c>
      <c r="G23" t="s">
        <v>13</v>
      </c>
      <c r="H23" t="s">
        <v>14</v>
      </c>
      <c r="I23" t="s">
        <v>38</v>
      </c>
      <c r="J23">
        <v>15000</v>
      </c>
      <c r="K23" t="str">
        <f t="shared" si="1"/>
        <v>1001 - Assembleia Legislativa do Estado</v>
      </c>
      <c r="L23" t="str">
        <f t="shared" si="2"/>
        <v>1119 - Sessões e audiências públicas fora da sede do Poder</v>
      </c>
      <c r="M23" t="str">
        <f t="shared" si="3"/>
        <v>339030 - Material de Consumo</v>
      </c>
      <c r="N23" t="str">
        <f t="shared" si="4"/>
        <v>33</v>
      </c>
      <c r="O23" t="str">
        <f>VLOOKUP('SQL Results'!N23,Plan2!$A$2:$B$8,2,0)</f>
        <v>33 - Outras Despesas Correntes</v>
      </c>
      <c r="P23" s="4" t="str">
        <f t="shared" ref="P23:P86" si="5">CONCATENATE(LEFT(G23,4)," - ",H23)</f>
        <v>0100 - Recursos ordinários - recursos do tesouro - RLD</v>
      </c>
    </row>
    <row r="24" spans="1:16" x14ac:dyDescent="0.2">
      <c r="A24">
        <v>1001</v>
      </c>
      <c r="B24" t="s">
        <v>10</v>
      </c>
      <c r="C24">
        <v>1119</v>
      </c>
      <c r="D24" t="s">
        <v>37</v>
      </c>
      <c r="E24">
        <v>339031</v>
      </c>
      <c r="F24" t="s">
        <v>39</v>
      </c>
      <c r="G24" t="s">
        <v>13</v>
      </c>
      <c r="H24" t="s">
        <v>14</v>
      </c>
      <c r="I24" t="s">
        <v>38</v>
      </c>
      <c r="J24">
        <v>15000</v>
      </c>
      <c r="K24" t="str">
        <f t="shared" si="1"/>
        <v>1001 - Assembleia Legislativa do Estado</v>
      </c>
      <c r="L24" t="str">
        <f t="shared" si="2"/>
        <v>1119 - Sessões e audiências públicas fora da sede do Poder</v>
      </c>
      <c r="M24" t="str">
        <f t="shared" si="3"/>
        <v>339031 - Premiações Culturais, Artísticas, Científicas, Desportivas e Outras</v>
      </c>
      <c r="N24" t="str">
        <f t="shared" si="4"/>
        <v>33</v>
      </c>
      <c r="O24" t="str">
        <f>VLOOKUP('SQL Results'!N24,Plan2!$A$2:$B$8,2,0)</f>
        <v>33 - Outras Despesas Correntes</v>
      </c>
      <c r="P24" s="4" t="str">
        <f t="shared" si="5"/>
        <v>0100 - Recursos ordinários - recursos do tesouro - RLD</v>
      </c>
    </row>
    <row r="25" spans="1:16" x14ac:dyDescent="0.2">
      <c r="A25">
        <v>1001</v>
      </c>
      <c r="B25" t="s">
        <v>10</v>
      </c>
      <c r="C25">
        <v>1119</v>
      </c>
      <c r="D25" t="s">
        <v>37</v>
      </c>
      <c r="E25">
        <v>339036</v>
      </c>
      <c r="F25" t="s">
        <v>23</v>
      </c>
      <c r="G25" t="s">
        <v>13</v>
      </c>
      <c r="H25" t="s">
        <v>14</v>
      </c>
      <c r="I25" t="s">
        <v>38</v>
      </c>
      <c r="J25">
        <v>25000</v>
      </c>
      <c r="K25" t="str">
        <f t="shared" si="1"/>
        <v>1001 - Assembleia Legislativa do Estado</v>
      </c>
      <c r="L25" t="str">
        <f t="shared" si="2"/>
        <v>1119 - Sessões e audiências públicas fora da sede do Poder</v>
      </c>
      <c r="M25" t="str">
        <f t="shared" si="3"/>
        <v>339036 - Outros Serviços Terceiros-Pessoa Física</v>
      </c>
      <c r="N25" t="str">
        <f t="shared" si="4"/>
        <v>33</v>
      </c>
      <c r="O25" t="str">
        <f>VLOOKUP('SQL Results'!N25,Plan2!$A$2:$B$8,2,0)</f>
        <v>33 - Outras Despesas Correntes</v>
      </c>
      <c r="P25" s="4" t="str">
        <f t="shared" si="5"/>
        <v>0100 - Recursos ordinários - recursos do tesouro - RLD</v>
      </c>
    </row>
    <row r="26" spans="1:16" x14ac:dyDescent="0.2">
      <c r="A26">
        <v>1001</v>
      </c>
      <c r="B26" t="s">
        <v>10</v>
      </c>
      <c r="C26">
        <v>1119</v>
      </c>
      <c r="D26" t="s">
        <v>37</v>
      </c>
      <c r="E26">
        <v>339037</v>
      </c>
      <c r="F26" t="s">
        <v>25</v>
      </c>
      <c r="G26" t="s">
        <v>13</v>
      </c>
      <c r="H26" t="s">
        <v>14</v>
      </c>
      <c r="I26" t="s">
        <v>38</v>
      </c>
      <c r="J26">
        <v>15000</v>
      </c>
      <c r="K26" t="str">
        <f t="shared" si="1"/>
        <v>1001 - Assembleia Legislativa do Estado</v>
      </c>
      <c r="L26" t="str">
        <f t="shared" si="2"/>
        <v>1119 - Sessões e audiências públicas fora da sede do Poder</v>
      </c>
      <c r="M26" t="str">
        <f t="shared" si="3"/>
        <v>339037 - Locação de Mão-de-Obra</v>
      </c>
      <c r="N26" t="str">
        <f t="shared" si="4"/>
        <v>33</v>
      </c>
      <c r="O26" t="str">
        <f>VLOOKUP('SQL Results'!N26,Plan2!$A$2:$B$8,2,0)</f>
        <v>33 - Outras Despesas Correntes</v>
      </c>
      <c r="P26" s="4" t="str">
        <f t="shared" si="5"/>
        <v>0100 - Recursos ordinários - recursos do tesouro - RLD</v>
      </c>
    </row>
    <row r="27" spans="1:16" x14ac:dyDescent="0.2">
      <c r="A27">
        <v>1001</v>
      </c>
      <c r="B27" t="s">
        <v>10</v>
      </c>
      <c r="C27">
        <v>1119</v>
      </c>
      <c r="D27" t="s">
        <v>37</v>
      </c>
      <c r="E27">
        <v>339039</v>
      </c>
      <c r="F27" t="s">
        <v>16</v>
      </c>
      <c r="G27" t="s">
        <v>13</v>
      </c>
      <c r="H27" t="s">
        <v>14</v>
      </c>
      <c r="I27" t="s">
        <v>38</v>
      </c>
      <c r="J27">
        <v>200000</v>
      </c>
      <c r="K27" t="str">
        <f t="shared" si="1"/>
        <v>1001 - Assembleia Legislativa do Estado</v>
      </c>
      <c r="L27" t="str">
        <f t="shared" si="2"/>
        <v>1119 - Sessões e audiências públicas fora da sede do Poder</v>
      </c>
      <c r="M27" t="str">
        <f t="shared" si="3"/>
        <v>339039 - Outros Serviços Terceiros - Pessoa Jurídica</v>
      </c>
      <c r="N27" t="str">
        <f t="shared" si="4"/>
        <v>33</v>
      </c>
      <c r="O27" t="str">
        <f>VLOOKUP('SQL Results'!N27,Plan2!$A$2:$B$8,2,0)</f>
        <v>33 - Outras Despesas Correntes</v>
      </c>
      <c r="P27" s="4" t="str">
        <f t="shared" si="5"/>
        <v>0100 - Recursos ordinários - recursos do tesouro - RLD</v>
      </c>
    </row>
    <row r="28" spans="1:16" x14ac:dyDescent="0.2">
      <c r="A28">
        <v>1001</v>
      </c>
      <c r="B28" t="s">
        <v>10</v>
      </c>
      <c r="C28">
        <v>1119</v>
      </c>
      <c r="D28" t="s">
        <v>37</v>
      </c>
      <c r="E28">
        <v>339092</v>
      </c>
      <c r="F28" t="s">
        <v>28</v>
      </c>
      <c r="G28" t="s">
        <v>13</v>
      </c>
      <c r="H28" t="s">
        <v>14</v>
      </c>
      <c r="I28" t="s">
        <v>38</v>
      </c>
      <c r="J28">
        <v>15000</v>
      </c>
      <c r="K28" t="str">
        <f t="shared" si="1"/>
        <v>1001 - Assembleia Legislativa do Estado</v>
      </c>
      <c r="L28" t="str">
        <f t="shared" si="2"/>
        <v>1119 - Sessões e audiências públicas fora da sede do Poder</v>
      </c>
      <c r="M28" t="str">
        <f t="shared" si="3"/>
        <v>339092 - Despesas de Exercícios Anteriores</v>
      </c>
      <c r="N28" t="str">
        <f t="shared" si="4"/>
        <v>33</v>
      </c>
      <c r="O28" t="str">
        <f>VLOOKUP('SQL Results'!N28,Plan2!$A$2:$B$8,2,0)</f>
        <v>33 - Outras Despesas Correntes</v>
      </c>
      <c r="P28" s="4" t="str">
        <f t="shared" si="5"/>
        <v>0100 - Recursos ordinários - recursos do tesouro - RLD</v>
      </c>
    </row>
    <row r="29" spans="1:16" x14ac:dyDescent="0.2">
      <c r="A29">
        <v>1001</v>
      </c>
      <c r="B29" t="s">
        <v>10</v>
      </c>
      <c r="C29">
        <v>1119</v>
      </c>
      <c r="D29" t="s">
        <v>37</v>
      </c>
      <c r="E29">
        <v>449052</v>
      </c>
      <c r="F29" t="s">
        <v>17</v>
      </c>
      <c r="G29" t="s">
        <v>13</v>
      </c>
      <c r="H29" t="s">
        <v>14</v>
      </c>
      <c r="I29" t="s">
        <v>38</v>
      </c>
      <c r="J29">
        <v>25000</v>
      </c>
      <c r="K29" t="str">
        <f t="shared" si="1"/>
        <v>1001 - Assembleia Legislativa do Estado</v>
      </c>
      <c r="L29" t="str">
        <f t="shared" si="2"/>
        <v>1119 - Sessões e audiências públicas fora da sede do Poder</v>
      </c>
      <c r="M29" t="str">
        <f t="shared" si="3"/>
        <v>449052 - Equipamentos e Material Permanente</v>
      </c>
      <c r="N29" t="str">
        <f t="shared" si="4"/>
        <v>44</v>
      </c>
      <c r="O29" t="str">
        <f>VLOOKUP('SQL Results'!N29,Plan2!$A$2:$B$8,2,0)</f>
        <v>44 - Investimentos</v>
      </c>
      <c r="P29" s="4" t="str">
        <f t="shared" si="5"/>
        <v>0100 - Recursos ordinários - recursos do tesouro - RLD</v>
      </c>
    </row>
    <row r="30" spans="1:16" x14ac:dyDescent="0.2">
      <c r="A30">
        <v>1001</v>
      </c>
      <c r="B30" t="s">
        <v>10</v>
      </c>
      <c r="C30">
        <v>1142</v>
      </c>
      <c r="D30" t="s">
        <v>40</v>
      </c>
      <c r="E30">
        <v>319094</v>
      </c>
      <c r="F30" t="s">
        <v>41</v>
      </c>
      <c r="G30" t="s">
        <v>32</v>
      </c>
      <c r="H30" t="s">
        <v>33</v>
      </c>
      <c r="I30" t="s">
        <v>42</v>
      </c>
      <c r="J30">
        <v>2000000</v>
      </c>
      <c r="K30" t="str">
        <f t="shared" si="1"/>
        <v>1001 - Assembleia Legislativa do Estado</v>
      </c>
      <c r="L30" t="str">
        <f t="shared" si="2"/>
        <v>1142 - Encargos com inativos</v>
      </c>
      <c r="M30" t="str">
        <f t="shared" si="3"/>
        <v>319094 - Indenizações e Restituições Trabalhistas</v>
      </c>
      <c r="N30" t="str">
        <f t="shared" si="4"/>
        <v>31</v>
      </c>
      <c r="O30" t="str">
        <f>VLOOKUP('SQL Results'!N30,Plan2!$A$2:$B$8,2,0)</f>
        <v>31 - Pessoal e Encargos Sociais</v>
      </c>
      <c r="P30" s="4" t="str">
        <f t="shared" si="5"/>
        <v>0281 - Remuneração de disponibilidade bancária -  Legislativo</v>
      </c>
    </row>
    <row r="31" spans="1:16" x14ac:dyDescent="0.2">
      <c r="A31">
        <v>1001</v>
      </c>
      <c r="B31" t="s">
        <v>10</v>
      </c>
      <c r="C31">
        <v>1142</v>
      </c>
      <c r="D31" t="s">
        <v>40</v>
      </c>
      <c r="E31">
        <v>319094</v>
      </c>
      <c r="F31" t="s">
        <v>41</v>
      </c>
      <c r="G31" t="s">
        <v>13</v>
      </c>
      <c r="H31" t="s">
        <v>14</v>
      </c>
      <c r="I31" t="s">
        <v>42</v>
      </c>
      <c r="J31">
        <v>5000000</v>
      </c>
      <c r="K31" t="str">
        <f t="shared" si="1"/>
        <v>1001 - Assembleia Legislativa do Estado</v>
      </c>
      <c r="L31" t="str">
        <f t="shared" si="2"/>
        <v>1142 - Encargos com inativos</v>
      </c>
      <c r="M31" t="str">
        <f t="shared" si="3"/>
        <v>319094 - Indenizações e Restituições Trabalhistas</v>
      </c>
      <c r="N31" t="str">
        <f t="shared" si="4"/>
        <v>31</v>
      </c>
      <c r="O31" t="str">
        <f>VLOOKUP('SQL Results'!N31,Plan2!$A$2:$B$8,2,0)</f>
        <v>31 - Pessoal e Encargos Sociais</v>
      </c>
      <c r="P31" s="4" t="str">
        <f t="shared" si="5"/>
        <v>0100 - Recursos ordinários - recursos do tesouro - RLD</v>
      </c>
    </row>
    <row r="32" spans="1:16" x14ac:dyDescent="0.2">
      <c r="A32">
        <v>1001</v>
      </c>
      <c r="B32" t="s">
        <v>10</v>
      </c>
      <c r="C32">
        <v>1142</v>
      </c>
      <c r="D32" t="s">
        <v>40</v>
      </c>
      <c r="E32">
        <v>319092</v>
      </c>
      <c r="F32" t="s">
        <v>28</v>
      </c>
      <c r="G32" t="s">
        <v>13</v>
      </c>
      <c r="H32" t="s">
        <v>14</v>
      </c>
      <c r="I32" t="s">
        <v>42</v>
      </c>
      <c r="J32">
        <v>204000</v>
      </c>
      <c r="K32" t="str">
        <f t="shared" si="1"/>
        <v>1001 - Assembleia Legislativa do Estado</v>
      </c>
      <c r="L32" t="str">
        <f t="shared" si="2"/>
        <v>1142 - Encargos com inativos</v>
      </c>
      <c r="M32" t="str">
        <f t="shared" si="3"/>
        <v>319092 - Despesas de Exercícios Anteriores</v>
      </c>
      <c r="N32" t="str">
        <f t="shared" si="4"/>
        <v>31</v>
      </c>
      <c r="O32" t="str">
        <f>VLOOKUP('SQL Results'!N32,Plan2!$A$2:$B$8,2,0)</f>
        <v>31 - Pessoal e Encargos Sociais</v>
      </c>
      <c r="P32" s="4" t="str">
        <f t="shared" si="5"/>
        <v>0100 - Recursos ordinários - recursos do tesouro - RLD</v>
      </c>
    </row>
    <row r="33" spans="1:16" x14ac:dyDescent="0.2">
      <c r="A33">
        <v>1001</v>
      </c>
      <c r="B33" t="s">
        <v>10</v>
      </c>
      <c r="C33">
        <v>1142</v>
      </c>
      <c r="D33" t="s">
        <v>40</v>
      </c>
      <c r="E33">
        <v>319192</v>
      </c>
      <c r="F33" t="s">
        <v>28</v>
      </c>
      <c r="G33" t="s">
        <v>13</v>
      </c>
      <c r="H33" t="s">
        <v>14</v>
      </c>
      <c r="I33" t="s">
        <v>42</v>
      </c>
      <c r="J33">
        <v>100000</v>
      </c>
      <c r="K33" t="str">
        <f t="shared" si="1"/>
        <v>1001 - Assembleia Legislativa do Estado</v>
      </c>
      <c r="L33" t="str">
        <f t="shared" si="2"/>
        <v>1142 - Encargos com inativos</v>
      </c>
      <c r="M33" t="str">
        <f t="shared" si="3"/>
        <v>319192 - Despesas de Exercícios Anteriores</v>
      </c>
      <c r="N33" t="str">
        <f t="shared" si="4"/>
        <v>31</v>
      </c>
      <c r="O33" t="str">
        <f>VLOOKUP('SQL Results'!N33,Plan2!$A$2:$B$8,2,0)</f>
        <v>31 - Pessoal e Encargos Sociais</v>
      </c>
      <c r="P33" s="4" t="str">
        <f t="shared" si="5"/>
        <v>0100 - Recursos ordinários - recursos do tesouro - RLD</v>
      </c>
    </row>
    <row r="34" spans="1:16" x14ac:dyDescent="0.2">
      <c r="A34">
        <v>1001</v>
      </c>
      <c r="B34" t="s">
        <v>10</v>
      </c>
      <c r="C34">
        <v>1142</v>
      </c>
      <c r="D34" t="s">
        <v>40</v>
      </c>
      <c r="E34">
        <v>339008</v>
      </c>
      <c r="F34" t="s">
        <v>43</v>
      </c>
      <c r="G34" t="s">
        <v>13</v>
      </c>
      <c r="H34" t="s">
        <v>14</v>
      </c>
      <c r="I34" t="s">
        <v>42</v>
      </c>
      <c r="J34">
        <v>100000</v>
      </c>
      <c r="K34" t="str">
        <f t="shared" si="1"/>
        <v>1001 - Assembleia Legislativa do Estado</v>
      </c>
      <c r="L34" t="str">
        <f t="shared" si="2"/>
        <v>1142 - Encargos com inativos</v>
      </c>
      <c r="M34" t="str">
        <f t="shared" si="3"/>
        <v>339008 - Outros Benefícios Assistenciais</v>
      </c>
      <c r="N34" t="str">
        <f t="shared" si="4"/>
        <v>33</v>
      </c>
      <c r="O34" t="str">
        <f>VLOOKUP('SQL Results'!N34,Plan2!$A$2:$B$8,2,0)</f>
        <v>33 - Outras Despesas Correntes</v>
      </c>
      <c r="P34" s="4" t="str">
        <f t="shared" si="5"/>
        <v>0100 - Recursos ordinários - recursos do tesouro - RLD</v>
      </c>
    </row>
    <row r="35" spans="1:16" x14ac:dyDescent="0.2">
      <c r="A35">
        <v>1001</v>
      </c>
      <c r="B35" t="s">
        <v>10</v>
      </c>
      <c r="C35">
        <v>1142</v>
      </c>
      <c r="D35" t="s">
        <v>40</v>
      </c>
      <c r="E35">
        <v>339092</v>
      </c>
      <c r="F35" t="s">
        <v>28</v>
      </c>
      <c r="G35" t="s">
        <v>13</v>
      </c>
      <c r="H35" t="s">
        <v>14</v>
      </c>
      <c r="I35" t="s">
        <v>42</v>
      </c>
      <c r="J35">
        <v>100000</v>
      </c>
      <c r="K35" t="str">
        <f t="shared" si="1"/>
        <v>1001 - Assembleia Legislativa do Estado</v>
      </c>
      <c r="L35" t="str">
        <f t="shared" si="2"/>
        <v>1142 - Encargos com inativos</v>
      </c>
      <c r="M35" t="str">
        <f t="shared" si="3"/>
        <v>339092 - Despesas de Exercícios Anteriores</v>
      </c>
      <c r="N35" t="str">
        <f t="shared" si="4"/>
        <v>33</v>
      </c>
      <c r="O35" t="str">
        <f>VLOOKUP('SQL Results'!N35,Plan2!$A$2:$B$8,2,0)</f>
        <v>33 - Outras Despesas Correntes</v>
      </c>
      <c r="P35" s="4" t="str">
        <f t="shared" si="5"/>
        <v>0100 - Recursos ordinários - recursos do tesouro - RLD</v>
      </c>
    </row>
    <row r="36" spans="1:16" x14ac:dyDescent="0.2">
      <c r="A36">
        <v>1001</v>
      </c>
      <c r="B36" t="s">
        <v>10</v>
      </c>
      <c r="C36">
        <v>1142</v>
      </c>
      <c r="D36" t="s">
        <v>40</v>
      </c>
      <c r="E36">
        <v>339113</v>
      </c>
      <c r="F36" t="s">
        <v>44</v>
      </c>
      <c r="G36" t="s">
        <v>13</v>
      </c>
      <c r="H36" t="s">
        <v>14</v>
      </c>
      <c r="I36" t="s">
        <v>42</v>
      </c>
      <c r="J36">
        <v>2166326</v>
      </c>
      <c r="K36" t="str">
        <f t="shared" si="1"/>
        <v>1001 - Assembleia Legislativa do Estado</v>
      </c>
      <c r="L36" t="str">
        <f t="shared" si="2"/>
        <v>1142 - Encargos com inativos</v>
      </c>
      <c r="M36" t="str">
        <f t="shared" si="3"/>
        <v>339113 - Obrigações Patronais</v>
      </c>
      <c r="N36" t="str">
        <f t="shared" si="4"/>
        <v>33</v>
      </c>
      <c r="O36" t="str">
        <f>VLOOKUP('SQL Results'!N36,Plan2!$A$2:$B$8,2,0)</f>
        <v>33 - Outras Despesas Correntes</v>
      </c>
      <c r="P36" s="4" t="str">
        <f t="shared" si="5"/>
        <v>0100 - Recursos ordinários - recursos do tesouro - RLD</v>
      </c>
    </row>
    <row r="37" spans="1:16" x14ac:dyDescent="0.2">
      <c r="A37">
        <v>1001</v>
      </c>
      <c r="B37" t="s">
        <v>10</v>
      </c>
      <c r="C37">
        <v>1142</v>
      </c>
      <c r="D37" t="s">
        <v>40</v>
      </c>
      <c r="E37">
        <v>339192</v>
      </c>
      <c r="F37" t="s">
        <v>28</v>
      </c>
      <c r="G37" t="s">
        <v>13</v>
      </c>
      <c r="H37" t="s">
        <v>14</v>
      </c>
      <c r="I37" t="s">
        <v>42</v>
      </c>
      <c r="J37">
        <v>150000</v>
      </c>
      <c r="K37" t="str">
        <f t="shared" si="1"/>
        <v>1001 - Assembleia Legislativa do Estado</v>
      </c>
      <c r="L37" t="str">
        <f t="shared" si="2"/>
        <v>1142 - Encargos com inativos</v>
      </c>
      <c r="M37" t="str">
        <f t="shared" si="3"/>
        <v>339192 - Despesas de Exercícios Anteriores</v>
      </c>
      <c r="N37" t="str">
        <f t="shared" si="4"/>
        <v>33</v>
      </c>
      <c r="O37" t="str">
        <f>VLOOKUP('SQL Results'!N37,Plan2!$A$2:$B$8,2,0)</f>
        <v>33 - Outras Despesas Correntes</v>
      </c>
      <c r="P37" s="4" t="str">
        <f t="shared" si="5"/>
        <v>0100 - Recursos ordinários - recursos do tesouro - RLD</v>
      </c>
    </row>
    <row r="38" spans="1:16" x14ac:dyDescent="0.2">
      <c r="A38">
        <v>1001</v>
      </c>
      <c r="B38" t="s">
        <v>10</v>
      </c>
      <c r="C38">
        <v>1155</v>
      </c>
      <c r="D38" t="s">
        <v>24</v>
      </c>
      <c r="E38">
        <v>339030</v>
      </c>
      <c r="F38" t="s">
        <v>12</v>
      </c>
      <c r="G38" t="s">
        <v>13</v>
      </c>
      <c r="H38" t="s">
        <v>14</v>
      </c>
      <c r="I38" t="s">
        <v>26</v>
      </c>
      <c r="J38">
        <v>200000</v>
      </c>
      <c r="K38" t="str">
        <f t="shared" si="1"/>
        <v>1001 - Assembleia Legislativa do Estado</v>
      </c>
      <c r="L38" t="str">
        <f t="shared" si="2"/>
        <v>1155 - Modernização e manutenção da Escola do Legislativo</v>
      </c>
      <c r="M38" t="str">
        <f t="shared" si="3"/>
        <v>339030 - Material de Consumo</v>
      </c>
      <c r="N38" t="str">
        <f t="shared" si="4"/>
        <v>33</v>
      </c>
      <c r="O38" t="str">
        <f>VLOOKUP('SQL Results'!N38,Plan2!$A$2:$B$8,2,0)</f>
        <v>33 - Outras Despesas Correntes</v>
      </c>
      <c r="P38" s="4" t="str">
        <f t="shared" si="5"/>
        <v>0100 - Recursos ordinários - recursos do tesouro - RLD</v>
      </c>
    </row>
    <row r="39" spans="1:16" x14ac:dyDescent="0.2">
      <c r="A39">
        <v>1001</v>
      </c>
      <c r="B39" t="s">
        <v>10</v>
      </c>
      <c r="C39">
        <v>1155</v>
      </c>
      <c r="D39" t="s">
        <v>24</v>
      </c>
      <c r="E39">
        <v>339031</v>
      </c>
      <c r="F39" t="s">
        <v>39</v>
      </c>
      <c r="G39" t="s">
        <v>13</v>
      </c>
      <c r="H39" t="s">
        <v>14</v>
      </c>
      <c r="I39" t="s">
        <v>26</v>
      </c>
      <c r="J39">
        <v>200000</v>
      </c>
      <c r="K39" t="str">
        <f t="shared" si="1"/>
        <v>1001 - Assembleia Legislativa do Estado</v>
      </c>
      <c r="L39" t="str">
        <f t="shared" si="2"/>
        <v>1155 - Modernização e manutenção da Escola do Legislativo</v>
      </c>
      <c r="M39" t="str">
        <f t="shared" si="3"/>
        <v>339031 - Premiações Culturais, Artísticas, Científicas, Desportivas e Outras</v>
      </c>
      <c r="N39" t="str">
        <f t="shared" si="4"/>
        <v>33</v>
      </c>
      <c r="O39" t="str">
        <f>VLOOKUP('SQL Results'!N39,Plan2!$A$2:$B$8,2,0)</f>
        <v>33 - Outras Despesas Correntes</v>
      </c>
      <c r="P39" s="4" t="str">
        <f t="shared" si="5"/>
        <v>0100 - Recursos ordinários - recursos do tesouro - RLD</v>
      </c>
    </row>
    <row r="40" spans="1:16" x14ac:dyDescent="0.2">
      <c r="A40">
        <v>1001</v>
      </c>
      <c r="B40" t="s">
        <v>10</v>
      </c>
      <c r="C40">
        <v>1155</v>
      </c>
      <c r="D40" t="s">
        <v>24</v>
      </c>
      <c r="E40">
        <v>339032</v>
      </c>
      <c r="F40" t="s">
        <v>45</v>
      </c>
      <c r="G40" t="s">
        <v>13</v>
      </c>
      <c r="H40" t="s">
        <v>14</v>
      </c>
      <c r="I40" t="s">
        <v>26</v>
      </c>
      <c r="J40">
        <v>75000</v>
      </c>
      <c r="K40" t="str">
        <f t="shared" si="1"/>
        <v>1001 - Assembleia Legislativa do Estado</v>
      </c>
      <c r="L40" t="str">
        <f t="shared" si="2"/>
        <v>1155 - Modernização e manutenção da Escola do Legislativo</v>
      </c>
      <c r="M40" t="str">
        <f t="shared" si="3"/>
        <v>339032 - Material, Bem ou Serviço de Distribuição Gratuita</v>
      </c>
      <c r="N40" t="str">
        <f t="shared" si="4"/>
        <v>33</v>
      </c>
      <c r="O40" t="str">
        <f>VLOOKUP('SQL Results'!N40,Plan2!$A$2:$B$8,2,0)</f>
        <v>33 - Outras Despesas Correntes</v>
      </c>
      <c r="P40" s="4" t="str">
        <f t="shared" si="5"/>
        <v>0100 - Recursos ordinários - recursos do tesouro - RLD</v>
      </c>
    </row>
    <row r="41" spans="1:16" x14ac:dyDescent="0.2">
      <c r="A41">
        <v>1001</v>
      </c>
      <c r="B41" t="s">
        <v>10</v>
      </c>
      <c r="C41">
        <v>1155</v>
      </c>
      <c r="D41" t="s">
        <v>24</v>
      </c>
      <c r="E41">
        <v>339035</v>
      </c>
      <c r="F41" t="s">
        <v>21</v>
      </c>
      <c r="G41" t="s">
        <v>13</v>
      </c>
      <c r="H41" t="s">
        <v>14</v>
      </c>
      <c r="I41" t="s">
        <v>26</v>
      </c>
      <c r="J41">
        <v>50000</v>
      </c>
      <c r="K41" t="str">
        <f t="shared" si="1"/>
        <v>1001 - Assembleia Legislativa do Estado</v>
      </c>
      <c r="L41" t="str">
        <f t="shared" si="2"/>
        <v>1155 - Modernização e manutenção da Escola do Legislativo</v>
      </c>
      <c r="M41" t="str">
        <f t="shared" si="3"/>
        <v>339035 - Serviços de Consultoria</v>
      </c>
      <c r="N41" t="str">
        <f t="shared" si="4"/>
        <v>33</v>
      </c>
      <c r="O41" t="str">
        <f>VLOOKUP('SQL Results'!N41,Plan2!$A$2:$B$8,2,0)</f>
        <v>33 - Outras Despesas Correntes</v>
      </c>
      <c r="P41" s="4" t="str">
        <f t="shared" si="5"/>
        <v>0100 - Recursos ordinários - recursos do tesouro - RLD</v>
      </c>
    </row>
    <row r="42" spans="1:16" x14ac:dyDescent="0.2">
      <c r="A42">
        <v>1001</v>
      </c>
      <c r="B42" t="s">
        <v>10</v>
      </c>
      <c r="C42">
        <v>1155</v>
      </c>
      <c r="D42" t="s">
        <v>24</v>
      </c>
      <c r="E42">
        <v>339036</v>
      </c>
      <c r="F42" t="s">
        <v>23</v>
      </c>
      <c r="G42" t="s">
        <v>13</v>
      </c>
      <c r="H42" t="s">
        <v>14</v>
      </c>
      <c r="I42" t="s">
        <v>26</v>
      </c>
      <c r="J42">
        <v>600000</v>
      </c>
      <c r="K42" t="str">
        <f t="shared" si="1"/>
        <v>1001 - Assembleia Legislativa do Estado</v>
      </c>
      <c r="L42" t="str">
        <f t="shared" si="2"/>
        <v>1155 - Modernização e manutenção da Escola do Legislativo</v>
      </c>
      <c r="M42" t="str">
        <f t="shared" si="3"/>
        <v>339036 - Outros Serviços Terceiros-Pessoa Física</v>
      </c>
      <c r="N42" t="str">
        <f t="shared" si="4"/>
        <v>33</v>
      </c>
      <c r="O42" t="str">
        <f>VLOOKUP('SQL Results'!N42,Plan2!$A$2:$B$8,2,0)</f>
        <v>33 - Outras Despesas Correntes</v>
      </c>
      <c r="P42" s="4" t="str">
        <f t="shared" si="5"/>
        <v>0100 - Recursos ordinários - recursos do tesouro - RLD</v>
      </c>
    </row>
    <row r="43" spans="1:16" x14ac:dyDescent="0.2">
      <c r="A43">
        <v>1001</v>
      </c>
      <c r="B43" t="s">
        <v>10</v>
      </c>
      <c r="C43">
        <v>1124</v>
      </c>
      <c r="D43" t="s">
        <v>20</v>
      </c>
      <c r="E43">
        <v>339037</v>
      </c>
      <c r="F43" t="s">
        <v>25</v>
      </c>
      <c r="G43" t="s">
        <v>13</v>
      </c>
      <c r="H43" t="s">
        <v>14</v>
      </c>
      <c r="I43" t="s">
        <v>22</v>
      </c>
      <c r="J43">
        <v>100000</v>
      </c>
      <c r="K43" t="str">
        <f t="shared" si="1"/>
        <v>1001 - Assembleia Legislativa do Estado</v>
      </c>
      <c r="L43" t="str">
        <f t="shared" si="2"/>
        <v>1124 - Divulgação institucional e das ações do Legislativo catarinense</v>
      </c>
      <c r="M43" t="str">
        <f t="shared" si="3"/>
        <v>339037 - Locação de Mão-de-Obra</v>
      </c>
      <c r="N43" t="str">
        <f t="shared" si="4"/>
        <v>33</v>
      </c>
      <c r="O43" t="str">
        <f>VLOOKUP('SQL Results'!N43,Plan2!$A$2:$B$8,2,0)</f>
        <v>33 - Outras Despesas Correntes</v>
      </c>
      <c r="P43" s="4" t="str">
        <f t="shared" si="5"/>
        <v>0100 - Recursos ordinários - recursos do tesouro - RLD</v>
      </c>
    </row>
    <row r="44" spans="1:16" x14ac:dyDescent="0.2">
      <c r="A44">
        <v>1001</v>
      </c>
      <c r="B44" t="s">
        <v>10</v>
      </c>
      <c r="C44">
        <v>1124</v>
      </c>
      <c r="D44" t="s">
        <v>20</v>
      </c>
      <c r="E44">
        <v>339047</v>
      </c>
      <c r="F44" t="s">
        <v>27</v>
      </c>
      <c r="G44" t="s">
        <v>13</v>
      </c>
      <c r="H44" t="s">
        <v>14</v>
      </c>
      <c r="I44" t="s">
        <v>22</v>
      </c>
      <c r="J44">
        <v>50000</v>
      </c>
      <c r="K44" t="str">
        <f t="shared" si="1"/>
        <v>1001 - Assembleia Legislativa do Estado</v>
      </c>
      <c r="L44" t="str">
        <f t="shared" si="2"/>
        <v>1124 - Divulgação institucional e das ações do Legislativo catarinense</v>
      </c>
      <c r="M44" t="str">
        <f t="shared" si="3"/>
        <v>339047 - Obrigações Tributárias e Contributivas</v>
      </c>
      <c r="N44" t="str">
        <f t="shared" si="4"/>
        <v>33</v>
      </c>
      <c r="O44" t="str">
        <f>VLOOKUP('SQL Results'!N44,Plan2!$A$2:$B$8,2,0)</f>
        <v>33 - Outras Despesas Correntes</v>
      </c>
      <c r="P44" s="4" t="str">
        <f t="shared" si="5"/>
        <v>0100 - Recursos ordinários - recursos do tesouro - RLD</v>
      </c>
    </row>
    <row r="45" spans="1:16" x14ac:dyDescent="0.2">
      <c r="A45">
        <v>1001</v>
      </c>
      <c r="B45" t="s">
        <v>10</v>
      </c>
      <c r="C45">
        <v>1124</v>
      </c>
      <c r="D45" t="s">
        <v>20</v>
      </c>
      <c r="E45">
        <v>339039</v>
      </c>
      <c r="F45" t="s">
        <v>16</v>
      </c>
      <c r="G45" t="s">
        <v>13</v>
      </c>
      <c r="H45" t="s">
        <v>14</v>
      </c>
      <c r="I45" t="s">
        <v>22</v>
      </c>
      <c r="J45">
        <v>25339000</v>
      </c>
      <c r="K45" t="str">
        <f t="shared" si="1"/>
        <v>1001 - Assembleia Legislativa do Estado</v>
      </c>
      <c r="L45" t="str">
        <f t="shared" si="2"/>
        <v>1124 - Divulgação institucional e das ações do Legislativo catarinense</v>
      </c>
      <c r="M45" t="str">
        <f t="shared" si="3"/>
        <v>339039 - Outros Serviços Terceiros - Pessoa Jurídica</v>
      </c>
      <c r="N45" t="str">
        <f t="shared" si="4"/>
        <v>33</v>
      </c>
      <c r="O45" t="str">
        <f>VLOOKUP('SQL Results'!N45,Plan2!$A$2:$B$8,2,0)</f>
        <v>33 - Outras Despesas Correntes</v>
      </c>
      <c r="P45" s="4" t="str">
        <f t="shared" si="5"/>
        <v>0100 - Recursos ordinários - recursos do tesouro - RLD</v>
      </c>
    </row>
    <row r="46" spans="1:16" x14ac:dyDescent="0.2">
      <c r="A46">
        <v>1001</v>
      </c>
      <c r="B46" t="s">
        <v>10</v>
      </c>
      <c r="C46">
        <v>1124</v>
      </c>
      <c r="D46" t="s">
        <v>20</v>
      </c>
      <c r="E46">
        <v>339092</v>
      </c>
      <c r="F46" t="s">
        <v>28</v>
      </c>
      <c r="G46" t="s">
        <v>13</v>
      </c>
      <c r="H46" t="s">
        <v>14</v>
      </c>
      <c r="I46" t="s">
        <v>22</v>
      </c>
      <c r="J46">
        <v>500000</v>
      </c>
      <c r="K46" t="str">
        <f t="shared" si="1"/>
        <v>1001 - Assembleia Legislativa do Estado</v>
      </c>
      <c r="L46" t="str">
        <f t="shared" si="2"/>
        <v>1124 - Divulgação institucional e das ações do Legislativo catarinense</v>
      </c>
      <c r="M46" t="str">
        <f t="shared" si="3"/>
        <v>339092 - Despesas de Exercícios Anteriores</v>
      </c>
      <c r="N46" t="str">
        <f t="shared" si="4"/>
        <v>33</v>
      </c>
      <c r="O46" t="str">
        <f>VLOOKUP('SQL Results'!N46,Plan2!$A$2:$B$8,2,0)</f>
        <v>33 - Outras Despesas Correntes</v>
      </c>
      <c r="P46" s="4" t="str">
        <f t="shared" si="5"/>
        <v>0100 - Recursos ordinários - recursos do tesouro - RLD</v>
      </c>
    </row>
    <row r="47" spans="1:16" x14ac:dyDescent="0.2">
      <c r="A47">
        <v>1001</v>
      </c>
      <c r="B47" t="s">
        <v>10</v>
      </c>
      <c r="C47">
        <v>1144</v>
      </c>
      <c r="D47" t="s">
        <v>46</v>
      </c>
      <c r="E47">
        <v>339046</v>
      </c>
      <c r="F47" t="s">
        <v>47</v>
      </c>
      <c r="G47" t="s">
        <v>13</v>
      </c>
      <c r="H47" t="s">
        <v>14</v>
      </c>
      <c r="I47" t="s">
        <v>48</v>
      </c>
      <c r="J47">
        <v>39000000</v>
      </c>
      <c r="K47" t="str">
        <f t="shared" si="1"/>
        <v>1001 - Assembleia Legislativa do Estado</v>
      </c>
      <c r="L47" t="str">
        <f t="shared" si="2"/>
        <v>1144 - Manutenção e serviços administrativos gerais</v>
      </c>
      <c r="M47" t="str">
        <f t="shared" si="3"/>
        <v>339046 - Auxílio-Alimentação</v>
      </c>
      <c r="N47" t="str">
        <f t="shared" si="4"/>
        <v>33</v>
      </c>
      <c r="O47" t="str">
        <f>VLOOKUP('SQL Results'!N47,Plan2!$A$2:$B$8,2,0)</f>
        <v>33 - Outras Despesas Correntes</v>
      </c>
      <c r="P47" s="4" t="str">
        <f t="shared" si="5"/>
        <v>0100 - Recursos ordinários - recursos do tesouro - RLD</v>
      </c>
    </row>
    <row r="48" spans="1:16" x14ac:dyDescent="0.2">
      <c r="A48">
        <v>1001</v>
      </c>
      <c r="B48" t="s">
        <v>10</v>
      </c>
      <c r="C48">
        <v>1144</v>
      </c>
      <c r="D48" t="s">
        <v>46</v>
      </c>
      <c r="E48">
        <v>339037</v>
      </c>
      <c r="F48" t="s">
        <v>25</v>
      </c>
      <c r="G48" t="s">
        <v>13</v>
      </c>
      <c r="H48" t="s">
        <v>14</v>
      </c>
      <c r="I48" t="s">
        <v>48</v>
      </c>
      <c r="J48">
        <v>52000000</v>
      </c>
      <c r="K48" t="str">
        <f t="shared" si="1"/>
        <v>1001 - Assembleia Legislativa do Estado</v>
      </c>
      <c r="L48" t="str">
        <f t="shared" si="2"/>
        <v>1144 - Manutenção e serviços administrativos gerais</v>
      </c>
      <c r="M48" t="str">
        <f t="shared" si="3"/>
        <v>339037 - Locação de Mão-de-Obra</v>
      </c>
      <c r="N48" t="str">
        <f t="shared" si="4"/>
        <v>33</v>
      </c>
      <c r="O48" t="str">
        <f>VLOOKUP('SQL Results'!N48,Plan2!$A$2:$B$8,2,0)</f>
        <v>33 - Outras Despesas Correntes</v>
      </c>
      <c r="P48" s="4" t="str">
        <f t="shared" si="5"/>
        <v>0100 - Recursos ordinários - recursos do tesouro - RLD</v>
      </c>
    </row>
    <row r="49" spans="1:16" x14ac:dyDescent="0.2">
      <c r="A49">
        <v>1001</v>
      </c>
      <c r="B49" t="s">
        <v>10</v>
      </c>
      <c r="C49">
        <v>1144</v>
      </c>
      <c r="D49" t="s">
        <v>46</v>
      </c>
      <c r="E49">
        <v>339039</v>
      </c>
      <c r="F49" t="s">
        <v>16</v>
      </c>
      <c r="G49" t="s">
        <v>13</v>
      </c>
      <c r="H49" t="s">
        <v>14</v>
      </c>
      <c r="I49" t="s">
        <v>48</v>
      </c>
      <c r="J49">
        <v>15000000</v>
      </c>
      <c r="K49" t="str">
        <f t="shared" si="1"/>
        <v>1001 - Assembleia Legislativa do Estado</v>
      </c>
      <c r="L49" t="str">
        <f t="shared" si="2"/>
        <v>1144 - Manutenção e serviços administrativos gerais</v>
      </c>
      <c r="M49" t="str">
        <f t="shared" si="3"/>
        <v>339039 - Outros Serviços Terceiros - Pessoa Jurídica</v>
      </c>
      <c r="N49" t="str">
        <f t="shared" si="4"/>
        <v>33</v>
      </c>
      <c r="O49" t="str">
        <f>VLOOKUP('SQL Results'!N49,Plan2!$A$2:$B$8,2,0)</f>
        <v>33 - Outras Despesas Correntes</v>
      </c>
      <c r="P49" s="4" t="str">
        <f t="shared" si="5"/>
        <v>0100 - Recursos ordinários - recursos do tesouro - RLD</v>
      </c>
    </row>
    <row r="50" spans="1:16" x14ac:dyDescent="0.2">
      <c r="A50">
        <v>1001</v>
      </c>
      <c r="B50" t="s">
        <v>10</v>
      </c>
      <c r="C50">
        <v>1144</v>
      </c>
      <c r="D50" t="s">
        <v>46</v>
      </c>
      <c r="E50">
        <v>339033</v>
      </c>
      <c r="F50" t="s">
        <v>49</v>
      </c>
      <c r="G50" t="s">
        <v>13</v>
      </c>
      <c r="H50" t="s">
        <v>14</v>
      </c>
      <c r="I50" t="s">
        <v>48</v>
      </c>
      <c r="J50">
        <v>8000000</v>
      </c>
      <c r="K50" t="str">
        <f t="shared" si="1"/>
        <v>1001 - Assembleia Legislativa do Estado</v>
      </c>
      <c r="L50" t="str">
        <f t="shared" si="2"/>
        <v>1144 - Manutenção e serviços administrativos gerais</v>
      </c>
      <c r="M50" t="str">
        <f t="shared" si="3"/>
        <v>339033 - Passagens e Despesas com Locomoção</v>
      </c>
      <c r="N50" t="str">
        <f t="shared" si="4"/>
        <v>33</v>
      </c>
      <c r="O50" t="str">
        <f>VLOOKUP('SQL Results'!N50,Plan2!$A$2:$B$8,2,0)</f>
        <v>33 - Outras Despesas Correntes</v>
      </c>
      <c r="P50" s="4" t="str">
        <f t="shared" si="5"/>
        <v>0100 - Recursos ordinários - recursos do tesouro - RLD</v>
      </c>
    </row>
    <row r="51" spans="1:16" x14ac:dyDescent="0.2">
      <c r="A51">
        <v>1001</v>
      </c>
      <c r="B51" t="s">
        <v>10</v>
      </c>
      <c r="C51">
        <v>1144</v>
      </c>
      <c r="D51" t="s">
        <v>46</v>
      </c>
      <c r="E51">
        <v>339093</v>
      </c>
      <c r="F51" t="s">
        <v>50</v>
      </c>
      <c r="G51" t="s">
        <v>13</v>
      </c>
      <c r="H51" t="s">
        <v>14</v>
      </c>
      <c r="I51" t="s">
        <v>48</v>
      </c>
      <c r="J51">
        <v>24306717</v>
      </c>
      <c r="K51" t="str">
        <f t="shared" si="1"/>
        <v>1001 - Assembleia Legislativa do Estado</v>
      </c>
      <c r="L51" t="str">
        <f t="shared" si="2"/>
        <v>1144 - Manutenção e serviços administrativos gerais</v>
      </c>
      <c r="M51" t="str">
        <f t="shared" si="3"/>
        <v>339093 - Indenizações e Restituições</v>
      </c>
      <c r="N51" t="str">
        <f t="shared" si="4"/>
        <v>33</v>
      </c>
      <c r="O51" t="str">
        <f>VLOOKUP('SQL Results'!N51,Plan2!$A$2:$B$8,2,0)</f>
        <v>33 - Outras Despesas Correntes</v>
      </c>
      <c r="P51" s="4" t="str">
        <f t="shared" si="5"/>
        <v>0100 - Recursos ordinários - recursos do tesouro - RLD</v>
      </c>
    </row>
    <row r="52" spans="1:16" x14ac:dyDescent="0.2">
      <c r="A52">
        <v>1001</v>
      </c>
      <c r="B52" t="s">
        <v>10</v>
      </c>
      <c r="C52">
        <v>1144</v>
      </c>
      <c r="D52" t="s">
        <v>46</v>
      </c>
      <c r="E52">
        <v>335041</v>
      </c>
      <c r="F52" t="s">
        <v>29</v>
      </c>
      <c r="G52" t="s">
        <v>13</v>
      </c>
      <c r="H52" t="s">
        <v>14</v>
      </c>
      <c r="I52" t="s">
        <v>48</v>
      </c>
      <c r="J52">
        <v>100000</v>
      </c>
      <c r="K52" t="str">
        <f t="shared" si="1"/>
        <v>1001 - Assembleia Legislativa do Estado</v>
      </c>
      <c r="L52" t="str">
        <f t="shared" si="2"/>
        <v>1144 - Manutenção e serviços administrativos gerais</v>
      </c>
      <c r="M52" t="str">
        <f t="shared" si="3"/>
        <v>335041 - Contribuições</v>
      </c>
      <c r="N52" t="str">
        <f t="shared" si="4"/>
        <v>33</v>
      </c>
      <c r="O52" t="str">
        <f>VLOOKUP('SQL Results'!N52,Plan2!$A$2:$B$8,2,0)</f>
        <v>33 - Outras Despesas Correntes</v>
      </c>
      <c r="P52" s="4" t="str">
        <f t="shared" si="5"/>
        <v>0100 - Recursos ordinários - recursos do tesouro - RLD</v>
      </c>
    </row>
    <row r="53" spans="1:16" x14ac:dyDescent="0.2">
      <c r="A53">
        <v>1001</v>
      </c>
      <c r="B53" t="s">
        <v>10</v>
      </c>
      <c r="C53">
        <v>1144</v>
      </c>
      <c r="D53" t="s">
        <v>46</v>
      </c>
      <c r="E53">
        <v>339030</v>
      </c>
      <c r="F53" t="s">
        <v>12</v>
      </c>
      <c r="G53" t="s">
        <v>13</v>
      </c>
      <c r="H53" t="s">
        <v>14</v>
      </c>
      <c r="I53" t="s">
        <v>48</v>
      </c>
      <c r="J53">
        <v>5000000</v>
      </c>
      <c r="K53" t="str">
        <f t="shared" si="1"/>
        <v>1001 - Assembleia Legislativa do Estado</v>
      </c>
      <c r="L53" t="str">
        <f t="shared" si="2"/>
        <v>1144 - Manutenção e serviços administrativos gerais</v>
      </c>
      <c r="M53" t="str">
        <f t="shared" si="3"/>
        <v>339030 - Material de Consumo</v>
      </c>
      <c r="N53" t="str">
        <f t="shared" si="4"/>
        <v>33</v>
      </c>
      <c r="O53" t="str">
        <f>VLOOKUP('SQL Results'!N53,Plan2!$A$2:$B$8,2,0)</f>
        <v>33 - Outras Despesas Correntes</v>
      </c>
      <c r="P53" s="4" t="str">
        <f t="shared" si="5"/>
        <v>0100 - Recursos ordinários - recursos do tesouro - RLD</v>
      </c>
    </row>
    <row r="54" spans="1:16" x14ac:dyDescent="0.2">
      <c r="A54">
        <v>1001</v>
      </c>
      <c r="B54" t="s">
        <v>10</v>
      </c>
      <c r="C54">
        <v>1144</v>
      </c>
      <c r="D54" t="s">
        <v>46</v>
      </c>
      <c r="E54">
        <v>339031</v>
      </c>
      <c r="F54" t="s">
        <v>39</v>
      </c>
      <c r="G54" t="s">
        <v>13</v>
      </c>
      <c r="H54" t="s">
        <v>14</v>
      </c>
      <c r="I54" t="s">
        <v>48</v>
      </c>
      <c r="J54">
        <v>1000000</v>
      </c>
      <c r="K54" t="str">
        <f t="shared" si="1"/>
        <v>1001 - Assembleia Legislativa do Estado</v>
      </c>
      <c r="L54" t="str">
        <f t="shared" si="2"/>
        <v>1144 - Manutenção e serviços administrativos gerais</v>
      </c>
      <c r="M54" t="str">
        <f t="shared" si="3"/>
        <v>339031 - Premiações Culturais, Artísticas, Científicas, Desportivas e Outras</v>
      </c>
      <c r="N54" t="str">
        <f t="shared" si="4"/>
        <v>33</v>
      </c>
      <c r="O54" t="str">
        <f>VLOOKUP('SQL Results'!N54,Plan2!$A$2:$B$8,2,0)</f>
        <v>33 - Outras Despesas Correntes</v>
      </c>
      <c r="P54" s="4" t="str">
        <f t="shared" si="5"/>
        <v>0100 - Recursos ordinários - recursos do tesouro - RLD</v>
      </c>
    </row>
    <row r="55" spans="1:16" x14ac:dyDescent="0.2">
      <c r="A55">
        <v>1001</v>
      </c>
      <c r="B55" t="s">
        <v>10</v>
      </c>
      <c r="C55">
        <v>1144</v>
      </c>
      <c r="D55" t="s">
        <v>46</v>
      </c>
      <c r="E55">
        <v>339032</v>
      </c>
      <c r="F55" t="s">
        <v>45</v>
      </c>
      <c r="G55" t="s">
        <v>13</v>
      </c>
      <c r="H55" t="s">
        <v>14</v>
      </c>
      <c r="I55" t="s">
        <v>48</v>
      </c>
      <c r="J55">
        <v>600000</v>
      </c>
      <c r="K55" t="str">
        <f t="shared" si="1"/>
        <v>1001 - Assembleia Legislativa do Estado</v>
      </c>
      <c r="L55" t="str">
        <f t="shared" si="2"/>
        <v>1144 - Manutenção e serviços administrativos gerais</v>
      </c>
      <c r="M55" t="str">
        <f t="shared" si="3"/>
        <v>339032 - Material, Bem ou Serviço de Distribuição Gratuita</v>
      </c>
      <c r="N55" t="str">
        <f t="shared" si="4"/>
        <v>33</v>
      </c>
      <c r="O55" t="str">
        <f>VLOOKUP('SQL Results'!N55,Plan2!$A$2:$B$8,2,0)</f>
        <v>33 - Outras Despesas Correntes</v>
      </c>
      <c r="P55" s="4" t="str">
        <f t="shared" si="5"/>
        <v>0100 - Recursos ordinários - recursos do tesouro - RLD</v>
      </c>
    </row>
    <row r="56" spans="1:16" x14ac:dyDescent="0.2">
      <c r="A56">
        <v>1001</v>
      </c>
      <c r="B56" t="s">
        <v>10</v>
      </c>
      <c r="C56">
        <v>1144</v>
      </c>
      <c r="D56" t="s">
        <v>46</v>
      </c>
      <c r="E56">
        <v>339035</v>
      </c>
      <c r="F56" t="s">
        <v>21</v>
      </c>
      <c r="G56" t="s">
        <v>13</v>
      </c>
      <c r="H56" t="s">
        <v>14</v>
      </c>
      <c r="I56" t="s">
        <v>48</v>
      </c>
      <c r="J56">
        <v>500000</v>
      </c>
      <c r="K56" t="str">
        <f t="shared" si="1"/>
        <v>1001 - Assembleia Legislativa do Estado</v>
      </c>
      <c r="L56" t="str">
        <f t="shared" si="2"/>
        <v>1144 - Manutenção e serviços administrativos gerais</v>
      </c>
      <c r="M56" t="str">
        <f t="shared" si="3"/>
        <v>339035 - Serviços de Consultoria</v>
      </c>
      <c r="N56" t="str">
        <f t="shared" si="4"/>
        <v>33</v>
      </c>
      <c r="O56" t="str">
        <f>VLOOKUP('SQL Results'!N56,Plan2!$A$2:$B$8,2,0)</f>
        <v>33 - Outras Despesas Correntes</v>
      </c>
      <c r="P56" s="4" t="str">
        <f t="shared" si="5"/>
        <v>0100 - Recursos ordinários - recursos do tesouro - RLD</v>
      </c>
    </row>
    <row r="57" spans="1:16" x14ac:dyDescent="0.2">
      <c r="A57">
        <v>1001</v>
      </c>
      <c r="B57" t="s">
        <v>10</v>
      </c>
      <c r="C57">
        <v>1144</v>
      </c>
      <c r="D57" t="s">
        <v>46</v>
      </c>
      <c r="E57">
        <v>339036</v>
      </c>
      <c r="F57" t="s">
        <v>23</v>
      </c>
      <c r="G57" t="s">
        <v>13</v>
      </c>
      <c r="H57" t="s">
        <v>14</v>
      </c>
      <c r="I57" t="s">
        <v>48</v>
      </c>
      <c r="J57">
        <v>3000000</v>
      </c>
      <c r="K57" t="str">
        <f t="shared" si="1"/>
        <v>1001 - Assembleia Legislativa do Estado</v>
      </c>
      <c r="L57" t="str">
        <f t="shared" si="2"/>
        <v>1144 - Manutenção e serviços administrativos gerais</v>
      </c>
      <c r="M57" t="str">
        <f t="shared" si="3"/>
        <v>339036 - Outros Serviços Terceiros-Pessoa Física</v>
      </c>
      <c r="N57" t="str">
        <f t="shared" si="4"/>
        <v>33</v>
      </c>
      <c r="O57" t="str">
        <f>VLOOKUP('SQL Results'!N57,Plan2!$A$2:$B$8,2,0)</f>
        <v>33 - Outras Despesas Correntes</v>
      </c>
      <c r="P57" s="4" t="str">
        <f t="shared" si="5"/>
        <v>0100 - Recursos ordinários - recursos do tesouro - RLD</v>
      </c>
    </row>
    <row r="58" spans="1:16" x14ac:dyDescent="0.2">
      <c r="A58">
        <v>1001</v>
      </c>
      <c r="B58" t="s">
        <v>10</v>
      </c>
      <c r="C58">
        <v>1144</v>
      </c>
      <c r="D58" t="s">
        <v>46</v>
      </c>
      <c r="E58">
        <v>339047</v>
      </c>
      <c r="F58" t="s">
        <v>27</v>
      </c>
      <c r="G58" t="s">
        <v>13</v>
      </c>
      <c r="H58" t="s">
        <v>14</v>
      </c>
      <c r="I58" t="s">
        <v>48</v>
      </c>
      <c r="J58">
        <v>500000</v>
      </c>
      <c r="K58" t="str">
        <f t="shared" si="1"/>
        <v>1001 - Assembleia Legislativa do Estado</v>
      </c>
      <c r="L58" t="str">
        <f t="shared" si="2"/>
        <v>1144 - Manutenção e serviços administrativos gerais</v>
      </c>
      <c r="M58" t="str">
        <f t="shared" si="3"/>
        <v>339047 - Obrigações Tributárias e Contributivas</v>
      </c>
      <c r="N58" t="str">
        <f t="shared" si="4"/>
        <v>33</v>
      </c>
      <c r="O58" t="str">
        <f>VLOOKUP('SQL Results'!N58,Plan2!$A$2:$B$8,2,0)</f>
        <v>33 - Outras Despesas Correntes</v>
      </c>
      <c r="P58" s="4" t="str">
        <f t="shared" si="5"/>
        <v>0100 - Recursos ordinários - recursos do tesouro - RLD</v>
      </c>
    </row>
    <row r="59" spans="1:16" x14ac:dyDescent="0.2">
      <c r="A59">
        <v>1001</v>
      </c>
      <c r="B59" t="s">
        <v>10</v>
      </c>
      <c r="C59">
        <v>1144</v>
      </c>
      <c r="D59" t="s">
        <v>46</v>
      </c>
      <c r="E59">
        <v>339092</v>
      </c>
      <c r="F59" t="s">
        <v>28</v>
      </c>
      <c r="G59" t="s">
        <v>13</v>
      </c>
      <c r="H59" t="s">
        <v>14</v>
      </c>
      <c r="I59" t="s">
        <v>48</v>
      </c>
      <c r="J59">
        <v>1500000</v>
      </c>
      <c r="K59" t="str">
        <f t="shared" si="1"/>
        <v>1001 - Assembleia Legislativa do Estado</v>
      </c>
      <c r="L59" t="str">
        <f t="shared" si="2"/>
        <v>1144 - Manutenção e serviços administrativos gerais</v>
      </c>
      <c r="M59" t="str">
        <f t="shared" si="3"/>
        <v>339092 - Despesas de Exercícios Anteriores</v>
      </c>
      <c r="N59" t="str">
        <f t="shared" si="4"/>
        <v>33</v>
      </c>
      <c r="O59" t="str">
        <f>VLOOKUP('SQL Results'!N59,Plan2!$A$2:$B$8,2,0)</f>
        <v>33 - Outras Despesas Correntes</v>
      </c>
      <c r="P59" s="4" t="str">
        <f t="shared" si="5"/>
        <v>0100 - Recursos ordinários - recursos do tesouro - RLD</v>
      </c>
    </row>
    <row r="60" spans="1:16" x14ac:dyDescent="0.2">
      <c r="A60">
        <v>1001</v>
      </c>
      <c r="B60" t="s">
        <v>10</v>
      </c>
      <c r="C60">
        <v>1144</v>
      </c>
      <c r="D60" t="s">
        <v>46</v>
      </c>
      <c r="E60">
        <v>339139</v>
      </c>
      <c r="F60" t="s">
        <v>51</v>
      </c>
      <c r="G60" t="s">
        <v>13</v>
      </c>
      <c r="H60" t="s">
        <v>14</v>
      </c>
      <c r="I60" t="s">
        <v>48</v>
      </c>
      <c r="J60">
        <v>600000</v>
      </c>
      <c r="K60" t="str">
        <f t="shared" si="1"/>
        <v>1001 - Assembleia Legislativa do Estado</v>
      </c>
      <c r="L60" t="str">
        <f t="shared" si="2"/>
        <v>1144 - Manutenção e serviços administrativos gerais</v>
      </c>
      <c r="M60" t="str">
        <f t="shared" si="3"/>
        <v>339139 - Outros Serviços Terceiros Pessoa Jurídica</v>
      </c>
      <c r="N60" t="str">
        <f t="shared" si="4"/>
        <v>33</v>
      </c>
      <c r="O60" t="str">
        <f>VLOOKUP('SQL Results'!N60,Plan2!$A$2:$B$8,2,0)</f>
        <v>33 - Outras Despesas Correntes</v>
      </c>
      <c r="P60" s="4" t="str">
        <f t="shared" si="5"/>
        <v>0100 - Recursos ordinários - recursos do tesouro - RLD</v>
      </c>
    </row>
    <row r="61" spans="1:16" x14ac:dyDescent="0.2">
      <c r="A61">
        <v>1001</v>
      </c>
      <c r="B61" t="s">
        <v>10</v>
      </c>
      <c r="C61">
        <v>1144</v>
      </c>
      <c r="D61" t="s">
        <v>46</v>
      </c>
      <c r="E61">
        <v>339192</v>
      </c>
      <c r="F61" t="s">
        <v>28</v>
      </c>
      <c r="G61" t="s">
        <v>13</v>
      </c>
      <c r="H61" t="s">
        <v>14</v>
      </c>
      <c r="I61" t="s">
        <v>48</v>
      </c>
      <c r="J61">
        <v>20000</v>
      </c>
      <c r="K61" t="str">
        <f t="shared" si="1"/>
        <v>1001 - Assembleia Legislativa do Estado</v>
      </c>
      <c r="L61" t="str">
        <f t="shared" si="2"/>
        <v>1144 - Manutenção e serviços administrativos gerais</v>
      </c>
      <c r="M61" t="str">
        <f t="shared" si="3"/>
        <v>339192 - Despesas de Exercícios Anteriores</v>
      </c>
      <c r="N61" t="str">
        <f t="shared" si="4"/>
        <v>33</v>
      </c>
      <c r="O61" t="str">
        <f>VLOOKUP('SQL Results'!N61,Plan2!$A$2:$B$8,2,0)</f>
        <v>33 - Outras Despesas Correntes</v>
      </c>
      <c r="P61" s="4" t="str">
        <f t="shared" si="5"/>
        <v>0100 - Recursos ordinários - recursos do tesouro - RLD</v>
      </c>
    </row>
    <row r="62" spans="1:16" x14ac:dyDescent="0.2">
      <c r="A62">
        <v>1001</v>
      </c>
      <c r="B62" t="s">
        <v>10</v>
      </c>
      <c r="C62">
        <v>1144</v>
      </c>
      <c r="D62" t="s">
        <v>46</v>
      </c>
      <c r="E62">
        <v>449030</v>
      </c>
      <c r="F62" t="s">
        <v>12</v>
      </c>
      <c r="G62" t="s">
        <v>13</v>
      </c>
      <c r="H62" t="s">
        <v>14</v>
      </c>
      <c r="I62" t="s">
        <v>48</v>
      </c>
      <c r="J62">
        <v>200000</v>
      </c>
      <c r="K62" t="str">
        <f t="shared" si="1"/>
        <v>1001 - Assembleia Legislativa do Estado</v>
      </c>
      <c r="L62" t="str">
        <f t="shared" si="2"/>
        <v>1144 - Manutenção e serviços administrativos gerais</v>
      </c>
      <c r="M62" t="str">
        <f t="shared" si="3"/>
        <v>449030 - Material de Consumo</v>
      </c>
      <c r="N62" t="str">
        <f t="shared" si="4"/>
        <v>44</v>
      </c>
      <c r="O62" t="str">
        <f>VLOOKUP('SQL Results'!N62,Plan2!$A$2:$B$8,2,0)</f>
        <v>44 - Investimentos</v>
      </c>
      <c r="P62" s="4" t="str">
        <f t="shared" si="5"/>
        <v>0100 - Recursos ordinários - recursos do tesouro - RLD</v>
      </c>
    </row>
    <row r="63" spans="1:16" x14ac:dyDescent="0.2">
      <c r="A63">
        <v>1001</v>
      </c>
      <c r="B63" t="s">
        <v>10</v>
      </c>
      <c r="C63">
        <v>1144</v>
      </c>
      <c r="D63" t="s">
        <v>46</v>
      </c>
      <c r="E63">
        <v>449039</v>
      </c>
      <c r="F63" t="s">
        <v>36</v>
      </c>
      <c r="G63" t="s">
        <v>13</v>
      </c>
      <c r="H63" t="s">
        <v>14</v>
      </c>
      <c r="I63" t="s">
        <v>48</v>
      </c>
      <c r="J63">
        <v>600000</v>
      </c>
      <c r="K63" t="str">
        <f t="shared" si="1"/>
        <v>1001 - Assembleia Legislativa do Estado</v>
      </c>
      <c r="L63" t="str">
        <f t="shared" si="2"/>
        <v>1144 - Manutenção e serviços administrativos gerais</v>
      </c>
      <c r="M63" t="str">
        <f t="shared" si="3"/>
        <v>449039 - Outros Serv. Terceiros - Pessoa Juridíca</v>
      </c>
      <c r="N63" t="str">
        <f t="shared" si="4"/>
        <v>44</v>
      </c>
      <c r="O63" t="str">
        <f>VLOOKUP('SQL Results'!N63,Plan2!$A$2:$B$8,2,0)</f>
        <v>44 - Investimentos</v>
      </c>
      <c r="P63" s="4" t="str">
        <f t="shared" si="5"/>
        <v>0100 - Recursos ordinários - recursos do tesouro - RLD</v>
      </c>
    </row>
    <row r="64" spans="1:16" x14ac:dyDescent="0.2">
      <c r="A64">
        <v>1001</v>
      </c>
      <c r="B64" t="s">
        <v>10</v>
      </c>
      <c r="C64">
        <v>1144</v>
      </c>
      <c r="D64" t="s">
        <v>46</v>
      </c>
      <c r="E64">
        <v>449051</v>
      </c>
      <c r="F64" t="s">
        <v>31</v>
      </c>
      <c r="G64" t="s">
        <v>13</v>
      </c>
      <c r="H64" t="s">
        <v>14</v>
      </c>
      <c r="I64" t="s">
        <v>48</v>
      </c>
      <c r="J64">
        <v>2609352</v>
      </c>
      <c r="K64" t="str">
        <f t="shared" si="1"/>
        <v>1001 - Assembleia Legislativa do Estado</v>
      </c>
      <c r="L64" t="str">
        <f t="shared" si="2"/>
        <v>1144 - Manutenção e serviços administrativos gerais</v>
      </c>
      <c r="M64" t="str">
        <f t="shared" si="3"/>
        <v>449051 - Obras e Instalações</v>
      </c>
      <c r="N64" t="str">
        <f t="shared" si="4"/>
        <v>44</v>
      </c>
      <c r="O64" t="str">
        <f>VLOOKUP('SQL Results'!N64,Plan2!$A$2:$B$8,2,0)</f>
        <v>44 - Investimentos</v>
      </c>
      <c r="P64" s="4" t="str">
        <f t="shared" si="5"/>
        <v>0100 - Recursos ordinários - recursos do tesouro - RLD</v>
      </c>
    </row>
    <row r="65" spans="1:16" x14ac:dyDescent="0.2">
      <c r="A65">
        <v>1001</v>
      </c>
      <c r="B65" t="s">
        <v>10</v>
      </c>
      <c r="C65">
        <v>1144</v>
      </c>
      <c r="D65" t="s">
        <v>46</v>
      </c>
      <c r="E65">
        <v>449052</v>
      </c>
      <c r="F65" t="s">
        <v>17</v>
      </c>
      <c r="G65" t="s">
        <v>13</v>
      </c>
      <c r="H65" t="s">
        <v>14</v>
      </c>
      <c r="I65" t="s">
        <v>48</v>
      </c>
      <c r="J65">
        <v>4400000</v>
      </c>
      <c r="K65" t="str">
        <f t="shared" si="1"/>
        <v>1001 - Assembleia Legislativa do Estado</v>
      </c>
      <c r="L65" t="str">
        <f t="shared" si="2"/>
        <v>1144 - Manutenção e serviços administrativos gerais</v>
      </c>
      <c r="M65" t="str">
        <f t="shared" si="3"/>
        <v>449052 - Equipamentos e Material Permanente</v>
      </c>
      <c r="N65" t="str">
        <f t="shared" si="4"/>
        <v>44</v>
      </c>
      <c r="O65" t="str">
        <f>VLOOKUP('SQL Results'!N65,Plan2!$A$2:$B$8,2,0)</f>
        <v>44 - Investimentos</v>
      </c>
      <c r="P65" s="4" t="str">
        <f t="shared" si="5"/>
        <v>0100 - Recursos ordinários - recursos do tesouro - RLD</v>
      </c>
    </row>
    <row r="66" spans="1:16" x14ac:dyDescent="0.2">
      <c r="A66">
        <v>1001</v>
      </c>
      <c r="B66" t="s">
        <v>10</v>
      </c>
      <c r="C66">
        <v>1144</v>
      </c>
      <c r="D66" t="s">
        <v>46</v>
      </c>
      <c r="E66">
        <v>449092</v>
      </c>
      <c r="F66" t="s">
        <v>28</v>
      </c>
      <c r="G66" t="s">
        <v>13</v>
      </c>
      <c r="H66" t="s">
        <v>14</v>
      </c>
      <c r="I66" t="s">
        <v>48</v>
      </c>
      <c r="J66">
        <v>200000</v>
      </c>
      <c r="K66" t="str">
        <f t="shared" si="1"/>
        <v>1001 - Assembleia Legislativa do Estado</v>
      </c>
      <c r="L66" t="str">
        <f t="shared" si="2"/>
        <v>1144 - Manutenção e serviços administrativos gerais</v>
      </c>
      <c r="M66" t="str">
        <f t="shared" si="3"/>
        <v>449092 - Despesas de Exercícios Anteriores</v>
      </c>
      <c r="N66" t="str">
        <f t="shared" si="4"/>
        <v>44</v>
      </c>
      <c r="O66" t="str">
        <f>VLOOKUP('SQL Results'!N66,Plan2!$A$2:$B$8,2,0)</f>
        <v>44 - Investimentos</v>
      </c>
      <c r="P66" s="4" t="str">
        <f t="shared" si="5"/>
        <v>0100 - Recursos ordinários - recursos do tesouro - RLD</v>
      </c>
    </row>
    <row r="67" spans="1:16" x14ac:dyDescent="0.2">
      <c r="A67">
        <v>1001</v>
      </c>
      <c r="B67" t="s">
        <v>10</v>
      </c>
      <c r="C67">
        <v>1144</v>
      </c>
      <c r="D67" t="s">
        <v>46</v>
      </c>
      <c r="E67">
        <v>339040</v>
      </c>
      <c r="F67" t="s">
        <v>52</v>
      </c>
      <c r="G67" t="s">
        <v>53</v>
      </c>
      <c r="H67" t="s">
        <v>54</v>
      </c>
      <c r="I67" t="s">
        <v>48</v>
      </c>
      <c r="J67">
        <v>500000</v>
      </c>
      <c r="K67" t="str">
        <f t="shared" ref="K67:K130" si="6">CONCATENATE(A67," - ",B67)</f>
        <v>1001 - Assembleia Legislativa do Estado</v>
      </c>
      <c r="L67" t="str">
        <f t="shared" ref="L67:L130" si="7">CONCATENATE(C67," - ",D67)</f>
        <v>1144 - Manutenção e serviços administrativos gerais</v>
      </c>
      <c r="M67" t="str">
        <f t="shared" ref="M67:M130" si="8">CONCATENATE(E67," - ",F67)</f>
        <v>339040 - Serviços de Tecnologia da Informação e Comunicação - Pessoa Jurídica</v>
      </c>
      <c r="N67" t="str">
        <f t="shared" ref="N67:N130" si="9">LEFT(E67,2)</f>
        <v>33</v>
      </c>
      <c r="O67" t="str">
        <f>VLOOKUP('SQL Results'!N67,Plan2!$A$2:$B$8,2,0)</f>
        <v>33 - Outras Despesas Correntes</v>
      </c>
      <c r="P67" s="4" t="str">
        <f t="shared" si="5"/>
        <v>0260 - Recursos patrimoniais primários - recursos de outras fontes - exercício corrente</v>
      </c>
    </row>
    <row r="68" spans="1:16" x14ac:dyDescent="0.2">
      <c r="A68">
        <v>1001</v>
      </c>
      <c r="B68" t="s">
        <v>10</v>
      </c>
      <c r="C68">
        <v>1369</v>
      </c>
      <c r="D68" t="s">
        <v>55</v>
      </c>
      <c r="E68">
        <v>339035</v>
      </c>
      <c r="F68" t="s">
        <v>21</v>
      </c>
      <c r="G68" t="s">
        <v>13</v>
      </c>
      <c r="H68" t="s">
        <v>14</v>
      </c>
      <c r="I68" t="s">
        <v>56</v>
      </c>
      <c r="J68">
        <v>500000</v>
      </c>
      <c r="K68" t="str">
        <f t="shared" si="6"/>
        <v>1001 - Assembleia Legislativa do Estado</v>
      </c>
      <c r="L68" t="str">
        <f t="shared" si="7"/>
        <v>1369 - Manutenção, serviços e equipamentos de informática</v>
      </c>
      <c r="M68" t="str">
        <f t="shared" si="8"/>
        <v>339035 - Serviços de Consultoria</v>
      </c>
      <c r="N68" t="str">
        <f t="shared" si="9"/>
        <v>33</v>
      </c>
      <c r="O68" t="str">
        <f>VLOOKUP('SQL Results'!N68,Plan2!$A$2:$B$8,2,0)</f>
        <v>33 - Outras Despesas Correntes</v>
      </c>
      <c r="P68" s="4" t="str">
        <f t="shared" si="5"/>
        <v>0100 - Recursos ordinários - recursos do tesouro - RLD</v>
      </c>
    </row>
    <row r="69" spans="1:16" x14ac:dyDescent="0.2">
      <c r="A69">
        <v>1001</v>
      </c>
      <c r="B69" t="s">
        <v>10</v>
      </c>
      <c r="C69">
        <v>1369</v>
      </c>
      <c r="D69" t="s">
        <v>55</v>
      </c>
      <c r="E69">
        <v>339036</v>
      </c>
      <c r="F69" t="s">
        <v>23</v>
      </c>
      <c r="G69" t="s">
        <v>13</v>
      </c>
      <c r="H69" t="s">
        <v>14</v>
      </c>
      <c r="I69" t="s">
        <v>56</v>
      </c>
      <c r="J69">
        <v>200000</v>
      </c>
      <c r="K69" t="str">
        <f t="shared" si="6"/>
        <v>1001 - Assembleia Legislativa do Estado</v>
      </c>
      <c r="L69" t="str">
        <f t="shared" si="7"/>
        <v>1369 - Manutenção, serviços e equipamentos de informática</v>
      </c>
      <c r="M69" t="str">
        <f t="shared" si="8"/>
        <v>339036 - Outros Serviços Terceiros-Pessoa Física</v>
      </c>
      <c r="N69" t="str">
        <f t="shared" si="9"/>
        <v>33</v>
      </c>
      <c r="O69" t="str">
        <f>VLOOKUP('SQL Results'!N69,Plan2!$A$2:$B$8,2,0)</f>
        <v>33 - Outras Despesas Correntes</v>
      </c>
      <c r="P69" s="4" t="str">
        <f t="shared" si="5"/>
        <v>0100 - Recursos ordinários - recursos do tesouro - RLD</v>
      </c>
    </row>
    <row r="70" spans="1:16" x14ac:dyDescent="0.2">
      <c r="A70">
        <v>1001</v>
      </c>
      <c r="B70" t="s">
        <v>10</v>
      </c>
      <c r="C70">
        <v>1369</v>
      </c>
      <c r="D70" t="s">
        <v>55</v>
      </c>
      <c r="E70">
        <v>339037</v>
      </c>
      <c r="F70" t="s">
        <v>25</v>
      </c>
      <c r="G70" t="s">
        <v>13</v>
      </c>
      <c r="H70" t="s">
        <v>14</v>
      </c>
      <c r="I70" t="s">
        <v>56</v>
      </c>
      <c r="J70">
        <v>500000</v>
      </c>
      <c r="K70" t="str">
        <f t="shared" si="6"/>
        <v>1001 - Assembleia Legislativa do Estado</v>
      </c>
      <c r="L70" t="str">
        <f t="shared" si="7"/>
        <v>1369 - Manutenção, serviços e equipamentos de informática</v>
      </c>
      <c r="M70" t="str">
        <f t="shared" si="8"/>
        <v>339037 - Locação de Mão-de-Obra</v>
      </c>
      <c r="N70" t="str">
        <f t="shared" si="9"/>
        <v>33</v>
      </c>
      <c r="O70" t="str">
        <f>VLOOKUP('SQL Results'!N70,Plan2!$A$2:$B$8,2,0)</f>
        <v>33 - Outras Despesas Correntes</v>
      </c>
      <c r="P70" s="4" t="str">
        <f t="shared" si="5"/>
        <v>0100 - Recursos ordinários - recursos do tesouro - RLD</v>
      </c>
    </row>
    <row r="71" spans="1:16" x14ac:dyDescent="0.2">
      <c r="A71">
        <v>1001</v>
      </c>
      <c r="B71" t="s">
        <v>10</v>
      </c>
      <c r="C71">
        <v>1369</v>
      </c>
      <c r="D71" t="s">
        <v>55</v>
      </c>
      <c r="E71">
        <v>339039</v>
      </c>
      <c r="F71" t="s">
        <v>16</v>
      </c>
      <c r="G71" t="s">
        <v>13</v>
      </c>
      <c r="H71" t="s">
        <v>14</v>
      </c>
      <c r="I71" t="s">
        <v>56</v>
      </c>
      <c r="J71">
        <v>2500000</v>
      </c>
      <c r="K71" t="str">
        <f t="shared" si="6"/>
        <v>1001 - Assembleia Legislativa do Estado</v>
      </c>
      <c r="L71" t="str">
        <f t="shared" si="7"/>
        <v>1369 - Manutenção, serviços e equipamentos de informática</v>
      </c>
      <c r="M71" t="str">
        <f t="shared" si="8"/>
        <v>339039 - Outros Serviços Terceiros - Pessoa Jurídica</v>
      </c>
      <c r="N71" t="str">
        <f t="shared" si="9"/>
        <v>33</v>
      </c>
      <c r="O71" t="str">
        <f>VLOOKUP('SQL Results'!N71,Plan2!$A$2:$B$8,2,0)</f>
        <v>33 - Outras Despesas Correntes</v>
      </c>
      <c r="P71" s="4" t="str">
        <f t="shared" si="5"/>
        <v>0100 - Recursos ordinários - recursos do tesouro - RLD</v>
      </c>
    </row>
    <row r="72" spans="1:16" x14ac:dyDescent="0.2">
      <c r="A72">
        <v>1001</v>
      </c>
      <c r="B72" t="s">
        <v>10</v>
      </c>
      <c r="C72">
        <v>1369</v>
      </c>
      <c r="D72" t="s">
        <v>55</v>
      </c>
      <c r="E72">
        <v>339040</v>
      </c>
      <c r="F72" t="s">
        <v>52</v>
      </c>
      <c r="G72" t="s">
        <v>13</v>
      </c>
      <c r="H72" t="s">
        <v>14</v>
      </c>
      <c r="I72" t="s">
        <v>56</v>
      </c>
      <c r="J72">
        <v>11025000</v>
      </c>
      <c r="K72" t="str">
        <f t="shared" si="6"/>
        <v>1001 - Assembleia Legislativa do Estado</v>
      </c>
      <c r="L72" t="str">
        <f t="shared" si="7"/>
        <v>1369 - Manutenção, serviços e equipamentos de informática</v>
      </c>
      <c r="M72" t="str">
        <f t="shared" si="8"/>
        <v>339040 - Serviços de Tecnologia da Informação e Comunicação - Pessoa Jurídica</v>
      </c>
      <c r="N72" t="str">
        <f t="shared" si="9"/>
        <v>33</v>
      </c>
      <c r="O72" t="str">
        <f>VLOOKUP('SQL Results'!N72,Plan2!$A$2:$B$8,2,0)</f>
        <v>33 - Outras Despesas Correntes</v>
      </c>
      <c r="P72" s="4" t="str">
        <f t="shared" si="5"/>
        <v>0100 - Recursos ordinários - recursos do tesouro - RLD</v>
      </c>
    </row>
    <row r="73" spans="1:16" x14ac:dyDescent="0.2">
      <c r="A73">
        <v>1001</v>
      </c>
      <c r="B73" t="s">
        <v>10</v>
      </c>
      <c r="C73">
        <v>1369</v>
      </c>
      <c r="D73" t="s">
        <v>55</v>
      </c>
      <c r="E73">
        <v>339047</v>
      </c>
      <c r="F73" t="s">
        <v>27</v>
      </c>
      <c r="G73" t="s">
        <v>13</v>
      </c>
      <c r="H73" t="s">
        <v>14</v>
      </c>
      <c r="I73" t="s">
        <v>56</v>
      </c>
      <c r="J73">
        <v>100000</v>
      </c>
      <c r="K73" t="str">
        <f t="shared" si="6"/>
        <v>1001 - Assembleia Legislativa do Estado</v>
      </c>
      <c r="L73" t="str">
        <f t="shared" si="7"/>
        <v>1369 - Manutenção, serviços e equipamentos de informática</v>
      </c>
      <c r="M73" t="str">
        <f t="shared" si="8"/>
        <v>339047 - Obrigações Tributárias e Contributivas</v>
      </c>
      <c r="N73" t="str">
        <f t="shared" si="9"/>
        <v>33</v>
      </c>
      <c r="O73" t="str">
        <f>VLOOKUP('SQL Results'!N73,Plan2!$A$2:$B$8,2,0)</f>
        <v>33 - Outras Despesas Correntes</v>
      </c>
      <c r="P73" s="4" t="str">
        <f t="shared" si="5"/>
        <v>0100 - Recursos ordinários - recursos do tesouro - RLD</v>
      </c>
    </row>
    <row r="74" spans="1:16" x14ac:dyDescent="0.2">
      <c r="A74">
        <v>1001</v>
      </c>
      <c r="B74" t="s">
        <v>10</v>
      </c>
      <c r="C74">
        <v>1369</v>
      </c>
      <c r="D74" t="s">
        <v>55</v>
      </c>
      <c r="E74">
        <v>339092</v>
      </c>
      <c r="F74" t="s">
        <v>28</v>
      </c>
      <c r="G74" t="s">
        <v>13</v>
      </c>
      <c r="H74" t="s">
        <v>14</v>
      </c>
      <c r="I74" t="s">
        <v>56</v>
      </c>
      <c r="J74">
        <v>1000000</v>
      </c>
      <c r="K74" t="str">
        <f t="shared" si="6"/>
        <v>1001 - Assembleia Legislativa do Estado</v>
      </c>
      <c r="L74" t="str">
        <f t="shared" si="7"/>
        <v>1369 - Manutenção, serviços e equipamentos de informática</v>
      </c>
      <c r="M74" t="str">
        <f t="shared" si="8"/>
        <v>339092 - Despesas de Exercícios Anteriores</v>
      </c>
      <c r="N74" t="str">
        <f t="shared" si="9"/>
        <v>33</v>
      </c>
      <c r="O74" t="str">
        <f>VLOOKUP('SQL Results'!N74,Plan2!$A$2:$B$8,2,0)</f>
        <v>33 - Outras Despesas Correntes</v>
      </c>
      <c r="P74" s="4" t="str">
        <f t="shared" si="5"/>
        <v>0100 - Recursos ordinários - recursos do tesouro - RLD</v>
      </c>
    </row>
    <row r="75" spans="1:16" x14ac:dyDescent="0.2">
      <c r="A75">
        <v>1001</v>
      </c>
      <c r="B75" t="s">
        <v>10</v>
      </c>
      <c r="C75">
        <v>1369</v>
      </c>
      <c r="D75" t="s">
        <v>55</v>
      </c>
      <c r="E75">
        <v>449039</v>
      </c>
      <c r="F75" t="s">
        <v>36</v>
      </c>
      <c r="G75" t="s">
        <v>13</v>
      </c>
      <c r="H75" t="s">
        <v>14</v>
      </c>
      <c r="I75" t="s">
        <v>56</v>
      </c>
      <c r="J75">
        <v>300000</v>
      </c>
      <c r="K75" t="str">
        <f t="shared" si="6"/>
        <v>1001 - Assembleia Legislativa do Estado</v>
      </c>
      <c r="L75" t="str">
        <f t="shared" si="7"/>
        <v>1369 - Manutenção, serviços e equipamentos de informática</v>
      </c>
      <c r="M75" t="str">
        <f t="shared" si="8"/>
        <v>449039 - Outros Serv. Terceiros - Pessoa Juridíca</v>
      </c>
      <c r="N75" t="str">
        <f t="shared" si="9"/>
        <v>44</v>
      </c>
      <c r="O75" t="str">
        <f>VLOOKUP('SQL Results'!N75,Plan2!$A$2:$B$8,2,0)</f>
        <v>44 - Investimentos</v>
      </c>
      <c r="P75" s="4" t="str">
        <f t="shared" si="5"/>
        <v>0100 - Recursos ordinários - recursos do tesouro - RLD</v>
      </c>
    </row>
    <row r="76" spans="1:16" x14ac:dyDescent="0.2">
      <c r="A76">
        <v>1001</v>
      </c>
      <c r="B76" t="s">
        <v>10</v>
      </c>
      <c r="C76">
        <v>1369</v>
      </c>
      <c r="D76" t="s">
        <v>55</v>
      </c>
      <c r="E76">
        <v>449040</v>
      </c>
      <c r="F76" t="s">
        <v>52</v>
      </c>
      <c r="G76" t="s">
        <v>13</v>
      </c>
      <c r="H76" t="s">
        <v>14</v>
      </c>
      <c r="I76" t="s">
        <v>56</v>
      </c>
      <c r="J76">
        <v>3000000</v>
      </c>
      <c r="K76" t="str">
        <f t="shared" si="6"/>
        <v>1001 - Assembleia Legislativa do Estado</v>
      </c>
      <c r="L76" t="str">
        <f t="shared" si="7"/>
        <v>1369 - Manutenção, serviços e equipamentos de informática</v>
      </c>
      <c r="M76" t="str">
        <f t="shared" si="8"/>
        <v>449040 - Serviços de Tecnologia da Informação e Comunicação - Pessoa Jurídica</v>
      </c>
      <c r="N76" t="str">
        <f t="shared" si="9"/>
        <v>44</v>
      </c>
      <c r="O76" t="str">
        <f>VLOOKUP('SQL Results'!N76,Plan2!$A$2:$B$8,2,0)</f>
        <v>44 - Investimentos</v>
      </c>
      <c r="P76" s="4" t="str">
        <f t="shared" si="5"/>
        <v>0100 - Recursos ordinários - recursos do tesouro - RLD</v>
      </c>
    </row>
    <row r="77" spans="1:16" x14ac:dyDescent="0.2">
      <c r="A77">
        <v>1001</v>
      </c>
      <c r="B77" t="s">
        <v>10</v>
      </c>
      <c r="C77">
        <v>1369</v>
      </c>
      <c r="D77" t="s">
        <v>55</v>
      </c>
      <c r="E77">
        <v>449052</v>
      </c>
      <c r="F77" t="s">
        <v>17</v>
      </c>
      <c r="G77" t="s">
        <v>13</v>
      </c>
      <c r="H77" t="s">
        <v>14</v>
      </c>
      <c r="I77" t="s">
        <v>56</v>
      </c>
      <c r="J77">
        <v>2500000</v>
      </c>
      <c r="K77" t="str">
        <f t="shared" si="6"/>
        <v>1001 - Assembleia Legislativa do Estado</v>
      </c>
      <c r="L77" t="str">
        <f t="shared" si="7"/>
        <v>1369 - Manutenção, serviços e equipamentos de informática</v>
      </c>
      <c r="M77" t="str">
        <f t="shared" si="8"/>
        <v>449052 - Equipamentos e Material Permanente</v>
      </c>
      <c r="N77" t="str">
        <f t="shared" si="9"/>
        <v>44</v>
      </c>
      <c r="O77" t="str">
        <f>VLOOKUP('SQL Results'!N77,Plan2!$A$2:$B$8,2,0)</f>
        <v>44 - Investimentos</v>
      </c>
      <c r="P77" s="4" t="str">
        <f t="shared" si="5"/>
        <v>0100 - Recursos ordinários - recursos do tesouro - RLD</v>
      </c>
    </row>
    <row r="78" spans="1:16" x14ac:dyDescent="0.2">
      <c r="A78">
        <v>1001</v>
      </c>
      <c r="B78" t="s">
        <v>10</v>
      </c>
      <c r="C78">
        <v>1369</v>
      </c>
      <c r="D78" t="s">
        <v>55</v>
      </c>
      <c r="E78">
        <v>449092</v>
      </c>
      <c r="F78" t="s">
        <v>28</v>
      </c>
      <c r="G78" t="s">
        <v>13</v>
      </c>
      <c r="H78" t="s">
        <v>14</v>
      </c>
      <c r="I78" t="s">
        <v>56</v>
      </c>
      <c r="J78">
        <v>500000</v>
      </c>
      <c r="K78" t="str">
        <f t="shared" si="6"/>
        <v>1001 - Assembleia Legislativa do Estado</v>
      </c>
      <c r="L78" t="str">
        <f t="shared" si="7"/>
        <v>1369 - Manutenção, serviços e equipamentos de informática</v>
      </c>
      <c r="M78" t="str">
        <f t="shared" si="8"/>
        <v>449092 - Despesas de Exercícios Anteriores</v>
      </c>
      <c r="N78" t="str">
        <f t="shared" si="9"/>
        <v>44</v>
      </c>
      <c r="O78" t="str">
        <f>VLOOKUP('SQL Results'!N78,Plan2!$A$2:$B$8,2,0)</f>
        <v>44 - Investimentos</v>
      </c>
      <c r="P78" s="4" t="str">
        <f t="shared" si="5"/>
        <v>0100 - Recursos ordinários - recursos do tesouro - RLD</v>
      </c>
    </row>
    <row r="79" spans="1:16" x14ac:dyDescent="0.2">
      <c r="A79">
        <v>1001</v>
      </c>
      <c r="B79" t="s">
        <v>10</v>
      </c>
      <c r="C79">
        <v>1369</v>
      </c>
      <c r="D79" t="s">
        <v>55</v>
      </c>
      <c r="E79">
        <v>339030</v>
      </c>
      <c r="F79" t="s">
        <v>12</v>
      </c>
      <c r="G79" t="s">
        <v>13</v>
      </c>
      <c r="H79" t="s">
        <v>14</v>
      </c>
      <c r="I79" t="s">
        <v>56</v>
      </c>
      <c r="J79">
        <v>2600000</v>
      </c>
      <c r="K79" t="str">
        <f t="shared" si="6"/>
        <v>1001 - Assembleia Legislativa do Estado</v>
      </c>
      <c r="L79" t="str">
        <f t="shared" si="7"/>
        <v>1369 - Manutenção, serviços e equipamentos de informática</v>
      </c>
      <c r="M79" t="str">
        <f t="shared" si="8"/>
        <v>339030 - Material de Consumo</v>
      </c>
      <c r="N79" t="str">
        <f t="shared" si="9"/>
        <v>33</v>
      </c>
      <c r="O79" t="str">
        <f>VLOOKUP('SQL Results'!N79,Plan2!$A$2:$B$8,2,0)</f>
        <v>33 - Outras Despesas Correntes</v>
      </c>
      <c r="P79" s="4" t="str">
        <f t="shared" si="5"/>
        <v>0100 - Recursos ordinários - recursos do tesouro - RLD</v>
      </c>
    </row>
    <row r="80" spans="1:16" x14ac:dyDescent="0.2">
      <c r="A80">
        <v>1001</v>
      </c>
      <c r="B80" t="s">
        <v>10</v>
      </c>
      <c r="C80">
        <v>1128</v>
      </c>
      <c r="D80" t="s">
        <v>57</v>
      </c>
      <c r="E80">
        <v>339030</v>
      </c>
      <c r="F80" t="s">
        <v>12</v>
      </c>
      <c r="G80" t="s">
        <v>13</v>
      </c>
      <c r="H80" t="s">
        <v>14</v>
      </c>
      <c r="I80" t="s">
        <v>58</v>
      </c>
      <c r="J80">
        <v>350000</v>
      </c>
      <c r="K80" t="str">
        <f t="shared" si="6"/>
        <v>1001 - Assembleia Legislativa do Estado</v>
      </c>
      <c r="L80" t="str">
        <f t="shared" si="7"/>
        <v>1128 - Manutenção e ampliação do alcance da TVAL</v>
      </c>
      <c r="M80" t="str">
        <f t="shared" si="8"/>
        <v>339030 - Material de Consumo</v>
      </c>
      <c r="N80" t="str">
        <f t="shared" si="9"/>
        <v>33</v>
      </c>
      <c r="O80" t="str">
        <f>VLOOKUP('SQL Results'!N80,Plan2!$A$2:$B$8,2,0)</f>
        <v>33 - Outras Despesas Correntes</v>
      </c>
      <c r="P80" s="4" t="str">
        <f t="shared" si="5"/>
        <v>0100 - Recursos ordinários - recursos do tesouro - RLD</v>
      </c>
    </row>
    <row r="81" spans="1:16" x14ac:dyDescent="0.2">
      <c r="A81">
        <v>1001</v>
      </c>
      <c r="B81" t="s">
        <v>10</v>
      </c>
      <c r="C81">
        <v>1128</v>
      </c>
      <c r="D81" t="s">
        <v>57</v>
      </c>
      <c r="E81">
        <v>339036</v>
      </c>
      <c r="F81" t="s">
        <v>23</v>
      </c>
      <c r="G81" t="s">
        <v>13</v>
      </c>
      <c r="H81" t="s">
        <v>14</v>
      </c>
      <c r="I81" t="s">
        <v>58</v>
      </c>
      <c r="J81">
        <v>50000</v>
      </c>
      <c r="K81" t="str">
        <f t="shared" si="6"/>
        <v>1001 - Assembleia Legislativa do Estado</v>
      </c>
      <c r="L81" t="str">
        <f t="shared" si="7"/>
        <v>1128 - Manutenção e ampliação do alcance da TVAL</v>
      </c>
      <c r="M81" t="str">
        <f t="shared" si="8"/>
        <v>339036 - Outros Serviços Terceiros-Pessoa Física</v>
      </c>
      <c r="N81" t="str">
        <f t="shared" si="9"/>
        <v>33</v>
      </c>
      <c r="O81" t="str">
        <f>VLOOKUP('SQL Results'!N81,Plan2!$A$2:$B$8,2,0)</f>
        <v>33 - Outras Despesas Correntes</v>
      </c>
      <c r="P81" s="4" t="str">
        <f t="shared" si="5"/>
        <v>0100 - Recursos ordinários - recursos do tesouro - RLD</v>
      </c>
    </row>
    <row r="82" spans="1:16" x14ac:dyDescent="0.2">
      <c r="A82">
        <v>1001</v>
      </c>
      <c r="B82" t="s">
        <v>10</v>
      </c>
      <c r="C82">
        <v>1128</v>
      </c>
      <c r="D82" t="s">
        <v>57</v>
      </c>
      <c r="E82">
        <v>339037</v>
      </c>
      <c r="F82" t="s">
        <v>25</v>
      </c>
      <c r="G82" t="s">
        <v>13</v>
      </c>
      <c r="H82" t="s">
        <v>14</v>
      </c>
      <c r="I82" t="s">
        <v>58</v>
      </c>
      <c r="J82">
        <v>5000000</v>
      </c>
      <c r="K82" t="str">
        <f t="shared" si="6"/>
        <v>1001 - Assembleia Legislativa do Estado</v>
      </c>
      <c r="L82" t="str">
        <f t="shared" si="7"/>
        <v>1128 - Manutenção e ampliação do alcance da TVAL</v>
      </c>
      <c r="M82" t="str">
        <f t="shared" si="8"/>
        <v>339037 - Locação de Mão-de-Obra</v>
      </c>
      <c r="N82" t="str">
        <f t="shared" si="9"/>
        <v>33</v>
      </c>
      <c r="O82" t="str">
        <f>VLOOKUP('SQL Results'!N82,Plan2!$A$2:$B$8,2,0)</f>
        <v>33 - Outras Despesas Correntes</v>
      </c>
      <c r="P82" s="4" t="str">
        <f t="shared" si="5"/>
        <v>0100 - Recursos ordinários - recursos do tesouro - RLD</v>
      </c>
    </row>
    <row r="83" spans="1:16" x14ac:dyDescent="0.2">
      <c r="A83">
        <v>1001</v>
      </c>
      <c r="B83" t="s">
        <v>10</v>
      </c>
      <c r="C83">
        <v>1128</v>
      </c>
      <c r="D83" t="s">
        <v>57</v>
      </c>
      <c r="E83">
        <v>339040</v>
      </c>
      <c r="F83" t="s">
        <v>52</v>
      </c>
      <c r="G83" t="s">
        <v>13</v>
      </c>
      <c r="H83" t="s">
        <v>14</v>
      </c>
      <c r="I83" t="s">
        <v>58</v>
      </c>
      <c r="J83">
        <v>1000000</v>
      </c>
      <c r="K83" t="str">
        <f t="shared" si="6"/>
        <v>1001 - Assembleia Legislativa do Estado</v>
      </c>
      <c r="L83" t="str">
        <f t="shared" si="7"/>
        <v>1128 - Manutenção e ampliação do alcance da TVAL</v>
      </c>
      <c r="M83" t="str">
        <f t="shared" si="8"/>
        <v>339040 - Serviços de Tecnologia da Informação e Comunicação - Pessoa Jurídica</v>
      </c>
      <c r="N83" t="str">
        <f t="shared" si="9"/>
        <v>33</v>
      </c>
      <c r="O83" t="str">
        <f>VLOOKUP('SQL Results'!N83,Plan2!$A$2:$B$8,2,0)</f>
        <v>33 - Outras Despesas Correntes</v>
      </c>
      <c r="P83" s="4" t="str">
        <f t="shared" si="5"/>
        <v>0100 - Recursos ordinários - recursos do tesouro - RLD</v>
      </c>
    </row>
    <row r="84" spans="1:16" x14ac:dyDescent="0.2">
      <c r="A84">
        <v>1001</v>
      </c>
      <c r="B84" t="s">
        <v>10</v>
      </c>
      <c r="C84">
        <v>1128</v>
      </c>
      <c r="D84" t="s">
        <v>57</v>
      </c>
      <c r="E84">
        <v>339039</v>
      </c>
      <c r="F84" t="s">
        <v>16</v>
      </c>
      <c r="G84" t="s">
        <v>13</v>
      </c>
      <c r="H84" t="s">
        <v>14</v>
      </c>
      <c r="I84" t="s">
        <v>58</v>
      </c>
      <c r="J84">
        <v>7000000</v>
      </c>
      <c r="K84" t="str">
        <f t="shared" si="6"/>
        <v>1001 - Assembleia Legislativa do Estado</v>
      </c>
      <c r="L84" t="str">
        <f t="shared" si="7"/>
        <v>1128 - Manutenção e ampliação do alcance da TVAL</v>
      </c>
      <c r="M84" t="str">
        <f t="shared" si="8"/>
        <v>339039 - Outros Serviços Terceiros - Pessoa Jurídica</v>
      </c>
      <c r="N84" t="str">
        <f t="shared" si="9"/>
        <v>33</v>
      </c>
      <c r="O84" t="str">
        <f>VLOOKUP('SQL Results'!N84,Plan2!$A$2:$B$8,2,0)</f>
        <v>33 - Outras Despesas Correntes</v>
      </c>
      <c r="P84" s="4" t="str">
        <f t="shared" si="5"/>
        <v>0100 - Recursos ordinários - recursos do tesouro - RLD</v>
      </c>
    </row>
    <row r="85" spans="1:16" x14ac:dyDescent="0.2">
      <c r="A85">
        <v>1001</v>
      </c>
      <c r="B85" t="s">
        <v>10</v>
      </c>
      <c r="C85">
        <v>1128</v>
      </c>
      <c r="D85" t="s">
        <v>57</v>
      </c>
      <c r="E85">
        <v>339047</v>
      </c>
      <c r="F85" t="s">
        <v>27</v>
      </c>
      <c r="G85" t="s">
        <v>13</v>
      </c>
      <c r="H85" t="s">
        <v>14</v>
      </c>
      <c r="I85" t="s">
        <v>58</v>
      </c>
      <c r="J85">
        <v>20000</v>
      </c>
      <c r="K85" t="str">
        <f t="shared" si="6"/>
        <v>1001 - Assembleia Legislativa do Estado</v>
      </c>
      <c r="L85" t="str">
        <f t="shared" si="7"/>
        <v>1128 - Manutenção e ampliação do alcance da TVAL</v>
      </c>
      <c r="M85" t="str">
        <f t="shared" si="8"/>
        <v>339047 - Obrigações Tributárias e Contributivas</v>
      </c>
      <c r="N85" t="str">
        <f t="shared" si="9"/>
        <v>33</v>
      </c>
      <c r="O85" t="str">
        <f>VLOOKUP('SQL Results'!N85,Plan2!$A$2:$B$8,2,0)</f>
        <v>33 - Outras Despesas Correntes</v>
      </c>
      <c r="P85" s="4" t="str">
        <f t="shared" si="5"/>
        <v>0100 - Recursos ordinários - recursos do tesouro - RLD</v>
      </c>
    </row>
    <row r="86" spans="1:16" x14ac:dyDescent="0.2">
      <c r="A86">
        <v>1001</v>
      </c>
      <c r="B86" t="s">
        <v>10</v>
      </c>
      <c r="C86">
        <v>1128</v>
      </c>
      <c r="D86" t="s">
        <v>57</v>
      </c>
      <c r="E86">
        <v>339092</v>
      </c>
      <c r="F86" t="s">
        <v>28</v>
      </c>
      <c r="G86" t="s">
        <v>13</v>
      </c>
      <c r="H86" t="s">
        <v>14</v>
      </c>
      <c r="I86" t="s">
        <v>58</v>
      </c>
      <c r="J86">
        <v>80000</v>
      </c>
      <c r="K86" t="str">
        <f t="shared" si="6"/>
        <v>1001 - Assembleia Legislativa do Estado</v>
      </c>
      <c r="L86" t="str">
        <f t="shared" si="7"/>
        <v>1128 - Manutenção e ampliação do alcance da TVAL</v>
      </c>
      <c r="M86" t="str">
        <f t="shared" si="8"/>
        <v>339092 - Despesas de Exercícios Anteriores</v>
      </c>
      <c r="N86" t="str">
        <f t="shared" si="9"/>
        <v>33</v>
      </c>
      <c r="O86" t="str">
        <f>VLOOKUP('SQL Results'!N86,Plan2!$A$2:$B$8,2,0)</f>
        <v>33 - Outras Despesas Correntes</v>
      </c>
      <c r="P86" s="4" t="str">
        <f t="shared" si="5"/>
        <v>0100 - Recursos ordinários - recursos do tesouro - RLD</v>
      </c>
    </row>
    <row r="87" spans="1:16" x14ac:dyDescent="0.2">
      <c r="A87">
        <v>1001</v>
      </c>
      <c r="B87" t="s">
        <v>10</v>
      </c>
      <c r="C87">
        <v>1128</v>
      </c>
      <c r="D87" t="s">
        <v>57</v>
      </c>
      <c r="E87">
        <v>449052</v>
      </c>
      <c r="F87" t="s">
        <v>17</v>
      </c>
      <c r="G87" t="s">
        <v>13</v>
      </c>
      <c r="H87" t="s">
        <v>14</v>
      </c>
      <c r="I87" t="s">
        <v>58</v>
      </c>
      <c r="J87">
        <v>800000</v>
      </c>
      <c r="K87" t="str">
        <f t="shared" si="6"/>
        <v>1001 - Assembleia Legislativa do Estado</v>
      </c>
      <c r="L87" t="str">
        <f t="shared" si="7"/>
        <v>1128 - Manutenção e ampliação do alcance da TVAL</v>
      </c>
      <c r="M87" t="str">
        <f t="shared" si="8"/>
        <v>449052 - Equipamentos e Material Permanente</v>
      </c>
      <c r="N87" t="str">
        <f t="shared" si="9"/>
        <v>44</v>
      </c>
      <c r="O87" t="str">
        <f>VLOOKUP('SQL Results'!N87,Plan2!$A$2:$B$8,2,0)</f>
        <v>44 - Investimentos</v>
      </c>
      <c r="P87" s="4" t="str">
        <f t="shared" ref="P87:P150" si="10">CONCATENATE(LEFT(G87,4)," - ",H87)</f>
        <v>0100 - Recursos ordinários - recursos do tesouro - RLD</v>
      </c>
    </row>
    <row r="88" spans="1:16" x14ac:dyDescent="0.2">
      <c r="A88">
        <v>1001</v>
      </c>
      <c r="B88" t="s">
        <v>10</v>
      </c>
      <c r="C88">
        <v>1128</v>
      </c>
      <c r="D88" t="s">
        <v>57</v>
      </c>
      <c r="E88">
        <v>449039</v>
      </c>
      <c r="F88" t="s">
        <v>36</v>
      </c>
      <c r="G88" t="s">
        <v>13</v>
      </c>
      <c r="H88" t="s">
        <v>14</v>
      </c>
      <c r="I88" t="s">
        <v>58</v>
      </c>
      <c r="J88">
        <v>20000</v>
      </c>
      <c r="K88" t="str">
        <f t="shared" si="6"/>
        <v>1001 - Assembleia Legislativa do Estado</v>
      </c>
      <c r="L88" t="str">
        <f t="shared" si="7"/>
        <v>1128 - Manutenção e ampliação do alcance da TVAL</v>
      </c>
      <c r="M88" t="str">
        <f t="shared" si="8"/>
        <v>449039 - Outros Serv. Terceiros - Pessoa Juridíca</v>
      </c>
      <c r="N88" t="str">
        <f t="shared" si="9"/>
        <v>44</v>
      </c>
      <c r="O88" t="str">
        <f>VLOOKUP('SQL Results'!N88,Plan2!$A$2:$B$8,2,0)</f>
        <v>44 - Investimentos</v>
      </c>
      <c r="P88" s="4" t="str">
        <f t="shared" si="10"/>
        <v>0100 - Recursos ordinários - recursos do tesouro - RLD</v>
      </c>
    </row>
    <row r="89" spans="1:16" x14ac:dyDescent="0.2">
      <c r="A89">
        <v>1001</v>
      </c>
      <c r="B89" t="s">
        <v>10</v>
      </c>
      <c r="C89">
        <v>1138</v>
      </c>
      <c r="D89" t="s">
        <v>59</v>
      </c>
      <c r="E89">
        <v>319011</v>
      </c>
      <c r="F89" t="s">
        <v>60</v>
      </c>
      <c r="G89" t="s">
        <v>13</v>
      </c>
      <c r="H89" t="s">
        <v>14</v>
      </c>
      <c r="I89" t="s">
        <v>61</v>
      </c>
      <c r="J89">
        <v>237081490</v>
      </c>
      <c r="K89" t="str">
        <f t="shared" si="6"/>
        <v>1001 - Assembleia Legislativa do Estado</v>
      </c>
      <c r="L89" t="str">
        <f t="shared" si="7"/>
        <v>1138 - Administração de pessoal e encargos</v>
      </c>
      <c r="M89" t="str">
        <f t="shared" si="8"/>
        <v>319011 - Vencim. e Vantagens Fixas - Pessoal Civil</v>
      </c>
      <c r="N89" t="str">
        <f t="shared" si="9"/>
        <v>31</v>
      </c>
      <c r="O89" t="str">
        <f>VLOOKUP('SQL Results'!N89,Plan2!$A$2:$B$8,2,0)</f>
        <v>31 - Pessoal e Encargos Sociais</v>
      </c>
      <c r="P89" s="4" t="str">
        <f t="shared" si="10"/>
        <v>0100 - Recursos ordinários - recursos do tesouro - RLD</v>
      </c>
    </row>
    <row r="90" spans="1:16" x14ac:dyDescent="0.2">
      <c r="A90">
        <v>1001</v>
      </c>
      <c r="B90" t="s">
        <v>10</v>
      </c>
      <c r="C90">
        <v>1138</v>
      </c>
      <c r="D90" t="s">
        <v>59</v>
      </c>
      <c r="E90">
        <v>319012</v>
      </c>
      <c r="F90" t="s">
        <v>62</v>
      </c>
      <c r="G90" t="s">
        <v>13</v>
      </c>
      <c r="H90" t="s">
        <v>14</v>
      </c>
      <c r="I90" t="s">
        <v>61</v>
      </c>
      <c r="J90">
        <v>9000000</v>
      </c>
      <c r="K90" t="str">
        <f t="shared" si="6"/>
        <v>1001 - Assembleia Legislativa do Estado</v>
      </c>
      <c r="L90" t="str">
        <f t="shared" si="7"/>
        <v>1138 - Administração de pessoal e encargos</v>
      </c>
      <c r="M90" t="str">
        <f t="shared" si="8"/>
        <v>319012 - Vencim. e Vantagens Fixas - Pessoal Militar</v>
      </c>
      <c r="N90" t="str">
        <f t="shared" si="9"/>
        <v>31</v>
      </c>
      <c r="O90" t="str">
        <f>VLOOKUP('SQL Results'!N90,Plan2!$A$2:$B$8,2,0)</f>
        <v>31 - Pessoal e Encargos Sociais</v>
      </c>
      <c r="P90" s="4" t="str">
        <f t="shared" si="10"/>
        <v>0100 - Recursos ordinários - recursos do tesouro - RLD</v>
      </c>
    </row>
    <row r="91" spans="1:16" x14ac:dyDescent="0.2">
      <c r="A91">
        <v>1001</v>
      </c>
      <c r="B91" t="s">
        <v>10</v>
      </c>
      <c r="C91">
        <v>1138</v>
      </c>
      <c r="D91" t="s">
        <v>59</v>
      </c>
      <c r="E91">
        <v>319013</v>
      </c>
      <c r="F91" t="s">
        <v>44</v>
      </c>
      <c r="G91" t="s">
        <v>13</v>
      </c>
      <c r="H91" t="s">
        <v>14</v>
      </c>
      <c r="I91" t="s">
        <v>61</v>
      </c>
      <c r="J91">
        <v>21384901</v>
      </c>
      <c r="K91" t="str">
        <f t="shared" si="6"/>
        <v>1001 - Assembleia Legislativa do Estado</v>
      </c>
      <c r="L91" t="str">
        <f t="shared" si="7"/>
        <v>1138 - Administração de pessoal e encargos</v>
      </c>
      <c r="M91" t="str">
        <f t="shared" si="8"/>
        <v>319013 - Obrigações Patronais</v>
      </c>
      <c r="N91" t="str">
        <f t="shared" si="9"/>
        <v>31</v>
      </c>
      <c r="O91" t="str">
        <f>VLOOKUP('SQL Results'!N91,Plan2!$A$2:$B$8,2,0)</f>
        <v>31 - Pessoal e Encargos Sociais</v>
      </c>
      <c r="P91" s="4" t="str">
        <f t="shared" si="10"/>
        <v>0100 - Recursos ordinários - recursos do tesouro - RLD</v>
      </c>
    </row>
    <row r="92" spans="1:16" x14ac:dyDescent="0.2">
      <c r="A92">
        <v>1001</v>
      </c>
      <c r="B92" t="s">
        <v>10</v>
      </c>
      <c r="C92">
        <v>1138</v>
      </c>
      <c r="D92" t="s">
        <v>59</v>
      </c>
      <c r="E92">
        <v>319113</v>
      </c>
      <c r="F92" t="s">
        <v>44</v>
      </c>
      <c r="G92" t="s">
        <v>13</v>
      </c>
      <c r="H92" t="s">
        <v>14</v>
      </c>
      <c r="I92" t="s">
        <v>61</v>
      </c>
      <c r="J92">
        <v>28895698</v>
      </c>
      <c r="K92" t="str">
        <f t="shared" si="6"/>
        <v>1001 - Assembleia Legislativa do Estado</v>
      </c>
      <c r="L92" t="str">
        <f t="shared" si="7"/>
        <v>1138 - Administração de pessoal e encargos</v>
      </c>
      <c r="M92" t="str">
        <f t="shared" si="8"/>
        <v>319113 - Obrigações Patronais</v>
      </c>
      <c r="N92" t="str">
        <f t="shared" si="9"/>
        <v>31</v>
      </c>
      <c r="O92" t="str">
        <f>VLOOKUP('SQL Results'!N92,Plan2!$A$2:$B$8,2,0)</f>
        <v>31 - Pessoal e Encargos Sociais</v>
      </c>
      <c r="P92" s="4" t="str">
        <f t="shared" si="10"/>
        <v>0100 - Recursos ordinários - recursos do tesouro - RLD</v>
      </c>
    </row>
    <row r="93" spans="1:16" x14ac:dyDescent="0.2">
      <c r="A93">
        <v>1001</v>
      </c>
      <c r="B93" t="s">
        <v>10</v>
      </c>
      <c r="C93">
        <v>1138</v>
      </c>
      <c r="D93" t="s">
        <v>59</v>
      </c>
      <c r="E93">
        <v>339014</v>
      </c>
      <c r="F93" t="s">
        <v>63</v>
      </c>
      <c r="G93" t="s">
        <v>13</v>
      </c>
      <c r="H93" t="s">
        <v>14</v>
      </c>
      <c r="I93" t="s">
        <v>61</v>
      </c>
      <c r="J93">
        <v>9500000</v>
      </c>
      <c r="K93" t="str">
        <f t="shared" si="6"/>
        <v>1001 - Assembleia Legislativa do Estado</v>
      </c>
      <c r="L93" t="str">
        <f t="shared" si="7"/>
        <v>1138 - Administração de pessoal e encargos</v>
      </c>
      <c r="M93" t="str">
        <f t="shared" si="8"/>
        <v>339014 - Diárias - Civil</v>
      </c>
      <c r="N93" t="str">
        <f t="shared" si="9"/>
        <v>33</v>
      </c>
      <c r="O93" t="str">
        <f>VLOOKUP('SQL Results'!N93,Plan2!$A$2:$B$8,2,0)</f>
        <v>33 - Outras Despesas Correntes</v>
      </c>
      <c r="P93" s="4" t="str">
        <f t="shared" si="10"/>
        <v>0100 - Recursos ordinários - recursos do tesouro - RLD</v>
      </c>
    </row>
    <row r="94" spans="1:16" x14ac:dyDescent="0.2">
      <c r="A94">
        <v>1001</v>
      </c>
      <c r="B94" t="s">
        <v>10</v>
      </c>
      <c r="C94">
        <v>1138</v>
      </c>
      <c r="D94" t="s">
        <v>59</v>
      </c>
      <c r="E94">
        <v>319016</v>
      </c>
      <c r="F94" t="s">
        <v>64</v>
      </c>
      <c r="G94" t="s">
        <v>13</v>
      </c>
      <c r="H94" t="s">
        <v>14</v>
      </c>
      <c r="I94" t="s">
        <v>61</v>
      </c>
      <c r="J94">
        <v>2174952</v>
      </c>
      <c r="K94" t="str">
        <f t="shared" si="6"/>
        <v>1001 - Assembleia Legislativa do Estado</v>
      </c>
      <c r="L94" t="str">
        <f t="shared" si="7"/>
        <v>1138 - Administração de pessoal e encargos</v>
      </c>
      <c r="M94" t="str">
        <f t="shared" si="8"/>
        <v>319016 - Outras Despesas Variáveis-Pessoal Civil</v>
      </c>
      <c r="N94" t="str">
        <f t="shared" si="9"/>
        <v>31</v>
      </c>
      <c r="O94" t="str">
        <f>VLOOKUP('SQL Results'!N94,Plan2!$A$2:$B$8,2,0)</f>
        <v>31 - Pessoal e Encargos Sociais</v>
      </c>
      <c r="P94" s="4" t="str">
        <f t="shared" si="10"/>
        <v>0100 - Recursos ordinários - recursos do tesouro - RLD</v>
      </c>
    </row>
    <row r="95" spans="1:16" x14ac:dyDescent="0.2">
      <c r="A95">
        <v>1001</v>
      </c>
      <c r="B95" t="s">
        <v>10</v>
      </c>
      <c r="C95">
        <v>1138</v>
      </c>
      <c r="D95" t="s">
        <v>59</v>
      </c>
      <c r="E95">
        <v>319091</v>
      </c>
      <c r="F95" t="s">
        <v>65</v>
      </c>
      <c r="G95" t="s">
        <v>13</v>
      </c>
      <c r="H95" t="s">
        <v>14</v>
      </c>
      <c r="I95" t="s">
        <v>61</v>
      </c>
      <c r="J95">
        <v>1500000</v>
      </c>
      <c r="K95" t="str">
        <f t="shared" si="6"/>
        <v>1001 - Assembleia Legislativa do Estado</v>
      </c>
      <c r="L95" t="str">
        <f t="shared" si="7"/>
        <v>1138 - Administração de pessoal e encargos</v>
      </c>
      <c r="M95" t="str">
        <f t="shared" si="8"/>
        <v>319091 - Sentenças Judiciais</v>
      </c>
      <c r="N95" t="str">
        <f t="shared" si="9"/>
        <v>31</v>
      </c>
      <c r="O95" t="str">
        <f>VLOOKUP('SQL Results'!N95,Plan2!$A$2:$B$8,2,0)</f>
        <v>31 - Pessoal e Encargos Sociais</v>
      </c>
      <c r="P95" s="4" t="str">
        <f t="shared" si="10"/>
        <v>0100 - Recursos ordinários - recursos do tesouro - RLD</v>
      </c>
    </row>
    <row r="96" spans="1:16" x14ac:dyDescent="0.2">
      <c r="A96">
        <v>1001</v>
      </c>
      <c r="B96" t="s">
        <v>10</v>
      </c>
      <c r="C96">
        <v>1138</v>
      </c>
      <c r="D96" t="s">
        <v>59</v>
      </c>
      <c r="E96">
        <v>319092</v>
      </c>
      <c r="F96" t="s">
        <v>28</v>
      </c>
      <c r="G96" t="s">
        <v>13</v>
      </c>
      <c r="H96" t="s">
        <v>14</v>
      </c>
      <c r="I96" t="s">
        <v>61</v>
      </c>
      <c r="J96">
        <v>1008000</v>
      </c>
      <c r="K96" t="str">
        <f t="shared" si="6"/>
        <v>1001 - Assembleia Legislativa do Estado</v>
      </c>
      <c r="L96" t="str">
        <f t="shared" si="7"/>
        <v>1138 - Administração de pessoal e encargos</v>
      </c>
      <c r="M96" t="str">
        <f t="shared" si="8"/>
        <v>319092 - Despesas de Exercícios Anteriores</v>
      </c>
      <c r="N96" t="str">
        <f t="shared" si="9"/>
        <v>31</v>
      </c>
      <c r="O96" t="str">
        <f>VLOOKUP('SQL Results'!N96,Plan2!$A$2:$B$8,2,0)</f>
        <v>31 - Pessoal e Encargos Sociais</v>
      </c>
      <c r="P96" s="4" t="str">
        <f t="shared" si="10"/>
        <v>0100 - Recursos ordinários - recursos do tesouro - RLD</v>
      </c>
    </row>
    <row r="97" spans="1:16" x14ac:dyDescent="0.2">
      <c r="A97">
        <v>1001</v>
      </c>
      <c r="B97" t="s">
        <v>10</v>
      </c>
      <c r="C97">
        <v>1138</v>
      </c>
      <c r="D97" t="s">
        <v>59</v>
      </c>
      <c r="E97">
        <v>319094</v>
      </c>
      <c r="F97" t="s">
        <v>41</v>
      </c>
      <c r="G97" t="s">
        <v>13</v>
      </c>
      <c r="H97" t="s">
        <v>14</v>
      </c>
      <c r="I97" t="s">
        <v>61</v>
      </c>
      <c r="J97">
        <v>7500000</v>
      </c>
      <c r="K97" t="str">
        <f t="shared" si="6"/>
        <v>1001 - Assembleia Legislativa do Estado</v>
      </c>
      <c r="L97" t="str">
        <f t="shared" si="7"/>
        <v>1138 - Administração de pessoal e encargos</v>
      </c>
      <c r="M97" t="str">
        <f t="shared" si="8"/>
        <v>319094 - Indenizações e Restituições Trabalhistas</v>
      </c>
      <c r="N97" t="str">
        <f t="shared" si="9"/>
        <v>31</v>
      </c>
      <c r="O97" t="str">
        <f>VLOOKUP('SQL Results'!N97,Plan2!$A$2:$B$8,2,0)</f>
        <v>31 - Pessoal e Encargos Sociais</v>
      </c>
      <c r="P97" s="4" t="str">
        <f t="shared" si="10"/>
        <v>0100 - Recursos ordinários - recursos do tesouro - RLD</v>
      </c>
    </row>
    <row r="98" spans="1:16" x14ac:dyDescent="0.2">
      <c r="A98">
        <v>1001</v>
      </c>
      <c r="B98" t="s">
        <v>10</v>
      </c>
      <c r="C98">
        <v>1138</v>
      </c>
      <c r="D98" t="s">
        <v>59</v>
      </c>
      <c r="E98">
        <v>319096</v>
      </c>
      <c r="F98" t="s">
        <v>66</v>
      </c>
      <c r="G98" t="s">
        <v>53</v>
      </c>
      <c r="H98" t="s">
        <v>54</v>
      </c>
      <c r="I98" t="s">
        <v>61</v>
      </c>
      <c r="J98">
        <v>1000000</v>
      </c>
      <c r="K98" t="str">
        <f t="shared" si="6"/>
        <v>1001 - Assembleia Legislativa do Estado</v>
      </c>
      <c r="L98" t="str">
        <f t="shared" si="7"/>
        <v>1138 - Administração de pessoal e encargos</v>
      </c>
      <c r="M98" t="str">
        <f t="shared" si="8"/>
        <v>319096 - Ressarcimento Despesa Pessoal Requisitado</v>
      </c>
      <c r="N98" t="str">
        <f t="shared" si="9"/>
        <v>31</v>
      </c>
      <c r="O98" t="str">
        <f>VLOOKUP('SQL Results'!N98,Plan2!$A$2:$B$8,2,0)</f>
        <v>31 - Pessoal e Encargos Sociais</v>
      </c>
      <c r="P98" s="4" t="str">
        <f t="shared" si="10"/>
        <v>0260 - Recursos patrimoniais primários - recursos de outras fontes - exercício corrente</v>
      </c>
    </row>
    <row r="99" spans="1:16" x14ac:dyDescent="0.2">
      <c r="A99">
        <v>1001</v>
      </c>
      <c r="B99" t="s">
        <v>10</v>
      </c>
      <c r="C99">
        <v>1138</v>
      </c>
      <c r="D99" t="s">
        <v>59</v>
      </c>
      <c r="E99">
        <v>319096</v>
      </c>
      <c r="F99" t="s">
        <v>66</v>
      </c>
      <c r="G99" t="s">
        <v>13</v>
      </c>
      <c r="H99" t="s">
        <v>14</v>
      </c>
      <c r="I99" t="s">
        <v>61</v>
      </c>
      <c r="J99">
        <v>500000</v>
      </c>
      <c r="K99" t="str">
        <f t="shared" si="6"/>
        <v>1001 - Assembleia Legislativa do Estado</v>
      </c>
      <c r="L99" t="str">
        <f t="shared" si="7"/>
        <v>1138 - Administração de pessoal e encargos</v>
      </c>
      <c r="M99" t="str">
        <f t="shared" si="8"/>
        <v>319096 - Ressarcimento Despesa Pessoal Requisitado</v>
      </c>
      <c r="N99" t="str">
        <f t="shared" si="9"/>
        <v>31</v>
      </c>
      <c r="O99" t="str">
        <f>VLOOKUP('SQL Results'!N99,Plan2!$A$2:$B$8,2,0)</f>
        <v>31 - Pessoal e Encargos Sociais</v>
      </c>
      <c r="P99" s="4" t="str">
        <f t="shared" si="10"/>
        <v>0100 - Recursos ordinários - recursos do tesouro - RLD</v>
      </c>
    </row>
    <row r="100" spans="1:16" x14ac:dyDescent="0.2">
      <c r="A100">
        <v>1001</v>
      </c>
      <c r="B100" t="s">
        <v>10</v>
      </c>
      <c r="C100">
        <v>1138</v>
      </c>
      <c r="D100" t="s">
        <v>59</v>
      </c>
      <c r="E100">
        <v>319196</v>
      </c>
      <c r="F100" t="s">
        <v>66</v>
      </c>
      <c r="G100" t="s">
        <v>13</v>
      </c>
      <c r="H100" t="s">
        <v>14</v>
      </c>
      <c r="I100" t="s">
        <v>61</v>
      </c>
      <c r="J100">
        <v>7200000</v>
      </c>
      <c r="K100" t="str">
        <f t="shared" si="6"/>
        <v>1001 - Assembleia Legislativa do Estado</v>
      </c>
      <c r="L100" t="str">
        <f t="shared" si="7"/>
        <v>1138 - Administração de pessoal e encargos</v>
      </c>
      <c r="M100" t="str">
        <f t="shared" si="8"/>
        <v>319196 - Ressarcimento Despesa Pessoal Requisitado</v>
      </c>
      <c r="N100" t="str">
        <f t="shared" si="9"/>
        <v>31</v>
      </c>
      <c r="O100" t="str">
        <f>VLOOKUP('SQL Results'!N100,Plan2!$A$2:$B$8,2,0)</f>
        <v>31 - Pessoal e Encargos Sociais</v>
      </c>
      <c r="P100" s="4" t="str">
        <f t="shared" si="10"/>
        <v>0100 - Recursos ordinários - recursos do tesouro - RLD</v>
      </c>
    </row>
    <row r="101" spans="1:16" x14ac:dyDescent="0.2">
      <c r="A101">
        <v>1001</v>
      </c>
      <c r="B101" t="s">
        <v>10</v>
      </c>
      <c r="C101">
        <v>1138</v>
      </c>
      <c r="D101" t="s">
        <v>59</v>
      </c>
      <c r="E101">
        <v>339005</v>
      </c>
      <c r="F101" t="s">
        <v>67</v>
      </c>
      <c r="G101" t="s">
        <v>13</v>
      </c>
      <c r="H101" t="s">
        <v>14</v>
      </c>
      <c r="I101" t="s">
        <v>61</v>
      </c>
      <c r="J101">
        <v>240000</v>
      </c>
      <c r="K101" t="str">
        <f t="shared" si="6"/>
        <v>1001 - Assembleia Legislativa do Estado</v>
      </c>
      <c r="L101" t="str">
        <f t="shared" si="7"/>
        <v>1138 - Administração de pessoal e encargos</v>
      </c>
      <c r="M101" t="str">
        <f t="shared" si="8"/>
        <v>339005 - Outros Benefícios Previdenciários</v>
      </c>
      <c r="N101" t="str">
        <f t="shared" si="9"/>
        <v>33</v>
      </c>
      <c r="O101" t="str">
        <f>VLOOKUP('SQL Results'!N101,Plan2!$A$2:$B$8,2,0)</f>
        <v>33 - Outras Despesas Correntes</v>
      </c>
      <c r="P101" s="4" t="str">
        <f t="shared" si="10"/>
        <v>0100 - Recursos ordinários - recursos do tesouro - RLD</v>
      </c>
    </row>
    <row r="102" spans="1:16" x14ac:dyDescent="0.2">
      <c r="A102">
        <v>1001</v>
      </c>
      <c r="B102" t="s">
        <v>10</v>
      </c>
      <c r="C102">
        <v>1138</v>
      </c>
      <c r="D102" t="s">
        <v>59</v>
      </c>
      <c r="E102">
        <v>339008</v>
      </c>
      <c r="F102" t="s">
        <v>43</v>
      </c>
      <c r="G102" t="s">
        <v>13</v>
      </c>
      <c r="H102" t="s">
        <v>14</v>
      </c>
      <c r="I102" t="s">
        <v>61</v>
      </c>
      <c r="J102">
        <v>200000</v>
      </c>
      <c r="K102" t="str">
        <f t="shared" si="6"/>
        <v>1001 - Assembleia Legislativa do Estado</v>
      </c>
      <c r="L102" t="str">
        <f t="shared" si="7"/>
        <v>1138 - Administração de pessoal e encargos</v>
      </c>
      <c r="M102" t="str">
        <f t="shared" si="8"/>
        <v>339008 - Outros Benefícios Assistenciais</v>
      </c>
      <c r="N102" t="str">
        <f t="shared" si="9"/>
        <v>33</v>
      </c>
      <c r="O102" t="str">
        <f>VLOOKUP('SQL Results'!N102,Plan2!$A$2:$B$8,2,0)</f>
        <v>33 - Outras Despesas Correntes</v>
      </c>
      <c r="P102" s="4" t="str">
        <f t="shared" si="10"/>
        <v>0100 - Recursos ordinários - recursos do tesouro - RLD</v>
      </c>
    </row>
    <row r="103" spans="1:16" x14ac:dyDescent="0.2">
      <c r="A103">
        <v>1001</v>
      </c>
      <c r="B103" t="s">
        <v>10</v>
      </c>
      <c r="C103">
        <v>1138</v>
      </c>
      <c r="D103" t="s">
        <v>59</v>
      </c>
      <c r="E103">
        <v>319007</v>
      </c>
      <c r="F103" t="s">
        <v>68</v>
      </c>
      <c r="G103" t="s">
        <v>13</v>
      </c>
      <c r="H103" t="s">
        <v>14</v>
      </c>
      <c r="I103" t="s">
        <v>61</v>
      </c>
      <c r="J103">
        <v>50000</v>
      </c>
      <c r="K103" t="str">
        <f t="shared" si="6"/>
        <v>1001 - Assembleia Legislativa do Estado</v>
      </c>
      <c r="L103" t="str">
        <f t="shared" si="7"/>
        <v>1138 - Administração de pessoal e encargos</v>
      </c>
      <c r="M103" t="str">
        <f t="shared" si="8"/>
        <v>319007 - Contrib. Entid. Fechadas de Previdência</v>
      </c>
      <c r="N103" t="str">
        <f t="shared" si="9"/>
        <v>31</v>
      </c>
      <c r="O103" t="str">
        <f>VLOOKUP('SQL Results'!N103,Plan2!$A$2:$B$8,2,0)</f>
        <v>31 - Pessoal e Encargos Sociais</v>
      </c>
      <c r="P103" s="4" t="str">
        <f t="shared" si="10"/>
        <v>0100 - Recursos ordinários - recursos do tesouro - RLD</v>
      </c>
    </row>
    <row r="104" spans="1:16" x14ac:dyDescent="0.2">
      <c r="A104">
        <v>1001</v>
      </c>
      <c r="B104" t="s">
        <v>10</v>
      </c>
      <c r="C104">
        <v>1138</v>
      </c>
      <c r="D104" t="s">
        <v>59</v>
      </c>
      <c r="E104">
        <v>339015</v>
      </c>
      <c r="F104" t="s">
        <v>69</v>
      </c>
      <c r="G104" t="s">
        <v>13</v>
      </c>
      <c r="H104" t="s">
        <v>14</v>
      </c>
      <c r="I104" t="s">
        <v>61</v>
      </c>
      <c r="J104">
        <v>300000</v>
      </c>
      <c r="K104" t="str">
        <f t="shared" si="6"/>
        <v>1001 - Assembleia Legislativa do Estado</v>
      </c>
      <c r="L104" t="str">
        <f t="shared" si="7"/>
        <v>1138 - Administração de pessoal e encargos</v>
      </c>
      <c r="M104" t="str">
        <f t="shared" si="8"/>
        <v>339015 - Diárias - Militar</v>
      </c>
      <c r="N104" t="str">
        <f t="shared" si="9"/>
        <v>33</v>
      </c>
      <c r="O104" t="str">
        <f>VLOOKUP('SQL Results'!N104,Plan2!$A$2:$B$8,2,0)</f>
        <v>33 - Outras Despesas Correntes</v>
      </c>
      <c r="P104" s="4" t="str">
        <f t="shared" si="10"/>
        <v>0100 - Recursos ordinários - recursos do tesouro - RLD</v>
      </c>
    </row>
    <row r="105" spans="1:16" x14ac:dyDescent="0.2">
      <c r="A105">
        <v>1001</v>
      </c>
      <c r="B105" t="s">
        <v>10</v>
      </c>
      <c r="C105">
        <v>1138</v>
      </c>
      <c r="D105" t="s">
        <v>59</v>
      </c>
      <c r="E105">
        <v>339113</v>
      </c>
      <c r="F105" t="s">
        <v>44</v>
      </c>
      <c r="G105" t="s">
        <v>13</v>
      </c>
      <c r="H105" t="s">
        <v>14</v>
      </c>
      <c r="I105" t="s">
        <v>61</v>
      </c>
      <c r="J105">
        <v>1350000</v>
      </c>
      <c r="K105" t="str">
        <f t="shared" si="6"/>
        <v>1001 - Assembleia Legislativa do Estado</v>
      </c>
      <c r="L105" t="str">
        <f t="shared" si="7"/>
        <v>1138 - Administração de pessoal e encargos</v>
      </c>
      <c r="M105" t="str">
        <f t="shared" si="8"/>
        <v>339113 - Obrigações Patronais</v>
      </c>
      <c r="N105" t="str">
        <f t="shared" si="9"/>
        <v>33</v>
      </c>
      <c r="O105" t="str">
        <f>VLOOKUP('SQL Results'!N105,Plan2!$A$2:$B$8,2,0)</f>
        <v>33 - Outras Despesas Correntes</v>
      </c>
      <c r="P105" s="4" t="str">
        <f t="shared" si="10"/>
        <v>0100 - Recursos ordinários - recursos do tesouro - RLD</v>
      </c>
    </row>
    <row r="106" spans="1:16" x14ac:dyDescent="0.2">
      <c r="A106">
        <v>1001</v>
      </c>
      <c r="B106" t="s">
        <v>10</v>
      </c>
      <c r="C106">
        <v>1138</v>
      </c>
      <c r="D106" t="s">
        <v>59</v>
      </c>
      <c r="E106">
        <v>319192</v>
      </c>
      <c r="F106" t="s">
        <v>28</v>
      </c>
      <c r="G106" t="s">
        <v>13</v>
      </c>
      <c r="H106" t="s">
        <v>14</v>
      </c>
      <c r="I106" t="s">
        <v>61</v>
      </c>
      <c r="J106">
        <v>2000000</v>
      </c>
      <c r="K106" t="str">
        <f t="shared" si="6"/>
        <v>1001 - Assembleia Legislativa do Estado</v>
      </c>
      <c r="L106" t="str">
        <f t="shared" si="7"/>
        <v>1138 - Administração de pessoal e encargos</v>
      </c>
      <c r="M106" t="str">
        <f t="shared" si="8"/>
        <v>319192 - Despesas de Exercícios Anteriores</v>
      </c>
      <c r="N106" t="str">
        <f t="shared" si="9"/>
        <v>31</v>
      </c>
      <c r="O106" t="str">
        <f>VLOOKUP('SQL Results'!N106,Plan2!$A$2:$B$8,2,0)</f>
        <v>31 - Pessoal e Encargos Sociais</v>
      </c>
      <c r="P106" s="4" t="str">
        <f t="shared" si="10"/>
        <v>0100 - Recursos ordinários - recursos do tesouro - RLD</v>
      </c>
    </row>
    <row r="107" spans="1:16" x14ac:dyDescent="0.2">
      <c r="A107">
        <v>2001</v>
      </c>
      <c r="B107" t="s">
        <v>70</v>
      </c>
      <c r="C107">
        <v>11135</v>
      </c>
      <c r="D107" t="s">
        <v>71</v>
      </c>
      <c r="E107">
        <v>449052</v>
      </c>
      <c r="F107" t="s">
        <v>17</v>
      </c>
      <c r="G107" t="s">
        <v>13</v>
      </c>
      <c r="H107" t="s">
        <v>14</v>
      </c>
      <c r="I107" t="s">
        <v>72</v>
      </c>
      <c r="J107">
        <v>2400000</v>
      </c>
      <c r="K107" t="str">
        <f t="shared" si="6"/>
        <v>2001 - Tribunal de Contas do Estado</v>
      </c>
      <c r="L107" t="str">
        <f t="shared" si="7"/>
        <v>11135 - Reaparelhamento do Tribunal de Contas</v>
      </c>
      <c r="M107" t="str">
        <f t="shared" si="8"/>
        <v>449052 - Equipamentos e Material Permanente</v>
      </c>
      <c r="N107" t="str">
        <f t="shared" si="9"/>
        <v>44</v>
      </c>
      <c r="O107" t="str">
        <f>VLOOKUP('SQL Results'!N107,Plan2!$A$2:$B$8,2,0)</f>
        <v>44 - Investimentos</v>
      </c>
      <c r="P107" s="4" t="str">
        <f t="shared" si="10"/>
        <v>0100 - Recursos ordinários - recursos do tesouro - RLD</v>
      </c>
    </row>
    <row r="108" spans="1:16" x14ac:dyDescent="0.2">
      <c r="A108">
        <v>2001</v>
      </c>
      <c r="B108" t="s">
        <v>70</v>
      </c>
      <c r="C108">
        <v>11135</v>
      </c>
      <c r="D108" t="s">
        <v>71</v>
      </c>
      <c r="E108">
        <v>449092</v>
      </c>
      <c r="F108" t="s">
        <v>28</v>
      </c>
      <c r="G108" t="s">
        <v>13</v>
      </c>
      <c r="H108" t="s">
        <v>14</v>
      </c>
      <c r="I108" t="s">
        <v>72</v>
      </c>
      <c r="J108">
        <v>100000</v>
      </c>
      <c r="K108" t="str">
        <f t="shared" si="6"/>
        <v>2001 - Tribunal de Contas do Estado</v>
      </c>
      <c r="L108" t="str">
        <f t="shared" si="7"/>
        <v>11135 - Reaparelhamento do Tribunal de Contas</v>
      </c>
      <c r="M108" t="str">
        <f t="shared" si="8"/>
        <v>449092 - Despesas de Exercícios Anteriores</v>
      </c>
      <c r="N108" t="str">
        <f t="shared" si="9"/>
        <v>44</v>
      </c>
      <c r="O108" t="str">
        <f>VLOOKUP('SQL Results'!N108,Plan2!$A$2:$B$8,2,0)</f>
        <v>44 - Investimentos</v>
      </c>
      <c r="P108" s="4" t="str">
        <f t="shared" si="10"/>
        <v>0100 - Recursos ordinários - recursos do tesouro - RLD</v>
      </c>
    </row>
    <row r="109" spans="1:16" x14ac:dyDescent="0.2">
      <c r="A109">
        <v>2001</v>
      </c>
      <c r="B109" t="s">
        <v>70</v>
      </c>
      <c r="C109">
        <v>1869</v>
      </c>
      <c r="D109" t="s">
        <v>73</v>
      </c>
      <c r="E109">
        <v>339139</v>
      </c>
      <c r="F109" t="s">
        <v>51</v>
      </c>
      <c r="G109" t="s">
        <v>13</v>
      </c>
      <c r="H109" t="s">
        <v>14</v>
      </c>
      <c r="I109" t="s">
        <v>74</v>
      </c>
      <c r="J109">
        <v>600000</v>
      </c>
      <c r="K109" t="str">
        <f t="shared" si="6"/>
        <v>2001 - Tribunal de Contas do Estado</v>
      </c>
      <c r="L109" t="str">
        <f t="shared" si="7"/>
        <v>1869 - Capacitação de recursos humanos</v>
      </c>
      <c r="M109" t="str">
        <f t="shared" si="8"/>
        <v>339139 - Outros Serviços Terceiros Pessoa Jurídica</v>
      </c>
      <c r="N109" t="str">
        <f t="shared" si="9"/>
        <v>33</v>
      </c>
      <c r="O109" t="str">
        <f>VLOOKUP('SQL Results'!N109,Plan2!$A$2:$B$8,2,0)</f>
        <v>33 - Outras Despesas Correntes</v>
      </c>
      <c r="P109" s="4" t="str">
        <f t="shared" si="10"/>
        <v>0100 - Recursos ordinários - recursos do tesouro - RLD</v>
      </c>
    </row>
    <row r="110" spans="1:16" x14ac:dyDescent="0.2">
      <c r="A110">
        <v>2001</v>
      </c>
      <c r="B110" t="s">
        <v>70</v>
      </c>
      <c r="C110">
        <v>1869</v>
      </c>
      <c r="D110" t="s">
        <v>73</v>
      </c>
      <c r="E110">
        <v>339014</v>
      </c>
      <c r="F110" t="s">
        <v>63</v>
      </c>
      <c r="G110" t="s">
        <v>13</v>
      </c>
      <c r="H110" t="s">
        <v>14</v>
      </c>
      <c r="I110" t="s">
        <v>74</v>
      </c>
      <c r="J110">
        <v>300000</v>
      </c>
      <c r="K110" t="str">
        <f t="shared" si="6"/>
        <v>2001 - Tribunal de Contas do Estado</v>
      </c>
      <c r="L110" t="str">
        <f t="shared" si="7"/>
        <v>1869 - Capacitação de recursos humanos</v>
      </c>
      <c r="M110" t="str">
        <f t="shared" si="8"/>
        <v>339014 - Diárias - Civil</v>
      </c>
      <c r="N110" t="str">
        <f t="shared" si="9"/>
        <v>33</v>
      </c>
      <c r="O110" t="str">
        <f>VLOOKUP('SQL Results'!N110,Plan2!$A$2:$B$8,2,0)</f>
        <v>33 - Outras Despesas Correntes</v>
      </c>
      <c r="P110" s="4" t="str">
        <f t="shared" si="10"/>
        <v>0100 - Recursos ordinários - recursos do tesouro - RLD</v>
      </c>
    </row>
    <row r="111" spans="1:16" x14ac:dyDescent="0.2">
      <c r="A111">
        <v>2001</v>
      </c>
      <c r="B111" t="s">
        <v>70</v>
      </c>
      <c r="C111">
        <v>1869</v>
      </c>
      <c r="D111" t="s">
        <v>73</v>
      </c>
      <c r="E111">
        <v>339030</v>
      </c>
      <c r="F111" t="s">
        <v>12</v>
      </c>
      <c r="G111" t="s">
        <v>13</v>
      </c>
      <c r="H111" t="s">
        <v>14</v>
      </c>
      <c r="I111" t="s">
        <v>74</v>
      </c>
      <c r="J111">
        <v>100000</v>
      </c>
      <c r="K111" t="str">
        <f t="shared" si="6"/>
        <v>2001 - Tribunal de Contas do Estado</v>
      </c>
      <c r="L111" t="str">
        <f t="shared" si="7"/>
        <v>1869 - Capacitação de recursos humanos</v>
      </c>
      <c r="M111" t="str">
        <f t="shared" si="8"/>
        <v>339030 - Material de Consumo</v>
      </c>
      <c r="N111" t="str">
        <f t="shared" si="9"/>
        <v>33</v>
      </c>
      <c r="O111" t="str">
        <f>VLOOKUP('SQL Results'!N111,Plan2!$A$2:$B$8,2,0)</f>
        <v>33 - Outras Despesas Correntes</v>
      </c>
      <c r="P111" s="4" t="str">
        <f t="shared" si="10"/>
        <v>0100 - Recursos ordinários - recursos do tesouro - RLD</v>
      </c>
    </row>
    <row r="112" spans="1:16" x14ac:dyDescent="0.2">
      <c r="A112">
        <v>2001</v>
      </c>
      <c r="B112" t="s">
        <v>70</v>
      </c>
      <c r="C112">
        <v>1869</v>
      </c>
      <c r="D112" t="s">
        <v>73</v>
      </c>
      <c r="E112">
        <v>339031</v>
      </c>
      <c r="F112" t="s">
        <v>39</v>
      </c>
      <c r="G112" t="s">
        <v>13</v>
      </c>
      <c r="H112" t="s">
        <v>14</v>
      </c>
      <c r="I112" t="s">
        <v>74</v>
      </c>
      <c r="J112">
        <v>100000</v>
      </c>
      <c r="K112" t="str">
        <f t="shared" si="6"/>
        <v>2001 - Tribunal de Contas do Estado</v>
      </c>
      <c r="L112" t="str">
        <f t="shared" si="7"/>
        <v>1869 - Capacitação de recursos humanos</v>
      </c>
      <c r="M112" t="str">
        <f t="shared" si="8"/>
        <v>339031 - Premiações Culturais, Artísticas, Científicas, Desportivas e Outras</v>
      </c>
      <c r="N112" t="str">
        <f t="shared" si="9"/>
        <v>33</v>
      </c>
      <c r="O112" t="str">
        <f>VLOOKUP('SQL Results'!N112,Plan2!$A$2:$B$8,2,0)</f>
        <v>33 - Outras Despesas Correntes</v>
      </c>
      <c r="P112" s="4" t="str">
        <f t="shared" si="10"/>
        <v>0100 - Recursos ordinários - recursos do tesouro - RLD</v>
      </c>
    </row>
    <row r="113" spans="1:16" x14ac:dyDescent="0.2">
      <c r="A113">
        <v>2001</v>
      </c>
      <c r="B113" t="s">
        <v>70</v>
      </c>
      <c r="C113">
        <v>1869</v>
      </c>
      <c r="D113" t="s">
        <v>73</v>
      </c>
      <c r="E113">
        <v>339032</v>
      </c>
      <c r="F113" t="s">
        <v>45</v>
      </c>
      <c r="G113" t="s">
        <v>13</v>
      </c>
      <c r="H113" t="s">
        <v>14</v>
      </c>
      <c r="I113" t="s">
        <v>74</v>
      </c>
      <c r="J113">
        <v>100000</v>
      </c>
      <c r="K113" t="str">
        <f t="shared" si="6"/>
        <v>2001 - Tribunal de Contas do Estado</v>
      </c>
      <c r="L113" t="str">
        <f t="shared" si="7"/>
        <v>1869 - Capacitação de recursos humanos</v>
      </c>
      <c r="M113" t="str">
        <f t="shared" si="8"/>
        <v>339032 - Material, Bem ou Serviço de Distribuição Gratuita</v>
      </c>
      <c r="N113" t="str">
        <f t="shared" si="9"/>
        <v>33</v>
      </c>
      <c r="O113" t="str">
        <f>VLOOKUP('SQL Results'!N113,Plan2!$A$2:$B$8,2,0)</f>
        <v>33 - Outras Despesas Correntes</v>
      </c>
      <c r="P113" s="4" t="str">
        <f t="shared" si="10"/>
        <v>0100 - Recursos ordinários - recursos do tesouro - RLD</v>
      </c>
    </row>
    <row r="114" spans="1:16" x14ac:dyDescent="0.2">
      <c r="A114">
        <v>2001</v>
      </c>
      <c r="B114" t="s">
        <v>70</v>
      </c>
      <c r="C114">
        <v>1869</v>
      </c>
      <c r="D114" t="s">
        <v>73</v>
      </c>
      <c r="E114">
        <v>339033</v>
      </c>
      <c r="F114" t="s">
        <v>49</v>
      </c>
      <c r="G114" t="s">
        <v>13</v>
      </c>
      <c r="H114" t="s">
        <v>14</v>
      </c>
      <c r="I114" t="s">
        <v>74</v>
      </c>
      <c r="J114">
        <v>150000</v>
      </c>
      <c r="K114" t="str">
        <f t="shared" si="6"/>
        <v>2001 - Tribunal de Contas do Estado</v>
      </c>
      <c r="L114" t="str">
        <f t="shared" si="7"/>
        <v>1869 - Capacitação de recursos humanos</v>
      </c>
      <c r="M114" t="str">
        <f t="shared" si="8"/>
        <v>339033 - Passagens e Despesas com Locomoção</v>
      </c>
      <c r="N114" t="str">
        <f t="shared" si="9"/>
        <v>33</v>
      </c>
      <c r="O114" t="str">
        <f>VLOOKUP('SQL Results'!N114,Plan2!$A$2:$B$8,2,0)</f>
        <v>33 - Outras Despesas Correntes</v>
      </c>
      <c r="P114" s="4" t="str">
        <f t="shared" si="10"/>
        <v>0100 - Recursos ordinários - recursos do tesouro - RLD</v>
      </c>
    </row>
    <row r="115" spans="1:16" x14ac:dyDescent="0.2">
      <c r="A115">
        <v>2001</v>
      </c>
      <c r="B115" t="s">
        <v>70</v>
      </c>
      <c r="C115">
        <v>1869</v>
      </c>
      <c r="D115" t="s">
        <v>73</v>
      </c>
      <c r="E115">
        <v>339036</v>
      </c>
      <c r="F115" t="s">
        <v>23</v>
      </c>
      <c r="G115" t="s">
        <v>13</v>
      </c>
      <c r="H115" t="s">
        <v>14</v>
      </c>
      <c r="I115" t="s">
        <v>74</v>
      </c>
      <c r="J115">
        <v>150000</v>
      </c>
      <c r="K115" t="str">
        <f t="shared" si="6"/>
        <v>2001 - Tribunal de Contas do Estado</v>
      </c>
      <c r="L115" t="str">
        <f t="shared" si="7"/>
        <v>1869 - Capacitação de recursos humanos</v>
      </c>
      <c r="M115" t="str">
        <f t="shared" si="8"/>
        <v>339036 - Outros Serviços Terceiros-Pessoa Física</v>
      </c>
      <c r="N115" t="str">
        <f t="shared" si="9"/>
        <v>33</v>
      </c>
      <c r="O115" t="str">
        <f>VLOOKUP('SQL Results'!N115,Plan2!$A$2:$B$8,2,0)</f>
        <v>33 - Outras Despesas Correntes</v>
      </c>
      <c r="P115" s="4" t="str">
        <f t="shared" si="10"/>
        <v>0100 - Recursos ordinários - recursos do tesouro - RLD</v>
      </c>
    </row>
    <row r="116" spans="1:16" x14ac:dyDescent="0.2">
      <c r="A116">
        <v>2001</v>
      </c>
      <c r="B116" t="s">
        <v>70</v>
      </c>
      <c r="C116">
        <v>1869</v>
      </c>
      <c r="D116" t="s">
        <v>73</v>
      </c>
      <c r="E116">
        <v>339039</v>
      </c>
      <c r="F116" t="s">
        <v>16</v>
      </c>
      <c r="G116" t="s">
        <v>13</v>
      </c>
      <c r="H116" t="s">
        <v>14</v>
      </c>
      <c r="I116" t="s">
        <v>74</v>
      </c>
      <c r="J116">
        <v>650000</v>
      </c>
      <c r="K116" t="str">
        <f t="shared" si="6"/>
        <v>2001 - Tribunal de Contas do Estado</v>
      </c>
      <c r="L116" t="str">
        <f t="shared" si="7"/>
        <v>1869 - Capacitação de recursos humanos</v>
      </c>
      <c r="M116" t="str">
        <f t="shared" si="8"/>
        <v>339039 - Outros Serviços Terceiros - Pessoa Jurídica</v>
      </c>
      <c r="N116" t="str">
        <f t="shared" si="9"/>
        <v>33</v>
      </c>
      <c r="O116" t="str">
        <f>VLOOKUP('SQL Results'!N116,Plan2!$A$2:$B$8,2,0)</f>
        <v>33 - Outras Despesas Correntes</v>
      </c>
      <c r="P116" s="4" t="str">
        <f t="shared" si="10"/>
        <v>0100 - Recursos ordinários - recursos do tesouro - RLD</v>
      </c>
    </row>
    <row r="117" spans="1:16" x14ac:dyDescent="0.2">
      <c r="A117">
        <v>2001</v>
      </c>
      <c r="B117" t="s">
        <v>70</v>
      </c>
      <c r="C117">
        <v>1869</v>
      </c>
      <c r="D117" t="s">
        <v>73</v>
      </c>
      <c r="E117">
        <v>339092</v>
      </c>
      <c r="F117" t="s">
        <v>28</v>
      </c>
      <c r="G117" t="s">
        <v>13</v>
      </c>
      <c r="H117" t="s">
        <v>14</v>
      </c>
      <c r="I117" t="s">
        <v>74</v>
      </c>
      <c r="J117">
        <v>100000</v>
      </c>
      <c r="K117" t="str">
        <f t="shared" si="6"/>
        <v>2001 - Tribunal de Contas do Estado</v>
      </c>
      <c r="L117" t="str">
        <f t="shared" si="7"/>
        <v>1869 - Capacitação de recursos humanos</v>
      </c>
      <c r="M117" t="str">
        <f t="shared" si="8"/>
        <v>339092 - Despesas de Exercícios Anteriores</v>
      </c>
      <c r="N117" t="str">
        <f t="shared" si="9"/>
        <v>33</v>
      </c>
      <c r="O117" t="str">
        <f>VLOOKUP('SQL Results'!N117,Plan2!$A$2:$B$8,2,0)</f>
        <v>33 - Outras Despesas Correntes</v>
      </c>
      <c r="P117" s="4" t="str">
        <f t="shared" si="10"/>
        <v>0100 - Recursos ordinários - recursos do tesouro - RLD</v>
      </c>
    </row>
    <row r="118" spans="1:16" x14ac:dyDescent="0.2">
      <c r="A118">
        <v>2001</v>
      </c>
      <c r="B118" t="s">
        <v>70</v>
      </c>
      <c r="C118">
        <v>1869</v>
      </c>
      <c r="D118" t="s">
        <v>73</v>
      </c>
      <c r="E118">
        <v>339093</v>
      </c>
      <c r="F118" t="s">
        <v>50</v>
      </c>
      <c r="G118" t="s">
        <v>13</v>
      </c>
      <c r="H118" t="s">
        <v>14</v>
      </c>
      <c r="I118" t="s">
        <v>74</v>
      </c>
      <c r="J118">
        <v>500000</v>
      </c>
      <c r="K118" t="str">
        <f t="shared" si="6"/>
        <v>2001 - Tribunal de Contas do Estado</v>
      </c>
      <c r="L118" t="str">
        <f t="shared" si="7"/>
        <v>1869 - Capacitação de recursos humanos</v>
      </c>
      <c r="M118" t="str">
        <f t="shared" si="8"/>
        <v>339093 - Indenizações e Restituições</v>
      </c>
      <c r="N118" t="str">
        <f t="shared" si="9"/>
        <v>33</v>
      </c>
      <c r="O118" t="str">
        <f>VLOOKUP('SQL Results'!N118,Plan2!$A$2:$B$8,2,0)</f>
        <v>33 - Outras Despesas Correntes</v>
      </c>
      <c r="P118" s="4" t="str">
        <f t="shared" si="10"/>
        <v>0100 - Recursos ordinários - recursos do tesouro - RLD</v>
      </c>
    </row>
    <row r="119" spans="1:16" x14ac:dyDescent="0.2">
      <c r="A119">
        <v>2001</v>
      </c>
      <c r="B119" t="s">
        <v>70</v>
      </c>
      <c r="C119">
        <v>1858</v>
      </c>
      <c r="D119" t="s">
        <v>46</v>
      </c>
      <c r="E119">
        <v>339192</v>
      </c>
      <c r="F119" t="s">
        <v>28</v>
      </c>
      <c r="G119" t="s">
        <v>13</v>
      </c>
      <c r="H119" t="s">
        <v>14</v>
      </c>
      <c r="I119" t="s">
        <v>75</v>
      </c>
      <c r="J119">
        <v>330000</v>
      </c>
      <c r="K119" t="str">
        <f t="shared" si="6"/>
        <v>2001 - Tribunal de Contas do Estado</v>
      </c>
      <c r="L119" t="str">
        <f t="shared" si="7"/>
        <v>1858 - Manutenção e serviços administrativos gerais</v>
      </c>
      <c r="M119" t="str">
        <f t="shared" si="8"/>
        <v>339192 - Despesas de Exercícios Anteriores</v>
      </c>
      <c r="N119" t="str">
        <f t="shared" si="9"/>
        <v>33</v>
      </c>
      <c r="O119" t="str">
        <f>VLOOKUP('SQL Results'!N119,Plan2!$A$2:$B$8,2,0)</f>
        <v>33 - Outras Despesas Correntes</v>
      </c>
      <c r="P119" s="4" t="str">
        <f t="shared" si="10"/>
        <v>0100 - Recursos ordinários - recursos do tesouro - RLD</v>
      </c>
    </row>
    <row r="120" spans="1:16" x14ac:dyDescent="0.2">
      <c r="A120">
        <v>2001</v>
      </c>
      <c r="B120" t="s">
        <v>70</v>
      </c>
      <c r="C120">
        <v>1858</v>
      </c>
      <c r="D120" t="s">
        <v>46</v>
      </c>
      <c r="E120">
        <v>339193</v>
      </c>
      <c r="F120" t="s">
        <v>50</v>
      </c>
      <c r="G120" t="s">
        <v>13</v>
      </c>
      <c r="H120" t="s">
        <v>14</v>
      </c>
      <c r="I120" t="s">
        <v>75</v>
      </c>
      <c r="J120">
        <v>50000</v>
      </c>
      <c r="K120" t="str">
        <f t="shared" si="6"/>
        <v>2001 - Tribunal de Contas do Estado</v>
      </c>
      <c r="L120" t="str">
        <f t="shared" si="7"/>
        <v>1858 - Manutenção e serviços administrativos gerais</v>
      </c>
      <c r="M120" t="str">
        <f t="shared" si="8"/>
        <v>339193 - Indenizações e Restituições</v>
      </c>
      <c r="N120" t="str">
        <f t="shared" si="9"/>
        <v>33</v>
      </c>
      <c r="O120" t="str">
        <f>VLOOKUP('SQL Results'!N120,Plan2!$A$2:$B$8,2,0)</f>
        <v>33 - Outras Despesas Correntes</v>
      </c>
      <c r="P120" s="4" t="str">
        <f t="shared" si="10"/>
        <v>0100 - Recursos ordinários - recursos do tesouro - RLD</v>
      </c>
    </row>
    <row r="121" spans="1:16" x14ac:dyDescent="0.2">
      <c r="A121">
        <v>2001</v>
      </c>
      <c r="B121" t="s">
        <v>70</v>
      </c>
      <c r="C121">
        <v>1858</v>
      </c>
      <c r="D121" t="s">
        <v>46</v>
      </c>
      <c r="E121">
        <v>449039</v>
      </c>
      <c r="F121" t="s">
        <v>36</v>
      </c>
      <c r="G121" t="s">
        <v>13</v>
      </c>
      <c r="H121" t="s">
        <v>14</v>
      </c>
      <c r="I121" t="s">
        <v>75</v>
      </c>
      <c r="J121">
        <v>700000</v>
      </c>
      <c r="K121" t="str">
        <f t="shared" si="6"/>
        <v>2001 - Tribunal de Contas do Estado</v>
      </c>
      <c r="L121" t="str">
        <f t="shared" si="7"/>
        <v>1858 - Manutenção e serviços administrativos gerais</v>
      </c>
      <c r="M121" t="str">
        <f t="shared" si="8"/>
        <v>449039 - Outros Serv. Terceiros - Pessoa Juridíca</v>
      </c>
      <c r="N121" t="str">
        <f t="shared" si="9"/>
        <v>44</v>
      </c>
      <c r="O121" t="str">
        <f>VLOOKUP('SQL Results'!N121,Plan2!$A$2:$B$8,2,0)</f>
        <v>44 - Investimentos</v>
      </c>
      <c r="P121" s="4" t="str">
        <f t="shared" si="10"/>
        <v>0100 - Recursos ordinários - recursos do tesouro - RLD</v>
      </c>
    </row>
    <row r="122" spans="1:16" x14ac:dyDescent="0.2">
      <c r="A122">
        <v>2001</v>
      </c>
      <c r="B122" t="s">
        <v>70</v>
      </c>
      <c r="C122">
        <v>1858</v>
      </c>
      <c r="D122" t="s">
        <v>46</v>
      </c>
      <c r="E122">
        <v>449051</v>
      </c>
      <c r="F122" t="s">
        <v>31</v>
      </c>
      <c r="G122" t="s">
        <v>13</v>
      </c>
      <c r="H122" t="s">
        <v>14</v>
      </c>
      <c r="I122" t="s">
        <v>75</v>
      </c>
      <c r="J122">
        <v>700000</v>
      </c>
      <c r="K122" t="str">
        <f t="shared" si="6"/>
        <v>2001 - Tribunal de Contas do Estado</v>
      </c>
      <c r="L122" t="str">
        <f t="shared" si="7"/>
        <v>1858 - Manutenção e serviços administrativos gerais</v>
      </c>
      <c r="M122" t="str">
        <f t="shared" si="8"/>
        <v>449051 - Obras e Instalações</v>
      </c>
      <c r="N122" t="str">
        <f t="shared" si="9"/>
        <v>44</v>
      </c>
      <c r="O122" t="str">
        <f>VLOOKUP('SQL Results'!N122,Plan2!$A$2:$B$8,2,0)</f>
        <v>44 - Investimentos</v>
      </c>
      <c r="P122" s="4" t="str">
        <f t="shared" si="10"/>
        <v>0100 - Recursos ordinários - recursos do tesouro - RLD</v>
      </c>
    </row>
    <row r="123" spans="1:16" x14ac:dyDescent="0.2">
      <c r="A123">
        <v>2001</v>
      </c>
      <c r="B123" t="s">
        <v>70</v>
      </c>
      <c r="C123">
        <v>1858</v>
      </c>
      <c r="D123" t="s">
        <v>46</v>
      </c>
      <c r="E123">
        <v>449092</v>
      </c>
      <c r="F123" t="s">
        <v>28</v>
      </c>
      <c r="G123" t="s">
        <v>13</v>
      </c>
      <c r="H123" t="s">
        <v>14</v>
      </c>
      <c r="I123" t="s">
        <v>75</v>
      </c>
      <c r="J123">
        <v>50000</v>
      </c>
      <c r="K123" t="str">
        <f t="shared" si="6"/>
        <v>2001 - Tribunal de Contas do Estado</v>
      </c>
      <c r="L123" t="str">
        <f t="shared" si="7"/>
        <v>1858 - Manutenção e serviços administrativos gerais</v>
      </c>
      <c r="M123" t="str">
        <f t="shared" si="8"/>
        <v>449092 - Despesas de Exercícios Anteriores</v>
      </c>
      <c r="N123" t="str">
        <f t="shared" si="9"/>
        <v>44</v>
      </c>
      <c r="O123" t="str">
        <f>VLOOKUP('SQL Results'!N123,Plan2!$A$2:$B$8,2,0)</f>
        <v>44 - Investimentos</v>
      </c>
      <c r="P123" s="4" t="str">
        <f t="shared" si="10"/>
        <v>0100 - Recursos ordinários - recursos do tesouro - RLD</v>
      </c>
    </row>
    <row r="124" spans="1:16" x14ac:dyDescent="0.2">
      <c r="A124">
        <v>2001</v>
      </c>
      <c r="B124" t="s">
        <v>70</v>
      </c>
      <c r="C124">
        <v>1882</v>
      </c>
      <c r="D124" t="s">
        <v>76</v>
      </c>
      <c r="E124">
        <v>339030</v>
      </c>
      <c r="F124" t="s">
        <v>12</v>
      </c>
      <c r="G124" t="s">
        <v>13</v>
      </c>
      <c r="H124" t="s">
        <v>14</v>
      </c>
      <c r="I124" t="s">
        <v>77</v>
      </c>
      <c r="J124">
        <v>500000</v>
      </c>
      <c r="K124" t="str">
        <f t="shared" si="6"/>
        <v>2001 - Tribunal de Contas do Estado</v>
      </c>
      <c r="L124" t="str">
        <f t="shared" si="7"/>
        <v>1882 - Manutenção e desenvolvimento de tecnologias de informação aplicadas ao controle externo</v>
      </c>
      <c r="M124" t="str">
        <f t="shared" si="8"/>
        <v>339030 - Material de Consumo</v>
      </c>
      <c r="N124" t="str">
        <f t="shared" si="9"/>
        <v>33</v>
      </c>
      <c r="O124" t="str">
        <f>VLOOKUP('SQL Results'!N124,Plan2!$A$2:$B$8,2,0)</f>
        <v>33 - Outras Despesas Correntes</v>
      </c>
      <c r="P124" s="4" t="str">
        <f t="shared" si="10"/>
        <v>0100 - Recursos ordinários - recursos do tesouro - RLD</v>
      </c>
    </row>
    <row r="125" spans="1:16" x14ac:dyDescent="0.2">
      <c r="A125">
        <v>2001</v>
      </c>
      <c r="B125" t="s">
        <v>70</v>
      </c>
      <c r="C125">
        <v>1882</v>
      </c>
      <c r="D125" t="s">
        <v>76</v>
      </c>
      <c r="E125">
        <v>339035</v>
      </c>
      <c r="F125" t="s">
        <v>21</v>
      </c>
      <c r="G125" t="s">
        <v>13</v>
      </c>
      <c r="H125" t="s">
        <v>14</v>
      </c>
      <c r="I125" t="s">
        <v>77</v>
      </c>
      <c r="J125">
        <v>700000</v>
      </c>
      <c r="K125" t="str">
        <f t="shared" si="6"/>
        <v>2001 - Tribunal de Contas do Estado</v>
      </c>
      <c r="L125" t="str">
        <f t="shared" si="7"/>
        <v>1882 - Manutenção e desenvolvimento de tecnologias de informação aplicadas ao controle externo</v>
      </c>
      <c r="M125" t="str">
        <f t="shared" si="8"/>
        <v>339035 - Serviços de Consultoria</v>
      </c>
      <c r="N125" t="str">
        <f t="shared" si="9"/>
        <v>33</v>
      </c>
      <c r="O125" t="str">
        <f>VLOOKUP('SQL Results'!N125,Plan2!$A$2:$B$8,2,0)</f>
        <v>33 - Outras Despesas Correntes</v>
      </c>
      <c r="P125" s="4" t="str">
        <f t="shared" si="10"/>
        <v>0100 - Recursos ordinários - recursos do tesouro - RLD</v>
      </c>
    </row>
    <row r="126" spans="1:16" x14ac:dyDescent="0.2">
      <c r="A126">
        <v>2001</v>
      </c>
      <c r="B126" t="s">
        <v>70</v>
      </c>
      <c r="C126">
        <v>1882</v>
      </c>
      <c r="D126" t="s">
        <v>76</v>
      </c>
      <c r="E126">
        <v>339039</v>
      </c>
      <c r="F126" t="s">
        <v>16</v>
      </c>
      <c r="G126" t="s">
        <v>13</v>
      </c>
      <c r="H126" t="s">
        <v>14</v>
      </c>
      <c r="I126" t="s">
        <v>77</v>
      </c>
      <c r="J126">
        <v>520000</v>
      </c>
      <c r="K126" t="str">
        <f t="shared" si="6"/>
        <v>2001 - Tribunal de Contas do Estado</v>
      </c>
      <c r="L126" t="str">
        <f t="shared" si="7"/>
        <v>1882 - Manutenção e desenvolvimento de tecnologias de informação aplicadas ao controle externo</v>
      </c>
      <c r="M126" t="str">
        <f t="shared" si="8"/>
        <v>339039 - Outros Serviços Terceiros - Pessoa Jurídica</v>
      </c>
      <c r="N126" t="str">
        <f t="shared" si="9"/>
        <v>33</v>
      </c>
      <c r="O126" t="str">
        <f>VLOOKUP('SQL Results'!N126,Plan2!$A$2:$B$8,2,0)</f>
        <v>33 - Outras Despesas Correntes</v>
      </c>
      <c r="P126" s="4" t="str">
        <f t="shared" si="10"/>
        <v>0100 - Recursos ordinários - recursos do tesouro - RLD</v>
      </c>
    </row>
    <row r="127" spans="1:16" x14ac:dyDescent="0.2">
      <c r="A127">
        <v>2001</v>
      </c>
      <c r="B127" t="s">
        <v>70</v>
      </c>
      <c r="C127">
        <v>1882</v>
      </c>
      <c r="D127" t="s">
        <v>76</v>
      </c>
      <c r="E127">
        <v>339040</v>
      </c>
      <c r="F127" t="s">
        <v>52</v>
      </c>
      <c r="G127" t="s">
        <v>13</v>
      </c>
      <c r="H127" t="s">
        <v>14</v>
      </c>
      <c r="I127" t="s">
        <v>77</v>
      </c>
      <c r="J127">
        <v>2600000</v>
      </c>
      <c r="K127" t="str">
        <f t="shared" si="6"/>
        <v>2001 - Tribunal de Contas do Estado</v>
      </c>
      <c r="L127" t="str">
        <f t="shared" si="7"/>
        <v>1882 - Manutenção e desenvolvimento de tecnologias de informação aplicadas ao controle externo</v>
      </c>
      <c r="M127" t="str">
        <f t="shared" si="8"/>
        <v>339040 - Serviços de Tecnologia da Informação e Comunicação - Pessoa Jurídica</v>
      </c>
      <c r="N127" t="str">
        <f t="shared" si="9"/>
        <v>33</v>
      </c>
      <c r="O127" t="str">
        <f>VLOOKUP('SQL Results'!N127,Plan2!$A$2:$B$8,2,0)</f>
        <v>33 - Outras Despesas Correntes</v>
      </c>
      <c r="P127" s="4" t="str">
        <f t="shared" si="10"/>
        <v>0100 - Recursos ordinários - recursos do tesouro - RLD</v>
      </c>
    </row>
    <row r="128" spans="1:16" x14ac:dyDescent="0.2">
      <c r="A128">
        <v>2001</v>
      </c>
      <c r="B128" t="s">
        <v>70</v>
      </c>
      <c r="C128">
        <v>1882</v>
      </c>
      <c r="D128" t="s">
        <v>76</v>
      </c>
      <c r="E128">
        <v>339092</v>
      </c>
      <c r="F128" t="s">
        <v>28</v>
      </c>
      <c r="G128" t="s">
        <v>13</v>
      </c>
      <c r="H128" t="s">
        <v>14</v>
      </c>
      <c r="I128" t="s">
        <v>77</v>
      </c>
      <c r="J128">
        <v>50000</v>
      </c>
      <c r="K128" t="str">
        <f t="shared" si="6"/>
        <v>2001 - Tribunal de Contas do Estado</v>
      </c>
      <c r="L128" t="str">
        <f t="shared" si="7"/>
        <v>1882 - Manutenção e desenvolvimento de tecnologias de informação aplicadas ao controle externo</v>
      </c>
      <c r="M128" t="str">
        <f t="shared" si="8"/>
        <v>339092 - Despesas de Exercícios Anteriores</v>
      </c>
      <c r="N128" t="str">
        <f t="shared" si="9"/>
        <v>33</v>
      </c>
      <c r="O128" t="str">
        <f>VLOOKUP('SQL Results'!N128,Plan2!$A$2:$B$8,2,0)</f>
        <v>33 - Outras Despesas Correntes</v>
      </c>
      <c r="P128" s="4" t="str">
        <f t="shared" si="10"/>
        <v>0100 - Recursos ordinários - recursos do tesouro - RLD</v>
      </c>
    </row>
    <row r="129" spans="1:16" x14ac:dyDescent="0.2">
      <c r="A129">
        <v>2001</v>
      </c>
      <c r="B129" t="s">
        <v>70</v>
      </c>
      <c r="C129">
        <v>1882</v>
      </c>
      <c r="D129" t="s">
        <v>76</v>
      </c>
      <c r="E129">
        <v>449040</v>
      </c>
      <c r="F129" t="s">
        <v>52</v>
      </c>
      <c r="G129" t="s">
        <v>13</v>
      </c>
      <c r="H129" t="s">
        <v>14</v>
      </c>
      <c r="I129" t="s">
        <v>77</v>
      </c>
      <c r="J129">
        <v>720000</v>
      </c>
      <c r="K129" t="str">
        <f t="shared" si="6"/>
        <v>2001 - Tribunal de Contas do Estado</v>
      </c>
      <c r="L129" t="str">
        <f t="shared" si="7"/>
        <v>1882 - Manutenção e desenvolvimento de tecnologias de informação aplicadas ao controle externo</v>
      </c>
      <c r="M129" t="str">
        <f t="shared" si="8"/>
        <v>449040 - Serviços de Tecnologia da Informação e Comunicação - Pessoa Jurídica</v>
      </c>
      <c r="N129" t="str">
        <f t="shared" si="9"/>
        <v>44</v>
      </c>
      <c r="O129" t="str">
        <f>VLOOKUP('SQL Results'!N129,Plan2!$A$2:$B$8,2,0)</f>
        <v>44 - Investimentos</v>
      </c>
      <c r="P129" s="4" t="str">
        <f t="shared" si="10"/>
        <v>0100 - Recursos ordinários - recursos do tesouro - RLD</v>
      </c>
    </row>
    <row r="130" spans="1:16" x14ac:dyDescent="0.2">
      <c r="A130">
        <v>2001</v>
      </c>
      <c r="B130" t="s">
        <v>70</v>
      </c>
      <c r="C130">
        <v>1882</v>
      </c>
      <c r="D130" t="s">
        <v>76</v>
      </c>
      <c r="E130">
        <v>449052</v>
      </c>
      <c r="F130" t="s">
        <v>17</v>
      </c>
      <c r="G130" t="s">
        <v>13</v>
      </c>
      <c r="H130" t="s">
        <v>14</v>
      </c>
      <c r="I130" t="s">
        <v>77</v>
      </c>
      <c r="J130">
        <v>2303000</v>
      </c>
      <c r="K130" t="str">
        <f t="shared" si="6"/>
        <v>2001 - Tribunal de Contas do Estado</v>
      </c>
      <c r="L130" t="str">
        <f t="shared" si="7"/>
        <v>1882 - Manutenção e desenvolvimento de tecnologias de informação aplicadas ao controle externo</v>
      </c>
      <c r="M130" t="str">
        <f t="shared" si="8"/>
        <v>449052 - Equipamentos e Material Permanente</v>
      </c>
      <c r="N130" t="str">
        <f t="shared" si="9"/>
        <v>44</v>
      </c>
      <c r="O130" t="str">
        <f>VLOOKUP('SQL Results'!N130,Plan2!$A$2:$B$8,2,0)</f>
        <v>44 - Investimentos</v>
      </c>
      <c r="P130" s="4" t="str">
        <f t="shared" si="10"/>
        <v>0100 - Recursos ordinários - recursos do tesouro - RLD</v>
      </c>
    </row>
    <row r="131" spans="1:16" x14ac:dyDescent="0.2">
      <c r="A131">
        <v>2001</v>
      </c>
      <c r="B131" t="s">
        <v>70</v>
      </c>
      <c r="C131">
        <v>1786</v>
      </c>
      <c r="D131" t="s">
        <v>40</v>
      </c>
      <c r="E131">
        <v>319092</v>
      </c>
      <c r="F131" t="s">
        <v>28</v>
      </c>
      <c r="G131" t="s">
        <v>13</v>
      </c>
      <c r="H131" t="s">
        <v>14</v>
      </c>
      <c r="I131" t="s">
        <v>78</v>
      </c>
      <c r="J131">
        <v>1500000</v>
      </c>
      <c r="K131" t="str">
        <f t="shared" ref="K131:K194" si="11">CONCATENATE(A131," - ",B131)</f>
        <v>2001 - Tribunal de Contas do Estado</v>
      </c>
      <c r="L131" t="str">
        <f t="shared" ref="L131:L194" si="12">CONCATENATE(C131," - ",D131)</f>
        <v>1786 - Encargos com inativos</v>
      </c>
      <c r="M131" t="str">
        <f t="shared" ref="M131:M194" si="13">CONCATENATE(E131," - ",F131)</f>
        <v>319092 - Despesas de Exercícios Anteriores</v>
      </c>
      <c r="N131" t="str">
        <f t="shared" ref="N131:N194" si="14">LEFT(E131,2)</f>
        <v>31</v>
      </c>
      <c r="O131" t="str">
        <f>VLOOKUP('SQL Results'!N131,Plan2!$A$2:$B$8,2,0)</f>
        <v>31 - Pessoal e Encargos Sociais</v>
      </c>
      <c r="P131" s="4" t="str">
        <f t="shared" si="10"/>
        <v>0100 - Recursos ordinários - recursos do tesouro - RLD</v>
      </c>
    </row>
    <row r="132" spans="1:16" x14ac:dyDescent="0.2">
      <c r="A132">
        <v>2001</v>
      </c>
      <c r="B132" t="s">
        <v>70</v>
      </c>
      <c r="C132">
        <v>1786</v>
      </c>
      <c r="D132" t="s">
        <v>40</v>
      </c>
      <c r="E132">
        <v>319094</v>
      </c>
      <c r="F132" t="s">
        <v>41</v>
      </c>
      <c r="G132" t="s">
        <v>13</v>
      </c>
      <c r="H132" t="s">
        <v>14</v>
      </c>
      <c r="I132" t="s">
        <v>78</v>
      </c>
      <c r="J132">
        <v>3800000</v>
      </c>
      <c r="K132" t="str">
        <f t="shared" si="11"/>
        <v>2001 - Tribunal de Contas do Estado</v>
      </c>
      <c r="L132" t="str">
        <f t="shared" si="12"/>
        <v>1786 - Encargos com inativos</v>
      </c>
      <c r="M132" t="str">
        <f t="shared" si="13"/>
        <v>319094 - Indenizações e Restituições Trabalhistas</v>
      </c>
      <c r="N132" t="str">
        <f t="shared" si="14"/>
        <v>31</v>
      </c>
      <c r="O132" t="str">
        <f>VLOOKUP('SQL Results'!N132,Plan2!$A$2:$B$8,2,0)</f>
        <v>31 - Pessoal e Encargos Sociais</v>
      </c>
      <c r="P132" s="4" t="str">
        <f t="shared" si="10"/>
        <v>0100 - Recursos ordinários - recursos do tesouro - RLD</v>
      </c>
    </row>
    <row r="133" spans="1:16" x14ac:dyDescent="0.2">
      <c r="A133">
        <v>2001</v>
      </c>
      <c r="B133" t="s">
        <v>70</v>
      </c>
      <c r="C133">
        <v>1786</v>
      </c>
      <c r="D133" t="s">
        <v>40</v>
      </c>
      <c r="E133">
        <v>319113</v>
      </c>
      <c r="F133" t="s">
        <v>44</v>
      </c>
      <c r="G133" t="s">
        <v>13</v>
      </c>
      <c r="H133" t="s">
        <v>14</v>
      </c>
      <c r="I133" t="s">
        <v>78</v>
      </c>
      <c r="J133">
        <v>50000</v>
      </c>
      <c r="K133" t="str">
        <f t="shared" si="11"/>
        <v>2001 - Tribunal de Contas do Estado</v>
      </c>
      <c r="L133" t="str">
        <f t="shared" si="12"/>
        <v>1786 - Encargos com inativos</v>
      </c>
      <c r="M133" t="str">
        <f t="shared" si="13"/>
        <v>319113 - Obrigações Patronais</v>
      </c>
      <c r="N133" t="str">
        <f t="shared" si="14"/>
        <v>31</v>
      </c>
      <c r="O133" t="str">
        <f>VLOOKUP('SQL Results'!N133,Plan2!$A$2:$B$8,2,0)</f>
        <v>31 - Pessoal e Encargos Sociais</v>
      </c>
      <c r="P133" s="4" t="str">
        <f t="shared" si="10"/>
        <v>0100 - Recursos ordinários - recursos do tesouro - RLD</v>
      </c>
    </row>
    <row r="134" spans="1:16" x14ac:dyDescent="0.2">
      <c r="A134">
        <v>2001</v>
      </c>
      <c r="B134" t="s">
        <v>70</v>
      </c>
      <c r="C134">
        <v>1786</v>
      </c>
      <c r="D134" t="s">
        <v>40</v>
      </c>
      <c r="E134">
        <v>319192</v>
      </c>
      <c r="F134" t="s">
        <v>28</v>
      </c>
      <c r="G134" t="s">
        <v>13</v>
      </c>
      <c r="H134" t="s">
        <v>14</v>
      </c>
      <c r="I134" t="s">
        <v>78</v>
      </c>
      <c r="J134">
        <v>50000</v>
      </c>
      <c r="K134" t="str">
        <f t="shared" si="11"/>
        <v>2001 - Tribunal de Contas do Estado</v>
      </c>
      <c r="L134" t="str">
        <f t="shared" si="12"/>
        <v>1786 - Encargos com inativos</v>
      </c>
      <c r="M134" t="str">
        <f t="shared" si="13"/>
        <v>319192 - Despesas de Exercícios Anteriores</v>
      </c>
      <c r="N134" t="str">
        <f t="shared" si="14"/>
        <v>31</v>
      </c>
      <c r="O134" t="str">
        <f>VLOOKUP('SQL Results'!N134,Plan2!$A$2:$B$8,2,0)</f>
        <v>31 - Pessoal e Encargos Sociais</v>
      </c>
      <c r="P134" s="4" t="str">
        <f t="shared" si="10"/>
        <v>0100 - Recursos ordinários - recursos do tesouro - RLD</v>
      </c>
    </row>
    <row r="135" spans="1:16" x14ac:dyDescent="0.2">
      <c r="A135">
        <v>2001</v>
      </c>
      <c r="B135" t="s">
        <v>70</v>
      </c>
      <c r="C135">
        <v>1786</v>
      </c>
      <c r="D135" t="s">
        <v>40</v>
      </c>
      <c r="E135">
        <v>339046</v>
      </c>
      <c r="F135" t="s">
        <v>47</v>
      </c>
      <c r="G135" t="s">
        <v>13</v>
      </c>
      <c r="H135" t="s">
        <v>14</v>
      </c>
      <c r="I135" t="s">
        <v>78</v>
      </c>
      <c r="J135">
        <v>5500000</v>
      </c>
      <c r="K135" t="str">
        <f t="shared" si="11"/>
        <v>2001 - Tribunal de Contas do Estado</v>
      </c>
      <c r="L135" t="str">
        <f t="shared" si="12"/>
        <v>1786 - Encargos com inativos</v>
      </c>
      <c r="M135" t="str">
        <f t="shared" si="13"/>
        <v>339046 - Auxílio-Alimentação</v>
      </c>
      <c r="N135" t="str">
        <f t="shared" si="14"/>
        <v>33</v>
      </c>
      <c r="O135" t="str">
        <f>VLOOKUP('SQL Results'!N135,Plan2!$A$2:$B$8,2,0)</f>
        <v>33 - Outras Despesas Correntes</v>
      </c>
      <c r="P135" s="4" t="str">
        <f t="shared" si="10"/>
        <v>0100 - Recursos ordinários - recursos do tesouro - RLD</v>
      </c>
    </row>
    <row r="136" spans="1:16" x14ac:dyDescent="0.2">
      <c r="A136">
        <v>2001</v>
      </c>
      <c r="B136" t="s">
        <v>70</v>
      </c>
      <c r="C136">
        <v>1786</v>
      </c>
      <c r="D136" t="s">
        <v>40</v>
      </c>
      <c r="E136">
        <v>339092</v>
      </c>
      <c r="F136" t="s">
        <v>28</v>
      </c>
      <c r="G136" t="s">
        <v>13</v>
      </c>
      <c r="H136" t="s">
        <v>14</v>
      </c>
      <c r="I136" t="s">
        <v>78</v>
      </c>
      <c r="J136">
        <v>50000</v>
      </c>
      <c r="K136" t="str">
        <f t="shared" si="11"/>
        <v>2001 - Tribunal de Contas do Estado</v>
      </c>
      <c r="L136" t="str">
        <f t="shared" si="12"/>
        <v>1786 - Encargos com inativos</v>
      </c>
      <c r="M136" t="str">
        <f t="shared" si="13"/>
        <v>339092 - Despesas de Exercícios Anteriores</v>
      </c>
      <c r="N136" t="str">
        <f t="shared" si="14"/>
        <v>33</v>
      </c>
      <c r="O136" t="str">
        <f>VLOOKUP('SQL Results'!N136,Plan2!$A$2:$B$8,2,0)</f>
        <v>33 - Outras Despesas Correntes</v>
      </c>
      <c r="P136" s="4" t="str">
        <f t="shared" si="10"/>
        <v>0100 - Recursos ordinários - recursos do tesouro - RLD</v>
      </c>
    </row>
    <row r="137" spans="1:16" x14ac:dyDescent="0.2">
      <c r="A137">
        <v>2001</v>
      </c>
      <c r="B137" t="s">
        <v>70</v>
      </c>
      <c r="C137">
        <v>1786</v>
      </c>
      <c r="D137" t="s">
        <v>40</v>
      </c>
      <c r="E137">
        <v>339093</v>
      </c>
      <c r="F137" t="s">
        <v>50</v>
      </c>
      <c r="G137" t="s">
        <v>13</v>
      </c>
      <c r="H137" t="s">
        <v>14</v>
      </c>
      <c r="I137" t="s">
        <v>78</v>
      </c>
      <c r="J137">
        <v>3000000</v>
      </c>
      <c r="K137" t="str">
        <f t="shared" si="11"/>
        <v>2001 - Tribunal de Contas do Estado</v>
      </c>
      <c r="L137" t="str">
        <f t="shared" si="12"/>
        <v>1786 - Encargos com inativos</v>
      </c>
      <c r="M137" t="str">
        <f t="shared" si="13"/>
        <v>339093 - Indenizações e Restituições</v>
      </c>
      <c r="N137" t="str">
        <f t="shared" si="14"/>
        <v>33</v>
      </c>
      <c r="O137" t="str">
        <f>VLOOKUP('SQL Results'!N137,Plan2!$A$2:$B$8,2,0)</f>
        <v>33 - Outras Despesas Correntes</v>
      </c>
      <c r="P137" s="4" t="str">
        <f t="shared" si="10"/>
        <v>0100 - Recursos ordinários - recursos do tesouro - RLD</v>
      </c>
    </row>
    <row r="138" spans="1:16" x14ac:dyDescent="0.2">
      <c r="A138">
        <v>2001</v>
      </c>
      <c r="B138" t="s">
        <v>70</v>
      </c>
      <c r="C138">
        <v>1786</v>
      </c>
      <c r="D138" t="s">
        <v>40</v>
      </c>
      <c r="E138">
        <v>339113</v>
      </c>
      <c r="F138" t="s">
        <v>44</v>
      </c>
      <c r="G138" t="s">
        <v>13</v>
      </c>
      <c r="H138" t="s">
        <v>14</v>
      </c>
      <c r="I138" t="s">
        <v>78</v>
      </c>
      <c r="J138">
        <v>210000</v>
      </c>
      <c r="K138" t="str">
        <f t="shared" si="11"/>
        <v>2001 - Tribunal de Contas do Estado</v>
      </c>
      <c r="L138" t="str">
        <f t="shared" si="12"/>
        <v>1786 - Encargos com inativos</v>
      </c>
      <c r="M138" t="str">
        <f t="shared" si="13"/>
        <v>339113 - Obrigações Patronais</v>
      </c>
      <c r="N138" t="str">
        <f t="shared" si="14"/>
        <v>33</v>
      </c>
      <c r="O138" t="str">
        <f>VLOOKUP('SQL Results'!N138,Plan2!$A$2:$B$8,2,0)</f>
        <v>33 - Outras Despesas Correntes</v>
      </c>
      <c r="P138" s="4" t="str">
        <f t="shared" si="10"/>
        <v>0100 - Recursos ordinários - recursos do tesouro - RLD</v>
      </c>
    </row>
    <row r="139" spans="1:16" x14ac:dyDescent="0.2">
      <c r="A139">
        <v>2001</v>
      </c>
      <c r="B139" t="s">
        <v>70</v>
      </c>
      <c r="C139">
        <v>1786</v>
      </c>
      <c r="D139" t="s">
        <v>40</v>
      </c>
      <c r="E139">
        <v>339192</v>
      </c>
      <c r="F139" t="s">
        <v>28</v>
      </c>
      <c r="G139" t="s">
        <v>13</v>
      </c>
      <c r="H139" t="s">
        <v>14</v>
      </c>
      <c r="I139" t="s">
        <v>78</v>
      </c>
      <c r="J139">
        <v>50000</v>
      </c>
      <c r="K139" t="str">
        <f t="shared" si="11"/>
        <v>2001 - Tribunal de Contas do Estado</v>
      </c>
      <c r="L139" t="str">
        <f t="shared" si="12"/>
        <v>1786 - Encargos com inativos</v>
      </c>
      <c r="M139" t="str">
        <f t="shared" si="13"/>
        <v>339192 - Despesas de Exercícios Anteriores</v>
      </c>
      <c r="N139" t="str">
        <f t="shared" si="14"/>
        <v>33</v>
      </c>
      <c r="O139" t="str">
        <f>VLOOKUP('SQL Results'!N139,Plan2!$A$2:$B$8,2,0)</f>
        <v>33 - Outras Despesas Correntes</v>
      </c>
      <c r="P139" s="4" t="str">
        <f t="shared" si="10"/>
        <v>0100 - Recursos ordinários - recursos do tesouro - RLD</v>
      </c>
    </row>
    <row r="140" spans="1:16" x14ac:dyDescent="0.2">
      <c r="A140">
        <v>2001</v>
      </c>
      <c r="B140" t="s">
        <v>70</v>
      </c>
      <c r="C140">
        <v>1858</v>
      </c>
      <c r="D140" t="s">
        <v>46</v>
      </c>
      <c r="E140">
        <v>339014</v>
      </c>
      <c r="F140" t="s">
        <v>63</v>
      </c>
      <c r="G140" t="s">
        <v>13</v>
      </c>
      <c r="H140" t="s">
        <v>14</v>
      </c>
      <c r="I140" t="s">
        <v>75</v>
      </c>
      <c r="J140">
        <v>1500000</v>
      </c>
      <c r="K140" t="str">
        <f t="shared" si="11"/>
        <v>2001 - Tribunal de Contas do Estado</v>
      </c>
      <c r="L140" t="str">
        <f t="shared" si="12"/>
        <v>1858 - Manutenção e serviços administrativos gerais</v>
      </c>
      <c r="M140" t="str">
        <f t="shared" si="13"/>
        <v>339014 - Diárias - Civil</v>
      </c>
      <c r="N140" t="str">
        <f t="shared" si="14"/>
        <v>33</v>
      </c>
      <c r="O140" t="str">
        <f>VLOOKUP('SQL Results'!N140,Plan2!$A$2:$B$8,2,0)</f>
        <v>33 - Outras Despesas Correntes</v>
      </c>
      <c r="P140" s="4" t="str">
        <f t="shared" si="10"/>
        <v>0100 - Recursos ordinários - recursos do tesouro - RLD</v>
      </c>
    </row>
    <row r="141" spans="1:16" x14ac:dyDescent="0.2">
      <c r="A141">
        <v>2001</v>
      </c>
      <c r="B141" t="s">
        <v>70</v>
      </c>
      <c r="C141">
        <v>1858</v>
      </c>
      <c r="D141" t="s">
        <v>46</v>
      </c>
      <c r="E141">
        <v>339030</v>
      </c>
      <c r="F141" t="s">
        <v>12</v>
      </c>
      <c r="G141" t="s">
        <v>13</v>
      </c>
      <c r="H141" t="s">
        <v>14</v>
      </c>
      <c r="I141" t="s">
        <v>75</v>
      </c>
      <c r="J141">
        <v>1870000</v>
      </c>
      <c r="K141" t="str">
        <f t="shared" si="11"/>
        <v>2001 - Tribunal de Contas do Estado</v>
      </c>
      <c r="L141" t="str">
        <f t="shared" si="12"/>
        <v>1858 - Manutenção e serviços administrativos gerais</v>
      </c>
      <c r="M141" t="str">
        <f t="shared" si="13"/>
        <v>339030 - Material de Consumo</v>
      </c>
      <c r="N141" t="str">
        <f t="shared" si="14"/>
        <v>33</v>
      </c>
      <c r="O141" t="str">
        <f>VLOOKUP('SQL Results'!N141,Plan2!$A$2:$B$8,2,0)</f>
        <v>33 - Outras Despesas Correntes</v>
      </c>
      <c r="P141" s="4" t="str">
        <f t="shared" si="10"/>
        <v>0100 - Recursos ordinários - recursos do tesouro - RLD</v>
      </c>
    </row>
    <row r="142" spans="1:16" x14ac:dyDescent="0.2">
      <c r="A142">
        <v>2001</v>
      </c>
      <c r="B142" t="s">
        <v>70</v>
      </c>
      <c r="C142">
        <v>1858</v>
      </c>
      <c r="D142" t="s">
        <v>46</v>
      </c>
      <c r="E142">
        <v>339033</v>
      </c>
      <c r="F142" t="s">
        <v>49</v>
      </c>
      <c r="G142" t="s">
        <v>13</v>
      </c>
      <c r="H142" t="s">
        <v>14</v>
      </c>
      <c r="I142" t="s">
        <v>75</v>
      </c>
      <c r="J142">
        <v>1200000</v>
      </c>
      <c r="K142" t="str">
        <f t="shared" si="11"/>
        <v>2001 - Tribunal de Contas do Estado</v>
      </c>
      <c r="L142" t="str">
        <f t="shared" si="12"/>
        <v>1858 - Manutenção e serviços administrativos gerais</v>
      </c>
      <c r="M142" t="str">
        <f t="shared" si="13"/>
        <v>339033 - Passagens e Despesas com Locomoção</v>
      </c>
      <c r="N142" t="str">
        <f t="shared" si="14"/>
        <v>33</v>
      </c>
      <c r="O142" t="str">
        <f>VLOOKUP('SQL Results'!N142,Plan2!$A$2:$B$8,2,0)</f>
        <v>33 - Outras Despesas Correntes</v>
      </c>
      <c r="P142" s="4" t="str">
        <f t="shared" si="10"/>
        <v>0100 - Recursos ordinários - recursos do tesouro - RLD</v>
      </c>
    </row>
    <row r="143" spans="1:16" x14ac:dyDescent="0.2">
      <c r="A143">
        <v>2001</v>
      </c>
      <c r="B143" t="s">
        <v>70</v>
      </c>
      <c r="C143">
        <v>1858</v>
      </c>
      <c r="D143" t="s">
        <v>46</v>
      </c>
      <c r="E143">
        <v>339035</v>
      </c>
      <c r="F143" t="s">
        <v>21</v>
      </c>
      <c r="G143" t="s">
        <v>13</v>
      </c>
      <c r="H143" t="s">
        <v>14</v>
      </c>
      <c r="I143" t="s">
        <v>75</v>
      </c>
      <c r="J143">
        <v>600000</v>
      </c>
      <c r="K143" t="str">
        <f t="shared" si="11"/>
        <v>2001 - Tribunal de Contas do Estado</v>
      </c>
      <c r="L143" t="str">
        <f t="shared" si="12"/>
        <v>1858 - Manutenção e serviços administrativos gerais</v>
      </c>
      <c r="M143" t="str">
        <f t="shared" si="13"/>
        <v>339035 - Serviços de Consultoria</v>
      </c>
      <c r="N143" t="str">
        <f t="shared" si="14"/>
        <v>33</v>
      </c>
      <c r="O143" t="str">
        <f>VLOOKUP('SQL Results'!N143,Plan2!$A$2:$B$8,2,0)</f>
        <v>33 - Outras Despesas Correntes</v>
      </c>
      <c r="P143" s="4" t="str">
        <f t="shared" si="10"/>
        <v>0100 - Recursos ordinários - recursos do tesouro - RLD</v>
      </c>
    </row>
    <row r="144" spans="1:16" x14ac:dyDescent="0.2">
      <c r="A144">
        <v>2001</v>
      </c>
      <c r="B144" t="s">
        <v>70</v>
      </c>
      <c r="C144">
        <v>1858</v>
      </c>
      <c r="D144" t="s">
        <v>46</v>
      </c>
      <c r="E144">
        <v>339036</v>
      </c>
      <c r="F144" t="s">
        <v>23</v>
      </c>
      <c r="G144" t="s">
        <v>13</v>
      </c>
      <c r="H144" t="s">
        <v>14</v>
      </c>
      <c r="I144" t="s">
        <v>75</v>
      </c>
      <c r="J144">
        <v>1250000</v>
      </c>
      <c r="K144" t="str">
        <f t="shared" si="11"/>
        <v>2001 - Tribunal de Contas do Estado</v>
      </c>
      <c r="L144" t="str">
        <f t="shared" si="12"/>
        <v>1858 - Manutenção e serviços administrativos gerais</v>
      </c>
      <c r="M144" t="str">
        <f t="shared" si="13"/>
        <v>339036 - Outros Serviços Terceiros-Pessoa Física</v>
      </c>
      <c r="N144" t="str">
        <f t="shared" si="14"/>
        <v>33</v>
      </c>
      <c r="O144" t="str">
        <f>VLOOKUP('SQL Results'!N144,Plan2!$A$2:$B$8,2,0)</f>
        <v>33 - Outras Despesas Correntes</v>
      </c>
      <c r="P144" s="4" t="str">
        <f t="shared" si="10"/>
        <v>0100 - Recursos ordinários - recursos do tesouro - RLD</v>
      </c>
    </row>
    <row r="145" spans="1:16" x14ac:dyDescent="0.2">
      <c r="A145">
        <v>2001</v>
      </c>
      <c r="B145" t="s">
        <v>70</v>
      </c>
      <c r="C145">
        <v>1858</v>
      </c>
      <c r="D145" t="s">
        <v>46</v>
      </c>
      <c r="E145">
        <v>339037</v>
      </c>
      <c r="F145" t="s">
        <v>25</v>
      </c>
      <c r="G145" t="s">
        <v>13</v>
      </c>
      <c r="H145" t="s">
        <v>14</v>
      </c>
      <c r="I145" t="s">
        <v>75</v>
      </c>
      <c r="J145">
        <v>13500000</v>
      </c>
      <c r="K145" t="str">
        <f t="shared" si="11"/>
        <v>2001 - Tribunal de Contas do Estado</v>
      </c>
      <c r="L145" t="str">
        <f t="shared" si="12"/>
        <v>1858 - Manutenção e serviços administrativos gerais</v>
      </c>
      <c r="M145" t="str">
        <f t="shared" si="13"/>
        <v>339037 - Locação de Mão-de-Obra</v>
      </c>
      <c r="N145" t="str">
        <f t="shared" si="14"/>
        <v>33</v>
      </c>
      <c r="O145" t="str">
        <f>VLOOKUP('SQL Results'!N145,Plan2!$A$2:$B$8,2,0)</f>
        <v>33 - Outras Despesas Correntes</v>
      </c>
      <c r="P145" s="4" t="str">
        <f t="shared" si="10"/>
        <v>0100 - Recursos ordinários - recursos do tesouro - RLD</v>
      </c>
    </row>
    <row r="146" spans="1:16" x14ac:dyDescent="0.2">
      <c r="A146">
        <v>2001</v>
      </c>
      <c r="B146" t="s">
        <v>70</v>
      </c>
      <c r="C146">
        <v>1858</v>
      </c>
      <c r="D146" t="s">
        <v>46</v>
      </c>
      <c r="E146">
        <v>339039</v>
      </c>
      <c r="F146" t="s">
        <v>16</v>
      </c>
      <c r="G146" t="s">
        <v>13</v>
      </c>
      <c r="H146" t="s">
        <v>14</v>
      </c>
      <c r="I146" t="s">
        <v>75</v>
      </c>
      <c r="J146">
        <v>7940000</v>
      </c>
      <c r="K146" t="str">
        <f t="shared" si="11"/>
        <v>2001 - Tribunal de Contas do Estado</v>
      </c>
      <c r="L146" t="str">
        <f t="shared" si="12"/>
        <v>1858 - Manutenção e serviços administrativos gerais</v>
      </c>
      <c r="M146" t="str">
        <f t="shared" si="13"/>
        <v>339039 - Outros Serviços Terceiros - Pessoa Jurídica</v>
      </c>
      <c r="N146" t="str">
        <f t="shared" si="14"/>
        <v>33</v>
      </c>
      <c r="O146" t="str">
        <f>VLOOKUP('SQL Results'!N146,Plan2!$A$2:$B$8,2,0)</f>
        <v>33 - Outras Despesas Correntes</v>
      </c>
      <c r="P146" s="4" t="str">
        <f t="shared" si="10"/>
        <v>0100 - Recursos ordinários - recursos do tesouro - RLD</v>
      </c>
    </row>
    <row r="147" spans="1:16" x14ac:dyDescent="0.2">
      <c r="A147">
        <v>2001</v>
      </c>
      <c r="B147" t="s">
        <v>70</v>
      </c>
      <c r="C147">
        <v>1858</v>
      </c>
      <c r="D147" t="s">
        <v>46</v>
      </c>
      <c r="E147">
        <v>339047</v>
      </c>
      <c r="F147" t="s">
        <v>27</v>
      </c>
      <c r="G147" t="s">
        <v>13</v>
      </c>
      <c r="H147" t="s">
        <v>14</v>
      </c>
      <c r="I147" t="s">
        <v>75</v>
      </c>
      <c r="J147">
        <v>350000</v>
      </c>
      <c r="K147" t="str">
        <f t="shared" si="11"/>
        <v>2001 - Tribunal de Contas do Estado</v>
      </c>
      <c r="L147" t="str">
        <f t="shared" si="12"/>
        <v>1858 - Manutenção e serviços administrativos gerais</v>
      </c>
      <c r="M147" t="str">
        <f t="shared" si="13"/>
        <v>339047 - Obrigações Tributárias e Contributivas</v>
      </c>
      <c r="N147" t="str">
        <f t="shared" si="14"/>
        <v>33</v>
      </c>
      <c r="O147" t="str">
        <f>VLOOKUP('SQL Results'!N147,Plan2!$A$2:$B$8,2,0)</f>
        <v>33 - Outras Despesas Correntes</v>
      </c>
      <c r="P147" s="4" t="str">
        <f t="shared" si="10"/>
        <v>0100 - Recursos ordinários - recursos do tesouro - RLD</v>
      </c>
    </row>
    <row r="148" spans="1:16" x14ac:dyDescent="0.2">
      <c r="A148">
        <v>2001</v>
      </c>
      <c r="B148" t="s">
        <v>70</v>
      </c>
      <c r="C148">
        <v>1858</v>
      </c>
      <c r="D148" t="s">
        <v>46</v>
      </c>
      <c r="E148">
        <v>339049</v>
      </c>
      <c r="F148" t="s">
        <v>79</v>
      </c>
      <c r="G148" t="s">
        <v>13</v>
      </c>
      <c r="H148" t="s">
        <v>14</v>
      </c>
      <c r="I148" t="s">
        <v>75</v>
      </c>
      <c r="J148">
        <v>200000</v>
      </c>
      <c r="K148" t="str">
        <f t="shared" si="11"/>
        <v>2001 - Tribunal de Contas do Estado</v>
      </c>
      <c r="L148" t="str">
        <f t="shared" si="12"/>
        <v>1858 - Manutenção e serviços administrativos gerais</v>
      </c>
      <c r="M148" t="str">
        <f t="shared" si="13"/>
        <v>339049 - Auxílio-Transporte</v>
      </c>
      <c r="N148" t="str">
        <f t="shared" si="14"/>
        <v>33</v>
      </c>
      <c r="O148" t="str">
        <f>VLOOKUP('SQL Results'!N148,Plan2!$A$2:$B$8,2,0)</f>
        <v>33 - Outras Despesas Correntes</v>
      </c>
      <c r="P148" s="4" t="str">
        <f t="shared" si="10"/>
        <v>0100 - Recursos ordinários - recursos do tesouro - RLD</v>
      </c>
    </row>
    <row r="149" spans="1:16" x14ac:dyDescent="0.2">
      <c r="A149">
        <v>2001</v>
      </c>
      <c r="B149" t="s">
        <v>70</v>
      </c>
      <c r="C149">
        <v>1858</v>
      </c>
      <c r="D149" t="s">
        <v>46</v>
      </c>
      <c r="E149">
        <v>339092</v>
      </c>
      <c r="F149" t="s">
        <v>28</v>
      </c>
      <c r="G149" t="s">
        <v>13</v>
      </c>
      <c r="H149" t="s">
        <v>14</v>
      </c>
      <c r="I149" t="s">
        <v>75</v>
      </c>
      <c r="J149">
        <v>200000</v>
      </c>
      <c r="K149" t="str">
        <f t="shared" si="11"/>
        <v>2001 - Tribunal de Contas do Estado</v>
      </c>
      <c r="L149" t="str">
        <f t="shared" si="12"/>
        <v>1858 - Manutenção e serviços administrativos gerais</v>
      </c>
      <c r="M149" t="str">
        <f t="shared" si="13"/>
        <v>339092 - Despesas de Exercícios Anteriores</v>
      </c>
      <c r="N149" t="str">
        <f t="shared" si="14"/>
        <v>33</v>
      </c>
      <c r="O149" t="str">
        <f>VLOOKUP('SQL Results'!N149,Plan2!$A$2:$B$8,2,0)</f>
        <v>33 - Outras Despesas Correntes</v>
      </c>
      <c r="P149" s="4" t="str">
        <f t="shared" si="10"/>
        <v>0100 - Recursos ordinários - recursos do tesouro - RLD</v>
      </c>
    </row>
    <row r="150" spans="1:16" x14ac:dyDescent="0.2">
      <c r="A150">
        <v>2001</v>
      </c>
      <c r="B150" t="s">
        <v>70</v>
      </c>
      <c r="C150">
        <v>1858</v>
      </c>
      <c r="D150" t="s">
        <v>46</v>
      </c>
      <c r="E150">
        <v>339093</v>
      </c>
      <c r="F150" t="s">
        <v>50</v>
      </c>
      <c r="G150" t="s">
        <v>13</v>
      </c>
      <c r="H150" t="s">
        <v>14</v>
      </c>
      <c r="I150" t="s">
        <v>75</v>
      </c>
      <c r="J150">
        <v>100000</v>
      </c>
      <c r="K150" t="str">
        <f t="shared" si="11"/>
        <v>2001 - Tribunal de Contas do Estado</v>
      </c>
      <c r="L150" t="str">
        <f t="shared" si="12"/>
        <v>1858 - Manutenção e serviços administrativos gerais</v>
      </c>
      <c r="M150" t="str">
        <f t="shared" si="13"/>
        <v>339093 - Indenizações e Restituições</v>
      </c>
      <c r="N150" t="str">
        <f t="shared" si="14"/>
        <v>33</v>
      </c>
      <c r="O150" t="str">
        <f>VLOOKUP('SQL Results'!N150,Plan2!$A$2:$B$8,2,0)</f>
        <v>33 - Outras Despesas Correntes</v>
      </c>
      <c r="P150" s="4" t="str">
        <f t="shared" si="10"/>
        <v>0100 - Recursos ordinários - recursos do tesouro - RLD</v>
      </c>
    </row>
    <row r="151" spans="1:16" x14ac:dyDescent="0.2">
      <c r="A151">
        <v>2001</v>
      </c>
      <c r="B151" t="s">
        <v>70</v>
      </c>
      <c r="C151">
        <v>1858</v>
      </c>
      <c r="D151" t="s">
        <v>46</v>
      </c>
      <c r="E151">
        <v>339130</v>
      </c>
      <c r="F151" t="s">
        <v>12</v>
      </c>
      <c r="G151" t="s">
        <v>13</v>
      </c>
      <c r="H151" t="s">
        <v>14</v>
      </c>
      <c r="I151" t="s">
        <v>75</v>
      </c>
      <c r="J151">
        <v>50000</v>
      </c>
      <c r="K151" t="str">
        <f t="shared" si="11"/>
        <v>2001 - Tribunal de Contas do Estado</v>
      </c>
      <c r="L151" t="str">
        <f t="shared" si="12"/>
        <v>1858 - Manutenção e serviços administrativos gerais</v>
      </c>
      <c r="M151" t="str">
        <f t="shared" si="13"/>
        <v>339130 - Material de Consumo</v>
      </c>
      <c r="N151" t="str">
        <f t="shared" si="14"/>
        <v>33</v>
      </c>
      <c r="O151" t="str">
        <f>VLOOKUP('SQL Results'!N151,Plan2!$A$2:$B$8,2,0)</f>
        <v>33 - Outras Despesas Correntes</v>
      </c>
      <c r="P151" s="4" t="str">
        <f t="shared" ref="P151:P214" si="15">CONCATENATE(LEFT(G151,4)," - ",H151)</f>
        <v>0100 - Recursos ordinários - recursos do tesouro - RLD</v>
      </c>
    </row>
    <row r="152" spans="1:16" x14ac:dyDescent="0.2">
      <c r="A152">
        <v>2001</v>
      </c>
      <c r="B152" t="s">
        <v>70</v>
      </c>
      <c r="C152">
        <v>1858</v>
      </c>
      <c r="D152" t="s">
        <v>46</v>
      </c>
      <c r="E152">
        <v>339139</v>
      </c>
      <c r="F152" t="s">
        <v>51</v>
      </c>
      <c r="G152" t="s">
        <v>13</v>
      </c>
      <c r="H152" t="s">
        <v>14</v>
      </c>
      <c r="I152" t="s">
        <v>75</v>
      </c>
      <c r="J152">
        <v>50000</v>
      </c>
      <c r="K152" t="str">
        <f t="shared" si="11"/>
        <v>2001 - Tribunal de Contas do Estado</v>
      </c>
      <c r="L152" t="str">
        <f t="shared" si="12"/>
        <v>1858 - Manutenção e serviços administrativos gerais</v>
      </c>
      <c r="M152" t="str">
        <f t="shared" si="13"/>
        <v>339139 - Outros Serviços Terceiros Pessoa Jurídica</v>
      </c>
      <c r="N152" t="str">
        <f t="shared" si="14"/>
        <v>33</v>
      </c>
      <c r="O152" t="str">
        <f>VLOOKUP('SQL Results'!N152,Plan2!$A$2:$B$8,2,0)</f>
        <v>33 - Outras Despesas Correntes</v>
      </c>
      <c r="P152" s="4" t="str">
        <f t="shared" si="15"/>
        <v>0100 - Recursos ordinários - recursos do tesouro - RLD</v>
      </c>
    </row>
    <row r="153" spans="1:16" x14ac:dyDescent="0.2">
      <c r="A153">
        <v>2001</v>
      </c>
      <c r="B153" t="s">
        <v>70</v>
      </c>
      <c r="C153">
        <v>11134</v>
      </c>
      <c r="D153" t="s">
        <v>59</v>
      </c>
      <c r="E153">
        <v>319007</v>
      </c>
      <c r="F153" t="s">
        <v>68</v>
      </c>
      <c r="G153" t="s">
        <v>13</v>
      </c>
      <c r="H153" t="s">
        <v>14</v>
      </c>
      <c r="I153" t="s">
        <v>80</v>
      </c>
      <c r="J153">
        <v>500000</v>
      </c>
      <c r="K153" t="str">
        <f t="shared" si="11"/>
        <v>2001 - Tribunal de Contas do Estado</v>
      </c>
      <c r="L153" t="str">
        <f t="shared" si="12"/>
        <v>11134 - Administração de pessoal e encargos</v>
      </c>
      <c r="M153" t="str">
        <f t="shared" si="13"/>
        <v>319007 - Contrib. Entid. Fechadas de Previdência</v>
      </c>
      <c r="N153" t="str">
        <f t="shared" si="14"/>
        <v>31</v>
      </c>
      <c r="O153" t="str">
        <f>VLOOKUP('SQL Results'!N153,Plan2!$A$2:$B$8,2,0)</f>
        <v>31 - Pessoal e Encargos Sociais</v>
      </c>
      <c r="P153" s="4" t="str">
        <f t="shared" si="15"/>
        <v>0100 - Recursos ordinários - recursos do tesouro - RLD</v>
      </c>
    </row>
    <row r="154" spans="1:16" x14ac:dyDescent="0.2">
      <c r="A154">
        <v>2001</v>
      </c>
      <c r="B154" t="s">
        <v>70</v>
      </c>
      <c r="C154">
        <v>11134</v>
      </c>
      <c r="D154" t="s">
        <v>59</v>
      </c>
      <c r="E154">
        <v>319011</v>
      </c>
      <c r="F154" t="s">
        <v>60</v>
      </c>
      <c r="G154" t="s">
        <v>13</v>
      </c>
      <c r="H154" t="s">
        <v>14</v>
      </c>
      <c r="I154" t="s">
        <v>80</v>
      </c>
      <c r="J154">
        <v>130500000</v>
      </c>
      <c r="K154" t="str">
        <f t="shared" si="11"/>
        <v>2001 - Tribunal de Contas do Estado</v>
      </c>
      <c r="L154" t="str">
        <f t="shared" si="12"/>
        <v>11134 - Administração de pessoal e encargos</v>
      </c>
      <c r="M154" t="str">
        <f t="shared" si="13"/>
        <v>319011 - Vencim. e Vantagens Fixas - Pessoal Civil</v>
      </c>
      <c r="N154" t="str">
        <f t="shared" si="14"/>
        <v>31</v>
      </c>
      <c r="O154" t="str">
        <f>VLOOKUP('SQL Results'!N154,Plan2!$A$2:$B$8,2,0)</f>
        <v>31 - Pessoal e Encargos Sociais</v>
      </c>
      <c r="P154" s="4" t="str">
        <f t="shared" si="15"/>
        <v>0100 - Recursos ordinários - recursos do tesouro - RLD</v>
      </c>
    </row>
    <row r="155" spans="1:16" x14ac:dyDescent="0.2">
      <c r="A155">
        <v>2001</v>
      </c>
      <c r="B155" t="s">
        <v>70</v>
      </c>
      <c r="C155">
        <v>11134</v>
      </c>
      <c r="D155" t="s">
        <v>59</v>
      </c>
      <c r="E155">
        <v>319011</v>
      </c>
      <c r="F155" t="s">
        <v>60</v>
      </c>
      <c r="G155" t="s">
        <v>53</v>
      </c>
      <c r="H155" t="s">
        <v>54</v>
      </c>
      <c r="I155" t="s">
        <v>80</v>
      </c>
      <c r="J155">
        <v>412349</v>
      </c>
      <c r="K155" t="str">
        <f t="shared" si="11"/>
        <v>2001 - Tribunal de Contas do Estado</v>
      </c>
      <c r="L155" t="str">
        <f t="shared" si="12"/>
        <v>11134 - Administração de pessoal e encargos</v>
      </c>
      <c r="M155" t="str">
        <f t="shared" si="13"/>
        <v>319011 - Vencim. e Vantagens Fixas - Pessoal Civil</v>
      </c>
      <c r="N155" t="str">
        <f t="shared" si="14"/>
        <v>31</v>
      </c>
      <c r="O155" t="str">
        <f>VLOOKUP('SQL Results'!N155,Plan2!$A$2:$B$8,2,0)</f>
        <v>31 - Pessoal e Encargos Sociais</v>
      </c>
      <c r="P155" s="4" t="str">
        <f t="shared" si="15"/>
        <v>0260 - Recursos patrimoniais primários - recursos de outras fontes - exercício corrente</v>
      </c>
    </row>
    <row r="156" spans="1:16" x14ac:dyDescent="0.2">
      <c r="A156">
        <v>2001</v>
      </c>
      <c r="B156" t="s">
        <v>70</v>
      </c>
      <c r="C156">
        <v>11134</v>
      </c>
      <c r="D156" t="s">
        <v>59</v>
      </c>
      <c r="E156">
        <v>319011</v>
      </c>
      <c r="F156" t="s">
        <v>60</v>
      </c>
      <c r="G156" t="s">
        <v>32</v>
      </c>
      <c r="H156" t="s">
        <v>33</v>
      </c>
      <c r="I156" t="s">
        <v>80</v>
      </c>
      <c r="J156">
        <v>4725493</v>
      </c>
      <c r="K156" t="str">
        <f t="shared" si="11"/>
        <v>2001 - Tribunal de Contas do Estado</v>
      </c>
      <c r="L156" t="str">
        <f t="shared" si="12"/>
        <v>11134 - Administração de pessoal e encargos</v>
      </c>
      <c r="M156" t="str">
        <f t="shared" si="13"/>
        <v>319011 - Vencim. e Vantagens Fixas - Pessoal Civil</v>
      </c>
      <c r="N156" t="str">
        <f t="shared" si="14"/>
        <v>31</v>
      </c>
      <c r="O156" t="str">
        <f>VLOOKUP('SQL Results'!N156,Plan2!$A$2:$B$8,2,0)</f>
        <v>31 - Pessoal e Encargos Sociais</v>
      </c>
      <c r="P156" s="4" t="str">
        <f t="shared" si="15"/>
        <v>0281 - Remuneração de disponibilidade bancária -  Legislativo</v>
      </c>
    </row>
    <row r="157" spans="1:16" x14ac:dyDescent="0.2">
      <c r="A157">
        <v>2001</v>
      </c>
      <c r="B157" t="s">
        <v>70</v>
      </c>
      <c r="C157">
        <v>11134</v>
      </c>
      <c r="D157" t="s">
        <v>59</v>
      </c>
      <c r="E157">
        <v>319012</v>
      </c>
      <c r="F157" t="s">
        <v>62</v>
      </c>
      <c r="G157" t="s">
        <v>13</v>
      </c>
      <c r="H157" t="s">
        <v>14</v>
      </c>
      <c r="I157" t="s">
        <v>80</v>
      </c>
      <c r="J157">
        <v>830000</v>
      </c>
      <c r="K157" t="str">
        <f t="shared" si="11"/>
        <v>2001 - Tribunal de Contas do Estado</v>
      </c>
      <c r="L157" t="str">
        <f t="shared" si="12"/>
        <v>11134 - Administração de pessoal e encargos</v>
      </c>
      <c r="M157" t="str">
        <f t="shared" si="13"/>
        <v>319012 - Vencim. e Vantagens Fixas - Pessoal Militar</v>
      </c>
      <c r="N157" t="str">
        <f t="shared" si="14"/>
        <v>31</v>
      </c>
      <c r="O157" t="str">
        <f>VLOOKUP('SQL Results'!N157,Plan2!$A$2:$B$8,2,0)</f>
        <v>31 - Pessoal e Encargos Sociais</v>
      </c>
      <c r="P157" s="4" t="str">
        <f t="shared" si="15"/>
        <v>0100 - Recursos ordinários - recursos do tesouro - RLD</v>
      </c>
    </row>
    <row r="158" spans="1:16" x14ac:dyDescent="0.2">
      <c r="A158">
        <v>2001</v>
      </c>
      <c r="B158" t="s">
        <v>70</v>
      </c>
      <c r="C158">
        <v>11134</v>
      </c>
      <c r="D158" t="s">
        <v>59</v>
      </c>
      <c r="E158">
        <v>319013</v>
      </c>
      <c r="F158" t="s">
        <v>44</v>
      </c>
      <c r="G158" t="s">
        <v>13</v>
      </c>
      <c r="H158" t="s">
        <v>14</v>
      </c>
      <c r="I158" t="s">
        <v>80</v>
      </c>
      <c r="J158">
        <v>2900000</v>
      </c>
      <c r="K158" t="str">
        <f t="shared" si="11"/>
        <v>2001 - Tribunal de Contas do Estado</v>
      </c>
      <c r="L158" t="str">
        <f t="shared" si="12"/>
        <v>11134 - Administração de pessoal e encargos</v>
      </c>
      <c r="M158" t="str">
        <f t="shared" si="13"/>
        <v>319013 - Obrigações Patronais</v>
      </c>
      <c r="N158" t="str">
        <f t="shared" si="14"/>
        <v>31</v>
      </c>
      <c r="O158" t="str">
        <f>VLOOKUP('SQL Results'!N158,Plan2!$A$2:$B$8,2,0)</f>
        <v>31 - Pessoal e Encargos Sociais</v>
      </c>
      <c r="P158" s="4" t="str">
        <f t="shared" si="15"/>
        <v>0100 - Recursos ordinários - recursos do tesouro - RLD</v>
      </c>
    </row>
    <row r="159" spans="1:16" x14ac:dyDescent="0.2">
      <c r="A159">
        <v>2001</v>
      </c>
      <c r="B159" t="s">
        <v>70</v>
      </c>
      <c r="C159">
        <v>11134</v>
      </c>
      <c r="D159" t="s">
        <v>59</v>
      </c>
      <c r="E159">
        <v>319016</v>
      </c>
      <c r="F159" t="s">
        <v>64</v>
      </c>
      <c r="G159" t="s">
        <v>13</v>
      </c>
      <c r="H159" t="s">
        <v>14</v>
      </c>
      <c r="I159" t="s">
        <v>80</v>
      </c>
      <c r="J159">
        <v>1030000</v>
      </c>
      <c r="K159" t="str">
        <f t="shared" si="11"/>
        <v>2001 - Tribunal de Contas do Estado</v>
      </c>
      <c r="L159" t="str">
        <f t="shared" si="12"/>
        <v>11134 - Administração de pessoal e encargos</v>
      </c>
      <c r="M159" t="str">
        <f t="shared" si="13"/>
        <v>319016 - Outras Despesas Variáveis-Pessoal Civil</v>
      </c>
      <c r="N159" t="str">
        <f t="shared" si="14"/>
        <v>31</v>
      </c>
      <c r="O159" t="str">
        <f>VLOOKUP('SQL Results'!N159,Plan2!$A$2:$B$8,2,0)</f>
        <v>31 - Pessoal e Encargos Sociais</v>
      </c>
      <c r="P159" s="4" t="str">
        <f t="shared" si="15"/>
        <v>0100 - Recursos ordinários - recursos do tesouro - RLD</v>
      </c>
    </row>
    <row r="160" spans="1:16" x14ac:dyDescent="0.2">
      <c r="A160">
        <v>2001</v>
      </c>
      <c r="B160" t="s">
        <v>70</v>
      </c>
      <c r="C160">
        <v>11134</v>
      </c>
      <c r="D160" t="s">
        <v>59</v>
      </c>
      <c r="E160">
        <v>319092</v>
      </c>
      <c r="F160" t="s">
        <v>28</v>
      </c>
      <c r="G160" t="s">
        <v>13</v>
      </c>
      <c r="H160" t="s">
        <v>14</v>
      </c>
      <c r="I160" t="s">
        <v>80</v>
      </c>
      <c r="J160">
        <v>1000000</v>
      </c>
      <c r="K160" t="str">
        <f t="shared" si="11"/>
        <v>2001 - Tribunal de Contas do Estado</v>
      </c>
      <c r="L160" t="str">
        <f t="shared" si="12"/>
        <v>11134 - Administração de pessoal e encargos</v>
      </c>
      <c r="M160" t="str">
        <f t="shared" si="13"/>
        <v>319092 - Despesas de Exercícios Anteriores</v>
      </c>
      <c r="N160" t="str">
        <f t="shared" si="14"/>
        <v>31</v>
      </c>
      <c r="O160" t="str">
        <f>VLOOKUP('SQL Results'!N160,Plan2!$A$2:$B$8,2,0)</f>
        <v>31 - Pessoal e Encargos Sociais</v>
      </c>
      <c r="P160" s="4" t="str">
        <f t="shared" si="15"/>
        <v>0100 - Recursos ordinários - recursos do tesouro - RLD</v>
      </c>
    </row>
    <row r="161" spans="1:16" x14ac:dyDescent="0.2">
      <c r="A161">
        <v>2001</v>
      </c>
      <c r="B161" t="s">
        <v>70</v>
      </c>
      <c r="C161">
        <v>11134</v>
      </c>
      <c r="D161" t="s">
        <v>59</v>
      </c>
      <c r="E161">
        <v>319094</v>
      </c>
      <c r="F161" t="s">
        <v>41</v>
      </c>
      <c r="G161" t="s">
        <v>13</v>
      </c>
      <c r="H161" t="s">
        <v>14</v>
      </c>
      <c r="I161" t="s">
        <v>80</v>
      </c>
      <c r="J161">
        <v>4150000</v>
      </c>
      <c r="K161" t="str">
        <f t="shared" si="11"/>
        <v>2001 - Tribunal de Contas do Estado</v>
      </c>
      <c r="L161" t="str">
        <f t="shared" si="12"/>
        <v>11134 - Administração de pessoal e encargos</v>
      </c>
      <c r="M161" t="str">
        <f t="shared" si="13"/>
        <v>319094 - Indenizações e Restituições Trabalhistas</v>
      </c>
      <c r="N161" t="str">
        <f t="shared" si="14"/>
        <v>31</v>
      </c>
      <c r="O161" t="str">
        <f>VLOOKUP('SQL Results'!N161,Plan2!$A$2:$B$8,2,0)</f>
        <v>31 - Pessoal e Encargos Sociais</v>
      </c>
      <c r="P161" s="4" t="str">
        <f t="shared" si="15"/>
        <v>0100 - Recursos ordinários - recursos do tesouro - RLD</v>
      </c>
    </row>
    <row r="162" spans="1:16" x14ac:dyDescent="0.2">
      <c r="A162">
        <v>2001</v>
      </c>
      <c r="B162" t="s">
        <v>70</v>
      </c>
      <c r="C162">
        <v>11134</v>
      </c>
      <c r="D162" t="s">
        <v>59</v>
      </c>
      <c r="E162">
        <v>319096</v>
      </c>
      <c r="F162" t="s">
        <v>66</v>
      </c>
      <c r="G162" t="s">
        <v>13</v>
      </c>
      <c r="H162" t="s">
        <v>14</v>
      </c>
      <c r="I162" t="s">
        <v>80</v>
      </c>
      <c r="J162">
        <v>1240000</v>
      </c>
      <c r="K162" t="str">
        <f t="shared" si="11"/>
        <v>2001 - Tribunal de Contas do Estado</v>
      </c>
      <c r="L162" t="str">
        <f t="shared" si="12"/>
        <v>11134 - Administração de pessoal e encargos</v>
      </c>
      <c r="M162" t="str">
        <f t="shared" si="13"/>
        <v>319096 - Ressarcimento Despesa Pessoal Requisitado</v>
      </c>
      <c r="N162" t="str">
        <f t="shared" si="14"/>
        <v>31</v>
      </c>
      <c r="O162" t="str">
        <f>VLOOKUP('SQL Results'!N162,Plan2!$A$2:$B$8,2,0)</f>
        <v>31 - Pessoal e Encargos Sociais</v>
      </c>
      <c r="P162" s="4" t="str">
        <f t="shared" si="15"/>
        <v>0100 - Recursos ordinários - recursos do tesouro - RLD</v>
      </c>
    </row>
    <row r="163" spans="1:16" x14ac:dyDescent="0.2">
      <c r="A163">
        <v>2001</v>
      </c>
      <c r="B163" t="s">
        <v>70</v>
      </c>
      <c r="C163">
        <v>11134</v>
      </c>
      <c r="D163" t="s">
        <v>59</v>
      </c>
      <c r="E163">
        <v>319113</v>
      </c>
      <c r="F163" t="s">
        <v>44</v>
      </c>
      <c r="G163" t="s">
        <v>13</v>
      </c>
      <c r="H163" t="s">
        <v>14</v>
      </c>
      <c r="I163" t="s">
        <v>80</v>
      </c>
      <c r="J163">
        <v>27000000</v>
      </c>
      <c r="K163" t="str">
        <f t="shared" si="11"/>
        <v>2001 - Tribunal de Contas do Estado</v>
      </c>
      <c r="L163" t="str">
        <f t="shared" si="12"/>
        <v>11134 - Administração de pessoal e encargos</v>
      </c>
      <c r="M163" t="str">
        <f t="shared" si="13"/>
        <v>319113 - Obrigações Patronais</v>
      </c>
      <c r="N163" t="str">
        <f t="shared" si="14"/>
        <v>31</v>
      </c>
      <c r="O163" t="str">
        <f>VLOOKUP('SQL Results'!N163,Plan2!$A$2:$B$8,2,0)</f>
        <v>31 - Pessoal e Encargos Sociais</v>
      </c>
      <c r="P163" s="4" t="str">
        <f t="shared" si="15"/>
        <v>0100 - Recursos ordinários - recursos do tesouro - RLD</v>
      </c>
    </row>
    <row r="164" spans="1:16" x14ac:dyDescent="0.2">
      <c r="A164">
        <v>2001</v>
      </c>
      <c r="B164" t="s">
        <v>70</v>
      </c>
      <c r="C164">
        <v>11134</v>
      </c>
      <c r="D164" t="s">
        <v>59</v>
      </c>
      <c r="E164">
        <v>319192</v>
      </c>
      <c r="F164" t="s">
        <v>28</v>
      </c>
      <c r="G164" t="s">
        <v>13</v>
      </c>
      <c r="H164" t="s">
        <v>14</v>
      </c>
      <c r="I164" t="s">
        <v>80</v>
      </c>
      <c r="J164">
        <v>100000</v>
      </c>
      <c r="K164" t="str">
        <f t="shared" si="11"/>
        <v>2001 - Tribunal de Contas do Estado</v>
      </c>
      <c r="L164" t="str">
        <f t="shared" si="12"/>
        <v>11134 - Administração de pessoal e encargos</v>
      </c>
      <c r="M164" t="str">
        <f t="shared" si="13"/>
        <v>319192 - Despesas de Exercícios Anteriores</v>
      </c>
      <c r="N164" t="str">
        <f t="shared" si="14"/>
        <v>31</v>
      </c>
      <c r="O164" t="str">
        <f>VLOOKUP('SQL Results'!N164,Plan2!$A$2:$B$8,2,0)</f>
        <v>31 - Pessoal e Encargos Sociais</v>
      </c>
      <c r="P164" s="4" t="str">
        <f t="shared" si="15"/>
        <v>0100 - Recursos ordinários - recursos do tesouro - RLD</v>
      </c>
    </row>
    <row r="165" spans="1:16" x14ac:dyDescent="0.2">
      <c r="A165">
        <v>2001</v>
      </c>
      <c r="B165" t="s">
        <v>70</v>
      </c>
      <c r="C165">
        <v>11134</v>
      </c>
      <c r="D165" t="s">
        <v>59</v>
      </c>
      <c r="E165">
        <v>319196</v>
      </c>
      <c r="F165" t="s">
        <v>66</v>
      </c>
      <c r="G165" t="s">
        <v>13</v>
      </c>
      <c r="H165" t="s">
        <v>14</v>
      </c>
      <c r="I165" t="s">
        <v>80</v>
      </c>
      <c r="J165">
        <v>2280000</v>
      </c>
      <c r="K165" t="str">
        <f t="shared" si="11"/>
        <v>2001 - Tribunal de Contas do Estado</v>
      </c>
      <c r="L165" t="str">
        <f t="shared" si="12"/>
        <v>11134 - Administração de pessoal e encargos</v>
      </c>
      <c r="M165" t="str">
        <f t="shared" si="13"/>
        <v>319196 - Ressarcimento Despesa Pessoal Requisitado</v>
      </c>
      <c r="N165" t="str">
        <f t="shared" si="14"/>
        <v>31</v>
      </c>
      <c r="O165" t="str">
        <f>VLOOKUP('SQL Results'!N165,Plan2!$A$2:$B$8,2,0)</f>
        <v>31 - Pessoal e Encargos Sociais</v>
      </c>
      <c r="P165" s="4" t="str">
        <f t="shared" si="15"/>
        <v>0100 - Recursos ordinários - recursos do tesouro - RLD</v>
      </c>
    </row>
    <row r="166" spans="1:16" x14ac:dyDescent="0.2">
      <c r="A166">
        <v>2001</v>
      </c>
      <c r="B166" t="s">
        <v>70</v>
      </c>
      <c r="C166">
        <v>11134</v>
      </c>
      <c r="D166" t="s">
        <v>59</v>
      </c>
      <c r="E166">
        <v>339008</v>
      </c>
      <c r="F166" t="s">
        <v>43</v>
      </c>
      <c r="G166" t="s">
        <v>13</v>
      </c>
      <c r="H166" t="s">
        <v>14</v>
      </c>
      <c r="I166" t="s">
        <v>80</v>
      </c>
      <c r="J166">
        <v>2800000</v>
      </c>
      <c r="K166" t="str">
        <f t="shared" si="11"/>
        <v>2001 - Tribunal de Contas do Estado</v>
      </c>
      <c r="L166" t="str">
        <f t="shared" si="12"/>
        <v>11134 - Administração de pessoal e encargos</v>
      </c>
      <c r="M166" t="str">
        <f t="shared" si="13"/>
        <v>339008 - Outros Benefícios Assistenciais</v>
      </c>
      <c r="N166" t="str">
        <f t="shared" si="14"/>
        <v>33</v>
      </c>
      <c r="O166" t="str">
        <f>VLOOKUP('SQL Results'!N166,Plan2!$A$2:$B$8,2,0)</f>
        <v>33 - Outras Despesas Correntes</v>
      </c>
      <c r="P166" s="4" t="str">
        <f t="shared" si="15"/>
        <v>0100 - Recursos ordinários - recursos do tesouro - RLD</v>
      </c>
    </row>
    <row r="167" spans="1:16" x14ac:dyDescent="0.2">
      <c r="A167">
        <v>2001</v>
      </c>
      <c r="B167" t="s">
        <v>70</v>
      </c>
      <c r="C167">
        <v>11134</v>
      </c>
      <c r="D167" t="s">
        <v>59</v>
      </c>
      <c r="E167">
        <v>339046</v>
      </c>
      <c r="F167" t="s">
        <v>47</v>
      </c>
      <c r="G167" t="s">
        <v>13</v>
      </c>
      <c r="H167" t="s">
        <v>14</v>
      </c>
      <c r="I167" t="s">
        <v>80</v>
      </c>
      <c r="J167">
        <v>10000000</v>
      </c>
      <c r="K167" t="str">
        <f t="shared" si="11"/>
        <v>2001 - Tribunal de Contas do Estado</v>
      </c>
      <c r="L167" t="str">
        <f t="shared" si="12"/>
        <v>11134 - Administração de pessoal e encargos</v>
      </c>
      <c r="M167" t="str">
        <f t="shared" si="13"/>
        <v>339046 - Auxílio-Alimentação</v>
      </c>
      <c r="N167" t="str">
        <f t="shared" si="14"/>
        <v>33</v>
      </c>
      <c r="O167" t="str">
        <f>VLOOKUP('SQL Results'!N167,Plan2!$A$2:$B$8,2,0)</f>
        <v>33 - Outras Despesas Correntes</v>
      </c>
      <c r="P167" s="4" t="str">
        <f t="shared" si="15"/>
        <v>0100 - Recursos ordinários - recursos do tesouro - RLD</v>
      </c>
    </row>
    <row r="168" spans="1:16" x14ac:dyDescent="0.2">
      <c r="A168">
        <v>2001</v>
      </c>
      <c r="B168" t="s">
        <v>70</v>
      </c>
      <c r="C168">
        <v>11134</v>
      </c>
      <c r="D168" t="s">
        <v>59</v>
      </c>
      <c r="E168">
        <v>339092</v>
      </c>
      <c r="F168" t="s">
        <v>28</v>
      </c>
      <c r="G168" t="s">
        <v>13</v>
      </c>
      <c r="H168" t="s">
        <v>14</v>
      </c>
      <c r="I168" t="s">
        <v>80</v>
      </c>
      <c r="J168">
        <v>50000</v>
      </c>
      <c r="K168" t="str">
        <f t="shared" si="11"/>
        <v>2001 - Tribunal de Contas do Estado</v>
      </c>
      <c r="L168" t="str">
        <f t="shared" si="12"/>
        <v>11134 - Administração de pessoal e encargos</v>
      </c>
      <c r="M168" t="str">
        <f t="shared" si="13"/>
        <v>339092 - Despesas de Exercícios Anteriores</v>
      </c>
      <c r="N168" t="str">
        <f t="shared" si="14"/>
        <v>33</v>
      </c>
      <c r="O168" t="str">
        <f>VLOOKUP('SQL Results'!N168,Plan2!$A$2:$B$8,2,0)</f>
        <v>33 - Outras Despesas Correntes</v>
      </c>
      <c r="P168" s="4" t="str">
        <f t="shared" si="15"/>
        <v>0100 - Recursos ordinários - recursos do tesouro - RLD</v>
      </c>
    </row>
    <row r="169" spans="1:16" x14ac:dyDescent="0.2">
      <c r="A169">
        <v>2001</v>
      </c>
      <c r="B169" t="s">
        <v>70</v>
      </c>
      <c r="C169">
        <v>11134</v>
      </c>
      <c r="D169" t="s">
        <v>59</v>
      </c>
      <c r="E169">
        <v>339093</v>
      </c>
      <c r="F169" t="s">
        <v>50</v>
      </c>
      <c r="G169" t="s">
        <v>13</v>
      </c>
      <c r="H169" t="s">
        <v>14</v>
      </c>
      <c r="I169" t="s">
        <v>80</v>
      </c>
      <c r="J169">
        <v>4200000</v>
      </c>
      <c r="K169" t="str">
        <f t="shared" si="11"/>
        <v>2001 - Tribunal de Contas do Estado</v>
      </c>
      <c r="L169" t="str">
        <f t="shared" si="12"/>
        <v>11134 - Administração de pessoal e encargos</v>
      </c>
      <c r="M169" t="str">
        <f t="shared" si="13"/>
        <v>339093 - Indenizações e Restituições</v>
      </c>
      <c r="N169" t="str">
        <f t="shared" si="14"/>
        <v>33</v>
      </c>
      <c r="O169" t="str">
        <f>VLOOKUP('SQL Results'!N169,Plan2!$A$2:$B$8,2,0)</f>
        <v>33 - Outras Despesas Correntes</v>
      </c>
      <c r="P169" s="4" t="str">
        <f t="shared" si="15"/>
        <v>0100 - Recursos ordinários - recursos do tesouro - RLD</v>
      </c>
    </row>
    <row r="170" spans="1:16" x14ac:dyDescent="0.2">
      <c r="A170">
        <v>2001</v>
      </c>
      <c r="B170" t="s">
        <v>70</v>
      </c>
      <c r="C170">
        <v>11134</v>
      </c>
      <c r="D170" t="s">
        <v>59</v>
      </c>
      <c r="E170">
        <v>339113</v>
      </c>
      <c r="F170" t="s">
        <v>44</v>
      </c>
      <c r="G170" t="s">
        <v>13</v>
      </c>
      <c r="H170" t="s">
        <v>14</v>
      </c>
      <c r="I170" t="s">
        <v>80</v>
      </c>
      <c r="J170">
        <v>600000</v>
      </c>
      <c r="K170" t="str">
        <f t="shared" si="11"/>
        <v>2001 - Tribunal de Contas do Estado</v>
      </c>
      <c r="L170" t="str">
        <f t="shared" si="12"/>
        <v>11134 - Administração de pessoal e encargos</v>
      </c>
      <c r="M170" t="str">
        <f t="shared" si="13"/>
        <v>339113 - Obrigações Patronais</v>
      </c>
      <c r="N170" t="str">
        <f t="shared" si="14"/>
        <v>33</v>
      </c>
      <c r="O170" t="str">
        <f>VLOOKUP('SQL Results'!N170,Plan2!$A$2:$B$8,2,0)</f>
        <v>33 - Outras Despesas Correntes</v>
      </c>
      <c r="P170" s="4" t="str">
        <f t="shared" si="15"/>
        <v>0100 - Recursos ordinários - recursos do tesouro - RLD</v>
      </c>
    </row>
    <row r="171" spans="1:16" x14ac:dyDescent="0.2">
      <c r="A171">
        <v>2001</v>
      </c>
      <c r="B171" t="s">
        <v>70</v>
      </c>
      <c r="C171">
        <v>11134</v>
      </c>
      <c r="D171" t="s">
        <v>59</v>
      </c>
      <c r="E171">
        <v>339192</v>
      </c>
      <c r="F171" t="s">
        <v>28</v>
      </c>
      <c r="G171" t="s">
        <v>13</v>
      </c>
      <c r="H171" t="s">
        <v>14</v>
      </c>
      <c r="I171" t="s">
        <v>80</v>
      </c>
      <c r="J171">
        <v>50000</v>
      </c>
      <c r="K171" t="str">
        <f t="shared" si="11"/>
        <v>2001 - Tribunal de Contas do Estado</v>
      </c>
      <c r="L171" t="str">
        <f t="shared" si="12"/>
        <v>11134 - Administração de pessoal e encargos</v>
      </c>
      <c r="M171" t="str">
        <f t="shared" si="13"/>
        <v>339192 - Despesas de Exercícios Anteriores</v>
      </c>
      <c r="N171" t="str">
        <f t="shared" si="14"/>
        <v>33</v>
      </c>
      <c r="O171" t="str">
        <f>VLOOKUP('SQL Results'!N171,Plan2!$A$2:$B$8,2,0)</f>
        <v>33 - Outras Despesas Correntes</v>
      </c>
      <c r="P171" s="4" t="str">
        <f t="shared" si="15"/>
        <v>0100 - Recursos ordinários - recursos do tesouro - RLD</v>
      </c>
    </row>
    <row r="172" spans="1:16" x14ac:dyDescent="0.2">
      <c r="A172">
        <v>2001</v>
      </c>
      <c r="B172" t="s">
        <v>70</v>
      </c>
      <c r="C172">
        <v>11135</v>
      </c>
      <c r="D172" t="s">
        <v>71</v>
      </c>
      <c r="E172">
        <v>449039</v>
      </c>
      <c r="F172" t="s">
        <v>36</v>
      </c>
      <c r="G172" t="s">
        <v>13</v>
      </c>
      <c r="H172" t="s">
        <v>14</v>
      </c>
      <c r="I172" t="s">
        <v>72</v>
      </c>
      <c r="J172">
        <v>300000</v>
      </c>
      <c r="K172" t="str">
        <f t="shared" si="11"/>
        <v>2001 - Tribunal de Contas do Estado</v>
      </c>
      <c r="L172" t="str">
        <f t="shared" si="12"/>
        <v>11135 - Reaparelhamento do Tribunal de Contas</v>
      </c>
      <c r="M172" t="str">
        <f t="shared" si="13"/>
        <v>449039 - Outros Serv. Terceiros - Pessoa Juridíca</v>
      </c>
      <c r="N172" t="str">
        <f t="shared" si="14"/>
        <v>44</v>
      </c>
      <c r="O172" t="str">
        <f>VLOOKUP('SQL Results'!N172,Plan2!$A$2:$B$8,2,0)</f>
        <v>44 - Investimentos</v>
      </c>
      <c r="P172" s="4" t="str">
        <f t="shared" si="15"/>
        <v>0100 - Recursos ordinários - recursos do tesouro - RLD</v>
      </c>
    </row>
    <row r="173" spans="1:16" x14ac:dyDescent="0.2">
      <c r="A173">
        <v>3001</v>
      </c>
      <c r="B173" t="s">
        <v>81</v>
      </c>
      <c r="C173">
        <v>14041</v>
      </c>
      <c r="D173" t="s">
        <v>82</v>
      </c>
      <c r="E173">
        <v>339040</v>
      </c>
      <c r="F173" t="s">
        <v>52</v>
      </c>
      <c r="G173" t="s">
        <v>83</v>
      </c>
      <c r="H173" t="s">
        <v>84</v>
      </c>
      <c r="I173" t="s">
        <v>85</v>
      </c>
      <c r="J173">
        <v>457600</v>
      </c>
      <c r="K173" t="str">
        <f t="shared" si="11"/>
        <v>3001 - Tribunal de Justiça do Estado</v>
      </c>
      <c r="L173" t="str">
        <f t="shared" si="12"/>
        <v>14041 - Serviços financeiros e encargos - SIDEJUD</v>
      </c>
      <c r="M173" t="str">
        <f t="shared" si="13"/>
        <v>339040 - Serviços de Tecnologia da Informação e Comunicação - Pessoa Jurídica</v>
      </c>
      <c r="N173" t="str">
        <f t="shared" si="14"/>
        <v>33</v>
      </c>
      <c r="O173" t="str">
        <f>VLOOKUP('SQL Results'!N173,Plan2!$A$2:$B$8,2,0)</f>
        <v>33 - Outras Despesas Correntes</v>
      </c>
      <c r="P173" s="4" t="str">
        <f t="shared" si="15"/>
        <v>0283 - Remuneração de depósitos bancários da conta única  do Tribunal de Justiça</v>
      </c>
    </row>
    <row r="174" spans="1:16" x14ac:dyDescent="0.2">
      <c r="A174">
        <v>3001</v>
      </c>
      <c r="B174" t="s">
        <v>81</v>
      </c>
      <c r="C174">
        <v>14041</v>
      </c>
      <c r="D174" t="s">
        <v>82</v>
      </c>
      <c r="E174">
        <v>339092</v>
      </c>
      <c r="F174" t="s">
        <v>28</v>
      </c>
      <c r="G174" t="s">
        <v>83</v>
      </c>
      <c r="H174" t="s">
        <v>84</v>
      </c>
      <c r="I174" t="s">
        <v>85</v>
      </c>
      <c r="J174">
        <v>298900</v>
      </c>
      <c r="K174" t="str">
        <f t="shared" si="11"/>
        <v>3001 - Tribunal de Justiça do Estado</v>
      </c>
      <c r="L174" t="str">
        <f t="shared" si="12"/>
        <v>14041 - Serviços financeiros e encargos - SIDEJUD</v>
      </c>
      <c r="M174" t="str">
        <f t="shared" si="13"/>
        <v>339092 - Despesas de Exercícios Anteriores</v>
      </c>
      <c r="N174" t="str">
        <f t="shared" si="14"/>
        <v>33</v>
      </c>
      <c r="O174" t="str">
        <f>VLOOKUP('SQL Results'!N174,Plan2!$A$2:$B$8,2,0)</f>
        <v>33 - Outras Despesas Correntes</v>
      </c>
      <c r="P174" s="4" t="str">
        <f t="shared" si="15"/>
        <v>0283 - Remuneração de depósitos bancários da conta única  do Tribunal de Justiça</v>
      </c>
    </row>
    <row r="175" spans="1:16" x14ac:dyDescent="0.2">
      <c r="A175">
        <v>3001</v>
      </c>
      <c r="B175" t="s">
        <v>81</v>
      </c>
      <c r="C175">
        <v>14041</v>
      </c>
      <c r="D175" t="s">
        <v>82</v>
      </c>
      <c r="E175">
        <v>339193</v>
      </c>
      <c r="F175" t="s">
        <v>50</v>
      </c>
      <c r="G175" t="s">
        <v>83</v>
      </c>
      <c r="H175" t="s">
        <v>84</v>
      </c>
      <c r="I175" t="s">
        <v>85</v>
      </c>
      <c r="J175">
        <v>1040000</v>
      </c>
      <c r="K175" t="str">
        <f t="shared" si="11"/>
        <v>3001 - Tribunal de Justiça do Estado</v>
      </c>
      <c r="L175" t="str">
        <f t="shared" si="12"/>
        <v>14041 - Serviços financeiros e encargos - SIDEJUD</v>
      </c>
      <c r="M175" t="str">
        <f t="shared" si="13"/>
        <v>339193 - Indenizações e Restituições</v>
      </c>
      <c r="N175" t="str">
        <f t="shared" si="14"/>
        <v>33</v>
      </c>
      <c r="O175" t="str">
        <f>VLOOKUP('SQL Results'!N175,Plan2!$A$2:$B$8,2,0)</f>
        <v>33 - Outras Despesas Correntes</v>
      </c>
      <c r="P175" s="4" t="str">
        <f t="shared" si="15"/>
        <v>0283 - Remuneração de depósitos bancários da conta única  do Tribunal de Justiça</v>
      </c>
    </row>
    <row r="176" spans="1:16" x14ac:dyDescent="0.2">
      <c r="A176">
        <v>3001</v>
      </c>
      <c r="B176" t="s">
        <v>81</v>
      </c>
      <c r="C176">
        <v>14041</v>
      </c>
      <c r="D176" t="s">
        <v>82</v>
      </c>
      <c r="E176">
        <v>339047</v>
      </c>
      <c r="F176" t="s">
        <v>27</v>
      </c>
      <c r="G176" t="s">
        <v>83</v>
      </c>
      <c r="H176" t="s">
        <v>84</v>
      </c>
      <c r="I176" t="s">
        <v>85</v>
      </c>
      <c r="J176">
        <v>50000</v>
      </c>
      <c r="K176" t="str">
        <f t="shared" si="11"/>
        <v>3001 - Tribunal de Justiça do Estado</v>
      </c>
      <c r="L176" t="str">
        <f t="shared" si="12"/>
        <v>14041 - Serviços financeiros e encargos - SIDEJUD</v>
      </c>
      <c r="M176" t="str">
        <f t="shared" si="13"/>
        <v>339047 - Obrigações Tributárias e Contributivas</v>
      </c>
      <c r="N176" t="str">
        <f t="shared" si="14"/>
        <v>33</v>
      </c>
      <c r="O176" t="str">
        <f>VLOOKUP('SQL Results'!N176,Plan2!$A$2:$B$8,2,0)</f>
        <v>33 - Outras Despesas Correntes</v>
      </c>
      <c r="P176" s="4" t="str">
        <f t="shared" si="15"/>
        <v>0283 - Remuneração de depósitos bancários da conta única  do Tribunal de Justiça</v>
      </c>
    </row>
    <row r="177" spans="1:16" x14ac:dyDescent="0.2">
      <c r="A177">
        <v>3001</v>
      </c>
      <c r="B177" t="s">
        <v>81</v>
      </c>
      <c r="C177">
        <v>14041</v>
      </c>
      <c r="D177" t="s">
        <v>82</v>
      </c>
      <c r="E177">
        <v>339192</v>
      </c>
      <c r="F177" t="s">
        <v>28</v>
      </c>
      <c r="G177" t="s">
        <v>83</v>
      </c>
      <c r="H177" t="s">
        <v>84</v>
      </c>
      <c r="I177" t="s">
        <v>85</v>
      </c>
      <c r="J177">
        <v>110000</v>
      </c>
      <c r="K177" t="str">
        <f t="shared" si="11"/>
        <v>3001 - Tribunal de Justiça do Estado</v>
      </c>
      <c r="L177" t="str">
        <f t="shared" si="12"/>
        <v>14041 - Serviços financeiros e encargos - SIDEJUD</v>
      </c>
      <c r="M177" t="str">
        <f t="shared" si="13"/>
        <v>339192 - Despesas de Exercícios Anteriores</v>
      </c>
      <c r="N177" t="str">
        <f t="shared" si="14"/>
        <v>33</v>
      </c>
      <c r="O177" t="str">
        <f>VLOOKUP('SQL Results'!N177,Plan2!$A$2:$B$8,2,0)</f>
        <v>33 - Outras Despesas Correntes</v>
      </c>
      <c r="P177" s="4" t="str">
        <f t="shared" si="15"/>
        <v>0283 - Remuneração de depósitos bancários da conta única  do Tribunal de Justiça</v>
      </c>
    </row>
    <row r="178" spans="1:16" x14ac:dyDescent="0.2">
      <c r="A178">
        <v>3001</v>
      </c>
      <c r="B178" t="s">
        <v>81</v>
      </c>
      <c r="C178">
        <v>14040</v>
      </c>
      <c r="D178" t="s">
        <v>86</v>
      </c>
      <c r="E178">
        <v>339047</v>
      </c>
      <c r="F178" t="s">
        <v>27</v>
      </c>
      <c r="G178" t="s">
        <v>13</v>
      </c>
      <c r="H178" t="s">
        <v>14</v>
      </c>
      <c r="I178" t="s">
        <v>85</v>
      </c>
      <c r="J178">
        <v>5000</v>
      </c>
      <c r="K178" t="str">
        <f t="shared" si="11"/>
        <v>3001 - Tribunal de Justiça do Estado</v>
      </c>
      <c r="L178" t="str">
        <f t="shared" si="12"/>
        <v>14040 - Serviços financeiros e encargos - TJ</v>
      </c>
      <c r="M178" t="str">
        <f t="shared" si="13"/>
        <v>339047 - Obrigações Tributárias e Contributivas</v>
      </c>
      <c r="N178" t="str">
        <f t="shared" si="14"/>
        <v>33</v>
      </c>
      <c r="O178" t="str">
        <f>VLOOKUP('SQL Results'!N178,Plan2!$A$2:$B$8,2,0)</f>
        <v>33 - Outras Despesas Correntes</v>
      </c>
      <c r="P178" s="4" t="str">
        <f t="shared" si="15"/>
        <v>0100 - Recursos ordinários - recursos do tesouro - RLD</v>
      </c>
    </row>
    <row r="179" spans="1:16" x14ac:dyDescent="0.2">
      <c r="A179">
        <v>3001</v>
      </c>
      <c r="B179" t="s">
        <v>81</v>
      </c>
      <c r="C179">
        <v>14040</v>
      </c>
      <c r="D179" t="s">
        <v>86</v>
      </c>
      <c r="E179">
        <v>339192</v>
      </c>
      <c r="F179" t="s">
        <v>28</v>
      </c>
      <c r="G179" t="s">
        <v>13</v>
      </c>
      <c r="H179" t="s">
        <v>14</v>
      </c>
      <c r="I179" t="s">
        <v>85</v>
      </c>
      <c r="J179">
        <v>100</v>
      </c>
      <c r="K179" t="str">
        <f t="shared" si="11"/>
        <v>3001 - Tribunal de Justiça do Estado</v>
      </c>
      <c r="L179" t="str">
        <f t="shared" si="12"/>
        <v>14040 - Serviços financeiros e encargos - TJ</v>
      </c>
      <c r="M179" t="str">
        <f t="shared" si="13"/>
        <v>339192 - Despesas de Exercícios Anteriores</v>
      </c>
      <c r="N179" t="str">
        <f t="shared" si="14"/>
        <v>33</v>
      </c>
      <c r="O179" t="str">
        <f>VLOOKUP('SQL Results'!N179,Plan2!$A$2:$B$8,2,0)</f>
        <v>33 - Outras Despesas Correntes</v>
      </c>
      <c r="P179" s="4" t="str">
        <f t="shared" si="15"/>
        <v>0100 - Recursos ordinários - recursos do tesouro - RLD</v>
      </c>
    </row>
    <row r="180" spans="1:16" x14ac:dyDescent="0.2">
      <c r="A180">
        <v>3001</v>
      </c>
      <c r="B180" t="s">
        <v>81</v>
      </c>
      <c r="C180">
        <v>14101</v>
      </c>
      <c r="D180" t="s">
        <v>87</v>
      </c>
      <c r="E180">
        <v>339014</v>
      </c>
      <c r="F180" t="s">
        <v>63</v>
      </c>
      <c r="G180" t="s">
        <v>83</v>
      </c>
      <c r="H180" t="s">
        <v>84</v>
      </c>
      <c r="I180" t="s">
        <v>88</v>
      </c>
      <c r="J180">
        <v>15000</v>
      </c>
      <c r="K180" t="str">
        <f t="shared" si="11"/>
        <v>3001 - Tribunal de Justiça do Estado</v>
      </c>
      <c r="L180" t="str">
        <f t="shared" si="12"/>
        <v>14101 - Gestão de microinformática - SIDEJUD</v>
      </c>
      <c r="M180" t="str">
        <f t="shared" si="13"/>
        <v>339014 - Diárias - Civil</v>
      </c>
      <c r="N180" t="str">
        <f t="shared" si="14"/>
        <v>33</v>
      </c>
      <c r="O180" t="str">
        <f>VLOOKUP('SQL Results'!N180,Plan2!$A$2:$B$8,2,0)</f>
        <v>33 - Outras Despesas Correntes</v>
      </c>
      <c r="P180" s="4" t="str">
        <f t="shared" si="15"/>
        <v>0283 - Remuneração de depósitos bancários da conta única  do Tribunal de Justiça</v>
      </c>
    </row>
    <row r="181" spans="1:16" x14ac:dyDescent="0.2">
      <c r="A181">
        <v>3001</v>
      </c>
      <c r="B181" t="s">
        <v>81</v>
      </c>
      <c r="C181">
        <v>14101</v>
      </c>
      <c r="D181" t="s">
        <v>87</v>
      </c>
      <c r="E181">
        <v>339030</v>
      </c>
      <c r="F181" t="s">
        <v>12</v>
      </c>
      <c r="G181" t="s">
        <v>83</v>
      </c>
      <c r="H181" t="s">
        <v>84</v>
      </c>
      <c r="I181" t="s">
        <v>88</v>
      </c>
      <c r="J181">
        <v>2362000</v>
      </c>
      <c r="K181" t="str">
        <f t="shared" si="11"/>
        <v>3001 - Tribunal de Justiça do Estado</v>
      </c>
      <c r="L181" t="str">
        <f t="shared" si="12"/>
        <v>14101 - Gestão de microinformática - SIDEJUD</v>
      </c>
      <c r="M181" t="str">
        <f t="shared" si="13"/>
        <v>339030 - Material de Consumo</v>
      </c>
      <c r="N181" t="str">
        <f t="shared" si="14"/>
        <v>33</v>
      </c>
      <c r="O181" t="str">
        <f>VLOOKUP('SQL Results'!N181,Plan2!$A$2:$B$8,2,0)</f>
        <v>33 - Outras Despesas Correntes</v>
      </c>
      <c r="P181" s="4" t="str">
        <f t="shared" si="15"/>
        <v>0283 - Remuneração de depósitos bancários da conta única  do Tribunal de Justiça</v>
      </c>
    </row>
    <row r="182" spans="1:16" x14ac:dyDescent="0.2">
      <c r="A182">
        <v>3001</v>
      </c>
      <c r="B182" t="s">
        <v>81</v>
      </c>
      <c r="C182">
        <v>14101</v>
      </c>
      <c r="D182" t="s">
        <v>87</v>
      </c>
      <c r="E182">
        <v>339040</v>
      </c>
      <c r="F182" t="s">
        <v>52</v>
      </c>
      <c r="G182" t="s">
        <v>83</v>
      </c>
      <c r="H182" t="s">
        <v>84</v>
      </c>
      <c r="I182" t="s">
        <v>88</v>
      </c>
      <c r="J182">
        <v>717400</v>
      </c>
      <c r="K182" t="str">
        <f t="shared" si="11"/>
        <v>3001 - Tribunal de Justiça do Estado</v>
      </c>
      <c r="L182" t="str">
        <f t="shared" si="12"/>
        <v>14101 - Gestão de microinformática - SIDEJUD</v>
      </c>
      <c r="M182" t="str">
        <f t="shared" si="13"/>
        <v>339040 - Serviços de Tecnologia da Informação e Comunicação - Pessoa Jurídica</v>
      </c>
      <c r="N182" t="str">
        <f t="shared" si="14"/>
        <v>33</v>
      </c>
      <c r="O182" t="str">
        <f>VLOOKUP('SQL Results'!N182,Plan2!$A$2:$B$8,2,0)</f>
        <v>33 - Outras Despesas Correntes</v>
      </c>
      <c r="P182" s="4" t="str">
        <f t="shared" si="15"/>
        <v>0283 - Remuneração de depósitos bancários da conta única  do Tribunal de Justiça</v>
      </c>
    </row>
    <row r="183" spans="1:16" x14ac:dyDescent="0.2">
      <c r="A183">
        <v>3001</v>
      </c>
      <c r="B183" t="s">
        <v>81</v>
      </c>
      <c r="C183">
        <v>14101</v>
      </c>
      <c r="D183" t="s">
        <v>87</v>
      </c>
      <c r="E183">
        <v>339093</v>
      </c>
      <c r="F183" t="s">
        <v>50</v>
      </c>
      <c r="G183" t="s">
        <v>83</v>
      </c>
      <c r="H183" t="s">
        <v>84</v>
      </c>
      <c r="I183" t="s">
        <v>88</v>
      </c>
      <c r="J183">
        <v>10000</v>
      </c>
      <c r="K183" t="str">
        <f t="shared" si="11"/>
        <v>3001 - Tribunal de Justiça do Estado</v>
      </c>
      <c r="L183" t="str">
        <f t="shared" si="12"/>
        <v>14101 - Gestão de microinformática - SIDEJUD</v>
      </c>
      <c r="M183" t="str">
        <f t="shared" si="13"/>
        <v>339093 - Indenizações e Restituições</v>
      </c>
      <c r="N183" t="str">
        <f t="shared" si="14"/>
        <v>33</v>
      </c>
      <c r="O183" t="str">
        <f>VLOOKUP('SQL Results'!N183,Plan2!$A$2:$B$8,2,0)</f>
        <v>33 - Outras Despesas Correntes</v>
      </c>
      <c r="P183" s="4" t="str">
        <f t="shared" si="15"/>
        <v>0283 - Remuneração de depósitos bancários da conta única  do Tribunal de Justiça</v>
      </c>
    </row>
    <row r="184" spans="1:16" x14ac:dyDescent="0.2">
      <c r="A184">
        <v>3001</v>
      </c>
      <c r="B184" t="s">
        <v>81</v>
      </c>
      <c r="C184">
        <v>14101</v>
      </c>
      <c r="D184" t="s">
        <v>87</v>
      </c>
      <c r="E184">
        <v>449052</v>
      </c>
      <c r="F184" t="s">
        <v>17</v>
      </c>
      <c r="G184" t="s">
        <v>83</v>
      </c>
      <c r="H184" t="s">
        <v>84</v>
      </c>
      <c r="I184" t="s">
        <v>88</v>
      </c>
      <c r="J184">
        <v>7813200</v>
      </c>
      <c r="K184" t="str">
        <f t="shared" si="11"/>
        <v>3001 - Tribunal de Justiça do Estado</v>
      </c>
      <c r="L184" t="str">
        <f t="shared" si="12"/>
        <v>14101 - Gestão de microinformática - SIDEJUD</v>
      </c>
      <c r="M184" t="str">
        <f t="shared" si="13"/>
        <v>449052 - Equipamentos e Material Permanente</v>
      </c>
      <c r="N184" t="str">
        <f t="shared" si="14"/>
        <v>44</v>
      </c>
      <c r="O184" t="str">
        <f>VLOOKUP('SQL Results'!N184,Plan2!$A$2:$B$8,2,0)</f>
        <v>44 - Investimentos</v>
      </c>
      <c r="P184" s="4" t="str">
        <f t="shared" si="15"/>
        <v>0283 - Remuneração de depósitos bancários da conta única  do Tribunal de Justiça</v>
      </c>
    </row>
    <row r="185" spans="1:16" x14ac:dyDescent="0.2">
      <c r="A185">
        <v>3001</v>
      </c>
      <c r="B185" t="s">
        <v>81</v>
      </c>
      <c r="C185">
        <v>6780</v>
      </c>
      <c r="D185" t="s">
        <v>89</v>
      </c>
      <c r="E185">
        <v>339008</v>
      </c>
      <c r="F185" t="s">
        <v>43</v>
      </c>
      <c r="G185" t="s">
        <v>13</v>
      </c>
      <c r="H185" t="s">
        <v>14</v>
      </c>
      <c r="I185" t="s">
        <v>90</v>
      </c>
      <c r="J185">
        <v>9672000</v>
      </c>
      <c r="K185" t="str">
        <f t="shared" si="11"/>
        <v>3001 - Tribunal de Justiça do Estado</v>
      </c>
      <c r="L185" t="str">
        <f t="shared" si="12"/>
        <v>6780 - Administração de pessoal inativo e encargos - TJ</v>
      </c>
      <c r="M185" t="str">
        <f t="shared" si="13"/>
        <v>339008 - Outros Benefícios Assistenciais</v>
      </c>
      <c r="N185" t="str">
        <f t="shared" si="14"/>
        <v>33</v>
      </c>
      <c r="O185" t="str">
        <f>VLOOKUP('SQL Results'!N185,Plan2!$A$2:$B$8,2,0)</f>
        <v>33 - Outras Despesas Correntes</v>
      </c>
      <c r="P185" s="4" t="str">
        <f t="shared" si="15"/>
        <v>0100 - Recursos ordinários - recursos do tesouro - RLD</v>
      </c>
    </row>
    <row r="186" spans="1:16" x14ac:dyDescent="0.2">
      <c r="A186">
        <v>3001</v>
      </c>
      <c r="B186" t="s">
        <v>81</v>
      </c>
      <c r="C186">
        <v>6780</v>
      </c>
      <c r="D186" t="s">
        <v>89</v>
      </c>
      <c r="E186">
        <v>339046</v>
      </c>
      <c r="F186" t="s">
        <v>47</v>
      </c>
      <c r="G186" t="s">
        <v>13</v>
      </c>
      <c r="H186" t="s">
        <v>14</v>
      </c>
      <c r="I186" t="s">
        <v>90</v>
      </c>
      <c r="J186">
        <v>10600</v>
      </c>
      <c r="K186" t="str">
        <f t="shared" si="11"/>
        <v>3001 - Tribunal de Justiça do Estado</v>
      </c>
      <c r="L186" t="str">
        <f t="shared" si="12"/>
        <v>6780 - Administração de pessoal inativo e encargos - TJ</v>
      </c>
      <c r="M186" t="str">
        <f t="shared" si="13"/>
        <v>339046 - Auxílio-Alimentação</v>
      </c>
      <c r="N186" t="str">
        <f t="shared" si="14"/>
        <v>33</v>
      </c>
      <c r="O186" t="str">
        <f>VLOOKUP('SQL Results'!N186,Plan2!$A$2:$B$8,2,0)</f>
        <v>33 - Outras Despesas Correntes</v>
      </c>
      <c r="P186" s="4" t="str">
        <f t="shared" si="15"/>
        <v>0100 - Recursos ordinários - recursos do tesouro - RLD</v>
      </c>
    </row>
    <row r="187" spans="1:16" x14ac:dyDescent="0.2">
      <c r="A187">
        <v>3001</v>
      </c>
      <c r="B187" t="s">
        <v>81</v>
      </c>
      <c r="C187">
        <v>6780</v>
      </c>
      <c r="D187" t="s">
        <v>89</v>
      </c>
      <c r="E187">
        <v>339092</v>
      </c>
      <c r="F187" t="s">
        <v>28</v>
      </c>
      <c r="G187" t="s">
        <v>13</v>
      </c>
      <c r="H187" t="s">
        <v>14</v>
      </c>
      <c r="I187" t="s">
        <v>90</v>
      </c>
      <c r="J187">
        <v>100000</v>
      </c>
      <c r="K187" t="str">
        <f t="shared" si="11"/>
        <v>3001 - Tribunal de Justiça do Estado</v>
      </c>
      <c r="L187" t="str">
        <f t="shared" si="12"/>
        <v>6780 - Administração de pessoal inativo e encargos - TJ</v>
      </c>
      <c r="M187" t="str">
        <f t="shared" si="13"/>
        <v>339092 - Despesas de Exercícios Anteriores</v>
      </c>
      <c r="N187" t="str">
        <f t="shared" si="14"/>
        <v>33</v>
      </c>
      <c r="O187" t="str">
        <f>VLOOKUP('SQL Results'!N187,Plan2!$A$2:$B$8,2,0)</f>
        <v>33 - Outras Despesas Correntes</v>
      </c>
      <c r="P187" s="4" t="str">
        <f t="shared" si="15"/>
        <v>0100 - Recursos ordinários - recursos do tesouro - RLD</v>
      </c>
    </row>
    <row r="188" spans="1:16" x14ac:dyDescent="0.2">
      <c r="A188">
        <v>3001</v>
      </c>
      <c r="B188" t="s">
        <v>81</v>
      </c>
      <c r="C188">
        <v>6780</v>
      </c>
      <c r="D188" t="s">
        <v>89</v>
      </c>
      <c r="E188">
        <v>339093</v>
      </c>
      <c r="F188" t="s">
        <v>50</v>
      </c>
      <c r="G188" t="s">
        <v>13</v>
      </c>
      <c r="H188" t="s">
        <v>14</v>
      </c>
      <c r="I188" t="s">
        <v>90</v>
      </c>
      <c r="J188">
        <v>2034600</v>
      </c>
      <c r="K188" t="str">
        <f t="shared" si="11"/>
        <v>3001 - Tribunal de Justiça do Estado</v>
      </c>
      <c r="L188" t="str">
        <f t="shared" si="12"/>
        <v>6780 - Administração de pessoal inativo e encargos - TJ</v>
      </c>
      <c r="M188" t="str">
        <f t="shared" si="13"/>
        <v>339093 - Indenizações e Restituições</v>
      </c>
      <c r="N188" t="str">
        <f t="shared" si="14"/>
        <v>33</v>
      </c>
      <c r="O188" t="str">
        <f>VLOOKUP('SQL Results'!N188,Plan2!$A$2:$B$8,2,0)</f>
        <v>33 - Outras Despesas Correntes</v>
      </c>
      <c r="P188" s="4" t="str">
        <f t="shared" si="15"/>
        <v>0100 - Recursos ordinários - recursos do tesouro - RLD</v>
      </c>
    </row>
    <row r="189" spans="1:16" x14ac:dyDescent="0.2">
      <c r="A189">
        <v>3001</v>
      </c>
      <c r="B189" t="s">
        <v>81</v>
      </c>
      <c r="C189">
        <v>6780</v>
      </c>
      <c r="D189" t="s">
        <v>89</v>
      </c>
      <c r="E189">
        <v>339113</v>
      </c>
      <c r="F189" t="s">
        <v>44</v>
      </c>
      <c r="G189" t="s">
        <v>13</v>
      </c>
      <c r="H189" t="s">
        <v>14</v>
      </c>
      <c r="I189" t="s">
        <v>90</v>
      </c>
      <c r="J189">
        <v>3096300</v>
      </c>
      <c r="K189" t="str">
        <f t="shared" si="11"/>
        <v>3001 - Tribunal de Justiça do Estado</v>
      </c>
      <c r="L189" t="str">
        <f t="shared" si="12"/>
        <v>6780 - Administração de pessoal inativo e encargos - TJ</v>
      </c>
      <c r="M189" t="str">
        <f t="shared" si="13"/>
        <v>339113 - Obrigações Patronais</v>
      </c>
      <c r="N189" t="str">
        <f t="shared" si="14"/>
        <v>33</v>
      </c>
      <c r="O189" t="str">
        <f>VLOOKUP('SQL Results'!N189,Plan2!$A$2:$B$8,2,0)</f>
        <v>33 - Outras Despesas Correntes</v>
      </c>
      <c r="P189" s="4" t="str">
        <f t="shared" si="15"/>
        <v>0100 - Recursos ordinários - recursos do tesouro - RLD</v>
      </c>
    </row>
    <row r="190" spans="1:16" x14ac:dyDescent="0.2">
      <c r="A190">
        <v>3001</v>
      </c>
      <c r="B190" t="s">
        <v>81</v>
      </c>
      <c r="C190">
        <v>6780</v>
      </c>
      <c r="D190" t="s">
        <v>89</v>
      </c>
      <c r="E190">
        <v>319094</v>
      </c>
      <c r="F190" t="s">
        <v>41</v>
      </c>
      <c r="G190" t="s">
        <v>13</v>
      </c>
      <c r="H190" t="s">
        <v>14</v>
      </c>
      <c r="I190" t="s">
        <v>90</v>
      </c>
      <c r="J190">
        <v>11433400</v>
      </c>
      <c r="K190" t="str">
        <f t="shared" si="11"/>
        <v>3001 - Tribunal de Justiça do Estado</v>
      </c>
      <c r="L190" t="str">
        <f t="shared" si="12"/>
        <v>6780 - Administração de pessoal inativo e encargos - TJ</v>
      </c>
      <c r="M190" t="str">
        <f t="shared" si="13"/>
        <v>319094 - Indenizações e Restituições Trabalhistas</v>
      </c>
      <c r="N190" t="str">
        <f t="shared" si="14"/>
        <v>31</v>
      </c>
      <c r="O190" t="str">
        <f>VLOOKUP('SQL Results'!N190,Plan2!$A$2:$B$8,2,0)</f>
        <v>31 - Pessoal e Encargos Sociais</v>
      </c>
      <c r="P190" s="4" t="str">
        <f t="shared" si="15"/>
        <v>0100 - Recursos ordinários - recursos do tesouro - RLD</v>
      </c>
    </row>
    <row r="191" spans="1:16" x14ac:dyDescent="0.2">
      <c r="A191">
        <v>3001</v>
      </c>
      <c r="B191" t="s">
        <v>81</v>
      </c>
      <c r="C191">
        <v>14039</v>
      </c>
      <c r="D191" t="s">
        <v>91</v>
      </c>
      <c r="E191">
        <v>449052</v>
      </c>
      <c r="F191" t="s">
        <v>17</v>
      </c>
      <c r="G191" t="s">
        <v>83</v>
      </c>
      <c r="H191" t="s">
        <v>84</v>
      </c>
      <c r="I191" t="s">
        <v>92</v>
      </c>
      <c r="J191">
        <v>33920</v>
      </c>
      <c r="K191" t="str">
        <f t="shared" si="11"/>
        <v>3001 - Tribunal de Justiça do Estado</v>
      </c>
      <c r="L191" t="str">
        <f t="shared" si="12"/>
        <v>14039 - Proteção do patrimônio público e das pessoas - SIDEJUD</v>
      </c>
      <c r="M191" t="str">
        <f t="shared" si="13"/>
        <v>449052 - Equipamentos e Material Permanente</v>
      </c>
      <c r="N191" t="str">
        <f t="shared" si="14"/>
        <v>44</v>
      </c>
      <c r="O191" t="str">
        <f>VLOOKUP('SQL Results'!N191,Plan2!$A$2:$B$8,2,0)</f>
        <v>44 - Investimentos</v>
      </c>
      <c r="P191" s="4" t="str">
        <f t="shared" si="15"/>
        <v>0283 - Remuneração de depósitos bancários da conta única  do Tribunal de Justiça</v>
      </c>
    </row>
    <row r="192" spans="1:16" x14ac:dyDescent="0.2">
      <c r="A192">
        <v>3001</v>
      </c>
      <c r="B192" t="s">
        <v>81</v>
      </c>
      <c r="C192">
        <v>14044</v>
      </c>
      <c r="D192" t="s">
        <v>93</v>
      </c>
      <c r="E192">
        <v>339014</v>
      </c>
      <c r="F192" t="s">
        <v>63</v>
      </c>
      <c r="G192" t="s">
        <v>13</v>
      </c>
      <c r="H192" t="s">
        <v>14</v>
      </c>
      <c r="I192" t="s">
        <v>93</v>
      </c>
      <c r="J192">
        <v>3000000</v>
      </c>
      <c r="K192" t="str">
        <f t="shared" si="11"/>
        <v>3001 - Tribunal de Justiça do Estado</v>
      </c>
      <c r="L192" t="str">
        <f t="shared" si="12"/>
        <v>14044 - Suporte à atividade jurisdicional - TJ</v>
      </c>
      <c r="M192" t="str">
        <f t="shared" si="13"/>
        <v>339014 - Diárias - Civil</v>
      </c>
      <c r="N192" t="str">
        <f t="shared" si="14"/>
        <v>33</v>
      </c>
      <c r="O192" t="str">
        <f>VLOOKUP('SQL Results'!N192,Plan2!$A$2:$B$8,2,0)</f>
        <v>33 - Outras Despesas Correntes</v>
      </c>
      <c r="P192" s="4" t="str">
        <f t="shared" si="15"/>
        <v>0100 - Recursos ordinários - recursos do tesouro - RLD</v>
      </c>
    </row>
    <row r="193" spans="1:16" x14ac:dyDescent="0.2">
      <c r="A193">
        <v>3001</v>
      </c>
      <c r="B193" t="s">
        <v>81</v>
      </c>
      <c r="C193">
        <v>14044</v>
      </c>
      <c r="D193" t="s">
        <v>93</v>
      </c>
      <c r="E193">
        <v>339033</v>
      </c>
      <c r="F193" t="s">
        <v>49</v>
      </c>
      <c r="G193" t="s">
        <v>13</v>
      </c>
      <c r="H193" t="s">
        <v>14</v>
      </c>
      <c r="I193" t="s">
        <v>93</v>
      </c>
      <c r="J193">
        <v>550000</v>
      </c>
      <c r="K193" t="str">
        <f t="shared" si="11"/>
        <v>3001 - Tribunal de Justiça do Estado</v>
      </c>
      <c r="L193" t="str">
        <f t="shared" si="12"/>
        <v>14044 - Suporte à atividade jurisdicional - TJ</v>
      </c>
      <c r="M193" t="str">
        <f t="shared" si="13"/>
        <v>339033 - Passagens e Despesas com Locomoção</v>
      </c>
      <c r="N193" t="str">
        <f t="shared" si="14"/>
        <v>33</v>
      </c>
      <c r="O193" t="str">
        <f>VLOOKUP('SQL Results'!N193,Plan2!$A$2:$B$8,2,0)</f>
        <v>33 - Outras Despesas Correntes</v>
      </c>
      <c r="P193" s="4" t="str">
        <f t="shared" si="15"/>
        <v>0100 - Recursos ordinários - recursos do tesouro - RLD</v>
      </c>
    </row>
    <row r="194" spans="1:16" x14ac:dyDescent="0.2">
      <c r="A194">
        <v>3001</v>
      </c>
      <c r="B194" t="s">
        <v>81</v>
      </c>
      <c r="C194">
        <v>14044</v>
      </c>
      <c r="D194" t="s">
        <v>93</v>
      </c>
      <c r="E194">
        <v>339093</v>
      </c>
      <c r="F194" t="s">
        <v>50</v>
      </c>
      <c r="G194" t="s">
        <v>13</v>
      </c>
      <c r="H194" t="s">
        <v>14</v>
      </c>
      <c r="I194" t="s">
        <v>93</v>
      </c>
      <c r="J194">
        <v>550000</v>
      </c>
      <c r="K194" t="str">
        <f t="shared" si="11"/>
        <v>3001 - Tribunal de Justiça do Estado</v>
      </c>
      <c r="L194" t="str">
        <f t="shared" si="12"/>
        <v>14044 - Suporte à atividade jurisdicional - TJ</v>
      </c>
      <c r="M194" t="str">
        <f t="shared" si="13"/>
        <v>339093 - Indenizações e Restituições</v>
      </c>
      <c r="N194" t="str">
        <f t="shared" si="14"/>
        <v>33</v>
      </c>
      <c r="O194" t="str">
        <f>VLOOKUP('SQL Results'!N194,Plan2!$A$2:$B$8,2,0)</f>
        <v>33 - Outras Despesas Correntes</v>
      </c>
      <c r="P194" s="4" t="str">
        <f t="shared" si="15"/>
        <v>0100 - Recursos ordinários - recursos do tesouro - RLD</v>
      </c>
    </row>
    <row r="195" spans="1:16" x14ac:dyDescent="0.2">
      <c r="A195">
        <v>3001</v>
      </c>
      <c r="B195" t="s">
        <v>81</v>
      </c>
      <c r="C195">
        <v>14044</v>
      </c>
      <c r="D195" t="s">
        <v>93</v>
      </c>
      <c r="E195">
        <v>339039</v>
      </c>
      <c r="F195" t="s">
        <v>16</v>
      </c>
      <c r="G195" t="s">
        <v>94</v>
      </c>
      <c r="H195" t="s">
        <v>95</v>
      </c>
      <c r="I195" t="s">
        <v>93</v>
      </c>
      <c r="J195">
        <v>6000000</v>
      </c>
      <c r="K195" t="str">
        <f t="shared" ref="K195:K258" si="16">CONCATENATE(A195," - ",B195)</f>
        <v>3001 - Tribunal de Justiça do Estado</v>
      </c>
      <c r="L195" t="str">
        <f t="shared" ref="L195:L258" si="17">CONCATENATE(C195," - ",D195)</f>
        <v>14044 - Suporte à atividade jurisdicional - TJ</v>
      </c>
      <c r="M195" t="str">
        <f t="shared" ref="M195:M258" si="18">CONCATENATE(E195," - ",F195)</f>
        <v>339039 - Outros Serviços Terceiros - Pessoa Jurídica</v>
      </c>
      <c r="N195" t="str">
        <f t="shared" ref="N195:N258" si="19">LEFT(E195,2)</f>
        <v>33</v>
      </c>
      <c r="O195" t="str">
        <f>VLOOKUP('SQL Results'!N195,Plan2!$A$2:$B$8,2,0)</f>
        <v>33 - Outras Despesas Correntes</v>
      </c>
      <c r="P195" s="4" t="str">
        <f t="shared" si="15"/>
        <v>0240 - Recursos de serviços - recursos de outras fontes - exercício corrente</v>
      </c>
    </row>
    <row r="196" spans="1:16" x14ac:dyDescent="0.2">
      <c r="A196">
        <v>3001</v>
      </c>
      <c r="B196" t="s">
        <v>81</v>
      </c>
      <c r="C196">
        <v>14037</v>
      </c>
      <c r="D196" t="s">
        <v>96</v>
      </c>
      <c r="E196">
        <v>339014</v>
      </c>
      <c r="F196" t="s">
        <v>63</v>
      </c>
      <c r="G196" t="s">
        <v>83</v>
      </c>
      <c r="H196" t="s">
        <v>84</v>
      </c>
      <c r="I196" t="s">
        <v>97</v>
      </c>
      <c r="J196">
        <v>14040</v>
      </c>
      <c r="K196" t="str">
        <f t="shared" si="16"/>
        <v>3001 - Tribunal de Justiça do Estado</v>
      </c>
      <c r="L196" t="str">
        <f t="shared" si="17"/>
        <v>14037 - Estrutura de Controle de Acessos às instalações - SIDEJUD</v>
      </c>
      <c r="M196" t="str">
        <f t="shared" si="18"/>
        <v>339014 - Diárias - Civil</v>
      </c>
      <c r="N196" t="str">
        <f t="shared" si="19"/>
        <v>33</v>
      </c>
      <c r="O196" t="str">
        <f>VLOOKUP('SQL Results'!N196,Plan2!$A$2:$B$8,2,0)</f>
        <v>33 - Outras Despesas Correntes</v>
      </c>
      <c r="P196" s="4" t="str">
        <f t="shared" si="15"/>
        <v>0283 - Remuneração de depósitos bancários da conta única  do Tribunal de Justiça</v>
      </c>
    </row>
    <row r="197" spans="1:16" x14ac:dyDescent="0.2">
      <c r="A197">
        <v>3001</v>
      </c>
      <c r="B197" t="s">
        <v>81</v>
      </c>
      <c r="C197">
        <v>14037</v>
      </c>
      <c r="D197" t="s">
        <v>96</v>
      </c>
      <c r="E197">
        <v>339030</v>
      </c>
      <c r="F197" t="s">
        <v>12</v>
      </c>
      <c r="G197" t="s">
        <v>83</v>
      </c>
      <c r="H197" t="s">
        <v>84</v>
      </c>
      <c r="I197" t="s">
        <v>97</v>
      </c>
      <c r="J197">
        <v>1057400</v>
      </c>
      <c r="K197" t="str">
        <f t="shared" si="16"/>
        <v>3001 - Tribunal de Justiça do Estado</v>
      </c>
      <c r="L197" t="str">
        <f t="shared" si="17"/>
        <v>14037 - Estrutura de Controle de Acessos às instalações - SIDEJUD</v>
      </c>
      <c r="M197" t="str">
        <f t="shared" si="18"/>
        <v>339030 - Material de Consumo</v>
      </c>
      <c r="N197" t="str">
        <f t="shared" si="19"/>
        <v>33</v>
      </c>
      <c r="O197" t="str">
        <f>VLOOKUP('SQL Results'!N197,Plan2!$A$2:$B$8,2,0)</f>
        <v>33 - Outras Despesas Correntes</v>
      </c>
      <c r="P197" s="4" t="str">
        <f t="shared" si="15"/>
        <v>0283 - Remuneração de depósitos bancários da conta única  do Tribunal de Justiça</v>
      </c>
    </row>
    <row r="198" spans="1:16" x14ac:dyDescent="0.2">
      <c r="A198">
        <v>3001</v>
      </c>
      <c r="B198" t="s">
        <v>81</v>
      </c>
      <c r="C198">
        <v>14037</v>
      </c>
      <c r="D198" t="s">
        <v>96</v>
      </c>
      <c r="E198">
        <v>339039</v>
      </c>
      <c r="F198" t="s">
        <v>16</v>
      </c>
      <c r="G198" t="s">
        <v>83</v>
      </c>
      <c r="H198" t="s">
        <v>84</v>
      </c>
      <c r="I198" t="s">
        <v>97</v>
      </c>
      <c r="J198">
        <v>1557560</v>
      </c>
      <c r="K198" t="str">
        <f t="shared" si="16"/>
        <v>3001 - Tribunal de Justiça do Estado</v>
      </c>
      <c r="L198" t="str">
        <f t="shared" si="17"/>
        <v>14037 - Estrutura de Controle de Acessos às instalações - SIDEJUD</v>
      </c>
      <c r="M198" t="str">
        <f t="shared" si="18"/>
        <v>339039 - Outros Serviços Terceiros - Pessoa Jurídica</v>
      </c>
      <c r="N198" t="str">
        <f t="shared" si="19"/>
        <v>33</v>
      </c>
      <c r="O198" t="str">
        <f>VLOOKUP('SQL Results'!N198,Plan2!$A$2:$B$8,2,0)</f>
        <v>33 - Outras Despesas Correntes</v>
      </c>
      <c r="P198" s="4" t="str">
        <f t="shared" si="15"/>
        <v>0283 - Remuneração de depósitos bancários da conta única  do Tribunal de Justiça</v>
      </c>
    </row>
    <row r="199" spans="1:16" x14ac:dyDescent="0.2">
      <c r="A199">
        <v>3001</v>
      </c>
      <c r="B199" t="s">
        <v>81</v>
      </c>
      <c r="C199">
        <v>14037</v>
      </c>
      <c r="D199" t="s">
        <v>96</v>
      </c>
      <c r="E199">
        <v>339139</v>
      </c>
      <c r="F199" t="s">
        <v>51</v>
      </c>
      <c r="G199" t="s">
        <v>83</v>
      </c>
      <c r="H199" t="s">
        <v>84</v>
      </c>
      <c r="I199" t="s">
        <v>97</v>
      </c>
      <c r="J199">
        <v>10000</v>
      </c>
      <c r="K199" t="str">
        <f t="shared" si="16"/>
        <v>3001 - Tribunal de Justiça do Estado</v>
      </c>
      <c r="L199" t="str">
        <f t="shared" si="17"/>
        <v>14037 - Estrutura de Controle de Acessos às instalações - SIDEJUD</v>
      </c>
      <c r="M199" t="str">
        <f t="shared" si="18"/>
        <v>339139 - Outros Serviços Terceiros Pessoa Jurídica</v>
      </c>
      <c r="N199" t="str">
        <f t="shared" si="19"/>
        <v>33</v>
      </c>
      <c r="O199" t="str">
        <f>VLOOKUP('SQL Results'!N199,Plan2!$A$2:$B$8,2,0)</f>
        <v>33 - Outras Despesas Correntes</v>
      </c>
      <c r="P199" s="4" t="str">
        <f t="shared" si="15"/>
        <v>0283 - Remuneração de depósitos bancários da conta única  do Tribunal de Justiça</v>
      </c>
    </row>
    <row r="200" spans="1:16" x14ac:dyDescent="0.2">
      <c r="A200">
        <v>3001</v>
      </c>
      <c r="B200" t="s">
        <v>81</v>
      </c>
      <c r="C200">
        <v>14037</v>
      </c>
      <c r="D200" t="s">
        <v>96</v>
      </c>
      <c r="E200">
        <v>449052</v>
      </c>
      <c r="F200" t="s">
        <v>17</v>
      </c>
      <c r="G200" t="s">
        <v>83</v>
      </c>
      <c r="H200" t="s">
        <v>84</v>
      </c>
      <c r="I200" t="s">
        <v>97</v>
      </c>
      <c r="J200">
        <v>392000</v>
      </c>
      <c r="K200" t="str">
        <f t="shared" si="16"/>
        <v>3001 - Tribunal de Justiça do Estado</v>
      </c>
      <c r="L200" t="str">
        <f t="shared" si="17"/>
        <v>14037 - Estrutura de Controle de Acessos às instalações - SIDEJUD</v>
      </c>
      <c r="M200" t="str">
        <f t="shared" si="18"/>
        <v>449052 - Equipamentos e Material Permanente</v>
      </c>
      <c r="N200" t="str">
        <f t="shared" si="19"/>
        <v>44</v>
      </c>
      <c r="O200" t="str">
        <f>VLOOKUP('SQL Results'!N200,Plan2!$A$2:$B$8,2,0)</f>
        <v>44 - Investimentos</v>
      </c>
      <c r="P200" s="4" t="str">
        <f t="shared" si="15"/>
        <v>0283 - Remuneração de depósitos bancários da conta única  do Tribunal de Justiça</v>
      </c>
    </row>
    <row r="201" spans="1:16" x14ac:dyDescent="0.2">
      <c r="A201">
        <v>3001</v>
      </c>
      <c r="B201" t="s">
        <v>81</v>
      </c>
      <c r="C201">
        <v>14054</v>
      </c>
      <c r="D201" t="s">
        <v>98</v>
      </c>
      <c r="E201">
        <v>339014</v>
      </c>
      <c r="F201" t="s">
        <v>63</v>
      </c>
      <c r="G201" t="s">
        <v>13</v>
      </c>
      <c r="H201" t="s">
        <v>14</v>
      </c>
      <c r="I201" t="s">
        <v>99</v>
      </c>
      <c r="J201">
        <v>60000</v>
      </c>
      <c r="K201" t="str">
        <f t="shared" si="16"/>
        <v>3001 - Tribunal de Justiça do Estado</v>
      </c>
      <c r="L201" t="str">
        <f t="shared" si="17"/>
        <v>14054 - Promoção e preservação da saúde dos colaboradores - TJ</v>
      </c>
      <c r="M201" t="str">
        <f t="shared" si="18"/>
        <v>339014 - Diárias - Civil</v>
      </c>
      <c r="N201" t="str">
        <f t="shared" si="19"/>
        <v>33</v>
      </c>
      <c r="O201" t="str">
        <f>VLOOKUP('SQL Results'!N201,Plan2!$A$2:$B$8,2,0)</f>
        <v>33 - Outras Despesas Correntes</v>
      </c>
      <c r="P201" s="4" t="str">
        <f t="shared" si="15"/>
        <v>0100 - Recursos ordinários - recursos do tesouro - RLD</v>
      </c>
    </row>
    <row r="202" spans="1:16" x14ac:dyDescent="0.2">
      <c r="A202">
        <v>3001</v>
      </c>
      <c r="B202" t="s">
        <v>81</v>
      </c>
      <c r="C202">
        <v>14054</v>
      </c>
      <c r="D202" t="s">
        <v>98</v>
      </c>
      <c r="E202">
        <v>339033</v>
      </c>
      <c r="F202" t="s">
        <v>49</v>
      </c>
      <c r="G202" t="s">
        <v>13</v>
      </c>
      <c r="H202" t="s">
        <v>14</v>
      </c>
      <c r="I202" t="s">
        <v>99</v>
      </c>
      <c r="J202">
        <v>35200</v>
      </c>
      <c r="K202" t="str">
        <f t="shared" si="16"/>
        <v>3001 - Tribunal de Justiça do Estado</v>
      </c>
      <c r="L202" t="str">
        <f t="shared" si="17"/>
        <v>14054 - Promoção e preservação da saúde dos colaboradores - TJ</v>
      </c>
      <c r="M202" t="str">
        <f t="shared" si="18"/>
        <v>339033 - Passagens e Despesas com Locomoção</v>
      </c>
      <c r="N202" t="str">
        <f t="shared" si="19"/>
        <v>33</v>
      </c>
      <c r="O202" t="str">
        <f>VLOOKUP('SQL Results'!N202,Plan2!$A$2:$B$8,2,0)</f>
        <v>33 - Outras Despesas Correntes</v>
      </c>
      <c r="P202" s="4" t="str">
        <f t="shared" si="15"/>
        <v>0100 - Recursos ordinários - recursos do tesouro - RLD</v>
      </c>
    </row>
    <row r="203" spans="1:16" x14ac:dyDescent="0.2">
      <c r="A203">
        <v>3001</v>
      </c>
      <c r="B203" t="s">
        <v>81</v>
      </c>
      <c r="C203">
        <v>14054</v>
      </c>
      <c r="D203" t="s">
        <v>98</v>
      </c>
      <c r="E203">
        <v>339039</v>
      </c>
      <c r="F203" t="s">
        <v>16</v>
      </c>
      <c r="G203" t="s">
        <v>13</v>
      </c>
      <c r="H203" t="s">
        <v>14</v>
      </c>
      <c r="I203" t="s">
        <v>99</v>
      </c>
      <c r="J203">
        <v>3249500</v>
      </c>
      <c r="K203" t="str">
        <f t="shared" si="16"/>
        <v>3001 - Tribunal de Justiça do Estado</v>
      </c>
      <c r="L203" t="str">
        <f t="shared" si="17"/>
        <v>14054 - Promoção e preservação da saúde dos colaboradores - TJ</v>
      </c>
      <c r="M203" t="str">
        <f t="shared" si="18"/>
        <v>339039 - Outros Serviços Terceiros - Pessoa Jurídica</v>
      </c>
      <c r="N203" t="str">
        <f t="shared" si="19"/>
        <v>33</v>
      </c>
      <c r="O203" t="str">
        <f>VLOOKUP('SQL Results'!N203,Plan2!$A$2:$B$8,2,0)</f>
        <v>33 - Outras Despesas Correntes</v>
      </c>
      <c r="P203" s="4" t="str">
        <f t="shared" si="15"/>
        <v>0100 - Recursos ordinários - recursos do tesouro - RLD</v>
      </c>
    </row>
    <row r="204" spans="1:16" x14ac:dyDescent="0.2">
      <c r="A204">
        <v>3001</v>
      </c>
      <c r="B204" t="s">
        <v>81</v>
      </c>
      <c r="C204">
        <v>14054</v>
      </c>
      <c r="D204" t="s">
        <v>98</v>
      </c>
      <c r="E204">
        <v>339093</v>
      </c>
      <c r="F204" t="s">
        <v>50</v>
      </c>
      <c r="G204" t="s">
        <v>13</v>
      </c>
      <c r="H204" t="s">
        <v>14</v>
      </c>
      <c r="I204" t="s">
        <v>99</v>
      </c>
      <c r="J204">
        <v>14000</v>
      </c>
      <c r="K204" t="str">
        <f t="shared" si="16"/>
        <v>3001 - Tribunal de Justiça do Estado</v>
      </c>
      <c r="L204" t="str">
        <f t="shared" si="17"/>
        <v>14054 - Promoção e preservação da saúde dos colaboradores - TJ</v>
      </c>
      <c r="M204" t="str">
        <f t="shared" si="18"/>
        <v>339093 - Indenizações e Restituições</v>
      </c>
      <c r="N204" t="str">
        <f t="shared" si="19"/>
        <v>33</v>
      </c>
      <c r="O204" t="str">
        <f>VLOOKUP('SQL Results'!N204,Plan2!$A$2:$B$8,2,0)</f>
        <v>33 - Outras Despesas Correntes</v>
      </c>
      <c r="P204" s="4" t="str">
        <f t="shared" si="15"/>
        <v>0100 - Recursos ordinários - recursos do tesouro - RLD</v>
      </c>
    </row>
    <row r="205" spans="1:16" x14ac:dyDescent="0.2">
      <c r="A205">
        <v>3001</v>
      </c>
      <c r="B205" t="s">
        <v>81</v>
      </c>
      <c r="C205">
        <v>14054</v>
      </c>
      <c r="D205" t="s">
        <v>98</v>
      </c>
      <c r="E205">
        <v>339036</v>
      </c>
      <c r="F205" t="s">
        <v>23</v>
      </c>
      <c r="G205" t="s">
        <v>13</v>
      </c>
      <c r="H205" t="s">
        <v>14</v>
      </c>
      <c r="I205" t="s">
        <v>99</v>
      </c>
      <c r="J205">
        <v>108200</v>
      </c>
      <c r="K205" t="str">
        <f t="shared" si="16"/>
        <v>3001 - Tribunal de Justiça do Estado</v>
      </c>
      <c r="L205" t="str">
        <f t="shared" si="17"/>
        <v>14054 - Promoção e preservação da saúde dos colaboradores - TJ</v>
      </c>
      <c r="M205" t="str">
        <f t="shared" si="18"/>
        <v>339036 - Outros Serviços Terceiros-Pessoa Física</v>
      </c>
      <c r="N205" t="str">
        <f t="shared" si="19"/>
        <v>33</v>
      </c>
      <c r="O205" t="str">
        <f>VLOOKUP('SQL Results'!N205,Plan2!$A$2:$B$8,2,0)</f>
        <v>33 - Outras Despesas Correntes</v>
      </c>
      <c r="P205" s="4" t="str">
        <f t="shared" si="15"/>
        <v>0100 - Recursos ordinários - recursos do tesouro - RLD</v>
      </c>
    </row>
    <row r="206" spans="1:16" x14ac:dyDescent="0.2">
      <c r="A206">
        <v>3001</v>
      </c>
      <c r="B206" t="s">
        <v>81</v>
      </c>
      <c r="C206">
        <v>14066</v>
      </c>
      <c r="D206" t="s">
        <v>100</v>
      </c>
      <c r="E206">
        <v>339030</v>
      </c>
      <c r="F206" t="s">
        <v>12</v>
      </c>
      <c r="G206" t="s">
        <v>83</v>
      </c>
      <c r="H206" t="s">
        <v>84</v>
      </c>
      <c r="I206" t="s">
        <v>101</v>
      </c>
      <c r="J206">
        <v>299403</v>
      </c>
      <c r="K206" t="str">
        <f t="shared" si="16"/>
        <v>3001 - Tribunal de Justiça do Estado</v>
      </c>
      <c r="L206" t="str">
        <f t="shared" si="17"/>
        <v>14066 - Fornecimento de conteúdo bibliográfico - SIDEJUD</v>
      </c>
      <c r="M206" t="str">
        <f t="shared" si="18"/>
        <v>339030 - Material de Consumo</v>
      </c>
      <c r="N206" t="str">
        <f t="shared" si="19"/>
        <v>33</v>
      </c>
      <c r="O206" t="str">
        <f>VLOOKUP('SQL Results'!N206,Plan2!$A$2:$B$8,2,0)</f>
        <v>33 - Outras Despesas Correntes</v>
      </c>
      <c r="P206" s="4" t="str">
        <f t="shared" si="15"/>
        <v>0283 - Remuneração de depósitos bancários da conta única  do Tribunal de Justiça</v>
      </c>
    </row>
    <row r="207" spans="1:16" x14ac:dyDescent="0.2">
      <c r="A207">
        <v>3001</v>
      </c>
      <c r="B207" t="s">
        <v>81</v>
      </c>
      <c r="C207">
        <v>14066</v>
      </c>
      <c r="D207" t="s">
        <v>100</v>
      </c>
      <c r="E207">
        <v>339039</v>
      </c>
      <c r="F207" t="s">
        <v>16</v>
      </c>
      <c r="G207" t="s">
        <v>83</v>
      </c>
      <c r="H207" t="s">
        <v>84</v>
      </c>
      <c r="I207" t="s">
        <v>101</v>
      </c>
      <c r="J207">
        <v>395367</v>
      </c>
      <c r="K207" t="str">
        <f t="shared" si="16"/>
        <v>3001 - Tribunal de Justiça do Estado</v>
      </c>
      <c r="L207" t="str">
        <f t="shared" si="17"/>
        <v>14066 - Fornecimento de conteúdo bibliográfico - SIDEJUD</v>
      </c>
      <c r="M207" t="str">
        <f t="shared" si="18"/>
        <v>339039 - Outros Serviços Terceiros - Pessoa Jurídica</v>
      </c>
      <c r="N207" t="str">
        <f t="shared" si="19"/>
        <v>33</v>
      </c>
      <c r="O207" t="str">
        <f>VLOOKUP('SQL Results'!N207,Plan2!$A$2:$B$8,2,0)</f>
        <v>33 - Outras Despesas Correntes</v>
      </c>
      <c r="P207" s="4" t="str">
        <f t="shared" si="15"/>
        <v>0283 - Remuneração de depósitos bancários da conta única  do Tribunal de Justiça</v>
      </c>
    </row>
    <row r="208" spans="1:16" x14ac:dyDescent="0.2">
      <c r="A208">
        <v>3001</v>
      </c>
      <c r="B208" t="s">
        <v>81</v>
      </c>
      <c r="C208">
        <v>14066</v>
      </c>
      <c r="D208" t="s">
        <v>100</v>
      </c>
      <c r="E208">
        <v>449052</v>
      </c>
      <c r="F208" t="s">
        <v>17</v>
      </c>
      <c r="G208" t="s">
        <v>83</v>
      </c>
      <c r="H208" t="s">
        <v>84</v>
      </c>
      <c r="I208" t="s">
        <v>101</v>
      </c>
      <c r="J208">
        <v>163500</v>
      </c>
      <c r="K208" t="str">
        <f t="shared" si="16"/>
        <v>3001 - Tribunal de Justiça do Estado</v>
      </c>
      <c r="L208" t="str">
        <f t="shared" si="17"/>
        <v>14066 - Fornecimento de conteúdo bibliográfico - SIDEJUD</v>
      </c>
      <c r="M208" t="str">
        <f t="shared" si="18"/>
        <v>449052 - Equipamentos e Material Permanente</v>
      </c>
      <c r="N208" t="str">
        <f t="shared" si="19"/>
        <v>44</v>
      </c>
      <c r="O208" t="str">
        <f>VLOOKUP('SQL Results'!N208,Plan2!$A$2:$B$8,2,0)</f>
        <v>44 - Investimentos</v>
      </c>
      <c r="P208" s="4" t="str">
        <f t="shared" si="15"/>
        <v>0283 - Remuneração de depósitos bancários da conta única  do Tribunal de Justiça</v>
      </c>
    </row>
    <row r="209" spans="1:16" x14ac:dyDescent="0.2">
      <c r="A209">
        <v>3001</v>
      </c>
      <c r="B209" t="s">
        <v>81</v>
      </c>
      <c r="C209">
        <v>14066</v>
      </c>
      <c r="D209" t="s">
        <v>100</v>
      </c>
      <c r="E209">
        <v>339093</v>
      </c>
      <c r="F209" t="s">
        <v>50</v>
      </c>
      <c r="G209" t="s">
        <v>83</v>
      </c>
      <c r="H209" t="s">
        <v>84</v>
      </c>
      <c r="I209" t="s">
        <v>101</v>
      </c>
      <c r="J209">
        <v>250000</v>
      </c>
      <c r="K209" t="str">
        <f t="shared" si="16"/>
        <v>3001 - Tribunal de Justiça do Estado</v>
      </c>
      <c r="L209" t="str">
        <f t="shared" si="17"/>
        <v>14066 - Fornecimento de conteúdo bibliográfico - SIDEJUD</v>
      </c>
      <c r="M209" t="str">
        <f t="shared" si="18"/>
        <v>339093 - Indenizações e Restituições</v>
      </c>
      <c r="N209" t="str">
        <f t="shared" si="19"/>
        <v>33</v>
      </c>
      <c r="O209" t="str">
        <f>VLOOKUP('SQL Results'!N209,Plan2!$A$2:$B$8,2,0)</f>
        <v>33 - Outras Despesas Correntes</v>
      </c>
      <c r="P209" s="4" t="str">
        <f t="shared" si="15"/>
        <v>0283 - Remuneração de depósitos bancários da conta única  do Tribunal de Justiça</v>
      </c>
    </row>
    <row r="210" spans="1:16" x14ac:dyDescent="0.2">
      <c r="A210">
        <v>3001</v>
      </c>
      <c r="B210" t="s">
        <v>81</v>
      </c>
      <c r="C210">
        <v>14104</v>
      </c>
      <c r="D210" t="s">
        <v>102</v>
      </c>
      <c r="E210">
        <v>339014</v>
      </c>
      <c r="F210" t="s">
        <v>63</v>
      </c>
      <c r="G210" t="s">
        <v>83</v>
      </c>
      <c r="H210" t="s">
        <v>84</v>
      </c>
      <c r="I210" t="s">
        <v>103</v>
      </c>
      <c r="J210">
        <v>110000</v>
      </c>
      <c r="K210" t="str">
        <f t="shared" si="16"/>
        <v>3001 - Tribunal de Justiça do Estado</v>
      </c>
      <c r="L210" t="str">
        <f t="shared" si="17"/>
        <v>14104 - Gestão de Telecomunicações - SIDEJUD</v>
      </c>
      <c r="M210" t="str">
        <f t="shared" si="18"/>
        <v>339014 - Diárias - Civil</v>
      </c>
      <c r="N210" t="str">
        <f t="shared" si="19"/>
        <v>33</v>
      </c>
      <c r="O210" t="str">
        <f>VLOOKUP('SQL Results'!N210,Plan2!$A$2:$B$8,2,0)</f>
        <v>33 - Outras Despesas Correntes</v>
      </c>
      <c r="P210" s="4" t="str">
        <f t="shared" si="15"/>
        <v>0283 - Remuneração de depósitos bancários da conta única  do Tribunal de Justiça</v>
      </c>
    </row>
    <row r="211" spans="1:16" x14ac:dyDescent="0.2">
      <c r="A211">
        <v>3001</v>
      </c>
      <c r="B211" t="s">
        <v>81</v>
      </c>
      <c r="C211">
        <v>14104</v>
      </c>
      <c r="D211" t="s">
        <v>102</v>
      </c>
      <c r="E211">
        <v>339039</v>
      </c>
      <c r="F211" t="s">
        <v>16</v>
      </c>
      <c r="G211" t="s">
        <v>83</v>
      </c>
      <c r="H211" t="s">
        <v>84</v>
      </c>
      <c r="I211" t="s">
        <v>103</v>
      </c>
      <c r="J211">
        <v>1237200</v>
      </c>
      <c r="K211" t="str">
        <f t="shared" si="16"/>
        <v>3001 - Tribunal de Justiça do Estado</v>
      </c>
      <c r="L211" t="str">
        <f t="shared" si="17"/>
        <v>14104 - Gestão de Telecomunicações - SIDEJUD</v>
      </c>
      <c r="M211" t="str">
        <f t="shared" si="18"/>
        <v>339039 - Outros Serviços Terceiros - Pessoa Jurídica</v>
      </c>
      <c r="N211" t="str">
        <f t="shared" si="19"/>
        <v>33</v>
      </c>
      <c r="O211" t="str">
        <f>VLOOKUP('SQL Results'!N211,Plan2!$A$2:$B$8,2,0)</f>
        <v>33 - Outras Despesas Correntes</v>
      </c>
      <c r="P211" s="4" t="str">
        <f t="shared" si="15"/>
        <v>0283 - Remuneração de depósitos bancários da conta única  do Tribunal de Justiça</v>
      </c>
    </row>
    <row r="212" spans="1:16" x14ac:dyDescent="0.2">
      <c r="A212">
        <v>3001</v>
      </c>
      <c r="B212" t="s">
        <v>81</v>
      </c>
      <c r="C212">
        <v>14104</v>
      </c>
      <c r="D212" t="s">
        <v>102</v>
      </c>
      <c r="E212">
        <v>339040</v>
      </c>
      <c r="F212" t="s">
        <v>52</v>
      </c>
      <c r="G212" t="s">
        <v>83</v>
      </c>
      <c r="H212" t="s">
        <v>84</v>
      </c>
      <c r="I212" t="s">
        <v>103</v>
      </c>
      <c r="J212">
        <v>15955700</v>
      </c>
      <c r="K212" t="str">
        <f t="shared" si="16"/>
        <v>3001 - Tribunal de Justiça do Estado</v>
      </c>
      <c r="L212" t="str">
        <f t="shared" si="17"/>
        <v>14104 - Gestão de Telecomunicações - SIDEJUD</v>
      </c>
      <c r="M212" t="str">
        <f t="shared" si="18"/>
        <v>339040 - Serviços de Tecnologia da Informação e Comunicação - Pessoa Jurídica</v>
      </c>
      <c r="N212" t="str">
        <f t="shared" si="19"/>
        <v>33</v>
      </c>
      <c r="O212" t="str">
        <f>VLOOKUP('SQL Results'!N212,Plan2!$A$2:$B$8,2,0)</f>
        <v>33 - Outras Despesas Correntes</v>
      </c>
      <c r="P212" s="4" t="str">
        <f t="shared" si="15"/>
        <v>0283 - Remuneração de depósitos bancários da conta única  do Tribunal de Justiça</v>
      </c>
    </row>
    <row r="213" spans="1:16" x14ac:dyDescent="0.2">
      <c r="A213">
        <v>3001</v>
      </c>
      <c r="B213" t="s">
        <v>81</v>
      </c>
      <c r="C213">
        <v>14104</v>
      </c>
      <c r="D213" t="s">
        <v>102</v>
      </c>
      <c r="E213">
        <v>339092</v>
      </c>
      <c r="F213" t="s">
        <v>28</v>
      </c>
      <c r="G213" t="s">
        <v>83</v>
      </c>
      <c r="H213" t="s">
        <v>84</v>
      </c>
      <c r="I213" t="s">
        <v>103</v>
      </c>
      <c r="J213">
        <v>60000</v>
      </c>
      <c r="K213" t="str">
        <f t="shared" si="16"/>
        <v>3001 - Tribunal de Justiça do Estado</v>
      </c>
      <c r="L213" t="str">
        <f t="shared" si="17"/>
        <v>14104 - Gestão de Telecomunicações - SIDEJUD</v>
      </c>
      <c r="M213" t="str">
        <f t="shared" si="18"/>
        <v>339092 - Despesas de Exercícios Anteriores</v>
      </c>
      <c r="N213" t="str">
        <f t="shared" si="19"/>
        <v>33</v>
      </c>
      <c r="O213" t="str">
        <f>VLOOKUP('SQL Results'!N213,Plan2!$A$2:$B$8,2,0)</f>
        <v>33 - Outras Despesas Correntes</v>
      </c>
      <c r="P213" s="4" t="str">
        <f t="shared" si="15"/>
        <v>0283 - Remuneração de depósitos bancários da conta única  do Tribunal de Justiça</v>
      </c>
    </row>
    <row r="214" spans="1:16" x14ac:dyDescent="0.2">
      <c r="A214">
        <v>3001</v>
      </c>
      <c r="B214" t="s">
        <v>81</v>
      </c>
      <c r="C214">
        <v>14104</v>
      </c>
      <c r="D214" t="s">
        <v>102</v>
      </c>
      <c r="E214">
        <v>339093</v>
      </c>
      <c r="F214" t="s">
        <v>50</v>
      </c>
      <c r="G214" t="s">
        <v>83</v>
      </c>
      <c r="H214" t="s">
        <v>84</v>
      </c>
      <c r="I214" t="s">
        <v>103</v>
      </c>
      <c r="J214">
        <v>20000</v>
      </c>
      <c r="K214" t="str">
        <f t="shared" si="16"/>
        <v>3001 - Tribunal de Justiça do Estado</v>
      </c>
      <c r="L214" t="str">
        <f t="shared" si="17"/>
        <v>14104 - Gestão de Telecomunicações - SIDEJUD</v>
      </c>
      <c r="M214" t="str">
        <f t="shared" si="18"/>
        <v>339093 - Indenizações e Restituições</v>
      </c>
      <c r="N214" t="str">
        <f t="shared" si="19"/>
        <v>33</v>
      </c>
      <c r="O214" t="str">
        <f>VLOOKUP('SQL Results'!N214,Plan2!$A$2:$B$8,2,0)</f>
        <v>33 - Outras Despesas Correntes</v>
      </c>
      <c r="P214" s="4" t="str">
        <f t="shared" si="15"/>
        <v>0283 - Remuneração de depósitos bancários da conta única  do Tribunal de Justiça</v>
      </c>
    </row>
    <row r="215" spans="1:16" x14ac:dyDescent="0.2">
      <c r="A215">
        <v>3001</v>
      </c>
      <c r="B215" t="s">
        <v>81</v>
      </c>
      <c r="C215">
        <v>14104</v>
      </c>
      <c r="D215" t="s">
        <v>102</v>
      </c>
      <c r="E215">
        <v>449030</v>
      </c>
      <c r="F215" t="s">
        <v>12</v>
      </c>
      <c r="G215" t="s">
        <v>83</v>
      </c>
      <c r="H215" t="s">
        <v>84</v>
      </c>
      <c r="I215" t="s">
        <v>103</v>
      </c>
      <c r="J215">
        <v>180000</v>
      </c>
      <c r="K215" t="str">
        <f t="shared" si="16"/>
        <v>3001 - Tribunal de Justiça do Estado</v>
      </c>
      <c r="L215" t="str">
        <f t="shared" si="17"/>
        <v>14104 - Gestão de Telecomunicações - SIDEJUD</v>
      </c>
      <c r="M215" t="str">
        <f t="shared" si="18"/>
        <v>449030 - Material de Consumo</v>
      </c>
      <c r="N215" t="str">
        <f t="shared" si="19"/>
        <v>44</v>
      </c>
      <c r="O215" t="str">
        <f>VLOOKUP('SQL Results'!N215,Plan2!$A$2:$B$8,2,0)</f>
        <v>44 - Investimentos</v>
      </c>
      <c r="P215" s="4" t="str">
        <f t="shared" ref="P215:P278" si="20">CONCATENATE(LEFT(G215,4)," - ",H215)</f>
        <v>0283 - Remuneração de depósitos bancários da conta única  do Tribunal de Justiça</v>
      </c>
    </row>
    <row r="216" spans="1:16" x14ac:dyDescent="0.2">
      <c r="A216">
        <v>3001</v>
      </c>
      <c r="B216" t="s">
        <v>81</v>
      </c>
      <c r="C216">
        <v>14104</v>
      </c>
      <c r="D216" t="s">
        <v>102</v>
      </c>
      <c r="E216">
        <v>449040</v>
      </c>
      <c r="F216" t="s">
        <v>52</v>
      </c>
      <c r="G216" t="s">
        <v>83</v>
      </c>
      <c r="H216" t="s">
        <v>84</v>
      </c>
      <c r="I216" t="s">
        <v>103</v>
      </c>
      <c r="J216">
        <v>250000</v>
      </c>
      <c r="K216" t="str">
        <f t="shared" si="16"/>
        <v>3001 - Tribunal de Justiça do Estado</v>
      </c>
      <c r="L216" t="str">
        <f t="shared" si="17"/>
        <v>14104 - Gestão de Telecomunicações - SIDEJUD</v>
      </c>
      <c r="M216" t="str">
        <f t="shared" si="18"/>
        <v>449040 - Serviços de Tecnologia da Informação e Comunicação - Pessoa Jurídica</v>
      </c>
      <c r="N216" t="str">
        <f t="shared" si="19"/>
        <v>44</v>
      </c>
      <c r="O216" t="str">
        <f>VLOOKUP('SQL Results'!N216,Plan2!$A$2:$B$8,2,0)</f>
        <v>44 - Investimentos</v>
      </c>
      <c r="P216" s="4" t="str">
        <f t="shared" si="20"/>
        <v>0283 - Remuneração de depósitos bancários da conta única  do Tribunal de Justiça</v>
      </c>
    </row>
    <row r="217" spans="1:16" x14ac:dyDescent="0.2">
      <c r="A217">
        <v>3001</v>
      </c>
      <c r="B217" t="s">
        <v>81</v>
      </c>
      <c r="C217">
        <v>14104</v>
      </c>
      <c r="D217" t="s">
        <v>102</v>
      </c>
      <c r="E217">
        <v>449052</v>
      </c>
      <c r="F217" t="s">
        <v>17</v>
      </c>
      <c r="G217" t="s">
        <v>83</v>
      </c>
      <c r="H217" t="s">
        <v>84</v>
      </c>
      <c r="I217" t="s">
        <v>103</v>
      </c>
      <c r="J217">
        <v>4127985</v>
      </c>
      <c r="K217" t="str">
        <f t="shared" si="16"/>
        <v>3001 - Tribunal de Justiça do Estado</v>
      </c>
      <c r="L217" t="str">
        <f t="shared" si="17"/>
        <v>14104 - Gestão de Telecomunicações - SIDEJUD</v>
      </c>
      <c r="M217" t="str">
        <f t="shared" si="18"/>
        <v>449052 - Equipamentos e Material Permanente</v>
      </c>
      <c r="N217" t="str">
        <f t="shared" si="19"/>
        <v>44</v>
      </c>
      <c r="O217" t="str">
        <f>VLOOKUP('SQL Results'!N217,Plan2!$A$2:$B$8,2,0)</f>
        <v>44 - Investimentos</v>
      </c>
      <c r="P217" s="4" t="str">
        <f t="shared" si="20"/>
        <v>0283 - Remuneração de depósitos bancários da conta única  do Tribunal de Justiça</v>
      </c>
    </row>
    <row r="218" spans="1:16" x14ac:dyDescent="0.2">
      <c r="A218">
        <v>3001</v>
      </c>
      <c r="B218" t="s">
        <v>81</v>
      </c>
      <c r="C218">
        <v>14103</v>
      </c>
      <c r="D218" t="s">
        <v>104</v>
      </c>
      <c r="E218">
        <v>339040</v>
      </c>
      <c r="F218" t="s">
        <v>52</v>
      </c>
      <c r="G218" t="s">
        <v>83</v>
      </c>
      <c r="H218" t="s">
        <v>84</v>
      </c>
      <c r="I218" t="s">
        <v>105</v>
      </c>
      <c r="J218">
        <v>10000</v>
      </c>
      <c r="K218" t="str">
        <f t="shared" si="16"/>
        <v>3001 - Tribunal de Justiça do Estado</v>
      </c>
      <c r="L218" t="str">
        <f t="shared" si="17"/>
        <v>14103 - Gestão de Sistemas Judiciais - SIDEJUD</v>
      </c>
      <c r="M218" t="str">
        <f t="shared" si="18"/>
        <v>339040 - Serviços de Tecnologia da Informação e Comunicação - Pessoa Jurídica</v>
      </c>
      <c r="N218" t="str">
        <f t="shared" si="19"/>
        <v>33</v>
      </c>
      <c r="O218" t="str">
        <f>VLOOKUP('SQL Results'!N218,Plan2!$A$2:$B$8,2,0)</f>
        <v>33 - Outras Despesas Correntes</v>
      </c>
      <c r="P218" s="4" t="str">
        <f t="shared" si="20"/>
        <v>0283 - Remuneração de depósitos bancários da conta única  do Tribunal de Justiça</v>
      </c>
    </row>
    <row r="219" spans="1:16" x14ac:dyDescent="0.2">
      <c r="A219">
        <v>3001</v>
      </c>
      <c r="B219" t="s">
        <v>81</v>
      </c>
      <c r="C219">
        <v>14105</v>
      </c>
      <c r="D219" t="s">
        <v>106</v>
      </c>
      <c r="E219">
        <v>339040</v>
      </c>
      <c r="F219" t="s">
        <v>52</v>
      </c>
      <c r="G219" t="s">
        <v>83</v>
      </c>
      <c r="H219" t="s">
        <v>84</v>
      </c>
      <c r="I219" t="s">
        <v>107</v>
      </c>
      <c r="J219">
        <v>11707788</v>
      </c>
      <c r="K219" t="str">
        <f t="shared" si="16"/>
        <v>3001 - Tribunal de Justiça do Estado</v>
      </c>
      <c r="L219" t="str">
        <f t="shared" si="17"/>
        <v>14105 - Gestão de Infraestrutura de TI - SIDEJUD</v>
      </c>
      <c r="M219" t="str">
        <f t="shared" si="18"/>
        <v>339040 - Serviços de Tecnologia da Informação e Comunicação - Pessoa Jurídica</v>
      </c>
      <c r="N219" t="str">
        <f t="shared" si="19"/>
        <v>33</v>
      </c>
      <c r="O219" t="str">
        <f>VLOOKUP('SQL Results'!N219,Plan2!$A$2:$B$8,2,0)</f>
        <v>33 - Outras Despesas Correntes</v>
      </c>
      <c r="P219" s="4" t="str">
        <f t="shared" si="20"/>
        <v>0283 - Remuneração de depósitos bancários da conta única  do Tribunal de Justiça</v>
      </c>
    </row>
    <row r="220" spans="1:16" x14ac:dyDescent="0.2">
      <c r="A220">
        <v>3001</v>
      </c>
      <c r="B220" t="s">
        <v>81</v>
      </c>
      <c r="C220">
        <v>14105</v>
      </c>
      <c r="D220" t="s">
        <v>106</v>
      </c>
      <c r="E220">
        <v>339039</v>
      </c>
      <c r="F220" t="s">
        <v>16</v>
      </c>
      <c r="G220" t="s">
        <v>83</v>
      </c>
      <c r="H220" t="s">
        <v>84</v>
      </c>
      <c r="I220" t="s">
        <v>107</v>
      </c>
      <c r="J220">
        <v>292667</v>
      </c>
      <c r="K220" t="str">
        <f t="shared" si="16"/>
        <v>3001 - Tribunal de Justiça do Estado</v>
      </c>
      <c r="L220" t="str">
        <f t="shared" si="17"/>
        <v>14105 - Gestão de Infraestrutura de TI - SIDEJUD</v>
      </c>
      <c r="M220" t="str">
        <f t="shared" si="18"/>
        <v>339039 - Outros Serviços Terceiros - Pessoa Jurídica</v>
      </c>
      <c r="N220" t="str">
        <f t="shared" si="19"/>
        <v>33</v>
      </c>
      <c r="O220" t="str">
        <f>VLOOKUP('SQL Results'!N220,Plan2!$A$2:$B$8,2,0)</f>
        <v>33 - Outras Despesas Correntes</v>
      </c>
      <c r="P220" s="4" t="str">
        <f t="shared" si="20"/>
        <v>0283 - Remuneração de depósitos bancários da conta única  do Tribunal de Justiça</v>
      </c>
    </row>
    <row r="221" spans="1:16" x14ac:dyDescent="0.2">
      <c r="A221">
        <v>3001</v>
      </c>
      <c r="B221" t="s">
        <v>81</v>
      </c>
      <c r="C221">
        <v>14105</v>
      </c>
      <c r="D221" t="s">
        <v>106</v>
      </c>
      <c r="E221">
        <v>339092</v>
      </c>
      <c r="F221" t="s">
        <v>28</v>
      </c>
      <c r="G221" t="s">
        <v>83</v>
      </c>
      <c r="H221" t="s">
        <v>84</v>
      </c>
      <c r="I221" t="s">
        <v>107</v>
      </c>
      <c r="J221">
        <v>100000</v>
      </c>
      <c r="K221" t="str">
        <f t="shared" si="16"/>
        <v>3001 - Tribunal de Justiça do Estado</v>
      </c>
      <c r="L221" t="str">
        <f t="shared" si="17"/>
        <v>14105 - Gestão de Infraestrutura de TI - SIDEJUD</v>
      </c>
      <c r="M221" t="str">
        <f t="shared" si="18"/>
        <v>339092 - Despesas de Exercícios Anteriores</v>
      </c>
      <c r="N221" t="str">
        <f t="shared" si="19"/>
        <v>33</v>
      </c>
      <c r="O221" t="str">
        <f>VLOOKUP('SQL Results'!N221,Plan2!$A$2:$B$8,2,0)</f>
        <v>33 - Outras Despesas Correntes</v>
      </c>
      <c r="P221" s="4" t="str">
        <f t="shared" si="20"/>
        <v>0283 - Remuneração de depósitos bancários da conta única  do Tribunal de Justiça</v>
      </c>
    </row>
    <row r="222" spans="1:16" x14ac:dyDescent="0.2">
      <c r="A222">
        <v>3001</v>
      </c>
      <c r="B222" t="s">
        <v>81</v>
      </c>
      <c r="C222">
        <v>14105</v>
      </c>
      <c r="D222" t="s">
        <v>106</v>
      </c>
      <c r="E222">
        <v>449040</v>
      </c>
      <c r="F222" t="s">
        <v>52</v>
      </c>
      <c r="G222" t="s">
        <v>83</v>
      </c>
      <c r="H222" t="s">
        <v>84</v>
      </c>
      <c r="I222" t="s">
        <v>107</v>
      </c>
      <c r="J222">
        <v>11177000</v>
      </c>
      <c r="K222" t="str">
        <f t="shared" si="16"/>
        <v>3001 - Tribunal de Justiça do Estado</v>
      </c>
      <c r="L222" t="str">
        <f t="shared" si="17"/>
        <v>14105 - Gestão de Infraestrutura de TI - SIDEJUD</v>
      </c>
      <c r="M222" t="str">
        <f t="shared" si="18"/>
        <v>449040 - Serviços de Tecnologia da Informação e Comunicação - Pessoa Jurídica</v>
      </c>
      <c r="N222" t="str">
        <f t="shared" si="19"/>
        <v>44</v>
      </c>
      <c r="O222" t="str">
        <f>VLOOKUP('SQL Results'!N222,Plan2!$A$2:$B$8,2,0)</f>
        <v>44 - Investimentos</v>
      </c>
      <c r="P222" s="4" t="str">
        <f t="shared" si="20"/>
        <v>0283 - Remuneração de depósitos bancários da conta única  do Tribunal de Justiça</v>
      </c>
    </row>
    <row r="223" spans="1:16" x14ac:dyDescent="0.2">
      <c r="A223">
        <v>3001</v>
      </c>
      <c r="B223" t="s">
        <v>81</v>
      </c>
      <c r="C223">
        <v>14105</v>
      </c>
      <c r="D223" t="s">
        <v>106</v>
      </c>
      <c r="E223">
        <v>449052</v>
      </c>
      <c r="F223" t="s">
        <v>17</v>
      </c>
      <c r="G223" t="s">
        <v>83</v>
      </c>
      <c r="H223" t="s">
        <v>84</v>
      </c>
      <c r="I223" t="s">
        <v>107</v>
      </c>
      <c r="J223">
        <v>6260000</v>
      </c>
      <c r="K223" t="str">
        <f t="shared" si="16"/>
        <v>3001 - Tribunal de Justiça do Estado</v>
      </c>
      <c r="L223" t="str">
        <f t="shared" si="17"/>
        <v>14105 - Gestão de Infraestrutura de TI - SIDEJUD</v>
      </c>
      <c r="M223" t="str">
        <f t="shared" si="18"/>
        <v>449052 - Equipamentos e Material Permanente</v>
      </c>
      <c r="N223" t="str">
        <f t="shared" si="19"/>
        <v>44</v>
      </c>
      <c r="O223" t="str">
        <f>VLOOKUP('SQL Results'!N223,Plan2!$A$2:$B$8,2,0)</f>
        <v>44 - Investimentos</v>
      </c>
      <c r="P223" s="4" t="str">
        <f t="shared" si="20"/>
        <v>0283 - Remuneração de depósitos bancários da conta única  do Tribunal de Justiça</v>
      </c>
    </row>
    <row r="224" spans="1:16" x14ac:dyDescent="0.2">
      <c r="A224">
        <v>3001</v>
      </c>
      <c r="B224" t="s">
        <v>81</v>
      </c>
      <c r="C224">
        <v>14105</v>
      </c>
      <c r="D224" t="s">
        <v>106</v>
      </c>
      <c r="E224">
        <v>449092</v>
      </c>
      <c r="F224" t="s">
        <v>28</v>
      </c>
      <c r="G224" t="s">
        <v>83</v>
      </c>
      <c r="H224" t="s">
        <v>84</v>
      </c>
      <c r="I224" t="s">
        <v>107</v>
      </c>
      <c r="J224">
        <v>400000</v>
      </c>
      <c r="K224" t="str">
        <f t="shared" si="16"/>
        <v>3001 - Tribunal de Justiça do Estado</v>
      </c>
      <c r="L224" t="str">
        <f t="shared" si="17"/>
        <v>14105 - Gestão de Infraestrutura de TI - SIDEJUD</v>
      </c>
      <c r="M224" t="str">
        <f t="shared" si="18"/>
        <v>449092 - Despesas de Exercícios Anteriores</v>
      </c>
      <c r="N224" t="str">
        <f t="shared" si="19"/>
        <v>44</v>
      </c>
      <c r="O224" t="str">
        <f>VLOOKUP('SQL Results'!N224,Plan2!$A$2:$B$8,2,0)</f>
        <v>44 - Investimentos</v>
      </c>
      <c r="P224" s="4" t="str">
        <f t="shared" si="20"/>
        <v>0283 - Remuneração de depósitos bancários da conta única  do Tribunal de Justiça</v>
      </c>
    </row>
    <row r="225" spans="1:16" x14ac:dyDescent="0.2">
      <c r="A225">
        <v>3001</v>
      </c>
      <c r="B225" t="s">
        <v>81</v>
      </c>
      <c r="C225">
        <v>14033</v>
      </c>
      <c r="D225" t="s">
        <v>108</v>
      </c>
      <c r="E225">
        <v>339014</v>
      </c>
      <c r="F225" t="s">
        <v>63</v>
      </c>
      <c r="G225" t="s">
        <v>83</v>
      </c>
      <c r="H225" t="s">
        <v>84</v>
      </c>
      <c r="I225" t="s">
        <v>109</v>
      </c>
      <c r="J225">
        <v>10000</v>
      </c>
      <c r="K225" t="str">
        <f t="shared" si="16"/>
        <v>3001 - Tribunal de Justiça do Estado</v>
      </c>
      <c r="L225" t="str">
        <f t="shared" si="17"/>
        <v>14033 - Promoção de soluções alternativas de conflitos - SIDEJUD</v>
      </c>
      <c r="M225" t="str">
        <f t="shared" si="18"/>
        <v>339014 - Diárias - Civil</v>
      </c>
      <c r="N225" t="str">
        <f t="shared" si="19"/>
        <v>33</v>
      </c>
      <c r="O225" t="str">
        <f>VLOOKUP('SQL Results'!N225,Plan2!$A$2:$B$8,2,0)</f>
        <v>33 - Outras Despesas Correntes</v>
      </c>
      <c r="P225" s="4" t="str">
        <f t="shared" si="20"/>
        <v>0283 - Remuneração de depósitos bancários da conta única  do Tribunal de Justiça</v>
      </c>
    </row>
    <row r="226" spans="1:16" x14ac:dyDescent="0.2">
      <c r="A226">
        <v>3001</v>
      </c>
      <c r="B226" t="s">
        <v>81</v>
      </c>
      <c r="C226">
        <v>12927</v>
      </c>
      <c r="D226" t="s">
        <v>110</v>
      </c>
      <c r="E226">
        <v>339039</v>
      </c>
      <c r="F226" t="s">
        <v>16</v>
      </c>
      <c r="G226" t="s">
        <v>83</v>
      </c>
      <c r="H226" t="s">
        <v>84</v>
      </c>
      <c r="I226" t="s">
        <v>111</v>
      </c>
      <c r="J226">
        <v>10000</v>
      </c>
      <c r="K226" t="str">
        <f t="shared" si="16"/>
        <v>3001 - Tribunal de Justiça do Estado</v>
      </c>
      <c r="L226" t="str">
        <f t="shared" si="17"/>
        <v>12927 - Manutenção predial - SIDEJUD</v>
      </c>
      <c r="M226" t="str">
        <f t="shared" si="18"/>
        <v>339039 - Outros Serviços Terceiros - Pessoa Jurídica</v>
      </c>
      <c r="N226" t="str">
        <f t="shared" si="19"/>
        <v>33</v>
      </c>
      <c r="O226" t="str">
        <f>VLOOKUP('SQL Results'!N226,Plan2!$A$2:$B$8,2,0)</f>
        <v>33 - Outras Despesas Correntes</v>
      </c>
      <c r="P226" s="4" t="str">
        <f t="shared" si="20"/>
        <v>0283 - Remuneração de depósitos bancários da conta única  do Tribunal de Justiça</v>
      </c>
    </row>
    <row r="227" spans="1:16" x14ac:dyDescent="0.2">
      <c r="A227">
        <v>3001</v>
      </c>
      <c r="B227" t="s">
        <v>81</v>
      </c>
      <c r="C227">
        <v>12930</v>
      </c>
      <c r="D227" t="s">
        <v>112</v>
      </c>
      <c r="E227">
        <v>319092</v>
      </c>
      <c r="F227" t="s">
        <v>28</v>
      </c>
      <c r="G227" t="s">
        <v>13</v>
      </c>
      <c r="H227" t="s">
        <v>14</v>
      </c>
      <c r="I227" t="s">
        <v>113</v>
      </c>
      <c r="J227">
        <v>50000</v>
      </c>
      <c r="K227" t="str">
        <f t="shared" si="16"/>
        <v>3001 - Tribunal de Justiça do Estado</v>
      </c>
      <c r="L227" t="str">
        <f t="shared" si="17"/>
        <v>12930 - Administração extraquadro e serviços terceirizados - TJ</v>
      </c>
      <c r="M227" t="str">
        <f t="shared" si="18"/>
        <v>319092 - Despesas de Exercícios Anteriores</v>
      </c>
      <c r="N227" t="str">
        <f t="shared" si="19"/>
        <v>31</v>
      </c>
      <c r="O227" t="str">
        <f>VLOOKUP('SQL Results'!N227,Plan2!$A$2:$B$8,2,0)</f>
        <v>31 - Pessoal e Encargos Sociais</v>
      </c>
      <c r="P227" s="4" t="str">
        <f t="shared" si="20"/>
        <v>0100 - Recursos ordinários - recursos do tesouro - RLD</v>
      </c>
    </row>
    <row r="228" spans="1:16" x14ac:dyDescent="0.2">
      <c r="A228">
        <v>3001</v>
      </c>
      <c r="B228" t="s">
        <v>81</v>
      </c>
      <c r="C228">
        <v>12930</v>
      </c>
      <c r="D228" t="s">
        <v>112</v>
      </c>
      <c r="E228">
        <v>319094</v>
      </c>
      <c r="F228" t="s">
        <v>41</v>
      </c>
      <c r="G228" t="s">
        <v>13</v>
      </c>
      <c r="H228" t="s">
        <v>14</v>
      </c>
      <c r="I228" t="s">
        <v>113</v>
      </c>
      <c r="J228">
        <v>385400</v>
      </c>
      <c r="K228" t="str">
        <f t="shared" si="16"/>
        <v>3001 - Tribunal de Justiça do Estado</v>
      </c>
      <c r="L228" t="str">
        <f t="shared" si="17"/>
        <v>12930 - Administração extraquadro e serviços terceirizados - TJ</v>
      </c>
      <c r="M228" t="str">
        <f t="shared" si="18"/>
        <v>319094 - Indenizações e Restituições Trabalhistas</v>
      </c>
      <c r="N228" t="str">
        <f t="shared" si="19"/>
        <v>31</v>
      </c>
      <c r="O228" t="str">
        <f>VLOOKUP('SQL Results'!N228,Plan2!$A$2:$B$8,2,0)</f>
        <v>31 - Pessoal e Encargos Sociais</v>
      </c>
      <c r="P228" s="4" t="str">
        <f t="shared" si="20"/>
        <v>0100 - Recursos ordinários - recursos do tesouro - RLD</v>
      </c>
    </row>
    <row r="229" spans="1:16" x14ac:dyDescent="0.2">
      <c r="A229">
        <v>3001</v>
      </c>
      <c r="B229" t="s">
        <v>81</v>
      </c>
      <c r="C229">
        <v>12930</v>
      </c>
      <c r="D229" t="s">
        <v>112</v>
      </c>
      <c r="E229">
        <v>319192</v>
      </c>
      <c r="F229" t="s">
        <v>28</v>
      </c>
      <c r="G229" t="s">
        <v>13</v>
      </c>
      <c r="H229" t="s">
        <v>14</v>
      </c>
      <c r="I229" t="s">
        <v>113</v>
      </c>
      <c r="J229">
        <v>2000</v>
      </c>
      <c r="K229" t="str">
        <f t="shared" si="16"/>
        <v>3001 - Tribunal de Justiça do Estado</v>
      </c>
      <c r="L229" t="str">
        <f t="shared" si="17"/>
        <v>12930 - Administração extraquadro e serviços terceirizados - TJ</v>
      </c>
      <c r="M229" t="str">
        <f t="shared" si="18"/>
        <v>319192 - Despesas de Exercícios Anteriores</v>
      </c>
      <c r="N229" t="str">
        <f t="shared" si="19"/>
        <v>31</v>
      </c>
      <c r="O229" t="str">
        <f>VLOOKUP('SQL Results'!N229,Plan2!$A$2:$B$8,2,0)</f>
        <v>31 - Pessoal e Encargos Sociais</v>
      </c>
      <c r="P229" s="4" t="str">
        <f t="shared" si="20"/>
        <v>0100 - Recursos ordinários - recursos do tesouro - RLD</v>
      </c>
    </row>
    <row r="230" spans="1:16" x14ac:dyDescent="0.2">
      <c r="A230">
        <v>3001</v>
      </c>
      <c r="B230" t="s">
        <v>81</v>
      </c>
      <c r="C230">
        <v>12930</v>
      </c>
      <c r="D230" t="s">
        <v>112</v>
      </c>
      <c r="E230">
        <v>319196</v>
      </c>
      <c r="F230" t="s">
        <v>66</v>
      </c>
      <c r="G230" t="s">
        <v>13</v>
      </c>
      <c r="H230" t="s">
        <v>14</v>
      </c>
      <c r="I230" t="s">
        <v>113</v>
      </c>
      <c r="J230">
        <v>80000</v>
      </c>
      <c r="K230" t="str">
        <f t="shared" si="16"/>
        <v>3001 - Tribunal de Justiça do Estado</v>
      </c>
      <c r="L230" t="str">
        <f t="shared" si="17"/>
        <v>12930 - Administração extraquadro e serviços terceirizados - TJ</v>
      </c>
      <c r="M230" t="str">
        <f t="shared" si="18"/>
        <v>319196 - Ressarcimento Despesa Pessoal Requisitado</v>
      </c>
      <c r="N230" t="str">
        <f t="shared" si="19"/>
        <v>31</v>
      </c>
      <c r="O230" t="str">
        <f>VLOOKUP('SQL Results'!N230,Plan2!$A$2:$B$8,2,0)</f>
        <v>31 - Pessoal e Encargos Sociais</v>
      </c>
      <c r="P230" s="4" t="str">
        <f t="shared" si="20"/>
        <v>0100 - Recursos ordinários - recursos do tesouro - RLD</v>
      </c>
    </row>
    <row r="231" spans="1:16" x14ac:dyDescent="0.2">
      <c r="A231">
        <v>3001</v>
      </c>
      <c r="B231" t="s">
        <v>81</v>
      </c>
      <c r="C231">
        <v>12930</v>
      </c>
      <c r="D231" t="s">
        <v>112</v>
      </c>
      <c r="E231">
        <v>339008</v>
      </c>
      <c r="F231" t="s">
        <v>43</v>
      </c>
      <c r="G231" t="s">
        <v>13</v>
      </c>
      <c r="H231" t="s">
        <v>14</v>
      </c>
      <c r="I231" t="s">
        <v>113</v>
      </c>
      <c r="J231">
        <v>215000</v>
      </c>
      <c r="K231" t="str">
        <f t="shared" si="16"/>
        <v>3001 - Tribunal de Justiça do Estado</v>
      </c>
      <c r="L231" t="str">
        <f t="shared" si="17"/>
        <v>12930 - Administração extraquadro e serviços terceirizados - TJ</v>
      </c>
      <c r="M231" t="str">
        <f t="shared" si="18"/>
        <v>339008 - Outros Benefícios Assistenciais</v>
      </c>
      <c r="N231" t="str">
        <f t="shared" si="19"/>
        <v>33</v>
      </c>
      <c r="O231" t="str">
        <f>VLOOKUP('SQL Results'!N231,Plan2!$A$2:$B$8,2,0)</f>
        <v>33 - Outras Despesas Correntes</v>
      </c>
      <c r="P231" s="4" t="str">
        <f t="shared" si="20"/>
        <v>0100 - Recursos ordinários - recursos do tesouro - RLD</v>
      </c>
    </row>
    <row r="232" spans="1:16" x14ac:dyDescent="0.2">
      <c r="A232">
        <v>3001</v>
      </c>
      <c r="B232" t="s">
        <v>81</v>
      </c>
      <c r="C232">
        <v>12930</v>
      </c>
      <c r="D232" t="s">
        <v>112</v>
      </c>
      <c r="E232">
        <v>339092</v>
      </c>
      <c r="F232" t="s">
        <v>28</v>
      </c>
      <c r="G232" t="s">
        <v>13</v>
      </c>
      <c r="H232" t="s">
        <v>14</v>
      </c>
      <c r="I232" t="s">
        <v>113</v>
      </c>
      <c r="J232">
        <v>6364100</v>
      </c>
      <c r="K232" t="str">
        <f t="shared" si="16"/>
        <v>3001 - Tribunal de Justiça do Estado</v>
      </c>
      <c r="L232" t="str">
        <f t="shared" si="17"/>
        <v>12930 - Administração extraquadro e serviços terceirizados - TJ</v>
      </c>
      <c r="M232" t="str">
        <f t="shared" si="18"/>
        <v>339092 - Despesas de Exercícios Anteriores</v>
      </c>
      <c r="N232" t="str">
        <f t="shared" si="19"/>
        <v>33</v>
      </c>
      <c r="O232" t="str">
        <f>VLOOKUP('SQL Results'!N232,Plan2!$A$2:$B$8,2,0)</f>
        <v>33 - Outras Despesas Correntes</v>
      </c>
      <c r="P232" s="4" t="str">
        <f t="shared" si="20"/>
        <v>0100 - Recursos ordinários - recursos do tesouro - RLD</v>
      </c>
    </row>
    <row r="233" spans="1:16" x14ac:dyDescent="0.2">
      <c r="A233">
        <v>3001</v>
      </c>
      <c r="B233" t="s">
        <v>81</v>
      </c>
      <c r="C233">
        <v>12930</v>
      </c>
      <c r="D233" t="s">
        <v>112</v>
      </c>
      <c r="E233">
        <v>339113</v>
      </c>
      <c r="F233" t="s">
        <v>44</v>
      </c>
      <c r="G233" t="s">
        <v>13</v>
      </c>
      <c r="H233" t="s">
        <v>14</v>
      </c>
      <c r="I233" t="s">
        <v>113</v>
      </c>
      <c r="J233">
        <v>589900</v>
      </c>
      <c r="K233" t="str">
        <f t="shared" si="16"/>
        <v>3001 - Tribunal de Justiça do Estado</v>
      </c>
      <c r="L233" t="str">
        <f t="shared" si="17"/>
        <v>12930 - Administração extraquadro e serviços terceirizados - TJ</v>
      </c>
      <c r="M233" t="str">
        <f t="shared" si="18"/>
        <v>339113 - Obrigações Patronais</v>
      </c>
      <c r="N233" t="str">
        <f t="shared" si="19"/>
        <v>33</v>
      </c>
      <c r="O233" t="str">
        <f>VLOOKUP('SQL Results'!N233,Plan2!$A$2:$B$8,2,0)</f>
        <v>33 - Outras Despesas Correntes</v>
      </c>
      <c r="P233" s="4" t="str">
        <f t="shared" si="20"/>
        <v>0100 - Recursos ordinários - recursos do tesouro - RLD</v>
      </c>
    </row>
    <row r="234" spans="1:16" x14ac:dyDescent="0.2">
      <c r="A234">
        <v>3001</v>
      </c>
      <c r="B234" t="s">
        <v>81</v>
      </c>
      <c r="C234">
        <v>12930</v>
      </c>
      <c r="D234" t="s">
        <v>112</v>
      </c>
      <c r="E234">
        <v>339192</v>
      </c>
      <c r="F234" t="s">
        <v>28</v>
      </c>
      <c r="G234" t="s">
        <v>13</v>
      </c>
      <c r="H234" t="s">
        <v>14</v>
      </c>
      <c r="I234" t="s">
        <v>113</v>
      </c>
      <c r="J234">
        <v>65000</v>
      </c>
      <c r="K234" t="str">
        <f t="shared" si="16"/>
        <v>3001 - Tribunal de Justiça do Estado</v>
      </c>
      <c r="L234" t="str">
        <f t="shared" si="17"/>
        <v>12930 - Administração extraquadro e serviços terceirizados - TJ</v>
      </c>
      <c r="M234" t="str">
        <f t="shared" si="18"/>
        <v>339192 - Despesas de Exercícios Anteriores</v>
      </c>
      <c r="N234" t="str">
        <f t="shared" si="19"/>
        <v>33</v>
      </c>
      <c r="O234" t="str">
        <f>VLOOKUP('SQL Results'!N234,Plan2!$A$2:$B$8,2,0)</f>
        <v>33 - Outras Despesas Correntes</v>
      </c>
      <c r="P234" s="4" t="str">
        <f t="shared" si="20"/>
        <v>0100 - Recursos ordinários - recursos do tesouro - RLD</v>
      </c>
    </row>
    <row r="235" spans="1:16" x14ac:dyDescent="0.2">
      <c r="A235">
        <v>3001</v>
      </c>
      <c r="B235" t="s">
        <v>81</v>
      </c>
      <c r="C235">
        <v>14121</v>
      </c>
      <c r="D235" t="s">
        <v>114</v>
      </c>
      <c r="E235">
        <v>339014</v>
      </c>
      <c r="F235" t="s">
        <v>63</v>
      </c>
      <c r="G235" t="s">
        <v>83</v>
      </c>
      <c r="H235" t="s">
        <v>84</v>
      </c>
      <c r="I235" t="s">
        <v>115</v>
      </c>
      <c r="J235">
        <v>14000</v>
      </c>
      <c r="K235" t="str">
        <f t="shared" si="16"/>
        <v>3001 - Tribunal de Justiça do Estado</v>
      </c>
      <c r="L235" t="str">
        <f t="shared" si="17"/>
        <v>14121 - Comunicação Institucional - SIDEJUD</v>
      </c>
      <c r="M235" t="str">
        <f t="shared" si="18"/>
        <v>339014 - Diárias - Civil</v>
      </c>
      <c r="N235" t="str">
        <f t="shared" si="19"/>
        <v>33</v>
      </c>
      <c r="O235" t="str">
        <f>VLOOKUP('SQL Results'!N235,Plan2!$A$2:$B$8,2,0)</f>
        <v>33 - Outras Despesas Correntes</v>
      </c>
      <c r="P235" s="4" t="str">
        <f t="shared" si="20"/>
        <v>0283 - Remuneração de depósitos bancários da conta única  do Tribunal de Justiça</v>
      </c>
    </row>
    <row r="236" spans="1:16" x14ac:dyDescent="0.2">
      <c r="A236">
        <v>3001</v>
      </c>
      <c r="B236" t="s">
        <v>81</v>
      </c>
      <c r="C236">
        <v>14121</v>
      </c>
      <c r="D236" t="s">
        <v>114</v>
      </c>
      <c r="E236">
        <v>339039</v>
      </c>
      <c r="F236" t="s">
        <v>16</v>
      </c>
      <c r="G236" t="s">
        <v>83</v>
      </c>
      <c r="H236" t="s">
        <v>84</v>
      </c>
      <c r="I236" t="s">
        <v>115</v>
      </c>
      <c r="J236">
        <v>960576</v>
      </c>
      <c r="K236" t="str">
        <f t="shared" si="16"/>
        <v>3001 - Tribunal de Justiça do Estado</v>
      </c>
      <c r="L236" t="str">
        <f t="shared" si="17"/>
        <v>14121 - Comunicação Institucional - SIDEJUD</v>
      </c>
      <c r="M236" t="str">
        <f t="shared" si="18"/>
        <v>339039 - Outros Serviços Terceiros - Pessoa Jurídica</v>
      </c>
      <c r="N236" t="str">
        <f t="shared" si="19"/>
        <v>33</v>
      </c>
      <c r="O236" t="str">
        <f>VLOOKUP('SQL Results'!N236,Plan2!$A$2:$B$8,2,0)</f>
        <v>33 - Outras Despesas Correntes</v>
      </c>
      <c r="P236" s="4" t="str">
        <f t="shared" si="20"/>
        <v>0283 - Remuneração de depósitos bancários da conta única  do Tribunal de Justiça</v>
      </c>
    </row>
    <row r="237" spans="1:16" x14ac:dyDescent="0.2">
      <c r="A237">
        <v>3001</v>
      </c>
      <c r="B237" t="s">
        <v>81</v>
      </c>
      <c r="C237">
        <v>14121</v>
      </c>
      <c r="D237" t="s">
        <v>114</v>
      </c>
      <c r="E237">
        <v>339093</v>
      </c>
      <c r="F237" t="s">
        <v>50</v>
      </c>
      <c r="G237" t="s">
        <v>83</v>
      </c>
      <c r="H237" t="s">
        <v>84</v>
      </c>
      <c r="I237" t="s">
        <v>115</v>
      </c>
      <c r="J237">
        <v>1000</v>
      </c>
      <c r="K237" t="str">
        <f t="shared" si="16"/>
        <v>3001 - Tribunal de Justiça do Estado</v>
      </c>
      <c r="L237" t="str">
        <f t="shared" si="17"/>
        <v>14121 - Comunicação Institucional - SIDEJUD</v>
      </c>
      <c r="M237" t="str">
        <f t="shared" si="18"/>
        <v>339093 - Indenizações e Restituições</v>
      </c>
      <c r="N237" t="str">
        <f t="shared" si="19"/>
        <v>33</v>
      </c>
      <c r="O237" t="str">
        <f>VLOOKUP('SQL Results'!N237,Plan2!$A$2:$B$8,2,0)</f>
        <v>33 - Outras Despesas Correntes</v>
      </c>
      <c r="P237" s="4" t="str">
        <f t="shared" si="20"/>
        <v>0283 - Remuneração de depósitos bancários da conta única  do Tribunal de Justiça</v>
      </c>
    </row>
    <row r="238" spans="1:16" x14ac:dyDescent="0.2">
      <c r="A238">
        <v>3001</v>
      </c>
      <c r="B238" t="s">
        <v>81</v>
      </c>
      <c r="C238">
        <v>14124</v>
      </c>
      <c r="D238" t="s">
        <v>116</v>
      </c>
      <c r="E238">
        <v>339037</v>
      </c>
      <c r="F238" t="s">
        <v>25</v>
      </c>
      <c r="G238" t="s">
        <v>83</v>
      </c>
      <c r="H238" t="s">
        <v>84</v>
      </c>
      <c r="I238" t="s">
        <v>117</v>
      </c>
      <c r="J238">
        <v>4000000</v>
      </c>
      <c r="K238" t="str">
        <f t="shared" si="16"/>
        <v>3001 - Tribunal de Justiça do Estado</v>
      </c>
      <c r="L238" t="str">
        <f t="shared" si="17"/>
        <v>14124 - Administração extraquadro e serviços terceirizados - SIDEJUD</v>
      </c>
      <c r="M238" t="str">
        <f t="shared" si="18"/>
        <v>339037 - Locação de Mão-de-Obra</v>
      </c>
      <c r="N238" t="str">
        <f t="shared" si="19"/>
        <v>33</v>
      </c>
      <c r="O238" t="str">
        <f>VLOOKUP('SQL Results'!N238,Plan2!$A$2:$B$8,2,0)</f>
        <v>33 - Outras Despesas Correntes</v>
      </c>
      <c r="P238" s="4" t="str">
        <f t="shared" si="20"/>
        <v>0283 - Remuneração de depósitos bancários da conta única  do Tribunal de Justiça</v>
      </c>
    </row>
    <row r="239" spans="1:16" x14ac:dyDescent="0.2">
      <c r="A239">
        <v>3001</v>
      </c>
      <c r="B239" t="s">
        <v>81</v>
      </c>
      <c r="C239">
        <v>14122</v>
      </c>
      <c r="D239" t="s">
        <v>118</v>
      </c>
      <c r="E239">
        <v>319011</v>
      </c>
      <c r="F239" t="s">
        <v>60</v>
      </c>
      <c r="G239" t="s">
        <v>83</v>
      </c>
      <c r="H239" t="s">
        <v>84</v>
      </c>
      <c r="I239" t="s">
        <v>119</v>
      </c>
      <c r="J239">
        <v>777000</v>
      </c>
      <c r="K239" t="str">
        <f t="shared" si="16"/>
        <v>3001 - Tribunal de Justiça do Estado</v>
      </c>
      <c r="L239" t="str">
        <f t="shared" si="17"/>
        <v>14122 - Administração de pessoal ativo e encargos - SIDEJUD</v>
      </c>
      <c r="M239" t="str">
        <f t="shared" si="18"/>
        <v>319011 - Vencim. e Vantagens Fixas - Pessoal Civil</v>
      </c>
      <c r="N239" t="str">
        <f t="shared" si="19"/>
        <v>31</v>
      </c>
      <c r="O239" t="str">
        <f>VLOOKUP('SQL Results'!N239,Plan2!$A$2:$B$8,2,0)</f>
        <v>31 - Pessoal e Encargos Sociais</v>
      </c>
      <c r="P239" s="4" t="str">
        <f t="shared" si="20"/>
        <v>0283 - Remuneração de depósitos bancários da conta única  do Tribunal de Justiça</v>
      </c>
    </row>
    <row r="240" spans="1:16" x14ac:dyDescent="0.2">
      <c r="A240">
        <v>3001</v>
      </c>
      <c r="B240" t="s">
        <v>81</v>
      </c>
      <c r="C240">
        <v>14122</v>
      </c>
      <c r="D240" t="s">
        <v>118</v>
      </c>
      <c r="E240">
        <v>319012</v>
      </c>
      <c r="F240" t="s">
        <v>62</v>
      </c>
      <c r="G240" t="s">
        <v>83</v>
      </c>
      <c r="H240" t="s">
        <v>84</v>
      </c>
      <c r="I240" t="s">
        <v>119</v>
      </c>
      <c r="J240">
        <v>812600</v>
      </c>
      <c r="K240" t="str">
        <f t="shared" si="16"/>
        <v>3001 - Tribunal de Justiça do Estado</v>
      </c>
      <c r="L240" t="str">
        <f t="shared" si="17"/>
        <v>14122 - Administração de pessoal ativo e encargos - SIDEJUD</v>
      </c>
      <c r="M240" t="str">
        <f t="shared" si="18"/>
        <v>319012 - Vencim. e Vantagens Fixas - Pessoal Militar</v>
      </c>
      <c r="N240" t="str">
        <f t="shared" si="19"/>
        <v>31</v>
      </c>
      <c r="O240" t="str">
        <f>VLOOKUP('SQL Results'!N240,Plan2!$A$2:$B$8,2,0)</f>
        <v>31 - Pessoal e Encargos Sociais</v>
      </c>
      <c r="P240" s="4" t="str">
        <f t="shared" si="20"/>
        <v>0283 - Remuneração de depósitos bancários da conta única  do Tribunal de Justiça</v>
      </c>
    </row>
    <row r="241" spans="1:16" x14ac:dyDescent="0.2">
      <c r="A241">
        <v>3001</v>
      </c>
      <c r="B241" t="s">
        <v>81</v>
      </c>
      <c r="C241">
        <v>14122</v>
      </c>
      <c r="D241" t="s">
        <v>118</v>
      </c>
      <c r="E241">
        <v>319016</v>
      </c>
      <c r="F241" t="s">
        <v>64</v>
      </c>
      <c r="G241" t="s">
        <v>83</v>
      </c>
      <c r="H241" t="s">
        <v>84</v>
      </c>
      <c r="I241" t="s">
        <v>119</v>
      </c>
      <c r="J241">
        <v>100000</v>
      </c>
      <c r="K241" t="str">
        <f t="shared" si="16"/>
        <v>3001 - Tribunal de Justiça do Estado</v>
      </c>
      <c r="L241" t="str">
        <f t="shared" si="17"/>
        <v>14122 - Administração de pessoal ativo e encargos - SIDEJUD</v>
      </c>
      <c r="M241" t="str">
        <f t="shared" si="18"/>
        <v>319016 - Outras Despesas Variáveis-Pessoal Civil</v>
      </c>
      <c r="N241" t="str">
        <f t="shared" si="19"/>
        <v>31</v>
      </c>
      <c r="O241" t="str">
        <f>VLOOKUP('SQL Results'!N241,Plan2!$A$2:$B$8,2,0)</f>
        <v>31 - Pessoal e Encargos Sociais</v>
      </c>
      <c r="P241" s="4" t="str">
        <f t="shared" si="20"/>
        <v>0283 - Remuneração de depósitos bancários da conta única  do Tribunal de Justiça</v>
      </c>
    </row>
    <row r="242" spans="1:16" x14ac:dyDescent="0.2">
      <c r="A242">
        <v>3001</v>
      </c>
      <c r="B242" t="s">
        <v>81</v>
      </c>
      <c r="C242">
        <v>14122</v>
      </c>
      <c r="D242" t="s">
        <v>118</v>
      </c>
      <c r="E242">
        <v>319017</v>
      </c>
      <c r="F242" t="s">
        <v>120</v>
      </c>
      <c r="G242" t="s">
        <v>83</v>
      </c>
      <c r="H242" t="s">
        <v>84</v>
      </c>
      <c r="I242" t="s">
        <v>119</v>
      </c>
      <c r="J242">
        <v>21000</v>
      </c>
      <c r="K242" t="str">
        <f t="shared" si="16"/>
        <v>3001 - Tribunal de Justiça do Estado</v>
      </c>
      <c r="L242" t="str">
        <f t="shared" si="17"/>
        <v>14122 - Administração de pessoal ativo e encargos - SIDEJUD</v>
      </c>
      <c r="M242" t="str">
        <f t="shared" si="18"/>
        <v>319017 - Outras Despesas Variáveis-Pessoal Militar</v>
      </c>
      <c r="N242" t="str">
        <f t="shared" si="19"/>
        <v>31</v>
      </c>
      <c r="O242" t="str">
        <f>VLOOKUP('SQL Results'!N242,Plan2!$A$2:$B$8,2,0)</f>
        <v>31 - Pessoal e Encargos Sociais</v>
      </c>
      <c r="P242" s="4" t="str">
        <f t="shared" si="20"/>
        <v>0283 - Remuneração de depósitos bancários da conta única  do Tribunal de Justiça</v>
      </c>
    </row>
    <row r="243" spans="1:16" x14ac:dyDescent="0.2">
      <c r="A243">
        <v>3001</v>
      </c>
      <c r="B243" t="s">
        <v>81</v>
      </c>
      <c r="C243">
        <v>14122</v>
      </c>
      <c r="D243" t="s">
        <v>118</v>
      </c>
      <c r="E243">
        <v>319092</v>
      </c>
      <c r="F243" t="s">
        <v>28</v>
      </c>
      <c r="G243" t="s">
        <v>83</v>
      </c>
      <c r="H243" t="s">
        <v>84</v>
      </c>
      <c r="I243" t="s">
        <v>119</v>
      </c>
      <c r="J243">
        <v>40000</v>
      </c>
      <c r="K243" t="str">
        <f t="shared" si="16"/>
        <v>3001 - Tribunal de Justiça do Estado</v>
      </c>
      <c r="L243" t="str">
        <f t="shared" si="17"/>
        <v>14122 - Administração de pessoal ativo e encargos - SIDEJUD</v>
      </c>
      <c r="M243" t="str">
        <f t="shared" si="18"/>
        <v>319092 - Despesas de Exercícios Anteriores</v>
      </c>
      <c r="N243" t="str">
        <f t="shared" si="19"/>
        <v>31</v>
      </c>
      <c r="O243" t="str">
        <f>VLOOKUP('SQL Results'!N243,Plan2!$A$2:$B$8,2,0)</f>
        <v>31 - Pessoal e Encargos Sociais</v>
      </c>
      <c r="P243" s="4" t="str">
        <f t="shared" si="20"/>
        <v>0283 - Remuneração de depósitos bancários da conta única  do Tribunal de Justiça</v>
      </c>
    </row>
    <row r="244" spans="1:16" x14ac:dyDescent="0.2">
      <c r="A244">
        <v>3001</v>
      </c>
      <c r="B244" t="s">
        <v>81</v>
      </c>
      <c r="C244">
        <v>14122</v>
      </c>
      <c r="D244" t="s">
        <v>118</v>
      </c>
      <c r="E244">
        <v>339046</v>
      </c>
      <c r="F244" t="s">
        <v>47</v>
      </c>
      <c r="G244" t="s">
        <v>83</v>
      </c>
      <c r="H244" t="s">
        <v>84</v>
      </c>
      <c r="I244" t="s">
        <v>119</v>
      </c>
      <c r="J244">
        <v>357300</v>
      </c>
      <c r="K244" t="str">
        <f t="shared" si="16"/>
        <v>3001 - Tribunal de Justiça do Estado</v>
      </c>
      <c r="L244" t="str">
        <f t="shared" si="17"/>
        <v>14122 - Administração de pessoal ativo e encargos - SIDEJUD</v>
      </c>
      <c r="M244" t="str">
        <f t="shared" si="18"/>
        <v>339046 - Auxílio-Alimentação</v>
      </c>
      <c r="N244" t="str">
        <f t="shared" si="19"/>
        <v>33</v>
      </c>
      <c r="O244" t="str">
        <f>VLOOKUP('SQL Results'!N244,Plan2!$A$2:$B$8,2,0)</f>
        <v>33 - Outras Despesas Correntes</v>
      </c>
      <c r="P244" s="4" t="str">
        <f t="shared" si="20"/>
        <v>0283 - Remuneração de depósitos bancários da conta única  do Tribunal de Justiça</v>
      </c>
    </row>
    <row r="245" spans="1:16" x14ac:dyDescent="0.2">
      <c r="A245">
        <v>3001</v>
      </c>
      <c r="B245" t="s">
        <v>81</v>
      </c>
      <c r="C245">
        <v>14122</v>
      </c>
      <c r="D245" t="s">
        <v>118</v>
      </c>
      <c r="E245">
        <v>339092</v>
      </c>
      <c r="F245" t="s">
        <v>28</v>
      </c>
      <c r="G245" t="s">
        <v>83</v>
      </c>
      <c r="H245" t="s">
        <v>84</v>
      </c>
      <c r="I245" t="s">
        <v>119</v>
      </c>
      <c r="J245">
        <v>50000</v>
      </c>
      <c r="K245" t="str">
        <f t="shared" si="16"/>
        <v>3001 - Tribunal de Justiça do Estado</v>
      </c>
      <c r="L245" t="str">
        <f t="shared" si="17"/>
        <v>14122 - Administração de pessoal ativo e encargos - SIDEJUD</v>
      </c>
      <c r="M245" t="str">
        <f t="shared" si="18"/>
        <v>339092 - Despesas de Exercícios Anteriores</v>
      </c>
      <c r="N245" t="str">
        <f t="shared" si="19"/>
        <v>33</v>
      </c>
      <c r="O245" t="str">
        <f>VLOOKUP('SQL Results'!N245,Plan2!$A$2:$B$8,2,0)</f>
        <v>33 - Outras Despesas Correntes</v>
      </c>
      <c r="P245" s="4" t="str">
        <f t="shared" si="20"/>
        <v>0283 - Remuneração de depósitos bancários da conta única  do Tribunal de Justiça</v>
      </c>
    </row>
    <row r="246" spans="1:16" x14ac:dyDescent="0.2">
      <c r="A246">
        <v>3001</v>
      </c>
      <c r="B246" t="s">
        <v>81</v>
      </c>
      <c r="C246">
        <v>14029</v>
      </c>
      <c r="D246" t="s">
        <v>121</v>
      </c>
      <c r="E246">
        <v>319016</v>
      </c>
      <c r="F246" t="s">
        <v>64</v>
      </c>
      <c r="G246" t="s">
        <v>83</v>
      </c>
      <c r="H246" t="s">
        <v>84</v>
      </c>
      <c r="I246" t="s">
        <v>122</v>
      </c>
      <c r="J246">
        <v>2132</v>
      </c>
      <c r="K246" t="str">
        <f t="shared" si="16"/>
        <v>3001 - Tribunal de Justiça do Estado</v>
      </c>
      <c r="L246" t="str">
        <f t="shared" si="17"/>
        <v>14029 - Desenvolvimento de Pessoas - SIDEJUD</v>
      </c>
      <c r="M246" t="str">
        <f t="shared" si="18"/>
        <v>319016 - Outras Despesas Variáveis-Pessoal Civil</v>
      </c>
      <c r="N246" t="str">
        <f t="shared" si="19"/>
        <v>31</v>
      </c>
      <c r="O246" t="str">
        <f>VLOOKUP('SQL Results'!N246,Plan2!$A$2:$B$8,2,0)</f>
        <v>31 - Pessoal e Encargos Sociais</v>
      </c>
      <c r="P246" s="4" t="str">
        <f t="shared" si="20"/>
        <v>0283 - Remuneração de depósitos bancários da conta única  do Tribunal de Justiça</v>
      </c>
    </row>
    <row r="247" spans="1:16" x14ac:dyDescent="0.2">
      <c r="A247">
        <v>3001</v>
      </c>
      <c r="B247" t="s">
        <v>81</v>
      </c>
      <c r="C247">
        <v>14029</v>
      </c>
      <c r="D247" t="s">
        <v>121</v>
      </c>
      <c r="E247">
        <v>339014</v>
      </c>
      <c r="F247" t="s">
        <v>63</v>
      </c>
      <c r="G247" t="s">
        <v>83</v>
      </c>
      <c r="H247" t="s">
        <v>84</v>
      </c>
      <c r="I247" t="s">
        <v>122</v>
      </c>
      <c r="J247">
        <v>357864</v>
      </c>
      <c r="K247" t="str">
        <f t="shared" si="16"/>
        <v>3001 - Tribunal de Justiça do Estado</v>
      </c>
      <c r="L247" t="str">
        <f t="shared" si="17"/>
        <v>14029 - Desenvolvimento de Pessoas - SIDEJUD</v>
      </c>
      <c r="M247" t="str">
        <f t="shared" si="18"/>
        <v>339014 - Diárias - Civil</v>
      </c>
      <c r="N247" t="str">
        <f t="shared" si="19"/>
        <v>33</v>
      </c>
      <c r="O247" t="str">
        <f>VLOOKUP('SQL Results'!N247,Plan2!$A$2:$B$8,2,0)</f>
        <v>33 - Outras Despesas Correntes</v>
      </c>
      <c r="P247" s="4" t="str">
        <f t="shared" si="20"/>
        <v>0283 - Remuneração de depósitos bancários da conta única  do Tribunal de Justiça</v>
      </c>
    </row>
    <row r="248" spans="1:16" x14ac:dyDescent="0.2">
      <c r="A248">
        <v>3001</v>
      </c>
      <c r="B248" t="s">
        <v>81</v>
      </c>
      <c r="C248">
        <v>14029</v>
      </c>
      <c r="D248" t="s">
        <v>121</v>
      </c>
      <c r="E248">
        <v>339030</v>
      </c>
      <c r="F248" t="s">
        <v>12</v>
      </c>
      <c r="G248" t="s">
        <v>83</v>
      </c>
      <c r="H248" t="s">
        <v>84</v>
      </c>
      <c r="I248" t="s">
        <v>122</v>
      </c>
      <c r="J248">
        <v>300</v>
      </c>
      <c r="K248" t="str">
        <f t="shared" si="16"/>
        <v>3001 - Tribunal de Justiça do Estado</v>
      </c>
      <c r="L248" t="str">
        <f t="shared" si="17"/>
        <v>14029 - Desenvolvimento de Pessoas - SIDEJUD</v>
      </c>
      <c r="M248" t="str">
        <f t="shared" si="18"/>
        <v>339030 - Material de Consumo</v>
      </c>
      <c r="N248" t="str">
        <f t="shared" si="19"/>
        <v>33</v>
      </c>
      <c r="O248" t="str">
        <f>VLOOKUP('SQL Results'!N248,Plan2!$A$2:$B$8,2,0)</f>
        <v>33 - Outras Despesas Correntes</v>
      </c>
      <c r="P248" s="4" t="str">
        <f t="shared" si="20"/>
        <v>0283 - Remuneração de depósitos bancários da conta única  do Tribunal de Justiça</v>
      </c>
    </row>
    <row r="249" spans="1:16" x14ac:dyDescent="0.2">
      <c r="A249">
        <v>3001</v>
      </c>
      <c r="B249" t="s">
        <v>81</v>
      </c>
      <c r="C249">
        <v>14029</v>
      </c>
      <c r="D249" t="s">
        <v>121</v>
      </c>
      <c r="E249">
        <v>339033</v>
      </c>
      <c r="F249" t="s">
        <v>49</v>
      </c>
      <c r="G249" t="s">
        <v>83</v>
      </c>
      <c r="H249" t="s">
        <v>84</v>
      </c>
      <c r="I249" t="s">
        <v>122</v>
      </c>
      <c r="J249">
        <v>163360</v>
      </c>
      <c r="K249" t="str">
        <f t="shared" si="16"/>
        <v>3001 - Tribunal de Justiça do Estado</v>
      </c>
      <c r="L249" t="str">
        <f t="shared" si="17"/>
        <v>14029 - Desenvolvimento de Pessoas - SIDEJUD</v>
      </c>
      <c r="M249" t="str">
        <f t="shared" si="18"/>
        <v>339033 - Passagens e Despesas com Locomoção</v>
      </c>
      <c r="N249" t="str">
        <f t="shared" si="19"/>
        <v>33</v>
      </c>
      <c r="O249" t="str">
        <f>VLOOKUP('SQL Results'!N249,Plan2!$A$2:$B$8,2,0)</f>
        <v>33 - Outras Despesas Correntes</v>
      </c>
      <c r="P249" s="4" t="str">
        <f t="shared" si="20"/>
        <v>0283 - Remuneração de depósitos bancários da conta única  do Tribunal de Justiça</v>
      </c>
    </row>
    <row r="250" spans="1:16" x14ac:dyDescent="0.2">
      <c r="A250">
        <v>3001</v>
      </c>
      <c r="B250" t="s">
        <v>81</v>
      </c>
      <c r="C250">
        <v>14029</v>
      </c>
      <c r="D250" t="s">
        <v>121</v>
      </c>
      <c r="E250">
        <v>339036</v>
      </c>
      <c r="F250" t="s">
        <v>23</v>
      </c>
      <c r="G250" t="s">
        <v>83</v>
      </c>
      <c r="H250" t="s">
        <v>84</v>
      </c>
      <c r="I250" t="s">
        <v>122</v>
      </c>
      <c r="J250">
        <v>83000</v>
      </c>
      <c r="K250" t="str">
        <f t="shared" si="16"/>
        <v>3001 - Tribunal de Justiça do Estado</v>
      </c>
      <c r="L250" t="str">
        <f t="shared" si="17"/>
        <v>14029 - Desenvolvimento de Pessoas - SIDEJUD</v>
      </c>
      <c r="M250" t="str">
        <f t="shared" si="18"/>
        <v>339036 - Outros Serviços Terceiros-Pessoa Física</v>
      </c>
      <c r="N250" t="str">
        <f t="shared" si="19"/>
        <v>33</v>
      </c>
      <c r="O250" t="str">
        <f>VLOOKUP('SQL Results'!N250,Plan2!$A$2:$B$8,2,0)</f>
        <v>33 - Outras Despesas Correntes</v>
      </c>
      <c r="P250" s="4" t="str">
        <f t="shared" si="20"/>
        <v>0283 - Remuneração de depósitos bancários da conta única  do Tribunal de Justiça</v>
      </c>
    </row>
    <row r="251" spans="1:16" x14ac:dyDescent="0.2">
      <c r="A251">
        <v>3001</v>
      </c>
      <c r="B251" t="s">
        <v>81</v>
      </c>
      <c r="C251">
        <v>14029</v>
      </c>
      <c r="D251" t="s">
        <v>121</v>
      </c>
      <c r="E251">
        <v>339039</v>
      </c>
      <c r="F251" t="s">
        <v>16</v>
      </c>
      <c r="G251" t="s">
        <v>83</v>
      </c>
      <c r="H251" t="s">
        <v>84</v>
      </c>
      <c r="I251" t="s">
        <v>122</v>
      </c>
      <c r="J251">
        <v>75724</v>
      </c>
      <c r="K251" t="str">
        <f t="shared" si="16"/>
        <v>3001 - Tribunal de Justiça do Estado</v>
      </c>
      <c r="L251" t="str">
        <f t="shared" si="17"/>
        <v>14029 - Desenvolvimento de Pessoas - SIDEJUD</v>
      </c>
      <c r="M251" t="str">
        <f t="shared" si="18"/>
        <v>339039 - Outros Serviços Terceiros - Pessoa Jurídica</v>
      </c>
      <c r="N251" t="str">
        <f t="shared" si="19"/>
        <v>33</v>
      </c>
      <c r="O251" t="str">
        <f>VLOOKUP('SQL Results'!N251,Plan2!$A$2:$B$8,2,0)</f>
        <v>33 - Outras Despesas Correntes</v>
      </c>
      <c r="P251" s="4" t="str">
        <f t="shared" si="20"/>
        <v>0283 - Remuneração de depósitos bancários da conta única  do Tribunal de Justiça</v>
      </c>
    </row>
    <row r="252" spans="1:16" x14ac:dyDescent="0.2">
      <c r="A252">
        <v>3001</v>
      </c>
      <c r="B252" t="s">
        <v>81</v>
      </c>
      <c r="C252">
        <v>14029</v>
      </c>
      <c r="D252" t="s">
        <v>121</v>
      </c>
      <c r="E252">
        <v>339093</v>
      </c>
      <c r="F252" t="s">
        <v>50</v>
      </c>
      <c r="G252" t="s">
        <v>83</v>
      </c>
      <c r="H252" t="s">
        <v>84</v>
      </c>
      <c r="I252" t="s">
        <v>122</v>
      </c>
      <c r="J252">
        <v>6400</v>
      </c>
      <c r="K252" t="str">
        <f t="shared" si="16"/>
        <v>3001 - Tribunal de Justiça do Estado</v>
      </c>
      <c r="L252" t="str">
        <f t="shared" si="17"/>
        <v>14029 - Desenvolvimento de Pessoas - SIDEJUD</v>
      </c>
      <c r="M252" t="str">
        <f t="shared" si="18"/>
        <v>339093 - Indenizações e Restituições</v>
      </c>
      <c r="N252" t="str">
        <f t="shared" si="19"/>
        <v>33</v>
      </c>
      <c r="O252" t="str">
        <f>VLOOKUP('SQL Results'!N252,Plan2!$A$2:$B$8,2,0)</f>
        <v>33 - Outras Despesas Correntes</v>
      </c>
      <c r="P252" s="4" t="str">
        <f t="shared" si="20"/>
        <v>0283 - Remuneração de depósitos bancários da conta única  do Tribunal de Justiça</v>
      </c>
    </row>
    <row r="253" spans="1:16" x14ac:dyDescent="0.2">
      <c r="A253">
        <v>3001</v>
      </c>
      <c r="B253" t="s">
        <v>81</v>
      </c>
      <c r="C253">
        <v>14029</v>
      </c>
      <c r="D253" t="s">
        <v>121</v>
      </c>
      <c r="E253">
        <v>449039</v>
      </c>
      <c r="F253" t="s">
        <v>36</v>
      </c>
      <c r="G253" t="s">
        <v>83</v>
      </c>
      <c r="H253" t="s">
        <v>84</v>
      </c>
      <c r="I253" t="s">
        <v>122</v>
      </c>
      <c r="J253">
        <v>25107</v>
      </c>
      <c r="K253" t="str">
        <f t="shared" si="16"/>
        <v>3001 - Tribunal de Justiça do Estado</v>
      </c>
      <c r="L253" t="str">
        <f t="shared" si="17"/>
        <v>14029 - Desenvolvimento de Pessoas - SIDEJUD</v>
      </c>
      <c r="M253" t="str">
        <f t="shared" si="18"/>
        <v>449039 - Outros Serv. Terceiros - Pessoa Juridíca</v>
      </c>
      <c r="N253" t="str">
        <f t="shared" si="19"/>
        <v>44</v>
      </c>
      <c r="O253" t="str">
        <f>VLOOKUP('SQL Results'!N253,Plan2!$A$2:$B$8,2,0)</f>
        <v>44 - Investimentos</v>
      </c>
      <c r="P253" s="4" t="str">
        <f t="shared" si="20"/>
        <v>0283 - Remuneração de depósitos bancários da conta única  do Tribunal de Justiça</v>
      </c>
    </row>
    <row r="254" spans="1:16" x14ac:dyDescent="0.2">
      <c r="A254">
        <v>3001</v>
      </c>
      <c r="B254" t="s">
        <v>81</v>
      </c>
      <c r="C254">
        <v>14041</v>
      </c>
      <c r="D254" t="s">
        <v>82</v>
      </c>
      <c r="E254">
        <v>339039</v>
      </c>
      <c r="F254" t="s">
        <v>16</v>
      </c>
      <c r="G254" t="s">
        <v>83</v>
      </c>
      <c r="H254" t="s">
        <v>84</v>
      </c>
      <c r="I254" t="s">
        <v>85</v>
      </c>
      <c r="J254">
        <v>1890000</v>
      </c>
      <c r="K254" t="str">
        <f t="shared" si="16"/>
        <v>3001 - Tribunal de Justiça do Estado</v>
      </c>
      <c r="L254" t="str">
        <f t="shared" si="17"/>
        <v>14041 - Serviços financeiros e encargos - SIDEJUD</v>
      </c>
      <c r="M254" t="str">
        <f t="shared" si="18"/>
        <v>339039 - Outros Serviços Terceiros - Pessoa Jurídica</v>
      </c>
      <c r="N254" t="str">
        <f t="shared" si="19"/>
        <v>33</v>
      </c>
      <c r="O254" t="str">
        <f>VLOOKUP('SQL Results'!N254,Plan2!$A$2:$B$8,2,0)</f>
        <v>33 - Outras Despesas Correntes</v>
      </c>
      <c r="P254" s="4" t="str">
        <f t="shared" si="20"/>
        <v>0283 - Remuneração de depósitos bancários da conta única  do Tribunal de Justiça</v>
      </c>
    </row>
    <row r="255" spans="1:16" x14ac:dyDescent="0.2">
      <c r="A255">
        <v>3001</v>
      </c>
      <c r="B255" t="s">
        <v>81</v>
      </c>
      <c r="C255">
        <v>14204</v>
      </c>
      <c r="D255" t="s">
        <v>123</v>
      </c>
      <c r="E255">
        <v>339030</v>
      </c>
      <c r="F255" t="s">
        <v>12</v>
      </c>
      <c r="G255" t="s">
        <v>83</v>
      </c>
      <c r="H255" t="s">
        <v>84</v>
      </c>
      <c r="I255" t="s">
        <v>123</v>
      </c>
      <c r="J255">
        <v>308077</v>
      </c>
      <c r="K255" t="str">
        <f t="shared" si="16"/>
        <v>3001 - Tribunal de Justiça do Estado</v>
      </c>
      <c r="L255" t="str">
        <f t="shared" si="17"/>
        <v>14204 - Desenvolvimento de Políticas Socioambientais - SIDEJUD</v>
      </c>
      <c r="M255" t="str">
        <f t="shared" si="18"/>
        <v>339030 - Material de Consumo</v>
      </c>
      <c r="N255" t="str">
        <f t="shared" si="19"/>
        <v>33</v>
      </c>
      <c r="O255" t="str">
        <f>VLOOKUP('SQL Results'!N255,Plan2!$A$2:$B$8,2,0)</f>
        <v>33 - Outras Despesas Correntes</v>
      </c>
      <c r="P255" s="4" t="str">
        <f t="shared" si="20"/>
        <v>0283 - Remuneração de depósitos bancários da conta única  do Tribunal de Justiça</v>
      </c>
    </row>
    <row r="256" spans="1:16" x14ac:dyDescent="0.2">
      <c r="A256">
        <v>3001</v>
      </c>
      <c r="B256" t="s">
        <v>81</v>
      </c>
      <c r="C256">
        <v>14204</v>
      </c>
      <c r="D256" t="s">
        <v>123</v>
      </c>
      <c r="E256">
        <v>339039</v>
      </c>
      <c r="F256" t="s">
        <v>16</v>
      </c>
      <c r="G256" t="s">
        <v>83</v>
      </c>
      <c r="H256" t="s">
        <v>84</v>
      </c>
      <c r="I256" t="s">
        <v>123</v>
      </c>
      <c r="J256">
        <v>1880359</v>
      </c>
      <c r="K256" t="str">
        <f t="shared" si="16"/>
        <v>3001 - Tribunal de Justiça do Estado</v>
      </c>
      <c r="L256" t="str">
        <f t="shared" si="17"/>
        <v>14204 - Desenvolvimento de Políticas Socioambientais - SIDEJUD</v>
      </c>
      <c r="M256" t="str">
        <f t="shared" si="18"/>
        <v>339039 - Outros Serviços Terceiros - Pessoa Jurídica</v>
      </c>
      <c r="N256" t="str">
        <f t="shared" si="19"/>
        <v>33</v>
      </c>
      <c r="O256" t="str">
        <f>VLOOKUP('SQL Results'!N256,Plan2!$A$2:$B$8,2,0)</f>
        <v>33 - Outras Despesas Correntes</v>
      </c>
      <c r="P256" s="4" t="str">
        <f t="shared" si="20"/>
        <v>0283 - Remuneração de depósitos bancários da conta única  do Tribunal de Justiça</v>
      </c>
    </row>
    <row r="257" spans="1:16" x14ac:dyDescent="0.2">
      <c r="A257">
        <v>3001</v>
      </c>
      <c r="B257" t="s">
        <v>81</v>
      </c>
      <c r="C257">
        <v>14204</v>
      </c>
      <c r="D257" t="s">
        <v>123</v>
      </c>
      <c r="E257">
        <v>449052</v>
      </c>
      <c r="F257" t="s">
        <v>17</v>
      </c>
      <c r="G257" t="s">
        <v>83</v>
      </c>
      <c r="H257" t="s">
        <v>84</v>
      </c>
      <c r="I257" t="s">
        <v>123</v>
      </c>
      <c r="J257">
        <v>58012</v>
      </c>
      <c r="K257" t="str">
        <f t="shared" si="16"/>
        <v>3001 - Tribunal de Justiça do Estado</v>
      </c>
      <c r="L257" t="str">
        <f t="shared" si="17"/>
        <v>14204 - Desenvolvimento de Políticas Socioambientais - SIDEJUD</v>
      </c>
      <c r="M257" t="str">
        <f t="shared" si="18"/>
        <v>449052 - Equipamentos e Material Permanente</v>
      </c>
      <c r="N257" t="str">
        <f t="shared" si="19"/>
        <v>44</v>
      </c>
      <c r="O257" t="str">
        <f>VLOOKUP('SQL Results'!N257,Plan2!$A$2:$B$8,2,0)</f>
        <v>44 - Investimentos</v>
      </c>
      <c r="P257" s="4" t="str">
        <f t="shared" si="20"/>
        <v>0283 - Remuneração de depósitos bancários da conta única  do Tribunal de Justiça</v>
      </c>
    </row>
    <row r="258" spans="1:16" x14ac:dyDescent="0.2">
      <c r="A258">
        <v>3001</v>
      </c>
      <c r="B258" t="s">
        <v>81</v>
      </c>
      <c r="C258">
        <v>14206</v>
      </c>
      <c r="D258" t="s">
        <v>124</v>
      </c>
      <c r="E258">
        <v>339030</v>
      </c>
      <c r="F258" t="s">
        <v>12</v>
      </c>
      <c r="G258" t="s">
        <v>83</v>
      </c>
      <c r="H258" t="s">
        <v>84</v>
      </c>
      <c r="I258" t="s">
        <v>124</v>
      </c>
      <c r="J258">
        <v>279254</v>
      </c>
      <c r="K258" t="str">
        <f t="shared" si="16"/>
        <v>3001 - Tribunal de Justiça do Estado</v>
      </c>
      <c r="L258" t="str">
        <f t="shared" si="17"/>
        <v>14206 - Segurança da informação - SIDEJUD</v>
      </c>
      <c r="M258" t="str">
        <f t="shared" si="18"/>
        <v>339030 - Material de Consumo</v>
      </c>
      <c r="N258" t="str">
        <f t="shared" si="19"/>
        <v>33</v>
      </c>
      <c r="O258" t="str">
        <f>VLOOKUP('SQL Results'!N258,Plan2!$A$2:$B$8,2,0)</f>
        <v>33 - Outras Despesas Correntes</v>
      </c>
      <c r="P258" s="4" t="str">
        <f t="shared" si="20"/>
        <v>0283 - Remuneração de depósitos bancários da conta única  do Tribunal de Justiça</v>
      </c>
    </row>
    <row r="259" spans="1:16" x14ac:dyDescent="0.2">
      <c r="A259">
        <v>3001</v>
      </c>
      <c r="B259" t="s">
        <v>81</v>
      </c>
      <c r="C259">
        <v>14206</v>
      </c>
      <c r="D259" t="s">
        <v>124</v>
      </c>
      <c r="E259">
        <v>339039</v>
      </c>
      <c r="F259" t="s">
        <v>16</v>
      </c>
      <c r="G259" t="s">
        <v>83</v>
      </c>
      <c r="H259" t="s">
        <v>84</v>
      </c>
      <c r="I259" t="s">
        <v>124</v>
      </c>
      <c r="J259">
        <v>2356150</v>
      </c>
      <c r="K259" t="str">
        <f t="shared" ref="K259:K322" si="21">CONCATENATE(A259," - ",B259)</f>
        <v>3001 - Tribunal de Justiça do Estado</v>
      </c>
      <c r="L259" t="str">
        <f t="shared" ref="L259:L322" si="22">CONCATENATE(C259," - ",D259)</f>
        <v>14206 - Segurança da informação - SIDEJUD</v>
      </c>
      <c r="M259" t="str">
        <f t="shared" ref="M259:M322" si="23">CONCATENATE(E259," - ",F259)</f>
        <v>339039 - Outros Serviços Terceiros - Pessoa Jurídica</v>
      </c>
      <c r="N259" t="str">
        <f t="shared" ref="N259:N322" si="24">LEFT(E259,2)</f>
        <v>33</v>
      </c>
      <c r="O259" t="str">
        <f>VLOOKUP('SQL Results'!N259,Plan2!$A$2:$B$8,2,0)</f>
        <v>33 - Outras Despesas Correntes</v>
      </c>
      <c r="P259" s="4" t="str">
        <f t="shared" si="20"/>
        <v>0283 - Remuneração de depósitos bancários da conta única  do Tribunal de Justiça</v>
      </c>
    </row>
    <row r="260" spans="1:16" x14ac:dyDescent="0.2">
      <c r="A260">
        <v>3001</v>
      </c>
      <c r="B260" t="s">
        <v>81</v>
      </c>
      <c r="C260">
        <v>14206</v>
      </c>
      <c r="D260" t="s">
        <v>124</v>
      </c>
      <c r="E260">
        <v>339040</v>
      </c>
      <c r="F260" t="s">
        <v>52</v>
      </c>
      <c r="G260" t="s">
        <v>83</v>
      </c>
      <c r="H260" t="s">
        <v>84</v>
      </c>
      <c r="I260" t="s">
        <v>124</v>
      </c>
      <c r="J260">
        <v>2851233</v>
      </c>
      <c r="K260" t="str">
        <f t="shared" si="21"/>
        <v>3001 - Tribunal de Justiça do Estado</v>
      </c>
      <c r="L260" t="str">
        <f t="shared" si="22"/>
        <v>14206 - Segurança da informação - SIDEJUD</v>
      </c>
      <c r="M260" t="str">
        <f t="shared" si="23"/>
        <v>339040 - Serviços de Tecnologia da Informação e Comunicação - Pessoa Jurídica</v>
      </c>
      <c r="N260" t="str">
        <f t="shared" si="24"/>
        <v>33</v>
      </c>
      <c r="O260" t="str">
        <f>VLOOKUP('SQL Results'!N260,Plan2!$A$2:$B$8,2,0)</f>
        <v>33 - Outras Despesas Correntes</v>
      </c>
      <c r="P260" s="4" t="str">
        <f t="shared" si="20"/>
        <v>0283 - Remuneração de depósitos bancários da conta única  do Tribunal de Justiça</v>
      </c>
    </row>
    <row r="261" spans="1:16" x14ac:dyDescent="0.2">
      <c r="A261">
        <v>3001</v>
      </c>
      <c r="B261" t="s">
        <v>81</v>
      </c>
      <c r="C261">
        <v>14206</v>
      </c>
      <c r="D261" t="s">
        <v>124</v>
      </c>
      <c r="E261">
        <v>449040</v>
      </c>
      <c r="F261" t="s">
        <v>52</v>
      </c>
      <c r="G261" t="s">
        <v>83</v>
      </c>
      <c r="H261" t="s">
        <v>84</v>
      </c>
      <c r="I261" t="s">
        <v>124</v>
      </c>
      <c r="J261">
        <v>2200000</v>
      </c>
      <c r="K261" t="str">
        <f t="shared" si="21"/>
        <v>3001 - Tribunal de Justiça do Estado</v>
      </c>
      <c r="L261" t="str">
        <f t="shared" si="22"/>
        <v>14206 - Segurança da informação - SIDEJUD</v>
      </c>
      <c r="M261" t="str">
        <f t="shared" si="23"/>
        <v>449040 - Serviços de Tecnologia da Informação e Comunicação - Pessoa Jurídica</v>
      </c>
      <c r="N261" t="str">
        <f t="shared" si="24"/>
        <v>44</v>
      </c>
      <c r="O261" t="str">
        <f>VLOOKUP('SQL Results'!N261,Plan2!$A$2:$B$8,2,0)</f>
        <v>44 - Investimentos</v>
      </c>
      <c r="P261" s="4" t="str">
        <f t="shared" si="20"/>
        <v>0283 - Remuneração de depósitos bancários da conta única  do Tribunal de Justiça</v>
      </c>
    </row>
    <row r="262" spans="1:16" x14ac:dyDescent="0.2">
      <c r="A262">
        <v>3001</v>
      </c>
      <c r="B262" t="s">
        <v>81</v>
      </c>
      <c r="C262">
        <v>14206</v>
      </c>
      <c r="D262" t="s">
        <v>124</v>
      </c>
      <c r="E262">
        <v>449052</v>
      </c>
      <c r="F262" t="s">
        <v>17</v>
      </c>
      <c r="G262" t="s">
        <v>83</v>
      </c>
      <c r="H262" t="s">
        <v>84</v>
      </c>
      <c r="I262" t="s">
        <v>124</v>
      </c>
      <c r="J262">
        <v>2000000</v>
      </c>
      <c r="K262" t="str">
        <f t="shared" si="21"/>
        <v>3001 - Tribunal de Justiça do Estado</v>
      </c>
      <c r="L262" t="str">
        <f t="shared" si="22"/>
        <v>14206 - Segurança da informação - SIDEJUD</v>
      </c>
      <c r="M262" t="str">
        <f t="shared" si="23"/>
        <v>449052 - Equipamentos e Material Permanente</v>
      </c>
      <c r="N262" t="str">
        <f t="shared" si="24"/>
        <v>44</v>
      </c>
      <c r="O262" t="str">
        <f>VLOOKUP('SQL Results'!N262,Plan2!$A$2:$B$8,2,0)</f>
        <v>44 - Investimentos</v>
      </c>
      <c r="P262" s="4" t="str">
        <f t="shared" si="20"/>
        <v>0283 - Remuneração de depósitos bancários da conta única  do Tribunal de Justiça</v>
      </c>
    </row>
    <row r="263" spans="1:16" x14ac:dyDescent="0.2">
      <c r="A263">
        <v>3001</v>
      </c>
      <c r="B263" t="s">
        <v>81</v>
      </c>
      <c r="C263">
        <v>12656</v>
      </c>
      <c r="D263" t="s">
        <v>125</v>
      </c>
      <c r="E263">
        <v>459061</v>
      </c>
      <c r="F263" t="s">
        <v>35</v>
      </c>
      <c r="G263" t="s">
        <v>83</v>
      </c>
      <c r="H263" t="s">
        <v>84</v>
      </c>
      <c r="I263" t="s">
        <v>126</v>
      </c>
      <c r="J263">
        <v>10000</v>
      </c>
      <c r="K263" t="str">
        <f t="shared" si="21"/>
        <v>3001 - Tribunal de Justiça do Estado</v>
      </c>
      <c r="L263" t="str">
        <f t="shared" si="22"/>
        <v>12656 - Expansão da estrutura judiciária - SIDEJUD</v>
      </c>
      <c r="M263" t="str">
        <f t="shared" si="23"/>
        <v>459061 - Aquisição de Imóveis</v>
      </c>
      <c r="N263" t="str">
        <f t="shared" si="24"/>
        <v>45</v>
      </c>
      <c r="O263" t="str">
        <f>VLOOKUP('SQL Results'!N263,Plan2!$A$2:$B$8,2,0)</f>
        <v>45 - Inversões Financeiras</v>
      </c>
      <c r="P263" s="4" t="str">
        <f t="shared" si="20"/>
        <v>0283 - Remuneração de depósitos bancários da conta única  do Tribunal de Justiça</v>
      </c>
    </row>
    <row r="264" spans="1:16" x14ac:dyDescent="0.2">
      <c r="A264">
        <v>3001</v>
      </c>
      <c r="B264" t="s">
        <v>81</v>
      </c>
      <c r="C264">
        <v>14033</v>
      </c>
      <c r="D264" t="s">
        <v>108</v>
      </c>
      <c r="E264">
        <v>339036</v>
      </c>
      <c r="F264" t="s">
        <v>23</v>
      </c>
      <c r="G264" t="s">
        <v>83</v>
      </c>
      <c r="H264" t="s">
        <v>84</v>
      </c>
      <c r="I264" t="s">
        <v>109</v>
      </c>
      <c r="J264">
        <v>334300</v>
      </c>
      <c r="K264" t="str">
        <f t="shared" si="21"/>
        <v>3001 - Tribunal de Justiça do Estado</v>
      </c>
      <c r="L264" t="str">
        <f t="shared" si="22"/>
        <v>14033 - Promoção de soluções alternativas de conflitos - SIDEJUD</v>
      </c>
      <c r="M264" t="str">
        <f t="shared" si="23"/>
        <v>339036 - Outros Serviços Terceiros-Pessoa Física</v>
      </c>
      <c r="N264" t="str">
        <f t="shared" si="24"/>
        <v>33</v>
      </c>
      <c r="O264" t="str">
        <f>VLOOKUP('SQL Results'!N264,Plan2!$A$2:$B$8,2,0)</f>
        <v>33 - Outras Despesas Correntes</v>
      </c>
      <c r="P264" s="4" t="str">
        <f t="shared" si="20"/>
        <v>0283 - Remuneração de depósitos bancários da conta única  do Tribunal de Justiça</v>
      </c>
    </row>
    <row r="265" spans="1:16" x14ac:dyDescent="0.2">
      <c r="A265">
        <v>3001</v>
      </c>
      <c r="B265" t="s">
        <v>81</v>
      </c>
      <c r="C265">
        <v>14033</v>
      </c>
      <c r="D265" t="s">
        <v>108</v>
      </c>
      <c r="E265">
        <v>339047</v>
      </c>
      <c r="F265" t="s">
        <v>27</v>
      </c>
      <c r="G265" t="s">
        <v>83</v>
      </c>
      <c r="H265" t="s">
        <v>84</v>
      </c>
      <c r="I265" t="s">
        <v>109</v>
      </c>
      <c r="J265">
        <v>640400</v>
      </c>
      <c r="K265" t="str">
        <f t="shared" si="21"/>
        <v>3001 - Tribunal de Justiça do Estado</v>
      </c>
      <c r="L265" t="str">
        <f t="shared" si="22"/>
        <v>14033 - Promoção de soluções alternativas de conflitos - SIDEJUD</v>
      </c>
      <c r="M265" t="str">
        <f t="shared" si="23"/>
        <v>339047 - Obrigações Tributárias e Contributivas</v>
      </c>
      <c r="N265" t="str">
        <f t="shared" si="24"/>
        <v>33</v>
      </c>
      <c r="O265" t="str">
        <f>VLOOKUP('SQL Results'!N265,Plan2!$A$2:$B$8,2,0)</f>
        <v>33 - Outras Despesas Correntes</v>
      </c>
      <c r="P265" s="4" t="str">
        <f t="shared" si="20"/>
        <v>0283 - Remuneração de depósitos bancários da conta única  do Tribunal de Justiça</v>
      </c>
    </row>
    <row r="266" spans="1:16" x14ac:dyDescent="0.2">
      <c r="A266">
        <v>3001</v>
      </c>
      <c r="B266" t="s">
        <v>81</v>
      </c>
      <c r="C266">
        <v>14033</v>
      </c>
      <c r="D266" t="s">
        <v>108</v>
      </c>
      <c r="E266">
        <v>339092</v>
      </c>
      <c r="F266" t="s">
        <v>28</v>
      </c>
      <c r="G266" t="s">
        <v>83</v>
      </c>
      <c r="H266" t="s">
        <v>84</v>
      </c>
      <c r="I266" t="s">
        <v>109</v>
      </c>
      <c r="J266">
        <v>30000</v>
      </c>
      <c r="K266" t="str">
        <f t="shared" si="21"/>
        <v>3001 - Tribunal de Justiça do Estado</v>
      </c>
      <c r="L266" t="str">
        <f t="shared" si="22"/>
        <v>14033 - Promoção de soluções alternativas de conflitos - SIDEJUD</v>
      </c>
      <c r="M266" t="str">
        <f t="shared" si="23"/>
        <v>339092 - Despesas de Exercícios Anteriores</v>
      </c>
      <c r="N266" t="str">
        <f t="shared" si="24"/>
        <v>33</v>
      </c>
      <c r="O266" t="str">
        <f>VLOOKUP('SQL Results'!N266,Plan2!$A$2:$B$8,2,0)</f>
        <v>33 - Outras Despesas Correntes</v>
      </c>
      <c r="P266" s="4" t="str">
        <f t="shared" si="20"/>
        <v>0283 - Remuneração de depósitos bancários da conta única  do Tribunal de Justiça</v>
      </c>
    </row>
    <row r="267" spans="1:16" x14ac:dyDescent="0.2">
      <c r="A267">
        <v>3001</v>
      </c>
      <c r="B267" t="s">
        <v>81</v>
      </c>
      <c r="C267">
        <v>14033</v>
      </c>
      <c r="D267" t="s">
        <v>108</v>
      </c>
      <c r="E267">
        <v>339093</v>
      </c>
      <c r="F267" t="s">
        <v>50</v>
      </c>
      <c r="G267" t="s">
        <v>83</v>
      </c>
      <c r="H267" t="s">
        <v>84</v>
      </c>
      <c r="I267" t="s">
        <v>109</v>
      </c>
      <c r="J267">
        <v>5000</v>
      </c>
      <c r="K267" t="str">
        <f t="shared" si="21"/>
        <v>3001 - Tribunal de Justiça do Estado</v>
      </c>
      <c r="L267" t="str">
        <f t="shared" si="22"/>
        <v>14033 - Promoção de soluções alternativas de conflitos - SIDEJUD</v>
      </c>
      <c r="M267" t="str">
        <f t="shared" si="23"/>
        <v>339093 - Indenizações e Restituições</v>
      </c>
      <c r="N267" t="str">
        <f t="shared" si="24"/>
        <v>33</v>
      </c>
      <c r="O267" t="str">
        <f>VLOOKUP('SQL Results'!N267,Plan2!$A$2:$B$8,2,0)</f>
        <v>33 - Outras Despesas Correntes</v>
      </c>
      <c r="P267" s="4" t="str">
        <f t="shared" si="20"/>
        <v>0283 - Remuneração de depósitos bancários da conta única  do Tribunal de Justiça</v>
      </c>
    </row>
    <row r="268" spans="1:16" x14ac:dyDescent="0.2">
      <c r="A268">
        <v>3001</v>
      </c>
      <c r="B268" t="s">
        <v>81</v>
      </c>
      <c r="C268">
        <v>14102</v>
      </c>
      <c r="D268" t="s">
        <v>127</v>
      </c>
      <c r="E268">
        <v>339040</v>
      </c>
      <c r="F268" t="s">
        <v>52</v>
      </c>
      <c r="G268" t="s">
        <v>83</v>
      </c>
      <c r="H268" t="s">
        <v>84</v>
      </c>
      <c r="I268" t="s">
        <v>128</v>
      </c>
      <c r="J268">
        <v>3148993</v>
      </c>
      <c r="K268" t="str">
        <f t="shared" si="21"/>
        <v>3001 - Tribunal de Justiça do Estado</v>
      </c>
      <c r="L268" t="str">
        <f t="shared" si="22"/>
        <v>14102 - Gestão de Sistemas Administrativos - SIDEJUD</v>
      </c>
      <c r="M268" t="str">
        <f t="shared" si="23"/>
        <v>339040 - Serviços de Tecnologia da Informação e Comunicação - Pessoa Jurídica</v>
      </c>
      <c r="N268" t="str">
        <f t="shared" si="24"/>
        <v>33</v>
      </c>
      <c r="O268" t="str">
        <f>VLOOKUP('SQL Results'!N268,Plan2!$A$2:$B$8,2,0)</f>
        <v>33 - Outras Despesas Correntes</v>
      </c>
      <c r="P268" s="4" t="str">
        <f t="shared" si="20"/>
        <v>0283 - Remuneração de depósitos bancários da conta única  do Tribunal de Justiça</v>
      </c>
    </row>
    <row r="269" spans="1:16" x14ac:dyDescent="0.2">
      <c r="A269">
        <v>3001</v>
      </c>
      <c r="B269" t="s">
        <v>81</v>
      </c>
      <c r="C269">
        <v>14102</v>
      </c>
      <c r="D269" t="s">
        <v>127</v>
      </c>
      <c r="E269">
        <v>339035</v>
      </c>
      <c r="F269" t="s">
        <v>21</v>
      </c>
      <c r="G269" t="s">
        <v>83</v>
      </c>
      <c r="H269" t="s">
        <v>84</v>
      </c>
      <c r="I269" t="s">
        <v>128</v>
      </c>
      <c r="J269">
        <v>25000</v>
      </c>
      <c r="K269" t="str">
        <f t="shared" si="21"/>
        <v>3001 - Tribunal de Justiça do Estado</v>
      </c>
      <c r="L269" t="str">
        <f t="shared" si="22"/>
        <v>14102 - Gestão de Sistemas Administrativos - SIDEJUD</v>
      </c>
      <c r="M269" t="str">
        <f t="shared" si="23"/>
        <v>339035 - Serviços de Consultoria</v>
      </c>
      <c r="N269" t="str">
        <f t="shared" si="24"/>
        <v>33</v>
      </c>
      <c r="O269" t="str">
        <f>VLOOKUP('SQL Results'!N269,Plan2!$A$2:$B$8,2,0)</f>
        <v>33 - Outras Despesas Correntes</v>
      </c>
      <c r="P269" s="4" t="str">
        <f t="shared" si="20"/>
        <v>0283 - Remuneração de depósitos bancários da conta única  do Tribunal de Justiça</v>
      </c>
    </row>
    <row r="270" spans="1:16" x14ac:dyDescent="0.2">
      <c r="A270">
        <v>3001</v>
      </c>
      <c r="B270" t="s">
        <v>81</v>
      </c>
      <c r="C270">
        <v>14102</v>
      </c>
      <c r="D270" t="s">
        <v>127</v>
      </c>
      <c r="E270">
        <v>339092</v>
      </c>
      <c r="F270" t="s">
        <v>28</v>
      </c>
      <c r="G270" t="s">
        <v>83</v>
      </c>
      <c r="H270" t="s">
        <v>84</v>
      </c>
      <c r="I270" t="s">
        <v>128</v>
      </c>
      <c r="J270">
        <v>100000</v>
      </c>
      <c r="K270" t="str">
        <f t="shared" si="21"/>
        <v>3001 - Tribunal de Justiça do Estado</v>
      </c>
      <c r="L270" t="str">
        <f t="shared" si="22"/>
        <v>14102 - Gestão de Sistemas Administrativos - SIDEJUD</v>
      </c>
      <c r="M270" t="str">
        <f t="shared" si="23"/>
        <v>339092 - Despesas de Exercícios Anteriores</v>
      </c>
      <c r="N270" t="str">
        <f t="shared" si="24"/>
        <v>33</v>
      </c>
      <c r="O270" t="str">
        <f>VLOOKUP('SQL Results'!N270,Plan2!$A$2:$B$8,2,0)</f>
        <v>33 - Outras Despesas Correntes</v>
      </c>
      <c r="P270" s="4" t="str">
        <f t="shared" si="20"/>
        <v>0283 - Remuneração de depósitos bancários da conta única  do Tribunal de Justiça</v>
      </c>
    </row>
    <row r="271" spans="1:16" x14ac:dyDescent="0.2">
      <c r="A271">
        <v>3001</v>
      </c>
      <c r="B271" t="s">
        <v>81</v>
      </c>
      <c r="C271">
        <v>14102</v>
      </c>
      <c r="D271" t="s">
        <v>127</v>
      </c>
      <c r="E271">
        <v>449040</v>
      </c>
      <c r="F271" t="s">
        <v>52</v>
      </c>
      <c r="G271" t="s">
        <v>83</v>
      </c>
      <c r="H271" t="s">
        <v>84</v>
      </c>
      <c r="I271" t="s">
        <v>128</v>
      </c>
      <c r="J271">
        <v>2502294</v>
      </c>
      <c r="K271" t="str">
        <f t="shared" si="21"/>
        <v>3001 - Tribunal de Justiça do Estado</v>
      </c>
      <c r="L271" t="str">
        <f t="shared" si="22"/>
        <v>14102 - Gestão de Sistemas Administrativos - SIDEJUD</v>
      </c>
      <c r="M271" t="str">
        <f t="shared" si="23"/>
        <v>449040 - Serviços de Tecnologia da Informação e Comunicação - Pessoa Jurídica</v>
      </c>
      <c r="N271" t="str">
        <f t="shared" si="24"/>
        <v>44</v>
      </c>
      <c r="O271" t="str">
        <f>VLOOKUP('SQL Results'!N271,Plan2!$A$2:$B$8,2,0)</f>
        <v>44 - Investimentos</v>
      </c>
      <c r="P271" s="4" t="str">
        <f t="shared" si="20"/>
        <v>0283 - Remuneração de depósitos bancários da conta única  do Tribunal de Justiça</v>
      </c>
    </row>
    <row r="272" spans="1:16" x14ac:dyDescent="0.2">
      <c r="A272">
        <v>3001</v>
      </c>
      <c r="B272" t="s">
        <v>81</v>
      </c>
      <c r="C272">
        <v>14107</v>
      </c>
      <c r="D272" t="s">
        <v>129</v>
      </c>
      <c r="E272">
        <v>339039</v>
      </c>
      <c r="F272" t="s">
        <v>16</v>
      </c>
      <c r="G272" t="s">
        <v>83</v>
      </c>
      <c r="H272" t="s">
        <v>84</v>
      </c>
      <c r="I272" t="s">
        <v>130</v>
      </c>
      <c r="J272">
        <v>507780</v>
      </c>
      <c r="K272" t="str">
        <f t="shared" si="21"/>
        <v>3001 - Tribunal de Justiça do Estado</v>
      </c>
      <c r="L272" t="str">
        <f t="shared" si="22"/>
        <v>14107 - Governança e gestão de TI - SIDEJUD</v>
      </c>
      <c r="M272" t="str">
        <f t="shared" si="23"/>
        <v>339039 - Outros Serviços Terceiros - Pessoa Jurídica</v>
      </c>
      <c r="N272" t="str">
        <f t="shared" si="24"/>
        <v>33</v>
      </c>
      <c r="O272" t="str">
        <f>VLOOKUP('SQL Results'!N272,Plan2!$A$2:$B$8,2,0)</f>
        <v>33 - Outras Despesas Correntes</v>
      </c>
      <c r="P272" s="4" t="str">
        <f t="shared" si="20"/>
        <v>0283 - Remuneração de depósitos bancários da conta única  do Tribunal de Justiça</v>
      </c>
    </row>
    <row r="273" spans="1:16" x14ac:dyDescent="0.2">
      <c r="A273">
        <v>3001</v>
      </c>
      <c r="B273" t="s">
        <v>81</v>
      </c>
      <c r="C273">
        <v>14107</v>
      </c>
      <c r="D273" t="s">
        <v>129</v>
      </c>
      <c r="E273">
        <v>339040</v>
      </c>
      <c r="F273" t="s">
        <v>52</v>
      </c>
      <c r="G273" t="s">
        <v>83</v>
      </c>
      <c r="H273" t="s">
        <v>84</v>
      </c>
      <c r="I273" t="s">
        <v>130</v>
      </c>
      <c r="J273">
        <v>2241363</v>
      </c>
      <c r="K273" t="str">
        <f t="shared" si="21"/>
        <v>3001 - Tribunal de Justiça do Estado</v>
      </c>
      <c r="L273" t="str">
        <f t="shared" si="22"/>
        <v>14107 - Governança e gestão de TI - SIDEJUD</v>
      </c>
      <c r="M273" t="str">
        <f t="shared" si="23"/>
        <v>339040 - Serviços de Tecnologia da Informação e Comunicação - Pessoa Jurídica</v>
      </c>
      <c r="N273" t="str">
        <f t="shared" si="24"/>
        <v>33</v>
      </c>
      <c r="O273" t="str">
        <f>VLOOKUP('SQL Results'!N273,Plan2!$A$2:$B$8,2,0)</f>
        <v>33 - Outras Despesas Correntes</v>
      </c>
      <c r="P273" s="4" t="str">
        <f t="shared" si="20"/>
        <v>0283 - Remuneração de depósitos bancários da conta única  do Tribunal de Justiça</v>
      </c>
    </row>
    <row r="274" spans="1:16" x14ac:dyDescent="0.2">
      <c r="A274">
        <v>3001</v>
      </c>
      <c r="B274" t="s">
        <v>81</v>
      </c>
      <c r="C274">
        <v>14107</v>
      </c>
      <c r="D274" t="s">
        <v>129</v>
      </c>
      <c r="E274">
        <v>449040</v>
      </c>
      <c r="F274" t="s">
        <v>52</v>
      </c>
      <c r="G274" t="s">
        <v>83</v>
      </c>
      <c r="H274" t="s">
        <v>84</v>
      </c>
      <c r="I274" t="s">
        <v>130</v>
      </c>
      <c r="J274">
        <v>1262440</v>
      </c>
      <c r="K274" t="str">
        <f t="shared" si="21"/>
        <v>3001 - Tribunal de Justiça do Estado</v>
      </c>
      <c r="L274" t="str">
        <f t="shared" si="22"/>
        <v>14107 - Governança e gestão de TI - SIDEJUD</v>
      </c>
      <c r="M274" t="str">
        <f t="shared" si="23"/>
        <v>449040 - Serviços de Tecnologia da Informação e Comunicação - Pessoa Jurídica</v>
      </c>
      <c r="N274" t="str">
        <f t="shared" si="24"/>
        <v>44</v>
      </c>
      <c r="O274" t="str">
        <f>VLOOKUP('SQL Results'!N274,Plan2!$A$2:$B$8,2,0)</f>
        <v>44 - Investimentos</v>
      </c>
      <c r="P274" s="4" t="str">
        <f t="shared" si="20"/>
        <v>0283 - Remuneração de depósitos bancários da conta única  do Tribunal de Justiça</v>
      </c>
    </row>
    <row r="275" spans="1:16" x14ac:dyDescent="0.2">
      <c r="A275">
        <v>3001</v>
      </c>
      <c r="B275" t="s">
        <v>81</v>
      </c>
      <c r="C275">
        <v>6777</v>
      </c>
      <c r="D275" t="s">
        <v>131</v>
      </c>
      <c r="E275">
        <v>319005</v>
      </c>
      <c r="F275" t="s">
        <v>67</v>
      </c>
      <c r="G275" t="s">
        <v>13</v>
      </c>
      <c r="H275" t="s">
        <v>14</v>
      </c>
      <c r="I275" t="s">
        <v>132</v>
      </c>
      <c r="J275">
        <v>166100</v>
      </c>
      <c r="K275" t="str">
        <f t="shared" si="21"/>
        <v>3001 - Tribunal de Justiça do Estado</v>
      </c>
      <c r="L275" t="str">
        <f t="shared" si="22"/>
        <v>6777 - Administração de pessoal ativo e encargos - TJ</v>
      </c>
      <c r="M275" t="str">
        <f t="shared" si="23"/>
        <v>319005 - Outros Benefícios Previdenciários</v>
      </c>
      <c r="N275" t="str">
        <f t="shared" si="24"/>
        <v>31</v>
      </c>
      <c r="O275" t="str">
        <f>VLOOKUP('SQL Results'!N275,Plan2!$A$2:$B$8,2,0)</f>
        <v>31 - Pessoal e Encargos Sociais</v>
      </c>
      <c r="P275" s="4" t="str">
        <f t="shared" si="20"/>
        <v>0100 - Recursos ordinários - recursos do tesouro - RLD</v>
      </c>
    </row>
    <row r="276" spans="1:16" x14ac:dyDescent="0.2">
      <c r="A276">
        <v>3001</v>
      </c>
      <c r="B276" t="s">
        <v>81</v>
      </c>
      <c r="C276">
        <v>6777</v>
      </c>
      <c r="D276" t="s">
        <v>131</v>
      </c>
      <c r="E276">
        <v>319007</v>
      </c>
      <c r="F276" t="s">
        <v>68</v>
      </c>
      <c r="G276" t="s">
        <v>13</v>
      </c>
      <c r="H276" t="s">
        <v>14</v>
      </c>
      <c r="I276" t="s">
        <v>132</v>
      </c>
      <c r="J276">
        <v>969025</v>
      </c>
      <c r="K276" t="str">
        <f t="shared" si="21"/>
        <v>3001 - Tribunal de Justiça do Estado</v>
      </c>
      <c r="L276" t="str">
        <f t="shared" si="22"/>
        <v>6777 - Administração de pessoal ativo e encargos - TJ</v>
      </c>
      <c r="M276" t="str">
        <f t="shared" si="23"/>
        <v>319007 - Contrib. Entid. Fechadas de Previdência</v>
      </c>
      <c r="N276" t="str">
        <f t="shared" si="24"/>
        <v>31</v>
      </c>
      <c r="O276" t="str">
        <f>VLOOKUP('SQL Results'!N276,Plan2!$A$2:$B$8,2,0)</f>
        <v>31 - Pessoal e Encargos Sociais</v>
      </c>
      <c r="P276" s="4" t="str">
        <f t="shared" si="20"/>
        <v>0100 - Recursos ordinários - recursos do tesouro - RLD</v>
      </c>
    </row>
    <row r="277" spans="1:16" x14ac:dyDescent="0.2">
      <c r="A277">
        <v>3001</v>
      </c>
      <c r="B277" t="s">
        <v>81</v>
      </c>
      <c r="C277">
        <v>6777</v>
      </c>
      <c r="D277" t="s">
        <v>131</v>
      </c>
      <c r="E277">
        <v>319011</v>
      </c>
      <c r="F277" t="s">
        <v>60</v>
      </c>
      <c r="G277" t="s">
        <v>13</v>
      </c>
      <c r="H277" t="s">
        <v>14</v>
      </c>
      <c r="I277" t="s">
        <v>132</v>
      </c>
      <c r="J277">
        <v>1075555844</v>
      </c>
      <c r="K277" t="str">
        <f t="shared" si="21"/>
        <v>3001 - Tribunal de Justiça do Estado</v>
      </c>
      <c r="L277" t="str">
        <f t="shared" si="22"/>
        <v>6777 - Administração de pessoal ativo e encargos - TJ</v>
      </c>
      <c r="M277" t="str">
        <f t="shared" si="23"/>
        <v>319011 - Vencim. e Vantagens Fixas - Pessoal Civil</v>
      </c>
      <c r="N277" t="str">
        <f t="shared" si="24"/>
        <v>31</v>
      </c>
      <c r="O277" t="str">
        <f>VLOOKUP('SQL Results'!N277,Plan2!$A$2:$B$8,2,0)</f>
        <v>31 - Pessoal e Encargos Sociais</v>
      </c>
      <c r="P277" s="4" t="str">
        <f t="shared" si="20"/>
        <v>0100 - Recursos ordinários - recursos do tesouro - RLD</v>
      </c>
    </row>
    <row r="278" spans="1:16" x14ac:dyDescent="0.2">
      <c r="A278">
        <v>3001</v>
      </c>
      <c r="B278" t="s">
        <v>81</v>
      </c>
      <c r="C278">
        <v>6777</v>
      </c>
      <c r="D278" t="s">
        <v>131</v>
      </c>
      <c r="E278">
        <v>319011</v>
      </c>
      <c r="F278" t="s">
        <v>60</v>
      </c>
      <c r="G278" t="s">
        <v>53</v>
      </c>
      <c r="H278" t="s">
        <v>54</v>
      </c>
      <c r="I278" t="s">
        <v>132</v>
      </c>
      <c r="J278">
        <v>5431097</v>
      </c>
      <c r="K278" t="str">
        <f t="shared" si="21"/>
        <v>3001 - Tribunal de Justiça do Estado</v>
      </c>
      <c r="L278" t="str">
        <f t="shared" si="22"/>
        <v>6777 - Administração de pessoal ativo e encargos - TJ</v>
      </c>
      <c r="M278" t="str">
        <f t="shared" si="23"/>
        <v>319011 - Vencim. e Vantagens Fixas - Pessoal Civil</v>
      </c>
      <c r="N278" t="str">
        <f t="shared" si="24"/>
        <v>31</v>
      </c>
      <c r="O278" t="str">
        <f>VLOOKUP('SQL Results'!N278,Plan2!$A$2:$B$8,2,0)</f>
        <v>31 - Pessoal e Encargos Sociais</v>
      </c>
      <c r="P278" s="4" t="str">
        <f t="shared" si="20"/>
        <v>0260 - Recursos patrimoniais primários - recursos de outras fontes - exercício corrente</v>
      </c>
    </row>
    <row r="279" spans="1:16" x14ac:dyDescent="0.2">
      <c r="A279">
        <v>3001</v>
      </c>
      <c r="B279" t="s">
        <v>81</v>
      </c>
      <c r="C279">
        <v>6777</v>
      </c>
      <c r="D279" t="s">
        <v>131</v>
      </c>
      <c r="E279">
        <v>319011</v>
      </c>
      <c r="F279" t="s">
        <v>60</v>
      </c>
      <c r="G279" t="s">
        <v>133</v>
      </c>
      <c r="H279" t="s">
        <v>134</v>
      </c>
      <c r="I279" t="s">
        <v>132</v>
      </c>
      <c r="J279">
        <v>13219468</v>
      </c>
      <c r="K279" t="str">
        <f t="shared" si="21"/>
        <v>3001 - Tribunal de Justiça do Estado</v>
      </c>
      <c r="L279" t="str">
        <f t="shared" si="22"/>
        <v>6777 - Administração de pessoal ativo e encargos - TJ</v>
      </c>
      <c r="M279" t="str">
        <f t="shared" si="23"/>
        <v>319011 - Vencim. e Vantagens Fixas - Pessoal Civil</v>
      </c>
      <c r="N279" t="str">
        <f t="shared" si="24"/>
        <v>31</v>
      </c>
      <c r="O279" t="str">
        <f>VLOOKUP('SQL Results'!N279,Plan2!$A$2:$B$8,2,0)</f>
        <v>31 - Pessoal e Encargos Sociais</v>
      </c>
      <c r="P279" s="4" t="str">
        <f t="shared" ref="P279:P342" si="25">CONCATENATE(LEFT(G279,4)," - ",H279)</f>
        <v>0282 - Remuneração de disponibilidade bancária - Judiciário -rec outras fontes-exercício corrente</v>
      </c>
    </row>
    <row r="280" spans="1:16" x14ac:dyDescent="0.2">
      <c r="A280">
        <v>3001</v>
      </c>
      <c r="B280" t="s">
        <v>81</v>
      </c>
      <c r="C280">
        <v>6777</v>
      </c>
      <c r="D280" t="s">
        <v>131</v>
      </c>
      <c r="E280">
        <v>319011</v>
      </c>
      <c r="F280" t="s">
        <v>60</v>
      </c>
      <c r="G280" t="s">
        <v>135</v>
      </c>
      <c r="H280" t="s">
        <v>136</v>
      </c>
      <c r="I280" t="s">
        <v>132</v>
      </c>
      <c r="J280">
        <v>41000</v>
      </c>
      <c r="K280" t="str">
        <f t="shared" si="21"/>
        <v>3001 - Tribunal de Justiça do Estado</v>
      </c>
      <c r="L280" t="str">
        <f t="shared" si="22"/>
        <v>6777 - Administração de pessoal ativo e encargos - TJ</v>
      </c>
      <c r="M280" t="str">
        <f t="shared" si="23"/>
        <v>319011 - Vencim. e Vantagens Fixas - Pessoal Civil</v>
      </c>
      <c r="N280" t="str">
        <f t="shared" si="24"/>
        <v>31</v>
      </c>
      <c r="O280" t="str">
        <f>VLOOKUP('SQL Results'!N280,Plan2!$A$2:$B$8,2,0)</f>
        <v>31 - Pessoal e Encargos Sociais</v>
      </c>
      <c r="P280" s="4" t="str">
        <f t="shared" si="25"/>
        <v>0269 - Outros recursos primários - recursos de outras fontes - exercício corrente</v>
      </c>
    </row>
    <row r="281" spans="1:16" x14ac:dyDescent="0.2">
      <c r="A281">
        <v>3001</v>
      </c>
      <c r="B281" t="s">
        <v>81</v>
      </c>
      <c r="C281">
        <v>6777</v>
      </c>
      <c r="D281" t="s">
        <v>131</v>
      </c>
      <c r="E281">
        <v>319013</v>
      </c>
      <c r="F281" t="s">
        <v>44</v>
      </c>
      <c r="G281" t="s">
        <v>13</v>
      </c>
      <c r="H281" t="s">
        <v>14</v>
      </c>
      <c r="I281" t="s">
        <v>132</v>
      </c>
      <c r="J281">
        <v>23547400</v>
      </c>
      <c r="K281" t="str">
        <f t="shared" si="21"/>
        <v>3001 - Tribunal de Justiça do Estado</v>
      </c>
      <c r="L281" t="str">
        <f t="shared" si="22"/>
        <v>6777 - Administração de pessoal ativo e encargos - TJ</v>
      </c>
      <c r="M281" t="str">
        <f t="shared" si="23"/>
        <v>319013 - Obrigações Patronais</v>
      </c>
      <c r="N281" t="str">
        <f t="shared" si="24"/>
        <v>31</v>
      </c>
      <c r="O281" t="str">
        <f>VLOOKUP('SQL Results'!N281,Plan2!$A$2:$B$8,2,0)</f>
        <v>31 - Pessoal e Encargos Sociais</v>
      </c>
      <c r="P281" s="4" t="str">
        <f t="shared" si="25"/>
        <v>0100 - Recursos ordinários - recursos do tesouro - RLD</v>
      </c>
    </row>
    <row r="282" spans="1:16" x14ac:dyDescent="0.2">
      <c r="A282">
        <v>3001</v>
      </c>
      <c r="B282" t="s">
        <v>81</v>
      </c>
      <c r="C282">
        <v>6777</v>
      </c>
      <c r="D282" t="s">
        <v>131</v>
      </c>
      <c r="E282">
        <v>319016</v>
      </c>
      <c r="F282" t="s">
        <v>64</v>
      </c>
      <c r="G282" t="s">
        <v>13</v>
      </c>
      <c r="H282" t="s">
        <v>14</v>
      </c>
      <c r="I282" t="s">
        <v>132</v>
      </c>
      <c r="J282">
        <v>26444700</v>
      </c>
      <c r="K282" t="str">
        <f t="shared" si="21"/>
        <v>3001 - Tribunal de Justiça do Estado</v>
      </c>
      <c r="L282" t="str">
        <f t="shared" si="22"/>
        <v>6777 - Administração de pessoal ativo e encargos - TJ</v>
      </c>
      <c r="M282" t="str">
        <f t="shared" si="23"/>
        <v>319016 - Outras Despesas Variáveis-Pessoal Civil</v>
      </c>
      <c r="N282" t="str">
        <f t="shared" si="24"/>
        <v>31</v>
      </c>
      <c r="O282" t="str">
        <f>VLOOKUP('SQL Results'!N282,Plan2!$A$2:$B$8,2,0)</f>
        <v>31 - Pessoal e Encargos Sociais</v>
      </c>
      <c r="P282" s="4" t="str">
        <f t="shared" si="25"/>
        <v>0100 - Recursos ordinários - recursos do tesouro - RLD</v>
      </c>
    </row>
    <row r="283" spans="1:16" x14ac:dyDescent="0.2">
      <c r="A283">
        <v>3001</v>
      </c>
      <c r="B283" t="s">
        <v>81</v>
      </c>
      <c r="C283">
        <v>6777</v>
      </c>
      <c r="D283" t="s">
        <v>131</v>
      </c>
      <c r="E283">
        <v>319092</v>
      </c>
      <c r="F283" t="s">
        <v>28</v>
      </c>
      <c r="G283" t="s">
        <v>13</v>
      </c>
      <c r="H283" t="s">
        <v>14</v>
      </c>
      <c r="I283" t="s">
        <v>132</v>
      </c>
      <c r="J283">
        <v>2760000</v>
      </c>
      <c r="K283" t="str">
        <f t="shared" si="21"/>
        <v>3001 - Tribunal de Justiça do Estado</v>
      </c>
      <c r="L283" t="str">
        <f t="shared" si="22"/>
        <v>6777 - Administração de pessoal ativo e encargos - TJ</v>
      </c>
      <c r="M283" t="str">
        <f t="shared" si="23"/>
        <v>319092 - Despesas de Exercícios Anteriores</v>
      </c>
      <c r="N283" t="str">
        <f t="shared" si="24"/>
        <v>31</v>
      </c>
      <c r="O283" t="str">
        <f>VLOOKUP('SQL Results'!N283,Plan2!$A$2:$B$8,2,0)</f>
        <v>31 - Pessoal e Encargos Sociais</v>
      </c>
      <c r="P283" s="4" t="str">
        <f t="shared" si="25"/>
        <v>0100 - Recursos ordinários - recursos do tesouro - RLD</v>
      </c>
    </row>
    <row r="284" spans="1:16" x14ac:dyDescent="0.2">
      <c r="A284">
        <v>3001</v>
      </c>
      <c r="B284" t="s">
        <v>81</v>
      </c>
      <c r="C284">
        <v>6777</v>
      </c>
      <c r="D284" t="s">
        <v>131</v>
      </c>
      <c r="E284">
        <v>319094</v>
      </c>
      <c r="F284" t="s">
        <v>41</v>
      </c>
      <c r="G284" t="s">
        <v>13</v>
      </c>
      <c r="H284" t="s">
        <v>14</v>
      </c>
      <c r="I284" t="s">
        <v>132</v>
      </c>
      <c r="J284">
        <v>67047710</v>
      </c>
      <c r="K284" t="str">
        <f t="shared" si="21"/>
        <v>3001 - Tribunal de Justiça do Estado</v>
      </c>
      <c r="L284" t="str">
        <f t="shared" si="22"/>
        <v>6777 - Administração de pessoal ativo e encargos - TJ</v>
      </c>
      <c r="M284" t="str">
        <f t="shared" si="23"/>
        <v>319094 - Indenizações e Restituições Trabalhistas</v>
      </c>
      <c r="N284" t="str">
        <f t="shared" si="24"/>
        <v>31</v>
      </c>
      <c r="O284" t="str">
        <f>VLOOKUP('SQL Results'!N284,Plan2!$A$2:$B$8,2,0)</f>
        <v>31 - Pessoal e Encargos Sociais</v>
      </c>
      <c r="P284" s="4" t="str">
        <f t="shared" si="25"/>
        <v>0100 - Recursos ordinários - recursos do tesouro - RLD</v>
      </c>
    </row>
    <row r="285" spans="1:16" x14ac:dyDescent="0.2">
      <c r="A285">
        <v>3001</v>
      </c>
      <c r="B285" t="s">
        <v>81</v>
      </c>
      <c r="C285">
        <v>6777</v>
      </c>
      <c r="D285" t="s">
        <v>131</v>
      </c>
      <c r="E285">
        <v>319113</v>
      </c>
      <c r="F285" t="s">
        <v>44</v>
      </c>
      <c r="G285" t="s">
        <v>13</v>
      </c>
      <c r="H285" t="s">
        <v>14</v>
      </c>
      <c r="I285" t="s">
        <v>132</v>
      </c>
      <c r="J285">
        <v>233705840</v>
      </c>
      <c r="K285" t="str">
        <f t="shared" si="21"/>
        <v>3001 - Tribunal de Justiça do Estado</v>
      </c>
      <c r="L285" t="str">
        <f t="shared" si="22"/>
        <v>6777 - Administração de pessoal ativo e encargos - TJ</v>
      </c>
      <c r="M285" t="str">
        <f t="shared" si="23"/>
        <v>319113 - Obrigações Patronais</v>
      </c>
      <c r="N285" t="str">
        <f t="shared" si="24"/>
        <v>31</v>
      </c>
      <c r="O285" t="str">
        <f>VLOOKUP('SQL Results'!N285,Plan2!$A$2:$B$8,2,0)</f>
        <v>31 - Pessoal e Encargos Sociais</v>
      </c>
      <c r="P285" s="4" t="str">
        <f t="shared" si="25"/>
        <v>0100 - Recursos ordinários - recursos do tesouro - RLD</v>
      </c>
    </row>
    <row r="286" spans="1:16" x14ac:dyDescent="0.2">
      <c r="A286">
        <v>3001</v>
      </c>
      <c r="B286" t="s">
        <v>81</v>
      </c>
      <c r="C286">
        <v>6777</v>
      </c>
      <c r="D286" t="s">
        <v>131</v>
      </c>
      <c r="E286">
        <v>319192</v>
      </c>
      <c r="F286" t="s">
        <v>28</v>
      </c>
      <c r="G286" t="s">
        <v>13</v>
      </c>
      <c r="H286" t="s">
        <v>14</v>
      </c>
      <c r="I286" t="s">
        <v>132</v>
      </c>
      <c r="J286">
        <v>30000</v>
      </c>
      <c r="K286" t="str">
        <f t="shared" si="21"/>
        <v>3001 - Tribunal de Justiça do Estado</v>
      </c>
      <c r="L286" t="str">
        <f t="shared" si="22"/>
        <v>6777 - Administração de pessoal ativo e encargos - TJ</v>
      </c>
      <c r="M286" t="str">
        <f t="shared" si="23"/>
        <v>319192 - Despesas de Exercícios Anteriores</v>
      </c>
      <c r="N286" t="str">
        <f t="shared" si="24"/>
        <v>31</v>
      </c>
      <c r="O286" t="str">
        <f>VLOOKUP('SQL Results'!N286,Plan2!$A$2:$B$8,2,0)</f>
        <v>31 - Pessoal e Encargos Sociais</v>
      </c>
      <c r="P286" s="4" t="str">
        <f t="shared" si="25"/>
        <v>0100 - Recursos ordinários - recursos do tesouro - RLD</v>
      </c>
    </row>
    <row r="287" spans="1:16" x14ac:dyDescent="0.2">
      <c r="A287">
        <v>3001</v>
      </c>
      <c r="B287" t="s">
        <v>81</v>
      </c>
      <c r="C287">
        <v>6777</v>
      </c>
      <c r="D287" t="s">
        <v>131</v>
      </c>
      <c r="E287">
        <v>339008</v>
      </c>
      <c r="F287" t="s">
        <v>43</v>
      </c>
      <c r="G287" t="s">
        <v>13</v>
      </c>
      <c r="H287" t="s">
        <v>14</v>
      </c>
      <c r="I287" t="s">
        <v>132</v>
      </c>
      <c r="J287">
        <v>7478600</v>
      </c>
      <c r="K287" t="str">
        <f t="shared" si="21"/>
        <v>3001 - Tribunal de Justiça do Estado</v>
      </c>
      <c r="L287" t="str">
        <f t="shared" si="22"/>
        <v>6777 - Administração de pessoal ativo e encargos - TJ</v>
      </c>
      <c r="M287" t="str">
        <f t="shared" si="23"/>
        <v>339008 - Outros Benefícios Assistenciais</v>
      </c>
      <c r="N287" t="str">
        <f t="shared" si="24"/>
        <v>33</v>
      </c>
      <c r="O287" t="str">
        <f>VLOOKUP('SQL Results'!N287,Plan2!$A$2:$B$8,2,0)</f>
        <v>33 - Outras Despesas Correntes</v>
      </c>
      <c r="P287" s="4" t="str">
        <f t="shared" si="25"/>
        <v>0100 - Recursos ordinários - recursos do tesouro - RLD</v>
      </c>
    </row>
    <row r="288" spans="1:16" x14ac:dyDescent="0.2">
      <c r="A288">
        <v>3001</v>
      </c>
      <c r="B288" t="s">
        <v>81</v>
      </c>
      <c r="C288">
        <v>6777</v>
      </c>
      <c r="D288" t="s">
        <v>131</v>
      </c>
      <c r="E288">
        <v>339046</v>
      </c>
      <c r="F288" t="s">
        <v>47</v>
      </c>
      <c r="G288" t="s">
        <v>13</v>
      </c>
      <c r="H288" t="s">
        <v>14</v>
      </c>
      <c r="I288" t="s">
        <v>132</v>
      </c>
      <c r="J288">
        <v>101416500</v>
      </c>
      <c r="K288" t="str">
        <f t="shared" si="21"/>
        <v>3001 - Tribunal de Justiça do Estado</v>
      </c>
      <c r="L288" t="str">
        <f t="shared" si="22"/>
        <v>6777 - Administração de pessoal ativo e encargos - TJ</v>
      </c>
      <c r="M288" t="str">
        <f t="shared" si="23"/>
        <v>339046 - Auxílio-Alimentação</v>
      </c>
      <c r="N288" t="str">
        <f t="shared" si="24"/>
        <v>33</v>
      </c>
      <c r="O288" t="str">
        <f>VLOOKUP('SQL Results'!N288,Plan2!$A$2:$B$8,2,0)</f>
        <v>33 - Outras Despesas Correntes</v>
      </c>
      <c r="P288" s="4" t="str">
        <f t="shared" si="25"/>
        <v>0100 - Recursos ordinários - recursos do tesouro - RLD</v>
      </c>
    </row>
    <row r="289" spans="1:16" x14ac:dyDescent="0.2">
      <c r="A289">
        <v>3001</v>
      </c>
      <c r="B289" t="s">
        <v>81</v>
      </c>
      <c r="C289">
        <v>6777</v>
      </c>
      <c r="D289" t="s">
        <v>131</v>
      </c>
      <c r="E289">
        <v>339049</v>
      </c>
      <c r="F289" t="s">
        <v>79</v>
      </c>
      <c r="G289" t="s">
        <v>13</v>
      </c>
      <c r="H289" t="s">
        <v>14</v>
      </c>
      <c r="I289" t="s">
        <v>132</v>
      </c>
      <c r="J289">
        <v>6960</v>
      </c>
      <c r="K289" t="str">
        <f t="shared" si="21"/>
        <v>3001 - Tribunal de Justiça do Estado</v>
      </c>
      <c r="L289" t="str">
        <f t="shared" si="22"/>
        <v>6777 - Administração de pessoal ativo e encargos - TJ</v>
      </c>
      <c r="M289" t="str">
        <f t="shared" si="23"/>
        <v>339049 - Auxílio-Transporte</v>
      </c>
      <c r="N289" t="str">
        <f t="shared" si="24"/>
        <v>33</v>
      </c>
      <c r="O289" t="str">
        <f>VLOOKUP('SQL Results'!N289,Plan2!$A$2:$B$8,2,0)</f>
        <v>33 - Outras Despesas Correntes</v>
      </c>
      <c r="P289" s="4" t="str">
        <f t="shared" si="25"/>
        <v>0100 - Recursos ordinários - recursos do tesouro - RLD</v>
      </c>
    </row>
    <row r="290" spans="1:16" x14ac:dyDescent="0.2">
      <c r="A290">
        <v>3001</v>
      </c>
      <c r="B290" t="s">
        <v>81</v>
      </c>
      <c r="C290">
        <v>6777</v>
      </c>
      <c r="D290" t="s">
        <v>131</v>
      </c>
      <c r="E290">
        <v>339092</v>
      </c>
      <c r="F290" t="s">
        <v>28</v>
      </c>
      <c r="G290" t="s">
        <v>13</v>
      </c>
      <c r="H290" t="s">
        <v>14</v>
      </c>
      <c r="I290" t="s">
        <v>132</v>
      </c>
      <c r="J290">
        <v>100000</v>
      </c>
      <c r="K290" t="str">
        <f t="shared" si="21"/>
        <v>3001 - Tribunal de Justiça do Estado</v>
      </c>
      <c r="L290" t="str">
        <f t="shared" si="22"/>
        <v>6777 - Administração de pessoal ativo e encargos - TJ</v>
      </c>
      <c r="M290" t="str">
        <f t="shared" si="23"/>
        <v>339092 - Despesas de Exercícios Anteriores</v>
      </c>
      <c r="N290" t="str">
        <f t="shared" si="24"/>
        <v>33</v>
      </c>
      <c r="O290" t="str">
        <f>VLOOKUP('SQL Results'!N290,Plan2!$A$2:$B$8,2,0)</f>
        <v>33 - Outras Despesas Correntes</v>
      </c>
      <c r="P290" s="4" t="str">
        <f t="shared" si="25"/>
        <v>0100 - Recursos ordinários - recursos do tesouro - RLD</v>
      </c>
    </row>
    <row r="291" spans="1:16" x14ac:dyDescent="0.2">
      <c r="A291">
        <v>3001</v>
      </c>
      <c r="B291" t="s">
        <v>81</v>
      </c>
      <c r="C291">
        <v>6777</v>
      </c>
      <c r="D291" t="s">
        <v>131</v>
      </c>
      <c r="E291">
        <v>339093</v>
      </c>
      <c r="F291" t="s">
        <v>50</v>
      </c>
      <c r="G291" t="s">
        <v>13</v>
      </c>
      <c r="H291" t="s">
        <v>14</v>
      </c>
      <c r="I291" t="s">
        <v>132</v>
      </c>
      <c r="J291">
        <v>59115411</v>
      </c>
      <c r="K291" t="str">
        <f t="shared" si="21"/>
        <v>3001 - Tribunal de Justiça do Estado</v>
      </c>
      <c r="L291" t="str">
        <f t="shared" si="22"/>
        <v>6777 - Administração de pessoal ativo e encargos - TJ</v>
      </c>
      <c r="M291" t="str">
        <f t="shared" si="23"/>
        <v>339093 - Indenizações e Restituições</v>
      </c>
      <c r="N291" t="str">
        <f t="shared" si="24"/>
        <v>33</v>
      </c>
      <c r="O291" t="str">
        <f>VLOOKUP('SQL Results'!N291,Plan2!$A$2:$B$8,2,0)</f>
        <v>33 - Outras Despesas Correntes</v>
      </c>
      <c r="P291" s="4" t="str">
        <f t="shared" si="25"/>
        <v>0100 - Recursos ordinários - recursos do tesouro - RLD</v>
      </c>
    </row>
    <row r="292" spans="1:16" x14ac:dyDescent="0.2">
      <c r="A292">
        <v>3001</v>
      </c>
      <c r="B292" t="s">
        <v>81</v>
      </c>
      <c r="C292">
        <v>6777</v>
      </c>
      <c r="D292" t="s">
        <v>131</v>
      </c>
      <c r="E292">
        <v>339113</v>
      </c>
      <c r="F292" t="s">
        <v>44</v>
      </c>
      <c r="G292" t="s">
        <v>13</v>
      </c>
      <c r="H292" t="s">
        <v>14</v>
      </c>
      <c r="I292" t="s">
        <v>132</v>
      </c>
      <c r="J292">
        <v>9557700</v>
      </c>
      <c r="K292" t="str">
        <f t="shared" si="21"/>
        <v>3001 - Tribunal de Justiça do Estado</v>
      </c>
      <c r="L292" t="str">
        <f t="shared" si="22"/>
        <v>6777 - Administração de pessoal ativo e encargos - TJ</v>
      </c>
      <c r="M292" t="str">
        <f t="shared" si="23"/>
        <v>339113 - Obrigações Patronais</v>
      </c>
      <c r="N292" t="str">
        <f t="shared" si="24"/>
        <v>33</v>
      </c>
      <c r="O292" t="str">
        <f>VLOOKUP('SQL Results'!N292,Plan2!$A$2:$B$8,2,0)</f>
        <v>33 - Outras Despesas Correntes</v>
      </c>
      <c r="P292" s="4" t="str">
        <f t="shared" si="25"/>
        <v>0100 - Recursos ordinários - recursos do tesouro - RLD</v>
      </c>
    </row>
    <row r="293" spans="1:16" x14ac:dyDescent="0.2">
      <c r="A293">
        <v>3001</v>
      </c>
      <c r="B293" t="s">
        <v>81</v>
      </c>
      <c r="C293">
        <v>6779</v>
      </c>
      <c r="D293" t="s">
        <v>137</v>
      </c>
      <c r="E293">
        <v>339008</v>
      </c>
      <c r="F293" t="s">
        <v>43</v>
      </c>
      <c r="G293" t="s">
        <v>13</v>
      </c>
      <c r="H293" t="s">
        <v>14</v>
      </c>
      <c r="I293" t="s">
        <v>138</v>
      </c>
      <c r="J293">
        <v>30000</v>
      </c>
      <c r="K293" t="str">
        <f t="shared" si="21"/>
        <v>3001 - Tribunal de Justiça do Estado</v>
      </c>
      <c r="L293" t="str">
        <f t="shared" si="22"/>
        <v>6779 - Encargos extrajudiciais com inativos - TJ</v>
      </c>
      <c r="M293" t="str">
        <f t="shared" si="23"/>
        <v>339008 - Outros Benefícios Assistenciais</v>
      </c>
      <c r="N293" t="str">
        <f t="shared" si="24"/>
        <v>33</v>
      </c>
      <c r="O293" t="str">
        <f>VLOOKUP('SQL Results'!N293,Plan2!$A$2:$B$8,2,0)</f>
        <v>33 - Outras Despesas Correntes</v>
      </c>
      <c r="P293" s="4" t="str">
        <f t="shared" si="25"/>
        <v>0100 - Recursos ordinários - recursos do tesouro - RLD</v>
      </c>
    </row>
    <row r="294" spans="1:16" x14ac:dyDescent="0.2">
      <c r="A294">
        <v>3001</v>
      </c>
      <c r="B294" t="s">
        <v>81</v>
      </c>
      <c r="C294">
        <v>6779</v>
      </c>
      <c r="D294" t="s">
        <v>137</v>
      </c>
      <c r="E294">
        <v>339113</v>
      </c>
      <c r="F294" t="s">
        <v>44</v>
      </c>
      <c r="G294" t="s">
        <v>13</v>
      </c>
      <c r="H294" t="s">
        <v>14</v>
      </c>
      <c r="I294" t="s">
        <v>138</v>
      </c>
      <c r="J294">
        <v>660610</v>
      </c>
      <c r="K294" t="str">
        <f t="shared" si="21"/>
        <v>3001 - Tribunal de Justiça do Estado</v>
      </c>
      <c r="L294" t="str">
        <f t="shared" si="22"/>
        <v>6779 - Encargos extrajudiciais com inativos - TJ</v>
      </c>
      <c r="M294" t="str">
        <f t="shared" si="23"/>
        <v>339113 - Obrigações Patronais</v>
      </c>
      <c r="N294" t="str">
        <f t="shared" si="24"/>
        <v>33</v>
      </c>
      <c r="O294" t="str">
        <f>VLOOKUP('SQL Results'!N294,Plan2!$A$2:$B$8,2,0)</f>
        <v>33 - Outras Despesas Correntes</v>
      </c>
      <c r="P294" s="4" t="str">
        <f t="shared" si="25"/>
        <v>0100 - Recursos ordinários - recursos do tesouro - RLD</v>
      </c>
    </row>
    <row r="295" spans="1:16" x14ac:dyDescent="0.2">
      <c r="A295">
        <v>3001</v>
      </c>
      <c r="B295" t="s">
        <v>81</v>
      </c>
      <c r="C295">
        <v>6781</v>
      </c>
      <c r="D295" t="s">
        <v>139</v>
      </c>
      <c r="E295">
        <v>319016</v>
      </c>
      <c r="F295" t="s">
        <v>64</v>
      </c>
      <c r="G295" t="s">
        <v>83</v>
      </c>
      <c r="H295" t="s">
        <v>84</v>
      </c>
      <c r="I295" t="s">
        <v>140</v>
      </c>
      <c r="J295">
        <v>200000</v>
      </c>
      <c r="K295" t="str">
        <f t="shared" si="21"/>
        <v>3001 - Tribunal de Justiça do Estado</v>
      </c>
      <c r="L295" t="str">
        <f t="shared" si="22"/>
        <v>6781 - Capacitação e aperfeiçoamento - SIDEJUD</v>
      </c>
      <c r="M295" t="str">
        <f t="shared" si="23"/>
        <v>319016 - Outras Despesas Variáveis-Pessoal Civil</v>
      </c>
      <c r="N295" t="str">
        <f t="shared" si="24"/>
        <v>31</v>
      </c>
      <c r="O295" t="str">
        <f>VLOOKUP('SQL Results'!N295,Plan2!$A$2:$B$8,2,0)</f>
        <v>31 - Pessoal e Encargos Sociais</v>
      </c>
      <c r="P295" s="4" t="str">
        <f t="shared" si="25"/>
        <v>0283 - Remuneração de depósitos bancários da conta única  do Tribunal de Justiça</v>
      </c>
    </row>
    <row r="296" spans="1:16" x14ac:dyDescent="0.2">
      <c r="A296">
        <v>3001</v>
      </c>
      <c r="B296" t="s">
        <v>81</v>
      </c>
      <c r="C296">
        <v>6781</v>
      </c>
      <c r="D296" t="s">
        <v>139</v>
      </c>
      <c r="E296">
        <v>319092</v>
      </c>
      <c r="F296" t="s">
        <v>28</v>
      </c>
      <c r="G296" t="s">
        <v>83</v>
      </c>
      <c r="H296" t="s">
        <v>84</v>
      </c>
      <c r="I296" t="s">
        <v>140</v>
      </c>
      <c r="J296">
        <v>821383</v>
      </c>
      <c r="K296" t="str">
        <f t="shared" si="21"/>
        <v>3001 - Tribunal de Justiça do Estado</v>
      </c>
      <c r="L296" t="str">
        <f t="shared" si="22"/>
        <v>6781 - Capacitação e aperfeiçoamento - SIDEJUD</v>
      </c>
      <c r="M296" t="str">
        <f t="shared" si="23"/>
        <v>319092 - Despesas de Exercícios Anteriores</v>
      </c>
      <c r="N296" t="str">
        <f t="shared" si="24"/>
        <v>31</v>
      </c>
      <c r="O296" t="str">
        <f>VLOOKUP('SQL Results'!N296,Plan2!$A$2:$B$8,2,0)</f>
        <v>31 - Pessoal e Encargos Sociais</v>
      </c>
      <c r="P296" s="4" t="str">
        <f t="shared" si="25"/>
        <v>0283 - Remuneração de depósitos bancários da conta única  do Tribunal de Justiça</v>
      </c>
    </row>
    <row r="297" spans="1:16" x14ac:dyDescent="0.2">
      <c r="A297">
        <v>3001</v>
      </c>
      <c r="B297" t="s">
        <v>81</v>
      </c>
      <c r="C297">
        <v>6781</v>
      </c>
      <c r="D297" t="s">
        <v>139</v>
      </c>
      <c r="E297">
        <v>339014</v>
      </c>
      <c r="F297" t="s">
        <v>63</v>
      </c>
      <c r="G297" t="s">
        <v>83</v>
      </c>
      <c r="H297" t="s">
        <v>84</v>
      </c>
      <c r="I297" t="s">
        <v>140</v>
      </c>
      <c r="J297">
        <v>1700000</v>
      </c>
      <c r="K297" t="str">
        <f t="shared" si="21"/>
        <v>3001 - Tribunal de Justiça do Estado</v>
      </c>
      <c r="L297" t="str">
        <f t="shared" si="22"/>
        <v>6781 - Capacitação e aperfeiçoamento - SIDEJUD</v>
      </c>
      <c r="M297" t="str">
        <f t="shared" si="23"/>
        <v>339014 - Diárias - Civil</v>
      </c>
      <c r="N297" t="str">
        <f t="shared" si="24"/>
        <v>33</v>
      </c>
      <c r="O297" t="str">
        <f>VLOOKUP('SQL Results'!N297,Plan2!$A$2:$B$8,2,0)</f>
        <v>33 - Outras Despesas Correntes</v>
      </c>
      <c r="P297" s="4" t="str">
        <f t="shared" si="25"/>
        <v>0283 - Remuneração de depósitos bancários da conta única  do Tribunal de Justiça</v>
      </c>
    </row>
    <row r="298" spans="1:16" x14ac:dyDescent="0.2">
      <c r="A298">
        <v>3001</v>
      </c>
      <c r="B298" t="s">
        <v>81</v>
      </c>
      <c r="C298">
        <v>6781</v>
      </c>
      <c r="D298" t="s">
        <v>139</v>
      </c>
      <c r="E298">
        <v>339015</v>
      </c>
      <c r="F298" t="s">
        <v>69</v>
      </c>
      <c r="G298" t="s">
        <v>83</v>
      </c>
      <c r="H298" t="s">
        <v>84</v>
      </c>
      <c r="I298" t="s">
        <v>140</v>
      </c>
      <c r="J298">
        <v>20000</v>
      </c>
      <c r="K298" t="str">
        <f t="shared" si="21"/>
        <v>3001 - Tribunal de Justiça do Estado</v>
      </c>
      <c r="L298" t="str">
        <f t="shared" si="22"/>
        <v>6781 - Capacitação e aperfeiçoamento - SIDEJUD</v>
      </c>
      <c r="M298" t="str">
        <f t="shared" si="23"/>
        <v>339015 - Diárias - Militar</v>
      </c>
      <c r="N298" t="str">
        <f t="shared" si="24"/>
        <v>33</v>
      </c>
      <c r="O298" t="str">
        <f>VLOOKUP('SQL Results'!N298,Plan2!$A$2:$B$8,2,0)</f>
        <v>33 - Outras Despesas Correntes</v>
      </c>
      <c r="P298" s="4" t="str">
        <f t="shared" si="25"/>
        <v>0283 - Remuneração de depósitos bancários da conta única  do Tribunal de Justiça</v>
      </c>
    </row>
    <row r="299" spans="1:16" x14ac:dyDescent="0.2">
      <c r="A299">
        <v>3001</v>
      </c>
      <c r="B299" t="s">
        <v>81</v>
      </c>
      <c r="C299">
        <v>6781</v>
      </c>
      <c r="D299" t="s">
        <v>139</v>
      </c>
      <c r="E299">
        <v>339030</v>
      </c>
      <c r="F299" t="s">
        <v>12</v>
      </c>
      <c r="G299" t="s">
        <v>83</v>
      </c>
      <c r="H299" t="s">
        <v>84</v>
      </c>
      <c r="I299" t="s">
        <v>140</v>
      </c>
      <c r="J299">
        <v>12000</v>
      </c>
      <c r="K299" t="str">
        <f t="shared" si="21"/>
        <v>3001 - Tribunal de Justiça do Estado</v>
      </c>
      <c r="L299" t="str">
        <f t="shared" si="22"/>
        <v>6781 - Capacitação e aperfeiçoamento - SIDEJUD</v>
      </c>
      <c r="M299" t="str">
        <f t="shared" si="23"/>
        <v>339030 - Material de Consumo</v>
      </c>
      <c r="N299" t="str">
        <f t="shared" si="24"/>
        <v>33</v>
      </c>
      <c r="O299" t="str">
        <f>VLOOKUP('SQL Results'!N299,Plan2!$A$2:$B$8,2,0)</f>
        <v>33 - Outras Despesas Correntes</v>
      </c>
      <c r="P299" s="4" t="str">
        <f t="shared" si="25"/>
        <v>0283 - Remuneração de depósitos bancários da conta única  do Tribunal de Justiça</v>
      </c>
    </row>
    <row r="300" spans="1:16" x14ac:dyDescent="0.2">
      <c r="A300">
        <v>3001</v>
      </c>
      <c r="B300" t="s">
        <v>81</v>
      </c>
      <c r="C300">
        <v>6781</v>
      </c>
      <c r="D300" t="s">
        <v>139</v>
      </c>
      <c r="E300">
        <v>339033</v>
      </c>
      <c r="F300" t="s">
        <v>49</v>
      </c>
      <c r="G300" t="s">
        <v>83</v>
      </c>
      <c r="H300" t="s">
        <v>84</v>
      </c>
      <c r="I300" t="s">
        <v>140</v>
      </c>
      <c r="J300">
        <v>872000</v>
      </c>
      <c r="K300" t="str">
        <f t="shared" si="21"/>
        <v>3001 - Tribunal de Justiça do Estado</v>
      </c>
      <c r="L300" t="str">
        <f t="shared" si="22"/>
        <v>6781 - Capacitação e aperfeiçoamento - SIDEJUD</v>
      </c>
      <c r="M300" t="str">
        <f t="shared" si="23"/>
        <v>339033 - Passagens e Despesas com Locomoção</v>
      </c>
      <c r="N300" t="str">
        <f t="shared" si="24"/>
        <v>33</v>
      </c>
      <c r="O300" t="str">
        <f>VLOOKUP('SQL Results'!N300,Plan2!$A$2:$B$8,2,0)</f>
        <v>33 - Outras Despesas Correntes</v>
      </c>
      <c r="P300" s="4" t="str">
        <f t="shared" si="25"/>
        <v>0283 - Remuneração de depósitos bancários da conta única  do Tribunal de Justiça</v>
      </c>
    </row>
    <row r="301" spans="1:16" x14ac:dyDescent="0.2">
      <c r="A301">
        <v>3001</v>
      </c>
      <c r="B301" t="s">
        <v>81</v>
      </c>
      <c r="C301">
        <v>6781</v>
      </c>
      <c r="D301" t="s">
        <v>139</v>
      </c>
      <c r="E301">
        <v>339036</v>
      </c>
      <c r="F301" t="s">
        <v>23</v>
      </c>
      <c r="G301" t="s">
        <v>83</v>
      </c>
      <c r="H301" t="s">
        <v>84</v>
      </c>
      <c r="I301" t="s">
        <v>140</v>
      </c>
      <c r="J301">
        <v>526247</v>
      </c>
      <c r="K301" t="str">
        <f t="shared" si="21"/>
        <v>3001 - Tribunal de Justiça do Estado</v>
      </c>
      <c r="L301" t="str">
        <f t="shared" si="22"/>
        <v>6781 - Capacitação e aperfeiçoamento - SIDEJUD</v>
      </c>
      <c r="M301" t="str">
        <f t="shared" si="23"/>
        <v>339036 - Outros Serviços Terceiros-Pessoa Física</v>
      </c>
      <c r="N301" t="str">
        <f t="shared" si="24"/>
        <v>33</v>
      </c>
      <c r="O301" t="str">
        <f>VLOOKUP('SQL Results'!N301,Plan2!$A$2:$B$8,2,0)</f>
        <v>33 - Outras Despesas Correntes</v>
      </c>
      <c r="P301" s="4" t="str">
        <f t="shared" si="25"/>
        <v>0283 - Remuneração de depósitos bancários da conta única  do Tribunal de Justiça</v>
      </c>
    </row>
    <row r="302" spans="1:16" x14ac:dyDescent="0.2">
      <c r="A302">
        <v>3001</v>
      </c>
      <c r="B302" t="s">
        <v>81</v>
      </c>
      <c r="C302">
        <v>6781</v>
      </c>
      <c r="D302" t="s">
        <v>139</v>
      </c>
      <c r="E302">
        <v>339039</v>
      </c>
      <c r="F302" t="s">
        <v>16</v>
      </c>
      <c r="G302" t="s">
        <v>83</v>
      </c>
      <c r="H302" t="s">
        <v>84</v>
      </c>
      <c r="I302" t="s">
        <v>140</v>
      </c>
      <c r="J302">
        <v>3988770</v>
      </c>
      <c r="K302" t="str">
        <f t="shared" si="21"/>
        <v>3001 - Tribunal de Justiça do Estado</v>
      </c>
      <c r="L302" t="str">
        <f t="shared" si="22"/>
        <v>6781 - Capacitação e aperfeiçoamento - SIDEJUD</v>
      </c>
      <c r="M302" t="str">
        <f t="shared" si="23"/>
        <v>339039 - Outros Serviços Terceiros - Pessoa Jurídica</v>
      </c>
      <c r="N302" t="str">
        <f t="shared" si="24"/>
        <v>33</v>
      </c>
      <c r="O302" t="str">
        <f>VLOOKUP('SQL Results'!N302,Plan2!$A$2:$B$8,2,0)</f>
        <v>33 - Outras Despesas Correntes</v>
      </c>
      <c r="P302" s="4" t="str">
        <f t="shared" si="25"/>
        <v>0283 - Remuneração de depósitos bancários da conta única  do Tribunal de Justiça</v>
      </c>
    </row>
    <row r="303" spans="1:16" x14ac:dyDescent="0.2">
      <c r="A303">
        <v>3001</v>
      </c>
      <c r="B303" t="s">
        <v>81</v>
      </c>
      <c r="C303">
        <v>6781</v>
      </c>
      <c r="D303" t="s">
        <v>139</v>
      </c>
      <c r="E303">
        <v>339092</v>
      </c>
      <c r="F303" t="s">
        <v>28</v>
      </c>
      <c r="G303" t="s">
        <v>83</v>
      </c>
      <c r="H303" t="s">
        <v>84</v>
      </c>
      <c r="I303" t="s">
        <v>140</v>
      </c>
      <c r="J303">
        <v>480600</v>
      </c>
      <c r="K303" t="str">
        <f t="shared" si="21"/>
        <v>3001 - Tribunal de Justiça do Estado</v>
      </c>
      <c r="L303" t="str">
        <f t="shared" si="22"/>
        <v>6781 - Capacitação e aperfeiçoamento - SIDEJUD</v>
      </c>
      <c r="M303" t="str">
        <f t="shared" si="23"/>
        <v>339092 - Despesas de Exercícios Anteriores</v>
      </c>
      <c r="N303" t="str">
        <f t="shared" si="24"/>
        <v>33</v>
      </c>
      <c r="O303" t="str">
        <f>VLOOKUP('SQL Results'!N303,Plan2!$A$2:$B$8,2,0)</f>
        <v>33 - Outras Despesas Correntes</v>
      </c>
      <c r="P303" s="4" t="str">
        <f t="shared" si="25"/>
        <v>0283 - Remuneração de depósitos bancários da conta única  do Tribunal de Justiça</v>
      </c>
    </row>
    <row r="304" spans="1:16" x14ac:dyDescent="0.2">
      <c r="A304">
        <v>3001</v>
      </c>
      <c r="B304" t="s">
        <v>81</v>
      </c>
      <c r="C304">
        <v>6781</v>
      </c>
      <c r="D304" t="s">
        <v>139</v>
      </c>
      <c r="E304">
        <v>339093</v>
      </c>
      <c r="F304" t="s">
        <v>50</v>
      </c>
      <c r="G304" t="s">
        <v>83</v>
      </c>
      <c r="H304" t="s">
        <v>84</v>
      </c>
      <c r="I304" t="s">
        <v>140</v>
      </c>
      <c r="J304">
        <v>917000</v>
      </c>
      <c r="K304" t="str">
        <f t="shared" si="21"/>
        <v>3001 - Tribunal de Justiça do Estado</v>
      </c>
      <c r="L304" t="str">
        <f t="shared" si="22"/>
        <v>6781 - Capacitação e aperfeiçoamento - SIDEJUD</v>
      </c>
      <c r="M304" t="str">
        <f t="shared" si="23"/>
        <v>339093 - Indenizações e Restituições</v>
      </c>
      <c r="N304" t="str">
        <f t="shared" si="24"/>
        <v>33</v>
      </c>
      <c r="O304" t="str">
        <f>VLOOKUP('SQL Results'!N304,Plan2!$A$2:$B$8,2,0)</f>
        <v>33 - Outras Despesas Correntes</v>
      </c>
      <c r="P304" s="4" t="str">
        <f t="shared" si="25"/>
        <v>0283 - Remuneração de depósitos bancários da conta única  do Tribunal de Justiça</v>
      </c>
    </row>
    <row r="305" spans="1:16" x14ac:dyDescent="0.2">
      <c r="A305">
        <v>3001</v>
      </c>
      <c r="B305" t="s">
        <v>81</v>
      </c>
      <c r="C305">
        <v>6781</v>
      </c>
      <c r="D305" t="s">
        <v>139</v>
      </c>
      <c r="E305">
        <v>449052</v>
      </c>
      <c r="F305" t="s">
        <v>17</v>
      </c>
      <c r="G305" t="s">
        <v>83</v>
      </c>
      <c r="H305" t="s">
        <v>84</v>
      </c>
      <c r="I305" t="s">
        <v>140</v>
      </c>
      <c r="J305">
        <v>12000</v>
      </c>
      <c r="K305" t="str">
        <f t="shared" si="21"/>
        <v>3001 - Tribunal de Justiça do Estado</v>
      </c>
      <c r="L305" t="str">
        <f t="shared" si="22"/>
        <v>6781 - Capacitação e aperfeiçoamento - SIDEJUD</v>
      </c>
      <c r="M305" t="str">
        <f t="shared" si="23"/>
        <v>449052 - Equipamentos e Material Permanente</v>
      </c>
      <c r="N305" t="str">
        <f t="shared" si="24"/>
        <v>44</v>
      </c>
      <c r="O305" t="str">
        <f>VLOOKUP('SQL Results'!N305,Plan2!$A$2:$B$8,2,0)</f>
        <v>44 - Investimentos</v>
      </c>
      <c r="P305" s="4" t="str">
        <f t="shared" si="25"/>
        <v>0283 - Remuneração de depósitos bancários da conta única  do Tribunal de Justiça</v>
      </c>
    </row>
    <row r="306" spans="1:16" x14ac:dyDescent="0.2">
      <c r="A306">
        <v>3001</v>
      </c>
      <c r="B306" t="s">
        <v>81</v>
      </c>
      <c r="C306">
        <v>14040</v>
      </c>
      <c r="D306" t="s">
        <v>86</v>
      </c>
      <c r="E306">
        <v>339193</v>
      </c>
      <c r="F306" t="s">
        <v>50</v>
      </c>
      <c r="G306" t="s">
        <v>13</v>
      </c>
      <c r="H306" t="s">
        <v>14</v>
      </c>
      <c r="I306" t="s">
        <v>85</v>
      </c>
      <c r="J306">
        <v>900</v>
      </c>
      <c r="K306" t="str">
        <f t="shared" si="21"/>
        <v>3001 - Tribunal de Justiça do Estado</v>
      </c>
      <c r="L306" t="str">
        <f t="shared" si="22"/>
        <v>14040 - Serviços financeiros e encargos - TJ</v>
      </c>
      <c r="M306" t="str">
        <f t="shared" si="23"/>
        <v>339193 - Indenizações e Restituições</v>
      </c>
      <c r="N306" t="str">
        <f t="shared" si="24"/>
        <v>33</v>
      </c>
      <c r="O306" t="str">
        <f>VLOOKUP('SQL Results'!N306,Plan2!$A$2:$B$8,2,0)</f>
        <v>33 - Outras Despesas Correntes</v>
      </c>
      <c r="P306" s="4" t="str">
        <f t="shared" si="25"/>
        <v>0100 - Recursos ordinários - recursos do tesouro - RLD</v>
      </c>
    </row>
    <row r="307" spans="1:16" x14ac:dyDescent="0.2">
      <c r="A307">
        <v>3001</v>
      </c>
      <c r="B307" t="s">
        <v>81</v>
      </c>
      <c r="C307">
        <v>14040</v>
      </c>
      <c r="D307" t="s">
        <v>86</v>
      </c>
      <c r="E307">
        <v>339192</v>
      </c>
      <c r="F307" t="s">
        <v>28</v>
      </c>
      <c r="G307" t="s">
        <v>53</v>
      </c>
      <c r="H307" t="s">
        <v>54</v>
      </c>
      <c r="I307" t="s">
        <v>85</v>
      </c>
      <c r="J307">
        <v>6000</v>
      </c>
      <c r="K307" t="str">
        <f t="shared" si="21"/>
        <v>3001 - Tribunal de Justiça do Estado</v>
      </c>
      <c r="L307" t="str">
        <f t="shared" si="22"/>
        <v>14040 - Serviços financeiros e encargos - TJ</v>
      </c>
      <c r="M307" t="str">
        <f t="shared" si="23"/>
        <v>339192 - Despesas de Exercícios Anteriores</v>
      </c>
      <c r="N307" t="str">
        <f t="shared" si="24"/>
        <v>33</v>
      </c>
      <c r="O307" t="str">
        <f>VLOOKUP('SQL Results'!N307,Plan2!$A$2:$B$8,2,0)</f>
        <v>33 - Outras Despesas Correntes</v>
      </c>
      <c r="P307" s="4" t="str">
        <f t="shared" si="25"/>
        <v>0260 - Recursos patrimoniais primários - recursos de outras fontes - exercício corrente</v>
      </c>
    </row>
    <row r="308" spans="1:16" x14ac:dyDescent="0.2">
      <c r="A308">
        <v>3001</v>
      </c>
      <c r="B308" t="s">
        <v>81</v>
      </c>
      <c r="C308">
        <v>14040</v>
      </c>
      <c r="D308" t="s">
        <v>86</v>
      </c>
      <c r="E308">
        <v>339193</v>
      </c>
      <c r="F308" t="s">
        <v>50</v>
      </c>
      <c r="G308" t="s">
        <v>53</v>
      </c>
      <c r="H308" t="s">
        <v>54</v>
      </c>
      <c r="I308" t="s">
        <v>85</v>
      </c>
      <c r="J308">
        <v>49000</v>
      </c>
      <c r="K308" t="str">
        <f t="shared" si="21"/>
        <v>3001 - Tribunal de Justiça do Estado</v>
      </c>
      <c r="L308" t="str">
        <f t="shared" si="22"/>
        <v>14040 - Serviços financeiros e encargos - TJ</v>
      </c>
      <c r="M308" t="str">
        <f t="shared" si="23"/>
        <v>339193 - Indenizações e Restituições</v>
      </c>
      <c r="N308" t="str">
        <f t="shared" si="24"/>
        <v>33</v>
      </c>
      <c r="O308" t="str">
        <f>VLOOKUP('SQL Results'!N308,Plan2!$A$2:$B$8,2,0)</f>
        <v>33 - Outras Despesas Correntes</v>
      </c>
      <c r="P308" s="4" t="str">
        <f t="shared" si="25"/>
        <v>0260 - Recursos patrimoniais primários - recursos de outras fontes - exercício corrente</v>
      </c>
    </row>
    <row r="309" spans="1:16" x14ac:dyDescent="0.2">
      <c r="A309">
        <v>3001</v>
      </c>
      <c r="B309" t="s">
        <v>81</v>
      </c>
      <c r="C309">
        <v>14040</v>
      </c>
      <c r="D309" t="s">
        <v>86</v>
      </c>
      <c r="E309">
        <v>339192</v>
      </c>
      <c r="F309" t="s">
        <v>28</v>
      </c>
      <c r="G309" t="s">
        <v>135</v>
      </c>
      <c r="H309" t="s">
        <v>136</v>
      </c>
      <c r="I309" t="s">
        <v>85</v>
      </c>
      <c r="J309">
        <v>1000</v>
      </c>
      <c r="K309" t="str">
        <f t="shared" si="21"/>
        <v>3001 - Tribunal de Justiça do Estado</v>
      </c>
      <c r="L309" t="str">
        <f t="shared" si="22"/>
        <v>14040 - Serviços financeiros e encargos - TJ</v>
      </c>
      <c r="M309" t="str">
        <f t="shared" si="23"/>
        <v>339192 - Despesas de Exercícios Anteriores</v>
      </c>
      <c r="N309" t="str">
        <f t="shared" si="24"/>
        <v>33</v>
      </c>
      <c r="O309" t="str">
        <f>VLOOKUP('SQL Results'!N309,Plan2!$A$2:$B$8,2,0)</f>
        <v>33 - Outras Despesas Correntes</v>
      </c>
      <c r="P309" s="4" t="str">
        <f t="shared" si="25"/>
        <v>0269 - Outros recursos primários - recursos de outras fontes - exercício corrente</v>
      </c>
    </row>
    <row r="310" spans="1:16" x14ac:dyDescent="0.2">
      <c r="A310">
        <v>3001</v>
      </c>
      <c r="B310" t="s">
        <v>81</v>
      </c>
      <c r="C310">
        <v>14040</v>
      </c>
      <c r="D310" t="s">
        <v>86</v>
      </c>
      <c r="E310">
        <v>339193</v>
      </c>
      <c r="F310" t="s">
        <v>50</v>
      </c>
      <c r="G310" t="s">
        <v>135</v>
      </c>
      <c r="H310" t="s">
        <v>136</v>
      </c>
      <c r="I310" t="s">
        <v>85</v>
      </c>
      <c r="J310">
        <v>9000</v>
      </c>
      <c r="K310" t="str">
        <f t="shared" si="21"/>
        <v>3001 - Tribunal de Justiça do Estado</v>
      </c>
      <c r="L310" t="str">
        <f t="shared" si="22"/>
        <v>14040 - Serviços financeiros e encargos - TJ</v>
      </c>
      <c r="M310" t="str">
        <f t="shared" si="23"/>
        <v>339193 - Indenizações e Restituições</v>
      </c>
      <c r="N310" t="str">
        <f t="shared" si="24"/>
        <v>33</v>
      </c>
      <c r="O310" t="str">
        <f>VLOOKUP('SQL Results'!N310,Plan2!$A$2:$B$8,2,0)</f>
        <v>33 - Outras Despesas Correntes</v>
      </c>
      <c r="P310" s="4" t="str">
        <f t="shared" si="25"/>
        <v>0269 - Outros recursos primários - recursos de outras fontes - exercício corrente</v>
      </c>
    </row>
    <row r="311" spans="1:16" x14ac:dyDescent="0.2">
      <c r="A311">
        <v>3001</v>
      </c>
      <c r="B311" t="s">
        <v>81</v>
      </c>
      <c r="C311">
        <v>14040</v>
      </c>
      <c r="D311" t="s">
        <v>86</v>
      </c>
      <c r="E311">
        <v>339192</v>
      </c>
      <c r="F311" t="s">
        <v>28</v>
      </c>
      <c r="G311" t="s">
        <v>133</v>
      </c>
      <c r="H311" t="s">
        <v>134</v>
      </c>
      <c r="I311" t="s">
        <v>85</v>
      </c>
      <c r="J311">
        <v>10000</v>
      </c>
      <c r="K311" t="str">
        <f t="shared" si="21"/>
        <v>3001 - Tribunal de Justiça do Estado</v>
      </c>
      <c r="L311" t="str">
        <f t="shared" si="22"/>
        <v>14040 - Serviços financeiros e encargos - TJ</v>
      </c>
      <c r="M311" t="str">
        <f t="shared" si="23"/>
        <v>339192 - Despesas de Exercícios Anteriores</v>
      </c>
      <c r="N311" t="str">
        <f t="shared" si="24"/>
        <v>33</v>
      </c>
      <c r="O311" t="str">
        <f>VLOOKUP('SQL Results'!N311,Plan2!$A$2:$B$8,2,0)</f>
        <v>33 - Outras Despesas Correntes</v>
      </c>
      <c r="P311" s="4" t="str">
        <f t="shared" si="25"/>
        <v>0282 - Remuneração de disponibilidade bancária - Judiciário -rec outras fontes-exercício corrente</v>
      </c>
    </row>
    <row r="312" spans="1:16" x14ac:dyDescent="0.2">
      <c r="A312">
        <v>3001</v>
      </c>
      <c r="B312" t="s">
        <v>81</v>
      </c>
      <c r="C312">
        <v>14040</v>
      </c>
      <c r="D312" t="s">
        <v>86</v>
      </c>
      <c r="E312">
        <v>339193</v>
      </c>
      <c r="F312" t="s">
        <v>50</v>
      </c>
      <c r="G312" t="s">
        <v>133</v>
      </c>
      <c r="H312" t="s">
        <v>134</v>
      </c>
      <c r="I312" t="s">
        <v>85</v>
      </c>
      <c r="J312">
        <v>73000</v>
      </c>
      <c r="K312" t="str">
        <f t="shared" si="21"/>
        <v>3001 - Tribunal de Justiça do Estado</v>
      </c>
      <c r="L312" t="str">
        <f t="shared" si="22"/>
        <v>14040 - Serviços financeiros e encargos - TJ</v>
      </c>
      <c r="M312" t="str">
        <f t="shared" si="23"/>
        <v>339193 - Indenizações e Restituições</v>
      </c>
      <c r="N312" t="str">
        <f t="shared" si="24"/>
        <v>33</v>
      </c>
      <c r="O312" t="str">
        <f>VLOOKUP('SQL Results'!N312,Plan2!$A$2:$B$8,2,0)</f>
        <v>33 - Outras Despesas Correntes</v>
      </c>
      <c r="P312" s="4" t="str">
        <f t="shared" si="25"/>
        <v>0282 - Remuneração de disponibilidade bancária - Judiciário -rec outras fontes-exercício corrente</v>
      </c>
    </row>
    <row r="313" spans="1:16" x14ac:dyDescent="0.2">
      <c r="A313">
        <v>3001</v>
      </c>
      <c r="B313" t="s">
        <v>81</v>
      </c>
      <c r="C313">
        <v>14047</v>
      </c>
      <c r="D313" t="s">
        <v>141</v>
      </c>
      <c r="E313">
        <v>449052</v>
      </c>
      <c r="F313" t="s">
        <v>17</v>
      </c>
      <c r="G313" t="s">
        <v>83</v>
      </c>
      <c r="H313" t="s">
        <v>84</v>
      </c>
      <c r="I313" t="s">
        <v>142</v>
      </c>
      <c r="J313">
        <v>1510000</v>
      </c>
      <c r="K313" t="str">
        <f t="shared" si="21"/>
        <v>3001 - Tribunal de Justiça do Estado</v>
      </c>
      <c r="L313" t="str">
        <f t="shared" si="22"/>
        <v>14047 - Gestão de transportes - SIDEJUD</v>
      </c>
      <c r="M313" t="str">
        <f t="shared" si="23"/>
        <v>449052 - Equipamentos e Material Permanente</v>
      </c>
      <c r="N313" t="str">
        <f t="shared" si="24"/>
        <v>44</v>
      </c>
      <c r="O313" t="str">
        <f>VLOOKUP('SQL Results'!N313,Plan2!$A$2:$B$8,2,0)</f>
        <v>44 - Investimentos</v>
      </c>
      <c r="P313" s="4" t="str">
        <f t="shared" si="25"/>
        <v>0283 - Remuneração de depósitos bancários da conta única  do Tribunal de Justiça</v>
      </c>
    </row>
    <row r="314" spans="1:16" x14ac:dyDescent="0.2">
      <c r="A314">
        <v>3001</v>
      </c>
      <c r="B314" t="s">
        <v>81</v>
      </c>
      <c r="C314">
        <v>14039</v>
      </c>
      <c r="D314" t="s">
        <v>91</v>
      </c>
      <c r="E314">
        <v>339014</v>
      </c>
      <c r="F314" t="s">
        <v>63</v>
      </c>
      <c r="G314" t="s">
        <v>83</v>
      </c>
      <c r="H314" t="s">
        <v>84</v>
      </c>
      <c r="I314" t="s">
        <v>92</v>
      </c>
      <c r="J314">
        <v>10000</v>
      </c>
      <c r="K314" t="str">
        <f t="shared" si="21"/>
        <v>3001 - Tribunal de Justiça do Estado</v>
      </c>
      <c r="L314" t="str">
        <f t="shared" si="22"/>
        <v>14039 - Proteção do patrimônio público e das pessoas - SIDEJUD</v>
      </c>
      <c r="M314" t="str">
        <f t="shared" si="23"/>
        <v>339014 - Diárias - Civil</v>
      </c>
      <c r="N314" t="str">
        <f t="shared" si="24"/>
        <v>33</v>
      </c>
      <c r="O314" t="str">
        <f>VLOOKUP('SQL Results'!N314,Plan2!$A$2:$B$8,2,0)</f>
        <v>33 - Outras Despesas Correntes</v>
      </c>
      <c r="P314" s="4" t="str">
        <f t="shared" si="25"/>
        <v>0283 - Remuneração de depósitos bancários da conta única  do Tribunal de Justiça</v>
      </c>
    </row>
    <row r="315" spans="1:16" x14ac:dyDescent="0.2">
      <c r="A315">
        <v>3001</v>
      </c>
      <c r="B315" t="s">
        <v>81</v>
      </c>
      <c r="C315">
        <v>14039</v>
      </c>
      <c r="D315" t="s">
        <v>91</v>
      </c>
      <c r="E315">
        <v>339015</v>
      </c>
      <c r="F315" t="s">
        <v>69</v>
      </c>
      <c r="G315" t="s">
        <v>83</v>
      </c>
      <c r="H315" t="s">
        <v>84</v>
      </c>
      <c r="I315" t="s">
        <v>92</v>
      </c>
      <c r="J315">
        <v>200000</v>
      </c>
      <c r="K315" t="str">
        <f t="shared" si="21"/>
        <v>3001 - Tribunal de Justiça do Estado</v>
      </c>
      <c r="L315" t="str">
        <f t="shared" si="22"/>
        <v>14039 - Proteção do patrimônio público e das pessoas - SIDEJUD</v>
      </c>
      <c r="M315" t="str">
        <f t="shared" si="23"/>
        <v>339015 - Diárias - Militar</v>
      </c>
      <c r="N315" t="str">
        <f t="shared" si="24"/>
        <v>33</v>
      </c>
      <c r="O315" t="str">
        <f>VLOOKUP('SQL Results'!N315,Plan2!$A$2:$B$8,2,0)</f>
        <v>33 - Outras Despesas Correntes</v>
      </c>
      <c r="P315" s="4" t="str">
        <f t="shared" si="25"/>
        <v>0283 - Remuneração de depósitos bancários da conta única  do Tribunal de Justiça</v>
      </c>
    </row>
    <row r="316" spans="1:16" x14ac:dyDescent="0.2">
      <c r="A316">
        <v>3001</v>
      </c>
      <c r="B316" t="s">
        <v>81</v>
      </c>
      <c r="C316">
        <v>14039</v>
      </c>
      <c r="D316" t="s">
        <v>91</v>
      </c>
      <c r="E316">
        <v>339030</v>
      </c>
      <c r="F316" t="s">
        <v>12</v>
      </c>
      <c r="G316" t="s">
        <v>83</v>
      </c>
      <c r="H316" t="s">
        <v>84</v>
      </c>
      <c r="I316" t="s">
        <v>92</v>
      </c>
      <c r="J316">
        <v>141000</v>
      </c>
      <c r="K316" t="str">
        <f t="shared" si="21"/>
        <v>3001 - Tribunal de Justiça do Estado</v>
      </c>
      <c r="L316" t="str">
        <f t="shared" si="22"/>
        <v>14039 - Proteção do patrimônio público e das pessoas - SIDEJUD</v>
      </c>
      <c r="M316" t="str">
        <f t="shared" si="23"/>
        <v>339030 - Material de Consumo</v>
      </c>
      <c r="N316" t="str">
        <f t="shared" si="24"/>
        <v>33</v>
      </c>
      <c r="O316" t="str">
        <f>VLOOKUP('SQL Results'!N316,Plan2!$A$2:$B$8,2,0)</f>
        <v>33 - Outras Despesas Correntes</v>
      </c>
      <c r="P316" s="4" t="str">
        <f t="shared" si="25"/>
        <v>0283 - Remuneração de depósitos bancários da conta única  do Tribunal de Justiça</v>
      </c>
    </row>
    <row r="317" spans="1:16" x14ac:dyDescent="0.2">
      <c r="A317">
        <v>3001</v>
      </c>
      <c r="B317" t="s">
        <v>81</v>
      </c>
      <c r="C317">
        <v>14039</v>
      </c>
      <c r="D317" t="s">
        <v>91</v>
      </c>
      <c r="E317">
        <v>339039</v>
      </c>
      <c r="F317" t="s">
        <v>16</v>
      </c>
      <c r="G317" t="s">
        <v>83</v>
      </c>
      <c r="H317" t="s">
        <v>84</v>
      </c>
      <c r="I317" t="s">
        <v>92</v>
      </c>
      <c r="J317">
        <v>20000</v>
      </c>
      <c r="K317" t="str">
        <f t="shared" si="21"/>
        <v>3001 - Tribunal de Justiça do Estado</v>
      </c>
      <c r="L317" t="str">
        <f t="shared" si="22"/>
        <v>14039 - Proteção do patrimônio público e das pessoas - SIDEJUD</v>
      </c>
      <c r="M317" t="str">
        <f t="shared" si="23"/>
        <v>339039 - Outros Serviços Terceiros - Pessoa Jurídica</v>
      </c>
      <c r="N317" t="str">
        <f t="shared" si="24"/>
        <v>33</v>
      </c>
      <c r="O317" t="str">
        <f>VLOOKUP('SQL Results'!N317,Plan2!$A$2:$B$8,2,0)</f>
        <v>33 - Outras Despesas Correntes</v>
      </c>
      <c r="P317" s="4" t="str">
        <f t="shared" si="25"/>
        <v>0283 - Remuneração de depósitos bancários da conta única  do Tribunal de Justiça</v>
      </c>
    </row>
    <row r="318" spans="1:16" x14ac:dyDescent="0.2">
      <c r="A318">
        <v>3001</v>
      </c>
      <c r="B318" t="s">
        <v>81</v>
      </c>
      <c r="C318">
        <v>14039</v>
      </c>
      <c r="D318" t="s">
        <v>91</v>
      </c>
      <c r="E318">
        <v>339193</v>
      </c>
      <c r="F318" t="s">
        <v>50</v>
      </c>
      <c r="G318" t="s">
        <v>83</v>
      </c>
      <c r="H318" t="s">
        <v>84</v>
      </c>
      <c r="I318" t="s">
        <v>92</v>
      </c>
      <c r="J318">
        <v>230000</v>
      </c>
      <c r="K318" t="str">
        <f t="shared" si="21"/>
        <v>3001 - Tribunal de Justiça do Estado</v>
      </c>
      <c r="L318" t="str">
        <f t="shared" si="22"/>
        <v>14039 - Proteção do patrimônio público e das pessoas - SIDEJUD</v>
      </c>
      <c r="M318" t="str">
        <f t="shared" si="23"/>
        <v>339193 - Indenizações e Restituições</v>
      </c>
      <c r="N318" t="str">
        <f t="shared" si="24"/>
        <v>33</v>
      </c>
      <c r="O318" t="str">
        <f>VLOOKUP('SQL Results'!N318,Plan2!$A$2:$B$8,2,0)</f>
        <v>33 - Outras Despesas Correntes</v>
      </c>
      <c r="P318" s="4" t="str">
        <f t="shared" si="25"/>
        <v>0283 - Remuneração de depósitos bancários da conta única  do Tribunal de Justiça</v>
      </c>
    </row>
    <row r="319" spans="1:16" x14ac:dyDescent="0.2">
      <c r="A319">
        <v>3091</v>
      </c>
      <c r="B319" t="s">
        <v>143</v>
      </c>
      <c r="C319">
        <v>14208</v>
      </c>
      <c r="D319" t="s">
        <v>144</v>
      </c>
      <c r="E319">
        <v>449051</v>
      </c>
      <c r="F319" t="s">
        <v>31</v>
      </c>
      <c r="G319" t="s">
        <v>145</v>
      </c>
      <c r="H319" t="s">
        <v>146</v>
      </c>
      <c r="I319" t="s">
        <v>147</v>
      </c>
      <c r="J319">
        <v>101430</v>
      </c>
      <c r="K319" t="str">
        <f t="shared" si="21"/>
        <v>3091 - Fundo de Reaparelhamento da Justiça</v>
      </c>
      <c r="L319" t="str">
        <f t="shared" si="22"/>
        <v>14208 - Ampliação do Fórum da comarca de Ponte Serrada - FRJ</v>
      </c>
      <c r="M319" t="str">
        <f t="shared" si="23"/>
        <v>449051 - Obras e Instalações</v>
      </c>
      <c r="N319" t="str">
        <f t="shared" si="24"/>
        <v>44</v>
      </c>
      <c r="O319" t="str">
        <f>VLOOKUP('SQL Results'!N319,Plan2!$A$2:$B$8,2,0)</f>
        <v>44 - Investimentos</v>
      </c>
      <c r="P319" s="4" t="str">
        <f t="shared" si="25"/>
        <v>0219 - Outras Taxas Vinculadas - Recursos de Outras Fontes - Exercício Corrente</v>
      </c>
    </row>
    <row r="320" spans="1:16" x14ac:dyDescent="0.2">
      <c r="A320">
        <v>3091</v>
      </c>
      <c r="B320" t="s">
        <v>143</v>
      </c>
      <c r="C320">
        <v>14209</v>
      </c>
      <c r="D320" t="s">
        <v>148</v>
      </c>
      <c r="E320">
        <v>449051</v>
      </c>
      <c r="F320" t="s">
        <v>31</v>
      </c>
      <c r="G320" t="s">
        <v>145</v>
      </c>
      <c r="H320" t="s">
        <v>146</v>
      </c>
      <c r="I320" t="s">
        <v>148</v>
      </c>
      <c r="J320">
        <v>500000</v>
      </c>
      <c r="K320" t="str">
        <f t="shared" si="21"/>
        <v>3091 - Fundo de Reaparelhamento da Justiça</v>
      </c>
      <c r="L320" t="str">
        <f t="shared" si="22"/>
        <v>14209 - Ampliação do Fórum da comarca de Blumenau - Fórum Universitário - FRJ</v>
      </c>
      <c r="M320" t="str">
        <f t="shared" si="23"/>
        <v>449051 - Obras e Instalações</v>
      </c>
      <c r="N320" t="str">
        <f t="shared" si="24"/>
        <v>44</v>
      </c>
      <c r="O320" t="str">
        <f>VLOOKUP('SQL Results'!N320,Plan2!$A$2:$B$8,2,0)</f>
        <v>44 - Investimentos</v>
      </c>
      <c r="P320" s="4" t="str">
        <f t="shared" si="25"/>
        <v>0219 - Outras Taxas Vinculadas - Recursos de Outras Fontes - Exercício Corrente</v>
      </c>
    </row>
    <row r="321" spans="1:16" x14ac:dyDescent="0.2">
      <c r="A321">
        <v>3091</v>
      </c>
      <c r="B321" t="s">
        <v>143</v>
      </c>
      <c r="C321">
        <v>14211</v>
      </c>
      <c r="D321" t="s">
        <v>149</v>
      </c>
      <c r="E321">
        <v>449051</v>
      </c>
      <c r="F321" t="s">
        <v>31</v>
      </c>
      <c r="G321" t="s">
        <v>145</v>
      </c>
      <c r="H321" t="s">
        <v>146</v>
      </c>
      <c r="I321" t="s">
        <v>149</v>
      </c>
      <c r="J321">
        <v>83800</v>
      </c>
      <c r="K321" t="str">
        <f t="shared" si="21"/>
        <v>3091 - Fundo de Reaparelhamento da Justiça</v>
      </c>
      <c r="L321" t="str">
        <f t="shared" si="22"/>
        <v>14211 - Reforma do Fórum da comarca da Capital - Fórum do Norte da Ilha - FRJ</v>
      </c>
      <c r="M321" t="str">
        <f t="shared" si="23"/>
        <v>449051 - Obras e Instalações</v>
      </c>
      <c r="N321" t="str">
        <f t="shared" si="24"/>
        <v>44</v>
      </c>
      <c r="O321" t="str">
        <f>VLOOKUP('SQL Results'!N321,Plan2!$A$2:$B$8,2,0)</f>
        <v>44 - Investimentos</v>
      </c>
      <c r="P321" s="4" t="str">
        <f t="shared" si="25"/>
        <v>0219 - Outras Taxas Vinculadas - Recursos de Outras Fontes - Exercício Corrente</v>
      </c>
    </row>
    <row r="322" spans="1:16" x14ac:dyDescent="0.2">
      <c r="A322">
        <v>3091</v>
      </c>
      <c r="B322" t="s">
        <v>143</v>
      </c>
      <c r="C322">
        <v>6640</v>
      </c>
      <c r="D322" t="s">
        <v>150</v>
      </c>
      <c r="E322">
        <v>449051</v>
      </c>
      <c r="F322" t="s">
        <v>31</v>
      </c>
      <c r="G322" t="s">
        <v>145</v>
      </c>
      <c r="H322" t="s">
        <v>146</v>
      </c>
      <c r="I322" t="s">
        <v>150</v>
      </c>
      <c r="J322">
        <v>20000</v>
      </c>
      <c r="K322" t="str">
        <f t="shared" si="21"/>
        <v>3091 - Fundo de Reaparelhamento da Justiça</v>
      </c>
      <c r="L322" t="str">
        <f t="shared" si="22"/>
        <v>6640 - Construção do Fórum da comarca de São José do Cedro - FRJ</v>
      </c>
      <c r="M322" t="str">
        <f t="shared" si="23"/>
        <v>449051 - Obras e Instalações</v>
      </c>
      <c r="N322" t="str">
        <f t="shared" si="24"/>
        <v>44</v>
      </c>
      <c r="O322" t="str">
        <f>VLOOKUP('SQL Results'!N322,Plan2!$A$2:$B$8,2,0)</f>
        <v>44 - Investimentos</v>
      </c>
      <c r="P322" s="4" t="str">
        <f t="shared" si="25"/>
        <v>0219 - Outras Taxas Vinculadas - Recursos de Outras Fontes - Exercício Corrente</v>
      </c>
    </row>
    <row r="323" spans="1:16" x14ac:dyDescent="0.2">
      <c r="A323">
        <v>3091</v>
      </c>
      <c r="B323" t="s">
        <v>143</v>
      </c>
      <c r="C323">
        <v>6604</v>
      </c>
      <c r="D323" t="s">
        <v>151</v>
      </c>
      <c r="E323">
        <v>449051</v>
      </c>
      <c r="F323" t="s">
        <v>31</v>
      </c>
      <c r="G323" t="s">
        <v>145</v>
      </c>
      <c r="H323" t="s">
        <v>146</v>
      </c>
      <c r="I323" t="s">
        <v>151</v>
      </c>
      <c r="J323">
        <v>1303069</v>
      </c>
      <c r="K323" t="str">
        <f t="shared" ref="K323:K386" si="26">CONCATENATE(A323," - ",B323)</f>
        <v>3091 - Fundo de Reaparelhamento da Justiça</v>
      </c>
      <c r="L323" t="str">
        <f t="shared" ref="L323:L386" si="27">CONCATENATE(C323," - ",D323)</f>
        <v>6604 - Construção do Fórum da comarca de Navegantes - FRJ</v>
      </c>
      <c r="M323" t="str">
        <f t="shared" ref="M323:M386" si="28">CONCATENATE(E323," - ",F323)</f>
        <v>449051 - Obras e Instalações</v>
      </c>
      <c r="N323" t="str">
        <f t="shared" ref="N323:N386" si="29">LEFT(E323,2)</f>
        <v>44</v>
      </c>
      <c r="O323" t="str">
        <f>VLOOKUP('SQL Results'!N323,Plan2!$A$2:$B$8,2,0)</f>
        <v>44 - Investimentos</v>
      </c>
      <c r="P323" s="4" t="str">
        <f t="shared" si="25"/>
        <v>0219 - Outras Taxas Vinculadas - Recursos de Outras Fontes - Exercício Corrente</v>
      </c>
    </row>
    <row r="324" spans="1:16" x14ac:dyDescent="0.2">
      <c r="A324">
        <v>3091</v>
      </c>
      <c r="B324" t="s">
        <v>143</v>
      </c>
      <c r="C324">
        <v>6602</v>
      </c>
      <c r="D324" t="s">
        <v>152</v>
      </c>
      <c r="E324">
        <v>449051</v>
      </c>
      <c r="F324" t="s">
        <v>31</v>
      </c>
      <c r="G324" t="s">
        <v>145</v>
      </c>
      <c r="H324" t="s">
        <v>146</v>
      </c>
      <c r="I324" t="s">
        <v>152</v>
      </c>
      <c r="J324">
        <v>5014306</v>
      </c>
      <c r="K324" t="str">
        <f t="shared" si="26"/>
        <v>3091 - Fundo de Reaparelhamento da Justiça</v>
      </c>
      <c r="L324" t="str">
        <f t="shared" si="27"/>
        <v>6602 - Reforma do Fórum da comarca de Blumenau - Sede - FRJ</v>
      </c>
      <c r="M324" t="str">
        <f t="shared" si="28"/>
        <v>449051 - Obras e Instalações</v>
      </c>
      <c r="N324" t="str">
        <f t="shared" si="29"/>
        <v>44</v>
      </c>
      <c r="O324" t="str">
        <f>VLOOKUP('SQL Results'!N324,Plan2!$A$2:$B$8,2,0)</f>
        <v>44 - Investimentos</v>
      </c>
      <c r="P324" s="4" t="str">
        <f t="shared" si="25"/>
        <v>0219 - Outras Taxas Vinculadas - Recursos de Outras Fontes - Exercício Corrente</v>
      </c>
    </row>
    <row r="325" spans="1:16" x14ac:dyDescent="0.2">
      <c r="A325">
        <v>3091</v>
      </c>
      <c r="B325" t="s">
        <v>143</v>
      </c>
      <c r="C325">
        <v>14215</v>
      </c>
      <c r="D325" t="s">
        <v>153</v>
      </c>
      <c r="E325">
        <v>449051</v>
      </c>
      <c r="F325" t="s">
        <v>31</v>
      </c>
      <c r="G325" t="s">
        <v>145</v>
      </c>
      <c r="H325" t="s">
        <v>146</v>
      </c>
      <c r="I325" t="s">
        <v>153</v>
      </c>
      <c r="J325">
        <v>5000</v>
      </c>
      <c r="K325" t="str">
        <f t="shared" si="26"/>
        <v>3091 - Fundo de Reaparelhamento da Justiça</v>
      </c>
      <c r="L325" t="str">
        <f t="shared" si="27"/>
        <v>14215 - Reforma do Fórum da comarca de Itajaí - Fórum Universitário - FRJ</v>
      </c>
      <c r="M325" t="str">
        <f t="shared" si="28"/>
        <v>449051 - Obras e Instalações</v>
      </c>
      <c r="N325" t="str">
        <f t="shared" si="29"/>
        <v>44</v>
      </c>
      <c r="O325" t="str">
        <f>VLOOKUP('SQL Results'!N325,Plan2!$A$2:$B$8,2,0)</f>
        <v>44 - Investimentos</v>
      </c>
      <c r="P325" s="4" t="str">
        <f t="shared" si="25"/>
        <v>0219 - Outras Taxas Vinculadas - Recursos de Outras Fontes - Exercício Corrente</v>
      </c>
    </row>
    <row r="326" spans="1:16" x14ac:dyDescent="0.2">
      <c r="A326">
        <v>3091</v>
      </c>
      <c r="B326" t="s">
        <v>143</v>
      </c>
      <c r="C326">
        <v>14223</v>
      </c>
      <c r="D326" t="s">
        <v>154</v>
      </c>
      <c r="E326">
        <v>449051</v>
      </c>
      <c r="F326" t="s">
        <v>31</v>
      </c>
      <c r="G326" t="s">
        <v>145</v>
      </c>
      <c r="H326" t="s">
        <v>146</v>
      </c>
      <c r="I326" t="s">
        <v>155</v>
      </c>
      <c r="J326">
        <v>46435</v>
      </c>
      <c r="K326" t="str">
        <f t="shared" si="26"/>
        <v>3091 - Fundo de Reaparelhamento da Justiça</v>
      </c>
      <c r="L326" t="str">
        <f t="shared" si="27"/>
        <v>14223 - Reforma do Fórum da comarca de Ituporanga - FRJ</v>
      </c>
      <c r="M326" t="str">
        <f t="shared" si="28"/>
        <v>449051 - Obras e Instalações</v>
      </c>
      <c r="N326" t="str">
        <f t="shared" si="29"/>
        <v>44</v>
      </c>
      <c r="O326" t="str">
        <f>VLOOKUP('SQL Results'!N326,Plan2!$A$2:$B$8,2,0)</f>
        <v>44 - Investimentos</v>
      </c>
      <c r="P326" s="4" t="str">
        <f t="shared" si="25"/>
        <v>0219 - Outras Taxas Vinculadas - Recursos de Outras Fontes - Exercício Corrente</v>
      </c>
    </row>
    <row r="327" spans="1:16" x14ac:dyDescent="0.2">
      <c r="A327">
        <v>3091</v>
      </c>
      <c r="B327" t="s">
        <v>143</v>
      </c>
      <c r="C327">
        <v>14210</v>
      </c>
      <c r="D327" t="s">
        <v>156</v>
      </c>
      <c r="E327">
        <v>449051</v>
      </c>
      <c r="F327" t="s">
        <v>31</v>
      </c>
      <c r="G327" t="s">
        <v>145</v>
      </c>
      <c r="H327" t="s">
        <v>146</v>
      </c>
      <c r="I327" t="s">
        <v>156</v>
      </c>
      <c r="J327">
        <v>834482</v>
      </c>
      <c r="K327" t="str">
        <f t="shared" si="26"/>
        <v>3091 - Fundo de Reaparelhamento da Justiça</v>
      </c>
      <c r="L327" t="str">
        <f t="shared" si="27"/>
        <v>14210 - Reforma do Fórum da comarca de Balneário Camboriú - Fórum de Família - FRJ</v>
      </c>
      <c r="M327" t="str">
        <f t="shared" si="28"/>
        <v>449051 - Obras e Instalações</v>
      </c>
      <c r="N327" t="str">
        <f t="shared" si="29"/>
        <v>44</v>
      </c>
      <c r="O327" t="str">
        <f>VLOOKUP('SQL Results'!N327,Plan2!$A$2:$B$8,2,0)</f>
        <v>44 - Investimentos</v>
      </c>
      <c r="P327" s="4" t="str">
        <f t="shared" si="25"/>
        <v>0219 - Outras Taxas Vinculadas - Recursos de Outras Fontes - Exercício Corrente</v>
      </c>
    </row>
    <row r="328" spans="1:16" x14ac:dyDescent="0.2">
      <c r="A328">
        <v>3091</v>
      </c>
      <c r="B328" t="s">
        <v>143</v>
      </c>
      <c r="C328">
        <v>14212</v>
      </c>
      <c r="D328" t="s">
        <v>157</v>
      </c>
      <c r="E328">
        <v>449051</v>
      </c>
      <c r="F328" t="s">
        <v>31</v>
      </c>
      <c r="G328" t="s">
        <v>145</v>
      </c>
      <c r="H328" t="s">
        <v>146</v>
      </c>
      <c r="I328" t="s">
        <v>157</v>
      </c>
      <c r="J328">
        <v>169583</v>
      </c>
      <c r="K328" t="str">
        <f t="shared" si="26"/>
        <v>3091 - Fundo de Reaparelhamento da Justiça</v>
      </c>
      <c r="L328" t="str">
        <f t="shared" si="27"/>
        <v>14212 - Reforma do Fórum da comarca de Urubici - FRJ</v>
      </c>
      <c r="M328" t="str">
        <f t="shared" si="28"/>
        <v>449051 - Obras e Instalações</v>
      </c>
      <c r="N328" t="str">
        <f t="shared" si="29"/>
        <v>44</v>
      </c>
      <c r="O328" t="str">
        <f>VLOOKUP('SQL Results'!N328,Plan2!$A$2:$B$8,2,0)</f>
        <v>44 - Investimentos</v>
      </c>
      <c r="P328" s="4" t="str">
        <f t="shared" si="25"/>
        <v>0219 - Outras Taxas Vinculadas - Recursos de Outras Fontes - Exercício Corrente</v>
      </c>
    </row>
    <row r="329" spans="1:16" x14ac:dyDescent="0.2">
      <c r="A329">
        <v>3091</v>
      </c>
      <c r="B329" t="s">
        <v>143</v>
      </c>
      <c r="C329">
        <v>14218</v>
      </c>
      <c r="D329" t="s">
        <v>158</v>
      </c>
      <c r="E329">
        <v>449051</v>
      </c>
      <c r="F329" t="s">
        <v>31</v>
      </c>
      <c r="G329" t="s">
        <v>145</v>
      </c>
      <c r="H329" t="s">
        <v>146</v>
      </c>
      <c r="I329" t="s">
        <v>158</v>
      </c>
      <c r="J329">
        <v>20000</v>
      </c>
      <c r="K329" t="str">
        <f t="shared" si="26"/>
        <v>3091 - Fundo de Reaparelhamento da Justiça</v>
      </c>
      <c r="L329" t="str">
        <f t="shared" si="27"/>
        <v>14218 - Reforma do Fórum da comarca de Porto União - FRJ</v>
      </c>
      <c r="M329" t="str">
        <f t="shared" si="28"/>
        <v>449051 - Obras e Instalações</v>
      </c>
      <c r="N329" t="str">
        <f t="shared" si="29"/>
        <v>44</v>
      </c>
      <c r="O329" t="str">
        <f>VLOOKUP('SQL Results'!N329,Plan2!$A$2:$B$8,2,0)</f>
        <v>44 - Investimentos</v>
      </c>
      <c r="P329" s="4" t="str">
        <f t="shared" si="25"/>
        <v>0219 - Outras Taxas Vinculadas - Recursos de Outras Fontes - Exercício Corrente</v>
      </c>
    </row>
    <row r="330" spans="1:16" x14ac:dyDescent="0.2">
      <c r="A330">
        <v>3091</v>
      </c>
      <c r="B330" t="s">
        <v>143</v>
      </c>
      <c r="C330">
        <v>14216</v>
      </c>
      <c r="D330" t="s">
        <v>159</v>
      </c>
      <c r="E330">
        <v>449051</v>
      </c>
      <c r="F330" t="s">
        <v>31</v>
      </c>
      <c r="G330" t="s">
        <v>145</v>
      </c>
      <c r="H330" t="s">
        <v>146</v>
      </c>
      <c r="I330" t="s">
        <v>159</v>
      </c>
      <c r="J330">
        <v>80775</v>
      </c>
      <c r="K330" t="str">
        <f t="shared" si="26"/>
        <v>3091 - Fundo de Reaparelhamento da Justiça</v>
      </c>
      <c r="L330" t="str">
        <f t="shared" si="27"/>
        <v>14216 - Reforma do Fórum da comarca de Santa Cecília - FRJ</v>
      </c>
      <c r="M330" t="str">
        <f t="shared" si="28"/>
        <v>449051 - Obras e Instalações</v>
      </c>
      <c r="N330" t="str">
        <f t="shared" si="29"/>
        <v>44</v>
      </c>
      <c r="O330" t="str">
        <f>VLOOKUP('SQL Results'!N330,Plan2!$A$2:$B$8,2,0)</f>
        <v>44 - Investimentos</v>
      </c>
      <c r="P330" s="4" t="str">
        <f t="shared" si="25"/>
        <v>0219 - Outras Taxas Vinculadas - Recursos de Outras Fontes - Exercício Corrente</v>
      </c>
    </row>
    <row r="331" spans="1:16" x14ac:dyDescent="0.2">
      <c r="A331">
        <v>3091</v>
      </c>
      <c r="B331" t="s">
        <v>143</v>
      </c>
      <c r="C331">
        <v>14222</v>
      </c>
      <c r="D331" t="s">
        <v>160</v>
      </c>
      <c r="E331">
        <v>449051</v>
      </c>
      <c r="F331" t="s">
        <v>31</v>
      </c>
      <c r="G331" t="s">
        <v>145</v>
      </c>
      <c r="H331" t="s">
        <v>146</v>
      </c>
      <c r="I331" t="s">
        <v>161</v>
      </c>
      <c r="J331">
        <v>273337</v>
      </c>
      <c r="K331" t="str">
        <f t="shared" si="26"/>
        <v>3091 - Fundo de Reaparelhamento da Justiça</v>
      </c>
      <c r="L331" t="str">
        <f t="shared" si="27"/>
        <v>14222 - Reforma do Fórum da comarca de Indaial - FRJ</v>
      </c>
      <c r="M331" t="str">
        <f t="shared" si="28"/>
        <v>449051 - Obras e Instalações</v>
      </c>
      <c r="N331" t="str">
        <f t="shared" si="29"/>
        <v>44</v>
      </c>
      <c r="O331" t="str">
        <f>VLOOKUP('SQL Results'!N331,Plan2!$A$2:$B$8,2,0)</f>
        <v>44 - Investimentos</v>
      </c>
      <c r="P331" s="4" t="str">
        <f t="shared" si="25"/>
        <v>0219 - Outras Taxas Vinculadas - Recursos de Outras Fontes - Exercício Corrente</v>
      </c>
    </row>
    <row r="332" spans="1:16" x14ac:dyDescent="0.2">
      <c r="A332">
        <v>3091</v>
      </c>
      <c r="B332" t="s">
        <v>143</v>
      </c>
      <c r="C332">
        <v>14221</v>
      </c>
      <c r="D332" t="s">
        <v>162</v>
      </c>
      <c r="E332">
        <v>449051</v>
      </c>
      <c r="F332" t="s">
        <v>31</v>
      </c>
      <c r="G332" t="s">
        <v>145</v>
      </c>
      <c r="H332" t="s">
        <v>146</v>
      </c>
      <c r="I332" t="s">
        <v>163</v>
      </c>
      <c r="J332">
        <v>809000</v>
      </c>
      <c r="K332" t="str">
        <f t="shared" si="26"/>
        <v>3091 - Fundo de Reaparelhamento da Justiça</v>
      </c>
      <c r="L332" t="str">
        <f t="shared" si="27"/>
        <v>14221 - Reforma do Fórum da comarca de Blumenau - Fórum Universitário - FRJ</v>
      </c>
      <c r="M332" t="str">
        <f t="shared" si="28"/>
        <v>449051 - Obras e Instalações</v>
      </c>
      <c r="N332" t="str">
        <f t="shared" si="29"/>
        <v>44</v>
      </c>
      <c r="O332" t="str">
        <f>VLOOKUP('SQL Results'!N332,Plan2!$A$2:$B$8,2,0)</f>
        <v>44 - Investimentos</v>
      </c>
      <c r="P332" s="4" t="str">
        <f t="shared" si="25"/>
        <v>0219 - Outras Taxas Vinculadas - Recursos de Outras Fontes - Exercício Corrente</v>
      </c>
    </row>
    <row r="333" spans="1:16" x14ac:dyDescent="0.2">
      <c r="A333">
        <v>3091</v>
      </c>
      <c r="B333" t="s">
        <v>143</v>
      </c>
      <c r="C333">
        <v>14220</v>
      </c>
      <c r="D333" t="s">
        <v>164</v>
      </c>
      <c r="E333">
        <v>449051</v>
      </c>
      <c r="F333" t="s">
        <v>31</v>
      </c>
      <c r="G333" t="s">
        <v>145</v>
      </c>
      <c r="H333" t="s">
        <v>146</v>
      </c>
      <c r="I333" t="s">
        <v>165</v>
      </c>
      <c r="J333">
        <v>70100</v>
      </c>
      <c r="K333" t="str">
        <f t="shared" si="26"/>
        <v>3091 - Fundo de Reaparelhamento da Justiça</v>
      </c>
      <c r="L333" t="str">
        <f t="shared" si="27"/>
        <v>14220 - Reforma do Fórum da comarca de Joinville - Fórum Fazendário - FRJ</v>
      </c>
      <c r="M333" t="str">
        <f t="shared" si="28"/>
        <v>449051 - Obras e Instalações</v>
      </c>
      <c r="N333" t="str">
        <f t="shared" si="29"/>
        <v>44</v>
      </c>
      <c r="O333" t="str">
        <f>VLOOKUP('SQL Results'!N333,Plan2!$A$2:$B$8,2,0)</f>
        <v>44 - Investimentos</v>
      </c>
      <c r="P333" s="4" t="str">
        <f t="shared" si="25"/>
        <v>0219 - Outras Taxas Vinculadas - Recursos de Outras Fontes - Exercício Corrente</v>
      </c>
    </row>
    <row r="334" spans="1:16" x14ac:dyDescent="0.2">
      <c r="A334">
        <v>3091</v>
      </c>
      <c r="B334" t="s">
        <v>143</v>
      </c>
      <c r="C334">
        <v>14213</v>
      </c>
      <c r="D334" t="s">
        <v>166</v>
      </c>
      <c r="E334">
        <v>449051</v>
      </c>
      <c r="F334" t="s">
        <v>31</v>
      </c>
      <c r="G334" t="s">
        <v>145</v>
      </c>
      <c r="H334" t="s">
        <v>146</v>
      </c>
      <c r="I334" t="s">
        <v>166</v>
      </c>
      <c r="J334">
        <v>44950</v>
      </c>
      <c r="K334" t="str">
        <f t="shared" si="26"/>
        <v>3091 - Fundo de Reaparelhamento da Justiça</v>
      </c>
      <c r="L334" t="str">
        <f t="shared" si="27"/>
        <v>14213 - Reforma do Fórum da comarca de Tangará - FRJ</v>
      </c>
      <c r="M334" t="str">
        <f t="shared" si="28"/>
        <v>449051 - Obras e Instalações</v>
      </c>
      <c r="N334" t="str">
        <f t="shared" si="29"/>
        <v>44</v>
      </c>
      <c r="O334" t="str">
        <f>VLOOKUP('SQL Results'!N334,Plan2!$A$2:$B$8,2,0)</f>
        <v>44 - Investimentos</v>
      </c>
      <c r="P334" s="4" t="str">
        <f t="shared" si="25"/>
        <v>0219 - Outras Taxas Vinculadas - Recursos de Outras Fontes - Exercício Corrente</v>
      </c>
    </row>
    <row r="335" spans="1:16" x14ac:dyDescent="0.2">
      <c r="A335">
        <v>3091</v>
      </c>
      <c r="B335" t="s">
        <v>143</v>
      </c>
      <c r="C335">
        <v>14217</v>
      </c>
      <c r="D335" t="s">
        <v>167</v>
      </c>
      <c r="E335">
        <v>449051</v>
      </c>
      <c r="F335" t="s">
        <v>31</v>
      </c>
      <c r="G335" t="s">
        <v>145</v>
      </c>
      <c r="H335" t="s">
        <v>146</v>
      </c>
      <c r="I335" t="s">
        <v>167</v>
      </c>
      <c r="J335">
        <v>60977</v>
      </c>
      <c r="K335" t="str">
        <f t="shared" si="26"/>
        <v>3091 - Fundo de Reaparelhamento da Justiça</v>
      </c>
      <c r="L335" t="str">
        <f t="shared" si="27"/>
        <v>14217 - Reforma do Fórum da comarca de Santo Amaro da Imperatriz - FRJ</v>
      </c>
      <c r="M335" t="str">
        <f t="shared" si="28"/>
        <v>449051 - Obras e Instalações</v>
      </c>
      <c r="N335" t="str">
        <f t="shared" si="29"/>
        <v>44</v>
      </c>
      <c r="O335" t="str">
        <f>VLOOKUP('SQL Results'!N335,Plan2!$A$2:$B$8,2,0)</f>
        <v>44 - Investimentos</v>
      </c>
      <c r="P335" s="4" t="str">
        <f t="shared" si="25"/>
        <v>0219 - Outras Taxas Vinculadas - Recursos de Outras Fontes - Exercício Corrente</v>
      </c>
    </row>
    <row r="336" spans="1:16" x14ac:dyDescent="0.2">
      <c r="A336">
        <v>3091</v>
      </c>
      <c r="B336" t="s">
        <v>143</v>
      </c>
      <c r="C336">
        <v>14224</v>
      </c>
      <c r="D336" t="s">
        <v>168</v>
      </c>
      <c r="E336">
        <v>449051</v>
      </c>
      <c r="F336" t="s">
        <v>31</v>
      </c>
      <c r="G336" t="s">
        <v>145</v>
      </c>
      <c r="H336" t="s">
        <v>146</v>
      </c>
      <c r="I336" t="s">
        <v>169</v>
      </c>
      <c r="J336">
        <v>30000</v>
      </c>
      <c r="K336" t="str">
        <f t="shared" si="26"/>
        <v>3091 - Fundo de Reaparelhamento da Justiça</v>
      </c>
      <c r="L336" t="str">
        <f t="shared" si="27"/>
        <v>14224 - Reforma do Fórum da comarca de São Joaquim - FRJ</v>
      </c>
      <c r="M336" t="str">
        <f t="shared" si="28"/>
        <v>449051 - Obras e Instalações</v>
      </c>
      <c r="N336" t="str">
        <f t="shared" si="29"/>
        <v>44</v>
      </c>
      <c r="O336" t="str">
        <f>VLOOKUP('SQL Results'!N336,Plan2!$A$2:$B$8,2,0)</f>
        <v>44 - Investimentos</v>
      </c>
      <c r="P336" s="4" t="str">
        <f t="shared" si="25"/>
        <v>0219 - Outras Taxas Vinculadas - Recursos de Outras Fontes - Exercício Corrente</v>
      </c>
    </row>
    <row r="337" spans="1:16" x14ac:dyDescent="0.2">
      <c r="A337">
        <v>3091</v>
      </c>
      <c r="B337" t="s">
        <v>143</v>
      </c>
      <c r="C337">
        <v>14219</v>
      </c>
      <c r="D337" t="s">
        <v>170</v>
      </c>
      <c r="E337">
        <v>449051</v>
      </c>
      <c r="F337" t="s">
        <v>31</v>
      </c>
      <c r="G337" t="s">
        <v>145</v>
      </c>
      <c r="H337" t="s">
        <v>146</v>
      </c>
      <c r="I337" t="s">
        <v>170</v>
      </c>
      <c r="J337">
        <v>2000</v>
      </c>
      <c r="K337" t="str">
        <f t="shared" si="26"/>
        <v>3091 - Fundo de Reaparelhamento da Justiça</v>
      </c>
      <c r="L337" t="str">
        <f t="shared" si="27"/>
        <v>14219 - Reforma do prédio do Arquivo do Brejaru - FRJ</v>
      </c>
      <c r="M337" t="str">
        <f t="shared" si="28"/>
        <v>449051 - Obras e Instalações</v>
      </c>
      <c r="N337" t="str">
        <f t="shared" si="29"/>
        <v>44</v>
      </c>
      <c r="O337" t="str">
        <f>VLOOKUP('SQL Results'!N337,Plan2!$A$2:$B$8,2,0)</f>
        <v>44 - Investimentos</v>
      </c>
      <c r="P337" s="4" t="str">
        <f t="shared" si="25"/>
        <v>0219 - Outras Taxas Vinculadas - Recursos de Outras Fontes - Exercício Corrente</v>
      </c>
    </row>
    <row r="338" spans="1:16" x14ac:dyDescent="0.2">
      <c r="A338">
        <v>3091</v>
      </c>
      <c r="B338" t="s">
        <v>143</v>
      </c>
      <c r="C338">
        <v>14207</v>
      </c>
      <c r="D338" t="s">
        <v>171</v>
      </c>
      <c r="E338">
        <v>449051</v>
      </c>
      <c r="F338" t="s">
        <v>31</v>
      </c>
      <c r="G338" t="s">
        <v>145</v>
      </c>
      <c r="H338" t="s">
        <v>146</v>
      </c>
      <c r="I338" t="s">
        <v>171</v>
      </c>
      <c r="J338">
        <v>699300</v>
      </c>
      <c r="K338" t="str">
        <f t="shared" si="26"/>
        <v>3091 - Fundo de Reaparelhamento da Justiça</v>
      </c>
      <c r="L338" t="str">
        <f t="shared" si="27"/>
        <v>14207 - Ampliação do Fórum da comarca de Anchieta - FRJ</v>
      </c>
      <c r="M338" t="str">
        <f t="shared" si="28"/>
        <v>449051 - Obras e Instalações</v>
      </c>
      <c r="N338" t="str">
        <f t="shared" si="29"/>
        <v>44</v>
      </c>
      <c r="O338" t="str">
        <f>VLOOKUP('SQL Results'!N338,Plan2!$A$2:$B$8,2,0)</f>
        <v>44 - Investimentos</v>
      </c>
      <c r="P338" s="4" t="str">
        <f t="shared" si="25"/>
        <v>0219 - Outras Taxas Vinculadas - Recursos de Outras Fontes - Exercício Corrente</v>
      </c>
    </row>
    <row r="339" spans="1:16" x14ac:dyDescent="0.2">
      <c r="A339">
        <v>3091</v>
      </c>
      <c r="B339" t="s">
        <v>143</v>
      </c>
      <c r="C339">
        <v>12430</v>
      </c>
      <c r="D339" t="s">
        <v>172</v>
      </c>
      <c r="E339">
        <v>449051</v>
      </c>
      <c r="F339" t="s">
        <v>31</v>
      </c>
      <c r="G339" t="s">
        <v>145</v>
      </c>
      <c r="H339" t="s">
        <v>146</v>
      </c>
      <c r="I339" t="s">
        <v>173</v>
      </c>
      <c r="J339">
        <v>5000</v>
      </c>
      <c r="K339" t="str">
        <f t="shared" si="26"/>
        <v>3091 - Fundo de Reaparelhamento da Justiça</v>
      </c>
      <c r="L339" t="str">
        <f t="shared" si="27"/>
        <v>12430 - Reforma do Fórum da comarca de Itaiópolis - FRJ</v>
      </c>
      <c r="M339" t="str">
        <f t="shared" si="28"/>
        <v>449051 - Obras e Instalações</v>
      </c>
      <c r="N339" t="str">
        <f t="shared" si="29"/>
        <v>44</v>
      </c>
      <c r="O339" t="str">
        <f>VLOOKUP('SQL Results'!N339,Plan2!$A$2:$B$8,2,0)</f>
        <v>44 - Investimentos</v>
      </c>
      <c r="P339" s="4" t="str">
        <f t="shared" si="25"/>
        <v>0219 - Outras Taxas Vinculadas - Recursos de Outras Fontes - Exercício Corrente</v>
      </c>
    </row>
    <row r="340" spans="1:16" x14ac:dyDescent="0.2">
      <c r="A340">
        <v>3091</v>
      </c>
      <c r="B340" t="s">
        <v>143</v>
      </c>
      <c r="C340">
        <v>6673</v>
      </c>
      <c r="D340" t="s">
        <v>174</v>
      </c>
      <c r="E340">
        <v>449051</v>
      </c>
      <c r="F340" t="s">
        <v>31</v>
      </c>
      <c r="G340" t="s">
        <v>145</v>
      </c>
      <c r="H340" t="s">
        <v>146</v>
      </c>
      <c r="I340" t="s">
        <v>174</v>
      </c>
      <c r="J340">
        <v>244603</v>
      </c>
      <c r="K340" t="str">
        <f t="shared" si="26"/>
        <v>3091 - Fundo de Reaparelhamento da Justiça</v>
      </c>
      <c r="L340" t="str">
        <f t="shared" si="27"/>
        <v>6673 - Construção do Fórum da comarca de Garuva - FRJ</v>
      </c>
      <c r="M340" t="str">
        <f t="shared" si="28"/>
        <v>449051 - Obras e Instalações</v>
      </c>
      <c r="N340" t="str">
        <f t="shared" si="29"/>
        <v>44</v>
      </c>
      <c r="O340" t="str">
        <f>VLOOKUP('SQL Results'!N340,Plan2!$A$2:$B$8,2,0)</f>
        <v>44 - Investimentos</v>
      </c>
      <c r="P340" s="4" t="str">
        <f t="shared" si="25"/>
        <v>0219 - Outras Taxas Vinculadas - Recursos de Outras Fontes - Exercício Corrente</v>
      </c>
    </row>
    <row r="341" spans="1:16" x14ac:dyDescent="0.2">
      <c r="A341">
        <v>3091</v>
      </c>
      <c r="B341" t="s">
        <v>143</v>
      </c>
      <c r="C341">
        <v>6657</v>
      </c>
      <c r="D341" t="s">
        <v>175</v>
      </c>
      <c r="E341">
        <v>449051</v>
      </c>
      <c r="F341" t="s">
        <v>31</v>
      </c>
      <c r="G341" t="s">
        <v>145</v>
      </c>
      <c r="H341" t="s">
        <v>146</v>
      </c>
      <c r="I341" t="s">
        <v>175</v>
      </c>
      <c r="J341">
        <v>477838</v>
      </c>
      <c r="K341" t="str">
        <f t="shared" si="26"/>
        <v>3091 - Fundo de Reaparelhamento da Justiça</v>
      </c>
      <c r="L341" t="str">
        <f t="shared" si="27"/>
        <v>6657 - Construção do Fórum da comarca de Rio Negrinho - FRJ</v>
      </c>
      <c r="M341" t="str">
        <f t="shared" si="28"/>
        <v>449051 - Obras e Instalações</v>
      </c>
      <c r="N341" t="str">
        <f t="shared" si="29"/>
        <v>44</v>
      </c>
      <c r="O341" t="str">
        <f>VLOOKUP('SQL Results'!N341,Plan2!$A$2:$B$8,2,0)</f>
        <v>44 - Investimentos</v>
      </c>
      <c r="P341" s="4" t="str">
        <f t="shared" si="25"/>
        <v>0219 - Outras Taxas Vinculadas - Recursos de Outras Fontes - Exercício Corrente</v>
      </c>
    </row>
    <row r="342" spans="1:16" x14ac:dyDescent="0.2">
      <c r="A342">
        <v>3091</v>
      </c>
      <c r="B342" t="s">
        <v>143</v>
      </c>
      <c r="C342">
        <v>6786</v>
      </c>
      <c r="D342" t="s">
        <v>176</v>
      </c>
      <c r="E342">
        <v>339014</v>
      </c>
      <c r="F342" t="s">
        <v>63</v>
      </c>
      <c r="G342" t="s">
        <v>177</v>
      </c>
      <c r="H342" t="s">
        <v>178</v>
      </c>
      <c r="I342" t="s">
        <v>179</v>
      </c>
      <c r="J342">
        <v>362000</v>
      </c>
      <c r="K342" t="str">
        <f t="shared" si="26"/>
        <v>3091 - Fundo de Reaparelhamento da Justiça</v>
      </c>
      <c r="L342" t="str">
        <f t="shared" si="27"/>
        <v>6786 - Garantia da prestação de serviços extrajudiciais - FRJ - SELO</v>
      </c>
      <c r="M342" t="str">
        <f t="shared" si="28"/>
        <v>339014 - Diárias - Civil</v>
      </c>
      <c r="N342" t="str">
        <f t="shared" si="29"/>
        <v>33</v>
      </c>
      <c r="O342" t="str">
        <f>VLOOKUP('SQL Results'!N342,Plan2!$A$2:$B$8,2,0)</f>
        <v>33 - Outras Despesas Correntes</v>
      </c>
      <c r="P342" s="4" t="str">
        <f t="shared" si="25"/>
        <v>0212 - Selos de Fiscalização de Atos Notariais e Registrais - Recursos de Outras Fontes - Exercício Corrente</v>
      </c>
    </row>
    <row r="343" spans="1:16" x14ac:dyDescent="0.2">
      <c r="A343">
        <v>3091</v>
      </c>
      <c r="B343" t="s">
        <v>143</v>
      </c>
      <c r="C343">
        <v>6786</v>
      </c>
      <c r="D343" t="s">
        <v>176</v>
      </c>
      <c r="E343">
        <v>339093</v>
      </c>
      <c r="F343" t="s">
        <v>50</v>
      </c>
      <c r="G343" t="s">
        <v>177</v>
      </c>
      <c r="H343" t="s">
        <v>178</v>
      </c>
      <c r="I343" t="s">
        <v>179</v>
      </c>
      <c r="J343">
        <v>46794223</v>
      </c>
      <c r="K343" t="str">
        <f t="shared" si="26"/>
        <v>3091 - Fundo de Reaparelhamento da Justiça</v>
      </c>
      <c r="L343" t="str">
        <f t="shared" si="27"/>
        <v>6786 - Garantia da prestação de serviços extrajudiciais - FRJ - SELO</v>
      </c>
      <c r="M343" t="str">
        <f t="shared" si="28"/>
        <v>339093 - Indenizações e Restituições</v>
      </c>
      <c r="N343" t="str">
        <f t="shared" si="29"/>
        <v>33</v>
      </c>
      <c r="O343" t="str">
        <f>VLOOKUP('SQL Results'!N343,Plan2!$A$2:$B$8,2,0)</f>
        <v>33 - Outras Despesas Correntes</v>
      </c>
      <c r="P343" s="4" t="str">
        <f t="shared" ref="P343:P406" si="30">CONCATENATE(LEFT(G343,4)," - ",H343)</f>
        <v>0212 - Selos de Fiscalização de Atos Notariais e Registrais - Recursos de Outras Fontes - Exercício Corrente</v>
      </c>
    </row>
    <row r="344" spans="1:16" x14ac:dyDescent="0.2">
      <c r="A344">
        <v>3091</v>
      </c>
      <c r="B344" t="s">
        <v>143</v>
      </c>
      <c r="C344">
        <v>6786</v>
      </c>
      <c r="D344" t="s">
        <v>176</v>
      </c>
      <c r="E344">
        <v>339093</v>
      </c>
      <c r="F344" t="s">
        <v>50</v>
      </c>
      <c r="G344" t="s">
        <v>133</v>
      </c>
      <c r="H344" t="s">
        <v>134</v>
      </c>
      <c r="I344" t="s">
        <v>179</v>
      </c>
      <c r="J344">
        <v>622691</v>
      </c>
      <c r="K344" t="str">
        <f t="shared" si="26"/>
        <v>3091 - Fundo de Reaparelhamento da Justiça</v>
      </c>
      <c r="L344" t="str">
        <f t="shared" si="27"/>
        <v>6786 - Garantia da prestação de serviços extrajudiciais - FRJ - SELO</v>
      </c>
      <c r="M344" t="str">
        <f t="shared" si="28"/>
        <v>339093 - Indenizações e Restituições</v>
      </c>
      <c r="N344" t="str">
        <f t="shared" si="29"/>
        <v>33</v>
      </c>
      <c r="O344" t="str">
        <f>VLOOKUP('SQL Results'!N344,Plan2!$A$2:$B$8,2,0)</f>
        <v>33 - Outras Despesas Correntes</v>
      </c>
      <c r="P344" s="4" t="str">
        <f t="shared" si="30"/>
        <v>0282 - Remuneração de disponibilidade bancária - Judiciário -rec outras fontes-exercício corrente</v>
      </c>
    </row>
    <row r="345" spans="1:16" x14ac:dyDescent="0.2">
      <c r="A345">
        <v>3091</v>
      </c>
      <c r="B345" t="s">
        <v>143</v>
      </c>
      <c r="C345">
        <v>6786</v>
      </c>
      <c r="D345" t="s">
        <v>176</v>
      </c>
      <c r="E345">
        <v>339047</v>
      </c>
      <c r="F345" t="s">
        <v>27</v>
      </c>
      <c r="G345" t="s">
        <v>177</v>
      </c>
      <c r="H345" t="s">
        <v>178</v>
      </c>
      <c r="I345" t="s">
        <v>179</v>
      </c>
      <c r="J345">
        <v>520000</v>
      </c>
      <c r="K345" t="str">
        <f t="shared" si="26"/>
        <v>3091 - Fundo de Reaparelhamento da Justiça</v>
      </c>
      <c r="L345" t="str">
        <f t="shared" si="27"/>
        <v>6786 - Garantia da prestação de serviços extrajudiciais - FRJ - SELO</v>
      </c>
      <c r="M345" t="str">
        <f t="shared" si="28"/>
        <v>339047 - Obrigações Tributárias e Contributivas</v>
      </c>
      <c r="N345" t="str">
        <f t="shared" si="29"/>
        <v>33</v>
      </c>
      <c r="O345" t="str">
        <f>VLOOKUP('SQL Results'!N345,Plan2!$A$2:$B$8,2,0)</f>
        <v>33 - Outras Despesas Correntes</v>
      </c>
      <c r="P345" s="4" t="str">
        <f t="shared" si="30"/>
        <v>0212 - Selos de Fiscalização de Atos Notariais e Registrais - Recursos de Outras Fontes - Exercício Corrente</v>
      </c>
    </row>
    <row r="346" spans="1:16" x14ac:dyDescent="0.2">
      <c r="A346">
        <v>3091</v>
      </c>
      <c r="B346" t="s">
        <v>143</v>
      </c>
      <c r="C346">
        <v>6786</v>
      </c>
      <c r="D346" t="s">
        <v>176</v>
      </c>
      <c r="E346">
        <v>339047</v>
      </c>
      <c r="F346" t="s">
        <v>27</v>
      </c>
      <c r="G346" t="s">
        <v>133</v>
      </c>
      <c r="H346" t="s">
        <v>134</v>
      </c>
      <c r="I346" t="s">
        <v>179</v>
      </c>
      <c r="J346">
        <v>6300</v>
      </c>
      <c r="K346" t="str">
        <f t="shared" si="26"/>
        <v>3091 - Fundo de Reaparelhamento da Justiça</v>
      </c>
      <c r="L346" t="str">
        <f t="shared" si="27"/>
        <v>6786 - Garantia da prestação de serviços extrajudiciais - FRJ - SELO</v>
      </c>
      <c r="M346" t="str">
        <f t="shared" si="28"/>
        <v>339047 - Obrigações Tributárias e Contributivas</v>
      </c>
      <c r="N346" t="str">
        <f t="shared" si="29"/>
        <v>33</v>
      </c>
      <c r="O346" t="str">
        <f>VLOOKUP('SQL Results'!N346,Plan2!$A$2:$B$8,2,0)</f>
        <v>33 - Outras Despesas Correntes</v>
      </c>
      <c r="P346" s="4" t="str">
        <f t="shared" si="30"/>
        <v>0282 - Remuneração de disponibilidade bancária - Judiciário -rec outras fontes-exercício corrente</v>
      </c>
    </row>
    <row r="347" spans="1:16" x14ac:dyDescent="0.2">
      <c r="A347">
        <v>3091</v>
      </c>
      <c r="B347" t="s">
        <v>143</v>
      </c>
      <c r="C347">
        <v>6694</v>
      </c>
      <c r="D347" t="s">
        <v>180</v>
      </c>
      <c r="E347">
        <v>449051</v>
      </c>
      <c r="F347" t="s">
        <v>31</v>
      </c>
      <c r="G347" t="s">
        <v>145</v>
      </c>
      <c r="H347" t="s">
        <v>146</v>
      </c>
      <c r="I347" t="s">
        <v>181</v>
      </c>
      <c r="J347">
        <v>13100000</v>
      </c>
      <c r="K347" t="str">
        <f t="shared" si="26"/>
        <v>3091 - Fundo de Reaparelhamento da Justiça</v>
      </c>
      <c r="L347" t="str">
        <f t="shared" si="27"/>
        <v>6694 - Construção do Fórum da comarca de Rio do Sul - FRJ</v>
      </c>
      <c r="M347" t="str">
        <f t="shared" si="28"/>
        <v>449051 - Obras e Instalações</v>
      </c>
      <c r="N347" t="str">
        <f t="shared" si="29"/>
        <v>44</v>
      </c>
      <c r="O347" t="str">
        <f>VLOOKUP('SQL Results'!N347,Plan2!$A$2:$B$8,2,0)</f>
        <v>44 - Investimentos</v>
      </c>
      <c r="P347" s="4" t="str">
        <f t="shared" si="30"/>
        <v>0219 - Outras Taxas Vinculadas - Recursos de Outras Fontes - Exercício Corrente</v>
      </c>
    </row>
    <row r="348" spans="1:16" x14ac:dyDescent="0.2">
      <c r="A348">
        <v>3091</v>
      </c>
      <c r="B348" t="s">
        <v>143</v>
      </c>
      <c r="C348">
        <v>12655</v>
      </c>
      <c r="D348" t="s">
        <v>182</v>
      </c>
      <c r="E348">
        <v>339039</v>
      </c>
      <c r="F348" t="s">
        <v>16</v>
      </c>
      <c r="G348" t="s">
        <v>145</v>
      </c>
      <c r="H348" t="s">
        <v>146</v>
      </c>
      <c r="I348" t="s">
        <v>183</v>
      </c>
      <c r="J348">
        <v>10000</v>
      </c>
      <c r="K348" t="str">
        <f t="shared" si="26"/>
        <v>3091 - Fundo de Reaparelhamento da Justiça</v>
      </c>
      <c r="L348" t="str">
        <f t="shared" si="27"/>
        <v>12655 - Expansão da estrutura judiciária - FRJ</v>
      </c>
      <c r="M348" t="str">
        <f t="shared" si="28"/>
        <v>339039 - Outros Serviços Terceiros - Pessoa Jurídica</v>
      </c>
      <c r="N348" t="str">
        <f t="shared" si="29"/>
        <v>33</v>
      </c>
      <c r="O348" t="str">
        <f>VLOOKUP('SQL Results'!N348,Plan2!$A$2:$B$8,2,0)</f>
        <v>33 - Outras Despesas Correntes</v>
      </c>
      <c r="P348" s="4" t="str">
        <f t="shared" si="30"/>
        <v>0219 - Outras Taxas Vinculadas - Recursos de Outras Fontes - Exercício Corrente</v>
      </c>
    </row>
    <row r="349" spans="1:16" x14ac:dyDescent="0.2">
      <c r="A349">
        <v>3091</v>
      </c>
      <c r="B349" t="s">
        <v>143</v>
      </c>
      <c r="C349">
        <v>6679</v>
      </c>
      <c r="D349" t="s">
        <v>184</v>
      </c>
      <c r="E349">
        <v>449051</v>
      </c>
      <c r="F349" t="s">
        <v>31</v>
      </c>
      <c r="G349" t="s">
        <v>145</v>
      </c>
      <c r="H349" t="s">
        <v>146</v>
      </c>
      <c r="I349" t="s">
        <v>184</v>
      </c>
      <c r="J349">
        <v>20000</v>
      </c>
      <c r="K349" t="str">
        <f t="shared" si="26"/>
        <v>3091 - Fundo de Reaparelhamento da Justiça</v>
      </c>
      <c r="L349" t="str">
        <f t="shared" si="27"/>
        <v>6679 - Construção do Fórum da comarca de Garopaba - FRJ</v>
      </c>
      <c r="M349" t="str">
        <f t="shared" si="28"/>
        <v>449051 - Obras e Instalações</v>
      </c>
      <c r="N349" t="str">
        <f t="shared" si="29"/>
        <v>44</v>
      </c>
      <c r="O349" t="str">
        <f>VLOOKUP('SQL Results'!N349,Plan2!$A$2:$B$8,2,0)</f>
        <v>44 - Investimentos</v>
      </c>
      <c r="P349" s="4" t="str">
        <f t="shared" si="30"/>
        <v>0219 - Outras Taxas Vinculadas - Recursos de Outras Fontes - Exercício Corrente</v>
      </c>
    </row>
    <row r="350" spans="1:16" x14ac:dyDescent="0.2">
      <c r="A350">
        <v>3091</v>
      </c>
      <c r="B350" t="s">
        <v>143</v>
      </c>
      <c r="C350">
        <v>6646</v>
      </c>
      <c r="D350" t="s">
        <v>185</v>
      </c>
      <c r="E350">
        <v>449051</v>
      </c>
      <c r="F350" t="s">
        <v>31</v>
      </c>
      <c r="G350" t="s">
        <v>145</v>
      </c>
      <c r="H350" t="s">
        <v>146</v>
      </c>
      <c r="I350" t="s">
        <v>185</v>
      </c>
      <c r="J350">
        <v>129600</v>
      </c>
      <c r="K350" t="str">
        <f t="shared" si="26"/>
        <v>3091 - Fundo de Reaparelhamento da Justiça</v>
      </c>
      <c r="L350" t="str">
        <f t="shared" si="27"/>
        <v>6646 - Reforma do Fórum da comarca de Brusque - FRJ</v>
      </c>
      <c r="M350" t="str">
        <f t="shared" si="28"/>
        <v>449051 - Obras e Instalações</v>
      </c>
      <c r="N350" t="str">
        <f t="shared" si="29"/>
        <v>44</v>
      </c>
      <c r="O350" t="str">
        <f>VLOOKUP('SQL Results'!N350,Plan2!$A$2:$B$8,2,0)</f>
        <v>44 - Investimentos</v>
      </c>
      <c r="P350" s="4" t="str">
        <f t="shared" si="30"/>
        <v>0219 - Outras Taxas Vinculadas - Recursos de Outras Fontes - Exercício Corrente</v>
      </c>
    </row>
    <row r="351" spans="1:16" x14ac:dyDescent="0.2">
      <c r="A351">
        <v>3091</v>
      </c>
      <c r="B351" t="s">
        <v>143</v>
      </c>
      <c r="C351">
        <v>6680</v>
      </c>
      <c r="D351" t="s">
        <v>186</v>
      </c>
      <c r="E351">
        <v>449051</v>
      </c>
      <c r="F351" t="s">
        <v>31</v>
      </c>
      <c r="G351" t="s">
        <v>145</v>
      </c>
      <c r="H351" t="s">
        <v>146</v>
      </c>
      <c r="I351" t="s">
        <v>186</v>
      </c>
      <c r="J351">
        <v>594685</v>
      </c>
      <c r="K351" t="str">
        <f t="shared" si="26"/>
        <v>3091 - Fundo de Reaparelhamento da Justiça</v>
      </c>
      <c r="L351" t="str">
        <f t="shared" si="27"/>
        <v>6680 - Reforma do Fórum da comarca de Balneário Camboriú - Sede - FRJ</v>
      </c>
      <c r="M351" t="str">
        <f t="shared" si="28"/>
        <v>449051 - Obras e Instalações</v>
      </c>
      <c r="N351" t="str">
        <f t="shared" si="29"/>
        <v>44</v>
      </c>
      <c r="O351" t="str">
        <f>VLOOKUP('SQL Results'!N351,Plan2!$A$2:$B$8,2,0)</f>
        <v>44 - Investimentos</v>
      </c>
      <c r="P351" s="4" t="str">
        <f t="shared" si="30"/>
        <v>0219 - Outras Taxas Vinculadas - Recursos de Outras Fontes - Exercício Corrente</v>
      </c>
    </row>
    <row r="352" spans="1:16" x14ac:dyDescent="0.2">
      <c r="A352">
        <v>3091</v>
      </c>
      <c r="B352" t="s">
        <v>143</v>
      </c>
      <c r="C352">
        <v>10532</v>
      </c>
      <c r="D352" t="s">
        <v>187</v>
      </c>
      <c r="E352">
        <v>339014</v>
      </c>
      <c r="F352" t="s">
        <v>63</v>
      </c>
      <c r="G352" t="s">
        <v>145</v>
      </c>
      <c r="H352" t="s">
        <v>146</v>
      </c>
      <c r="I352" t="s">
        <v>187</v>
      </c>
      <c r="J352">
        <v>100000</v>
      </c>
      <c r="K352" t="str">
        <f t="shared" si="26"/>
        <v>3091 - Fundo de Reaparelhamento da Justiça</v>
      </c>
      <c r="L352" t="str">
        <f t="shared" si="27"/>
        <v>10532 - Gestão de Sistemas Judiciais - FRJ</v>
      </c>
      <c r="M352" t="str">
        <f t="shared" si="28"/>
        <v>339014 - Diárias - Civil</v>
      </c>
      <c r="N352" t="str">
        <f t="shared" si="29"/>
        <v>33</v>
      </c>
      <c r="O352" t="str">
        <f>VLOOKUP('SQL Results'!N352,Plan2!$A$2:$B$8,2,0)</f>
        <v>33 - Outras Despesas Correntes</v>
      </c>
      <c r="P352" s="4" t="str">
        <f t="shared" si="30"/>
        <v>0219 - Outras Taxas Vinculadas - Recursos de Outras Fontes - Exercício Corrente</v>
      </c>
    </row>
    <row r="353" spans="1:16" x14ac:dyDescent="0.2">
      <c r="A353">
        <v>3091</v>
      </c>
      <c r="B353" t="s">
        <v>143</v>
      </c>
      <c r="C353">
        <v>10532</v>
      </c>
      <c r="D353" t="s">
        <v>187</v>
      </c>
      <c r="E353">
        <v>339033</v>
      </c>
      <c r="F353" t="s">
        <v>49</v>
      </c>
      <c r="G353" t="s">
        <v>145</v>
      </c>
      <c r="H353" t="s">
        <v>146</v>
      </c>
      <c r="I353" t="s">
        <v>187</v>
      </c>
      <c r="J353">
        <v>30000</v>
      </c>
      <c r="K353" t="str">
        <f t="shared" si="26"/>
        <v>3091 - Fundo de Reaparelhamento da Justiça</v>
      </c>
      <c r="L353" t="str">
        <f t="shared" si="27"/>
        <v>10532 - Gestão de Sistemas Judiciais - FRJ</v>
      </c>
      <c r="M353" t="str">
        <f t="shared" si="28"/>
        <v>339033 - Passagens e Despesas com Locomoção</v>
      </c>
      <c r="N353" t="str">
        <f t="shared" si="29"/>
        <v>33</v>
      </c>
      <c r="O353" t="str">
        <f>VLOOKUP('SQL Results'!N353,Plan2!$A$2:$B$8,2,0)</f>
        <v>33 - Outras Despesas Correntes</v>
      </c>
      <c r="P353" s="4" t="str">
        <f t="shared" si="30"/>
        <v>0219 - Outras Taxas Vinculadas - Recursos de Outras Fontes - Exercício Corrente</v>
      </c>
    </row>
    <row r="354" spans="1:16" x14ac:dyDescent="0.2">
      <c r="A354">
        <v>3091</v>
      </c>
      <c r="B354" t="s">
        <v>143</v>
      </c>
      <c r="C354">
        <v>10532</v>
      </c>
      <c r="D354" t="s">
        <v>187</v>
      </c>
      <c r="E354">
        <v>339040</v>
      </c>
      <c r="F354" t="s">
        <v>52</v>
      </c>
      <c r="G354" t="s">
        <v>145</v>
      </c>
      <c r="H354" t="s">
        <v>146</v>
      </c>
      <c r="I354" t="s">
        <v>187</v>
      </c>
      <c r="J354">
        <v>4250248</v>
      </c>
      <c r="K354" t="str">
        <f t="shared" si="26"/>
        <v>3091 - Fundo de Reaparelhamento da Justiça</v>
      </c>
      <c r="L354" t="str">
        <f t="shared" si="27"/>
        <v>10532 - Gestão de Sistemas Judiciais - FRJ</v>
      </c>
      <c r="M354" t="str">
        <f t="shared" si="28"/>
        <v>339040 - Serviços de Tecnologia da Informação e Comunicação - Pessoa Jurídica</v>
      </c>
      <c r="N354" t="str">
        <f t="shared" si="29"/>
        <v>33</v>
      </c>
      <c r="O354" t="str">
        <f>VLOOKUP('SQL Results'!N354,Plan2!$A$2:$B$8,2,0)</f>
        <v>33 - Outras Despesas Correntes</v>
      </c>
      <c r="P354" s="4" t="str">
        <f t="shared" si="30"/>
        <v>0219 - Outras Taxas Vinculadas - Recursos de Outras Fontes - Exercício Corrente</v>
      </c>
    </row>
    <row r="355" spans="1:16" x14ac:dyDescent="0.2">
      <c r="A355">
        <v>3091</v>
      </c>
      <c r="B355" t="s">
        <v>143</v>
      </c>
      <c r="C355">
        <v>10532</v>
      </c>
      <c r="D355" t="s">
        <v>187</v>
      </c>
      <c r="E355">
        <v>339093</v>
      </c>
      <c r="F355" t="s">
        <v>50</v>
      </c>
      <c r="G355" t="s">
        <v>145</v>
      </c>
      <c r="H355" t="s">
        <v>146</v>
      </c>
      <c r="I355" t="s">
        <v>187</v>
      </c>
      <c r="J355">
        <v>30000</v>
      </c>
      <c r="K355" t="str">
        <f t="shared" si="26"/>
        <v>3091 - Fundo de Reaparelhamento da Justiça</v>
      </c>
      <c r="L355" t="str">
        <f t="shared" si="27"/>
        <v>10532 - Gestão de Sistemas Judiciais - FRJ</v>
      </c>
      <c r="M355" t="str">
        <f t="shared" si="28"/>
        <v>339093 - Indenizações e Restituições</v>
      </c>
      <c r="N355" t="str">
        <f t="shared" si="29"/>
        <v>33</v>
      </c>
      <c r="O355" t="str">
        <f>VLOOKUP('SQL Results'!N355,Plan2!$A$2:$B$8,2,0)</f>
        <v>33 - Outras Despesas Correntes</v>
      </c>
      <c r="P355" s="4" t="str">
        <f t="shared" si="30"/>
        <v>0219 - Outras Taxas Vinculadas - Recursos de Outras Fontes - Exercício Corrente</v>
      </c>
    </row>
    <row r="356" spans="1:16" x14ac:dyDescent="0.2">
      <c r="A356">
        <v>3091</v>
      </c>
      <c r="B356" t="s">
        <v>143</v>
      </c>
      <c r="C356">
        <v>10532</v>
      </c>
      <c r="D356" t="s">
        <v>187</v>
      </c>
      <c r="E356">
        <v>449040</v>
      </c>
      <c r="F356" t="s">
        <v>52</v>
      </c>
      <c r="G356" t="s">
        <v>145</v>
      </c>
      <c r="H356" t="s">
        <v>146</v>
      </c>
      <c r="I356" t="s">
        <v>187</v>
      </c>
      <c r="J356">
        <v>8673176</v>
      </c>
      <c r="K356" t="str">
        <f t="shared" si="26"/>
        <v>3091 - Fundo de Reaparelhamento da Justiça</v>
      </c>
      <c r="L356" t="str">
        <f t="shared" si="27"/>
        <v>10532 - Gestão de Sistemas Judiciais - FRJ</v>
      </c>
      <c r="M356" t="str">
        <f t="shared" si="28"/>
        <v>449040 - Serviços de Tecnologia da Informação e Comunicação - Pessoa Jurídica</v>
      </c>
      <c r="N356" t="str">
        <f t="shared" si="29"/>
        <v>44</v>
      </c>
      <c r="O356" t="str">
        <f>VLOOKUP('SQL Results'!N356,Plan2!$A$2:$B$8,2,0)</f>
        <v>44 - Investimentos</v>
      </c>
      <c r="P356" s="4" t="str">
        <f t="shared" si="30"/>
        <v>0219 - Outras Taxas Vinculadas - Recursos de Outras Fontes - Exercício Corrente</v>
      </c>
    </row>
    <row r="357" spans="1:16" x14ac:dyDescent="0.2">
      <c r="A357">
        <v>3091</v>
      </c>
      <c r="B357" t="s">
        <v>143</v>
      </c>
      <c r="C357">
        <v>10532</v>
      </c>
      <c r="D357" t="s">
        <v>187</v>
      </c>
      <c r="E357">
        <v>449092</v>
      </c>
      <c r="F357" t="s">
        <v>28</v>
      </c>
      <c r="G357" t="s">
        <v>145</v>
      </c>
      <c r="H357" t="s">
        <v>146</v>
      </c>
      <c r="I357" t="s">
        <v>187</v>
      </c>
      <c r="J357">
        <v>1000000</v>
      </c>
      <c r="K357" t="str">
        <f t="shared" si="26"/>
        <v>3091 - Fundo de Reaparelhamento da Justiça</v>
      </c>
      <c r="L357" t="str">
        <f t="shared" si="27"/>
        <v>10532 - Gestão de Sistemas Judiciais - FRJ</v>
      </c>
      <c r="M357" t="str">
        <f t="shared" si="28"/>
        <v>449092 - Despesas de Exercícios Anteriores</v>
      </c>
      <c r="N357" t="str">
        <f t="shared" si="29"/>
        <v>44</v>
      </c>
      <c r="O357" t="str">
        <f>VLOOKUP('SQL Results'!N357,Plan2!$A$2:$B$8,2,0)</f>
        <v>44 - Investimentos</v>
      </c>
      <c r="P357" s="4" t="str">
        <f t="shared" si="30"/>
        <v>0219 - Outras Taxas Vinculadas - Recursos de Outras Fontes - Exercício Corrente</v>
      </c>
    </row>
    <row r="358" spans="1:16" x14ac:dyDescent="0.2">
      <c r="A358">
        <v>3091</v>
      </c>
      <c r="B358" t="s">
        <v>143</v>
      </c>
      <c r="C358">
        <v>10529</v>
      </c>
      <c r="D358" t="s">
        <v>188</v>
      </c>
      <c r="E358">
        <v>449051</v>
      </c>
      <c r="F358" t="s">
        <v>31</v>
      </c>
      <c r="G358" t="s">
        <v>145</v>
      </c>
      <c r="H358" t="s">
        <v>146</v>
      </c>
      <c r="I358" t="s">
        <v>189</v>
      </c>
      <c r="J358">
        <v>477838</v>
      </c>
      <c r="K358" t="str">
        <f t="shared" si="26"/>
        <v>3091 - Fundo de Reaparelhamento da Justiça</v>
      </c>
      <c r="L358" t="str">
        <f t="shared" si="27"/>
        <v>10529 - Construção do Fórum da comarca de Araquari - FRJ</v>
      </c>
      <c r="M358" t="str">
        <f t="shared" si="28"/>
        <v>449051 - Obras e Instalações</v>
      </c>
      <c r="N358" t="str">
        <f t="shared" si="29"/>
        <v>44</v>
      </c>
      <c r="O358" t="str">
        <f>VLOOKUP('SQL Results'!N358,Plan2!$A$2:$B$8,2,0)</f>
        <v>44 - Investimentos</v>
      </c>
      <c r="P358" s="4" t="str">
        <f t="shared" si="30"/>
        <v>0219 - Outras Taxas Vinculadas - Recursos de Outras Fontes - Exercício Corrente</v>
      </c>
    </row>
    <row r="359" spans="1:16" x14ac:dyDescent="0.2">
      <c r="A359">
        <v>3091</v>
      </c>
      <c r="B359" t="s">
        <v>143</v>
      </c>
      <c r="C359">
        <v>6386</v>
      </c>
      <c r="D359" t="s">
        <v>190</v>
      </c>
      <c r="E359">
        <v>449051</v>
      </c>
      <c r="F359" t="s">
        <v>31</v>
      </c>
      <c r="G359" t="s">
        <v>145</v>
      </c>
      <c r="H359" t="s">
        <v>146</v>
      </c>
      <c r="I359" t="s">
        <v>190</v>
      </c>
      <c r="J359">
        <v>224603</v>
      </c>
      <c r="K359" t="str">
        <f t="shared" si="26"/>
        <v>3091 - Fundo de Reaparelhamento da Justiça</v>
      </c>
      <c r="L359" t="str">
        <f t="shared" si="27"/>
        <v>6386 - Construção do Fórum da comarca de Rio do Oeste - FRJ</v>
      </c>
      <c r="M359" t="str">
        <f t="shared" si="28"/>
        <v>449051 - Obras e Instalações</v>
      </c>
      <c r="N359" t="str">
        <f t="shared" si="29"/>
        <v>44</v>
      </c>
      <c r="O359" t="str">
        <f>VLOOKUP('SQL Results'!N359,Plan2!$A$2:$B$8,2,0)</f>
        <v>44 - Investimentos</v>
      </c>
      <c r="P359" s="4" t="str">
        <f t="shared" si="30"/>
        <v>0219 - Outras Taxas Vinculadas - Recursos de Outras Fontes - Exercício Corrente</v>
      </c>
    </row>
    <row r="360" spans="1:16" x14ac:dyDescent="0.2">
      <c r="A360">
        <v>3091</v>
      </c>
      <c r="B360" t="s">
        <v>143</v>
      </c>
      <c r="C360">
        <v>14214</v>
      </c>
      <c r="D360" t="s">
        <v>191</v>
      </c>
      <c r="E360">
        <v>449051</v>
      </c>
      <c r="F360" t="s">
        <v>31</v>
      </c>
      <c r="G360" t="s">
        <v>145</v>
      </c>
      <c r="H360" t="s">
        <v>146</v>
      </c>
      <c r="I360" t="s">
        <v>191</v>
      </c>
      <c r="J360">
        <v>28514</v>
      </c>
      <c r="K360" t="str">
        <f t="shared" si="26"/>
        <v>3091 - Fundo de Reaparelhamento da Justiça</v>
      </c>
      <c r="L360" t="str">
        <f t="shared" si="27"/>
        <v>14214 - Reforma do Fórum da comarca de Timbó - FRJ</v>
      </c>
      <c r="M360" t="str">
        <f t="shared" si="28"/>
        <v>449051 - Obras e Instalações</v>
      </c>
      <c r="N360" t="str">
        <f t="shared" si="29"/>
        <v>44</v>
      </c>
      <c r="O360" t="str">
        <f>VLOOKUP('SQL Results'!N360,Plan2!$A$2:$B$8,2,0)</f>
        <v>44 - Investimentos</v>
      </c>
      <c r="P360" s="4" t="str">
        <f t="shared" si="30"/>
        <v>0219 - Outras Taxas Vinculadas - Recursos de Outras Fontes - Exercício Corrente</v>
      </c>
    </row>
    <row r="361" spans="1:16" x14ac:dyDescent="0.2">
      <c r="A361">
        <v>3091</v>
      </c>
      <c r="B361" t="s">
        <v>143</v>
      </c>
      <c r="C361">
        <v>10516</v>
      </c>
      <c r="D361" t="s">
        <v>192</v>
      </c>
      <c r="E361">
        <v>449051</v>
      </c>
      <c r="F361" t="s">
        <v>31</v>
      </c>
      <c r="G361" t="s">
        <v>145</v>
      </c>
      <c r="H361" t="s">
        <v>146</v>
      </c>
      <c r="I361" t="s">
        <v>193</v>
      </c>
      <c r="J361">
        <v>307000</v>
      </c>
      <c r="K361" t="str">
        <f t="shared" si="26"/>
        <v>3091 - Fundo de Reaparelhamento da Justiça</v>
      </c>
      <c r="L361" t="str">
        <f t="shared" si="27"/>
        <v>10516 - Reforma do Fórum da comarca de Taió - FRJ</v>
      </c>
      <c r="M361" t="str">
        <f t="shared" si="28"/>
        <v>449051 - Obras e Instalações</v>
      </c>
      <c r="N361" t="str">
        <f t="shared" si="29"/>
        <v>44</v>
      </c>
      <c r="O361" t="str">
        <f>VLOOKUP('SQL Results'!N361,Plan2!$A$2:$B$8,2,0)</f>
        <v>44 - Investimentos</v>
      </c>
      <c r="P361" s="4" t="str">
        <f t="shared" si="30"/>
        <v>0219 - Outras Taxas Vinculadas - Recursos de Outras Fontes - Exercício Corrente</v>
      </c>
    </row>
    <row r="362" spans="1:16" x14ac:dyDescent="0.2">
      <c r="A362">
        <v>3091</v>
      </c>
      <c r="B362" t="s">
        <v>143</v>
      </c>
      <c r="C362">
        <v>10517</v>
      </c>
      <c r="D362" t="s">
        <v>194</v>
      </c>
      <c r="E362">
        <v>449051</v>
      </c>
      <c r="F362" t="s">
        <v>31</v>
      </c>
      <c r="G362" t="s">
        <v>145</v>
      </c>
      <c r="H362" t="s">
        <v>146</v>
      </c>
      <c r="I362" t="s">
        <v>195</v>
      </c>
      <c r="J362">
        <v>138850</v>
      </c>
      <c r="K362" t="str">
        <f t="shared" si="26"/>
        <v>3091 - Fundo de Reaparelhamento da Justiça</v>
      </c>
      <c r="L362" t="str">
        <f t="shared" si="27"/>
        <v>10517 - Reforma do Fórum da comarca da Capital - Sede - FRJ</v>
      </c>
      <c r="M362" t="str">
        <f t="shared" si="28"/>
        <v>449051 - Obras e Instalações</v>
      </c>
      <c r="N362" t="str">
        <f t="shared" si="29"/>
        <v>44</v>
      </c>
      <c r="O362" t="str">
        <f>VLOOKUP('SQL Results'!N362,Plan2!$A$2:$B$8,2,0)</f>
        <v>44 - Investimentos</v>
      </c>
      <c r="P362" s="4" t="str">
        <f t="shared" si="30"/>
        <v>0219 - Outras Taxas Vinculadas - Recursos de Outras Fontes - Exercício Corrente</v>
      </c>
    </row>
    <row r="363" spans="1:16" x14ac:dyDescent="0.2">
      <c r="A363">
        <v>3091</v>
      </c>
      <c r="B363" t="s">
        <v>143</v>
      </c>
      <c r="C363">
        <v>14079</v>
      </c>
      <c r="D363" t="s">
        <v>196</v>
      </c>
      <c r="E363">
        <v>449051</v>
      </c>
      <c r="F363" t="s">
        <v>31</v>
      </c>
      <c r="G363" t="s">
        <v>145</v>
      </c>
      <c r="H363" t="s">
        <v>146</v>
      </c>
      <c r="I363" t="s">
        <v>197</v>
      </c>
      <c r="J363">
        <v>222775</v>
      </c>
      <c r="K363" t="str">
        <f t="shared" si="26"/>
        <v>3091 - Fundo de Reaparelhamento da Justiça</v>
      </c>
      <c r="L363" t="str">
        <f t="shared" si="27"/>
        <v>14079 - Reforma do Fórum da comarca de Anchieta - FRJ</v>
      </c>
      <c r="M363" t="str">
        <f t="shared" si="28"/>
        <v>449051 - Obras e Instalações</v>
      </c>
      <c r="N363" t="str">
        <f t="shared" si="29"/>
        <v>44</v>
      </c>
      <c r="O363" t="str">
        <f>VLOOKUP('SQL Results'!N363,Plan2!$A$2:$B$8,2,0)</f>
        <v>44 - Investimentos</v>
      </c>
      <c r="P363" s="4" t="str">
        <f t="shared" si="30"/>
        <v>0219 - Outras Taxas Vinculadas - Recursos de Outras Fontes - Exercício Corrente</v>
      </c>
    </row>
    <row r="364" spans="1:16" x14ac:dyDescent="0.2">
      <c r="A364">
        <v>3091</v>
      </c>
      <c r="B364" t="s">
        <v>143</v>
      </c>
      <c r="C364">
        <v>12910</v>
      </c>
      <c r="D364" t="s">
        <v>198</v>
      </c>
      <c r="E364">
        <v>449051</v>
      </c>
      <c r="F364" t="s">
        <v>31</v>
      </c>
      <c r="G364" t="s">
        <v>145</v>
      </c>
      <c r="H364" t="s">
        <v>146</v>
      </c>
      <c r="I364" t="s">
        <v>199</v>
      </c>
      <c r="J364">
        <v>27550</v>
      </c>
      <c r="K364" t="str">
        <f t="shared" si="26"/>
        <v>3091 - Fundo de Reaparelhamento da Justiça</v>
      </c>
      <c r="L364" t="str">
        <f t="shared" si="27"/>
        <v>12910 - Reforma do Fórum da comarca de Palmitos - FRJ</v>
      </c>
      <c r="M364" t="str">
        <f t="shared" si="28"/>
        <v>449051 - Obras e Instalações</v>
      </c>
      <c r="N364" t="str">
        <f t="shared" si="29"/>
        <v>44</v>
      </c>
      <c r="O364" t="str">
        <f>VLOOKUP('SQL Results'!N364,Plan2!$A$2:$B$8,2,0)</f>
        <v>44 - Investimentos</v>
      </c>
      <c r="P364" s="4" t="str">
        <f t="shared" si="30"/>
        <v>0219 - Outras Taxas Vinculadas - Recursos de Outras Fontes - Exercício Corrente</v>
      </c>
    </row>
    <row r="365" spans="1:16" x14ac:dyDescent="0.2">
      <c r="A365">
        <v>3091</v>
      </c>
      <c r="B365" t="s">
        <v>143</v>
      </c>
      <c r="C365">
        <v>12911</v>
      </c>
      <c r="D365" t="s">
        <v>200</v>
      </c>
      <c r="E365">
        <v>449051</v>
      </c>
      <c r="F365" t="s">
        <v>31</v>
      </c>
      <c r="G365" t="s">
        <v>145</v>
      </c>
      <c r="H365" t="s">
        <v>146</v>
      </c>
      <c r="I365" t="s">
        <v>201</v>
      </c>
      <c r="J365">
        <v>10612</v>
      </c>
      <c r="K365" t="str">
        <f t="shared" si="26"/>
        <v>3091 - Fundo de Reaparelhamento da Justiça</v>
      </c>
      <c r="L365" t="str">
        <f t="shared" si="27"/>
        <v>12911 - Reforma do Fórum da comarca de Presidente Getúlio - FRJ</v>
      </c>
      <c r="M365" t="str">
        <f t="shared" si="28"/>
        <v>449051 - Obras e Instalações</v>
      </c>
      <c r="N365" t="str">
        <f t="shared" si="29"/>
        <v>44</v>
      </c>
      <c r="O365" t="str">
        <f>VLOOKUP('SQL Results'!N365,Plan2!$A$2:$B$8,2,0)</f>
        <v>44 - Investimentos</v>
      </c>
      <c r="P365" s="4" t="str">
        <f t="shared" si="30"/>
        <v>0219 - Outras Taxas Vinculadas - Recursos de Outras Fontes - Exercício Corrente</v>
      </c>
    </row>
    <row r="366" spans="1:16" x14ac:dyDescent="0.2">
      <c r="A366">
        <v>3091</v>
      </c>
      <c r="B366" t="s">
        <v>143</v>
      </c>
      <c r="C366">
        <v>12912</v>
      </c>
      <c r="D366" t="s">
        <v>202</v>
      </c>
      <c r="E366">
        <v>449051</v>
      </c>
      <c r="F366" t="s">
        <v>31</v>
      </c>
      <c r="G366" t="s">
        <v>145</v>
      </c>
      <c r="H366" t="s">
        <v>146</v>
      </c>
      <c r="I366" t="s">
        <v>203</v>
      </c>
      <c r="J366">
        <v>100193</v>
      </c>
      <c r="K366" t="str">
        <f t="shared" si="26"/>
        <v>3091 - Fundo de Reaparelhamento da Justiça</v>
      </c>
      <c r="L366" t="str">
        <f t="shared" si="27"/>
        <v>12912 - Reforma do Fórum da comarca de Tijucas - FRJ</v>
      </c>
      <c r="M366" t="str">
        <f t="shared" si="28"/>
        <v>449051 - Obras e Instalações</v>
      </c>
      <c r="N366" t="str">
        <f t="shared" si="29"/>
        <v>44</v>
      </c>
      <c r="O366" t="str">
        <f>VLOOKUP('SQL Results'!N366,Plan2!$A$2:$B$8,2,0)</f>
        <v>44 - Investimentos</v>
      </c>
      <c r="P366" s="4" t="str">
        <f t="shared" si="30"/>
        <v>0219 - Outras Taxas Vinculadas - Recursos de Outras Fontes - Exercício Corrente</v>
      </c>
    </row>
    <row r="367" spans="1:16" x14ac:dyDescent="0.2">
      <c r="A367">
        <v>3091</v>
      </c>
      <c r="B367" t="s">
        <v>143</v>
      </c>
      <c r="C367">
        <v>12913</v>
      </c>
      <c r="D367" t="s">
        <v>204</v>
      </c>
      <c r="E367">
        <v>449051</v>
      </c>
      <c r="F367" t="s">
        <v>31</v>
      </c>
      <c r="G367" t="s">
        <v>145</v>
      </c>
      <c r="H367" t="s">
        <v>146</v>
      </c>
      <c r="I367" t="s">
        <v>205</v>
      </c>
      <c r="J367">
        <v>118759</v>
      </c>
      <c r="K367" t="str">
        <f t="shared" si="26"/>
        <v>3091 - Fundo de Reaparelhamento da Justiça</v>
      </c>
      <c r="L367" t="str">
        <f t="shared" si="27"/>
        <v>12913 - Reforma do Fórum da comarca de Mondaí - FRJ</v>
      </c>
      <c r="M367" t="str">
        <f t="shared" si="28"/>
        <v>449051 - Obras e Instalações</v>
      </c>
      <c r="N367" t="str">
        <f t="shared" si="29"/>
        <v>44</v>
      </c>
      <c r="O367" t="str">
        <f>VLOOKUP('SQL Results'!N367,Plan2!$A$2:$B$8,2,0)</f>
        <v>44 - Investimentos</v>
      </c>
      <c r="P367" s="4" t="str">
        <f t="shared" si="30"/>
        <v>0219 - Outras Taxas Vinculadas - Recursos de Outras Fontes - Exercício Corrente</v>
      </c>
    </row>
    <row r="368" spans="1:16" x14ac:dyDescent="0.2">
      <c r="A368">
        <v>3091</v>
      </c>
      <c r="B368" t="s">
        <v>143</v>
      </c>
      <c r="C368">
        <v>12914</v>
      </c>
      <c r="D368" t="s">
        <v>206</v>
      </c>
      <c r="E368">
        <v>449051</v>
      </c>
      <c r="F368" t="s">
        <v>31</v>
      </c>
      <c r="G368" t="s">
        <v>145</v>
      </c>
      <c r="H368" t="s">
        <v>146</v>
      </c>
      <c r="I368" t="s">
        <v>207</v>
      </c>
      <c r="J368">
        <v>34734</v>
      </c>
      <c r="K368" t="str">
        <f t="shared" si="26"/>
        <v>3091 - Fundo de Reaparelhamento da Justiça</v>
      </c>
      <c r="L368" t="str">
        <f t="shared" si="27"/>
        <v>12914 - Reforma do Fórum da comarca de Itapoá - FRJ</v>
      </c>
      <c r="M368" t="str">
        <f t="shared" si="28"/>
        <v>449051 - Obras e Instalações</v>
      </c>
      <c r="N368" t="str">
        <f t="shared" si="29"/>
        <v>44</v>
      </c>
      <c r="O368" t="str">
        <f>VLOOKUP('SQL Results'!N368,Plan2!$A$2:$B$8,2,0)</f>
        <v>44 - Investimentos</v>
      </c>
      <c r="P368" s="4" t="str">
        <f t="shared" si="30"/>
        <v>0219 - Outras Taxas Vinculadas - Recursos de Outras Fontes - Exercício Corrente</v>
      </c>
    </row>
    <row r="369" spans="1:16" x14ac:dyDescent="0.2">
      <c r="A369">
        <v>3091</v>
      </c>
      <c r="B369" t="s">
        <v>143</v>
      </c>
      <c r="C369">
        <v>12915</v>
      </c>
      <c r="D369" t="s">
        <v>208</v>
      </c>
      <c r="E369">
        <v>449051</v>
      </c>
      <c r="F369" t="s">
        <v>31</v>
      </c>
      <c r="G369" t="s">
        <v>145</v>
      </c>
      <c r="H369" t="s">
        <v>146</v>
      </c>
      <c r="I369" t="s">
        <v>209</v>
      </c>
      <c r="J369">
        <v>20000</v>
      </c>
      <c r="K369" t="str">
        <f t="shared" si="26"/>
        <v>3091 - Fundo de Reaparelhamento da Justiça</v>
      </c>
      <c r="L369" t="str">
        <f t="shared" si="27"/>
        <v>12915 - Construção do Fórum da comarca de Abelardo Luz - FRJ</v>
      </c>
      <c r="M369" t="str">
        <f t="shared" si="28"/>
        <v>449051 - Obras e Instalações</v>
      </c>
      <c r="N369" t="str">
        <f t="shared" si="29"/>
        <v>44</v>
      </c>
      <c r="O369" t="str">
        <f>VLOOKUP('SQL Results'!N369,Plan2!$A$2:$B$8,2,0)</f>
        <v>44 - Investimentos</v>
      </c>
      <c r="P369" s="4" t="str">
        <f t="shared" si="30"/>
        <v>0219 - Outras Taxas Vinculadas - Recursos de Outras Fontes - Exercício Corrente</v>
      </c>
    </row>
    <row r="370" spans="1:16" x14ac:dyDescent="0.2">
      <c r="A370">
        <v>3091</v>
      </c>
      <c r="B370" t="s">
        <v>143</v>
      </c>
      <c r="C370">
        <v>12916</v>
      </c>
      <c r="D370" t="s">
        <v>210</v>
      </c>
      <c r="E370">
        <v>449051</v>
      </c>
      <c r="F370" t="s">
        <v>31</v>
      </c>
      <c r="G370" t="s">
        <v>145</v>
      </c>
      <c r="H370" t="s">
        <v>146</v>
      </c>
      <c r="I370" t="s">
        <v>211</v>
      </c>
      <c r="J370">
        <v>66366</v>
      </c>
      <c r="K370" t="str">
        <f t="shared" si="26"/>
        <v>3091 - Fundo de Reaparelhamento da Justiça</v>
      </c>
      <c r="L370" t="str">
        <f t="shared" si="27"/>
        <v>12916 - Construção do Fórum da comarca de Presidente Getúlio - FRJ</v>
      </c>
      <c r="M370" t="str">
        <f t="shared" si="28"/>
        <v>449051 - Obras e Instalações</v>
      </c>
      <c r="N370" t="str">
        <f t="shared" si="29"/>
        <v>44</v>
      </c>
      <c r="O370" t="str">
        <f>VLOOKUP('SQL Results'!N370,Plan2!$A$2:$B$8,2,0)</f>
        <v>44 - Investimentos</v>
      </c>
      <c r="P370" s="4" t="str">
        <f t="shared" si="30"/>
        <v>0219 - Outras Taxas Vinculadas - Recursos de Outras Fontes - Exercício Corrente</v>
      </c>
    </row>
    <row r="371" spans="1:16" x14ac:dyDescent="0.2">
      <c r="A371">
        <v>3091</v>
      </c>
      <c r="B371" t="s">
        <v>143</v>
      </c>
      <c r="C371">
        <v>12917</v>
      </c>
      <c r="D371" t="s">
        <v>212</v>
      </c>
      <c r="E371">
        <v>449051</v>
      </c>
      <c r="F371" t="s">
        <v>31</v>
      </c>
      <c r="G371" t="s">
        <v>145</v>
      </c>
      <c r="H371" t="s">
        <v>146</v>
      </c>
      <c r="I371" t="s">
        <v>213</v>
      </c>
      <c r="J371">
        <v>508340</v>
      </c>
      <c r="K371" t="str">
        <f t="shared" si="26"/>
        <v>3091 - Fundo de Reaparelhamento da Justiça</v>
      </c>
      <c r="L371" t="str">
        <f t="shared" si="27"/>
        <v>12917 - Reforma do Fórum da comarca de Criciúma - FRJ</v>
      </c>
      <c r="M371" t="str">
        <f t="shared" si="28"/>
        <v>449051 - Obras e Instalações</v>
      </c>
      <c r="N371" t="str">
        <f t="shared" si="29"/>
        <v>44</v>
      </c>
      <c r="O371" t="str">
        <f>VLOOKUP('SQL Results'!N371,Plan2!$A$2:$B$8,2,0)</f>
        <v>44 - Investimentos</v>
      </c>
      <c r="P371" s="4" t="str">
        <f t="shared" si="30"/>
        <v>0219 - Outras Taxas Vinculadas - Recursos de Outras Fontes - Exercício Corrente</v>
      </c>
    </row>
    <row r="372" spans="1:16" x14ac:dyDescent="0.2">
      <c r="A372">
        <v>3091</v>
      </c>
      <c r="B372" t="s">
        <v>143</v>
      </c>
      <c r="C372">
        <v>12919</v>
      </c>
      <c r="D372" t="s">
        <v>214</v>
      </c>
      <c r="E372">
        <v>449051</v>
      </c>
      <c r="F372" t="s">
        <v>31</v>
      </c>
      <c r="G372" t="s">
        <v>145</v>
      </c>
      <c r="H372" t="s">
        <v>146</v>
      </c>
      <c r="I372" t="s">
        <v>215</v>
      </c>
      <c r="J372">
        <v>60000</v>
      </c>
      <c r="K372" t="str">
        <f t="shared" si="26"/>
        <v>3091 - Fundo de Reaparelhamento da Justiça</v>
      </c>
      <c r="L372" t="str">
        <f t="shared" si="27"/>
        <v>12919 - Construção do Fórum da comarca da Capital - Fórum do Norte da Ilha - FRJ</v>
      </c>
      <c r="M372" t="str">
        <f t="shared" si="28"/>
        <v>449051 - Obras e Instalações</v>
      </c>
      <c r="N372" t="str">
        <f t="shared" si="29"/>
        <v>44</v>
      </c>
      <c r="O372" t="str">
        <f>VLOOKUP('SQL Results'!N372,Plan2!$A$2:$B$8,2,0)</f>
        <v>44 - Investimentos</v>
      </c>
      <c r="P372" s="4" t="str">
        <f t="shared" si="30"/>
        <v>0219 - Outras Taxas Vinculadas - Recursos de Outras Fontes - Exercício Corrente</v>
      </c>
    </row>
    <row r="373" spans="1:16" x14ac:dyDescent="0.2">
      <c r="A373">
        <v>3091</v>
      </c>
      <c r="B373" t="s">
        <v>143</v>
      </c>
      <c r="C373">
        <v>12920</v>
      </c>
      <c r="D373" t="s">
        <v>216</v>
      </c>
      <c r="E373">
        <v>449051</v>
      </c>
      <c r="F373" t="s">
        <v>31</v>
      </c>
      <c r="G373" t="s">
        <v>145</v>
      </c>
      <c r="H373" t="s">
        <v>146</v>
      </c>
      <c r="I373" t="s">
        <v>217</v>
      </c>
      <c r="J373">
        <v>106186</v>
      </c>
      <c r="K373" t="str">
        <f t="shared" si="26"/>
        <v>3091 - Fundo de Reaparelhamento da Justiça</v>
      </c>
      <c r="L373" t="str">
        <f t="shared" si="27"/>
        <v>12920 - Construção do Fórum da comarca de Urussanga - FRJ</v>
      </c>
      <c r="M373" t="str">
        <f t="shared" si="28"/>
        <v>449051 - Obras e Instalações</v>
      </c>
      <c r="N373" t="str">
        <f t="shared" si="29"/>
        <v>44</v>
      </c>
      <c r="O373" t="str">
        <f>VLOOKUP('SQL Results'!N373,Plan2!$A$2:$B$8,2,0)</f>
        <v>44 - Investimentos</v>
      </c>
      <c r="P373" s="4" t="str">
        <f t="shared" si="30"/>
        <v>0219 - Outras Taxas Vinculadas - Recursos de Outras Fontes - Exercício Corrente</v>
      </c>
    </row>
    <row r="374" spans="1:16" x14ac:dyDescent="0.2">
      <c r="A374">
        <v>3091</v>
      </c>
      <c r="B374" t="s">
        <v>143</v>
      </c>
      <c r="C374">
        <v>12924</v>
      </c>
      <c r="D374" t="s">
        <v>218</v>
      </c>
      <c r="E374">
        <v>449051</v>
      </c>
      <c r="F374" t="s">
        <v>31</v>
      </c>
      <c r="G374" t="s">
        <v>145</v>
      </c>
      <c r="H374" t="s">
        <v>146</v>
      </c>
      <c r="I374" t="s">
        <v>219</v>
      </c>
      <c r="J374">
        <v>889940</v>
      </c>
      <c r="K374" t="str">
        <f t="shared" si="26"/>
        <v>3091 - Fundo de Reaparelhamento da Justiça</v>
      </c>
      <c r="L374" t="str">
        <f t="shared" si="27"/>
        <v>12924 - Ampliação do Fórum da comarca de Blumenau - Sede - FRJ</v>
      </c>
      <c r="M374" t="str">
        <f t="shared" si="28"/>
        <v>449051 - Obras e Instalações</v>
      </c>
      <c r="N374" t="str">
        <f t="shared" si="29"/>
        <v>44</v>
      </c>
      <c r="O374" t="str">
        <f>VLOOKUP('SQL Results'!N374,Plan2!$A$2:$B$8,2,0)</f>
        <v>44 - Investimentos</v>
      </c>
      <c r="P374" s="4" t="str">
        <f t="shared" si="30"/>
        <v>0219 - Outras Taxas Vinculadas - Recursos de Outras Fontes - Exercício Corrente</v>
      </c>
    </row>
    <row r="375" spans="1:16" x14ac:dyDescent="0.2">
      <c r="A375">
        <v>3091</v>
      </c>
      <c r="B375" t="s">
        <v>143</v>
      </c>
      <c r="C375">
        <v>12926</v>
      </c>
      <c r="D375" t="s">
        <v>220</v>
      </c>
      <c r="E375">
        <v>449051</v>
      </c>
      <c r="F375" t="s">
        <v>31</v>
      </c>
      <c r="G375" t="s">
        <v>145</v>
      </c>
      <c r="H375" t="s">
        <v>146</v>
      </c>
      <c r="I375" t="s">
        <v>221</v>
      </c>
      <c r="J375">
        <v>347705</v>
      </c>
      <c r="K375" t="str">
        <f t="shared" si="26"/>
        <v>3091 - Fundo de Reaparelhamento da Justiça</v>
      </c>
      <c r="L375" t="str">
        <f t="shared" si="27"/>
        <v>12926 - Reforma do Fórum da comarca da Capital - Fórum Eduardo Luz - FRJ</v>
      </c>
      <c r="M375" t="str">
        <f t="shared" si="28"/>
        <v>449051 - Obras e Instalações</v>
      </c>
      <c r="N375" t="str">
        <f t="shared" si="29"/>
        <v>44</v>
      </c>
      <c r="O375" t="str">
        <f>VLOOKUP('SQL Results'!N375,Plan2!$A$2:$B$8,2,0)</f>
        <v>44 - Investimentos</v>
      </c>
      <c r="P375" s="4" t="str">
        <f t="shared" si="30"/>
        <v>0219 - Outras Taxas Vinculadas - Recursos de Outras Fontes - Exercício Corrente</v>
      </c>
    </row>
    <row r="376" spans="1:16" x14ac:dyDescent="0.2">
      <c r="A376">
        <v>3091</v>
      </c>
      <c r="B376" t="s">
        <v>143</v>
      </c>
      <c r="C376">
        <v>14061</v>
      </c>
      <c r="D376" t="s">
        <v>222</v>
      </c>
      <c r="E376">
        <v>339093</v>
      </c>
      <c r="F376" t="s">
        <v>50</v>
      </c>
      <c r="G376" t="s">
        <v>177</v>
      </c>
      <c r="H376" t="s">
        <v>178</v>
      </c>
      <c r="I376" t="s">
        <v>223</v>
      </c>
      <c r="J376">
        <v>28100</v>
      </c>
      <c r="K376" t="str">
        <f t="shared" si="26"/>
        <v>3091 - Fundo de Reaparelhamento da Justiça</v>
      </c>
      <c r="L376" t="str">
        <f t="shared" si="27"/>
        <v>14061 - Gestão de folha de pagamento - fiscalização cartórios extrajudiciais - FRJ - SELO</v>
      </c>
      <c r="M376" t="str">
        <f t="shared" si="28"/>
        <v>339093 - Indenizações e Restituições</v>
      </c>
      <c r="N376" t="str">
        <f t="shared" si="29"/>
        <v>33</v>
      </c>
      <c r="O376" t="str">
        <f>VLOOKUP('SQL Results'!N376,Plan2!$A$2:$B$8,2,0)</f>
        <v>33 - Outras Despesas Correntes</v>
      </c>
      <c r="P376" s="4" t="str">
        <f t="shared" si="30"/>
        <v>0212 - Selos de Fiscalização de Atos Notariais e Registrais - Recursos de Outras Fontes - Exercício Corrente</v>
      </c>
    </row>
    <row r="377" spans="1:16" x14ac:dyDescent="0.2">
      <c r="A377">
        <v>3091</v>
      </c>
      <c r="B377" t="s">
        <v>143</v>
      </c>
      <c r="C377">
        <v>14095</v>
      </c>
      <c r="D377" t="s">
        <v>224</v>
      </c>
      <c r="E377">
        <v>339030</v>
      </c>
      <c r="F377" t="s">
        <v>12</v>
      </c>
      <c r="G377" t="s">
        <v>145</v>
      </c>
      <c r="H377" t="s">
        <v>146</v>
      </c>
      <c r="I377" t="s">
        <v>224</v>
      </c>
      <c r="J377">
        <v>633100</v>
      </c>
      <c r="K377" t="str">
        <f t="shared" si="26"/>
        <v>3091 - Fundo de Reaparelhamento da Justiça</v>
      </c>
      <c r="L377" t="str">
        <f t="shared" si="27"/>
        <v>14095 - Promoção e preservação da saúde dos colaboradores - FRJ</v>
      </c>
      <c r="M377" t="str">
        <f t="shared" si="28"/>
        <v>339030 - Material de Consumo</v>
      </c>
      <c r="N377" t="str">
        <f t="shared" si="29"/>
        <v>33</v>
      </c>
      <c r="O377" t="str">
        <f>VLOOKUP('SQL Results'!N377,Plan2!$A$2:$B$8,2,0)</f>
        <v>33 - Outras Despesas Correntes</v>
      </c>
      <c r="P377" s="4" t="str">
        <f t="shared" si="30"/>
        <v>0219 - Outras Taxas Vinculadas - Recursos de Outras Fontes - Exercício Corrente</v>
      </c>
    </row>
    <row r="378" spans="1:16" x14ac:dyDescent="0.2">
      <c r="A378">
        <v>3091</v>
      </c>
      <c r="B378" t="s">
        <v>143</v>
      </c>
      <c r="C378">
        <v>14095</v>
      </c>
      <c r="D378" t="s">
        <v>224</v>
      </c>
      <c r="E378">
        <v>339039</v>
      </c>
      <c r="F378" t="s">
        <v>16</v>
      </c>
      <c r="G378" t="s">
        <v>145</v>
      </c>
      <c r="H378" t="s">
        <v>146</v>
      </c>
      <c r="I378" t="s">
        <v>224</v>
      </c>
      <c r="J378">
        <v>46000</v>
      </c>
      <c r="K378" t="str">
        <f t="shared" si="26"/>
        <v>3091 - Fundo de Reaparelhamento da Justiça</v>
      </c>
      <c r="L378" t="str">
        <f t="shared" si="27"/>
        <v>14095 - Promoção e preservação da saúde dos colaboradores - FRJ</v>
      </c>
      <c r="M378" t="str">
        <f t="shared" si="28"/>
        <v>339039 - Outros Serviços Terceiros - Pessoa Jurídica</v>
      </c>
      <c r="N378" t="str">
        <f t="shared" si="29"/>
        <v>33</v>
      </c>
      <c r="O378" t="str">
        <f>VLOOKUP('SQL Results'!N378,Plan2!$A$2:$B$8,2,0)</f>
        <v>33 - Outras Despesas Correntes</v>
      </c>
      <c r="P378" s="4" t="str">
        <f t="shared" si="30"/>
        <v>0219 - Outras Taxas Vinculadas - Recursos de Outras Fontes - Exercício Corrente</v>
      </c>
    </row>
    <row r="379" spans="1:16" x14ac:dyDescent="0.2">
      <c r="A379">
        <v>3091</v>
      </c>
      <c r="B379" t="s">
        <v>143</v>
      </c>
      <c r="C379">
        <v>14095</v>
      </c>
      <c r="D379" t="s">
        <v>224</v>
      </c>
      <c r="E379">
        <v>449052</v>
      </c>
      <c r="F379" t="s">
        <v>17</v>
      </c>
      <c r="G379" t="s">
        <v>145</v>
      </c>
      <c r="H379" t="s">
        <v>146</v>
      </c>
      <c r="I379" t="s">
        <v>224</v>
      </c>
      <c r="J379">
        <v>144000</v>
      </c>
      <c r="K379" t="str">
        <f t="shared" si="26"/>
        <v>3091 - Fundo de Reaparelhamento da Justiça</v>
      </c>
      <c r="L379" t="str">
        <f t="shared" si="27"/>
        <v>14095 - Promoção e preservação da saúde dos colaboradores - FRJ</v>
      </c>
      <c r="M379" t="str">
        <f t="shared" si="28"/>
        <v>449052 - Equipamentos e Material Permanente</v>
      </c>
      <c r="N379" t="str">
        <f t="shared" si="29"/>
        <v>44</v>
      </c>
      <c r="O379" t="str">
        <f>VLOOKUP('SQL Results'!N379,Plan2!$A$2:$B$8,2,0)</f>
        <v>44 - Investimentos</v>
      </c>
      <c r="P379" s="4" t="str">
        <f t="shared" si="30"/>
        <v>0219 - Outras Taxas Vinculadas - Recursos de Outras Fontes - Exercício Corrente</v>
      </c>
    </row>
    <row r="380" spans="1:16" x14ac:dyDescent="0.2">
      <c r="A380">
        <v>3091</v>
      </c>
      <c r="B380" t="s">
        <v>143</v>
      </c>
      <c r="C380">
        <v>12909</v>
      </c>
      <c r="D380" t="s">
        <v>225</v>
      </c>
      <c r="E380">
        <v>449051</v>
      </c>
      <c r="F380" t="s">
        <v>31</v>
      </c>
      <c r="G380" t="s">
        <v>145</v>
      </c>
      <c r="H380" t="s">
        <v>146</v>
      </c>
      <c r="I380" t="s">
        <v>226</v>
      </c>
      <c r="J380">
        <v>757827</v>
      </c>
      <c r="K380" t="str">
        <f t="shared" si="26"/>
        <v>3091 - Fundo de Reaparelhamento da Justiça</v>
      </c>
      <c r="L380" t="str">
        <f t="shared" si="27"/>
        <v>12909 - Reforma do Fórum da comarca de Ponte Serrada - FRJ</v>
      </c>
      <c r="M380" t="str">
        <f t="shared" si="28"/>
        <v>449051 - Obras e Instalações</v>
      </c>
      <c r="N380" t="str">
        <f t="shared" si="29"/>
        <v>44</v>
      </c>
      <c r="O380" t="str">
        <f>VLOOKUP('SQL Results'!N380,Plan2!$A$2:$B$8,2,0)</f>
        <v>44 - Investimentos</v>
      </c>
      <c r="P380" s="4" t="str">
        <f t="shared" si="30"/>
        <v>0219 - Outras Taxas Vinculadas - Recursos de Outras Fontes - Exercício Corrente</v>
      </c>
    </row>
    <row r="381" spans="1:16" x14ac:dyDescent="0.2">
      <c r="A381">
        <v>3091</v>
      </c>
      <c r="B381" t="s">
        <v>143</v>
      </c>
      <c r="C381">
        <v>14100</v>
      </c>
      <c r="D381" t="s">
        <v>227</v>
      </c>
      <c r="E381">
        <v>339014</v>
      </c>
      <c r="F381" t="s">
        <v>63</v>
      </c>
      <c r="G381" t="s">
        <v>145</v>
      </c>
      <c r="H381" t="s">
        <v>146</v>
      </c>
      <c r="I381" t="s">
        <v>228</v>
      </c>
      <c r="J381">
        <v>180000</v>
      </c>
      <c r="K381" t="str">
        <f t="shared" si="26"/>
        <v>3091 - Fundo de Reaparelhamento da Justiça</v>
      </c>
      <c r="L381" t="str">
        <f t="shared" si="27"/>
        <v>14100 - Suporte à atividade jurisdicional - FRJ</v>
      </c>
      <c r="M381" t="str">
        <f t="shared" si="28"/>
        <v>339014 - Diárias - Civil</v>
      </c>
      <c r="N381" t="str">
        <f t="shared" si="29"/>
        <v>33</v>
      </c>
      <c r="O381" t="str">
        <f>VLOOKUP('SQL Results'!N381,Plan2!$A$2:$B$8,2,0)</f>
        <v>33 - Outras Despesas Correntes</v>
      </c>
      <c r="P381" s="4" t="str">
        <f t="shared" si="30"/>
        <v>0219 - Outras Taxas Vinculadas - Recursos de Outras Fontes - Exercício Corrente</v>
      </c>
    </row>
    <row r="382" spans="1:16" x14ac:dyDescent="0.2">
      <c r="A382">
        <v>3091</v>
      </c>
      <c r="B382" t="s">
        <v>143</v>
      </c>
      <c r="C382">
        <v>14100</v>
      </c>
      <c r="D382" t="s">
        <v>227</v>
      </c>
      <c r="E382">
        <v>339030</v>
      </c>
      <c r="F382" t="s">
        <v>12</v>
      </c>
      <c r="G382" t="s">
        <v>145</v>
      </c>
      <c r="H382" t="s">
        <v>146</v>
      </c>
      <c r="I382" t="s">
        <v>228</v>
      </c>
      <c r="J382">
        <v>120000</v>
      </c>
      <c r="K382" t="str">
        <f t="shared" si="26"/>
        <v>3091 - Fundo de Reaparelhamento da Justiça</v>
      </c>
      <c r="L382" t="str">
        <f t="shared" si="27"/>
        <v>14100 - Suporte à atividade jurisdicional - FRJ</v>
      </c>
      <c r="M382" t="str">
        <f t="shared" si="28"/>
        <v>339030 - Material de Consumo</v>
      </c>
      <c r="N382" t="str">
        <f t="shared" si="29"/>
        <v>33</v>
      </c>
      <c r="O382" t="str">
        <f>VLOOKUP('SQL Results'!N382,Plan2!$A$2:$B$8,2,0)</f>
        <v>33 - Outras Despesas Correntes</v>
      </c>
      <c r="P382" s="4" t="str">
        <f t="shared" si="30"/>
        <v>0219 - Outras Taxas Vinculadas - Recursos de Outras Fontes - Exercício Corrente</v>
      </c>
    </row>
    <row r="383" spans="1:16" x14ac:dyDescent="0.2">
      <c r="A383">
        <v>3091</v>
      </c>
      <c r="B383" t="s">
        <v>143</v>
      </c>
      <c r="C383">
        <v>14100</v>
      </c>
      <c r="D383" t="s">
        <v>227</v>
      </c>
      <c r="E383">
        <v>339033</v>
      </c>
      <c r="F383" t="s">
        <v>49</v>
      </c>
      <c r="G383" t="s">
        <v>145</v>
      </c>
      <c r="H383" t="s">
        <v>146</v>
      </c>
      <c r="I383" t="s">
        <v>228</v>
      </c>
      <c r="J383">
        <v>4000</v>
      </c>
      <c r="K383" t="str">
        <f t="shared" si="26"/>
        <v>3091 - Fundo de Reaparelhamento da Justiça</v>
      </c>
      <c r="L383" t="str">
        <f t="shared" si="27"/>
        <v>14100 - Suporte à atividade jurisdicional - FRJ</v>
      </c>
      <c r="M383" t="str">
        <f t="shared" si="28"/>
        <v>339033 - Passagens e Despesas com Locomoção</v>
      </c>
      <c r="N383" t="str">
        <f t="shared" si="29"/>
        <v>33</v>
      </c>
      <c r="O383" t="str">
        <f>VLOOKUP('SQL Results'!N383,Plan2!$A$2:$B$8,2,0)</f>
        <v>33 - Outras Despesas Correntes</v>
      </c>
      <c r="P383" s="4" t="str">
        <f t="shared" si="30"/>
        <v>0219 - Outras Taxas Vinculadas - Recursos de Outras Fontes - Exercício Corrente</v>
      </c>
    </row>
    <row r="384" spans="1:16" x14ac:dyDescent="0.2">
      <c r="A384">
        <v>3091</v>
      </c>
      <c r="B384" t="s">
        <v>143</v>
      </c>
      <c r="C384">
        <v>14100</v>
      </c>
      <c r="D384" t="s">
        <v>227</v>
      </c>
      <c r="E384">
        <v>339036</v>
      </c>
      <c r="F384" t="s">
        <v>23</v>
      </c>
      <c r="G384" t="s">
        <v>145</v>
      </c>
      <c r="H384" t="s">
        <v>146</v>
      </c>
      <c r="I384" t="s">
        <v>228</v>
      </c>
      <c r="J384">
        <v>35000</v>
      </c>
      <c r="K384" t="str">
        <f t="shared" si="26"/>
        <v>3091 - Fundo de Reaparelhamento da Justiça</v>
      </c>
      <c r="L384" t="str">
        <f t="shared" si="27"/>
        <v>14100 - Suporte à atividade jurisdicional - FRJ</v>
      </c>
      <c r="M384" t="str">
        <f t="shared" si="28"/>
        <v>339036 - Outros Serviços Terceiros-Pessoa Física</v>
      </c>
      <c r="N384" t="str">
        <f t="shared" si="29"/>
        <v>33</v>
      </c>
      <c r="O384" t="str">
        <f>VLOOKUP('SQL Results'!N384,Plan2!$A$2:$B$8,2,0)</f>
        <v>33 - Outras Despesas Correntes</v>
      </c>
      <c r="P384" s="4" t="str">
        <f t="shared" si="30"/>
        <v>0219 - Outras Taxas Vinculadas - Recursos de Outras Fontes - Exercício Corrente</v>
      </c>
    </row>
    <row r="385" spans="1:16" x14ac:dyDescent="0.2">
      <c r="A385">
        <v>3091</v>
      </c>
      <c r="B385" t="s">
        <v>143</v>
      </c>
      <c r="C385">
        <v>14100</v>
      </c>
      <c r="D385" t="s">
        <v>227</v>
      </c>
      <c r="E385">
        <v>339039</v>
      </c>
      <c r="F385" t="s">
        <v>16</v>
      </c>
      <c r="G385" t="s">
        <v>145</v>
      </c>
      <c r="H385" t="s">
        <v>146</v>
      </c>
      <c r="I385" t="s">
        <v>228</v>
      </c>
      <c r="J385">
        <v>150000</v>
      </c>
      <c r="K385" t="str">
        <f t="shared" si="26"/>
        <v>3091 - Fundo de Reaparelhamento da Justiça</v>
      </c>
      <c r="L385" t="str">
        <f t="shared" si="27"/>
        <v>14100 - Suporte à atividade jurisdicional - FRJ</v>
      </c>
      <c r="M385" t="str">
        <f t="shared" si="28"/>
        <v>339039 - Outros Serviços Terceiros - Pessoa Jurídica</v>
      </c>
      <c r="N385" t="str">
        <f t="shared" si="29"/>
        <v>33</v>
      </c>
      <c r="O385" t="str">
        <f>VLOOKUP('SQL Results'!N385,Plan2!$A$2:$B$8,2,0)</f>
        <v>33 - Outras Despesas Correntes</v>
      </c>
      <c r="P385" s="4" t="str">
        <f t="shared" si="30"/>
        <v>0219 - Outras Taxas Vinculadas - Recursos de Outras Fontes - Exercício Corrente</v>
      </c>
    </row>
    <row r="386" spans="1:16" x14ac:dyDescent="0.2">
      <c r="A386">
        <v>3091</v>
      </c>
      <c r="B386" t="s">
        <v>143</v>
      </c>
      <c r="C386">
        <v>14100</v>
      </c>
      <c r="D386" t="s">
        <v>227</v>
      </c>
      <c r="E386">
        <v>339092</v>
      </c>
      <c r="F386" t="s">
        <v>28</v>
      </c>
      <c r="G386" t="s">
        <v>145</v>
      </c>
      <c r="H386" t="s">
        <v>146</v>
      </c>
      <c r="I386" t="s">
        <v>228</v>
      </c>
      <c r="J386">
        <v>10000</v>
      </c>
      <c r="K386" t="str">
        <f t="shared" si="26"/>
        <v>3091 - Fundo de Reaparelhamento da Justiça</v>
      </c>
      <c r="L386" t="str">
        <f t="shared" si="27"/>
        <v>14100 - Suporte à atividade jurisdicional - FRJ</v>
      </c>
      <c r="M386" t="str">
        <f t="shared" si="28"/>
        <v>339092 - Despesas de Exercícios Anteriores</v>
      </c>
      <c r="N386" t="str">
        <f t="shared" si="29"/>
        <v>33</v>
      </c>
      <c r="O386" t="str">
        <f>VLOOKUP('SQL Results'!N386,Plan2!$A$2:$B$8,2,0)</f>
        <v>33 - Outras Despesas Correntes</v>
      </c>
      <c r="P386" s="4" t="str">
        <f t="shared" si="30"/>
        <v>0219 - Outras Taxas Vinculadas - Recursos de Outras Fontes - Exercício Corrente</v>
      </c>
    </row>
    <row r="387" spans="1:16" x14ac:dyDescent="0.2">
      <c r="A387">
        <v>3091</v>
      </c>
      <c r="B387" t="s">
        <v>143</v>
      </c>
      <c r="C387">
        <v>14100</v>
      </c>
      <c r="D387" t="s">
        <v>227</v>
      </c>
      <c r="E387">
        <v>339093</v>
      </c>
      <c r="F387" t="s">
        <v>50</v>
      </c>
      <c r="G387" t="s">
        <v>145</v>
      </c>
      <c r="H387" t="s">
        <v>146</v>
      </c>
      <c r="I387" t="s">
        <v>228</v>
      </c>
      <c r="J387">
        <v>2000</v>
      </c>
      <c r="K387" t="str">
        <f t="shared" ref="K387:K450" si="31">CONCATENATE(A387," - ",B387)</f>
        <v>3091 - Fundo de Reaparelhamento da Justiça</v>
      </c>
      <c r="L387" t="str">
        <f t="shared" ref="L387:L450" si="32">CONCATENATE(C387," - ",D387)</f>
        <v>14100 - Suporte à atividade jurisdicional - FRJ</v>
      </c>
      <c r="M387" t="str">
        <f t="shared" ref="M387:M450" si="33">CONCATENATE(E387," - ",F387)</f>
        <v>339093 - Indenizações e Restituições</v>
      </c>
      <c r="N387" t="str">
        <f t="shared" ref="N387:N450" si="34">LEFT(E387,2)</f>
        <v>33</v>
      </c>
      <c r="O387" t="str">
        <f>VLOOKUP('SQL Results'!N387,Plan2!$A$2:$B$8,2,0)</f>
        <v>33 - Outras Despesas Correntes</v>
      </c>
      <c r="P387" s="4" t="str">
        <f t="shared" si="30"/>
        <v>0219 - Outras Taxas Vinculadas - Recursos de Outras Fontes - Exercício Corrente</v>
      </c>
    </row>
    <row r="388" spans="1:16" x14ac:dyDescent="0.2">
      <c r="A388">
        <v>3091</v>
      </c>
      <c r="B388" t="s">
        <v>143</v>
      </c>
      <c r="C388">
        <v>14164</v>
      </c>
      <c r="D388" t="s">
        <v>229</v>
      </c>
      <c r="E388">
        <v>449051</v>
      </c>
      <c r="F388" t="s">
        <v>31</v>
      </c>
      <c r="G388" t="s">
        <v>145</v>
      </c>
      <c r="H388" t="s">
        <v>146</v>
      </c>
      <c r="I388" t="s">
        <v>230</v>
      </c>
      <c r="J388">
        <v>275927</v>
      </c>
      <c r="K388" t="str">
        <f t="shared" si="31"/>
        <v>3091 - Fundo de Reaparelhamento da Justiça</v>
      </c>
      <c r="L388" t="str">
        <f t="shared" si="32"/>
        <v>14164 - Reforma do Fórum da comarca de Ibirama - FRJ</v>
      </c>
      <c r="M388" t="str">
        <f t="shared" si="33"/>
        <v>449051 - Obras e Instalações</v>
      </c>
      <c r="N388" t="str">
        <f t="shared" si="34"/>
        <v>44</v>
      </c>
      <c r="O388" t="str">
        <f>VLOOKUP('SQL Results'!N388,Plan2!$A$2:$B$8,2,0)</f>
        <v>44 - Investimentos</v>
      </c>
      <c r="P388" s="4" t="str">
        <f t="shared" si="30"/>
        <v>0219 - Outras Taxas Vinculadas - Recursos de Outras Fontes - Exercício Corrente</v>
      </c>
    </row>
    <row r="389" spans="1:16" x14ac:dyDescent="0.2">
      <c r="A389">
        <v>3091</v>
      </c>
      <c r="B389" t="s">
        <v>143</v>
      </c>
      <c r="C389">
        <v>14162</v>
      </c>
      <c r="D389" t="s">
        <v>231</v>
      </c>
      <c r="E389">
        <v>449051</v>
      </c>
      <c r="F389" t="s">
        <v>31</v>
      </c>
      <c r="G389" t="s">
        <v>145</v>
      </c>
      <c r="H389" t="s">
        <v>146</v>
      </c>
      <c r="I389" t="s">
        <v>232</v>
      </c>
      <c r="J389">
        <v>413970</v>
      </c>
      <c r="K389" t="str">
        <f t="shared" si="31"/>
        <v>3091 - Fundo de Reaparelhamento da Justiça</v>
      </c>
      <c r="L389" t="str">
        <f t="shared" si="32"/>
        <v>14162 - Reforma do Fórum da comarca de Concórdia - FRJ</v>
      </c>
      <c r="M389" t="str">
        <f t="shared" si="33"/>
        <v>449051 - Obras e Instalações</v>
      </c>
      <c r="N389" t="str">
        <f t="shared" si="34"/>
        <v>44</v>
      </c>
      <c r="O389" t="str">
        <f>VLOOKUP('SQL Results'!N389,Plan2!$A$2:$B$8,2,0)</f>
        <v>44 - Investimentos</v>
      </c>
      <c r="P389" s="4" t="str">
        <f t="shared" si="30"/>
        <v>0219 - Outras Taxas Vinculadas - Recursos de Outras Fontes - Exercício Corrente</v>
      </c>
    </row>
    <row r="390" spans="1:16" x14ac:dyDescent="0.2">
      <c r="A390">
        <v>3091</v>
      </c>
      <c r="B390" t="s">
        <v>143</v>
      </c>
      <c r="C390">
        <v>14161</v>
      </c>
      <c r="D390" t="s">
        <v>233</v>
      </c>
      <c r="E390">
        <v>449051</v>
      </c>
      <c r="F390" t="s">
        <v>31</v>
      </c>
      <c r="G390" t="s">
        <v>145</v>
      </c>
      <c r="H390" t="s">
        <v>146</v>
      </c>
      <c r="I390" t="s">
        <v>234</v>
      </c>
      <c r="J390">
        <v>29010</v>
      </c>
      <c r="K390" t="str">
        <f t="shared" si="31"/>
        <v>3091 - Fundo de Reaparelhamento da Justiça</v>
      </c>
      <c r="L390" t="str">
        <f t="shared" si="32"/>
        <v>14161 - Reforma do Fórum da comarca de Joaçaba - FRJ</v>
      </c>
      <c r="M390" t="str">
        <f t="shared" si="33"/>
        <v>449051 - Obras e Instalações</v>
      </c>
      <c r="N390" t="str">
        <f t="shared" si="34"/>
        <v>44</v>
      </c>
      <c r="O390" t="str">
        <f>VLOOKUP('SQL Results'!N390,Plan2!$A$2:$B$8,2,0)</f>
        <v>44 - Investimentos</v>
      </c>
      <c r="P390" s="4" t="str">
        <f t="shared" si="30"/>
        <v>0219 - Outras Taxas Vinculadas - Recursos de Outras Fontes - Exercício Corrente</v>
      </c>
    </row>
    <row r="391" spans="1:16" x14ac:dyDescent="0.2">
      <c r="A391">
        <v>3091</v>
      </c>
      <c r="B391" t="s">
        <v>143</v>
      </c>
      <c r="C391">
        <v>6689</v>
      </c>
      <c r="D391" t="s">
        <v>235</v>
      </c>
      <c r="E391">
        <v>449051</v>
      </c>
      <c r="F391" t="s">
        <v>31</v>
      </c>
      <c r="G391" t="s">
        <v>145</v>
      </c>
      <c r="H391" t="s">
        <v>146</v>
      </c>
      <c r="I391" t="s">
        <v>236</v>
      </c>
      <c r="J391">
        <v>452377</v>
      </c>
      <c r="K391" t="str">
        <f t="shared" si="31"/>
        <v>3091 - Fundo de Reaparelhamento da Justiça</v>
      </c>
      <c r="L391" t="str">
        <f t="shared" si="32"/>
        <v>6689 - Reforma do Fórum da comarca de Itajaí - Sede - FRJ</v>
      </c>
      <c r="M391" t="str">
        <f t="shared" si="33"/>
        <v>449051 - Obras e Instalações</v>
      </c>
      <c r="N391" t="str">
        <f t="shared" si="34"/>
        <v>44</v>
      </c>
      <c r="O391" t="str">
        <f>VLOOKUP('SQL Results'!N391,Plan2!$A$2:$B$8,2,0)</f>
        <v>44 - Investimentos</v>
      </c>
      <c r="P391" s="4" t="str">
        <f t="shared" si="30"/>
        <v>0219 - Outras Taxas Vinculadas - Recursos de Outras Fontes - Exercício Corrente</v>
      </c>
    </row>
    <row r="392" spans="1:16" x14ac:dyDescent="0.2">
      <c r="A392">
        <v>3091</v>
      </c>
      <c r="B392" t="s">
        <v>143</v>
      </c>
      <c r="C392">
        <v>6687</v>
      </c>
      <c r="D392" t="s">
        <v>237</v>
      </c>
      <c r="E392">
        <v>449051</v>
      </c>
      <c r="F392" t="s">
        <v>31</v>
      </c>
      <c r="G392" t="s">
        <v>145</v>
      </c>
      <c r="H392" t="s">
        <v>146</v>
      </c>
      <c r="I392" t="s">
        <v>237</v>
      </c>
      <c r="J392">
        <v>764940</v>
      </c>
      <c r="K392" t="str">
        <f t="shared" si="31"/>
        <v>3091 - Fundo de Reaparelhamento da Justiça</v>
      </c>
      <c r="L392" t="str">
        <f t="shared" si="32"/>
        <v>6687 - Construção do Fórum da comarca de Curitibanos - FRJ</v>
      </c>
      <c r="M392" t="str">
        <f t="shared" si="33"/>
        <v>449051 - Obras e Instalações</v>
      </c>
      <c r="N392" t="str">
        <f t="shared" si="34"/>
        <v>44</v>
      </c>
      <c r="O392" t="str">
        <f>VLOOKUP('SQL Results'!N392,Plan2!$A$2:$B$8,2,0)</f>
        <v>44 - Investimentos</v>
      </c>
      <c r="P392" s="4" t="str">
        <f t="shared" si="30"/>
        <v>0219 - Outras Taxas Vinculadas - Recursos de Outras Fontes - Exercício Corrente</v>
      </c>
    </row>
    <row r="393" spans="1:16" x14ac:dyDescent="0.2">
      <c r="A393">
        <v>3091</v>
      </c>
      <c r="B393" t="s">
        <v>143</v>
      </c>
      <c r="C393">
        <v>10410</v>
      </c>
      <c r="D393" t="s">
        <v>238</v>
      </c>
      <c r="E393">
        <v>449051</v>
      </c>
      <c r="F393" t="s">
        <v>31</v>
      </c>
      <c r="G393" t="s">
        <v>145</v>
      </c>
      <c r="H393" t="s">
        <v>146</v>
      </c>
      <c r="I393" t="s">
        <v>239</v>
      </c>
      <c r="J393">
        <v>55000</v>
      </c>
      <c r="K393" t="str">
        <f t="shared" si="31"/>
        <v>3091 - Fundo de Reaparelhamento da Justiça</v>
      </c>
      <c r="L393" t="str">
        <f t="shared" si="32"/>
        <v>10410 - Reforma do Fórum da comarca de Campo Erê - FRJ</v>
      </c>
      <c r="M393" t="str">
        <f t="shared" si="33"/>
        <v>449051 - Obras e Instalações</v>
      </c>
      <c r="N393" t="str">
        <f t="shared" si="34"/>
        <v>44</v>
      </c>
      <c r="O393" t="str">
        <f>VLOOKUP('SQL Results'!N393,Plan2!$A$2:$B$8,2,0)</f>
        <v>44 - Investimentos</v>
      </c>
      <c r="P393" s="4" t="str">
        <f t="shared" si="30"/>
        <v>0219 - Outras Taxas Vinculadas - Recursos de Outras Fontes - Exercício Corrente</v>
      </c>
    </row>
    <row r="394" spans="1:16" x14ac:dyDescent="0.2">
      <c r="A394">
        <v>3091</v>
      </c>
      <c r="B394" t="s">
        <v>143</v>
      </c>
      <c r="C394">
        <v>10411</v>
      </c>
      <c r="D394" t="s">
        <v>240</v>
      </c>
      <c r="E394">
        <v>449051</v>
      </c>
      <c r="F394" t="s">
        <v>31</v>
      </c>
      <c r="G394" t="s">
        <v>145</v>
      </c>
      <c r="H394" t="s">
        <v>146</v>
      </c>
      <c r="I394" t="s">
        <v>241</v>
      </c>
      <c r="J394">
        <v>545763</v>
      </c>
      <c r="K394" t="str">
        <f t="shared" si="31"/>
        <v>3091 - Fundo de Reaparelhamento da Justiça</v>
      </c>
      <c r="L394" t="str">
        <f t="shared" si="32"/>
        <v>10411 - Reforma do Fórum da comarca de Chapecó - FRJ</v>
      </c>
      <c r="M394" t="str">
        <f t="shared" si="33"/>
        <v>449051 - Obras e Instalações</v>
      </c>
      <c r="N394" t="str">
        <f t="shared" si="34"/>
        <v>44</v>
      </c>
      <c r="O394" t="str">
        <f>VLOOKUP('SQL Results'!N394,Plan2!$A$2:$B$8,2,0)</f>
        <v>44 - Investimentos</v>
      </c>
      <c r="P394" s="4" t="str">
        <f t="shared" si="30"/>
        <v>0219 - Outras Taxas Vinculadas - Recursos de Outras Fontes - Exercício Corrente</v>
      </c>
    </row>
    <row r="395" spans="1:16" x14ac:dyDescent="0.2">
      <c r="A395">
        <v>3091</v>
      </c>
      <c r="B395" t="s">
        <v>143</v>
      </c>
      <c r="C395">
        <v>12431</v>
      </c>
      <c r="D395" t="s">
        <v>242</v>
      </c>
      <c r="E395">
        <v>449051</v>
      </c>
      <c r="F395" t="s">
        <v>31</v>
      </c>
      <c r="G395" t="s">
        <v>145</v>
      </c>
      <c r="H395" t="s">
        <v>146</v>
      </c>
      <c r="I395" t="s">
        <v>243</v>
      </c>
      <c r="J395">
        <v>103889</v>
      </c>
      <c r="K395" t="str">
        <f t="shared" si="31"/>
        <v>3091 - Fundo de Reaparelhamento da Justiça</v>
      </c>
      <c r="L395" t="str">
        <f t="shared" si="32"/>
        <v>12431 - Reforma do Fórum da comarca de Lages - FRJ</v>
      </c>
      <c r="M395" t="str">
        <f t="shared" si="33"/>
        <v>449051 - Obras e Instalações</v>
      </c>
      <c r="N395" t="str">
        <f t="shared" si="34"/>
        <v>44</v>
      </c>
      <c r="O395" t="str">
        <f>VLOOKUP('SQL Results'!N395,Plan2!$A$2:$B$8,2,0)</f>
        <v>44 - Investimentos</v>
      </c>
      <c r="P395" s="4" t="str">
        <f t="shared" si="30"/>
        <v>0219 - Outras Taxas Vinculadas - Recursos de Outras Fontes - Exercício Corrente</v>
      </c>
    </row>
    <row r="396" spans="1:16" x14ac:dyDescent="0.2">
      <c r="A396">
        <v>3091</v>
      </c>
      <c r="B396" t="s">
        <v>143</v>
      </c>
      <c r="C396">
        <v>6685</v>
      </c>
      <c r="D396" t="s">
        <v>244</v>
      </c>
      <c r="E396">
        <v>449051</v>
      </c>
      <c r="F396" t="s">
        <v>31</v>
      </c>
      <c r="G396" t="s">
        <v>145</v>
      </c>
      <c r="H396" t="s">
        <v>146</v>
      </c>
      <c r="I396" t="s">
        <v>244</v>
      </c>
      <c r="J396">
        <v>400000</v>
      </c>
      <c r="K396" t="str">
        <f t="shared" si="31"/>
        <v>3091 - Fundo de Reaparelhamento da Justiça</v>
      </c>
      <c r="L396" t="str">
        <f t="shared" si="32"/>
        <v>6685 - Construção do Fórum da comarca de Canoinhas - FRJ</v>
      </c>
      <c r="M396" t="str">
        <f t="shared" si="33"/>
        <v>449051 - Obras e Instalações</v>
      </c>
      <c r="N396" t="str">
        <f t="shared" si="34"/>
        <v>44</v>
      </c>
      <c r="O396" t="str">
        <f>VLOOKUP('SQL Results'!N396,Plan2!$A$2:$B$8,2,0)</f>
        <v>44 - Investimentos</v>
      </c>
      <c r="P396" s="4" t="str">
        <f t="shared" si="30"/>
        <v>0219 - Outras Taxas Vinculadas - Recursos de Outras Fontes - Exercício Corrente</v>
      </c>
    </row>
    <row r="397" spans="1:16" x14ac:dyDescent="0.2">
      <c r="A397">
        <v>3091</v>
      </c>
      <c r="B397" t="s">
        <v>143</v>
      </c>
      <c r="C397">
        <v>6684</v>
      </c>
      <c r="D397" t="s">
        <v>245</v>
      </c>
      <c r="E397">
        <v>449051</v>
      </c>
      <c r="F397" t="s">
        <v>31</v>
      </c>
      <c r="G397" t="s">
        <v>145</v>
      </c>
      <c r="H397" t="s">
        <v>146</v>
      </c>
      <c r="I397" t="s">
        <v>245</v>
      </c>
      <c r="J397">
        <v>383953</v>
      </c>
      <c r="K397" t="str">
        <f t="shared" si="31"/>
        <v>3091 - Fundo de Reaparelhamento da Justiça</v>
      </c>
      <c r="L397" t="str">
        <f t="shared" si="32"/>
        <v>6684 - Construção do Fórum da comarca de Campos Novos - FRJ</v>
      </c>
      <c r="M397" t="str">
        <f t="shared" si="33"/>
        <v>449051 - Obras e Instalações</v>
      </c>
      <c r="N397" t="str">
        <f t="shared" si="34"/>
        <v>44</v>
      </c>
      <c r="O397" t="str">
        <f>VLOOKUP('SQL Results'!N397,Plan2!$A$2:$B$8,2,0)</f>
        <v>44 - Investimentos</v>
      </c>
      <c r="P397" s="4" t="str">
        <f t="shared" si="30"/>
        <v>0219 - Outras Taxas Vinculadas - Recursos de Outras Fontes - Exercício Corrente</v>
      </c>
    </row>
    <row r="398" spans="1:16" x14ac:dyDescent="0.2">
      <c r="A398">
        <v>3091</v>
      </c>
      <c r="B398" t="s">
        <v>143</v>
      </c>
      <c r="C398">
        <v>10507</v>
      </c>
      <c r="D398" t="s">
        <v>246</v>
      </c>
      <c r="E398">
        <v>449051</v>
      </c>
      <c r="F398" t="s">
        <v>31</v>
      </c>
      <c r="G398" t="s">
        <v>145</v>
      </c>
      <c r="H398" t="s">
        <v>146</v>
      </c>
      <c r="I398" t="s">
        <v>247</v>
      </c>
      <c r="J398">
        <v>20000</v>
      </c>
      <c r="K398" t="str">
        <f t="shared" si="31"/>
        <v>3091 - Fundo de Reaparelhamento da Justiça</v>
      </c>
      <c r="L398" t="str">
        <f t="shared" si="32"/>
        <v>10507 - Construção do Fórum da comarca de São João Batista - FRJ</v>
      </c>
      <c r="M398" t="str">
        <f t="shared" si="33"/>
        <v>449051 - Obras e Instalações</v>
      </c>
      <c r="N398" t="str">
        <f t="shared" si="34"/>
        <v>44</v>
      </c>
      <c r="O398" t="str">
        <f>VLOOKUP('SQL Results'!N398,Plan2!$A$2:$B$8,2,0)</f>
        <v>44 - Investimentos</v>
      </c>
      <c r="P398" s="4" t="str">
        <f t="shared" si="30"/>
        <v>0219 - Outras Taxas Vinculadas - Recursos de Outras Fontes - Exercício Corrente</v>
      </c>
    </row>
    <row r="399" spans="1:16" x14ac:dyDescent="0.2">
      <c r="A399">
        <v>3091</v>
      </c>
      <c r="B399" t="s">
        <v>143</v>
      </c>
      <c r="C399">
        <v>14042</v>
      </c>
      <c r="D399" t="s">
        <v>248</v>
      </c>
      <c r="E399">
        <v>339047</v>
      </c>
      <c r="F399" t="s">
        <v>27</v>
      </c>
      <c r="G399" t="s">
        <v>249</v>
      </c>
      <c r="H399" t="s">
        <v>250</v>
      </c>
      <c r="I399" t="s">
        <v>248</v>
      </c>
      <c r="J399">
        <v>65000</v>
      </c>
      <c r="K399" t="str">
        <f t="shared" si="31"/>
        <v>3091 - Fundo de Reaparelhamento da Justiça</v>
      </c>
      <c r="L399" t="str">
        <f t="shared" si="32"/>
        <v>14042 - Serviços financeiros e encargos - FRJ</v>
      </c>
      <c r="M399" t="str">
        <f t="shared" si="33"/>
        <v>339047 - Obrigações Tributárias e Contributivas</v>
      </c>
      <c r="N399" t="str">
        <f t="shared" si="34"/>
        <v>33</v>
      </c>
      <c r="O399" t="str">
        <f>VLOOKUP('SQL Results'!N399,Plan2!$A$2:$B$8,2,0)</f>
        <v>33 - Outras Despesas Correntes</v>
      </c>
      <c r="P399" s="4" t="str">
        <f t="shared" si="30"/>
        <v>0210 - Recursos de Outras Fontes - Taxa Judiciária -  Exercício Corrente</v>
      </c>
    </row>
    <row r="400" spans="1:16" x14ac:dyDescent="0.2">
      <c r="A400">
        <v>3091</v>
      </c>
      <c r="B400" t="s">
        <v>143</v>
      </c>
      <c r="C400">
        <v>14042</v>
      </c>
      <c r="D400" t="s">
        <v>248</v>
      </c>
      <c r="E400">
        <v>339039</v>
      </c>
      <c r="F400" t="s">
        <v>16</v>
      </c>
      <c r="G400" t="s">
        <v>145</v>
      </c>
      <c r="H400" t="s">
        <v>146</v>
      </c>
      <c r="I400" t="s">
        <v>248</v>
      </c>
      <c r="J400">
        <v>2230300</v>
      </c>
      <c r="K400" t="str">
        <f t="shared" si="31"/>
        <v>3091 - Fundo de Reaparelhamento da Justiça</v>
      </c>
      <c r="L400" t="str">
        <f t="shared" si="32"/>
        <v>14042 - Serviços financeiros e encargos - FRJ</v>
      </c>
      <c r="M400" t="str">
        <f t="shared" si="33"/>
        <v>339039 - Outros Serviços Terceiros - Pessoa Jurídica</v>
      </c>
      <c r="N400" t="str">
        <f t="shared" si="34"/>
        <v>33</v>
      </c>
      <c r="O400" t="str">
        <f>VLOOKUP('SQL Results'!N400,Plan2!$A$2:$B$8,2,0)</f>
        <v>33 - Outras Despesas Correntes</v>
      </c>
      <c r="P400" s="4" t="str">
        <f t="shared" si="30"/>
        <v>0219 - Outras Taxas Vinculadas - Recursos de Outras Fontes - Exercício Corrente</v>
      </c>
    </row>
    <row r="401" spans="1:16" x14ac:dyDescent="0.2">
      <c r="A401">
        <v>3091</v>
      </c>
      <c r="B401" t="s">
        <v>143</v>
      </c>
      <c r="C401">
        <v>14042</v>
      </c>
      <c r="D401" t="s">
        <v>248</v>
      </c>
      <c r="E401">
        <v>339047</v>
      </c>
      <c r="F401" t="s">
        <v>27</v>
      </c>
      <c r="G401" t="s">
        <v>145</v>
      </c>
      <c r="H401" t="s">
        <v>146</v>
      </c>
      <c r="I401" t="s">
        <v>248</v>
      </c>
      <c r="J401">
        <v>1460000</v>
      </c>
      <c r="K401" t="str">
        <f t="shared" si="31"/>
        <v>3091 - Fundo de Reaparelhamento da Justiça</v>
      </c>
      <c r="L401" t="str">
        <f t="shared" si="32"/>
        <v>14042 - Serviços financeiros e encargos - FRJ</v>
      </c>
      <c r="M401" t="str">
        <f t="shared" si="33"/>
        <v>339047 - Obrigações Tributárias e Contributivas</v>
      </c>
      <c r="N401" t="str">
        <f t="shared" si="34"/>
        <v>33</v>
      </c>
      <c r="O401" t="str">
        <f>VLOOKUP('SQL Results'!N401,Plan2!$A$2:$B$8,2,0)</f>
        <v>33 - Outras Despesas Correntes</v>
      </c>
      <c r="P401" s="4" t="str">
        <f t="shared" si="30"/>
        <v>0219 - Outras Taxas Vinculadas - Recursos de Outras Fontes - Exercício Corrente</v>
      </c>
    </row>
    <row r="402" spans="1:16" x14ac:dyDescent="0.2">
      <c r="A402">
        <v>3091</v>
      </c>
      <c r="B402" t="s">
        <v>143</v>
      </c>
      <c r="C402">
        <v>14042</v>
      </c>
      <c r="D402" t="s">
        <v>248</v>
      </c>
      <c r="E402">
        <v>339092</v>
      </c>
      <c r="F402" t="s">
        <v>28</v>
      </c>
      <c r="G402" t="s">
        <v>145</v>
      </c>
      <c r="H402" t="s">
        <v>146</v>
      </c>
      <c r="I402" t="s">
        <v>248</v>
      </c>
      <c r="J402">
        <v>157000</v>
      </c>
      <c r="K402" t="str">
        <f t="shared" si="31"/>
        <v>3091 - Fundo de Reaparelhamento da Justiça</v>
      </c>
      <c r="L402" t="str">
        <f t="shared" si="32"/>
        <v>14042 - Serviços financeiros e encargos - FRJ</v>
      </c>
      <c r="M402" t="str">
        <f t="shared" si="33"/>
        <v>339092 - Despesas de Exercícios Anteriores</v>
      </c>
      <c r="N402" t="str">
        <f t="shared" si="34"/>
        <v>33</v>
      </c>
      <c r="O402" t="str">
        <f>VLOOKUP('SQL Results'!N402,Plan2!$A$2:$B$8,2,0)</f>
        <v>33 - Outras Despesas Correntes</v>
      </c>
      <c r="P402" s="4" t="str">
        <f t="shared" si="30"/>
        <v>0219 - Outras Taxas Vinculadas - Recursos de Outras Fontes - Exercício Corrente</v>
      </c>
    </row>
    <row r="403" spans="1:16" x14ac:dyDescent="0.2">
      <c r="A403">
        <v>3091</v>
      </c>
      <c r="B403" t="s">
        <v>143</v>
      </c>
      <c r="C403">
        <v>14042</v>
      </c>
      <c r="D403" t="s">
        <v>248</v>
      </c>
      <c r="E403">
        <v>339047</v>
      </c>
      <c r="F403" t="s">
        <v>27</v>
      </c>
      <c r="G403" t="s">
        <v>135</v>
      </c>
      <c r="H403" t="s">
        <v>136</v>
      </c>
      <c r="I403" t="s">
        <v>248</v>
      </c>
      <c r="J403">
        <v>190000</v>
      </c>
      <c r="K403" t="str">
        <f t="shared" si="31"/>
        <v>3091 - Fundo de Reaparelhamento da Justiça</v>
      </c>
      <c r="L403" t="str">
        <f t="shared" si="32"/>
        <v>14042 - Serviços financeiros e encargos - FRJ</v>
      </c>
      <c r="M403" t="str">
        <f t="shared" si="33"/>
        <v>339047 - Obrigações Tributárias e Contributivas</v>
      </c>
      <c r="N403" t="str">
        <f t="shared" si="34"/>
        <v>33</v>
      </c>
      <c r="O403" t="str">
        <f>VLOOKUP('SQL Results'!N403,Plan2!$A$2:$B$8,2,0)</f>
        <v>33 - Outras Despesas Correntes</v>
      </c>
      <c r="P403" s="4" t="str">
        <f t="shared" si="30"/>
        <v>0269 - Outros recursos primários - recursos de outras fontes - exercício corrente</v>
      </c>
    </row>
    <row r="404" spans="1:16" x14ac:dyDescent="0.2">
      <c r="A404">
        <v>3091</v>
      </c>
      <c r="B404" t="s">
        <v>143</v>
      </c>
      <c r="C404">
        <v>14042</v>
      </c>
      <c r="D404" t="s">
        <v>248</v>
      </c>
      <c r="E404">
        <v>339047</v>
      </c>
      <c r="F404" t="s">
        <v>27</v>
      </c>
      <c r="G404" t="s">
        <v>133</v>
      </c>
      <c r="H404" t="s">
        <v>134</v>
      </c>
      <c r="I404" t="s">
        <v>248</v>
      </c>
      <c r="J404">
        <v>74000</v>
      </c>
      <c r="K404" t="str">
        <f t="shared" si="31"/>
        <v>3091 - Fundo de Reaparelhamento da Justiça</v>
      </c>
      <c r="L404" t="str">
        <f t="shared" si="32"/>
        <v>14042 - Serviços financeiros e encargos - FRJ</v>
      </c>
      <c r="M404" t="str">
        <f t="shared" si="33"/>
        <v>339047 - Obrigações Tributárias e Contributivas</v>
      </c>
      <c r="N404" t="str">
        <f t="shared" si="34"/>
        <v>33</v>
      </c>
      <c r="O404" t="str">
        <f>VLOOKUP('SQL Results'!N404,Plan2!$A$2:$B$8,2,0)</f>
        <v>33 - Outras Despesas Correntes</v>
      </c>
      <c r="P404" s="4" t="str">
        <f t="shared" si="30"/>
        <v>0282 - Remuneração de disponibilidade bancária - Judiciário -rec outras fontes-exercício corrente</v>
      </c>
    </row>
    <row r="405" spans="1:16" x14ac:dyDescent="0.2">
      <c r="A405">
        <v>3091</v>
      </c>
      <c r="B405" t="s">
        <v>143</v>
      </c>
      <c r="C405">
        <v>14036</v>
      </c>
      <c r="D405" t="s">
        <v>251</v>
      </c>
      <c r="E405">
        <v>339030</v>
      </c>
      <c r="F405" t="s">
        <v>12</v>
      </c>
      <c r="G405" t="s">
        <v>145</v>
      </c>
      <c r="H405" t="s">
        <v>146</v>
      </c>
      <c r="I405" t="s">
        <v>252</v>
      </c>
      <c r="J405">
        <v>7120170</v>
      </c>
      <c r="K405" t="str">
        <f t="shared" si="31"/>
        <v>3091 - Fundo de Reaparelhamento da Justiça</v>
      </c>
      <c r="L405" t="str">
        <f t="shared" si="32"/>
        <v>14036 - Infraestrutura e apoio às unidades - FRJ</v>
      </c>
      <c r="M405" t="str">
        <f t="shared" si="33"/>
        <v>339030 - Material de Consumo</v>
      </c>
      <c r="N405" t="str">
        <f t="shared" si="34"/>
        <v>33</v>
      </c>
      <c r="O405" t="str">
        <f>VLOOKUP('SQL Results'!N405,Plan2!$A$2:$B$8,2,0)</f>
        <v>33 - Outras Despesas Correntes</v>
      </c>
      <c r="P405" s="4" t="str">
        <f t="shared" si="30"/>
        <v>0219 - Outras Taxas Vinculadas - Recursos de Outras Fontes - Exercício Corrente</v>
      </c>
    </row>
    <row r="406" spans="1:16" x14ac:dyDescent="0.2">
      <c r="A406">
        <v>3091</v>
      </c>
      <c r="B406" t="s">
        <v>143</v>
      </c>
      <c r="C406">
        <v>14036</v>
      </c>
      <c r="D406" t="s">
        <v>251</v>
      </c>
      <c r="E406">
        <v>339033</v>
      </c>
      <c r="F406" t="s">
        <v>49</v>
      </c>
      <c r="G406" t="s">
        <v>145</v>
      </c>
      <c r="H406" t="s">
        <v>146</v>
      </c>
      <c r="I406" t="s">
        <v>252</v>
      </c>
      <c r="J406">
        <v>8000</v>
      </c>
      <c r="K406" t="str">
        <f t="shared" si="31"/>
        <v>3091 - Fundo de Reaparelhamento da Justiça</v>
      </c>
      <c r="L406" t="str">
        <f t="shared" si="32"/>
        <v>14036 - Infraestrutura e apoio às unidades - FRJ</v>
      </c>
      <c r="M406" t="str">
        <f t="shared" si="33"/>
        <v>339033 - Passagens e Despesas com Locomoção</v>
      </c>
      <c r="N406" t="str">
        <f t="shared" si="34"/>
        <v>33</v>
      </c>
      <c r="O406" t="str">
        <f>VLOOKUP('SQL Results'!N406,Plan2!$A$2:$B$8,2,0)</f>
        <v>33 - Outras Despesas Correntes</v>
      </c>
      <c r="P406" s="4" t="str">
        <f t="shared" si="30"/>
        <v>0219 - Outras Taxas Vinculadas - Recursos de Outras Fontes - Exercício Corrente</v>
      </c>
    </row>
    <row r="407" spans="1:16" x14ac:dyDescent="0.2">
      <c r="A407">
        <v>3091</v>
      </c>
      <c r="B407" t="s">
        <v>143</v>
      </c>
      <c r="C407">
        <v>14036</v>
      </c>
      <c r="D407" t="s">
        <v>251</v>
      </c>
      <c r="E407">
        <v>339036</v>
      </c>
      <c r="F407" t="s">
        <v>23</v>
      </c>
      <c r="G407" t="s">
        <v>145</v>
      </c>
      <c r="H407" t="s">
        <v>146</v>
      </c>
      <c r="I407" t="s">
        <v>252</v>
      </c>
      <c r="J407">
        <v>41000</v>
      </c>
      <c r="K407" t="str">
        <f t="shared" si="31"/>
        <v>3091 - Fundo de Reaparelhamento da Justiça</v>
      </c>
      <c r="L407" t="str">
        <f t="shared" si="32"/>
        <v>14036 - Infraestrutura e apoio às unidades - FRJ</v>
      </c>
      <c r="M407" t="str">
        <f t="shared" si="33"/>
        <v>339036 - Outros Serviços Terceiros-Pessoa Física</v>
      </c>
      <c r="N407" t="str">
        <f t="shared" si="34"/>
        <v>33</v>
      </c>
      <c r="O407" t="str">
        <f>VLOOKUP('SQL Results'!N407,Plan2!$A$2:$B$8,2,0)</f>
        <v>33 - Outras Despesas Correntes</v>
      </c>
      <c r="P407" s="4" t="str">
        <f t="shared" ref="P407:P470" si="35">CONCATENATE(LEFT(G407,4)," - ",H407)</f>
        <v>0219 - Outras Taxas Vinculadas - Recursos de Outras Fontes - Exercício Corrente</v>
      </c>
    </row>
    <row r="408" spans="1:16" x14ac:dyDescent="0.2">
      <c r="A408">
        <v>3091</v>
      </c>
      <c r="B408" t="s">
        <v>143</v>
      </c>
      <c r="C408">
        <v>14036</v>
      </c>
      <c r="D408" t="s">
        <v>251</v>
      </c>
      <c r="E408">
        <v>339039</v>
      </c>
      <c r="F408" t="s">
        <v>16</v>
      </c>
      <c r="G408" t="s">
        <v>145</v>
      </c>
      <c r="H408" t="s">
        <v>146</v>
      </c>
      <c r="I408" t="s">
        <v>252</v>
      </c>
      <c r="J408">
        <v>29976505</v>
      </c>
      <c r="K408" t="str">
        <f t="shared" si="31"/>
        <v>3091 - Fundo de Reaparelhamento da Justiça</v>
      </c>
      <c r="L408" t="str">
        <f t="shared" si="32"/>
        <v>14036 - Infraestrutura e apoio às unidades - FRJ</v>
      </c>
      <c r="M408" t="str">
        <f t="shared" si="33"/>
        <v>339039 - Outros Serviços Terceiros - Pessoa Jurídica</v>
      </c>
      <c r="N408" t="str">
        <f t="shared" si="34"/>
        <v>33</v>
      </c>
      <c r="O408" t="str">
        <f>VLOOKUP('SQL Results'!N408,Plan2!$A$2:$B$8,2,0)</f>
        <v>33 - Outras Despesas Correntes</v>
      </c>
      <c r="P408" s="4" t="str">
        <f t="shared" si="35"/>
        <v>0219 - Outras Taxas Vinculadas - Recursos de Outras Fontes - Exercício Corrente</v>
      </c>
    </row>
    <row r="409" spans="1:16" x14ac:dyDescent="0.2">
      <c r="A409">
        <v>3091</v>
      </c>
      <c r="B409" t="s">
        <v>143</v>
      </c>
      <c r="C409">
        <v>14036</v>
      </c>
      <c r="D409" t="s">
        <v>251</v>
      </c>
      <c r="E409">
        <v>339040</v>
      </c>
      <c r="F409" t="s">
        <v>52</v>
      </c>
      <c r="G409" t="s">
        <v>145</v>
      </c>
      <c r="H409" t="s">
        <v>146</v>
      </c>
      <c r="I409" t="s">
        <v>252</v>
      </c>
      <c r="J409">
        <v>70000</v>
      </c>
      <c r="K409" t="str">
        <f t="shared" si="31"/>
        <v>3091 - Fundo de Reaparelhamento da Justiça</v>
      </c>
      <c r="L409" t="str">
        <f t="shared" si="32"/>
        <v>14036 - Infraestrutura e apoio às unidades - FRJ</v>
      </c>
      <c r="M409" t="str">
        <f t="shared" si="33"/>
        <v>339040 - Serviços de Tecnologia da Informação e Comunicação - Pessoa Jurídica</v>
      </c>
      <c r="N409" t="str">
        <f t="shared" si="34"/>
        <v>33</v>
      </c>
      <c r="O409" t="str">
        <f>VLOOKUP('SQL Results'!N409,Plan2!$A$2:$B$8,2,0)</f>
        <v>33 - Outras Despesas Correntes</v>
      </c>
      <c r="P409" s="4" t="str">
        <f t="shared" si="35"/>
        <v>0219 - Outras Taxas Vinculadas - Recursos de Outras Fontes - Exercício Corrente</v>
      </c>
    </row>
    <row r="410" spans="1:16" x14ac:dyDescent="0.2">
      <c r="A410">
        <v>3091</v>
      </c>
      <c r="B410" t="s">
        <v>143</v>
      </c>
      <c r="C410">
        <v>14036</v>
      </c>
      <c r="D410" t="s">
        <v>251</v>
      </c>
      <c r="E410">
        <v>339047</v>
      </c>
      <c r="F410" t="s">
        <v>27</v>
      </c>
      <c r="G410" t="s">
        <v>145</v>
      </c>
      <c r="H410" t="s">
        <v>146</v>
      </c>
      <c r="I410" t="s">
        <v>252</v>
      </c>
      <c r="J410">
        <v>370000</v>
      </c>
      <c r="K410" t="str">
        <f t="shared" si="31"/>
        <v>3091 - Fundo de Reaparelhamento da Justiça</v>
      </c>
      <c r="L410" t="str">
        <f t="shared" si="32"/>
        <v>14036 - Infraestrutura e apoio às unidades - FRJ</v>
      </c>
      <c r="M410" t="str">
        <f t="shared" si="33"/>
        <v>339047 - Obrigações Tributárias e Contributivas</v>
      </c>
      <c r="N410" t="str">
        <f t="shared" si="34"/>
        <v>33</v>
      </c>
      <c r="O410" t="str">
        <f>VLOOKUP('SQL Results'!N410,Plan2!$A$2:$B$8,2,0)</f>
        <v>33 - Outras Despesas Correntes</v>
      </c>
      <c r="P410" s="4" t="str">
        <f t="shared" si="35"/>
        <v>0219 - Outras Taxas Vinculadas - Recursos de Outras Fontes - Exercício Corrente</v>
      </c>
    </row>
    <row r="411" spans="1:16" x14ac:dyDescent="0.2">
      <c r="A411">
        <v>3091</v>
      </c>
      <c r="B411" t="s">
        <v>143</v>
      </c>
      <c r="C411">
        <v>14036</v>
      </c>
      <c r="D411" t="s">
        <v>251</v>
      </c>
      <c r="E411">
        <v>339092</v>
      </c>
      <c r="F411" t="s">
        <v>28</v>
      </c>
      <c r="G411" t="s">
        <v>145</v>
      </c>
      <c r="H411" t="s">
        <v>146</v>
      </c>
      <c r="I411" t="s">
        <v>252</v>
      </c>
      <c r="J411">
        <v>30000</v>
      </c>
      <c r="K411" t="str">
        <f t="shared" si="31"/>
        <v>3091 - Fundo de Reaparelhamento da Justiça</v>
      </c>
      <c r="L411" t="str">
        <f t="shared" si="32"/>
        <v>14036 - Infraestrutura e apoio às unidades - FRJ</v>
      </c>
      <c r="M411" t="str">
        <f t="shared" si="33"/>
        <v>339092 - Despesas de Exercícios Anteriores</v>
      </c>
      <c r="N411" t="str">
        <f t="shared" si="34"/>
        <v>33</v>
      </c>
      <c r="O411" t="str">
        <f>VLOOKUP('SQL Results'!N411,Plan2!$A$2:$B$8,2,0)</f>
        <v>33 - Outras Despesas Correntes</v>
      </c>
      <c r="P411" s="4" t="str">
        <f t="shared" si="35"/>
        <v>0219 - Outras Taxas Vinculadas - Recursos de Outras Fontes - Exercício Corrente</v>
      </c>
    </row>
    <row r="412" spans="1:16" x14ac:dyDescent="0.2">
      <c r="A412">
        <v>3091</v>
      </c>
      <c r="B412" t="s">
        <v>143</v>
      </c>
      <c r="C412">
        <v>14036</v>
      </c>
      <c r="D412" t="s">
        <v>251</v>
      </c>
      <c r="E412">
        <v>449052</v>
      </c>
      <c r="F412" t="s">
        <v>17</v>
      </c>
      <c r="G412" t="s">
        <v>145</v>
      </c>
      <c r="H412" t="s">
        <v>146</v>
      </c>
      <c r="I412" t="s">
        <v>252</v>
      </c>
      <c r="J412">
        <v>50000</v>
      </c>
      <c r="K412" t="str">
        <f t="shared" si="31"/>
        <v>3091 - Fundo de Reaparelhamento da Justiça</v>
      </c>
      <c r="L412" t="str">
        <f t="shared" si="32"/>
        <v>14036 - Infraestrutura e apoio às unidades - FRJ</v>
      </c>
      <c r="M412" t="str">
        <f t="shared" si="33"/>
        <v>449052 - Equipamentos e Material Permanente</v>
      </c>
      <c r="N412" t="str">
        <f t="shared" si="34"/>
        <v>44</v>
      </c>
      <c r="O412" t="str">
        <f>VLOOKUP('SQL Results'!N412,Plan2!$A$2:$B$8,2,0)</f>
        <v>44 - Investimentos</v>
      </c>
      <c r="P412" s="4" t="str">
        <f t="shared" si="35"/>
        <v>0219 - Outras Taxas Vinculadas - Recursos de Outras Fontes - Exercício Corrente</v>
      </c>
    </row>
    <row r="413" spans="1:16" x14ac:dyDescent="0.2">
      <c r="A413">
        <v>3091</v>
      </c>
      <c r="B413" t="s">
        <v>143</v>
      </c>
      <c r="C413">
        <v>14048</v>
      </c>
      <c r="D413" t="s">
        <v>253</v>
      </c>
      <c r="E413">
        <v>339030</v>
      </c>
      <c r="F413" t="s">
        <v>12</v>
      </c>
      <c r="G413" t="s">
        <v>145</v>
      </c>
      <c r="H413" t="s">
        <v>146</v>
      </c>
      <c r="I413" t="s">
        <v>253</v>
      </c>
      <c r="J413">
        <v>855000</v>
      </c>
      <c r="K413" t="str">
        <f t="shared" si="31"/>
        <v>3091 - Fundo de Reaparelhamento da Justiça</v>
      </c>
      <c r="L413" t="str">
        <f t="shared" si="32"/>
        <v>14048 - Gestão de transportes - FRJ</v>
      </c>
      <c r="M413" t="str">
        <f t="shared" si="33"/>
        <v>339030 - Material de Consumo</v>
      </c>
      <c r="N413" t="str">
        <f t="shared" si="34"/>
        <v>33</v>
      </c>
      <c r="O413" t="str">
        <f>VLOOKUP('SQL Results'!N413,Plan2!$A$2:$B$8,2,0)</f>
        <v>33 - Outras Despesas Correntes</v>
      </c>
      <c r="P413" s="4" t="str">
        <f t="shared" si="35"/>
        <v>0219 - Outras Taxas Vinculadas - Recursos de Outras Fontes - Exercício Corrente</v>
      </c>
    </row>
    <row r="414" spans="1:16" x14ac:dyDescent="0.2">
      <c r="A414">
        <v>3091</v>
      </c>
      <c r="B414" t="s">
        <v>143</v>
      </c>
      <c r="C414">
        <v>14048</v>
      </c>
      <c r="D414" t="s">
        <v>253</v>
      </c>
      <c r="E414">
        <v>339033</v>
      </c>
      <c r="F414" t="s">
        <v>49</v>
      </c>
      <c r="G414" t="s">
        <v>145</v>
      </c>
      <c r="H414" t="s">
        <v>146</v>
      </c>
      <c r="I414" t="s">
        <v>253</v>
      </c>
      <c r="J414">
        <v>450000</v>
      </c>
      <c r="K414" t="str">
        <f t="shared" si="31"/>
        <v>3091 - Fundo de Reaparelhamento da Justiça</v>
      </c>
      <c r="L414" t="str">
        <f t="shared" si="32"/>
        <v>14048 - Gestão de transportes - FRJ</v>
      </c>
      <c r="M414" t="str">
        <f t="shared" si="33"/>
        <v>339033 - Passagens e Despesas com Locomoção</v>
      </c>
      <c r="N414" t="str">
        <f t="shared" si="34"/>
        <v>33</v>
      </c>
      <c r="O414" t="str">
        <f>VLOOKUP('SQL Results'!N414,Plan2!$A$2:$B$8,2,0)</f>
        <v>33 - Outras Despesas Correntes</v>
      </c>
      <c r="P414" s="4" t="str">
        <f t="shared" si="35"/>
        <v>0219 - Outras Taxas Vinculadas - Recursos de Outras Fontes - Exercício Corrente</v>
      </c>
    </row>
    <row r="415" spans="1:16" x14ac:dyDescent="0.2">
      <c r="A415">
        <v>3091</v>
      </c>
      <c r="B415" t="s">
        <v>143</v>
      </c>
      <c r="C415">
        <v>14048</v>
      </c>
      <c r="D415" t="s">
        <v>253</v>
      </c>
      <c r="E415">
        <v>339039</v>
      </c>
      <c r="F415" t="s">
        <v>16</v>
      </c>
      <c r="G415" t="s">
        <v>145</v>
      </c>
      <c r="H415" t="s">
        <v>146</v>
      </c>
      <c r="I415" t="s">
        <v>253</v>
      </c>
      <c r="J415">
        <v>1310000</v>
      </c>
      <c r="K415" t="str">
        <f t="shared" si="31"/>
        <v>3091 - Fundo de Reaparelhamento da Justiça</v>
      </c>
      <c r="L415" t="str">
        <f t="shared" si="32"/>
        <v>14048 - Gestão de transportes - FRJ</v>
      </c>
      <c r="M415" t="str">
        <f t="shared" si="33"/>
        <v>339039 - Outros Serviços Terceiros - Pessoa Jurídica</v>
      </c>
      <c r="N415" t="str">
        <f t="shared" si="34"/>
        <v>33</v>
      </c>
      <c r="O415" t="str">
        <f>VLOOKUP('SQL Results'!N415,Plan2!$A$2:$B$8,2,0)</f>
        <v>33 - Outras Despesas Correntes</v>
      </c>
      <c r="P415" s="4" t="str">
        <f t="shared" si="35"/>
        <v>0219 - Outras Taxas Vinculadas - Recursos de Outras Fontes - Exercício Corrente</v>
      </c>
    </row>
    <row r="416" spans="1:16" x14ac:dyDescent="0.2">
      <c r="A416">
        <v>3091</v>
      </c>
      <c r="B416" t="s">
        <v>143</v>
      </c>
      <c r="C416">
        <v>14048</v>
      </c>
      <c r="D416" t="s">
        <v>253</v>
      </c>
      <c r="E416">
        <v>339092</v>
      </c>
      <c r="F416" t="s">
        <v>28</v>
      </c>
      <c r="G416" t="s">
        <v>145</v>
      </c>
      <c r="H416" t="s">
        <v>146</v>
      </c>
      <c r="I416" t="s">
        <v>253</v>
      </c>
      <c r="J416">
        <v>5000</v>
      </c>
      <c r="K416" t="str">
        <f t="shared" si="31"/>
        <v>3091 - Fundo de Reaparelhamento da Justiça</v>
      </c>
      <c r="L416" t="str">
        <f t="shared" si="32"/>
        <v>14048 - Gestão de transportes - FRJ</v>
      </c>
      <c r="M416" t="str">
        <f t="shared" si="33"/>
        <v>339092 - Despesas de Exercícios Anteriores</v>
      </c>
      <c r="N416" t="str">
        <f t="shared" si="34"/>
        <v>33</v>
      </c>
      <c r="O416" t="str">
        <f>VLOOKUP('SQL Results'!N416,Plan2!$A$2:$B$8,2,0)</f>
        <v>33 - Outras Despesas Correntes</v>
      </c>
      <c r="P416" s="4" t="str">
        <f t="shared" si="35"/>
        <v>0219 - Outras Taxas Vinculadas - Recursos de Outras Fontes - Exercício Corrente</v>
      </c>
    </row>
    <row r="417" spans="1:16" x14ac:dyDescent="0.2">
      <c r="A417">
        <v>3091</v>
      </c>
      <c r="B417" t="s">
        <v>143</v>
      </c>
      <c r="C417">
        <v>14048</v>
      </c>
      <c r="D417" t="s">
        <v>253</v>
      </c>
      <c r="E417">
        <v>449052</v>
      </c>
      <c r="F417" t="s">
        <v>17</v>
      </c>
      <c r="G417" t="s">
        <v>145</v>
      </c>
      <c r="H417" t="s">
        <v>146</v>
      </c>
      <c r="I417" t="s">
        <v>253</v>
      </c>
      <c r="J417">
        <v>450000</v>
      </c>
      <c r="K417" t="str">
        <f t="shared" si="31"/>
        <v>3091 - Fundo de Reaparelhamento da Justiça</v>
      </c>
      <c r="L417" t="str">
        <f t="shared" si="32"/>
        <v>14048 - Gestão de transportes - FRJ</v>
      </c>
      <c r="M417" t="str">
        <f t="shared" si="33"/>
        <v>449052 - Equipamentos e Material Permanente</v>
      </c>
      <c r="N417" t="str">
        <f t="shared" si="34"/>
        <v>44</v>
      </c>
      <c r="O417" t="str">
        <f>VLOOKUP('SQL Results'!N417,Plan2!$A$2:$B$8,2,0)</f>
        <v>44 - Investimentos</v>
      </c>
      <c r="P417" s="4" t="str">
        <f t="shared" si="35"/>
        <v>0219 - Outras Taxas Vinculadas - Recursos de Outras Fontes - Exercício Corrente</v>
      </c>
    </row>
    <row r="418" spans="1:16" x14ac:dyDescent="0.2">
      <c r="A418">
        <v>3091</v>
      </c>
      <c r="B418" t="s">
        <v>143</v>
      </c>
      <c r="C418">
        <v>14051</v>
      </c>
      <c r="D418" t="s">
        <v>254</v>
      </c>
      <c r="E418">
        <v>339036</v>
      </c>
      <c r="F418" t="s">
        <v>23</v>
      </c>
      <c r="G418" t="s">
        <v>145</v>
      </c>
      <c r="H418" t="s">
        <v>146</v>
      </c>
      <c r="I418" t="s">
        <v>255</v>
      </c>
      <c r="J418">
        <v>950272</v>
      </c>
      <c r="K418" t="str">
        <f t="shared" si="31"/>
        <v>3091 - Fundo de Reaparelhamento da Justiça</v>
      </c>
      <c r="L418" t="str">
        <f t="shared" si="32"/>
        <v>14051 - Gestão de imóveis locados ou cedidos onerosamente - FRJ</v>
      </c>
      <c r="M418" t="str">
        <f t="shared" si="33"/>
        <v>339036 - Outros Serviços Terceiros-Pessoa Física</v>
      </c>
      <c r="N418" t="str">
        <f t="shared" si="34"/>
        <v>33</v>
      </c>
      <c r="O418" t="str">
        <f>VLOOKUP('SQL Results'!N418,Plan2!$A$2:$B$8,2,0)</f>
        <v>33 - Outras Despesas Correntes</v>
      </c>
      <c r="P418" s="4" t="str">
        <f t="shared" si="35"/>
        <v>0219 - Outras Taxas Vinculadas - Recursos de Outras Fontes - Exercício Corrente</v>
      </c>
    </row>
    <row r="419" spans="1:16" x14ac:dyDescent="0.2">
      <c r="A419">
        <v>3091</v>
      </c>
      <c r="B419" t="s">
        <v>143</v>
      </c>
      <c r="C419">
        <v>14051</v>
      </c>
      <c r="D419" t="s">
        <v>254</v>
      </c>
      <c r="E419">
        <v>339039</v>
      </c>
      <c r="F419" t="s">
        <v>16</v>
      </c>
      <c r="G419" t="s">
        <v>145</v>
      </c>
      <c r="H419" t="s">
        <v>146</v>
      </c>
      <c r="I419" t="s">
        <v>255</v>
      </c>
      <c r="J419">
        <v>3661116</v>
      </c>
      <c r="K419" t="str">
        <f t="shared" si="31"/>
        <v>3091 - Fundo de Reaparelhamento da Justiça</v>
      </c>
      <c r="L419" t="str">
        <f t="shared" si="32"/>
        <v>14051 - Gestão de imóveis locados ou cedidos onerosamente - FRJ</v>
      </c>
      <c r="M419" t="str">
        <f t="shared" si="33"/>
        <v>339039 - Outros Serviços Terceiros - Pessoa Jurídica</v>
      </c>
      <c r="N419" t="str">
        <f t="shared" si="34"/>
        <v>33</v>
      </c>
      <c r="O419" t="str">
        <f>VLOOKUP('SQL Results'!N419,Plan2!$A$2:$B$8,2,0)</f>
        <v>33 - Outras Despesas Correntes</v>
      </c>
      <c r="P419" s="4" t="str">
        <f t="shared" si="35"/>
        <v>0219 - Outras Taxas Vinculadas - Recursos de Outras Fontes - Exercício Corrente</v>
      </c>
    </row>
    <row r="420" spans="1:16" x14ac:dyDescent="0.2">
      <c r="A420">
        <v>3091</v>
      </c>
      <c r="B420" t="s">
        <v>143</v>
      </c>
      <c r="C420">
        <v>14051</v>
      </c>
      <c r="D420" t="s">
        <v>254</v>
      </c>
      <c r="E420">
        <v>339047</v>
      </c>
      <c r="F420" t="s">
        <v>27</v>
      </c>
      <c r="G420" t="s">
        <v>145</v>
      </c>
      <c r="H420" t="s">
        <v>146</v>
      </c>
      <c r="I420" t="s">
        <v>255</v>
      </c>
      <c r="J420">
        <v>162586</v>
      </c>
      <c r="K420" t="str">
        <f t="shared" si="31"/>
        <v>3091 - Fundo de Reaparelhamento da Justiça</v>
      </c>
      <c r="L420" t="str">
        <f t="shared" si="32"/>
        <v>14051 - Gestão de imóveis locados ou cedidos onerosamente - FRJ</v>
      </c>
      <c r="M420" t="str">
        <f t="shared" si="33"/>
        <v>339047 - Obrigações Tributárias e Contributivas</v>
      </c>
      <c r="N420" t="str">
        <f t="shared" si="34"/>
        <v>33</v>
      </c>
      <c r="O420" t="str">
        <f>VLOOKUP('SQL Results'!N420,Plan2!$A$2:$B$8,2,0)</f>
        <v>33 - Outras Despesas Correntes</v>
      </c>
      <c r="P420" s="4" t="str">
        <f t="shared" si="35"/>
        <v>0219 - Outras Taxas Vinculadas - Recursos de Outras Fontes - Exercício Corrente</v>
      </c>
    </row>
    <row r="421" spans="1:16" x14ac:dyDescent="0.2">
      <c r="A421">
        <v>3091</v>
      </c>
      <c r="B421" t="s">
        <v>143</v>
      </c>
      <c r="C421">
        <v>14021</v>
      </c>
      <c r="D421" t="s">
        <v>256</v>
      </c>
      <c r="E421">
        <v>339030</v>
      </c>
      <c r="F421" t="s">
        <v>12</v>
      </c>
      <c r="G421" t="s">
        <v>145</v>
      </c>
      <c r="H421" t="s">
        <v>146</v>
      </c>
      <c r="I421" t="s">
        <v>257</v>
      </c>
      <c r="J421">
        <v>200000</v>
      </c>
      <c r="K421" t="str">
        <f t="shared" si="31"/>
        <v>3091 - Fundo de Reaparelhamento da Justiça</v>
      </c>
      <c r="L421" t="str">
        <f t="shared" si="32"/>
        <v>14021 - Melhoria das instalações mobiliárias - FRJ</v>
      </c>
      <c r="M421" t="str">
        <f t="shared" si="33"/>
        <v>339030 - Material de Consumo</v>
      </c>
      <c r="N421" t="str">
        <f t="shared" si="34"/>
        <v>33</v>
      </c>
      <c r="O421" t="str">
        <f>VLOOKUP('SQL Results'!N421,Plan2!$A$2:$B$8,2,0)</f>
        <v>33 - Outras Despesas Correntes</v>
      </c>
      <c r="P421" s="4" t="str">
        <f t="shared" si="35"/>
        <v>0219 - Outras Taxas Vinculadas - Recursos de Outras Fontes - Exercício Corrente</v>
      </c>
    </row>
    <row r="422" spans="1:16" x14ac:dyDescent="0.2">
      <c r="A422">
        <v>3091</v>
      </c>
      <c r="B422" t="s">
        <v>143</v>
      </c>
      <c r="C422">
        <v>14021</v>
      </c>
      <c r="D422" t="s">
        <v>256</v>
      </c>
      <c r="E422">
        <v>339039</v>
      </c>
      <c r="F422" t="s">
        <v>16</v>
      </c>
      <c r="G422" t="s">
        <v>145</v>
      </c>
      <c r="H422" t="s">
        <v>146</v>
      </c>
      <c r="I422" t="s">
        <v>257</v>
      </c>
      <c r="J422">
        <v>1337779</v>
      </c>
      <c r="K422" t="str">
        <f t="shared" si="31"/>
        <v>3091 - Fundo de Reaparelhamento da Justiça</v>
      </c>
      <c r="L422" t="str">
        <f t="shared" si="32"/>
        <v>14021 - Melhoria das instalações mobiliárias - FRJ</v>
      </c>
      <c r="M422" t="str">
        <f t="shared" si="33"/>
        <v>339039 - Outros Serviços Terceiros - Pessoa Jurídica</v>
      </c>
      <c r="N422" t="str">
        <f t="shared" si="34"/>
        <v>33</v>
      </c>
      <c r="O422" t="str">
        <f>VLOOKUP('SQL Results'!N422,Plan2!$A$2:$B$8,2,0)</f>
        <v>33 - Outras Despesas Correntes</v>
      </c>
      <c r="P422" s="4" t="str">
        <f t="shared" si="35"/>
        <v>0219 - Outras Taxas Vinculadas - Recursos de Outras Fontes - Exercício Corrente</v>
      </c>
    </row>
    <row r="423" spans="1:16" x14ac:dyDescent="0.2">
      <c r="A423">
        <v>3091</v>
      </c>
      <c r="B423" t="s">
        <v>143</v>
      </c>
      <c r="C423">
        <v>14021</v>
      </c>
      <c r="D423" t="s">
        <v>256</v>
      </c>
      <c r="E423">
        <v>449039</v>
      </c>
      <c r="F423" t="s">
        <v>36</v>
      </c>
      <c r="G423" t="s">
        <v>145</v>
      </c>
      <c r="H423" t="s">
        <v>146</v>
      </c>
      <c r="I423" t="s">
        <v>257</v>
      </c>
      <c r="J423">
        <v>195000</v>
      </c>
      <c r="K423" t="str">
        <f t="shared" si="31"/>
        <v>3091 - Fundo de Reaparelhamento da Justiça</v>
      </c>
      <c r="L423" t="str">
        <f t="shared" si="32"/>
        <v>14021 - Melhoria das instalações mobiliárias - FRJ</v>
      </c>
      <c r="M423" t="str">
        <f t="shared" si="33"/>
        <v>449039 - Outros Serv. Terceiros - Pessoa Juridíca</v>
      </c>
      <c r="N423" t="str">
        <f t="shared" si="34"/>
        <v>44</v>
      </c>
      <c r="O423" t="str">
        <f>VLOOKUP('SQL Results'!N423,Plan2!$A$2:$B$8,2,0)</f>
        <v>44 - Investimentos</v>
      </c>
      <c r="P423" s="4" t="str">
        <f t="shared" si="35"/>
        <v>0219 - Outras Taxas Vinculadas - Recursos de Outras Fontes - Exercício Corrente</v>
      </c>
    </row>
    <row r="424" spans="1:16" x14ac:dyDescent="0.2">
      <c r="A424">
        <v>3091</v>
      </c>
      <c r="B424" t="s">
        <v>143</v>
      </c>
      <c r="C424">
        <v>14021</v>
      </c>
      <c r="D424" t="s">
        <v>256</v>
      </c>
      <c r="E424">
        <v>449052</v>
      </c>
      <c r="F424" t="s">
        <v>17</v>
      </c>
      <c r="G424" t="s">
        <v>145</v>
      </c>
      <c r="H424" t="s">
        <v>146</v>
      </c>
      <c r="I424" t="s">
        <v>257</v>
      </c>
      <c r="J424">
        <v>5640164</v>
      </c>
      <c r="K424" t="str">
        <f t="shared" si="31"/>
        <v>3091 - Fundo de Reaparelhamento da Justiça</v>
      </c>
      <c r="L424" t="str">
        <f t="shared" si="32"/>
        <v>14021 - Melhoria das instalações mobiliárias - FRJ</v>
      </c>
      <c r="M424" t="str">
        <f t="shared" si="33"/>
        <v>449052 - Equipamentos e Material Permanente</v>
      </c>
      <c r="N424" t="str">
        <f t="shared" si="34"/>
        <v>44</v>
      </c>
      <c r="O424" t="str">
        <f>VLOOKUP('SQL Results'!N424,Plan2!$A$2:$B$8,2,0)</f>
        <v>44 - Investimentos</v>
      </c>
      <c r="P424" s="4" t="str">
        <f t="shared" si="35"/>
        <v>0219 - Outras Taxas Vinculadas - Recursos de Outras Fontes - Exercício Corrente</v>
      </c>
    </row>
    <row r="425" spans="1:16" x14ac:dyDescent="0.2">
      <c r="A425">
        <v>3091</v>
      </c>
      <c r="B425" t="s">
        <v>143</v>
      </c>
      <c r="C425">
        <v>14077</v>
      </c>
      <c r="D425" t="s">
        <v>258</v>
      </c>
      <c r="E425">
        <v>449051</v>
      </c>
      <c r="F425" t="s">
        <v>31</v>
      </c>
      <c r="G425" t="s">
        <v>145</v>
      </c>
      <c r="H425" t="s">
        <v>146</v>
      </c>
      <c r="I425" t="s">
        <v>259</v>
      </c>
      <c r="J425">
        <v>454108</v>
      </c>
      <c r="K425" t="str">
        <f t="shared" si="31"/>
        <v>3091 - Fundo de Reaparelhamento da Justiça</v>
      </c>
      <c r="L425" t="str">
        <f t="shared" si="32"/>
        <v>14077 - Reforma do Fórum da comarca de Caçador - FRJ</v>
      </c>
      <c r="M425" t="str">
        <f t="shared" si="33"/>
        <v>449051 - Obras e Instalações</v>
      </c>
      <c r="N425" t="str">
        <f t="shared" si="34"/>
        <v>44</v>
      </c>
      <c r="O425" t="str">
        <f>VLOOKUP('SQL Results'!N425,Plan2!$A$2:$B$8,2,0)</f>
        <v>44 - Investimentos</v>
      </c>
      <c r="P425" s="4" t="str">
        <f t="shared" si="35"/>
        <v>0219 - Outras Taxas Vinculadas - Recursos de Outras Fontes - Exercício Corrente</v>
      </c>
    </row>
    <row r="426" spans="1:16" x14ac:dyDescent="0.2">
      <c r="A426">
        <v>3091</v>
      </c>
      <c r="B426" t="s">
        <v>143</v>
      </c>
      <c r="C426">
        <v>14056</v>
      </c>
      <c r="D426" t="s">
        <v>260</v>
      </c>
      <c r="E426">
        <v>339036</v>
      </c>
      <c r="F426" t="s">
        <v>23</v>
      </c>
      <c r="G426" t="s">
        <v>249</v>
      </c>
      <c r="H426" t="s">
        <v>250</v>
      </c>
      <c r="I426" t="s">
        <v>260</v>
      </c>
      <c r="J426">
        <v>6484314</v>
      </c>
      <c r="K426" t="str">
        <f t="shared" si="31"/>
        <v>3091 - Fundo de Reaparelhamento da Justiça</v>
      </c>
      <c r="L426" t="str">
        <f t="shared" si="32"/>
        <v>14056 - Administração extraquadro e serviços terceirizados - FRJ</v>
      </c>
      <c r="M426" t="str">
        <f t="shared" si="33"/>
        <v>339036 - Outros Serviços Terceiros-Pessoa Física</v>
      </c>
      <c r="N426" t="str">
        <f t="shared" si="34"/>
        <v>33</v>
      </c>
      <c r="O426" t="str">
        <f>VLOOKUP('SQL Results'!N426,Plan2!$A$2:$B$8,2,0)</f>
        <v>33 - Outras Despesas Correntes</v>
      </c>
      <c r="P426" s="4" t="str">
        <f t="shared" si="35"/>
        <v>0210 - Recursos de Outras Fontes - Taxa Judiciária -  Exercício Corrente</v>
      </c>
    </row>
    <row r="427" spans="1:16" x14ac:dyDescent="0.2">
      <c r="A427">
        <v>3091</v>
      </c>
      <c r="B427" t="s">
        <v>143</v>
      </c>
      <c r="C427">
        <v>14056</v>
      </c>
      <c r="D427" t="s">
        <v>260</v>
      </c>
      <c r="E427">
        <v>339036</v>
      </c>
      <c r="F427" t="s">
        <v>23</v>
      </c>
      <c r="G427" t="s">
        <v>133</v>
      </c>
      <c r="H427" t="s">
        <v>134</v>
      </c>
      <c r="I427" t="s">
        <v>260</v>
      </c>
      <c r="J427">
        <v>7228899</v>
      </c>
      <c r="K427" t="str">
        <f t="shared" si="31"/>
        <v>3091 - Fundo de Reaparelhamento da Justiça</v>
      </c>
      <c r="L427" t="str">
        <f t="shared" si="32"/>
        <v>14056 - Administração extraquadro e serviços terceirizados - FRJ</v>
      </c>
      <c r="M427" t="str">
        <f t="shared" si="33"/>
        <v>339036 - Outros Serviços Terceiros-Pessoa Física</v>
      </c>
      <c r="N427" t="str">
        <f t="shared" si="34"/>
        <v>33</v>
      </c>
      <c r="O427" t="str">
        <f>VLOOKUP('SQL Results'!N427,Plan2!$A$2:$B$8,2,0)</f>
        <v>33 - Outras Despesas Correntes</v>
      </c>
      <c r="P427" s="4" t="str">
        <f t="shared" si="35"/>
        <v>0282 - Remuneração de disponibilidade bancária - Judiciário -rec outras fontes-exercício corrente</v>
      </c>
    </row>
    <row r="428" spans="1:16" x14ac:dyDescent="0.2">
      <c r="A428">
        <v>3091</v>
      </c>
      <c r="B428" t="s">
        <v>143</v>
      </c>
      <c r="C428">
        <v>14056</v>
      </c>
      <c r="D428" t="s">
        <v>260</v>
      </c>
      <c r="E428">
        <v>339036</v>
      </c>
      <c r="F428" t="s">
        <v>23</v>
      </c>
      <c r="G428" t="s">
        <v>135</v>
      </c>
      <c r="H428" t="s">
        <v>136</v>
      </c>
      <c r="I428" t="s">
        <v>260</v>
      </c>
      <c r="J428">
        <v>17654643</v>
      </c>
      <c r="K428" t="str">
        <f t="shared" si="31"/>
        <v>3091 - Fundo de Reaparelhamento da Justiça</v>
      </c>
      <c r="L428" t="str">
        <f t="shared" si="32"/>
        <v>14056 - Administração extraquadro e serviços terceirizados - FRJ</v>
      </c>
      <c r="M428" t="str">
        <f t="shared" si="33"/>
        <v>339036 - Outros Serviços Terceiros-Pessoa Física</v>
      </c>
      <c r="N428" t="str">
        <f t="shared" si="34"/>
        <v>33</v>
      </c>
      <c r="O428" t="str">
        <f>VLOOKUP('SQL Results'!N428,Plan2!$A$2:$B$8,2,0)</f>
        <v>33 - Outras Despesas Correntes</v>
      </c>
      <c r="P428" s="4" t="str">
        <f t="shared" si="35"/>
        <v>0269 - Outros recursos primários - recursos de outras fontes - exercício corrente</v>
      </c>
    </row>
    <row r="429" spans="1:16" x14ac:dyDescent="0.2">
      <c r="A429">
        <v>3091</v>
      </c>
      <c r="B429" t="s">
        <v>143</v>
      </c>
      <c r="C429">
        <v>14056</v>
      </c>
      <c r="D429" t="s">
        <v>260</v>
      </c>
      <c r="E429">
        <v>339036</v>
      </c>
      <c r="F429" t="s">
        <v>23</v>
      </c>
      <c r="G429" t="s">
        <v>145</v>
      </c>
      <c r="H429" t="s">
        <v>146</v>
      </c>
      <c r="I429" t="s">
        <v>260</v>
      </c>
      <c r="J429">
        <v>2392144</v>
      </c>
      <c r="K429" t="str">
        <f t="shared" si="31"/>
        <v>3091 - Fundo de Reaparelhamento da Justiça</v>
      </c>
      <c r="L429" t="str">
        <f t="shared" si="32"/>
        <v>14056 - Administração extraquadro e serviços terceirizados - FRJ</v>
      </c>
      <c r="M429" t="str">
        <f t="shared" si="33"/>
        <v>339036 - Outros Serviços Terceiros-Pessoa Física</v>
      </c>
      <c r="N429" t="str">
        <f t="shared" si="34"/>
        <v>33</v>
      </c>
      <c r="O429" t="str">
        <f>VLOOKUP('SQL Results'!N429,Plan2!$A$2:$B$8,2,0)</f>
        <v>33 - Outras Despesas Correntes</v>
      </c>
      <c r="P429" s="4" t="str">
        <f t="shared" si="35"/>
        <v>0219 - Outras Taxas Vinculadas - Recursos de Outras Fontes - Exercício Corrente</v>
      </c>
    </row>
    <row r="430" spans="1:16" x14ac:dyDescent="0.2">
      <c r="A430">
        <v>3091</v>
      </c>
      <c r="B430" t="s">
        <v>143</v>
      </c>
      <c r="C430">
        <v>14056</v>
      </c>
      <c r="D430" t="s">
        <v>260</v>
      </c>
      <c r="E430">
        <v>339037</v>
      </c>
      <c r="F430" t="s">
        <v>25</v>
      </c>
      <c r="G430" t="s">
        <v>145</v>
      </c>
      <c r="H430" t="s">
        <v>146</v>
      </c>
      <c r="I430" t="s">
        <v>260</v>
      </c>
      <c r="J430">
        <v>12082000</v>
      </c>
      <c r="K430" t="str">
        <f t="shared" si="31"/>
        <v>3091 - Fundo de Reaparelhamento da Justiça</v>
      </c>
      <c r="L430" t="str">
        <f t="shared" si="32"/>
        <v>14056 - Administração extraquadro e serviços terceirizados - FRJ</v>
      </c>
      <c r="M430" t="str">
        <f t="shared" si="33"/>
        <v>339037 - Locação de Mão-de-Obra</v>
      </c>
      <c r="N430" t="str">
        <f t="shared" si="34"/>
        <v>33</v>
      </c>
      <c r="O430" t="str">
        <f>VLOOKUP('SQL Results'!N430,Plan2!$A$2:$B$8,2,0)</f>
        <v>33 - Outras Despesas Correntes</v>
      </c>
      <c r="P430" s="4" t="str">
        <f t="shared" si="35"/>
        <v>0219 - Outras Taxas Vinculadas - Recursos de Outras Fontes - Exercício Corrente</v>
      </c>
    </row>
    <row r="431" spans="1:16" x14ac:dyDescent="0.2">
      <c r="A431">
        <v>3091</v>
      </c>
      <c r="B431" t="s">
        <v>143</v>
      </c>
      <c r="C431">
        <v>14056</v>
      </c>
      <c r="D431" t="s">
        <v>260</v>
      </c>
      <c r="E431">
        <v>339039</v>
      </c>
      <c r="F431" t="s">
        <v>16</v>
      </c>
      <c r="G431" t="s">
        <v>145</v>
      </c>
      <c r="H431" t="s">
        <v>146</v>
      </c>
      <c r="I431" t="s">
        <v>260</v>
      </c>
      <c r="J431">
        <v>25000</v>
      </c>
      <c r="K431" t="str">
        <f t="shared" si="31"/>
        <v>3091 - Fundo de Reaparelhamento da Justiça</v>
      </c>
      <c r="L431" t="str">
        <f t="shared" si="32"/>
        <v>14056 - Administração extraquadro e serviços terceirizados - FRJ</v>
      </c>
      <c r="M431" t="str">
        <f t="shared" si="33"/>
        <v>339039 - Outros Serviços Terceiros - Pessoa Jurídica</v>
      </c>
      <c r="N431" t="str">
        <f t="shared" si="34"/>
        <v>33</v>
      </c>
      <c r="O431" t="str">
        <f>VLOOKUP('SQL Results'!N431,Plan2!$A$2:$B$8,2,0)</f>
        <v>33 - Outras Despesas Correntes</v>
      </c>
      <c r="P431" s="4" t="str">
        <f t="shared" si="35"/>
        <v>0219 - Outras Taxas Vinculadas - Recursos de Outras Fontes - Exercício Corrente</v>
      </c>
    </row>
    <row r="432" spans="1:16" x14ac:dyDescent="0.2">
      <c r="A432">
        <v>3091</v>
      </c>
      <c r="B432" t="s">
        <v>143</v>
      </c>
      <c r="C432">
        <v>14056</v>
      </c>
      <c r="D432" t="s">
        <v>260</v>
      </c>
      <c r="E432">
        <v>339049</v>
      </c>
      <c r="F432" t="s">
        <v>79</v>
      </c>
      <c r="G432" t="s">
        <v>145</v>
      </c>
      <c r="H432" t="s">
        <v>146</v>
      </c>
      <c r="I432" t="s">
        <v>260</v>
      </c>
      <c r="J432">
        <v>500000</v>
      </c>
      <c r="K432" t="str">
        <f t="shared" si="31"/>
        <v>3091 - Fundo de Reaparelhamento da Justiça</v>
      </c>
      <c r="L432" t="str">
        <f t="shared" si="32"/>
        <v>14056 - Administração extraquadro e serviços terceirizados - FRJ</v>
      </c>
      <c r="M432" t="str">
        <f t="shared" si="33"/>
        <v>339049 - Auxílio-Transporte</v>
      </c>
      <c r="N432" t="str">
        <f t="shared" si="34"/>
        <v>33</v>
      </c>
      <c r="O432" t="str">
        <f>VLOOKUP('SQL Results'!N432,Plan2!$A$2:$B$8,2,0)</f>
        <v>33 - Outras Despesas Correntes</v>
      </c>
      <c r="P432" s="4" t="str">
        <f t="shared" si="35"/>
        <v>0219 - Outras Taxas Vinculadas - Recursos de Outras Fontes - Exercício Corrente</v>
      </c>
    </row>
    <row r="433" spans="1:16" x14ac:dyDescent="0.2">
      <c r="A433">
        <v>3091</v>
      </c>
      <c r="B433" t="s">
        <v>143</v>
      </c>
      <c r="C433">
        <v>14061</v>
      </c>
      <c r="D433" t="s">
        <v>222</v>
      </c>
      <c r="E433">
        <v>319011</v>
      </c>
      <c r="F433" t="s">
        <v>60</v>
      </c>
      <c r="G433" t="s">
        <v>177</v>
      </c>
      <c r="H433" t="s">
        <v>178</v>
      </c>
      <c r="I433" t="s">
        <v>223</v>
      </c>
      <c r="J433">
        <v>4957100</v>
      </c>
      <c r="K433" t="str">
        <f t="shared" si="31"/>
        <v>3091 - Fundo de Reaparelhamento da Justiça</v>
      </c>
      <c r="L433" t="str">
        <f t="shared" si="32"/>
        <v>14061 - Gestão de folha de pagamento - fiscalização cartórios extrajudiciais - FRJ - SELO</v>
      </c>
      <c r="M433" t="str">
        <f t="shared" si="33"/>
        <v>319011 - Vencim. e Vantagens Fixas - Pessoal Civil</v>
      </c>
      <c r="N433" t="str">
        <f t="shared" si="34"/>
        <v>31</v>
      </c>
      <c r="O433" t="str">
        <f>VLOOKUP('SQL Results'!N433,Plan2!$A$2:$B$8,2,0)</f>
        <v>31 - Pessoal e Encargos Sociais</v>
      </c>
      <c r="P433" s="4" t="str">
        <f t="shared" si="35"/>
        <v>0212 - Selos de Fiscalização de Atos Notariais e Registrais - Recursos de Outras Fontes - Exercício Corrente</v>
      </c>
    </row>
    <row r="434" spans="1:16" x14ac:dyDescent="0.2">
      <c r="A434">
        <v>3091</v>
      </c>
      <c r="B434" t="s">
        <v>143</v>
      </c>
      <c r="C434">
        <v>14061</v>
      </c>
      <c r="D434" t="s">
        <v>222</v>
      </c>
      <c r="E434">
        <v>319016</v>
      </c>
      <c r="F434" t="s">
        <v>64</v>
      </c>
      <c r="G434" t="s">
        <v>177</v>
      </c>
      <c r="H434" t="s">
        <v>178</v>
      </c>
      <c r="I434" t="s">
        <v>223</v>
      </c>
      <c r="J434">
        <v>100900</v>
      </c>
      <c r="K434" t="str">
        <f t="shared" si="31"/>
        <v>3091 - Fundo de Reaparelhamento da Justiça</v>
      </c>
      <c r="L434" t="str">
        <f t="shared" si="32"/>
        <v>14061 - Gestão de folha de pagamento - fiscalização cartórios extrajudiciais - FRJ - SELO</v>
      </c>
      <c r="M434" t="str">
        <f t="shared" si="33"/>
        <v>319016 - Outras Despesas Variáveis-Pessoal Civil</v>
      </c>
      <c r="N434" t="str">
        <f t="shared" si="34"/>
        <v>31</v>
      </c>
      <c r="O434" t="str">
        <f>VLOOKUP('SQL Results'!N434,Plan2!$A$2:$B$8,2,0)</f>
        <v>31 - Pessoal e Encargos Sociais</v>
      </c>
      <c r="P434" s="4" t="str">
        <f t="shared" si="35"/>
        <v>0212 - Selos de Fiscalização de Atos Notariais e Registrais - Recursos de Outras Fontes - Exercício Corrente</v>
      </c>
    </row>
    <row r="435" spans="1:16" x14ac:dyDescent="0.2">
      <c r="A435">
        <v>3091</v>
      </c>
      <c r="B435" t="s">
        <v>143</v>
      </c>
      <c r="C435">
        <v>14061</v>
      </c>
      <c r="D435" t="s">
        <v>222</v>
      </c>
      <c r="E435">
        <v>339008</v>
      </c>
      <c r="F435" t="s">
        <v>43</v>
      </c>
      <c r="G435" t="s">
        <v>177</v>
      </c>
      <c r="H435" t="s">
        <v>178</v>
      </c>
      <c r="I435" t="s">
        <v>223</v>
      </c>
      <c r="J435">
        <v>30000</v>
      </c>
      <c r="K435" t="str">
        <f t="shared" si="31"/>
        <v>3091 - Fundo de Reaparelhamento da Justiça</v>
      </c>
      <c r="L435" t="str">
        <f t="shared" si="32"/>
        <v>14061 - Gestão de folha de pagamento - fiscalização cartórios extrajudiciais - FRJ - SELO</v>
      </c>
      <c r="M435" t="str">
        <f t="shared" si="33"/>
        <v>339008 - Outros Benefícios Assistenciais</v>
      </c>
      <c r="N435" t="str">
        <f t="shared" si="34"/>
        <v>33</v>
      </c>
      <c r="O435" t="str">
        <f>VLOOKUP('SQL Results'!N435,Plan2!$A$2:$B$8,2,0)</f>
        <v>33 - Outras Despesas Correntes</v>
      </c>
      <c r="P435" s="4" t="str">
        <f t="shared" si="35"/>
        <v>0212 - Selos de Fiscalização de Atos Notariais e Registrais - Recursos de Outras Fontes - Exercício Corrente</v>
      </c>
    </row>
    <row r="436" spans="1:16" x14ac:dyDescent="0.2">
      <c r="A436">
        <v>3091</v>
      </c>
      <c r="B436" t="s">
        <v>143</v>
      </c>
      <c r="C436">
        <v>14061</v>
      </c>
      <c r="D436" t="s">
        <v>222</v>
      </c>
      <c r="E436">
        <v>339046</v>
      </c>
      <c r="F436" t="s">
        <v>47</v>
      </c>
      <c r="G436" t="s">
        <v>177</v>
      </c>
      <c r="H436" t="s">
        <v>178</v>
      </c>
      <c r="I436" t="s">
        <v>223</v>
      </c>
      <c r="J436">
        <v>320200</v>
      </c>
      <c r="K436" t="str">
        <f t="shared" si="31"/>
        <v>3091 - Fundo de Reaparelhamento da Justiça</v>
      </c>
      <c r="L436" t="str">
        <f t="shared" si="32"/>
        <v>14061 - Gestão de folha de pagamento - fiscalização cartórios extrajudiciais - FRJ - SELO</v>
      </c>
      <c r="M436" t="str">
        <f t="shared" si="33"/>
        <v>339046 - Auxílio-Alimentação</v>
      </c>
      <c r="N436" t="str">
        <f t="shared" si="34"/>
        <v>33</v>
      </c>
      <c r="O436" t="str">
        <f>VLOOKUP('SQL Results'!N436,Plan2!$A$2:$B$8,2,0)</f>
        <v>33 - Outras Despesas Correntes</v>
      </c>
      <c r="P436" s="4" t="str">
        <f t="shared" si="35"/>
        <v>0212 - Selos de Fiscalização de Atos Notariais e Registrais - Recursos de Outras Fontes - Exercício Corrente</v>
      </c>
    </row>
    <row r="437" spans="1:16" x14ac:dyDescent="0.2">
      <c r="A437">
        <v>3091</v>
      </c>
      <c r="B437" t="s">
        <v>143</v>
      </c>
      <c r="C437">
        <v>12464</v>
      </c>
      <c r="D437" t="s">
        <v>261</v>
      </c>
      <c r="E437">
        <v>449051</v>
      </c>
      <c r="F437" t="s">
        <v>31</v>
      </c>
      <c r="G437" t="s">
        <v>145</v>
      </c>
      <c r="H437" t="s">
        <v>146</v>
      </c>
      <c r="I437" t="s">
        <v>262</v>
      </c>
      <c r="J437">
        <v>243534</v>
      </c>
      <c r="K437" t="str">
        <f t="shared" si="31"/>
        <v>3091 - Fundo de Reaparelhamento da Justiça</v>
      </c>
      <c r="L437" t="str">
        <f t="shared" si="32"/>
        <v>12464 - Reforma do Fórum da comarca de Fraiburgo - FRJ</v>
      </c>
      <c r="M437" t="str">
        <f t="shared" si="33"/>
        <v>449051 - Obras e Instalações</v>
      </c>
      <c r="N437" t="str">
        <f t="shared" si="34"/>
        <v>44</v>
      </c>
      <c r="O437" t="str">
        <f>VLOOKUP('SQL Results'!N437,Plan2!$A$2:$B$8,2,0)</f>
        <v>44 - Investimentos</v>
      </c>
      <c r="P437" s="4" t="str">
        <f t="shared" si="35"/>
        <v>0219 - Outras Taxas Vinculadas - Recursos de Outras Fontes - Exercício Corrente</v>
      </c>
    </row>
    <row r="438" spans="1:16" x14ac:dyDescent="0.2">
      <c r="A438">
        <v>3091</v>
      </c>
      <c r="B438" t="s">
        <v>143</v>
      </c>
      <c r="C438">
        <v>12477</v>
      </c>
      <c r="D438" t="s">
        <v>263</v>
      </c>
      <c r="E438">
        <v>339014</v>
      </c>
      <c r="F438" t="s">
        <v>63</v>
      </c>
      <c r="G438" t="s">
        <v>145</v>
      </c>
      <c r="H438" t="s">
        <v>146</v>
      </c>
      <c r="I438" t="s">
        <v>264</v>
      </c>
      <c r="J438">
        <v>200000</v>
      </c>
      <c r="K438" t="str">
        <f t="shared" si="31"/>
        <v>3091 - Fundo de Reaparelhamento da Justiça</v>
      </c>
      <c r="L438" t="str">
        <f t="shared" si="32"/>
        <v>12477 - Manutenção predial - FRJ</v>
      </c>
      <c r="M438" t="str">
        <f t="shared" si="33"/>
        <v>339014 - Diárias - Civil</v>
      </c>
      <c r="N438" t="str">
        <f t="shared" si="34"/>
        <v>33</v>
      </c>
      <c r="O438" t="str">
        <f>VLOOKUP('SQL Results'!N438,Plan2!$A$2:$B$8,2,0)</f>
        <v>33 - Outras Despesas Correntes</v>
      </c>
      <c r="P438" s="4" t="str">
        <f t="shared" si="35"/>
        <v>0219 - Outras Taxas Vinculadas - Recursos de Outras Fontes - Exercício Corrente</v>
      </c>
    </row>
    <row r="439" spans="1:16" x14ac:dyDescent="0.2">
      <c r="A439">
        <v>3091</v>
      </c>
      <c r="B439" t="s">
        <v>143</v>
      </c>
      <c r="C439">
        <v>12477</v>
      </c>
      <c r="D439" t="s">
        <v>263</v>
      </c>
      <c r="E439">
        <v>339030</v>
      </c>
      <c r="F439" t="s">
        <v>12</v>
      </c>
      <c r="G439" t="s">
        <v>145</v>
      </c>
      <c r="H439" t="s">
        <v>146</v>
      </c>
      <c r="I439" t="s">
        <v>264</v>
      </c>
      <c r="J439">
        <v>800000</v>
      </c>
      <c r="K439" t="str">
        <f t="shared" si="31"/>
        <v>3091 - Fundo de Reaparelhamento da Justiça</v>
      </c>
      <c r="L439" t="str">
        <f t="shared" si="32"/>
        <v>12477 - Manutenção predial - FRJ</v>
      </c>
      <c r="M439" t="str">
        <f t="shared" si="33"/>
        <v>339030 - Material de Consumo</v>
      </c>
      <c r="N439" t="str">
        <f t="shared" si="34"/>
        <v>33</v>
      </c>
      <c r="O439" t="str">
        <f>VLOOKUP('SQL Results'!N439,Plan2!$A$2:$B$8,2,0)</f>
        <v>33 - Outras Despesas Correntes</v>
      </c>
      <c r="P439" s="4" t="str">
        <f t="shared" si="35"/>
        <v>0219 - Outras Taxas Vinculadas - Recursos de Outras Fontes - Exercício Corrente</v>
      </c>
    </row>
    <row r="440" spans="1:16" x14ac:dyDescent="0.2">
      <c r="A440">
        <v>3091</v>
      </c>
      <c r="B440" t="s">
        <v>143</v>
      </c>
      <c r="C440">
        <v>12477</v>
      </c>
      <c r="D440" t="s">
        <v>263</v>
      </c>
      <c r="E440">
        <v>339036</v>
      </c>
      <c r="F440" t="s">
        <v>23</v>
      </c>
      <c r="G440" t="s">
        <v>145</v>
      </c>
      <c r="H440" t="s">
        <v>146</v>
      </c>
      <c r="I440" t="s">
        <v>264</v>
      </c>
      <c r="J440">
        <v>50000</v>
      </c>
      <c r="K440" t="str">
        <f t="shared" si="31"/>
        <v>3091 - Fundo de Reaparelhamento da Justiça</v>
      </c>
      <c r="L440" t="str">
        <f t="shared" si="32"/>
        <v>12477 - Manutenção predial - FRJ</v>
      </c>
      <c r="M440" t="str">
        <f t="shared" si="33"/>
        <v>339036 - Outros Serviços Terceiros-Pessoa Física</v>
      </c>
      <c r="N440" t="str">
        <f t="shared" si="34"/>
        <v>33</v>
      </c>
      <c r="O440" t="str">
        <f>VLOOKUP('SQL Results'!N440,Plan2!$A$2:$B$8,2,0)</f>
        <v>33 - Outras Despesas Correntes</v>
      </c>
      <c r="P440" s="4" t="str">
        <f t="shared" si="35"/>
        <v>0219 - Outras Taxas Vinculadas - Recursos de Outras Fontes - Exercício Corrente</v>
      </c>
    </row>
    <row r="441" spans="1:16" x14ac:dyDescent="0.2">
      <c r="A441">
        <v>3091</v>
      </c>
      <c r="B441" t="s">
        <v>143</v>
      </c>
      <c r="C441">
        <v>12477</v>
      </c>
      <c r="D441" t="s">
        <v>263</v>
      </c>
      <c r="E441">
        <v>339039</v>
      </c>
      <c r="F441" t="s">
        <v>16</v>
      </c>
      <c r="G441" t="s">
        <v>145</v>
      </c>
      <c r="H441" t="s">
        <v>146</v>
      </c>
      <c r="I441" t="s">
        <v>264</v>
      </c>
      <c r="J441">
        <v>16763090</v>
      </c>
      <c r="K441" t="str">
        <f t="shared" si="31"/>
        <v>3091 - Fundo de Reaparelhamento da Justiça</v>
      </c>
      <c r="L441" t="str">
        <f t="shared" si="32"/>
        <v>12477 - Manutenção predial - FRJ</v>
      </c>
      <c r="M441" t="str">
        <f t="shared" si="33"/>
        <v>339039 - Outros Serviços Terceiros - Pessoa Jurídica</v>
      </c>
      <c r="N441" t="str">
        <f t="shared" si="34"/>
        <v>33</v>
      </c>
      <c r="O441" t="str">
        <f>VLOOKUP('SQL Results'!N441,Plan2!$A$2:$B$8,2,0)</f>
        <v>33 - Outras Despesas Correntes</v>
      </c>
      <c r="P441" s="4" t="str">
        <f t="shared" si="35"/>
        <v>0219 - Outras Taxas Vinculadas - Recursos de Outras Fontes - Exercício Corrente</v>
      </c>
    </row>
    <row r="442" spans="1:16" x14ac:dyDescent="0.2">
      <c r="A442">
        <v>3091</v>
      </c>
      <c r="B442" t="s">
        <v>143</v>
      </c>
      <c r="C442">
        <v>12477</v>
      </c>
      <c r="D442" t="s">
        <v>263</v>
      </c>
      <c r="E442">
        <v>339047</v>
      </c>
      <c r="F442" t="s">
        <v>27</v>
      </c>
      <c r="G442" t="s">
        <v>145</v>
      </c>
      <c r="H442" t="s">
        <v>146</v>
      </c>
      <c r="I442" t="s">
        <v>264</v>
      </c>
      <c r="J442">
        <v>20000</v>
      </c>
      <c r="K442" t="str">
        <f t="shared" si="31"/>
        <v>3091 - Fundo de Reaparelhamento da Justiça</v>
      </c>
      <c r="L442" t="str">
        <f t="shared" si="32"/>
        <v>12477 - Manutenção predial - FRJ</v>
      </c>
      <c r="M442" t="str">
        <f t="shared" si="33"/>
        <v>339047 - Obrigações Tributárias e Contributivas</v>
      </c>
      <c r="N442" t="str">
        <f t="shared" si="34"/>
        <v>33</v>
      </c>
      <c r="O442" t="str">
        <f>VLOOKUP('SQL Results'!N442,Plan2!$A$2:$B$8,2,0)</f>
        <v>33 - Outras Despesas Correntes</v>
      </c>
      <c r="P442" s="4" t="str">
        <f t="shared" si="35"/>
        <v>0219 - Outras Taxas Vinculadas - Recursos de Outras Fontes - Exercício Corrente</v>
      </c>
    </row>
    <row r="443" spans="1:16" x14ac:dyDescent="0.2">
      <c r="A443">
        <v>3091</v>
      </c>
      <c r="B443" t="s">
        <v>143</v>
      </c>
      <c r="C443">
        <v>12477</v>
      </c>
      <c r="D443" t="s">
        <v>263</v>
      </c>
      <c r="E443">
        <v>339092</v>
      </c>
      <c r="F443" t="s">
        <v>28</v>
      </c>
      <c r="G443" t="s">
        <v>145</v>
      </c>
      <c r="H443" t="s">
        <v>146</v>
      </c>
      <c r="I443" t="s">
        <v>264</v>
      </c>
      <c r="J443">
        <v>500000</v>
      </c>
      <c r="K443" t="str">
        <f t="shared" si="31"/>
        <v>3091 - Fundo de Reaparelhamento da Justiça</v>
      </c>
      <c r="L443" t="str">
        <f t="shared" si="32"/>
        <v>12477 - Manutenção predial - FRJ</v>
      </c>
      <c r="M443" t="str">
        <f t="shared" si="33"/>
        <v>339092 - Despesas de Exercícios Anteriores</v>
      </c>
      <c r="N443" t="str">
        <f t="shared" si="34"/>
        <v>33</v>
      </c>
      <c r="O443" t="str">
        <f>VLOOKUP('SQL Results'!N443,Plan2!$A$2:$B$8,2,0)</f>
        <v>33 - Outras Despesas Correntes</v>
      </c>
      <c r="P443" s="4" t="str">
        <f t="shared" si="35"/>
        <v>0219 - Outras Taxas Vinculadas - Recursos de Outras Fontes - Exercício Corrente</v>
      </c>
    </row>
    <row r="444" spans="1:16" x14ac:dyDescent="0.2">
      <c r="A444">
        <v>3091</v>
      </c>
      <c r="B444" t="s">
        <v>143</v>
      </c>
      <c r="C444">
        <v>12477</v>
      </c>
      <c r="D444" t="s">
        <v>263</v>
      </c>
      <c r="E444">
        <v>339093</v>
      </c>
      <c r="F444" t="s">
        <v>50</v>
      </c>
      <c r="G444" t="s">
        <v>145</v>
      </c>
      <c r="H444" t="s">
        <v>146</v>
      </c>
      <c r="I444" t="s">
        <v>264</v>
      </c>
      <c r="J444">
        <v>10000</v>
      </c>
      <c r="K444" t="str">
        <f t="shared" si="31"/>
        <v>3091 - Fundo de Reaparelhamento da Justiça</v>
      </c>
      <c r="L444" t="str">
        <f t="shared" si="32"/>
        <v>12477 - Manutenção predial - FRJ</v>
      </c>
      <c r="M444" t="str">
        <f t="shared" si="33"/>
        <v>339093 - Indenizações e Restituições</v>
      </c>
      <c r="N444" t="str">
        <f t="shared" si="34"/>
        <v>33</v>
      </c>
      <c r="O444" t="str">
        <f>VLOOKUP('SQL Results'!N444,Plan2!$A$2:$B$8,2,0)</f>
        <v>33 - Outras Despesas Correntes</v>
      </c>
      <c r="P444" s="4" t="str">
        <f t="shared" si="35"/>
        <v>0219 - Outras Taxas Vinculadas - Recursos de Outras Fontes - Exercício Corrente</v>
      </c>
    </row>
    <row r="445" spans="1:16" x14ac:dyDescent="0.2">
      <c r="A445">
        <v>3091</v>
      </c>
      <c r="B445" t="s">
        <v>143</v>
      </c>
      <c r="C445">
        <v>12477</v>
      </c>
      <c r="D445" t="s">
        <v>263</v>
      </c>
      <c r="E445">
        <v>449030</v>
      </c>
      <c r="F445" t="s">
        <v>12</v>
      </c>
      <c r="G445" t="s">
        <v>145</v>
      </c>
      <c r="H445" t="s">
        <v>146</v>
      </c>
      <c r="I445" t="s">
        <v>264</v>
      </c>
      <c r="J445">
        <v>10000</v>
      </c>
      <c r="K445" t="str">
        <f t="shared" si="31"/>
        <v>3091 - Fundo de Reaparelhamento da Justiça</v>
      </c>
      <c r="L445" t="str">
        <f t="shared" si="32"/>
        <v>12477 - Manutenção predial - FRJ</v>
      </c>
      <c r="M445" t="str">
        <f t="shared" si="33"/>
        <v>449030 - Material de Consumo</v>
      </c>
      <c r="N445" t="str">
        <f t="shared" si="34"/>
        <v>44</v>
      </c>
      <c r="O445" t="str">
        <f>VLOOKUP('SQL Results'!N445,Plan2!$A$2:$B$8,2,0)</f>
        <v>44 - Investimentos</v>
      </c>
      <c r="P445" s="4" t="str">
        <f t="shared" si="35"/>
        <v>0219 - Outras Taxas Vinculadas - Recursos de Outras Fontes - Exercício Corrente</v>
      </c>
    </row>
    <row r="446" spans="1:16" x14ac:dyDescent="0.2">
      <c r="A446">
        <v>3091</v>
      </c>
      <c r="B446" t="s">
        <v>143</v>
      </c>
      <c r="C446">
        <v>12477</v>
      </c>
      <c r="D446" t="s">
        <v>263</v>
      </c>
      <c r="E446">
        <v>449039</v>
      </c>
      <c r="F446" t="s">
        <v>36</v>
      </c>
      <c r="G446" t="s">
        <v>145</v>
      </c>
      <c r="H446" t="s">
        <v>146</v>
      </c>
      <c r="I446" t="s">
        <v>264</v>
      </c>
      <c r="J446">
        <v>955000</v>
      </c>
      <c r="K446" t="str">
        <f t="shared" si="31"/>
        <v>3091 - Fundo de Reaparelhamento da Justiça</v>
      </c>
      <c r="L446" t="str">
        <f t="shared" si="32"/>
        <v>12477 - Manutenção predial - FRJ</v>
      </c>
      <c r="M446" t="str">
        <f t="shared" si="33"/>
        <v>449039 - Outros Serv. Terceiros - Pessoa Juridíca</v>
      </c>
      <c r="N446" t="str">
        <f t="shared" si="34"/>
        <v>44</v>
      </c>
      <c r="O446" t="str">
        <f>VLOOKUP('SQL Results'!N446,Plan2!$A$2:$B$8,2,0)</f>
        <v>44 - Investimentos</v>
      </c>
      <c r="P446" s="4" t="str">
        <f t="shared" si="35"/>
        <v>0219 - Outras Taxas Vinculadas - Recursos de Outras Fontes - Exercício Corrente</v>
      </c>
    </row>
    <row r="447" spans="1:16" x14ac:dyDescent="0.2">
      <c r="A447">
        <v>3091</v>
      </c>
      <c r="B447" t="s">
        <v>143</v>
      </c>
      <c r="C447">
        <v>12477</v>
      </c>
      <c r="D447" t="s">
        <v>263</v>
      </c>
      <c r="E447">
        <v>449051</v>
      </c>
      <c r="F447" t="s">
        <v>31</v>
      </c>
      <c r="G447" t="s">
        <v>145</v>
      </c>
      <c r="H447" t="s">
        <v>146</v>
      </c>
      <c r="I447" t="s">
        <v>264</v>
      </c>
      <c r="J447">
        <v>500000</v>
      </c>
      <c r="K447" t="str">
        <f t="shared" si="31"/>
        <v>3091 - Fundo de Reaparelhamento da Justiça</v>
      </c>
      <c r="L447" t="str">
        <f t="shared" si="32"/>
        <v>12477 - Manutenção predial - FRJ</v>
      </c>
      <c r="M447" t="str">
        <f t="shared" si="33"/>
        <v>449051 - Obras e Instalações</v>
      </c>
      <c r="N447" t="str">
        <f t="shared" si="34"/>
        <v>44</v>
      </c>
      <c r="O447" t="str">
        <f>VLOOKUP('SQL Results'!N447,Plan2!$A$2:$B$8,2,0)</f>
        <v>44 - Investimentos</v>
      </c>
      <c r="P447" s="4" t="str">
        <f t="shared" si="35"/>
        <v>0219 - Outras Taxas Vinculadas - Recursos de Outras Fontes - Exercício Corrente</v>
      </c>
    </row>
    <row r="448" spans="1:16" x14ac:dyDescent="0.2">
      <c r="A448">
        <v>3091</v>
      </c>
      <c r="B448" t="s">
        <v>143</v>
      </c>
      <c r="C448">
        <v>12477</v>
      </c>
      <c r="D448" t="s">
        <v>263</v>
      </c>
      <c r="E448">
        <v>449052</v>
      </c>
      <c r="F448" t="s">
        <v>17</v>
      </c>
      <c r="G448" t="s">
        <v>145</v>
      </c>
      <c r="H448" t="s">
        <v>146</v>
      </c>
      <c r="I448" t="s">
        <v>264</v>
      </c>
      <c r="J448">
        <v>2700000</v>
      </c>
      <c r="K448" t="str">
        <f t="shared" si="31"/>
        <v>3091 - Fundo de Reaparelhamento da Justiça</v>
      </c>
      <c r="L448" t="str">
        <f t="shared" si="32"/>
        <v>12477 - Manutenção predial - FRJ</v>
      </c>
      <c r="M448" t="str">
        <f t="shared" si="33"/>
        <v>449052 - Equipamentos e Material Permanente</v>
      </c>
      <c r="N448" t="str">
        <f t="shared" si="34"/>
        <v>44</v>
      </c>
      <c r="O448" t="str">
        <f>VLOOKUP('SQL Results'!N448,Plan2!$A$2:$B$8,2,0)</f>
        <v>44 - Investimentos</v>
      </c>
      <c r="P448" s="4" t="str">
        <f t="shared" si="35"/>
        <v>0219 - Outras Taxas Vinculadas - Recursos de Outras Fontes - Exercício Corrente</v>
      </c>
    </row>
    <row r="449" spans="1:16" x14ac:dyDescent="0.2">
      <c r="A449">
        <v>3091</v>
      </c>
      <c r="B449" t="s">
        <v>143</v>
      </c>
      <c r="C449">
        <v>12477</v>
      </c>
      <c r="D449" t="s">
        <v>263</v>
      </c>
      <c r="E449">
        <v>449092</v>
      </c>
      <c r="F449" t="s">
        <v>28</v>
      </c>
      <c r="G449" t="s">
        <v>145</v>
      </c>
      <c r="H449" t="s">
        <v>146</v>
      </c>
      <c r="I449" t="s">
        <v>264</v>
      </c>
      <c r="J449">
        <v>500000</v>
      </c>
      <c r="K449" t="str">
        <f t="shared" si="31"/>
        <v>3091 - Fundo de Reaparelhamento da Justiça</v>
      </c>
      <c r="L449" t="str">
        <f t="shared" si="32"/>
        <v>12477 - Manutenção predial - FRJ</v>
      </c>
      <c r="M449" t="str">
        <f t="shared" si="33"/>
        <v>449092 - Despesas de Exercícios Anteriores</v>
      </c>
      <c r="N449" t="str">
        <f t="shared" si="34"/>
        <v>44</v>
      </c>
      <c r="O449" t="str">
        <f>VLOOKUP('SQL Results'!N449,Plan2!$A$2:$B$8,2,0)</f>
        <v>44 - Investimentos</v>
      </c>
      <c r="P449" s="4" t="str">
        <f t="shared" si="35"/>
        <v>0219 - Outras Taxas Vinculadas - Recursos de Outras Fontes - Exercício Corrente</v>
      </c>
    </row>
    <row r="450" spans="1:16" x14ac:dyDescent="0.2">
      <c r="A450">
        <v>3091</v>
      </c>
      <c r="B450" t="s">
        <v>143</v>
      </c>
      <c r="C450">
        <v>6668</v>
      </c>
      <c r="D450" t="s">
        <v>265</v>
      </c>
      <c r="E450">
        <v>449051</v>
      </c>
      <c r="F450" t="s">
        <v>31</v>
      </c>
      <c r="G450" t="s">
        <v>145</v>
      </c>
      <c r="H450" t="s">
        <v>146</v>
      </c>
      <c r="I450" t="s">
        <v>265</v>
      </c>
      <c r="J450">
        <v>3908623</v>
      </c>
      <c r="K450" t="str">
        <f t="shared" si="31"/>
        <v>3091 - Fundo de Reaparelhamento da Justiça</v>
      </c>
      <c r="L450" t="str">
        <f t="shared" si="32"/>
        <v>6668 - Reforma do complexo do Tribunal de Justiça - FRJ</v>
      </c>
      <c r="M450" t="str">
        <f t="shared" si="33"/>
        <v>449051 - Obras e Instalações</v>
      </c>
      <c r="N450" t="str">
        <f t="shared" si="34"/>
        <v>44</v>
      </c>
      <c r="O450" t="str">
        <f>VLOOKUP('SQL Results'!N450,Plan2!$A$2:$B$8,2,0)</f>
        <v>44 - Investimentos</v>
      </c>
      <c r="P450" s="4" t="str">
        <f t="shared" si="35"/>
        <v>0219 - Outras Taxas Vinculadas - Recursos de Outras Fontes - Exercício Corrente</v>
      </c>
    </row>
    <row r="451" spans="1:16" x14ac:dyDescent="0.2">
      <c r="A451">
        <v>3091</v>
      </c>
      <c r="B451" t="s">
        <v>143</v>
      </c>
      <c r="C451">
        <v>10527</v>
      </c>
      <c r="D451" t="s">
        <v>266</v>
      </c>
      <c r="E451">
        <v>449051</v>
      </c>
      <c r="F451" t="s">
        <v>31</v>
      </c>
      <c r="G451" t="s">
        <v>145</v>
      </c>
      <c r="H451" t="s">
        <v>146</v>
      </c>
      <c r="I451" t="s">
        <v>267</v>
      </c>
      <c r="J451">
        <v>39375</v>
      </c>
      <c r="K451" t="str">
        <f t="shared" ref="K451:K514" si="36">CONCATENATE(A451," - ",B451)</f>
        <v>3091 - Fundo de Reaparelhamento da Justiça</v>
      </c>
      <c r="L451" t="str">
        <f t="shared" ref="L451:L514" si="37">CONCATENATE(C451," - ",D451)</f>
        <v>10527 - Reforma do Fórum da comarca de Lauro Müller - FRJ</v>
      </c>
      <c r="M451" t="str">
        <f t="shared" ref="M451:M514" si="38">CONCATENATE(E451," - ",F451)</f>
        <v>449051 - Obras e Instalações</v>
      </c>
      <c r="N451" t="str">
        <f t="shared" ref="N451:N514" si="39">LEFT(E451,2)</f>
        <v>44</v>
      </c>
      <c r="O451" t="str">
        <f>VLOOKUP('SQL Results'!N451,Plan2!$A$2:$B$8,2,0)</f>
        <v>44 - Investimentos</v>
      </c>
      <c r="P451" s="4" t="str">
        <f t="shared" si="35"/>
        <v>0219 - Outras Taxas Vinculadas - Recursos de Outras Fontes - Exercício Corrente</v>
      </c>
    </row>
    <row r="452" spans="1:16" x14ac:dyDescent="0.2">
      <c r="A452">
        <v>3091</v>
      </c>
      <c r="B452" t="s">
        <v>143</v>
      </c>
      <c r="C452">
        <v>9279</v>
      </c>
      <c r="D452" t="s">
        <v>268</v>
      </c>
      <c r="E452">
        <v>449051</v>
      </c>
      <c r="F452" t="s">
        <v>31</v>
      </c>
      <c r="G452" t="s">
        <v>145</v>
      </c>
      <c r="H452" t="s">
        <v>146</v>
      </c>
      <c r="I452" t="s">
        <v>269</v>
      </c>
      <c r="J452">
        <v>362964</v>
      </c>
      <c r="K452" t="str">
        <f t="shared" si="36"/>
        <v>3091 - Fundo de Reaparelhamento da Justiça</v>
      </c>
      <c r="L452" t="str">
        <f t="shared" si="37"/>
        <v>9279 - Reforma do Fórum da comarca de Joinville - Sede - FRJ</v>
      </c>
      <c r="M452" t="str">
        <f t="shared" si="38"/>
        <v>449051 - Obras e Instalações</v>
      </c>
      <c r="N452" t="str">
        <f t="shared" si="39"/>
        <v>44</v>
      </c>
      <c r="O452" t="str">
        <f>VLOOKUP('SQL Results'!N452,Plan2!$A$2:$B$8,2,0)</f>
        <v>44 - Investimentos</v>
      </c>
      <c r="P452" s="4" t="str">
        <f t="shared" si="35"/>
        <v>0219 - Outras Taxas Vinculadas - Recursos de Outras Fontes - Exercício Corrente</v>
      </c>
    </row>
    <row r="453" spans="1:16" x14ac:dyDescent="0.2">
      <c r="A453">
        <v>3091</v>
      </c>
      <c r="B453" t="s">
        <v>143</v>
      </c>
      <c r="C453">
        <v>11727</v>
      </c>
      <c r="D453" t="s">
        <v>270</v>
      </c>
      <c r="E453">
        <v>449051</v>
      </c>
      <c r="F453" t="s">
        <v>31</v>
      </c>
      <c r="G453" t="s">
        <v>145</v>
      </c>
      <c r="H453" t="s">
        <v>146</v>
      </c>
      <c r="I453" t="s">
        <v>271</v>
      </c>
      <c r="J453">
        <v>10000</v>
      </c>
      <c r="K453" t="str">
        <f t="shared" si="36"/>
        <v>3091 - Fundo de Reaparelhamento da Justiça</v>
      </c>
      <c r="L453" t="str">
        <f t="shared" si="37"/>
        <v>11727 - Ampliação do Fórum da comarca de Campo Erê - FRJ</v>
      </c>
      <c r="M453" t="str">
        <f t="shared" si="38"/>
        <v>449051 - Obras e Instalações</v>
      </c>
      <c r="N453" t="str">
        <f t="shared" si="39"/>
        <v>44</v>
      </c>
      <c r="O453" t="str">
        <f>VLOOKUP('SQL Results'!N453,Plan2!$A$2:$B$8,2,0)</f>
        <v>44 - Investimentos</v>
      </c>
      <c r="P453" s="4" t="str">
        <f t="shared" si="35"/>
        <v>0219 - Outras Taxas Vinculadas - Recursos de Outras Fontes - Exercício Corrente</v>
      </c>
    </row>
    <row r="454" spans="1:16" x14ac:dyDescent="0.2">
      <c r="A454">
        <v>3091</v>
      </c>
      <c r="B454" t="s">
        <v>143</v>
      </c>
      <c r="C454">
        <v>11634</v>
      </c>
      <c r="D454" t="s">
        <v>272</v>
      </c>
      <c r="E454">
        <v>449051</v>
      </c>
      <c r="F454" t="s">
        <v>31</v>
      </c>
      <c r="G454" t="s">
        <v>145</v>
      </c>
      <c r="H454" t="s">
        <v>146</v>
      </c>
      <c r="I454" t="s">
        <v>273</v>
      </c>
      <c r="J454">
        <v>3405988</v>
      </c>
      <c r="K454" t="str">
        <f t="shared" si="36"/>
        <v>3091 - Fundo de Reaparelhamento da Justiça</v>
      </c>
      <c r="L454" t="str">
        <f t="shared" si="37"/>
        <v>11634 - Construção do Fórum da comarca da Imbituba - FRJ</v>
      </c>
      <c r="M454" t="str">
        <f t="shared" si="38"/>
        <v>449051 - Obras e Instalações</v>
      </c>
      <c r="N454" t="str">
        <f t="shared" si="39"/>
        <v>44</v>
      </c>
      <c r="O454" t="str">
        <f>VLOOKUP('SQL Results'!N454,Plan2!$A$2:$B$8,2,0)</f>
        <v>44 - Investimentos</v>
      </c>
      <c r="P454" s="4" t="str">
        <f t="shared" si="35"/>
        <v>0219 - Outras Taxas Vinculadas - Recursos de Outras Fontes - Exercício Corrente</v>
      </c>
    </row>
    <row r="455" spans="1:16" x14ac:dyDescent="0.2">
      <c r="A455">
        <v>3091</v>
      </c>
      <c r="B455" t="s">
        <v>143</v>
      </c>
      <c r="C455">
        <v>11625</v>
      </c>
      <c r="D455" t="s">
        <v>274</v>
      </c>
      <c r="E455">
        <v>449051</v>
      </c>
      <c r="F455" t="s">
        <v>31</v>
      </c>
      <c r="G455" t="s">
        <v>145</v>
      </c>
      <c r="H455" t="s">
        <v>146</v>
      </c>
      <c r="I455" t="s">
        <v>275</v>
      </c>
      <c r="J455">
        <v>93648</v>
      </c>
      <c r="K455" t="str">
        <f t="shared" si="36"/>
        <v>3091 - Fundo de Reaparelhamento da Justiça</v>
      </c>
      <c r="L455" t="str">
        <f t="shared" si="37"/>
        <v>11625 - Construção do Fórum da comarca de Herval do Oeste - FRJ</v>
      </c>
      <c r="M455" t="str">
        <f t="shared" si="38"/>
        <v>449051 - Obras e Instalações</v>
      </c>
      <c r="N455" t="str">
        <f t="shared" si="39"/>
        <v>44</v>
      </c>
      <c r="O455" t="str">
        <f>VLOOKUP('SQL Results'!N455,Plan2!$A$2:$B$8,2,0)</f>
        <v>44 - Investimentos</v>
      </c>
      <c r="P455" s="4" t="str">
        <f t="shared" si="35"/>
        <v>0219 - Outras Taxas Vinculadas - Recursos de Outras Fontes - Exercício Corrente</v>
      </c>
    </row>
    <row r="456" spans="1:16" x14ac:dyDescent="0.2">
      <c r="A456">
        <v>3091</v>
      </c>
      <c r="B456" t="s">
        <v>143</v>
      </c>
      <c r="C456">
        <v>11633</v>
      </c>
      <c r="D456" t="s">
        <v>276</v>
      </c>
      <c r="E456">
        <v>449051</v>
      </c>
      <c r="F456" t="s">
        <v>31</v>
      </c>
      <c r="G456" t="s">
        <v>145</v>
      </c>
      <c r="H456" t="s">
        <v>146</v>
      </c>
      <c r="I456" t="s">
        <v>277</v>
      </c>
      <c r="J456">
        <v>383953</v>
      </c>
      <c r="K456" t="str">
        <f t="shared" si="36"/>
        <v>3091 - Fundo de Reaparelhamento da Justiça</v>
      </c>
      <c r="L456" t="str">
        <f t="shared" si="37"/>
        <v>11633 - Construção do Fórum da comarca de São Lourenço do Oeste - FRJ</v>
      </c>
      <c r="M456" t="str">
        <f t="shared" si="38"/>
        <v>449051 - Obras e Instalações</v>
      </c>
      <c r="N456" t="str">
        <f t="shared" si="39"/>
        <v>44</v>
      </c>
      <c r="O456" t="str">
        <f>VLOOKUP('SQL Results'!N456,Plan2!$A$2:$B$8,2,0)</f>
        <v>44 - Investimentos</v>
      </c>
      <c r="P456" s="4" t="str">
        <f t="shared" si="35"/>
        <v>0219 - Outras Taxas Vinculadas - Recursos de Outras Fontes - Exercício Corrente</v>
      </c>
    </row>
    <row r="457" spans="1:16" x14ac:dyDescent="0.2">
      <c r="A457">
        <v>3091</v>
      </c>
      <c r="B457" t="s">
        <v>143</v>
      </c>
      <c r="C457">
        <v>11630</v>
      </c>
      <c r="D457" t="s">
        <v>278</v>
      </c>
      <c r="E457">
        <v>449051</v>
      </c>
      <c r="F457" t="s">
        <v>31</v>
      </c>
      <c r="G457" t="s">
        <v>145</v>
      </c>
      <c r="H457" t="s">
        <v>146</v>
      </c>
      <c r="I457" t="s">
        <v>279</v>
      </c>
      <c r="J457">
        <v>20000</v>
      </c>
      <c r="K457" t="str">
        <f t="shared" si="36"/>
        <v>3091 - Fundo de Reaparelhamento da Justiça</v>
      </c>
      <c r="L457" t="str">
        <f t="shared" si="37"/>
        <v>11630 - Construção do Fórum da comarca de Capivari de Baixo - FRJ</v>
      </c>
      <c r="M457" t="str">
        <f t="shared" si="38"/>
        <v>449051 - Obras e Instalações</v>
      </c>
      <c r="N457" t="str">
        <f t="shared" si="39"/>
        <v>44</v>
      </c>
      <c r="O457" t="str">
        <f>VLOOKUP('SQL Results'!N457,Plan2!$A$2:$B$8,2,0)</f>
        <v>44 - Investimentos</v>
      </c>
      <c r="P457" s="4" t="str">
        <f t="shared" si="35"/>
        <v>0219 - Outras Taxas Vinculadas - Recursos de Outras Fontes - Exercício Corrente</v>
      </c>
    </row>
    <row r="458" spans="1:16" x14ac:dyDescent="0.2">
      <c r="A458">
        <v>3091</v>
      </c>
      <c r="B458" t="s">
        <v>143</v>
      </c>
      <c r="C458">
        <v>11635</v>
      </c>
      <c r="D458" t="s">
        <v>280</v>
      </c>
      <c r="E458">
        <v>449051</v>
      </c>
      <c r="F458" t="s">
        <v>31</v>
      </c>
      <c r="G458" t="s">
        <v>145</v>
      </c>
      <c r="H458" t="s">
        <v>146</v>
      </c>
      <c r="I458" t="s">
        <v>281</v>
      </c>
      <c r="J458">
        <v>309000</v>
      </c>
      <c r="K458" t="str">
        <f t="shared" si="36"/>
        <v>3091 - Fundo de Reaparelhamento da Justiça</v>
      </c>
      <c r="L458" t="str">
        <f t="shared" si="37"/>
        <v>11635 - Reforma do Fórum da comarca de Santa Rosa do Sul - FRJ</v>
      </c>
      <c r="M458" t="str">
        <f t="shared" si="38"/>
        <v>449051 - Obras e Instalações</v>
      </c>
      <c r="N458" t="str">
        <f t="shared" si="39"/>
        <v>44</v>
      </c>
      <c r="O458" t="str">
        <f>VLOOKUP('SQL Results'!N458,Plan2!$A$2:$B$8,2,0)</f>
        <v>44 - Investimentos</v>
      </c>
      <c r="P458" s="4" t="str">
        <f t="shared" si="35"/>
        <v>0219 - Outras Taxas Vinculadas - Recursos de Outras Fontes - Exercício Corrente</v>
      </c>
    </row>
    <row r="459" spans="1:16" x14ac:dyDescent="0.2">
      <c r="A459">
        <v>3091</v>
      </c>
      <c r="B459" t="s">
        <v>143</v>
      </c>
      <c r="C459">
        <v>11640</v>
      </c>
      <c r="D459" t="s">
        <v>282</v>
      </c>
      <c r="E459">
        <v>449051</v>
      </c>
      <c r="F459" t="s">
        <v>31</v>
      </c>
      <c r="G459" t="s">
        <v>145</v>
      </c>
      <c r="H459" t="s">
        <v>146</v>
      </c>
      <c r="I459" t="s">
        <v>283</v>
      </c>
      <c r="J459">
        <v>1383068</v>
      </c>
      <c r="K459" t="str">
        <f t="shared" si="36"/>
        <v>3091 - Fundo de Reaparelhamento da Justiça</v>
      </c>
      <c r="L459" t="str">
        <f t="shared" si="37"/>
        <v>11640 - Reforma do Fórum da comarca de Tubarão - FRJ</v>
      </c>
      <c r="M459" t="str">
        <f t="shared" si="38"/>
        <v>449051 - Obras e Instalações</v>
      </c>
      <c r="N459" t="str">
        <f t="shared" si="39"/>
        <v>44</v>
      </c>
      <c r="O459" t="str">
        <f>VLOOKUP('SQL Results'!N459,Plan2!$A$2:$B$8,2,0)</f>
        <v>44 - Investimentos</v>
      </c>
      <c r="P459" s="4" t="str">
        <f t="shared" si="35"/>
        <v>0219 - Outras Taxas Vinculadas - Recursos de Outras Fontes - Exercício Corrente</v>
      </c>
    </row>
    <row r="460" spans="1:16" x14ac:dyDescent="0.2">
      <c r="A460">
        <v>3091</v>
      </c>
      <c r="B460" t="s">
        <v>143</v>
      </c>
      <c r="C460">
        <v>12466</v>
      </c>
      <c r="D460" t="s">
        <v>284</v>
      </c>
      <c r="E460">
        <v>449051</v>
      </c>
      <c r="F460" t="s">
        <v>31</v>
      </c>
      <c r="G460" t="s">
        <v>145</v>
      </c>
      <c r="H460" t="s">
        <v>146</v>
      </c>
      <c r="I460" t="s">
        <v>284</v>
      </c>
      <c r="J460">
        <v>158606</v>
      </c>
      <c r="K460" t="str">
        <f t="shared" si="36"/>
        <v>3091 - Fundo de Reaparelhamento da Justiça</v>
      </c>
      <c r="L460" t="str">
        <f t="shared" si="37"/>
        <v>12466 - Reforma do Fórum da comarca de Laguna - FRJ</v>
      </c>
      <c r="M460" t="str">
        <f t="shared" si="38"/>
        <v>449051 - Obras e Instalações</v>
      </c>
      <c r="N460" t="str">
        <f t="shared" si="39"/>
        <v>44</v>
      </c>
      <c r="O460" t="str">
        <f>VLOOKUP('SQL Results'!N460,Plan2!$A$2:$B$8,2,0)</f>
        <v>44 - Investimentos</v>
      </c>
      <c r="P460" s="4" t="str">
        <f t="shared" si="35"/>
        <v>0219 - Outras Taxas Vinculadas - Recursos de Outras Fontes - Exercício Corrente</v>
      </c>
    </row>
    <row r="461" spans="1:16" x14ac:dyDescent="0.2">
      <c r="A461">
        <v>3091</v>
      </c>
      <c r="B461" t="s">
        <v>143</v>
      </c>
      <c r="C461">
        <v>11637</v>
      </c>
      <c r="D461" t="s">
        <v>285</v>
      </c>
      <c r="E461">
        <v>449051</v>
      </c>
      <c r="F461" t="s">
        <v>31</v>
      </c>
      <c r="G461" t="s">
        <v>145</v>
      </c>
      <c r="H461" t="s">
        <v>146</v>
      </c>
      <c r="I461" t="s">
        <v>286</v>
      </c>
      <c r="J461">
        <v>5000</v>
      </c>
      <c r="K461" t="str">
        <f t="shared" si="36"/>
        <v>3091 - Fundo de Reaparelhamento da Justiça</v>
      </c>
      <c r="L461" t="str">
        <f t="shared" si="37"/>
        <v>11637 - Construção do Fórum da comarca de Itajaí - FRJ</v>
      </c>
      <c r="M461" t="str">
        <f t="shared" si="38"/>
        <v>449051 - Obras e Instalações</v>
      </c>
      <c r="N461" t="str">
        <f t="shared" si="39"/>
        <v>44</v>
      </c>
      <c r="O461" t="str">
        <f>VLOOKUP('SQL Results'!N461,Plan2!$A$2:$B$8,2,0)</f>
        <v>44 - Investimentos</v>
      </c>
      <c r="P461" s="4" t="str">
        <f t="shared" si="35"/>
        <v>0219 - Outras Taxas Vinculadas - Recursos de Outras Fontes - Exercício Corrente</v>
      </c>
    </row>
    <row r="462" spans="1:16" x14ac:dyDescent="0.2">
      <c r="A462">
        <v>3091</v>
      </c>
      <c r="B462" t="s">
        <v>143</v>
      </c>
      <c r="C462">
        <v>11717</v>
      </c>
      <c r="D462" t="s">
        <v>287</v>
      </c>
      <c r="E462">
        <v>449051</v>
      </c>
      <c r="F462" t="s">
        <v>31</v>
      </c>
      <c r="G462" t="s">
        <v>145</v>
      </c>
      <c r="H462" t="s">
        <v>146</v>
      </c>
      <c r="I462" t="s">
        <v>288</v>
      </c>
      <c r="J462">
        <v>6000</v>
      </c>
      <c r="K462" t="str">
        <f t="shared" si="36"/>
        <v>3091 - Fundo de Reaparelhamento da Justiça</v>
      </c>
      <c r="L462" t="str">
        <f t="shared" si="37"/>
        <v>11717 - Ampliação do Fórum da comarca de Balneário Camboriú - Sede - FRJ</v>
      </c>
      <c r="M462" t="str">
        <f t="shared" si="38"/>
        <v>449051 - Obras e Instalações</v>
      </c>
      <c r="N462" t="str">
        <f t="shared" si="39"/>
        <v>44</v>
      </c>
      <c r="O462" t="str">
        <f>VLOOKUP('SQL Results'!N462,Plan2!$A$2:$B$8,2,0)</f>
        <v>44 - Investimentos</v>
      </c>
      <c r="P462" s="4" t="str">
        <f t="shared" si="35"/>
        <v>0219 - Outras Taxas Vinculadas - Recursos de Outras Fontes - Exercício Corrente</v>
      </c>
    </row>
    <row r="463" spans="1:16" x14ac:dyDescent="0.2">
      <c r="A463">
        <v>3091</v>
      </c>
      <c r="B463" t="s">
        <v>143</v>
      </c>
      <c r="C463">
        <v>11629</v>
      </c>
      <c r="D463" t="s">
        <v>289</v>
      </c>
      <c r="E463">
        <v>449051</v>
      </c>
      <c r="F463" t="s">
        <v>31</v>
      </c>
      <c r="G463" t="s">
        <v>145</v>
      </c>
      <c r="H463" t="s">
        <v>146</v>
      </c>
      <c r="I463" t="s">
        <v>290</v>
      </c>
      <c r="J463">
        <v>20000</v>
      </c>
      <c r="K463" t="str">
        <f t="shared" si="36"/>
        <v>3091 - Fundo de Reaparelhamento da Justiça</v>
      </c>
      <c r="L463" t="str">
        <f t="shared" si="37"/>
        <v>11629 - Construção do Fórum da comarca de Campo Belo do Sul - FRJ</v>
      </c>
      <c r="M463" t="str">
        <f t="shared" si="38"/>
        <v>449051 - Obras e Instalações</v>
      </c>
      <c r="N463" t="str">
        <f t="shared" si="39"/>
        <v>44</v>
      </c>
      <c r="O463" t="str">
        <f>VLOOKUP('SQL Results'!N463,Plan2!$A$2:$B$8,2,0)</f>
        <v>44 - Investimentos</v>
      </c>
      <c r="P463" s="4" t="str">
        <f t="shared" si="35"/>
        <v>0219 - Outras Taxas Vinculadas - Recursos de Outras Fontes - Exercício Corrente</v>
      </c>
    </row>
    <row r="464" spans="1:16" x14ac:dyDescent="0.2">
      <c r="A464">
        <v>3091</v>
      </c>
      <c r="B464" t="s">
        <v>143</v>
      </c>
      <c r="C464">
        <v>12002</v>
      </c>
      <c r="D464" t="s">
        <v>291</v>
      </c>
      <c r="E464">
        <v>449051</v>
      </c>
      <c r="F464" t="s">
        <v>31</v>
      </c>
      <c r="G464" t="s">
        <v>145</v>
      </c>
      <c r="H464" t="s">
        <v>146</v>
      </c>
      <c r="I464" t="s">
        <v>292</v>
      </c>
      <c r="J464">
        <v>6419196</v>
      </c>
      <c r="K464" t="str">
        <f t="shared" si="36"/>
        <v>3091 - Fundo de Reaparelhamento da Justiça</v>
      </c>
      <c r="L464" t="str">
        <f t="shared" si="37"/>
        <v>12002 - Construção do Fórum da comarca de Timbó - FRJ</v>
      </c>
      <c r="M464" t="str">
        <f t="shared" si="38"/>
        <v>449051 - Obras e Instalações</v>
      </c>
      <c r="N464" t="str">
        <f t="shared" si="39"/>
        <v>44</v>
      </c>
      <c r="O464" t="str">
        <f>VLOOKUP('SQL Results'!N464,Plan2!$A$2:$B$8,2,0)</f>
        <v>44 - Investimentos</v>
      </c>
      <c r="P464" s="4" t="str">
        <f t="shared" si="35"/>
        <v>0219 - Outras Taxas Vinculadas - Recursos de Outras Fontes - Exercício Corrente</v>
      </c>
    </row>
    <row r="465" spans="1:16" x14ac:dyDescent="0.2">
      <c r="A465">
        <v>3091</v>
      </c>
      <c r="B465" t="s">
        <v>143</v>
      </c>
      <c r="C465">
        <v>11730</v>
      </c>
      <c r="D465" t="s">
        <v>293</v>
      </c>
      <c r="E465">
        <v>449051</v>
      </c>
      <c r="F465" t="s">
        <v>31</v>
      </c>
      <c r="G465" t="s">
        <v>145</v>
      </c>
      <c r="H465" t="s">
        <v>146</v>
      </c>
      <c r="I465" t="s">
        <v>294</v>
      </c>
      <c r="J465">
        <v>433552</v>
      </c>
      <c r="K465" t="str">
        <f t="shared" si="36"/>
        <v>3091 - Fundo de Reaparelhamento da Justiça</v>
      </c>
      <c r="L465" t="str">
        <f t="shared" si="37"/>
        <v>11730 - Reforma do prédio do Arquivo Central - FRJ</v>
      </c>
      <c r="M465" t="str">
        <f t="shared" si="38"/>
        <v>449051 - Obras e Instalações</v>
      </c>
      <c r="N465" t="str">
        <f t="shared" si="39"/>
        <v>44</v>
      </c>
      <c r="O465" t="str">
        <f>VLOOKUP('SQL Results'!N465,Plan2!$A$2:$B$8,2,0)</f>
        <v>44 - Investimentos</v>
      </c>
      <c r="P465" s="4" t="str">
        <f t="shared" si="35"/>
        <v>0219 - Outras Taxas Vinculadas - Recursos de Outras Fontes - Exercício Corrente</v>
      </c>
    </row>
    <row r="466" spans="1:16" x14ac:dyDescent="0.2">
      <c r="A466">
        <v>3091</v>
      </c>
      <c r="B466" t="s">
        <v>143</v>
      </c>
      <c r="C466">
        <v>11729</v>
      </c>
      <c r="D466" t="s">
        <v>295</v>
      </c>
      <c r="E466">
        <v>449051</v>
      </c>
      <c r="F466" t="s">
        <v>31</v>
      </c>
      <c r="G466" t="s">
        <v>145</v>
      </c>
      <c r="H466" t="s">
        <v>146</v>
      </c>
      <c r="I466" t="s">
        <v>296</v>
      </c>
      <c r="J466">
        <v>100820</v>
      </c>
      <c r="K466" t="str">
        <f t="shared" si="36"/>
        <v>3091 - Fundo de Reaparelhamento da Justiça</v>
      </c>
      <c r="L466" t="str">
        <f t="shared" si="37"/>
        <v>11729 - Reforma do Fórum da comarca de São José - FRJ</v>
      </c>
      <c r="M466" t="str">
        <f t="shared" si="38"/>
        <v>449051 - Obras e Instalações</v>
      </c>
      <c r="N466" t="str">
        <f t="shared" si="39"/>
        <v>44</v>
      </c>
      <c r="O466" t="str">
        <f>VLOOKUP('SQL Results'!N466,Plan2!$A$2:$B$8,2,0)</f>
        <v>44 - Investimentos</v>
      </c>
      <c r="P466" s="4" t="str">
        <f t="shared" si="35"/>
        <v>0219 - Outras Taxas Vinculadas - Recursos de Outras Fontes - Exercício Corrente</v>
      </c>
    </row>
    <row r="467" spans="1:16" x14ac:dyDescent="0.2">
      <c r="A467">
        <v>3091</v>
      </c>
      <c r="B467" t="s">
        <v>143</v>
      </c>
      <c r="C467">
        <v>11628</v>
      </c>
      <c r="D467" t="s">
        <v>297</v>
      </c>
      <c r="E467">
        <v>449051</v>
      </c>
      <c r="F467" t="s">
        <v>31</v>
      </c>
      <c r="G467" t="s">
        <v>145</v>
      </c>
      <c r="H467" t="s">
        <v>146</v>
      </c>
      <c r="I467" t="s">
        <v>298</v>
      </c>
      <c r="J467">
        <v>106186</v>
      </c>
      <c r="K467" t="str">
        <f t="shared" si="36"/>
        <v>3091 - Fundo de Reaparelhamento da Justiça</v>
      </c>
      <c r="L467" t="str">
        <f t="shared" si="37"/>
        <v>11628 - Construção do Fórum da comarca de Sombrio - FRJ</v>
      </c>
      <c r="M467" t="str">
        <f t="shared" si="38"/>
        <v>449051 - Obras e Instalações</v>
      </c>
      <c r="N467" t="str">
        <f t="shared" si="39"/>
        <v>44</v>
      </c>
      <c r="O467" t="str">
        <f>VLOOKUP('SQL Results'!N467,Plan2!$A$2:$B$8,2,0)</f>
        <v>44 - Investimentos</v>
      </c>
      <c r="P467" s="4" t="str">
        <f t="shared" si="35"/>
        <v>0219 - Outras Taxas Vinculadas - Recursos de Outras Fontes - Exercício Corrente</v>
      </c>
    </row>
    <row r="468" spans="1:16" x14ac:dyDescent="0.2">
      <c r="A468">
        <v>3091</v>
      </c>
      <c r="B468" t="s">
        <v>143</v>
      </c>
      <c r="C468">
        <v>12474</v>
      </c>
      <c r="D468" t="s">
        <v>299</v>
      </c>
      <c r="E468">
        <v>449051</v>
      </c>
      <c r="F468" t="s">
        <v>31</v>
      </c>
      <c r="G468" t="s">
        <v>145</v>
      </c>
      <c r="H468" t="s">
        <v>146</v>
      </c>
      <c r="I468" t="s">
        <v>299</v>
      </c>
      <c r="J468">
        <v>35000</v>
      </c>
      <c r="K468" t="str">
        <f t="shared" si="36"/>
        <v>3091 - Fundo de Reaparelhamento da Justiça</v>
      </c>
      <c r="L468" t="str">
        <f t="shared" si="37"/>
        <v>12474 - Reforma do complexo do Almoxarifado Central e Gráfica - FRJ</v>
      </c>
      <c r="M468" t="str">
        <f t="shared" si="38"/>
        <v>449051 - Obras e Instalações</v>
      </c>
      <c r="N468" t="str">
        <f t="shared" si="39"/>
        <v>44</v>
      </c>
      <c r="O468" t="str">
        <f>VLOOKUP('SQL Results'!N468,Plan2!$A$2:$B$8,2,0)</f>
        <v>44 - Investimentos</v>
      </c>
      <c r="P468" s="4" t="str">
        <f t="shared" si="35"/>
        <v>0219 - Outras Taxas Vinculadas - Recursos de Outras Fontes - Exercício Corrente</v>
      </c>
    </row>
    <row r="469" spans="1:16" x14ac:dyDescent="0.2">
      <c r="A469">
        <v>3091</v>
      </c>
      <c r="B469" t="s">
        <v>143</v>
      </c>
      <c r="C469">
        <v>12472</v>
      </c>
      <c r="D469" t="s">
        <v>300</v>
      </c>
      <c r="E469">
        <v>449051</v>
      </c>
      <c r="F469" t="s">
        <v>31</v>
      </c>
      <c r="G469" t="s">
        <v>145</v>
      </c>
      <c r="H469" t="s">
        <v>146</v>
      </c>
      <c r="I469" t="s">
        <v>301</v>
      </c>
      <c r="J469">
        <v>230873</v>
      </c>
      <c r="K469" t="str">
        <f t="shared" si="36"/>
        <v>3091 - Fundo de Reaparelhamento da Justiça</v>
      </c>
      <c r="L469" t="str">
        <f t="shared" si="37"/>
        <v>12472 - Reforma do Fórum da comarca de Seara - FRJ</v>
      </c>
      <c r="M469" t="str">
        <f t="shared" si="38"/>
        <v>449051 - Obras e Instalações</v>
      </c>
      <c r="N469" t="str">
        <f t="shared" si="39"/>
        <v>44</v>
      </c>
      <c r="O469" t="str">
        <f>VLOOKUP('SQL Results'!N469,Plan2!$A$2:$B$8,2,0)</f>
        <v>44 - Investimentos</v>
      </c>
      <c r="P469" s="4" t="str">
        <f t="shared" si="35"/>
        <v>0219 - Outras Taxas Vinculadas - Recursos de Outras Fontes - Exercício Corrente</v>
      </c>
    </row>
    <row r="470" spans="1:16" x14ac:dyDescent="0.2">
      <c r="A470">
        <v>4001</v>
      </c>
      <c r="B470" t="s">
        <v>302</v>
      </c>
      <c r="C470">
        <v>14087</v>
      </c>
      <c r="D470" t="s">
        <v>303</v>
      </c>
      <c r="E470">
        <v>449092</v>
      </c>
      <c r="F470" t="s">
        <v>28</v>
      </c>
      <c r="G470" t="s">
        <v>13</v>
      </c>
      <c r="H470" t="s">
        <v>14</v>
      </c>
      <c r="I470" t="s">
        <v>304</v>
      </c>
      <c r="J470">
        <v>5250</v>
      </c>
      <c r="K470" t="str">
        <f t="shared" si="36"/>
        <v>4001 - Ministério Público</v>
      </c>
      <c r="L470" t="str">
        <f t="shared" si="37"/>
        <v>14087 - Coordenação e suporte dos serviços de Tecnologia da Informação e Comunicação</v>
      </c>
      <c r="M470" t="str">
        <f t="shared" si="38"/>
        <v>449092 - Despesas de Exercícios Anteriores</v>
      </c>
      <c r="N470" t="str">
        <f t="shared" si="39"/>
        <v>44</v>
      </c>
      <c r="O470" t="str">
        <f>VLOOKUP('SQL Results'!N470,Plan2!$A$2:$B$8,2,0)</f>
        <v>44 - Investimentos</v>
      </c>
      <c r="P470" s="4" t="str">
        <f t="shared" si="35"/>
        <v>0100 - Recursos ordinários - recursos do tesouro - RLD</v>
      </c>
    </row>
    <row r="471" spans="1:16" x14ac:dyDescent="0.2">
      <c r="A471">
        <v>4001</v>
      </c>
      <c r="B471" t="s">
        <v>302</v>
      </c>
      <c r="C471">
        <v>6765</v>
      </c>
      <c r="D471" t="s">
        <v>305</v>
      </c>
      <c r="E471">
        <v>319013</v>
      </c>
      <c r="F471" t="s">
        <v>44</v>
      </c>
      <c r="G471" t="s">
        <v>13</v>
      </c>
      <c r="H471" t="s">
        <v>14</v>
      </c>
      <c r="I471" t="s">
        <v>306</v>
      </c>
      <c r="J471">
        <v>20089004</v>
      </c>
      <c r="K471" t="str">
        <f t="shared" si="36"/>
        <v>4001 - Ministério Público</v>
      </c>
      <c r="L471" t="str">
        <f t="shared" si="37"/>
        <v>6765 - Coordenação institucional</v>
      </c>
      <c r="M471" t="str">
        <f t="shared" si="38"/>
        <v>319013 - Obrigações Patronais</v>
      </c>
      <c r="N471" t="str">
        <f t="shared" si="39"/>
        <v>31</v>
      </c>
      <c r="O471" t="str">
        <f>VLOOKUP('SQL Results'!N471,Plan2!$A$2:$B$8,2,0)</f>
        <v>31 - Pessoal e Encargos Sociais</v>
      </c>
      <c r="P471" s="4" t="str">
        <f t="shared" ref="P471:P534" si="40">CONCATENATE(LEFT(G471,4)," - ",H471)</f>
        <v>0100 - Recursos ordinários - recursos do tesouro - RLD</v>
      </c>
    </row>
    <row r="472" spans="1:16" x14ac:dyDescent="0.2">
      <c r="A472">
        <v>4001</v>
      </c>
      <c r="B472" t="s">
        <v>302</v>
      </c>
      <c r="C472">
        <v>6765</v>
      </c>
      <c r="D472" t="s">
        <v>305</v>
      </c>
      <c r="E472">
        <v>319016</v>
      </c>
      <c r="F472" t="s">
        <v>64</v>
      </c>
      <c r="G472" t="s">
        <v>13</v>
      </c>
      <c r="H472" t="s">
        <v>14</v>
      </c>
      <c r="I472" t="s">
        <v>306</v>
      </c>
      <c r="J472">
        <v>121783</v>
      </c>
      <c r="K472" t="str">
        <f t="shared" si="36"/>
        <v>4001 - Ministério Público</v>
      </c>
      <c r="L472" t="str">
        <f t="shared" si="37"/>
        <v>6765 - Coordenação institucional</v>
      </c>
      <c r="M472" t="str">
        <f t="shared" si="38"/>
        <v>319016 - Outras Despesas Variáveis-Pessoal Civil</v>
      </c>
      <c r="N472" t="str">
        <f t="shared" si="39"/>
        <v>31</v>
      </c>
      <c r="O472" t="str">
        <f>VLOOKUP('SQL Results'!N472,Plan2!$A$2:$B$8,2,0)</f>
        <v>31 - Pessoal e Encargos Sociais</v>
      </c>
      <c r="P472" s="4" t="str">
        <f t="shared" si="40"/>
        <v>0100 - Recursos ordinários - recursos do tesouro - RLD</v>
      </c>
    </row>
    <row r="473" spans="1:16" x14ac:dyDescent="0.2">
      <c r="A473">
        <v>4001</v>
      </c>
      <c r="B473" t="s">
        <v>302</v>
      </c>
      <c r="C473">
        <v>6765</v>
      </c>
      <c r="D473" t="s">
        <v>305</v>
      </c>
      <c r="E473">
        <v>319017</v>
      </c>
      <c r="F473" t="s">
        <v>120</v>
      </c>
      <c r="G473" t="s">
        <v>13</v>
      </c>
      <c r="H473" t="s">
        <v>14</v>
      </c>
      <c r="I473" t="s">
        <v>306</v>
      </c>
      <c r="J473">
        <v>20000</v>
      </c>
      <c r="K473" t="str">
        <f t="shared" si="36"/>
        <v>4001 - Ministério Público</v>
      </c>
      <c r="L473" t="str">
        <f t="shared" si="37"/>
        <v>6765 - Coordenação institucional</v>
      </c>
      <c r="M473" t="str">
        <f t="shared" si="38"/>
        <v>319017 - Outras Despesas Variáveis-Pessoal Militar</v>
      </c>
      <c r="N473" t="str">
        <f t="shared" si="39"/>
        <v>31</v>
      </c>
      <c r="O473" t="str">
        <f>VLOOKUP('SQL Results'!N473,Plan2!$A$2:$B$8,2,0)</f>
        <v>31 - Pessoal e Encargos Sociais</v>
      </c>
      <c r="P473" s="4" t="str">
        <f t="shared" si="40"/>
        <v>0100 - Recursos ordinários - recursos do tesouro - RLD</v>
      </c>
    </row>
    <row r="474" spans="1:16" x14ac:dyDescent="0.2">
      <c r="A474">
        <v>4001</v>
      </c>
      <c r="B474" t="s">
        <v>302</v>
      </c>
      <c r="C474">
        <v>6765</v>
      </c>
      <c r="D474" t="s">
        <v>305</v>
      </c>
      <c r="E474">
        <v>319092</v>
      </c>
      <c r="F474" t="s">
        <v>28</v>
      </c>
      <c r="G474" t="s">
        <v>13</v>
      </c>
      <c r="H474" t="s">
        <v>14</v>
      </c>
      <c r="I474" t="s">
        <v>306</v>
      </c>
      <c r="J474">
        <v>100000</v>
      </c>
      <c r="K474" t="str">
        <f t="shared" si="36"/>
        <v>4001 - Ministério Público</v>
      </c>
      <c r="L474" t="str">
        <f t="shared" si="37"/>
        <v>6765 - Coordenação institucional</v>
      </c>
      <c r="M474" t="str">
        <f t="shared" si="38"/>
        <v>319092 - Despesas de Exercícios Anteriores</v>
      </c>
      <c r="N474" t="str">
        <f t="shared" si="39"/>
        <v>31</v>
      </c>
      <c r="O474" t="str">
        <f>VLOOKUP('SQL Results'!N474,Plan2!$A$2:$B$8,2,0)</f>
        <v>31 - Pessoal e Encargos Sociais</v>
      </c>
      <c r="P474" s="4" t="str">
        <f t="shared" si="40"/>
        <v>0100 - Recursos ordinários - recursos do tesouro - RLD</v>
      </c>
    </row>
    <row r="475" spans="1:16" x14ac:dyDescent="0.2">
      <c r="A475">
        <v>4001</v>
      </c>
      <c r="B475" t="s">
        <v>302</v>
      </c>
      <c r="C475">
        <v>6765</v>
      </c>
      <c r="D475" t="s">
        <v>305</v>
      </c>
      <c r="E475">
        <v>319094</v>
      </c>
      <c r="F475" t="s">
        <v>41</v>
      </c>
      <c r="G475" t="s">
        <v>13</v>
      </c>
      <c r="H475" t="s">
        <v>14</v>
      </c>
      <c r="I475" t="s">
        <v>306</v>
      </c>
      <c r="J475">
        <v>5000000</v>
      </c>
      <c r="K475" t="str">
        <f t="shared" si="36"/>
        <v>4001 - Ministério Público</v>
      </c>
      <c r="L475" t="str">
        <f t="shared" si="37"/>
        <v>6765 - Coordenação institucional</v>
      </c>
      <c r="M475" t="str">
        <f t="shared" si="38"/>
        <v>319094 - Indenizações e Restituições Trabalhistas</v>
      </c>
      <c r="N475" t="str">
        <f t="shared" si="39"/>
        <v>31</v>
      </c>
      <c r="O475" t="str">
        <f>VLOOKUP('SQL Results'!N475,Plan2!$A$2:$B$8,2,0)</f>
        <v>31 - Pessoal e Encargos Sociais</v>
      </c>
      <c r="P475" s="4" t="str">
        <f t="shared" si="40"/>
        <v>0100 - Recursos ordinários - recursos do tesouro - RLD</v>
      </c>
    </row>
    <row r="476" spans="1:16" x14ac:dyDescent="0.2">
      <c r="A476">
        <v>4001</v>
      </c>
      <c r="B476" t="s">
        <v>302</v>
      </c>
      <c r="C476">
        <v>6765</v>
      </c>
      <c r="D476" t="s">
        <v>305</v>
      </c>
      <c r="E476">
        <v>319113</v>
      </c>
      <c r="F476" t="s">
        <v>44</v>
      </c>
      <c r="G476" t="s">
        <v>13</v>
      </c>
      <c r="H476" t="s">
        <v>14</v>
      </c>
      <c r="I476" t="s">
        <v>306</v>
      </c>
      <c r="J476">
        <v>71029533</v>
      </c>
      <c r="K476" t="str">
        <f t="shared" si="36"/>
        <v>4001 - Ministério Público</v>
      </c>
      <c r="L476" t="str">
        <f t="shared" si="37"/>
        <v>6765 - Coordenação institucional</v>
      </c>
      <c r="M476" t="str">
        <f t="shared" si="38"/>
        <v>319113 - Obrigações Patronais</v>
      </c>
      <c r="N476" t="str">
        <f t="shared" si="39"/>
        <v>31</v>
      </c>
      <c r="O476" t="str">
        <f>VLOOKUP('SQL Results'!N476,Plan2!$A$2:$B$8,2,0)</f>
        <v>31 - Pessoal e Encargos Sociais</v>
      </c>
      <c r="P476" s="4" t="str">
        <f t="shared" si="40"/>
        <v>0100 - Recursos ordinários - recursos do tesouro - RLD</v>
      </c>
    </row>
    <row r="477" spans="1:16" x14ac:dyDescent="0.2">
      <c r="A477">
        <v>4001</v>
      </c>
      <c r="B477" t="s">
        <v>302</v>
      </c>
      <c r="C477">
        <v>6765</v>
      </c>
      <c r="D477" t="s">
        <v>305</v>
      </c>
      <c r="E477">
        <v>339005</v>
      </c>
      <c r="F477" t="s">
        <v>67</v>
      </c>
      <c r="G477" t="s">
        <v>13</v>
      </c>
      <c r="H477" t="s">
        <v>14</v>
      </c>
      <c r="I477" t="s">
        <v>306</v>
      </c>
      <c r="J477">
        <v>500000</v>
      </c>
      <c r="K477" t="str">
        <f t="shared" si="36"/>
        <v>4001 - Ministério Público</v>
      </c>
      <c r="L477" t="str">
        <f t="shared" si="37"/>
        <v>6765 - Coordenação institucional</v>
      </c>
      <c r="M477" t="str">
        <f t="shared" si="38"/>
        <v>339005 - Outros Benefícios Previdenciários</v>
      </c>
      <c r="N477" t="str">
        <f t="shared" si="39"/>
        <v>33</v>
      </c>
      <c r="O477" t="str">
        <f>VLOOKUP('SQL Results'!N477,Plan2!$A$2:$B$8,2,0)</f>
        <v>33 - Outras Despesas Correntes</v>
      </c>
      <c r="P477" s="4" t="str">
        <f t="shared" si="40"/>
        <v>0100 - Recursos ordinários - recursos do tesouro - RLD</v>
      </c>
    </row>
    <row r="478" spans="1:16" x14ac:dyDescent="0.2">
      <c r="A478">
        <v>4001</v>
      </c>
      <c r="B478" t="s">
        <v>302</v>
      </c>
      <c r="C478">
        <v>6765</v>
      </c>
      <c r="D478" t="s">
        <v>305</v>
      </c>
      <c r="E478">
        <v>339008</v>
      </c>
      <c r="F478" t="s">
        <v>43</v>
      </c>
      <c r="G478" t="s">
        <v>13</v>
      </c>
      <c r="H478" t="s">
        <v>14</v>
      </c>
      <c r="I478" t="s">
        <v>306</v>
      </c>
      <c r="J478">
        <v>5083962</v>
      </c>
      <c r="K478" t="str">
        <f t="shared" si="36"/>
        <v>4001 - Ministério Público</v>
      </c>
      <c r="L478" t="str">
        <f t="shared" si="37"/>
        <v>6765 - Coordenação institucional</v>
      </c>
      <c r="M478" t="str">
        <f t="shared" si="38"/>
        <v>339008 - Outros Benefícios Assistenciais</v>
      </c>
      <c r="N478" t="str">
        <f t="shared" si="39"/>
        <v>33</v>
      </c>
      <c r="O478" t="str">
        <f>VLOOKUP('SQL Results'!N478,Plan2!$A$2:$B$8,2,0)</f>
        <v>33 - Outras Despesas Correntes</v>
      </c>
      <c r="P478" s="4" t="str">
        <f t="shared" si="40"/>
        <v>0100 - Recursos ordinários - recursos do tesouro - RLD</v>
      </c>
    </row>
    <row r="479" spans="1:16" x14ac:dyDescent="0.2">
      <c r="A479">
        <v>4001</v>
      </c>
      <c r="B479" t="s">
        <v>302</v>
      </c>
      <c r="C479">
        <v>6765</v>
      </c>
      <c r="D479" t="s">
        <v>305</v>
      </c>
      <c r="E479">
        <v>339036</v>
      </c>
      <c r="F479" t="s">
        <v>23</v>
      </c>
      <c r="G479" t="s">
        <v>13</v>
      </c>
      <c r="H479" t="s">
        <v>14</v>
      </c>
      <c r="I479" t="s">
        <v>306</v>
      </c>
      <c r="J479">
        <v>10518593</v>
      </c>
      <c r="K479" t="str">
        <f t="shared" si="36"/>
        <v>4001 - Ministério Público</v>
      </c>
      <c r="L479" t="str">
        <f t="shared" si="37"/>
        <v>6765 - Coordenação institucional</v>
      </c>
      <c r="M479" t="str">
        <f t="shared" si="38"/>
        <v>339036 - Outros Serviços Terceiros-Pessoa Física</v>
      </c>
      <c r="N479" t="str">
        <f t="shared" si="39"/>
        <v>33</v>
      </c>
      <c r="O479" t="str">
        <f>VLOOKUP('SQL Results'!N479,Plan2!$A$2:$B$8,2,0)</f>
        <v>33 - Outras Despesas Correntes</v>
      </c>
      <c r="P479" s="4" t="str">
        <f t="shared" si="40"/>
        <v>0100 - Recursos ordinários - recursos do tesouro - RLD</v>
      </c>
    </row>
    <row r="480" spans="1:16" x14ac:dyDescent="0.2">
      <c r="A480">
        <v>4001</v>
      </c>
      <c r="B480" t="s">
        <v>302</v>
      </c>
      <c r="C480">
        <v>6765</v>
      </c>
      <c r="D480" t="s">
        <v>305</v>
      </c>
      <c r="E480">
        <v>339046</v>
      </c>
      <c r="F480" t="s">
        <v>47</v>
      </c>
      <c r="G480" t="s">
        <v>13</v>
      </c>
      <c r="H480" t="s">
        <v>14</v>
      </c>
      <c r="I480" t="s">
        <v>306</v>
      </c>
      <c r="J480">
        <v>38298632</v>
      </c>
      <c r="K480" t="str">
        <f t="shared" si="36"/>
        <v>4001 - Ministério Público</v>
      </c>
      <c r="L480" t="str">
        <f t="shared" si="37"/>
        <v>6765 - Coordenação institucional</v>
      </c>
      <c r="M480" t="str">
        <f t="shared" si="38"/>
        <v>339046 - Auxílio-Alimentação</v>
      </c>
      <c r="N480" t="str">
        <f t="shared" si="39"/>
        <v>33</v>
      </c>
      <c r="O480" t="str">
        <f>VLOOKUP('SQL Results'!N480,Plan2!$A$2:$B$8,2,0)</f>
        <v>33 - Outras Despesas Correntes</v>
      </c>
      <c r="P480" s="4" t="str">
        <f t="shared" si="40"/>
        <v>0100 - Recursos ordinários - recursos do tesouro - RLD</v>
      </c>
    </row>
    <row r="481" spans="1:16" x14ac:dyDescent="0.2">
      <c r="A481">
        <v>4001</v>
      </c>
      <c r="B481" t="s">
        <v>302</v>
      </c>
      <c r="C481">
        <v>6765</v>
      </c>
      <c r="D481" t="s">
        <v>305</v>
      </c>
      <c r="E481">
        <v>339049</v>
      </c>
      <c r="F481" t="s">
        <v>79</v>
      </c>
      <c r="G481" t="s">
        <v>13</v>
      </c>
      <c r="H481" t="s">
        <v>14</v>
      </c>
      <c r="I481" t="s">
        <v>306</v>
      </c>
      <c r="J481">
        <v>1734240</v>
      </c>
      <c r="K481" t="str">
        <f t="shared" si="36"/>
        <v>4001 - Ministério Público</v>
      </c>
      <c r="L481" t="str">
        <f t="shared" si="37"/>
        <v>6765 - Coordenação institucional</v>
      </c>
      <c r="M481" t="str">
        <f t="shared" si="38"/>
        <v>339049 - Auxílio-Transporte</v>
      </c>
      <c r="N481" t="str">
        <f t="shared" si="39"/>
        <v>33</v>
      </c>
      <c r="O481" t="str">
        <f>VLOOKUP('SQL Results'!N481,Plan2!$A$2:$B$8,2,0)</f>
        <v>33 - Outras Despesas Correntes</v>
      </c>
      <c r="P481" s="4" t="str">
        <f t="shared" si="40"/>
        <v>0100 - Recursos ordinários - recursos do tesouro - RLD</v>
      </c>
    </row>
    <row r="482" spans="1:16" x14ac:dyDescent="0.2">
      <c r="A482">
        <v>4001</v>
      </c>
      <c r="B482" t="s">
        <v>302</v>
      </c>
      <c r="C482">
        <v>6765</v>
      </c>
      <c r="D482" t="s">
        <v>305</v>
      </c>
      <c r="E482">
        <v>339092</v>
      </c>
      <c r="F482" t="s">
        <v>28</v>
      </c>
      <c r="G482" t="s">
        <v>13</v>
      </c>
      <c r="H482" t="s">
        <v>14</v>
      </c>
      <c r="I482" t="s">
        <v>306</v>
      </c>
      <c r="J482">
        <v>70397933</v>
      </c>
      <c r="K482" t="str">
        <f t="shared" si="36"/>
        <v>4001 - Ministério Público</v>
      </c>
      <c r="L482" t="str">
        <f t="shared" si="37"/>
        <v>6765 - Coordenação institucional</v>
      </c>
      <c r="M482" t="str">
        <f t="shared" si="38"/>
        <v>339092 - Despesas de Exercícios Anteriores</v>
      </c>
      <c r="N482" t="str">
        <f t="shared" si="39"/>
        <v>33</v>
      </c>
      <c r="O482" t="str">
        <f>VLOOKUP('SQL Results'!N482,Plan2!$A$2:$B$8,2,0)</f>
        <v>33 - Outras Despesas Correntes</v>
      </c>
      <c r="P482" s="4" t="str">
        <f t="shared" si="40"/>
        <v>0100 - Recursos ordinários - recursos do tesouro - RLD</v>
      </c>
    </row>
    <row r="483" spans="1:16" x14ac:dyDescent="0.2">
      <c r="A483">
        <v>4001</v>
      </c>
      <c r="B483" t="s">
        <v>302</v>
      </c>
      <c r="C483">
        <v>6765</v>
      </c>
      <c r="D483" t="s">
        <v>305</v>
      </c>
      <c r="E483">
        <v>339093</v>
      </c>
      <c r="F483" t="s">
        <v>50</v>
      </c>
      <c r="G483" t="s">
        <v>13</v>
      </c>
      <c r="H483" t="s">
        <v>14</v>
      </c>
      <c r="I483" t="s">
        <v>306</v>
      </c>
      <c r="J483">
        <v>27991890</v>
      </c>
      <c r="K483" t="str">
        <f t="shared" si="36"/>
        <v>4001 - Ministério Público</v>
      </c>
      <c r="L483" t="str">
        <f t="shared" si="37"/>
        <v>6765 - Coordenação institucional</v>
      </c>
      <c r="M483" t="str">
        <f t="shared" si="38"/>
        <v>339093 - Indenizações e Restituições</v>
      </c>
      <c r="N483" t="str">
        <f t="shared" si="39"/>
        <v>33</v>
      </c>
      <c r="O483" t="str">
        <f>VLOOKUP('SQL Results'!N483,Plan2!$A$2:$B$8,2,0)</f>
        <v>33 - Outras Despesas Correntes</v>
      </c>
      <c r="P483" s="4" t="str">
        <f t="shared" si="40"/>
        <v>0100 - Recursos ordinários - recursos do tesouro - RLD</v>
      </c>
    </row>
    <row r="484" spans="1:16" x14ac:dyDescent="0.2">
      <c r="A484">
        <v>4001</v>
      </c>
      <c r="B484" t="s">
        <v>302</v>
      </c>
      <c r="C484">
        <v>6765</v>
      </c>
      <c r="D484" t="s">
        <v>305</v>
      </c>
      <c r="E484">
        <v>339113</v>
      </c>
      <c r="F484" t="s">
        <v>44</v>
      </c>
      <c r="G484" t="s">
        <v>13</v>
      </c>
      <c r="H484" t="s">
        <v>14</v>
      </c>
      <c r="I484" t="s">
        <v>306</v>
      </c>
      <c r="J484">
        <v>1360215</v>
      </c>
      <c r="K484" t="str">
        <f t="shared" si="36"/>
        <v>4001 - Ministério Público</v>
      </c>
      <c r="L484" t="str">
        <f t="shared" si="37"/>
        <v>6765 - Coordenação institucional</v>
      </c>
      <c r="M484" t="str">
        <f t="shared" si="38"/>
        <v>339113 - Obrigações Patronais</v>
      </c>
      <c r="N484" t="str">
        <f t="shared" si="39"/>
        <v>33</v>
      </c>
      <c r="O484" t="str">
        <f>VLOOKUP('SQL Results'!N484,Plan2!$A$2:$B$8,2,0)</f>
        <v>33 - Outras Despesas Correntes</v>
      </c>
      <c r="P484" s="4" t="str">
        <f t="shared" si="40"/>
        <v>0100 - Recursos ordinários - recursos do tesouro - RLD</v>
      </c>
    </row>
    <row r="485" spans="1:16" x14ac:dyDescent="0.2">
      <c r="A485">
        <v>4001</v>
      </c>
      <c r="B485" t="s">
        <v>302</v>
      </c>
      <c r="C485">
        <v>6763</v>
      </c>
      <c r="D485" t="s">
        <v>307</v>
      </c>
      <c r="E485">
        <v>339030</v>
      </c>
      <c r="F485" t="s">
        <v>12</v>
      </c>
      <c r="G485" t="s">
        <v>13</v>
      </c>
      <c r="H485" t="s">
        <v>14</v>
      </c>
      <c r="I485" t="s">
        <v>308</v>
      </c>
      <c r="J485">
        <v>1943332</v>
      </c>
      <c r="K485" t="str">
        <f t="shared" si="36"/>
        <v>4001 - Ministério Público</v>
      </c>
      <c r="L485" t="str">
        <f t="shared" si="37"/>
        <v>6763 - Coordenação e manutenção dos serviços administrativos</v>
      </c>
      <c r="M485" t="str">
        <f t="shared" si="38"/>
        <v>339030 - Material de Consumo</v>
      </c>
      <c r="N485" t="str">
        <f t="shared" si="39"/>
        <v>33</v>
      </c>
      <c r="O485" t="str">
        <f>VLOOKUP('SQL Results'!N485,Plan2!$A$2:$B$8,2,0)</f>
        <v>33 - Outras Despesas Correntes</v>
      </c>
      <c r="P485" s="4" t="str">
        <f t="shared" si="40"/>
        <v>0100 - Recursos ordinários - recursos do tesouro - RLD</v>
      </c>
    </row>
    <row r="486" spans="1:16" x14ac:dyDescent="0.2">
      <c r="A486">
        <v>4001</v>
      </c>
      <c r="B486" t="s">
        <v>302</v>
      </c>
      <c r="C486">
        <v>6763</v>
      </c>
      <c r="D486" t="s">
        <v>307</v>
      </c>
      <c r="E486">
        <v>339033</v>
      </c>
      <c r="F486" t="s">
        <v>49</v>
      </c>
      <c r="G486" t="s">
        <v>13</v>
      </c>
      <c r="H486" t="s">
        <v>14</v>
      </c>
      <c r="I486" t="s">
        <v>308</v>
      </c>
      <c r="J486">
        <v>1087900</v>
      </c>
      <c r="K486" t="str">
        <f t="shared" si="36"/>
        <v>4001 - Ministério Público</v>
      </c>
      <c r="L486" t="str">
        <f t="shared" si="37"/>
        <v>6763 - Coordenação e manutenção dos serviços administrativos</v>
      </c>
      <c r="M486" t="str">
        <f t="shared" si="38"/>
        <v>339033 - Passagens e Despesas com Locomoção</v>
      </c>
      <c r="N486" t="str">
        <f t="shared" si="39"/>
        <v>33</v>
      </c>
      <c r="O486" t="str">
        <f>VLOOKUP('SQL Results'!N486,Plan2!$A$2:$B$8,2,0)</f>
        <v>33 - Outras Despesas Correntes</v>
      </c>
      <c r="P486" s="4" t="str">
        <f t="shared" si="40"/>
        <v>0100 - Recursos ordinários - recursos do tesouro - RLD</v>
      </c>
    </row>
    <row r="487" spans="1:16" x14ac:dyDescent="0.2">
      <c r="A487">
        <v>4001</v>
      </c>
      <c r="B487" t="s">
        <v>302</v>
      </c>
      <c r="C487">
        <v>6763</v>
      </c>
      <c r="D487" t="s">
        <v>307</v>
      </c>
      <c r="E487">
        <v>339035</v>
      </c>
      <c r="F487" t="s">
        <v>21</v>
      </c>
      <c r="G487" t="s">
        <v>13</v>
      </c>
      <c r="H487" t="s">
        <v>14</v>
      </c>
      <c r="I487" t="s">
        <v>308</v>
      </c>
      <c r="J487">
        <v>28841</v>
      </c>
      <c r="K487" t="str">
        <f t="shared" si="36"/>
        <v>4001 - Ministério Público</v>
      </c>
      <c r="L487" t="str">
        <f t="shared" si="37"/>
        <v>6763 - Coordenação e manutenção dos serviços administrativos</v>
      </c>
      <c r="M487" t="str">
        <f t="shared" si="38"/>
        <v>339035 - Serviços de Consultoria</v>
      </c>
      <c r="N487" t="str">
        <f t="shared" si="39"/>
        <v>33</v>
      </c>
      <c r="O487" t="str">
        <f>VLOOKUP('SQL Results'!N487,Plan2!$A$2:$B$8,2,0)</f>
        <v>33 - Outras Despesas Correntes</v>
      </c>
      <c r="P487" s="4" t="str">
        <f t="shared" si="40"/>
        <v>0100 - Recursos ordinários - recursos do tesouro - RLD</v>
      </c>
    </row>
    <row r="488" spans="1:16" x14ac:dyDescent="0.2">
      <c r="A488">
        <v>4001</v>
      </c>
      <c r="B488" t="s">
        <v>302</v>
      </c>
      <c r="C488">
        <v>6763</v>
      </c>
      <c r="D488" t="s">
        <v>307</v>
      </c>
      <c r="E488">
        <v>339036</v>
      </c>
      <c r="F488" t="s">
        <v>23</v>
      </c>
      <c r="G488" t="s">
        <v>13</v>
      </c>
      <c r="H488" t="s">
        <v>14</v>
      </c>
      <c r="I488" t="s">
        <v>308</v>
      </c>
      <c r="J488">
        <v>154240</v>
      </c>
      <c r="K488" t="str">
        <f t="shared" si="36"/>
        <v>4001 - Ministério Público</v>
      </c>
      <c r="L488" t="str">
        <f t="shared" si="37"/>
        <v>6763 - Coordenação e manutenção dos serviços administrativos</v>
      </c>
      <c r="M488" t="str">
        <f t="shared" si="38"/>
        <v>339036 - Outros Serviços Terceiros-Pessoa Física</v>
      </c>
      <c r="N488" t="str">
        <f t="shared" si="39"/>
        <v>33</v>
      </c>
      <c r="O488" t="str">
        <f>VLOOKUP('SQL Results'!N488,Plan2!$A$2:$B$8,2,0)</f>
        <v>33 - Outras Despesas Correntes</v>
      </c>
      <c r="P488" s="4" t="str">
        <f t="shared" si="40"/>
        <v>0100 - Recursos ordinários - recursos do tesouro - RLD</v>
      </c>
    </row>
    <row r="489" spans="1:16" x14ac:dyDescent="0.2">
      <c r="A489">
        <v>4001</v>
      </c>
      <c r="B489" t="s">
        <v>302</v>
      </c>
      <c r="C489">
        <v>6763</v>
      </c>
      <c r="D489" t="s">
        <v>307</v>
      </c>
      <c r="E489">
        <v>339037</v>
      </c>
      <c r="F489" t="s">
        <v>25</v>
      </c>
      <c r="G489" t="s">
        <v>13</v>
      </c>
      <c r="H489" t="s">
        <v>14</v>
      </c>
      <c r="I489" t="s">
        <v>308</v>
      </c>
      <c r="J489">
        <v>16341346</v>
      </c>
      <c r="K489" t="str">
        <f t="shared" si="36"/>
        <v>4001 - Ministério Público</v>
      </c>
      <c r="L489" t="str">
        <f t="shared" si="37"/>
        <v>6763 - Coordenação e manutenção dos serviços administrativos</v>
      </c>
      <c r="M489" t="str">
        <f t="shared" si="38"/>
        <v>339037 - Locação de Mão-de-Obra</v>
      </c>
      <c r="N489" t="str">
        <f t="shared" si="39"/>
        <v>33</v>
      </c>
      <c r="O489" t="str">
        <f>VLOOKUP('SQL Results'!N489,Plan2!$A$2:$B$8,2,0)</f>
        <v>33 - Outras Despesas Correntes</v>
      </c>
      <c r="P489" s="4" t="str">
        <f t="shared" si="40"/>
        <v>0100 - Recursos ordinários - recursos do tesouro - RLD</v>
      </c>
    </row>
    <row r="490" spans="1:16" x14ac:dyDescent="0.2">
      <c r="A490">
        <v>4001</v>
      </c>
      <c r="B490" t="s">
        <v>302</v>
      </c>
      <c r="C490">
        <v>6763</v>
      </c>
      <c r="D490" t="s">
        <v>307</v>
      </c>
      <c r="E490">
        <v>339039</v>
      </c>
      <c r="F490" t="s">
        <v>16</v>
      </c>
      <c r="G490" t="s">
        <v>13</v>
      </c>
      <c r="H490" t="s">
        <v>14</v>
      </c>
      <c r="I490" t="s">
        <v>308</v>
      </c>
      <c r="J490">
        <v>4568653</v>
      </c>
      <c r="K490" t="str">
        <f t="shared" si="36"/>
        <v>4001 - Ministério Público</v>
      </c>
      <c r="L490" t="str">
        <f t="shared" si="37"/>
        <v>6763 - Coordenação e manutenção dos serviços administrativos</v>
      </c>
      <c r="M490" t="str">
        <f t="shared" si="38"/>
        <v>339039 - Outros Serviços Terceiros - Pessoa Jurídica</v>
      </c>
      <c r="N490" t="str">
        <f t="shared" si="39"/>
        <v>33</v>
      </c>
      <c r="O490" t="str">
        <f>VLOOKUP('SQL Results'!N490,Plan2!$A$2:$B$8,2,0)</f>
        <v>33 - Outras Despesas Correntes</v>
      </c>
      <c r="P490" s="4" t="str">
        <f t="shared" si="40"/>
        <v>0100 - Recursos ordinários - recursos do tesouro - RLD</v>
      </c>
    </row>
    <row r="491" spans="1:16" x14ac:dyDescent="0.2">
      <c r="A491">
        <v>4001</v>
      </c>
      <c r="B491" t="s">
        <v>302</v>
      </c>
      <c r="C491">
        <v>6763</v>
      </c>
      <c r="D491" t="s">
        <v>307</v>
      </c>
      <c r="E491">
        <v>339040</v>
      </c>
      <c r="F491" t="s">
        <v>52</v>
      </c>
      <c r="G491" t="s">
        <v>13</v>
      </c>
      <c r="H491" t="s">
        <v>14</v>
      </c>
      <c r="I491" t="s">
        <v>308</v>
      </c>
      <c r="J491">
        <v>11300</v>
      </c>
      <c r="K491" t="str">
        <f t="shared" si="36"/>
        <v>4001 - Ministério Público</v>
      </c>
      <c r="L491" t="str">
        <f t="shared" si="37"/>
        <v>6763 - Coordenação e manutenção dos serviços administrativos</v>
      </c>
      <c r="M491" t="str">
        <f t="shared" si="38"/>
        <v>339040 - Serviços de Tecnologia da Informação e Comunicação - Pessoa Jurídica</v>
      </c>
      <c r="N491" t="str">
        <f t="shared" si="39"/>
        <v>33</v>
      </c>
      <c r="O491" t="str">
        <f>VLOOKUP('SQL Results'!N491,Plan2!$A$2:$B$8,2,0)</f>
        <v>33 - Outras Despesas Correntes</v>
      </c>
      <c r="P491" s="4" t="str">
        <f t="shared" si="40"/>
        <v>0100 - Recursos ordinários - recursos do tesouro - RLD</v>
      </c>
    </row>
    <row r="492" spans="1:16" x14ac:dyDescent="0.2">
      <c r="A492">
        <v>4001</v>
      </c>
      <c r="B492" t="s">
        <v>302</v>
      </c>
      <c r="C492">
        <v>6763</v>
      </c>
      <c r="D492" t="s">
        <v>307</v>
      </c>
      <c r="E492">
        <v>339047</v>
      </c>
      <c r="F492" t="s">
        <v>27</v>
      </c>
      <c r="G492" t="s">
        <v>13</v>
      </c>
      <c r="H492" t="s">
        <v>14</v>
      </c>
      <c r="I492" t="s">
        <v>308</v>
      </c>
      <c r="J492">
        <v>77588</v>
      </c>
      <c r="K492" t="str">
        <f t="shared" si="36"/>
        <v>4001 - Ministério Público</v>
      </c>
      <c r="L492" t="str">
        <f t="shared" si="37"/>
        <v>6763 - Coordenação e manutenção dos serviços administrativos</v>
      </c>
      <c r="M492" t="str">
        <f t="shared" si="38"/>
        <v>339047 - Obrigações Tributárias e Contributivas</v>
      </c>
      <c r="N492" t="str">
        <f t="shared" si="39"/>
        <v>33</v>
      </c>
      <c r="O492" t="str">
        <f>VLOOKUP('SQL Results'!N492,Plan2!$A$2:$B$8,2,0)</f>
        <v>33 - Outras Despesas Correntes</v>
      </c>
      <c r="P492" s="4" t="str">
        <f t="shared" si="40"/>
        <v>0100 - Recursos ordinários - recursos do tesouro - RLD</v>
      </c>
    </row>
    <row r="493" spans="1:16" x14ac:dyDescent="0.2">
      <c r="A493">
        <v>4001</v>
      </c>
      <c r="B493" t="s">
        <v>302</v>
      </c>
      <c r="C493">
        <v>6763</v>
      </c>
      <c r="D493" t="s">
        <v>307</v>
      </c>
      <c r="E493">
        <v>339092</v>
      </c>
      <c r="F493" t="s">
        <v>28</v>
      </c>
      <c r="G493" t="s">
        <v>13</v>
      </c>
      <c r="H493" t="s">
        <v>14</v>
      </c>
      <c r="I493" t="s">
        <v>308</v>
      </c>
      <c r="J493">
        <v>105000</v>
      </c>
      <c r="K493" t="str">
        <f t="shared" si="36"/>
        <v>4001 - Ministério Público</v>
      </c>
      <c r="L493" t="str">
        <f t="shared" si="37"/>
        <v>6763 - Coordenação e manutenção dos serviços administrativos</v>
      </c>
      <c r="M493" t="str">
        <f t="shared" si="38"/>
        <v>339092 - Despesas de Exercícios Anteriores</v>
      </c>
      <c r="N493" t="str">
        <f t="shared" si="39"/>
        <v>33</v>
      </c>
      <c r="O493" t="str">
        <f>VLOOKUP('SQL Results'!N493,Plan2!$A$2:$B$8,2,0)</f>
        <v>33 - Outras Despesas Correntes</v>
      </c>
      <c r="P493" s="4" t="str">
        <f t="shared" si="40"/>
        <v>0100 - Recursos ordinários - recursos do tesouro - RLD</v>
      </c>
    </row>
    <row r="494" spans="1:16" x14ac:dyDescent="0.2">
      <c r="A494">
        <v>4001</v>
      </c>
      <c r="B494" t="s">
        <v>302</v>
      </c>
      <c r="C494">
        <v>6763</v>
      </c>
      <c r="D494" t="s">
        <v>307</v>
      </c>
      <c r="E494">
        <v>339093</v>
      </c>
      <c r="F494" t="s">
        <v>50</v>
      </c>
      <c r="G494" t="s">
        <v>13</v>
      </c>
      <c r="H494" t="s">
        <v>14</v>
      </c>
      <c r="I494" t="s">
        <v>308</v>
      </c>
      <c r="J494">
        <v>395700</v>
      </c>
      <c r="K494" t="str">
        <f t="shared" si="36"/>
        <v>4001 - Ministério Público</v>
      </c>
      <c r="L494" t="str">
        <f t="shared" si="37"/>
        <v>6763 - Coordenação e manutenção dos serviços administrativos</v>
      </c>
      <c r="M494" t="str">
        <f t="shared" si="38"/>
        <v>339093 - Indenizações e Restituições</v>
      </c>
      <c r="N494" t="str">
        <f t="shared" si="39"/>
        <v>33</v>
      </c>
      <c r="O494" t="str">
        <f>VLOOKUP('SQL Results'!N494,Plan2!$A$2:$B$8,2,0)</f>
        <v>33 - Outras Despesas Correntes</v>
      </c>
      <c r="P494" s="4" t="str">
        <f t="shared" si="40"/>
        <v>0100 - Recursos ordinários - recursos do tesouro - RLD</v>
      </c>
    </row>
    <row r="495" spans="1:16" x14ac:dyDescent="0.2">
      <c r="A495">
        <v>4001</v>
      </c>
      <c r="B495" t="s">
        <v>302</v>
      </c>
      <c r="C495">
        <v>6763</v>
      </c>
      <c r="D495" t="s">
        <v>307</v>
      </c>
      <c r="E495">
        <v>449052</v>
      </c>
      <c r="F495" t="s">
        <v>17</v>
      </c>
      <c r="G495" t="s">
        <v>13</v>
      </c>
      <c r="H495" t="s">
        <v>14</v>
      </c>
      <c r="I495" t="s">
        <v>308</v>
      </c>
      <c r="J495">
        <v>6292406</v>
      </c>
      <c r="K495" t="str">
        <f t="shared" si="36"/>
        <v>4001 - Ministério Público</v>
      </c>
      <c r="L495" t="str">
        <f t="shared" si="37"/>
        <v>6763 - Coordenação e manutenção dos serviços administrativos</v>
      </c>
      <c r="M495" t="str">
        <f t="shared" si="38"/>
        <v>449052 - Equipamentos e Material Permanente</v>
      </c>
      <c r="N495" t="str">
        <f t="shared" si="39"/>
        <v>44</v>
      </c>
      <c r="O495" t="str">
        <f>VLOOKUP('SQL Results'!N495,Plan2!$A$2:$B$8,2,0)</f>
        <v>44 - Investimentos</v>
      </c>
      <c r="P495" s="4" t="str">
        <f t="shared" si="40"/>
        <v>0100 - Recursos ordinários - recursos do tesouro - RLD</v>
      </c>
    </row>
    <row r="496" spans="1:16" x14ac:dyDescent="0.2">
      <c r="A496">
        <v>4001</v>
      </c>
      <c r="B496" t="s">
        <v>302</v>
      </c>
      <c r="C496">
        <v>6763</v>
      </c>
      <c r="D496" t="s">
        <v>307</v>
      </c>
      <c r="E496">
        <v>449092</v>
      </c>
      <c r="F496" t="s">
        <v>28</v>
      </c>
      <c r="G496" t="s">
        <v>13</v>
      </c>
      <c r="H496" t="s">
        <v>14</v>
      </c>
      <c r="I496" t="s">
        <v>308</v>
      </c>
      <c r="J496">
        <v>21000</v>
      </c>
      <c r="K496" t="str">
        <f t="shared" si="36"/>
        <v>4001 - Ministério Público</v>
      </c>
      <c r="L496" t="str">
        <f t="shared" si="37"/>
        <v>6763 - Coordenação e manutenção dos serviços administrativos</v>
      </c>
      <c r="M496" t="str">
        <f t="shared" si="38"/>
        <v>449092 - Despesas de Exercícios Anteriores</v>
      </c>
      <c r="N496" t="str">
        <f t="shared" si="39"/>
        <v>44</v>
      </c>
      <c r="O496" t="str">
        <f>VLOOKUP('SQL Results'!N496,Plan2!$A$2:$B$8,2,0)</f>
        <v>44 - Investimentos</v>
      </c>
      <c r="P496" s="4" t="str">
        <f t="shared" si="40"/>
        <v>0100 - Recursos ordinários - recursos do tesouro - RLD</v>
      </c>
    </row>
    <row r="497" spans="1:16" x14ac:dyDescent="0.2">
      <c r="A497">
        <v>4001</v>
      </c>
      <c r="B497" t="s">
        <v>302</v>
      </c>
      <c r="C497">
        <v>6763</v>
      </c>
      <c r="D497" t="s">
        <v>307</v>
      </c>
      <c r="E497">
        <v>339014</v>
      </c>
      <c r="F497" t="s">
        <v>63</v>
      </c>
      <c r="G497" t="s">
        <v>13</v>
      </c>
      <c r="H497" t="s">
        <v>14</v>
      </c>
      <c r="I497" t="s">
        <v>308</v>
      </c>
      <c r="J497">
        <v>1250000</v>
      </c>
      <c r="K497" t="str">
        <f t="shared" si="36"/>
        <v>4001 - Ministério Público</v>
      </c>
      <c r="L497" t="str">
        <f t="shared" si="37"/>
        <v>6763 - Coordenação e manutenção dos serviços administrativos</v>
      </c>
      <c r="M497" t="str">
        <f t="shared" si="38"/>
        <v>339014 - Diárias - Civil</v>
      </c>
      <c r="N497" t="str">
        <f t="shared" si="39"/>
        <v>33</v>
      </c>
      <c r="O497" t="str">
        <f>VLOOKUP('SQL Results'!N497,Plan2!$A$2:$B$8,2,0)</f>
        <v>33 - Outras Despesas Correntes</v>
      </c>
      <c r="P497" s="4" t="str">
        <f t="shared" si="40"/>
        <v>0100 - Recursos ordinários - recursos do tesouro - RLD</v>
      </c>
    </row>
    <row r="498" spans="1:16" x14ac:dyDescent="0.2">
      <c r="A498">
        <v>4001</v>
      </c>
      <c r="B498" t="s">
        <v>302</v>
      </c>
      <c r="C498">
        <v>6763</v>
      </c>
      <c r="D498" t="s">
        <v>307</v>
      </c>
      <c r="E498">
        <v>339015</v>
      </c>
      <c r="F498" t="s">
        <v>69</v>
      </c>
      <c r="G498" t="s">
        <v>13</v>
      </c>
      <c r="H498" t="s">
        <v>14</v>
      </c>
      <c r="I498" t="s">
        <v>308</v>
      </c>
      <c r="J498">
        <v>500000</v>
      </c>
      <c r="K498" t="str">
        <f t="shared" si="36"/>
        <v>4001 - Ministério Público</v>
      </c>
      <c r="L498" t="str">
        <f t="shared" si="37"/>
        <v>6763 - Coordenação e manutenção dos serviços administrativos</v>
      </c>
      <c r="M498" t="str">
        <f t="shared" si="38"/>
        <v>339015 - Diárias - Militar</v>
      </c>
      <c r="N498" t="str">
        <f t="shared" si="39"/>
        <v>33</v>
      </c>
      <c r="O498" t="str">
        <f>VLOOKUP('SQL Results'!N498,Plan2!$A$2:$B$8,2,0)</f>
        <v>33 - Outras Despesas Correntes</v>
      </c>
      <c r="P498" s="4" t="str">
        <f t="shared" si="40"/>
        <v>0100 - Recursos ordinários - recursos do tesouro - RLD</v>
      </c>
    </row>
    <row r="499" spans="1:16" x14ac:dyDescent="0.2">
      <c r="A499">
        <v>4001</v>
      </c>
      <c r="B499" t="s">
        <v>302</v>
      </c>
      <c r="C499">
        <v>6765</v>
      </c>
      <c r="D499" t="s">
        <v>305</v>
      </c>
      <c r="E499">
        <v>319007</v>
      </c>
      <c r="F499" t="s">
        <v>68</v>
      </c>
      <c r="G499" t="s">
        <v>13</v>
      </c>
      <c r="H499" t="s">
        <v>14</v>
      </c>
      <c r="I499" t="s">
        <v>306</v>
      </c>
      <c r="J499">
        <v>400000</v>
      </c>
      <c r="K499" t="str">
        <f t="shared" si="36"/>
        <v>4001 - Ministério Público</v>
      </c>
      <c r="L499" t="str">
        <f t="shared" si="37"/>
        <v>6765 - Coordenação institucional</v>
      </c>
      <c r="M499" t="str">
        <f t="shared" si="38"/>
        <v>319007 - Contrib. Entid. Fechadas de Previdência</v>
      </c>
      <c r="N499" t="str">
        <f t="shared" si="39"/>
        <v>31</v>
      </c>
      <c r="O499" t="str">
        <f>VLOOKUP('SQL Results'!N499,Plan2!$A$2:$B$8,2,0)</f>
        <v>31 - Pessoal e Encargos Sociais</v>
      </c>
      <c r="P499" s="4" t="str">
        <f t="shared" si="40"/>
        <v>0100 - Recursos ordinários - recursos do tesouro - RLD</v>
      </c>
    </row>
    <row r="500" spans="1:16" x14ac:dyDescent="0.2">
      <c r="A500">
        <v>4001</v>
      </c>
      <c r="B500" t="s">
        <v>302</v>
      </c>
      <c r="C500">
        <v>6765</v>
      </c>
      <c r="D500" t="s">
        <v>305</v>
      </c>
      <c r="E500">
        <v>319011</v>
      </c>
      <c r="F500" t="s">
        <v>60</v>
      </c>
      <c r="G500" t="s">
        <v>13</v>
      </c>
      <c r="H500" t="s">
        <v>14</v>
      </c>
      <c r="I500" t="s">
        <v>306</v>
      </c>
      <c r="J500">
        <v>360848899</v>
      </c>
      <c r="K500" t="str">
        <f t="shared" si="36"/>
        <v>4001 - Ministério Público</v>
      </c>
      <c r="L500" t="str">
        <f t="shared" si="37"/>
        <v>6765 - Coordenação institucional</v>
      </c>
      <c r="M500" t="str">
        <f t="shared" si="38"/>
        <v>319011 - Vencim. e Vantagens Fixas - Pessoal Civil</v>
      </c>
      <c r="N500" t="str">
        <f t="shared" si="39"/>
        <v>31</v>
      </c>
      <c r="O500" t="str">
        <f>VLOOKUP('SQL Results'!N500,Plan2!$A$2:$B$8,2,0)</f>
        <v>31 - Pessoal e Encargos Sociais</v>
      </c>
      <c r="P500" s="4" t="str">
        <f t="shared" si="40"/>
        <v>0100 - Recursos ordinários - recursos do tesouro - RLD</v>
      </c>
    </row>
    <row r="501" spans="1:16" x14ac:dyDescent="0.2">
      <c r="A501">
        <v>4001</v>
      </c>
      <c r="B501" t="s">
        <v>302</v>
      </c>
      <c r="C501">
        <v>6765</v>
      </c>
      <c r="D501" t="s">
        <v>305</v>
      </c>
      <c r="E501">
        <v>319012</v>
      </c>
      <c r="F501" t="s">
        <v>62</v>
      </c>
      <c r="G501" t="s">
        <v>13</v>
      </c>
      <c r="H501" t="s">
        <v>14</v>
      </c>
      <c r="I501" t="s">
        <v>306</v>
      </c>
      <c r="J501">
        <v>5811672</v>
      </c>
      <c r="K501" t="str">
        <f t="shared" si="36"/>
        <v>4001 - Ministério Público</v>
      </c>
      <c r="L501" t="str">
        <f t="shared" si="37"/>
        <v>6765 - Coordenação institucional</v>
      </c>
      <c r="M501" t="str">
        <f t="shared" si="38"/>
        <v>319012 - Vencim. e Vantagens Fixas - Pessoal Militar</v>
      </c>
      <c r="N501" t="str">
        <f t="shared" si="39"/>
        <v>31</v>
      </c>
      <c r="O501" t="str">
        <f>VLOOKUP('SQL Results'!N501,Plan2!$A$2:$B$8,2,0)</f>
        <v>31 - Pessoal e Encargos Sociais</v>
      </c>
      <c r="P501" s="4" t="str">
        <f t="shared" si="40"/>
        <v>0100 - Recursos ordinários - recursos do tesouro - RLD</v>
      </c>
    </row>
    <row r="502" spans="1:16" x14ac:dyDescent="0.2">
      <c r="A502">
        <v>4001</v>
      </c>
      <c r="B502" t="s">
        <v>302</v>
      </c>
      <c r="C502">
        <v>10117</v>
      </c>
      <c r="D502" t="s">
        <v>309</v>
      </c>
      <c r="E502">
        <v>339030</v>
      </c>
      <c r="F502" t="s">
        <v>12</v>
      </c>
      <c r="G502" t="s">
        <v>13</v>
      </c>
      <c r="H502" t="s">
        <v>14</v>
      </c>
      <c r="I502" t="s">
        <v>310</v>
      </c>
      <c r="J502">
        <v>54316</v>
      </c>
      <c r="K502" t="str">
        <f t="shared" si="36"/>
        <v>4001 - Ministério Público</v>
      </c>
      <c r="L502" t="str">
        <f t="shared" si="37"/>
        <v>10117 - Manutenção, conservação e reforma das instalações</v>
      </c>
      <c r="M502" t="str">
        <f t="shared" si="38"/>
        <v>339030 - Material de Consumo</v>
      </c>
      <c r="N502" t="str">
        <f t="shared" si="39"/>
        <v>33</v>
      </c>
      <c r="O502" t="str">
        <f>VLOOKUP('SQL Results'!N502,Plan2!$A$2:$B$8,2,0)</f>
        <v>33 - Outras Despesas Correntes</v>
      </c>
      <c r="P502" s="4" t="str">
        <f t="shared" si="40"/>
        <v>0100 - Recursos ordinários - recursos do tesouro - RLD</v>
      </c>
    </row>
    <row r="503" spans="1:16" x14ac:dyDescent="0.2">
      <c r="A503">
        <v>4001</v>
      </c>
      <c r="B503" t="s">
        <v>302</v>
      </c>
      <c r="C503">
        <v>10117</v>
      </c>
      <c r="D503" t="s">
        <v>309</v>
      </c>
      <c r="E503">
        <v>339036</v>
      </c>
      <c r="F503" t="s">
        <v>23</v>
      </c>
      <c r="G503" t="s">
        <v>13</v>
      </c>
      <c r="H503" t="s">
        <v>14</v>
      </c>
      <c r="I503" t="s">
        <v>310</v>
      </c>
      <c r="J503">
        <v>1833165</v>
      </c>
      <c r="K503" t="str">
        <f t="shared" si="36"/>
        <v>4001 - Ministério Público</v>
      </c>
      <c r="L503" t="str">
        <f t="shared" si="37"/>
        <v>10117 - Manutenção, conservação e reforma das instalações</v>
      </c>
      <c r="M503" t="str">
        <f t="shared" si="38"/>
        <v>339036 - Outros Serviços Terceiros-Pessoa Física</v>
      </c>
      <c r="N503" t="str">
        <f t="shared" si="39"/>
        <v>33</v>
      </c>
      <c r="O503" t="str">
        <f>VLOOKUP('SQL Results'!N503,Plan2!$A$2:$B$8,2,0)</f>
        <v>33 - Outras Despesas Correntes</v>
      </c>
      <c r="P503" s="4" t="str">
        <f t="shared" si="40"/>
        <v>0100 - Recursos ordinários - recursos do tesouro - RLD</v>
      </c>
    </row>
    <row r="504" spans="1:16" x14ac:dyDescent="0.2">
      <c r="A504">
        <v>4001</v>
      </c>
      <c r="B504" t="s">
        <v>302</v>
      </c>
      <c r="C504">
        <v>10117</v>
      </c>
      <c r="D504" t="s">
        <v>309</v>
      </c>
      <c r="E504">
        <v>339039</v>
      </c>
      <c r="F504" t="s">
        <v>16</v>
      </c>
      <c r="G504" t="s">
        <v>13</v>
      </c>
      <c r="H504" t="s">
        <v>14</v>
      </c>
      <c r="I504" t="s">
        <v>310</v>
      </c>
      <c r="J504">
        <v>8143443</v>
      </c>
      <c r="K504" t="str">
        <f t="shared" si="36"/>
        <v>4001 - Ministério Público</v>
      </c>
      <c r="L504" t="str">
        <f t="shared" si="37"/>
        <v>10117 - Manutenção, conservação e reforma das instalações</v>
      </c>
      <c r="M504" t="str">
        <f t="shared" si="38"/>
        <v>339039 - Outros Serviços Terceiros - Pessoa Jurídica</v>
      </c>
      <c r="N504" t="str">
        <f t="shared" si="39"/>
        <v>33</v>
      </c>
      <c r="O504" t="str">
        <f>VLOOKUP('SQL Results'!N504,Plan2!$A$2:$B$8,2,0)</f>
        <v>33 - Outras Despesas Correntes</v>
      </c>
      <c r="P504" s="4" t="str">
        <f t="shared" si="40"/>
        <v>0100 - Recursos ordinários - recursos do tesouro - RLD</v>
      </c>
    </row>
    <row r="505" spans="1:16" x14ac:dyDescent="0.2">
      <c r="A505">
        <v>4001</v>
      </c>
      <c r="B505" t="s">
        <v>302</v>
      </c>
      <c r="C505">
        <v>10117</v>
      </c>
      <c r="D505" t="s">
        <v>309</v>
      </c>
      <c r="E505">
        <v>339047</v>
      </c>
      <c r="F505" t="s">
        <v>27</v>
      </c>
      <c r="G505" t="s">
        <v>13</v>
      </c>
      <c r="H505" t="s">
        <v>14</v>
      </c>
      <c r="I505" t="s">
        <v>310</v>
      </c>
      <c r="J505">
        <v>165940</v>
      </c>
      <c r="K505" t="str">
        <f t="shared" si="36"/>
        <v>4001 - Ministério Público</v>
      </c>
      <c r="L505" t="str">
        <f t="shared" si="37"/>
        <v>10117 - Manutenção, conservação e reforma das instalações</v>
      </c>
      <c r="M505" t="str">
        <f t="shared" si="38"/>
        <v>339047 - Obrigações Tributárias e Contributivas</v>
      </c>
      <c r="N505" t="str">
        <f t="shared" si="39"/>
        <v>33</v>
      </c>
      <c r="O505" t="str">
        <f>VLOOKUP('SQL Results'!N505,Plan2!$A$2:$B$8,2,0)</f>
        <v>33 - Outras Despesas Correntes</v>
      </c>
      <c r="P505" s="4" t="str">
        <f t="shared" si="40"/>
        <v>0100 - Recursos ordinários - recursos do tesouro - RLD</v>
      </c>
    </row>
    <row r="506" spans="1:16" x14ac:dyDescent="0.2">
      <c r="A506">
        <v>4001</v>
      </c>
      <c r="B506" t="s">
        <v>302</v>
      </c>
      <c r="C506">
        <v>10117</v>
      </c>
      <c r="D506" t="s">
        <v>309</v>
      </c>
      <c r="E506">
        <v>339092</v>
      </c>
      <c r="F506" t="s">
        <v>28</v>
      </c>
      <c r="G506" t="s">
        <v>13</v>
      </c>
      <c r="H506" t="s">
        <v>14</v>
      </c>
      <c r="I506" t="s">
        <v>310</v>
      </c>
      <c r="J506">
        <v>50000</v>
      </c>
      <c r="K506" t="str">
        <f t="shared" si="36"/>
        <v>4001 - Ministério Público</v>
      </c>
      <c r="L506" t="str">
        <f t="shared" si="37"/>
        <v>10117 - Manutenção, conservação e reforma das instalações</v>
      </c>
      <c r="M506" t="str">
        <f t="shared" si="38"/>
        <v>339092 - Despesas de Exercícios Anteriores</v>
      </c>
      <c r="N506" t="str">
        <f t="shared" si="39"/>
        <v>33</v>
      </c>
      <c r="O506" t="str">
        <f>VLOOKUP('SQL Results'!N506,Plan2!$A$2:$B$8,2,0)</f>
        <v>33 - Outras Despesas Correntes</v>
      </c>
      <c r="P506" s="4" t="str">
        <f t="shared" si="40"/>
        <v>0100 - Recursos ordinários - recursos do tesouro - RLD</v>
      </c>
    </row>
    <row r="507" spans="1:16" x14ac:dyDescent="0.2">
      <c r="A507">
        <v>4001</v>
      </c>
      <c r="B507" t="s">
        <v>302</v>
      </c>
      <c r="C507">
        <v>10117</v>
      </c>
      <c r="D507" t="s">
        <v>309</v>
      </c>
      <c r="E507">
        <v>339092</v>
      </c>
      <c r="F507" t="s">
        <v>28</v>
      </c>
      <c r="G507" t="s">
        <v>311</v>
      </c>
      <c r="H507" t="s">
        <v>312</v>
      </c>
      <c r="I507" t="s">
        <v>310</v>
      </c>
      <c r="J507">
        <v>5488612</v>
      </c>
      <c r="K507" t="str">
        <f t="shared" si="36"/>
        <v>4001 - Ministério Público</v>
      </c>
      <c r="L507" t="str">
        <f t="shared" si="37"/>
        <v>10117 - Manutenção, conservação e reforma das instalações</v>
      </c>
      <c r="M507" t="str">
        <f t="shared" si="38"/>
        <v>339092 - Despesas de Exercícios Anteriores</v>
      </c>
      <c r="N507" t="str">
        <f t="shared" si="39"/>
        <v>33</v>
      </c>
      <c r="O507" t="str">
        <f>VLOOKUP('SQL Results'!N507,Plan2!$A$2:$B$8,2,0)</f>
        <v>33 - Outras Despesas Correntes</v>
      </c>
      <c r="P507" s="4" t="str">
        <f t="shared" si="40"/>
        <v>0284 - Remuneração de disp bancária - Ministério Público - rec outras fontes - exercício corrente</v>
      </c>
    </row>
    <row r="508" spans="1:16" x14ac:dyDescent="0.2">
      <c r="A508">
        <v>4001</v>
      </c>
      <c r="B508" t="s">
        <v>302</v>
      </c>
      <c r="C508">
        <v>10117</v>
      </c>
      <c r="D508" t="s">
        <v>309</v>
      </c>
      <c r="E508">
        <v>339093</v>
      </c>
      <c r="F508" t="s">
        <v>50</v>
      </c>
      <c r="G508" t="s">
        <v>13</v>
      </c>
      <c r="H508" t="s">
        <v>14</v>
      </c>
      <c r="I508" t="s">
        <v>310</v>
      </c>
      <c r="J508">
        <v>572193</v>
      </c>
      <c r="K508" t="str">
        <f t="shared" si="36"/>
        <v>4001 - Ministério Público</v>
      </c>
      <c r="L508" t="str">
        <f t="shared" si="37"/>
        <v>10117 - Manutenção, conservação e reforma das instalações</v>
      </c>
      <c r="M508" t="str">
        <f t="shared" si="38"/>
        <v>339093 - Indenizações e Restituições</v>
      </c>
      <c r="N508" t="str">
        <f t="shared" si="39"/>
        <v>33</v>
      </c>
      <c r="O508" t="str">
        <f>VLOOKUP('SQL Results'!N508,Plan2!$A$2:$B$8,2,0)</f>
        <v>33 - Outras Despesas Correntes</v>
      </c>
      <c r="P508" s="4" t="str">
        <f t="shared" si="40"/>
        <v>0100 - Recursos ordinários - recursos do tesouro - RLD</v>
      </c>
    </row>
    <row r="509" spans="1:16" x14ac:dyDescent="0.2">
      <c r="A509">
        <v>4001</v>
      </c>
      <c r="B509" t="s">
        <v>302</v>
      </c>
      <c r="C509">
        <v>10117</v>
      </c>
      <c r="D509" t="s">
        <v>309</v>
      </c>
      <c r="E509">
        <v>449052</v>
      </c>
      <c r="F509" t="s">
        <v>17</v>
      </c>
      <c r="G509" t="s">
        <v>13</v>
      </c>
      <c r="H509" t="s">
        <v>14</v>
      </c>
      <c r="I509" t="s">
        <v>310</v>
      </c>
      <c r="J509">
        <v>50567</v>
      </c>
      <c r="K509" t="str">
        <f t="shared" si="36"/>
        <v>4001 - Ministério Público</v>
      </c>
      <c r="L509" t="str">
        <f t="shared" si="37"/>
        <v>10117 - Manutenção, conservação e reforma das instalações</v>
      </c>
      <c r="M509" t="str">
        <f t="shared" si="38"/>
        <v>449052 - Equipamentos e Material Permanente</v>
      </c>
      <c r="N509" t="str">
        <f t="shared" si="39"/>
        <v>44</v>
      </c>
      <c r="O509" t="str">
        <f>VLOOKUP('SQL Results'!N509,Plan2!$A$2:$B$8,2,0)</f>
        <v>44 - Investimentos</v>
      </c>
      <c r="P509" s="4" t="str">
        <f t="shared" si="40"/>
        <v>0100 - Recursos ordinários - recursos do tesouro - RLD</v>
      </c>
    </row>
    <row r="510" spans="1:16" x14ac:dyDescent="0.2">
      <c r="A510">
        <v>4001</v>
      </c>
      <c r="B510" t="s">
        <v>302</v>
      </c>
      <c r="C510">
        <v>10117</v>
      </c>
      <c r="D510" t="s">
        <v>309</v>
      </c>
      <c r="E510">
        <v>449092</v>
      </c>
      <c r="F510" t="s">
        <v>28</v>
      </c>
      <c r="G510" t="s">
        <v>13</v>
      </c>
      <c r="H510" t="s">
        <v>14</v>
      </c>
      <c r="I510" t="s">
        <v>310</v>
      </c>
      <c r="J510">
        <v>5250</v>
      </c>
      <c r="K510" t="str">
        <f t="shared" si="36"/>
        <v>4001 - Ministério Público</v>
      </c>
      <c r="L510" t="str">
        <f t="shared" si="37"/>
        <v>10117 - Manutenção, conservação e reforma das instalações</v>
      </c>
      <c r="M510" t="str">
        <f t="shared" si="38"/>
        <v>449092 - Despesas de Exercícios Anteriores</v>
      </c>
      <c r="N510" t="str">
        <f t="shared" si="39"/>
        <v>44</v>
      </c>
      <c r="O510" t="str">
        <f>VLOOKUP('SQL Results'!N510,Plan2!$A$2:$B$8,2,0)</f>
        <v>44 - Investimentos</v>
      </c>
      <c r="P510" s="4" t="str">
        <f t="shared" si="40"/>
        <v>0100 - Recursos ordinários - recursos do tesouro - RLD</v>
      </c>
    </row>
    <row r="511" spans="1:16" x14ac:dyDescent="0.2">
      <c r="A511">
        <v>4001</v>
      </c>
      <c r="B511" t="s">
        <v>302</v>
      </c>
      <c r="C511">
        <v>14087</v>
      </c>
      <c r="D511" t="s">
        <v>303</v>
      </c>
      <c r="E511">
        <v>339030</v>
      </c>
      <c r="F511" t="s">
        <v>12</v>
      </c>
      <c r="G511" t="s">
        <v>13</v>
      </c>
      <c r="H511" t="s">
        <v>14</v>
      </c>
      <c r="I511" t="s">
        <v>304</v>
      </c>
      <c r="J511">
        <v>81388</v>
      </c>
      <c r="K511" t="str">
        <f t="shared" si="36"/>
        <v>4001 - Ministério Público</v>
      </c>
      <c r="L511" t="str">
        <f t="shared" si="37"/>
        <v>14087 - Coordenação e suporte dos serviços de Tecnologia da Informação e Comunicação</v>
      </c>
      <c r="M511" t="str">
        <f t="shared" si="38"/>
        <v>339030 - Material de Consumo</v>
      </c>
      <c r="N511" t="str">
        <f t="shared" si="39"/>
        <v>33</v>
      </c>
      <c r="O511" t="str">
        <f>VLOOKUP('SQL Results'!N511,Plan2!$A$2:$B$8,2,0)</f>
        <v>33 - Outras Despesas Correntes</v>
      </c>
      <c r="P511" s="4" t="str">
        <f t="shared" si="40"/>
        <v>0100 - Recursos ordinários - recursos do tesouro - RLD</v>
      </c>
    </row>
    <row r="512" spans="1:16" x14ac:dyDescent="0.2">
      <c r="A512">
        <v>4001</v>
      </c>
      <c r="B512" t="s">
        <v>302</v>
      </c>
      <c r="C512">
        <v>14087</v>
      </c>
      <c r="D512" t="s">
        <v>303</v>
      </c>
      <c r="E512">
        <v>339035</v>
      </c>
      <c r="F512" t="s">
        <v>21</v>
      </c>
      <c r="G512" t="s">
        <v>13</v>
      </c>
      <c r="H512" t="s">
        <v>14</v>
      </c>
      <c r="I512" t="s">
        <v>304</v>
      </c>
      <c r="J512">
        <v>210889</v>
      </c>
      <c r="K512" t="str">
        <f t="shared" si="36"/>
        <v>4001 - Ministério Público</v>
      </c>
      <c r="L512" t="str">
        <f t="shared" si="37"/>
        <v>14087 - Coordenação e suporte dos serviços de Tecnologia da Informação e Comunicação</v>
      </c>
      <c r="M512" t="str">
        <f t="shared" si="38"/>
        <v>339035 - Serviços de Consultoria</v>
      </c>
      <c r="N512" t="str">
        <f t="shared" si="39"/>
        <v>33</v>
      </c>
      <c r="O512" t="str">
        <f>VLOOKUP('SQL Results'!N512,Plan2!$A$2:$B$8,2,0)</f>
        <v>33 - Outras Despesas Correntes</v>
      </c>
      <c r="P512" s="4" t="str">
        <f t="shared" si="40"/>
        <v>0100 - Recursos ordinários - recursos do tesouro - RLD</v>
      </c>
    </row>
    <row r="513" spans="1:16" x14ac:dyDescent="0.2">
      <c r="A513">
        <v>4001</v>
      </c>
      <c r="B513" t="s">
        <v>302</v>
      </c>
      <c r="C513">
        <v>14087</v>
      </c>
      <c r="D513" t="s">
        <v>303</v>
      </c>
      <c r="E513">
        <v>339036</v>
      </c>
      <c r="F513" t="s">
        <v>23</v>
      </c>
      <c r="G513" t="s">
        <v>13</v>
      </c>
      <c r="H513" t="s">
        <v>14</v>
      </c>
      <c r="I513" t="s">
        <v>304</v>
      </c>
      <c r="J513">
        <v>5250</v>
      </c>
      <c r="K513" t="str">
        <f t="shared" si="36"/>
        <v>4001 - Ministério Público</v>
      </c>
      <c r="L513" t="str">
        <f t="shared" si="37"/>
        <v>14087 - Coordenação e suporte dos serviços de Tecnologia da Informação e Comunicação</v>
      </c>
      <c r="M513" t="str">
        <f t="shared" si="38"/>
        <v>339036 - Outros Serviços Terceiros-Pessoa Física</v>
      </c>
      <c r="N513" t="str">
        <f t="shared" si="39"/>
        <v>33</v>
      </c>
      <c r="O513" t="str">
        <f>VLOOKUP('SQL Results'!N513,Plan2!$A$2:$B$8,2,0)</f>
        <v>33 - Outras Despesas Correntes</v>
      </c>
      <c r="P513" s="4" t="str">
        <f t="shared" si="40"/>
        <v>0100 - Recursos ordinários - recursos do tesouro - RLD</v>
      </c>
    </row>
    <row r="514" spans="1:16" x14ac:dyDescent="0.2">
      <c r="A514">
        <v>4001</v>
      </c>
      <c r="B514" t="s">
        <v>302</v>
      </c>
      <c r="C514">
        <v>14087</v>
      </c>
      <c r="D514" t="s">
        <v>303</v>
      </c>
      <c r="E514">
        <v>339039</v>
      </c>
      <c r="F514" t="s">
        <v>16</v>
      </c>
      <c r="G514" t="s">
        <v>13</v>
      </c>
      <c r="H514" t="s">
        <v>14</v>
      </c>
      <c r="I514" t="s">
        <v>304</v>
      </c>
      <c r="J514">
        <v>5065067</v>
      </c>
      <c r="K514" t="str">
        <f t="shared" si="36"/>
        <v>4001 - Ministério Público</v>
      </c>
      <c r="L514" t="str">
        <f t="shared" si="37"/>
        <v>14087 - Coordenação e suporte dos serviços de Tecnologia da Informação e Comunicação</v>
      </c>
      <c r="M514" t="str">
        <f t="shared" si="38"/>
        <v>339039 - Outros Serviços Terceiros - Pessoa Jurídica</v>
      </c>
      <c r="N514" t="str">
        <f t="shared" si="39"/>
        <v>33</v>
      </c>
      <c r="O514" t="str">
        <f>VLOOKUP('SQL Results'!N514,Plan2!$A$2:$B$8,2,0)</f>
        <v>33 - Outras Despesas Correntes</v>
      </c>
      <c r="P514" s="4" t="str">
        <f t="shared" si="40"/>
        <v>0100 - Recursos ordinários - recursos do tesouro - RLD</v>
      </c>
    </row>
    <row r="515" spans="1:16" x14ac:dyDescent="0.2">
      <c r="A515">
        <v>4001</v>
      </c>
      <c r="B515" t="s">
        <v>302</v>
      </c>
      <c r="C515">
        <v>14087</v>
      </c>
      <c r="D515" t="s">
        <v>303</v>
      </c>
      <c r="E515">
        <v>339040</v>
      </c>
      <c r="F515" t="s">
        <v>52</v>
      </c>
      <c r="G515" t="s">
        <v>13</v>
      </c>
      <c r="H515" t="s">
        <v>14</v>
      </c>
      <c r="I515" t="s">
        <v>304</v>
      </c>
      <c r="J515">
        <v>23442295</v>
      </c>
      <c r="K515" t="str">
        <f t="shared" ref="K515:K578" si="41">CONCATENATE(A515," - ",B515)</f>
        <v>4001 - Ministério Público</v>
      </c>
      <c r="L515" t="str">
        <f t="shared" ref="L515:L578" si="42">CONCATENATE(C515," - ",D515)</f>
        <v>14087 - Coordenação e suporte dos serviços de Tecnologia da Informação e Comunicação</v>
      </c>
      <c r="M515" t="str">
        <f t="shared" ref="M515:M578" si="43">CONCATENATE(E515," - ",F515)</f>
        <v>339040 - Serviços de Tecnologia da Informação e Comunicação - Pessoa Jurídica</v>
      </c>
      <c r="N515" t="str">
        <f t="shared" ref="N515:N578" si="44">LEFT(E515,2)</f>
        <v>33</v>
      </c>
      <c r="O515" t="str">
        <f>VLOOKUP('SQL Results'!N515,Plan2!$A$2:$B$8,2,0)</f>
        <v>33 - Outras Despesas Correntes</v>
      </c>
      <c r="P515" s="4" t="str">
        <f t="shared" si="40"/>
        <v>0100 - Recursos ordinários - recursos do tesouro - RLD</v>
      </c>
    </row>
    <row r="516" spans="1:16" x14ac:dyDescent="0.2">
      <c r="A516">
        <v>4001</v>
      </c>
      <c r="B516" t="s">
        <v>302</v>
      </c>
      <c r="C516">
        <v>14087</v>
      </c>
      <c r="D516" t="s">
        <v>303</v>
      </c>
      <c r="E516">
        <v>339092</v>
      </c>
      <c r="F516" t="s">
        <v>28</v>
      </c>
      <c r="G516" t="s">
        <v>13</v>
      </c>
      <c r="H516" t="s">
        <v>14</v>
      </c>
      <c r="I516" t="s">
        <v>304</v>
      </c>
      <c r="J516">
        <v>10500</v>
      </c>
      <c r="K516" t="str">
        <f t="shared" si="41"/>
        <v>4001 - Ministério Público</v>
      </c>
      <c r="L516" t="str">
        <f t="shared" si="42"/>
        <v>14087 - Coordenação e suporte dos serviços de Tecnologia da Informação e Comunicação</v>
      </c>
      <c r="M516" t="str">
        <f t="shared" si="43"/>
        <v>339092 - Despesas de Exercícios Anteriores</v>
      </c>
      <c r="N516" t="str">
        <f t="shared" si="44"/>
        <v>33</v>
      </c>
      <c r="O516" t="str">
        <f>VLOOKUP('SQL Results'!N516,Plan2!$A$2:$B$8,2,0)</f>
        <v>33 - Outras Despesas Correntes</v>
      </c>
      <c r="P516" s="4" t="str">
        <f t="shared" si="40"/>
        <v>0100 - Recursos ordinários - recursos do tesouro - RLD</v>
      </c>
    </row>
    <row r="517" spans="1:16" x14ac:dyDescent="0.2">
      <c r="A517">
        <v>4001</v>
      </c>
      <c r="B517" t="s">
        <v>302</v>
      </c>
      <c r="C517">
        <v>14087</v>
      </c>
      <c r="D517" t="s">
        <v>303</v>
      </c>
      <c r="E517">
        <v>449030</v>
      </c>
      <c r="F517" t="s">
        <v>12</v>
      </c>
      <c r="G517" t="s">
        <v>13</v>
      </c>
      <c r="H517" t="s">
        <v>14</v>
      </c>
      <c r="I517" t="s">
        <v>304</v>
      </c>
      <c r="J517">
        <v>12071</v>
      </c>
      <c r="K517" t="str">
        <f t="shared" si="41"/>
        <v>4001 - Ministério Público</v>
      </c>
      <c r="L517" t="str">
        <f t="shared" si="42"/>
        <v>14087 - Coordenação e suporte dos serviços de Tecnologia da Informação e Comunicação</v>
      </c>
      <c r="M517" t="str">
        <f t="shared" si="43"/>
        <v>449030 - Material de Consumo</v>
      </c>
      <c r="N517" t="str">
        <f t="shared" si="44"/>
        <v>44</v>
      </c>
      <c r="O517" t="str">
        <f>VLOOKUP('SQL Results'!N517,Plan2!$A$2:$B$8,2,0)</f>
        <v>44 - Investimentos</v>
      </c>
      <c r="P517" s="4" t="str">
        <f t="shared" si="40"/>
        <v>0100 - Recursos ordinários - recursos do tesouro - RLD</v>
      </c>
    </row>
    <row r="518" spans="1:16" x14ac:dyDescent="0.2">
      <c r="A518">
        <v>4001</v>
      </c>
      <c r="B518" t="s">
        <v>302</v>
      </c>
      <c r="C518">
        <v>14087</v>
      </c>
      <c r="D518" t="s">
        <v>303</v>
      </c>
      <c r="E518">
        <v>449040</v>
      </c>
      <c r="F518" t="s">
        <v>52</v>
      </c>
      <c r="G518" t="s">
        <v>13</v>
      </c>
      <c r="H518" t="s">
        <v>14</v>
      </c>
      <c r="I518" t="s">
        <v>304</v>
      </c>
      <c r="J518">
        <v>1897410</v>
      </c>
      <c r="K518" t="str">
        <f t="shared" si="41"/>
        <v>4001 - Ministério Público</v>
      </c>
      <c r="L518" t="str">
        <f t="shared" si="42"/>
        <v>14087 - Coordenação e suporte dos serviços de Tecnologia da Informação e Comunicação</v>
      </c>
      <c r="M518" t="str">
        <f t="shared" si="43"/>
        <v>449040 - Serviços de Tecnologia da Informação e Comunicação - Pessoa Jurídica</v>
      </c>
      <c r="N518" t="str">
        <f t="shared" si="44"/>
        <v>44</v>
      </c>
      <c r="O518" t="str">
        <f>VLOOKUP('SQL Results'!N518,Plan2!$A$2:$B$8,2,0)</f>
        <v>44 - Investimentos</v>
      </c>
      <c r="P518" s="4" t="str">
        <f t="shared" si="40"/>
        <v>0100 - Recursos ordinários - recursos do tesouro - RLD</v>
      </c>
    </row>
    <row r="519" spans="1:16" x14ac:dyDescent="0.2">
      <c r="A519">
        <v>4001</v>
      </c>
      <c r="B519" t="s">
        <v>302</v>
      </c>
      <c r="C519">
        <v>14087</v>
      </c>
      <c r="D519" t="s">
        <v>303</v>
      </c>
      <c r="E519">
        <v>449052</v>
      </c>
      <c r="F519" t="s">
        <v>17</v>
      </c>
      <c r="G519" t="s">
        <v>13</v>
      </c>
      <c r="H519" t="s">
        <v>14</v>
      </c>
      <c r="I519" t="s">
        <v>304</v>
      </c>
      <c r="J519">
        <v>1025333</v>
      </c>
      <c r="K519" t="str">
        <f t="shared" si="41"/>
        <v>4001 - Ministério Público</v>
      </c>
      <c r="L519" t="str">
        <f t="shared" si="42"/>
        <v>14087 - Coordenação e suporte dos serviços de Tecnologia da Informação e Comunicação</v>
      </c>
      <c r="M519" t="str">
        <f t="shared" si="43"/>
        <v>449052 - Equipamentos e Material Permanente</v>
      </c>
      <c r="N519" t="str">
        <f t="shared" si="44"/>
        <v>44</v>
      </c>
      <c r="O519" t="str">
        <f>VLOOKUP('SQL Results'!N519,Plan2!$A$2:$B$8,2,0)</f>
        <v>44 - Investimentos</v>
      </c>
      <c r="P519" s="4" t="str">
        <f t="shared" si="40"/>
        <v>0100 - Recursos ordinários - recursos do tesouro - RLD</v>
      </c>
    </row>
    <row r="520" spans="1:16" x14ac:dyDescent="0.2">
      <c r="A520">
        <v>4091</v>
      </c>
      <c r="B520" t="s">
        <v>313</v>
      </c>
      <c r="C520">
        <v>6499</v>
      </c>
      <c r="D520" t="s">
        <v>314</v>
      </c>
      <c r="E520">
        <v>444042</v>
      </c>
      <c r="F520" t="s">
        <v>315</v>
      </c>
      <c r="G520" t="s">
        <v>311</v>
      </c>
      <c r="H520" t="s">
        <v>312</v>
      </c>
      <c r="I520" t="s">
        <v>316</v>
      </c>
      <c r="J520">
        <v>300000</v>
      </c>
      <c r="K520" t="str">
        <f t="shared" si="41"/>
        <v>4091 - Fundo para Reconstituição de Bens Lesados</v>
      </c>
      <c r="L520" t="str">
        <f t="shared" si="42"/>
        <v>6499 - Reconstituição de bens lesados</v>
      </c>
      <c r="M520" t="str">
        <f t="shared" si="43"/>
        <v>444042 - Auxílios</v>
      </c>
      <c r="N520" t="str">
        <f t="shared" si="44"/>
        <v>44</v>
      </c>
      <c r="O520" t="str">
        <f>VLOOKUP('SQL Results'!N520,Plan2!$A$2:$B$8,2,0)</f>
        <v>44 - Investimentos</v>
      </c>
      <c r="P520" s="4" t="str">
        <f t="shared" si="40"/>
        <v>0284 - Remuneração de disp bancária - Ministério Público - rec outras fontes - exercício corrente</v>
      </c>
    </row>
    <row r="521" spans="1:16" x14ac:dyDescent="0.2">
      <c r="A521">
        <v>4091</v>
      </c>
      <c r="B521" t="s">
        <v>313</v>
      </c>
      <c r="C521">
        <v>6499</v>
      </c>
      <c r="D521" t="s">
        <v>314</v>
      </c>
      <c r="E521">
        <v>339033</v>
      </c>
      <c r="F521" t="s">
        <v>49</v>
      </c>
      <c r="G521" t="s">
        <v>135</v>
      </c>
      <c r="H521" t="s">
        <v>136</v>
      </c>
      <c r="I521" t="s">
        <v>316</v>
      </c>
      <c r="J521">
        <v>50000</v>
      </c>
      <c r="K521" t="str">
        <f t="shared" si="41"/>
        <v>4091 - Fundo para Reconstituição de Bens Lesados</v>
      </c>
      <c r="L521" t="str">
        <f t="shared" si="42"/>
        <v>6499 - Reconstituição de bens lesados</v>
      </c>
      <c r="M521" t="str">
        <f t="shared" si="43"/>
        <v>339033 - Passagens e Despesas com Locomoção</v>
      </c>
      <c r="N521" t="str">
        <f t="shared" si="44"/>
        <v>33</v>
      </c>
      <c r="O521" t="str">
        <f>VLOOKUP('SQL Results'!N521,Plan2!$A$2:$B$8,2,0)</f>
        <v>33 - Outras Despesas Correntes</v>
      </c>
      <c r="P521" s="4" t="str">
        <f t="shared" si="40"/>
        <v>0269 - Outros recursos primários - recursos de outras fontes - exercício corrente</v>
      </c>
    </row>
    <row r="522" spans="1:16" x14ac:dyDescent="0.2">
      <c r="A522">
        <v>4091</v>
      </c>
      <c r="B522" t="s">
        <v>313</v>
      </c>
      <c r="C522">
        <v>6499</v>
      </c>
      <c r="D522" t="s">
        <v>314</v>
      </c>
      <c r="E522">
        <v>339047</v>
      </c>
      <c r="F522" t="s">
        <v>27</v>
      </c>
      <c r="G522" t="s">
        <v>311</v>
      </c>
      <c r="H522" t="s">
        <v>312</v>
      </c>
      <c r="I522" t="s">
        <v>316</v>
      </c>
      <c r="J522">
        <v>1721</v>
      </c>
      <c r="K522" t="str">
        <f t="shared" si="41"/>
        <v>4091 - Fundo para Reconstituição de Bens Lesados</v>
      </c>
      <c r="L522" t="str">
        <f t="shared" si="42"/>
        <v>6499 - Reconstituição de bens lesados</v>
      </c>
      <c r="M522" t="str">
        <f t="shared" si="43"/>
        <v>339047 - Obrigações Tributárias e Contributivas</v>
      </c>
      <c r="N522" t="str">
        <f t="shared" si="44"/>
        <v>33</v>
      </c>
      <c r="O522" t="str">
        <f>VLOOKUP('SQL Results'!N522,Plan2!$A$2:$B$8,2,0)</f>
        <v>33 - Outras Despesas Correntes</v>
      </c>
      <c r="P522" s="4" t="str">
        <f t="shared" si="40"/>
        <v>0284 - Remuneração de disp bancária - Ministério Público - rec outras fontes - exercício corrente</v>
      </c>
    </row>
    <row r="523" spans="1:16" x14ac:dyDescent="0.2">
      <c r="A523">
        <v>4091</v>
      </c>
      <c r="B523" t="s">
        <v>313</v>
      </c>
      <c r="C523">
        <v>6499</v>
      </c>
      <c r="D523" t="s">
        <v>314</v>
      </c>
      <c r="E523">
        <v>339036</v>
      </c>
      <c r="F523" t="s">
        <v>23</v>
      </c>
      <c r="G523" t="s">
        <v>135</v>
      </c>
      <c r="H523" t="s">
        <v>136</v>
      </c>
      <c r="I523" t="s">
        <v>316</v>
      </c>
      <c r="J523">
        <v>150000</v>
      </c>
      <c r="K523" t="str">
        <f t="shared" si="41"/>
        <v>4091 - Fundo para Reconstituição de Bens Lesados</v>
      </c>
      <c r="L523" t="str">
        <f t="shared" si="42"/>
        <v>6499 - Reconstituição de bens lesados</v>
      </c>
      <c r="M523" t="str">
        <f t="shared" si="43"/>
        <v>339036 - Outros Serviços Terceiros-Pessoa Física</v>
      </c>
      <c r="N523" t="str">
        <f t="shared" si="44"/>
        <v>33</v>
      </c>
      <c r="O523" t="str">
        <f>VLOOKUP('SQL Results'!N523,Plan2!$A$2:$B$8,2,0)</f>
        <v>33 - Outras Despesas Correntes</v>
      </c>
      <c r="P523" s="4" t="str">
        <f t="shared" si="40"/>
        <v>0269 - Outros recursos primários - recursos de outras fontes - exercício corrente</v>
      </c>
    </row>
    <row r="524" spans="1:16" x14ac:dyDescent="0.2">
      <c r="A524">
        <v>4091</v>
      </c>
      <c r="B524" t="s">
        <v>313</v>
      </c>
      <c r="C524">
        <v>6499</v>
      </c>
      <c r="D524" t="s">
        <v>314</v>
      </c>
      <c r="E524">
        <v>339039</v>
      </c>
      <c r="F524" t="s">
        <v>16</v>
      </c>
      <c r="G524" t="s">
        <v>311</v>
      </c>
      <c r="H524" t="s">
        <v>312</v>
      </c>
      <c r="I524" t="s">
        <v>316</v>
      </c>
      <c r="J524">
        <v>200000</v>
      </c>
      <c r="K524" t="str">
        <f t="shared" si="41"/>
        <v>4091 - Fundo para Reconstituição de Bens Lesados</v>
      </c>
      <c r="L524" t="str">
        <f t="shared" si="42"/>
        <v>6499 - Reconstituição de bens lesados</v>
      </c>
      <c r="M524" t="str">
        <f t="shared" si="43"/>
        <v>339039 - Outros Serviços Terceiros - Pessoa Jurídica</v>
      </c>
      <c r="N524" t="str">
        <f t="shared" si="44"/>
        <v>33</v>
      </c>
      <c r="O524" t="str">
        <f>VLOOKUP('SQL Results'!N524,Plan2!$A$2:$B$8,2,0)</f>
        <v>33 - Outras Despesas Correntes</v>
      </c>
      <c r="P524" s="4" t="str">
        <f t="shared" si="40"/>
        <v>0284 - Remuneração de disp bancária - Ministério Público - rec outras fontes - exercício corrente</v>
      </c>
    </row>
    <row r="525" spans="1:16" x14ac:dyDescent="0.2">
      <c r="A525">
        <v>4091</v>
      </c>
      <c r="B525" t="s">
        <v>313</v>
      </c>
      <c r="C525">
        <v>6499</v>
      </c>
      <c r="D525" t="s">
        <v>314</v>
      </c>
      <c r="E525">
        <v>339047</v>
      </c>
      <c r="F525" t="s">
        <v>27</v>
      </c>
      <c r="G525" t="s">
        <v>135</v>
      </c>
      <c r="H525" t="s">
        <v>136</v>
      </c>
      <c r="I525" t="s">
        <v>316</v>
      </c>
      <c r="J525">
        <v>54318</v>
      </c>
      <c r="K525" t="str">
        <f t="shared" si="41"/>
        <v>4091 - Fundo para Reconstituição de Bens Lesados</v>
      </c>
      <c r="L525" t="str">
        <f t="shared" si="42"/>
        <v>6499 - Reconstituição de bens lesados</v>
      </c>
      <c r="M525" t="str">
        <f t="shared" si="43"/>
        <v>339047 - Obrigações Tributárias e Contributivas</v>
      </c>
      <c r="N525" t="str">
        <f t="shared" si="44"/>
        <v>33</v>
      </c>
      <c r="O525" t="str">
        <f>VLOOKUP('SQL Results'!N525,Plan2!$A$2:$B$8,2,0)</f>
        <v>33 - Outras Despesas Correntes</v>
      </c>
      <c r="P525" s="4" t="str">
        <f t="shared" si="40"/>
        <v>0269 - Outros recursos primários - recursos de outras fontes - exercício corrente</v>
      </c>
    </row>
    <row r="526" spans="1:16" x14ac:dyDescent="0.2">
      <c r="A526">
        <v>4091</v>
      </c>
      <c r="B526" t="s">
        <v>313</v>
      </c>
      <c r="C526">
        <v>6499</v>
      </c>
      <c r="D526" t="s">
        <v>314</v>
      </c>
      <c r="E526">
        <v>339030</v>
      </c>
      <c r="F526" t="s">
        <v>12</v>
      </c>
      <c r="G526" t="s">
        <v>311</v>
      </c>
      <c r="H526" t="s">
        <v>312</v>
      </c>
      <c r="I526" t="s">
        <v>316</v>
      </c>
      <c r="J526">
        <v>200000</v>
      </c>
      <c r="K526" t="str">
        <f t="shared" si="41"/>
        <v>4091 - Fundo para Reconstituição de Bens Lesados</v>
      </c>
      <c r="L526" t="str">
        <f t="shared" si="42"/>
        <v>6499 - Reconstituição de bens lesados</v>
      </c>
      <c r="M526" t="str">
        <f t="shared" si="43"/>
        <v>339030 - Material de Consumo</v>
      </c>
      <c r="N526" t="str">
        <f t="shared" si="44"/>
        <v>33</v>
      </c>
      <c r="O526" t="str">
        <f>VLOOKUP('SQL Results'!N526,Plan2!$A$2:$B$8,2,0)</f>
        <v>33 - Outras Despesas Correntes</v>
      </c>
      <c r="P526" s="4" t="str">
        <f t="shared" si="40"/>
        <v>0284 - Remuneração de disp bancária - Ministério Público - rec outras fontes - exercício corrente</v>
      </c>
    </row>
    <row r="527" spans="1:16" x14ac:dyDescent="0.2">
      <c r="A527">
        <v>4091</v>
      </c>
      <c r="B527" t="s">
        <v>313</v>
      </c>
      <c r="C527">
        <v>6499</v>
      </c>
      <c r="D527" t="s">
        <v>314</v>
      </c>
      <c r="E527">
        <v>339030</v>
      </c>
      <c r="F527" t="s">
        <v>12</v>
      </c>
      <c r="G527" t="s">
        <v>135</v>
      </c>
      <c r="H527" t="s">
        <v>136</v>
      </c>
      <c r="I527" t="s">
        <v>316</v>
      </c>
      <c r="J527">
        <v>332516</v>
      </c>
      <c r="K527" t="str">
        <f t="shared" si="41"/>
        <v>4091 - Fundo para Reconstituição de Bens Lesados</v>
      </c>
      <c r="L527" t="str">
        <f t="shared" si="42"/>
        <v>6499 - Reconstituição de bens lesados</v>
      </c>
      <c r="M527" t="str">
        <f t="shared" si="43"/>
        <v>339030 - Material de Consumo</v>
      </c>
      <c r="N527" t="str">
        <f t="shared" si="44"/>
        <v>33</v>
      </c>
      <c r="O527" t="str">
        <f>VLOOKUP('SQL Results'!N527,Plan2!$A$2:$B$8,2,0)</f>
        <v>33 - Outras Despesas Correntes</v>
      </c>
      <c r="P527" s="4" t="str">
        <f t="shared" si="40"/>
        <v>0269 - Outros recursos primários - recursos de outras fontes - exercício corrente</v>
      </c>
    </row>
    <row r="528" spans="1:16" x14ac:dyDescent="0.2">
      <c r="A528">
        <v>4091</v>
      </c>
      <c r="B528" t="s">
        <v>313</v>
      </c>
      <c r="C528">
        <v>6499</v>
      </c>
      <c r="D528" t="s">
        <v>314</v>
      </c>
      <c r="E528">
        <v>335041</v>
      </c>
      <c r="F528" t="s">
        <v>29</v>
      </c>
      <c r="G528" t="s">
        <v>135</v>
      </c>
      <c r="H528" t="s">
        <v>136</v>
      </c>
      <c r="I528" t="s">
        <v>316</v>
      </c>
      <c r="J528">
        <v>1000000</v>
      </c>
      <c r="K528" t="str">
        <f t="shared" si="41"/>
        <v>4091 - Fundo para Reconstituição de Bens Lesados</v>
      </c>
      <c r="L528" t="str">
        <f t="shared" si="42"/>
        <v>6499 - Reconstituição de bens lesados</v>
      </c>
      <c r="M528" t="str">
        <f t="shared" si="43"/>
        <v>335041 - Contribuições</v>
      </c>
      <c r="N528" t="str">
        <f t="shared" si="44"/>
        <v>33</v>
      </c>
      <c r="O528" t="str">
        <f>VLOOKUP('SQL Results'!N528,Plan2!$A$2:$B$8,2,0)</f>
        <v>33 - Outras Despesas Correntes</v>
      </c>
      <c r="P528" s="4" t="str">
        <f t="shared" si="40"/>
        <v>0269 - Outros recursos primários - recursos de outras fontes - exercício corrente</v>
      </c>
    </row>
    <row r="529" spans="1:16" x14ac:dyDescent="0.2">
      <c r="A529">
        <v>4091</v>
      </c>
      <c r="B529" t="s">
        <v>313</v>
      </c>
      <c r="C529">
        <v>6499</v>
      </c>
      <c r="D529" t="s">
        <v>314</v>
      </c>
      <c r="E529">
        <v>334041</v>
      </c>
      <c r="F529" t="s">
        <v>29</v>
      </c>
      <c r="G529" t="s">
        <v>135</v>
      </c>
      <c r="H529" t="s">
        <v>136</v>
      </c>
      <c r="I529" t="s">
        <v>316</v>
      </c>
      <c r="J529">
        <v>1000000</v>
      </c>
      <c r="K529" t="str">
        <f t="shared" si="41"/>
        <v>4091 - Fundo para Reconstituição de Bens Lesados</v>
      </c>
      <c r="L529" t="str">
        <f t="shared" si="42"/>
        <v>6499 - Reconstituição de bens lesados</v>
      </c>
      <c r="M529" t="str">
        <f t="shared" si="43"/>
        <v>334041 - Contribuições</v>
      </c>
      <c r="N529" t="str">
        <f t="shared" si="44"/>
        <v>33</v>
      </c>
      <c r="O529" t="str">
        <f>VLOOKUP('SQL Results'!N529,Plan2!$A$2:$B$8,2,0)</f>
        <v>33 - Outras Despesas Correntes</v>
      </c>
      <c r="P529" s="4" t="str">
        <f t="shared" si="40"/>
        <v>0269 - Outros recursos primários - recursos de outras fontes - exercício corrente</v>
      </c>
    </row>
    <row r="530" spans="1:16" x14ac:dyDescent="0.2">
      <c r="A530">
        <v>4091</v>
      </c>
      <c r="B530" t="s">
        <v>313</v>
      </c>
      <c r="C530">
        <v>6499</v>
      </c>
      <c r="D530" t="s">
        <v>314</v>
      </c>
      <c r="E530">
        <v>449052</v>
      </c>
      <c r="F530" t="s">
        <v>17</v>
      </c>
      <c r="G530" t="s">
        <v>311</v>
      </c>
      <c r="H530" t="s">
        <v>312</v>
      </c>
      <c r="I530" t="s">
        <v>316</v>
      </c>
      <c r="J530">
        <v>547082</v>
      </c>
      <c r="K530" t="str">
        <f t="shared" si="41"/>
        <v>4091 - Fundo para Reconstituição de Bens Lesados</v>
      </c>
      <c r="L530" t="str">
        <f t="shared" si="42"/>
        <v>6499 - Reconstituição de bens lesados</v>
      </c>
      <c r="M530" t="str">
        <f t="shared" si="43"/>
        <v>449052 - Equipamentos e Material Permanente</v>
      </c>
      <c r="N530" t="str">
        <f t="shared" si="44"/>
        <v>44</v>
      </c>
      <c r="O530" t="str">
        <f>VLOOKUP('SQL Results'!N530,Plan2!$A$2:$B$8,2,0)</f>
        <v>44 - Investimentos</v>
      </c>
      <c r="P530" s="4" t="str">
        <f t="shared" si="40"/>
        <v>0284 - Remuneração de disp bancária - Ministério Público - rec outras fontes - exercício corrente</v>
      </c>
    </row>
    <row r="531" spans="1:16" x14ac:dyDescent="0.2">
      <c r="A531">
        <v>4091</v>
      </c>
      <c r="B531" t="s">
        <v>313</v>
      </c>
      <c r="C531">
        <v>6499</v>
      </c>
      <c r="D531" t="s">
        <v>314</v>
      </c>
      <c r="E531">
        <v>449052</v>
      </c>
      <c r="F531" t="s">
        <v>17</v>
      </c>
      <c r="G531" t="s">
        <v>135</v>
      </c>
      <c r="H531" t="s">
        <v>136</v>
      </c>
      <c r="I531" t="s">
        <v>316</v>
      </c>
      <c r="J531">
        <v>400000</v>
      </c>
      <c r="K531" t="str">
        <f t="shared" si="41"/>
        <v>4091 - Fundo para Reconstituição de Bens Lesados</v>
      </c>
      <c r="L531" t="str">
        <f t="shared" si="42"/>
        <v>6499 - Reconstituição de bens lesados</v>
      </c>
      <c r="M531" t="str">
        <f t="shared" si="43"/>
        <v>449052 - Equipamentos e Material Permanente</v>
      </c>
      <c r="N531" t="str">
        <f t="shared" si="44"/>
        <v>44</v>
      </c>
      <c r="O531" t="str">
        <f>VLOOKUP('SQL Results'!N531,Plan2!$A$2:$B$8,2,0)</f>
        <v>44 - Investimentos</v>
      </c>
      <c r="P531" s="4" t="str">
        <f t="shared" si="40"/>
        <v>0269 - Outros recursos primários - recursos de outras fontes - exercício corrente</v>
      </c>
    </row>
    <row r="532" spans="1:16" x14ac:dyDescent="0.2">
      <c r="A532">
        <v>4091</v>
      </c>
      <c r="B532" t="s">
        <v>313</v>
      </c>
      <c r="C532">
        <v>6499</v>
      </c>
      <c r="D532" t="s">
        <v>314</v>
      </c>
      <c r="E532">
        <v>445042</v>
      </c>
      <c r="F532" t="s">
        <v>315</v>
      </c>
      <c r="G532" t="s">
        <v>311</v>
      </c>
      <c r="H532" t="s">
        <v>312</v>
      </c>
      <c r="I532" t="s">
        <v>316</v>
      </c>
      <c r="J532">
        <v>300000</v>
      </c>
      <c r="K532" t="str">
        <f t="shared" si="41"/>
        <v>4091 - Fundo para Reconstituição de Bens Lesados</v>
      </c>
      <c r="L532" t="str">
        <f t="shared" si="42"/>
        <v>6499 - Reconstituição de bens lesados</v>
      </c>
      <c r="M532" t="str">
        <f t="shared" si="43"/>
        <v>445042 - Auxílios</v>
      </c>
      <c r="N532" t="str">
        <f t="shared" si="44"/>
        <v>44</v>
      </c>
      <c r="O532" t="str">
        <f>VLOOKUP('SQL Results'!N532,Plan2!$A$2:$B$8,2,0)</f>
        <v>44 - Investimentos</v>
      </c>
      <c r="P532" s="4" t="str">
        <f t="shared" si="40"/>
        <v>0284 - Remuneração de disp bancária - Ministério Público - rec outras fontes - exercício corrente</v>
      </c>
    </row>
    <row r="533" spans="1:16" x14ac:dyDescent="0.2">
      <c r="A533">
        <v>4091</v>
      </c>
      <c r="B533" t="s">
        <v>313</v>
      </c>
      <c r="C533">
        <v>6499</v>
      </c>
      <c r="D533" t="s">
        <v>314</v>
      </c>
      <c r="E533">
        <v>339039</v>
      </c>
      <c r="F533" t="s">
        <v>16</v>
      </c>
      <c r="G533" t="s">
        <v>135</v>
      </c>
      <c r="H533" t="s">
        <v>136</v>
      </c>
      <c r="I533" t="s">
        <v>316</v>
      </c>
      <c r="J533">
        <v>900000</v>
      </c>
      <c r="K533" t="str">
        <f t="shared" si="41"/>
        <v>4091 - Fundo para Reconstituição de Bens Lesados</v>
      </c>
      <c r="L533" t="str">
        <f t="shared" si="42"/>
        <v>6499 - Reconstituição de bens lesados</v>
      </c>
      <c r="M533" t="str">
        <f t="shared" si="43"/>
        <v>339039 - Outros Serviços Terceiros - Pessoa Jurídica</v>
      </c>
      <c r="N533" t="str">
        <f t="shared" si="44"/>
        <v>33</v>
      </c>
      <c r="O533" t="str">
        <f>VLOOKUP('SQL Results'!N533,Plan2!$A$2:$B$8,2,0)</f>
        <v>33 - Outras Despesas Correntes</v>
      </c>
      <c r="P533" s="4" t="str">
        <f t="shared" si="40"/>
        <v>0269 - Outros recursos primários - recursos de outras fontes - exercício corrente</v>
      </c>
    </row>
    <row r="534" spans="1:16" x14ac:dyDescent="0.2">
      <c r="A534">
        <v>4091</v>
      </c>
      <c r="B534" t="s">
        <v>313</v>
      </c>
      <c r="C534">
        <v>6518</v>
      </c>
      <c r="D534" t="s">
        <v>317</v>
      </c>
      <c r="E534">
        <v>339036</v>
      </c>
      <c r="F534" t="s">
        <v>23</v>
      </c>
      <c r="G534" t="s">
        <v>311</v>
      </c>
      <c r="H534" t="s">
        <v>312</v>
      </c>
      <c r="I534" t="s">
        <v>318</v>
      </c>
      <c r="J534">
        <v>130000</v>
      </c>
      <c r="K534" t="str">
        <f t="shared" si="41"/>
        <v>4091 - Fundo para Reconstituição de Bens Lesados</v>
      </c>
      <c r="L534" t="str">
        <f t="shared" si="42"/>
        <v>6518 - Custeio dos honorários periciais</v>
      </c>
      <c r="M534" t="str">
        <f t="shared" si="43"/>
        <v>339036 - Outros Serviços Terceiros-Pessoa Física</v>
      </c>
      <c r="N534" t="str">
        <f t="shared" si="44"/>
        <v>33</v>
      </c>
      <c r="O534" t="str">
        <f>VLOOKUP('SQL Results'!N534,Plan2!$A$2:$B$8,2,0)</f>
        <v>33 - Outras Despesas Correntes</v>
      </c>
      <c r="P534" s="4" t="str">
        <f t="shared" si="40"/>
        <v>0284 - Remuneração de disp bancária - Ministério Público - rec outras fontes - exercício corrente</v>
      </c>
    </row>
    <row r="535" spans="1:16" x14ac:dyDescent="0.2">
      <c r="A535">
        <v>4091</v>
      </c>
      <c r="B535" t="s">
        <v>313</v>
      </c>
      <c r="C535">
        <v>6518</v>
      </c>
      <c r="D535" t="s">
        <v>317</v>
      </c>
      <c r="E535">
        <v>339039</v>
      </c>
      <c r="F535" t="s">
        <v>16</v>
      </c>
      <c r="G535" t="s">
        <v>135</v>
      </c>
      <c r="H535" t="s">
        <v>136</v>
      </c>
      <c r="I535" t="s">
        <v>318</v>
      </c>
      <c r="J535">
        <v>400000</v>
      </c>
      <c r="K535" t="str">
        <f t="shared" si="41"/>
        <v>4091 - Fundo para Reconstituição de Bens Lesados</v>
      </c>
      <c r="L535" t="str">
        <f t="shared" si="42"/>
        <v>6518 - Custeio dos honorários periciais</v>
      </c>
      <c r="M535" t="str">
        <f t="shared" si="43"/>
        <v>339039 - Outros Serviços Terceiros - Pessoa Jurídica</v>
      </c>
      <c r="N535" t="str">
        <f t="shared" si="44"/>
        <v>33</v>
      </c>
      <c r="O535" t="str">
        <f>VLOOKUP('SQL Results'!N535,Plan2!$A$2:$B$8,2,0)</f>
        <v>33 - Outras Despesas Correntes</v>
      </c>
      <c r="P535" s="4" t="str">
        <f t="shared" ref="P535:P598" si="45">CONCATENATE(LEFT(G535,4)," - ",H535)</f>
        <v>0269 - Outros recursos primários - recursos de outras fontes - exercício corrente</v>
      </c>
    </row>
    <row r="536" spans="1:16" x14ac:dyDescent="0.2">
      <c r="A536">
        <v>4091</v>
      </c>
      <c r="B536" t="s">
        <v>313</v>
      </c>
      <c r="C536">
        <v>6518</v>
      </c>
      <c r="D536" t="s">
        <v>317</v>
      </c>
      <c r="E536">
        <v>339047</v>
      </c>
      <c r="F536" t="s">
        <v>27</v>
      </c>
      <c r="G536" t="s">
        <v>311</v>
      </c>
      <c r="H536" t="s">
        <v>312</v>
      </c>
      <c r="I536" t="s">
        <v>318</v>
      </c>
      <c r="J536">
        <v>41899</v>
      </c>
      <c r="K536" t="str">
        <f t="shared" si="41"/>
        <v>4091 - Fundo para Reconstituição de Bens Lesados</v>
      </c>
      <c r="L536" t="str">
        <f t="shared" si="42"/>
        <v>6518 - Custeio dos honorários periciais</v>
      </c>
      <c r="M536" t="str">
        <f t="shared" si="43"/>
        <v>339047 - Obrigações Tributárias e Contributivas</v>
      </c>
      <c r="N536" t="str">
        <f t="shared" si="44"/>
        <v>33</v>
      </c>
      <c r="O536" t="str">
        <f>VLOOKUP('SQL Results'!N536,Plan2!$A$2:$B$8,2,0)</f>
        <v>33 - Outras Despesas Correntes</v>
      </c>
      <c r="P536" s="4" t="str">
        <f t="shared" si="45"/>
        <v>0284 - Remuneração de disp bancária - Ministério Público - rec outras fontes - exercício corrente</v>
      </c>
    </row>
    <row r="537" spans="1:16" x14ac:dyDescent="0.2">
      <c r="A537">
        <v>4091</v>
      </c>
      <c r="B537" t="s">
        <v>313</v>
      </c>
      <c r="C537">
        <v>6518</v>
      </c>
      <c r="D537" t="s">
        <v>317</v>
      </c>
      <c r="E537">
        <v>339092</v>
      </c>
      <c r="F537" t="s">
        <v>28</v>
      </c>
      <c r="G537" t="s">
        <v>135</v>
      </c>
      <c r="H537" t="s">
        <v>136</v>
      </c>
      <c r="I537" t="s">
        <v>318</v>
      </c>
      <c r="J537">
        <v>31390</v>
      </c>
      <c r="K537" t="str">
        <f t="shared" si="41"/>
        <v>4091 - Fundo para Reconstituição de Bens Lesados</v>
      </c>
      <c r="L537" t="str">
        <f t="shared" si="42"/>
        <v>6518 - Custeio dos honorários periciais</v>
      </c>
      <c r="M537" t="str">
        <f t="shared" si="43"/>
        <v>339092 - Despesas de Exercícios Anteriores</v>
      </c>
      <c r="N537" t="str">
        <f t="shared" si="44"/>
        <v>33</v>
      </c>
      <c r="O537" t="str">
        <f>VLOOKUP('SQL Results'!N537,Plan2!$A$2:$B$8,2,0)</f>
        <v>33 - Outras Despesas Correntes</v>
      </c>
      <c r="P537" s="4" t="str">
        <f t="shared" si="45"/>
        <v>0269 - Outros recursos primários - recursos de outras fontes - exercício corrente</v>
      </c>
    </row>
    <row r="538" spans="1:16" x14ac:dyDescent="0.2">
      <c r="A538">
        <v>4092</v>
      </c>
      <c r="B538" t="s">
        <v>319</v>
      </c>
      <c r="C538">
        <v>6766</v>
      </c>
      <c r="D538" t="s">
        <v>320</v>
      </c>
      <c r="E538">
        <v>339008</v>
      </c>
      <c r="F538" t="s">
        <v>43</v>
      </c>
      <c r="G538" t="s">
        <v>13</v>
      </c>
      <c r="H538" t="s">
        <v>14</v>
      </c>
      <c r="I538" t="s">
        <v>321</v>
      </c>
      <c r="J538">
        <v>585644</v>
      </c>
      <c r="K538" t="str">
        <f t="shared" si="41"/>
        <v>4092 - Fundo Especial do Centro de Estudos e Aperfeiçoamento Funcional do Ministério Público SC</v>
      </c>
      <c r="L538" t="str">
        <f t="shared" si="42"/>
        <v>6766 - Aperfeiçoamento de membros e servidores do Ministério Público</v>
      </c>
      <c r="M538" t="str">
        <f t="shared" si="43"/>
        <v>339008 - Outros Benefícios Assistenciais</v>
      </c>
      <c r="N538" t="str">
        <f t="shared" si="44"/>
        <v>33</v>
      </c>
      <c r="O538" t="str">
        <f>VLOOKUP('SQL Results'!N538,Plan2!$A$2:$B$8,2,0)</f>
        <v>33 - Outras Despesas Correntes</v>
      </c>
      <c r="P538" s="4" t="str">
        <f t="shared" si="45"/>
        <v>0100 - Recursos ordinários - recursos do tesouro - RLD</v>
      </c>
    </row>
    <row r="539" spans="1:16" x14ac:dyDescent="0.2">
      <c r="A539">
        <v>4092</v>
      </c>
      <c r="B539" t="s">
        <v>319</v>
      </c>
      <c r="C539">
        <v>6766</v>
      </c>
      <c r="D539" t="s">
        <v>320</v>
      </c>
      <c r="E539">
        <v>449052</v>
      </c>
      <c r="F539" t="s">
        <v>17</v>
      </c>
      <c r="G539" t="s">
        <v>13</v>
      </c>
      <c r="H539" t="s">
        <v>14</v>
      </c>
      <c r="I539" t="s">
        <v>321</v>
      </c>
      <c r="J539">
        <v>1000000</v>
      </c>
      <c r="K539" t="str">
        <f t="shared" si="41"/>
        <v>4092 - Fundo Especial do Centro de Estudos e Aperfeiçoamento Funcional do Ministério Público SC</v>
      </c>
      <c r="L539" t="str">
        <f t="shared" si="42"/>
        <v>6766 - Aperfeiçoamento de membros e servidores do Ministério Público</v>
      </c>
      <c r="M539" t="str">
        <f t="shared" si="43"/>
        <v>449052 - Equipamentos e Material Permanente</v>
      </c>
      <c r="N539" t="str">
        <f t="shared" si="44"/>
        <v>44</v>
      </c>
      <c r="O539" t="str">
        <f>VLOOKUP('SQL Results'!N539,Plan2!$A$2:$B$8,2,0)</f>
        <v>44 - Investimentos</v>
      </c>
      <c r="P539" s="4" t="str">
        <f t="shared" si="45"/>
        <v>0100 - Recursos ordinários - recursos do tesouro - RLD</v>
      </c>
    </row>
    <row r="540" spans="1:16" x14ac:dyDescent="0.2">
      <c r="A540">
        <v>4092</v>
      </c>
      <c r="B540" t="s">
        <v>319</v>
      </c>
      <c r="C540">
        <v>6766</v>
      </c>
      <c r="D540" t="s">
        <v>320</v>
      </c>
      <c r="E540">
        <v>319016</v>
      </c>
      <c r="F540" t="s">
        <v>64</v>
      </c>
      <c r="G540" t="s">
        <v>13</v>
      </c>
      <c r="H540" t="s">
        <v>14</v>
      </c>
      <c r="I540" t="s">
        <v>321</v>
      </c>
      <c r="J540">
        <v>140000</v>
      </c>
      <c r="K540" t="str">
        <f t="shared" si="41"/>
        <v>4092 - Fundo Especial do Centro de Estudos e Aperfeiçoamento Funcional do Ministério Público SC</v>
      </c>
      <c r="L540" t="str">
        <f t="shared" si="42"/>
        <v>6766 - Aperfeiçoamento de membros e servidores do Ministério Público</v>
      </c>
      <c r="M540" t="str">
        <f t="shared" si="43"/>
        <v>319016 - Outras Despesas Variáveis-Pessoal Civil</v>
      </c>
      <c r="N540" t="str">
        <f t="shared" si="44"/>
        <v>31</v>
      </c>
      <c r="O540" t="str">
        <f>VLOOKUP('SQL Results'!N540,Plan2!$A$2:$B$8,2,0)</f>
        <v>31 - Pessoal e Encargos Sociais</v>
      </c>
      <c r="P540" s="4" t="str">
        <f t="shared" si="45"/>
        <v>0100 - Recursos ordinários - recursos do tesouro - RLD</v>
      </c>
    </row>
    <row r="541" spans="1:16" x14ac:dyDescent="0.2">
      <c r="A541">
        <v>4092</v>
      </c>
      <c r="B541" t="s">
        <v>319</v>
      </c>
      <c r="C541">
        <v>6766</v>
      </c>
      <c r="D541" t="s">
        <v>320</v>
      </c>
      <c r="E541">
        <v>339008</v>
      </c>
      <c r="F541" t="s">
        <v>43</v>
      </c>
      <c r="G541" t="s">
        <v>311</v>
      </c>
      <c r="H541" t="s">
        <v>312</v>
      </c>
      <c r="I541" t="s">
        <v>321</v>
      </c>
      <c r="J541">
        <v>67335</v>
      </c>
      <c r="K541" t="str">
        <f t="shared" si="41"/>
        <v>4092 - Fundo Especial do Centro de Estudos e Aperfeiçoamento Funcional do Ministério Público SC</v>
      </c>
      <c r="L541" t="str">
        <f t="shared" si="42"/>
        <v>6766 - Aperfeiçoamento de membros e servidores do Ministério Público</v>
      </c>
      <c r="M541" t="str">
        <f t="shared" si="43"/>
        <v>339008 - Outros Benefícios Assistenciais</v>
      </c>
      <c r="N541" t="str">
        <f t="shared" si="44"/>
        <v>33</v>
      </c>
      <c r="O541" t="str">
        <f>VLOOKUP('SQL Results'!N541,Plan2!$A$2:$B$8,2,0)</f>
        <v>33 - Outras Despesas Correntes</v>
      </c>
      <c r="P541" s="4" t="str">
        <f t="shared" si="45"/>
        <v>0284 - Remuneração de disp bancária - Ministério Público - rec outras fontes - exercício corrente</v>
      </c>
    </row>
    <row r="542" spans="1:16" x14ac:dyDescent="0.2">
      <c r="A542">
        <v>4092</v>
      </c>
      <c r="B542" t="s">
        <v>319</v>
      </c>
      <c r="C542">
        <v>6766</v>
      </c>
      <c r="D542" t="s">
        <v>320</v>
      </c>
      <c r="E542">
        <v>339008</v>
      </c>
      <c r="F542" t="s">
        <v>43</v>
      </c>
      <c r="G542" t="s">
        <v>94</v>
      </c>
      <c r="H542" t="s">
        <v>95</v>
      </c>
      <c r="I542" t="s">
        <v>321</v>
      </c>
      <c r="J542">
        <v>30745</v>
      </c>
      <c r="K542" t="str">
        <f t="shared" si="41"/>
        <v>4092 - Fundo Especial do Centro de Estudos e Aperfeiçoamento Funcional do Ministério Público SC</v>
      </c>
      <c r="L542" t="str">
        <f t="shared" si="42"/>
        <v>6766 - Aperfeiçoamento de membros e servidores do Ministério Público</v>
      </c>
      <c r="M542" t="str">
        <f t="shared" si="43"/>
        <v>339008 - Outros Benefícios Assistenciais</v>
      </c>
      <c r="N542" t="str">
        <f t="shared" si="44"/>
        <v>33</v>
      </c>
      <c r="O542" t="str">
        <f>VLOOKUP('SQL Results'!N542,Plan2!$A$2:$B$8,2,0)</f>
        <v>33 - Outras Despesas Correntes</v>
      </c>
      <c r="P542" s="4" t="str">
        <f t="shared" si="45"/>
        <v>0240 - Recursos de serviços - recursos de outras fontes - exercício corrente</v>
      </c>
    </row>
    <row r="543" spans="1:16" x14ac:dyDescent="0.2">
      <c r="A543">
        <v>4092</v>
      </c>
      <c r="B543" t="s">
        <v>319</v>
      </c>
      <c r="C543">
        <v>6766</v>
      </c>
      <c r="D543" t="s">
        <v>320</v>
      </c>
      <c r="E543">
        <v>339008</v>
      </c>
      <c r="F543" t="s">
        <v>43</v>
      </c>
      <c r="G543" t="s">
        <v>135</v>
      </c>
      <c r="H543" t="s">
        <v>136</v>
      </c>
      <c r="I543" t="s">
        <v>321</v>
      </c>
      <c r="J543">
        <v>264276</v>
      </c>
      <c r="K543" t="str">
        <f t="shared" si="41"/>
        <v>4092 - Fundo Especial do Centro de Estudos e Aperfeiçoamento Funcional do Ministério Público SC</v>
      </c>
      <c r="L543" t="str">
        <f t="shared" si="42"/>
        <v>6766 - Aperfeiçoamento de membros e servidores do Ministério Público</v>
      </c>
      <c r="M543" t="str">
        <f t="shared" si="43"/>
        <v>339008 - Outros Benefícios Assistenciais</v>
      </c>
      <c r="N543" t="str">
        <f t="shared" si="44"/>
        <v>33</v>
      </c>
      <c r="O543" t="str">
        <f>VLOOKUP('SQL Results'!N543,Plan2!$A$2:$B$8,2,0)</f>
        <v>33 - Outras Despesas Correntes</v>
      </c>
      <c r="P543" s="4" t="str">
        <f t="shared" si="45"/>
        <v>0269 - Outros recursos primários - recursos de outras fontes - exercício corrente</v>
      </c>
    </row>
    <row r="544" spans="1:16" x14ac:dyDescent="0.2">
      <c r="A544">
        <v>4092</v>
      </c>
      <c r="B544" t="s">
        <v>319</v>
      </c>
      <c r="C544">
        <v>6766</v>
      </c>
      <c r="D544" t="s">
        <v>320</v>
      </c>
      <c r="E544">
        <v>339030</v>
      </c>
      <c r="F544" t="s">
        <v>12</v>
      </c>
      <c r="G544" t="s">
        <v>13</v>
      </c>
      <c r="H544" t="s">
        <v>14</v>
      </c>
      <c r="I544" t="s">
        <v>321</v>
      </c>
      <c r="J544">
        <v>103480</v>
      </c>
      <c r="K544" t="str">
        <f t="shared" si="41"/>
        <v>4092 - Fundo Especial do Centro de Estudos e Aperfeiçoamento Funcional do Ministério Público SC</v>
      </c>
      <c r="L544" t="str">
        <f t="shared" si="42"/>
        <v>6766 - Aperfeiçoamento de membros e servidores do Ministério Público</v>
      </c>
      <c r="M544" t="str">
        <f t="shared" si="43"/>
        <v>339030 - Material de Consumo</v>
      </c>
      <c r="N544" t="str">
        <f t="shared" si="44"/>
        <v>33</v>
      </c>
      <c r="O544" t="str">
        <f>VLOOKUP('SQL Results'!N544,Plan2!$A$2:$B$8,2,0)</f>
        <v>33 - Outras Despesas Correntes</v>
      </c>
      <c r="P544" s="4" t="str">
        <f t="shared" si="45"/>
        <v>0100 - Recursos ordinários - recursos do tesouro - RLD</v>
      </c>
    </row>
    <row r="545" spans="1:16" x14ac:dyDescent="0.2">
      <c r="A545">
        <v>4092</v>
      </c>
      <c r="B545" t="s">
        <v>319</v>
      </c>
      <c r="C545">
        <v>6766</v>
      </c>
      <c r="D545" t="s">
        <v>320</v>
      </c>
      <c r="E545">
        <v>339032</v>
      </c>
      <c r="F545" t="s">
        <v>45</v>
      </c>
      <c r="G545" t="s">
        <v>13</v>
      </c>
      <c r="H545" t="s">
        <v>14</v>
      </c>
      <c r="I545" t="s">
        <v>321</v>
      </c>
      <c r="J545">
        <v>66409</v>
      </c>
      <c r="K545" t="str">
        <f t="shared" si="41"/>
        <v>4092 - Fundo Especial do Centro de Estudos e Aperfeiçoamento Funcional do Ministério Público SC</v>
      </c>
      <c r="L545" t="str">
        <f t="shared" si="42"/>
        <v>6766 - Aperfeiçoamento de membros e servidores do Ministério Público</v>
      </c>
      <c r="M545" t="str">
        <f t="shared" si="43"/>
        <v>339032 - Material, Bem ou Serviço de Distribuição Gratuita</v>
      </c>
      <c r="N545" t="str">
        <f t="shared" si="44"/>
        <v>33</v>
      </c>
      <c r="O545" t="str">
        <f>VLOOKUP('SQL Results'!N545,Plan2!$A$2:$B$8,2,0)</f>
        <v>33 - Outras Despesas Correntes</v>
      </c>
      <c r="P545" s="4" t="str">
        <f t="shared" si="45"/>
        <v>0100 - Recursos ordinários - recursos do tesouro - RLD</v>
      </c>
    </row>
    <row r="546" spans="1:16" x14ac:dyDescent="0.2">
      <c r="A546">
        <v>4092</v>
      </c>
      <c r="B546" t="s">
        <v>319</v>
      </c>
      <c r="C546">
        <v>6766</v>
      </c>
      <c r="D546" t="s">
        <v>320</v>
      </c>
      <c r="E546">
        <v>339036</v>
      </c>
      <c r="F546" t="s">
        <v>23</v>
      </c>
      <c r="G546" t="s">
        <v>13</v>
      </c>
      <c r="H546" t="s">
        <v>14</v>
      </c>
      <c r="I546" t="s">
        <v>321</v>
      </c>
      <c r="J546">
        <v>168239</v>
      </c>
      <c r="K546" t="str">
        <f t="shared" si="41"/>
        <v>4092 - Fundo Especial do Centro de Estudos e Aperfeiçoamento Funcional do Ministério Público SC</v>
      </c>
      <c r="L546" t="str">
        <f t="shared" si="42"/>
        <v>6766 - Aperfeiçoamento de membros e servidores do Ministério Público</v>
      </c>
      <c r="M546" t="str">
        <f t="shared" si="43"/>
        <v>339036 - Outros Serviços Terceiros-Pessoa Física</v>
      </c>
      <c r="N546" t="str">
        <f t="shared" si="44"/>
        <v>33</v>
      </c>
      <c r="O546" t="str">
        <f>VLOOKUP('SQL Results'!N546,Plan2!$A$2:$B$8,2,0)</f>
        <v>33 - Outras Despesas Correntes</v>
      </c>
      <c r="P546" s="4" t="str">
        <f t="shared" si="45"/>
        <v>0100 - Recursos ordinários - recursos do tesouro - RLD</v>
      </c>
    </row>
    <row r="547" spans="1:16" x14ac:dyDescent="0.2">
      <c r="A547">
        <v>4092</v>
      </c>
      <c r="B547" t="s">
        <v>319</v>
      </c>
      <c r="C547">
        <v>6766</v>
      </c>
      <c r="D547" t="s">
        <v>320</v>
      </c>
      <c r="E547">
        <v>339039</v>
      </c>
      <c r="F547" t="s">
        <v>16</v>
      </c>
      <c r="G547" t="s">
        <v>13</v>
      </c>
      <c r="H547" t="s">
        <v>14</v>
      </c>
      <c r="I547" t="s">
        <v>321</v>
      </c>
      <c r="J547">
        <v>476239</v>
      </c>
      <c r="K547" t="str">
        <f t="shared" si="41"/>
        <v>4092 - Fundo Especial do Centro de Estudos e Aperfeiçoamento Funcional do Ministério Público SC</v>
      </c>
      <c r="L547" t="str">
        <f t="shared" si="42"/>
        <v>6766 - Aperfeiçoamento de membros e servidores do Ministério Público</v>
      </c>
      <c r="M547" t="str">
        <f t="shared" si="43"/>
        <v>339039 - Outros Serviços Terceiros - Pessoa Jurídica</v>
      </c>
      <c r="N547" t="str">
        <f t="shared" si="44"/>
        <v>33</v>
      </c>
      <c r="O547" t="str">
        <f>VLOOKUP('SQL Results'!N547,Plan2!$A$2:$B$8,2,0)</f>
        <v>33 - Outras Despesas Correntes</v>
      </c>
      <c r="P547" s="4" t="str">
        <f t="shared" si="45"/>
        <v>0100 - Recursos ordinários - recursos do tesouro - RLD</v>
      </c>
    </row>
    <row r="548" spans="1:16" x14ac:dyDescent="0.2">
      <c r="A548">
        <v>4092</v>
      </c>
      <c r="B548" t="s">
        <v>319</v>
      </c>
      <c r="C548">
        <v>6766</v>
      </c>
      <c r="D548" t="s">
        <v>320</v>
      </c>
      <c r="E548">
        <v>339047</v>
      </c>
      <c r="F548" t="s">
        <v>27</v>
      </c>
      <c r="G548" t="s">
        <v>13</v>
      </c>
      <c r="H548" t="s">
        <v>14</v>
      </c>
      <c r="I548" t="s">
        <v>321</v>
      </c>
      <c r="J548">
        <v>22700</v>
      </c>
      <c r="K548" t="str">
        <f t="shared" si="41"/>
        <v>4092 - Fundo Especial do Centro de Estudos e Aperfeiçoamento Funcional do Ministério Público SC</v>
      </c>
      <c r="L548" t="str">
        <f t="shared" si="42"/>
        <v>6766 - Aperfeiçoamento de membros e servidores do Ministério Público</v>
      </c>
      <c r="M548" t="str">
        <f t="shared" si="43"/>
        <v>339047 - Obrigações Tributárias e Contributivas</v>
      </c>
      <c r="N548" t="str">
        <f t="shared" si="44"/>
        <v>33</v>
      </c>
      <c r="O548" t="str">
        <f>VLOOKUP('SQL Results'!N548,Plan2!$A$2:$B$8,2,0)</f>
        <v>33 - Outras Despesas Correntes</v>
      </c>
      <c r="P548" s="4" t="str">
        <f t="shared" si="45"/>
        <v>0100 - Recursos ordinários - recursos do tesouro - RLD</v>
      </c>
    </row>
    <row r="549" spans="1:16" x14ac:dyDescent="0.2">
      <c r="A549">
        <v>4092</v>
      </c>
      <c r="B549" t="s">
        <v>319</v>
      </c>
      <c r="C549">
        <v>6766</v>
      </c>
      <c r="D549" t="s">
        <v>320</v>
      </c>
      <c r="E549">
        <v>339092</v>
      </c>
      <c r="F549" t="s">
        <v>28</v>
      </c>
      <c r="G549" t="s">
        <v>13</v>
      </c>
      <c r="H549" t="s">
        <v>14</v>
      </c>
      <c r="I549" t="s">
        <v>321</v>
      </c>
      <c r="J549">
        <v>10000</v>
      </c>
      <c r="K549" t="str">
        <f t="shared" si="41"/>
        <v>4092 - Fundo Especial do Centro de Estudos e Aperfeiçoamento Funcional do Ministério Público SC</v>
      </c>
      <c r="L549" t="str">
        <f t="shared" si="42"/>
        <v>6766 - Aperfeiçoamento de membros e servidores do Ministério Público</v>
      </c>
      <c r="M549" t="str">
        <f t="shared" si="43"/>
        <v>339092 - Despesas de Exercícios Anteriores</v>
      </c>
      <c r="N549" t="str">
        <f t="shared" si="44"/>
        <v>33</v>
      </c>
      <c r="O549" t="str">
        <f>VLOOKUP('SQL Results'!N549,Plan2!$A$2:$B$8,2,0)</f>
        <v>33 - Outras Despesas Correntes</v>
      </c>
      <c r="P549" s="4" t="str">
        <f t="shared" si="45"/>
        <v>0100 - Recursos ordinários - recursos do tesouro - RLD</v>
      </c>
    </row>
    <row r="550" spans="1:16" x14ac:dyDescent="0.2">
      <c r="A550">
        <v>4092</v>
      </c>
      <c r="B550" t="s">
        <v>319</v>
      </c>
      <c r="C550">
        <v>6766</v>
      </c>
      <c r="D550" t="s">
        <v>320</v>
      </c>
      <c r="E550">
        <v>339093</v>
      </c>
      <c r="F550" t="s">
        <v>50</v>
      </c>
      <c r="G550" t="s">
        <v>13</v>
      </c>
      <c r="H550" t="s">
        <v>14</v>
      </c>
      <c r="I550" t="s">
        <v>321</v>
      </c>
      <c r="J550">
        <v>10000</v>
      </c>
      <c r="K550" t="str">
        <f t="shared" si="41"/>
        <v>4092 - Fundo Especial do Centro de Estudos e Aperfeiçoamento Funcional do Ministério Público SC</v>
      </c>
      <c r="L550" t="str">
        <f t="shared" si="42"/>
        <v>6766 - Aperfeiçoamento de membros e servidores do Ministério Público</v>
      </c>
      <c r="M550" t="str">
        <f t="shared" si="43"/>
        <v>339093 - Indenizações e Restituições</v>
      </c>
      <c r="N550" t="str">
        <f t="shared" si="44"/>
        <v>33</v>
      </c>
      <c r="O550" t="str">
        <f>VLOOKUP('SQL Results'!N550,Plan2!$A$2:$B$8,2,0)</f>
        <v>33 - Outras Despesas Correntes</v>
      </c>
      <c r="P550" s="4" t="str">
        <f t="shared" si="45"/>
        <v>0100 - Recursos ordinários - recursos do tesouro - RLD</v>
      </c>
    </row>
    <row r="551" spans="1:16" x14ac:dyDescent="0.2">
      <c r="A551">
        <v>4092</v>
      </c>
      <c r="B551" t="s">
        <v>319</v>
      </c>
      <c r="C551">
        <v>6766</v>
      </c>
      <c r="D551" t="s">
        <v>320</v>
      </c>
      <c r="E551">
        <v>339139</v>
      </c>
      <c r="F551" t="s">
        <v>51</v>
      </c>
      <c r="G551" t="s">
        <v>13</v>
      </c>
      <c r="H551" t="s">
        <v>14</v>
      </c>
      <c r="I551" t="s">
        <v>321</v>
      </c>
      <c r="J551">
        <v>390000</v>
      </c>
      <c r="K551" t="str">
        <f t="shared" si="41"/>
        <v>4092 - Fundo Especial do Centro de Estudos e Aperfeiçoamento Funcional do Ministério Público SC</v>
      </c>
      <c r="L551" t="str">
        <f t="shared" si="42"/>
        <v>6766 - Aperfeiçoamento de membros e servidores do Ministério Público</v>
      </c>
      <c r="M551" t="str">
        <f t="shared" si="43"/>
        <v>339139 - Outros Serviços Terceiros Pessoa Jurídica</v>
      </c>
      <c r="N551" t="str">
        <f t="shared" si="44"/>
        <v>33</v>
      </c>
      <c r="O551" t="str">
        <f>VLOOKUP('SQL Results'!N551,Plan2!$A$2:$B$8,2,0)</f>
        <v>33 - Outras Despesas Correntes</v>
      </c>
      <c r="P551" s="4" t="str">
        <f t="shared" si="45"/>
        <v>0100 - Recursos ordinários - recursos do tesouro - RLD</v>
      </c>
    </row>
    <row r="552" spans="1:16" x14ac:dyDescent="0.2">
      <c r="A552">
        <v>4092</v>
      </c>
      <c r="B552" t="s">
        <v>319</v>
      </c>
      <c r="C552">
        <v>6766</v>
      </c>
      <c r="D552" t="s">
        <v>320</v>
      </c>
      <c r="E552">
        <v>339192</v>
      </c>
      <c r="F552" t="s">
        <v>28</v>
      </c>
      <c r="G552" t="s">
        <v>13</v>
      </c>
      <c r="H552" t="s">
        <v>14</v>
      </c>
      <c r="I552" t="s">
        <v>321</v>
      </c>
      <c r="J552">
        <v>2000</v>
      </c>
      <c r="K552" t="str">
        <f t="shared" si="41"/>
        <v>4092 - Fundo Especial do Centro de Estudos e Aperfeiçoamento Funcional do Ministério Público SC</v>
      </c>
      <c r="L552" t="str">
        <f t="shared" si="42"/>
        <v>6766 - Aperfeiçoamento de membros e servidores do Ministério Público</v>
      </c>
      <c r="M552" t="str">
        <f t="shared" si="43"/>
        <v>339192 - Despesas de Exercícios Anteriores</v>
      </c>
      <c r="N552" t="str">
        <f t="shared" si="44"/>
        <v>33</v>
      </c>
      <c r="O552" t="str">
        <f>VLOOKUP('SQL Results'!N552,Plan2!$A$2:$B$8,2,0)</f>
        <v>33 - Outras Despesas Correntes</v>
      </c>
      <c r="P552" s="4" t="str">
        <f t="shared" si="45"/>
        <v>0100 - Recursos ordinários - recursos do tesouro - RLD</v>
      </c>
    </row>
    <row r="553" spans="1:16" x14ac:dyDescent="0.2">
      <c r="A553">
        <v>4092</v>
      </c>
      <c r="B553" t="s">
        <v>319</v>
      </c>
      <c r="C553">
        <v>6766</v>
      </c>
      <c r="D553" t="s">
        <v>320</v>
      </c>
      <c r="E553">
        <v>319092</v>
      </c>
      <c r="F553" t="s">
        <v>28</v>
      </c>
      <c r="G553" t="s">
        <v>13</v>
      </c>
      <c r="H553" t="s">
        <v>14</v>
      </c>
      <c r="I553" t="s">
        <v>321</v>
      </c>
      <c r="J553">
        <v>5300</v>
      </c>
      <c r="K553" t="str">
        <f t="shared" si="41"/>
        <v>4092 - Fundo Especial do Centro de Estudos e Aperfeiçoamento Funcional do Ministério Público SC</v>
      </c>
      <c r="L553" t="str">
        <f t="shared" si="42"/>
        <v>6766 - Aperfeiçoamento de membros e servidores do Ministério Público</v>
      </c>
      <c r="M553" t="str">
        <f t="shared" si="43"/>
        <v>319092 - Despesas de Exercícios Anteriores</v>
      </c>
      <c r="N553" t="str">
        <f t="shared" si="44"/>
        <v>31</v>
      </c>
      <c r="O553" t="str">
        <f>VLOOKUP('SQL Results'!N553,Plan2!$A$2:$B$8,2,0)</f>
        <v>31 - Pessoal e Encargos Sociais</v>
      </c>
      <c r="P553" s="4" t="str">
        <f t="shared" si="45"/>
        <v>0100 - Recursos ordinários - recursos do tesouro - RLD</v>
      </c>
    </row>
    <row r="554" spans="1:16" x14ac:dyDescent="0.2">
      <c r="A554">
        <v>4093</v>
      </c>
      <c r="B554" t="s">
        <v>322</v>
      </c>
      <c r="C554">
        <v>14171</v>
      </c>
      <c r="D554" t="s">
        <v>323</v>
      </c>
      <c r="E554">
        <v>449051</v>
      </c>
      <c r="F554" t="s">
        <v>31</v>
      </c>
      <c r="G554" t="s">
        <v>249</v>
      </c>
      <c r="H554" t="s">
        <v>250</v>
      </c>
      <c r="I554" t="s">
        <v>324</v>
      </c>
      <c r="J554">
        <v>1637328</v>
      </c>
      <c r="K554" t="str">
        <f t="shared" si="41"/>
        <v>4093 - Fundo Especial de Modernização e Reaparelhamento do Ministério Público</v>
      </c>
      <c r="L554" t="str">
        <f t="shared" si="42"/>
        <v>14171 - Reforma da Sede Paço da Bocaiúva - MPSC</v>
      </c>
      <c r="M554" t="str">
        <f t="shared" si="43"/>
        <v>449051 - Obras e Instalações</v>
      </c>
      <c r="N554" t="str">
        <f t="shared" si="44"/>
        <v>44</v>
      </c>
      <c r="O554" t="str">
        <f>VLOOKUP('SQL Results'!N554,Plan2!$A$2:$B$8,2,0)</f>
        <v>44 - Investimentos</v>
      </c>
      <c r="P554" s="4" t="str">
        <f t="shared" si="45"/>
        <v>0210 - Recursos de Outras Fontes - Taxa Judiciária -  Exercício Corrente</v>
      </c>
    </row>
    <row r="555" spans="1:16" x14ac:dyDescent="0.2">
      <c r="A555">
        <v>4093</v>
      </c>
      <c r="B555" t="s">
        <v>322</v>
      </c>
      <c r="C555">
        <v>14081</v>
      </c>
      <c r="D555" t="s">
        <v>325</v>
      </c>
      <c r="E555">
        <v>449051</v>
      </c>
      <c r="F555" t="s">
        <v>31</v>
      </c>
      <c r="G555" t="s">
        <v>145</v>
      </c>
      <c r="H555" t="s">
        <v>146</v>
      </c>
      <c r="I555" t="s">
        <v>326</v>
      </c>
      <c r="J555">
        <v>100000</v>
      </c>
      <c r="K555" t="str">
        <f t="shared" si="41"/>
        <v>4093 - Fundo Especial de Modernização e Reaparelhamento do Ministério Público</v>
      </c>
      <c r="L555" t="str">
        <f t="shared" si="42"/>
        <v>14081 - Aquisição/construção do edifício das Promotorias de Justiça de Biguaçú</v>
      </c>
      <c r="M555" t="str">
        <f t="shared" si="43"/>
        <v>449051 - Obras e Instalações</v>
      </c>
      <c r="N555" t="str">
        <f t="shared" si="44"/>
        <v>44</v>
      </c>
      <c r="O555" t="str">
        <f>VLOOKUP('SQL Results'!N555,Plan2!$A$2:$B$8,2,0)</f>
        <v>44 - Investimentos</v>
      </c>
      <c r="P555" s="4" t="str">
        <f t="shared" si="45"/>
        <v>0219 - Outras Taxas Vinculadas - Recursos de Outras Fontes - Exercício Corrente</v>
      </c>
    </row>
    <row r="556" spans="1:16" x14ac:dyDescent="0.2">
      <c r="A556">
        <v>4093</v>
      </c>
      <c r="B556" t="s">
        <v>322</v>
      </c>
      <c r="C556">
        <v>14086</v>
      </c>
      <c r="D556" t="s">
        <v>327</v>
      </c>
      <c r="E556">
        <v>449051</v>
      </c>
      <c r="F556" t="s">
        <v>31</v>
      </c>
      <c r="G556" t="s">
        <v>145</v>
      </c>
      <c r="H556" t="s">
        <v>146</v>
      </c>
      <c r="I556" t="s">
        <v>328</v>
      </c>
      <c r="J556">
        <v>100000</v>
      </c>
      <c r="K556" t="str">
        <f t="shared" si="41"/>
        <v>4093 - Fundo Especial de Modernização e Reaparelhamento do Ministério Público</v>
      </c>
      <c r="L556" t="str">
        <f t="shared" si="42"/>
        <v>14086 - Aquisição/construção do edifício das Promotorias de Justiça de Brusque</v>
      </c>
      <c r="M556" t="str">
        <f t="shared" si="43"/>
        <v>449051 - Obras e Instalações</v>
      </c>
      <c r="N556" t="str">
        <f t="shared" si="44"/>
        <v>44</v>
      </c>
      <c r="O556" t="str">
        <f>VLOOKUP('SQL Results'!N556,Plan2!$A$2:$B$8,2,0)</f>
        <v>44 - Investimentos</v>
      </c>
      <c r="P556" s="4" t="str">
        <f t="shared" si="45"/>
        <v>0219 - Outras Taxas Vinculadas - Recursos de Outras Fontes - Exercício Corrente</v>
      </c>
    </row>
    <row r="557" spans="1:16" x14ac:dyDescent="0.2">
      <c r="A557">
        <v>4093</v>
      </c>
      <c r="B557" t="s">
        <v>322</v>
      </c>
      <c r="C557">
        <v>14085</v>
      </c>
      <c r="D557" t="s">
        <v>329</v>
      </c>
      <c r="E557">
        <v>449061</v>
      </c>
      <c r="F557" t="s">
        <v>35</v>
      </c>
      <c r="G557" t="s">
        <v>145</v>
      </c>
      <c r="H557" t="s">
        <v>146</v>
      </c>
      <c r="I557" t="s">
        <v>330</v>
      </c>
      <c r="J557">
        <v>5083334</v>
      </c>
      <c r="K557" t="str">
        <f t="shared" si="41"/>
        <v>4093 - Fundo Especial de Modernização e Reaparelhamento do Ministério Público</v>
      </c>
      <c r="L557" t="str">
        <f t="shared" si="42"/>
        <v>14085 - Aquisição/construção do edifício das Promotorias de Justiça de São José</v>
      </c>
      <c r="M557" t="str">
        <f t="shared" si="43"/>
        <v>449061 - Aquisição de Imóveis</v>
      </c>
      <c r="N557" t="str">
        <f t="shared" si="44"/>
        <v>44</v>
      </c>
      <c r="O557" t="str">
        <f>VLOOKUP('SQL Results'!N557,Plan2!$A$2:$B$8,2,0)</f>
        <v>44 - Investimentos</v>
      </c>
      <c r="P557" s="4" t="str">
        <f t="shared" si="45"/>
        <v>0219 - Outras Taxas Vinculadas - Recursos de Outras Fontes - Exercício Corrente</v>
      </c>
    </row>
    <row r="558" spans="1:16" x14ac:dyDescent="0.2">
      <c r="A558">
        <v>4093</v>
      </c>
      <c r="B558" t="s">
        <v>322</v>
      </c>
      <c r="C558">
        <v>14083</v>
      </c>
      <c r="D558" t="s">
        <v>331</v>
      </c>
      <c r="E558">
        <v>449051</v>
      </c>
      <c r="F558" t="s">
        <v>31</v>
      </c>
      <c r="G558" t="s">
        <v>145</v>
      </c>
      <c r="H558" t="s">
        <v>146</v>
      </c>
      <c r="I558" t="s">
        <v>332</v>
      </c>
      <c r="J558">
        <v>100000</v>
      </c>
      <c r="K558" t="str">
        <f t="shared" si="41"/>
        <v>4093 - Fundo Especial de Modernização e Reaparelhamento do Ministério Público</v>
      </c>
      <c r="L558" t="str">
        <f t="shared" si="42"/>
        <v>14083 - Aquisição/construção do edifício das Promotorias de Justiça de Videira</v>
      </c>
      <c r="M558" t="str">
        <f t="shared" si="43"/>
        <v>449051 - Obras e Instalações</v>
      </c>
      <c r="N558" t="str">
        <f t="shared" si="44"/>
        <v>44</v>
      </c>
      <c r="O558" t="str">
        <f>VLOOKUP('SQL Results'!N558,Plan2!$A$2:$B$8,2,0)</f>
        <v>44 - Investimentos</v>
      </c>
      <c r="P558" s="4" t="str">
        <f t="shared" si="45"/>
        <v>0219 - Outras Taxas Vinculadas - Recursos de Outras Fontes - Exercício Corrente</v>
      </c>
    </row>
    <row r="559" spans="1:16" x14ac:dyDescent="0.2">
      <c r="A559">
        <v>4093</v>
      </c>
      <c r="B559" t="s">
        <v>322</v>
      </c>
      <c r="C559">
        <v>6614</v>
      </c>
      <c r="D559" t="s">
        <v>333</v>
      </c>
      <c r="E559">
        <v>449151</v>
      </c>
      <c r="F559" t="s">
        <v>31</v>
      </c>
      <c r="G559" t="s">
        <v>145</v>
      </c>
      <c r="H559" t="s">
        <v>146</v>
      </c>
      <c r="I559" t="s">
        <v>334</v>
      </c>
      <c r="J559">
        <v>1724543</v>
      </c>
      <c r="K559" t="str">
        <f t="shared" si="41"/>
        <v>4093 - Fundo Especial de Modernização e Reaparelhamento do Ministério Público</v>
      </c>
      <c r="L559" t="str">
        <f t="shared" si="42"/>
        <v>6614 - Modernização e desenvolvimento institucional</v>
      </c>
      <c r="M559" t="str">
        <f t="shared" si="43"/>
        <v>449151 - Obras e Instalações</v>
      </c>
      <c r="N559" t="str">
        <f t="shared" si="44"/>
        <v>44</v>
      </c>
      <c r="O559" t="str">
        <f>VLOOKUP('SQL Results'!N559,Plan2!$A$2:$B$8,2,0)</f>
        <v>44 - Investimentos</v>
      </c>
      <c r="P559" s="4" t="str">
        <f t="shared" si="45"/>
        <v>0219 - Outras Taxas Vinculadas - Recursos de Outras Fontes - Exercício Corrente</v>
      </c>
    </row>
    <row r="560" spans="1:16" x14ac:dyDescent="0.2">
      <c r="A560">
        <v>4093</v>
      </c>
      <c r="B560" t="s">
        <v>322</v>
      </c>
      <c r="C560">
        <v>6614</v>
      </c>
      <c r="D560" t="s">
        <v>333</v>
      </c>
      <c r="E560">
        <v>449092</v>
      </c>
      <c r="F560" t="s">
        <v>28</v>
      </c>
      <c r="G560" t="s">
        <v>145</v>
      </c>
      <c r="H560" t="s">
        <v>146</v>
      </c>
      <c r="I560" t="s">
        <v>334</v>
      </c>
      <c r="J560">
        <v>4050</v>
      </c>
      <c r="K560" t="str">
        <f t="shared" si="41"/>
        <v>4093 - Fundo Especial de Modernização e Reaparelhamento do Ministério Público</v>
      </c>
      <c r="L560" t="str">
        <f t="shared" si="42"/>
        <v>6614 - Modernização e desenvolvimento institucional</v>
      </c>
      <c r="M560" t="str">
        <f t="shared" si="43"/>
        <v>449092 - Despesas de Exercícios Anteriores</v>
      </c>
      <c r="N560" t="str">
        <f t="shared" si="44"/>
        <v>44</v>
      </c>
      <c r="O560" t="str">
        <f>VLOOKUP('SQL Results'!N560,Plan2!$A$2:$B$8,2,0)</f>
        <v>44 - Investimentos</v>
      </c>
      <c r="P560" s="4" t="str">
        <f t="shared" si="45"/>
        <v>0219 - Outras Taxas Vinculadas - Recursos de Outras Fontes - Exercício Corrente</v>
      </c>
    </row>
    <row r="561" spans="1:16" x14ac:dyDescent="0.2">
      <c r="A561">
        <v>4093</v>
      </c>
      <c r="B561" t="s">
        <v>322</v>
      </c>
      <c r="C561">
        <v>6614</v>
      </c>
      <c r="D561" t="s">
        <v>333</v>
      </c>
      <c r="E561">
        <v>449052</v>
      </c>
      <c r="F561" t="s">
        <v>17</v>
      </c>
      <c r="G561" t="s">
        <v>311</v>
      </c>
      <c r="H561" t="s">
        <v>312</v>
      </c>
      <c r="I561" t="s">
        <v>334</v>
      </c>
      <c r="J561">
        <v>411680</v>
      </c>
      <c r="K561" t="str">
        <f t="shared" si="41"/>
        <v>4093 - Fundo Especial de Modernização e Reaparelhamento do Ministério Público</v>
      </c>
      <c r="L561" t="str">
        <f t="shared" si="42"/>
        <v>6614 - Modernização e desenvolvimento institucional</v>
      </c>
      <c r="M561" t="str">
        <f t="shared" si="43"/>
        <v>449052 - Equipamentos e Material Permanente</v>
      </c>
      <c r="N561" t="str">
        <f t="shared" si="44"/>
        <v>44</v>
      </c>
      <c r="O561" t="str">
        <f>VLOOKUP('SQL Results'!N561,Plan2!$A$2:$B$8,2,0)</f>
        <v>44 - Investimentos</v>
      </c>
      <c r="P561" s="4" t="str">
        <f t="shared" si="45"/>
        <v>0284 - Remuneração de disp bancária - Ministério Público - rec outras fontes - exercício corrente</v>
      </c>
    </row>
    <row r="562" spans="1:16" x14ac:dyDescent="0.2">
      <c r="A562">
        <v>4093</v>
      </c>
      <c r="B562" t="s">
        <v>322</v>
      </c>
      <c r="C562">
        <v>6614</v>
      </c>
      <c r="D562" t="s">
        <v>333</v>
      </c>
      <c r="E562">
        <v>449052</v>
      </c>
      <c r="F562" t="s">
        <v>17</v>
      </c>
      <c r="G562" t="s">
        <v>145</v>
      </c>
      <c r="H562" t="s">
        <v>146</v>
      </c>
      <c r="I562" t="s">
        <v>334</v>
      </c>
      <c r="J562">
        <v>10000</v>
      </c>
      <c r="K562" t="str">
        <f t="shared" si="41"/>
        <v>4093 - Fundo Especial de Modernização e Reaparelhamento do Ministério Público</v>
      </c>
      <c r="L562" t="str">
        <f t="shared" si="42"/>
        <v>6614 - Modernização e desenvolvimento institucional</v>
      </c>
      <c r="M562" t="str">
        <f t="shared" si="43"/>
        <v>449052 - Equipamentos e Material Permanente</v>
      </c>
      <c r="N562" t="str">
        <f t="shared" si="44"/>
        <v>44</v>
      </c>
      <c r="O562" t="str">
        <f>VLOOKUP('SQL Results'!N562,Plan2!$A$2:$B$8,2,0)</f>
        <v>44 - Investimentos</v>
      </c>
      <c r="P562" s="4" t="str">
        <f t="shared" si="45"/>
        <v>0219 - Outras Taxas Vinculadas - Recursos de Outras Fontes - Exercício Corrente</v>
      </c>
    </row>
    <row r="563" spans="1:16" x14ac:dyDescent="0.2">
      <c r="A563">
        <v>4093</v>
      </c>
      <c r="B563" t="s">
        <v>322</v>
      </c>
      <c r="C563">
        <v>14171</v>
      </c>
      <c r="D563" t="s">
        <v>323</v>
      </c>
      <c r="E563">
        <v>449051</v>
      </c>
      <c r="F563" t="s">
        <v>31</v>
      </c>
      <c r="G563" t="s">
        <v>145</v>
      </c>
      <c r="H563" t="s">
        <v>146</v>
      </c>
      <c r="I563" t="s">
        <v>324</v>
      </c>
      <c r="J563">
        <v>2794567</v>
      </c>
      <c r="K563" t="str">
        <f t="shared" si="41"/>
        <v>4093 - Fundo Especial de Modernização e Reaparelhamento do Ministério Público</v>
      </c>
      <c r="L563" t="str">
        <f t="shared" si="42"/>
        <v>14171 - Reforma da Sede Paço da Bocaiúva - MPSC</v>
      </c>
      <c r="M563" t="str">
        <f t="shared" si="43"/>
        <v>449051 - Obras e Instalações</v>
      </c>
      <c r="N563" t="str">
        <f t="shared" si="44"/>
        <v>44</v>
      </c>
      <c r="O563" t="str">
        <f>VLOOKUP('SQL Results'!N563,Plan2!$A$2:$B$8,2,0)</f>
        <v>44 - Investimentos</v>
      </c>
      <c r="P563" s="4" t="str">
        <f t="shared" si="45"/>
        <v>0219 - Outras Taxas Vinculadas - Recursos de Outras Fontes - Exercício Corrente</v>
      </c>
    </row>
    <row r="564" spans="1:16" x14ac:dyDescent="0.2">
      <c r="A564">
        <v>4093</v>
      </c>
      <c r="B564" t="s">
        <v>322</v>
      </c>
      <c r="C564">
        <v>6614</v>
      </c>
      <c r="D564" t="s">
        <v>333</v>
      </c>
      <c r="E564">
        <v>339139</v>
      </c>
      <c r="F564" t="s">
        <v>51</v>
      </c>
      <c r="G564" t="s">
        <v>145</v>
      </c>
      <c r="H564" t="s">
        <v>146</v>
      </c>
      <c r="I564" t="s">
        <v>334</v>
      </c>
      <c r="J564">
        <v>530740</v>
      </c>
      <c r="K564" t="str">
        <f t="shared" si="41"/>
        <v>4093 - Fundo Especial de Modernização e Reaparelhamento do Ministério Público</v>
      </c>
      <c r="L564" t="str">
        <f t="shared" si="42"/>
        <v>6614 - Modernização e desenvolvimento institucional</v>
      </c>
      <c r="M564" t="str">
        <f t="shared" si="43"/>
        <v>339139 - Outros Serviços Terceiros Pessoa Jurídica</v>
      </c>
      <c r="N564" t="str">
        <f t="shared" si="44"/>
        <v>33</v>
      </c>
      <c r="O564" t="str">
        <f>VLOOKUP('SQL Results'!N564,Plan2!$A$2:$B$8,2,0)</f>
        <v>33 - Outras Despesas Correntes</v>
      </c>
      <c r="P564" s="4" t="str">
        <f t="shared" si="45"/>
        <v>0219 - Outras Taxas Vinculadas - Recursos de Outras Fontes - Exercício Corrente</v>
      </c>
    </row>
    <row r="565" spans="1:16" x14ac:dyDescent="0.2">
      <c r="A565">
        <v>4093</v>
      </c>
      <c r="B565" t="s">
        <v>322</v>
      </c>
      <c r="C565">
        <v>6614</v>
      </c>
      <c r="D565" t="s">
        <v>333</v>
      </c>
      <c r="E565">
        <v>339137</v>
      </c>
      <c r="F565" t="s">
        <v>25</v>
      </c>
      <c r="G565" t="s">
        <v>145</v>
      </c>
      <c r="H565" t="s">
        <v>146</v>
      </c>
      <c r="I565" t="s">
        <v>334</v>
      </c>
      <c r="J565">
        <v>1605237</v>
      </c>
      <c r="K565" t="str">
        <f t="shared" si="41"/>
        <v>4093 - Fundo Especial de Modernização e Reaparelhamento do Ministério Público</v>
      </c>
      <c r="L565" t="str">
        <f t="shared" si="42"/>
        <v>6614 - Modernização e desenvolvimento institucional</v>
      </c>
      <c r="M565" t="str">
        <f t="shared" si="43"/>
        <v>339137 - Locação de Mão-de-Obra</v>
      </c>
      <c r="N565" t="str">
        <f t="shared" si="44"/>
        <v>33</v>
      </c>
      <c r="O565" t="str">
        <f>VLOOKUP('SQL Results'!N565,Plan2!$A$2:$B$8,2,0)</f>
        <v>33 - Outras Despesas Correntes</v>
      </c>
      <c r="P565" s="4" t="str">
        <f t="shared" si="45"/>
        <v>0219 - Outras Taxas Vinculadas - Recursos de Outras Fontes - Exercício Corrente</v>
      </c>
    </row>
    <row r="566" spans="1:16" x14ac:dyDescent="0.2">
      <c r="A566">
        <v>4093</v>
      </c>
      <c r="B566" t="s">
        <v>322</v>
      </c>
      <c r="C566">
        <v>6614</v>
      </c>
      <c r="D566" t="s">
        <v>333</v>
      </c>
      <c r="E566">
        <v>339130</v>
      </c>
      <c r="F566" t="s">
        <v>12</v>
      </c>
      <c r="G566" t="s">
        <v>311</v>
      </c>
      <c r="H566" t="s">
        <v>312</v>
      </c>
      <c r="I566" t="s">
        <v>334</v>
      </c>
      <c r="J566">
        <v>108168</v>
      </c>
      <c r="K566" t="str">
        <f t="shared" si="41"/>
        <v>4093 - Fundo Especial de Modernização e Reaparelhamento do Ministério Público</v>
      </c>
      <c r="L566" t="str">
        <f t="shared" si="42"/>
        <v>6614 - Modernização e desenvolvimento institucional</v>
      </c>
      <c r="M566" t="str">
        <f t="shared" si="43"/>
        <v>339130 - Material de Consumo</v>
      </c>
      <c r="N566" t="str">
        <f t="shared" si="44"/>
        <v>33</v>
      </c>
      <c r="O566" t="str">
        <f>VLOOKUP('SQL Results'!N566,Plan2!$A$2:$B$8,2,0)</f>
        <v>33 - Outras Despesas Correntes</v>
      </c>
      <c r="P566" s="4" t="str">
        <f t="shared" si="45"/>
        <v>0284 - Remuneração de disp bancária - Ministério Público - rec outras fontes - exercício corrente</v>
      </c>
    </row>
    <row r="567" spans="1:16" x14ac:dyDescent="0.2">
      <c r="A567">
        <v>4093</v>
      </c>
      <c r="B567" t="s">
        <v>322</v>
      </c>
      <c r="C567">
        <v>6614</v>
      </c>
      <c r="D567" t="s">
        <v>333</v>
      </c>
      <c r="E567">
        <v>339092</v>
      </c>
      <c r="F567" t="s">
        <v>28</v>
      </c>
      <c r="G567" t="s">
        <v>145</v>
      </c>
      <c r="H567" t="s">
        <v>146</v>
      </c>
      <c r="I567" t="s">
        <v>334</v>
      </c>
      <c r="J567">
        <v>1000</v>
      </c>
      <c r="K567" t="str">
        <f t="shared" si="41"/>
        <v>4093 - Fundo Especial de Modernização e Reaparelhamento do Ministério Público</v>
      </c>
      <c r="L567" t="str">
        <f t="shared" si="42"/>
        <v>6614 - Modernização e desenvolvimento institucional</v>
      </c>
      <c r="M567" t="str">
        <f t="shared" si="43"/>
        <v>339092 - Despesas de Exercícios Anteriores</v>
      </c>
      <c r="N567" t="str">
        <f t="shared" si="44"/>
        <v>33</v>
      </c>
      <c r="O567" t="str">
        <f>VLOOKUP('SQL Results'!N567,Plan2!$A$2:$B$8,2,0)</f>
        <v>33 - Outras Despesas Correntes</v>
      </c>
      <c r="P567" s="4" t="str">
        <f t="shared" si="45"/>
        <v>0219 - Outras Taxas Vinculadas - Recursos de Outras Fontes - Exercício Corrente</v>
      </c>
    </row>
    <row r="568" spans="1:16" x14ac:dyDescent="0.2">
      <c r="A568">
        <v>4093</v>
      </c>
      <c r="B568" t="s">
        <v>322</v>
      </c>
      <c r="C568">
        <v>6614</v>
      </c>
      <c r="D568" t="s">
        <v>333</v>
      </c>
      <c r="E568">
        <v>339047</v>
      </c>
      <c r="F568" t="s">
        <v>27</v>
      </c>
      <c r="G568" t="s">
        <v>311</v>
      </c>
      <c r="H568" t="s">
        <v>312</v>
      </c>
      <c r="I568" t="s">
        <v>334</v>
      </c>
      <c r="J568">
        <v>35230</v>
      </c>
      <c r="K568" t="str">
        <f t="shared" si="41"/>
        <v>4093 - Fundo Especial de Modernização e Reaparelhamento do Ministério Público</v>
      </c>
      <c r="L568" t="str">
        <f t="shared" si="42"/>
        <v>6614 - Modernização e desenvolvimento institucional</v>
      </c>
      <c r="M568" t="str">
        <f t="shared" si="43"/>
        <v>339047 - Obrigações Tributárias e Contributivas</v>
      </c>
      <c r="N568" t="str">
        <f t="shared" si="44"/>
        <v>33</v>
      </c>
      <c r="O568" t="str">
        <f>VLOOKUP('SQL Results'!N568,Plan2!$A$2:$B$8,2,0)</f>
        <v>33 - Outras Despesas Correntes</v>
      </c>
      <c r="P568" s="4" t="str">
        <f t="shared" si="45"/>
        <v>0284 - Remuneração de disp bancária - Ministério Público - rec outras fontes - exercício corrente</v>
      </c>
    </row>
    <row r="569" spans="1:16" x14ac:dyDescent="0.2">
      <c r="A569">
        <v>4093</v>
      </c>
      <c r="B569" t="s">
        <v>322</v>
      </c>
      <c r="C569">
        <v>6614</v>
      </c>
      <c r="D569" t="s">
        <v>333</v>
      </c>
      <c r="E569">
        <v>339047</v>
      </c>
      <c r="F569" t="s">
        <v>27</v>
      </c>
      <c r="G569" t="s">
        <v>145</v>
      </c>
      <c r="H569" t="s">
        <v>146</v>
      </c>
      <c r="I569" t="s">
        <v>334</v>
      </c>
      <c r="J569">
        <v>1000</v>
      </c>
      <c r="K569" t="str">
        <f t="shared" si="41"/>
        <v>4093 - Fundo Especial de Modernização e Reaparelhamento do Ministério Público</v>
      </c>
      <c r="L569" t="str">
        <f t="shared" si="42"/>
        <v>6614 - Modernização e desenvolvimento institucional</v>
      </c>
      <c r="M569" t="str">
        <f t="shared" si="43"/>
        <v>339047 - Obrigações Tributárias e Contributivas</v>
      </c>
      <c r="N569" t="str">
        <f t="shared" si="44"/>
        <v>33</v>
      </c>
      <c r="O569" t="str">
        <f>VLOOKUP('SQL Results'!N569,Plan2!$A$2:$B$8,2,0)</f>
        <v>33 - Outras Despesas Correntes</v>
      </c>
      <c r="P569" s="4" t="str">
        <f t="shared" si="45"/>
        <v>0219 - Outras Taxas Vinculadas - Recursos de Outras Fontes - Exercício Corrente</v>
      </c>
    </row>
    <row r="570" spans="1:16" x14ac:dyDescent="0.2">
      <c r="A570">
        <v>4093</v>
      </c>
      <c r="B570" t="s">
        <v>322</v>
      </c>
      <c r="C570">
        <v>6614</v>
      </c>
      <c r="D570" t="s">
        <v>333</v>
      </c>
      <c r="E570">
        <v>339040</v>
      </c>
      <c r="F570" t="s">
        <v>52</v>
      </c>
      <c r="G570" t="s">
        <v>311</v>
      </c>
      <c r="H570" t="s">
        <v>312</v>
      </c>
      <c r="I570" t="s">
        <v>334</v>
      </c>
      <c r="J570">
        <v>2967909</v>
      </c>
      <c r="K570" t="str">
        <f t="shared" si="41"/>
        <v>4093 - Fundo Especial de Modernização e Reaparelhamento do Ministério Público</v>
      </c>
      <c r="L570" t="str">
        <f t="shared" si="42"/>
        <v>6614 - Modernização e desenvolvimento institucional</v>
      </c>
      <c r="M570" t="str">
        <f t="shared" si="43"/>
        <v>339040 - Serviços de Tecnologia da Informação e Comunicação - Pessoa Jurídica</v>
      </c>
      <c r="N570" t="str">
        <f t="shared" si="44"/>
        <v>33</v>
      </c>
      <c r="O570" t="str">
        <f>VLOOKUP('SQL Results'!N570,Plan2!$A$2:$B$8,2,0)</f>
        <v>33 - Outras Despesas Correntes</v>
      </c>
      <c r="P570" s="4" t="str">
        <f t="shared" si="45"/>
        <v>0284 - Remuneração de disp bancária - Ministério Público - rec outras fontes - exercício corrente</v>
      </c>
    </row>
    <row r="571" spans="1:16" x14ac:dyDescent="0.2">
      <c r="A571">
        <v>4093</v>
      </c>
      <c r="B571" t="s">
        <v>322</v>
      </c>
      <c r="C571">
        <v>6614</v>
      </c>
      <c r="D571" t="s">
        <v>333</v>
      </c>
      <c r="E571">
        <v>339040</v>
      </c>
      <c r="F571" t="s">
        <v>52</v>
      </c>
      <c r="G571" t="s">
        <v>145</v>
      </c>
      <c r="H571" t="s">
        <v>146</v>
      </c>
      <c r="I571" t="s">
        <v>334</v>
      </c>
      <c r="J571">
        <v>11606435</v>
      </c>
      <c r="K571" t="str">
        <f t="shared" si="41"/>
        <v>4093 - Fundo Especial de Modernização e Reaparelhamento do Ministério Público</v>
      </c>
      <c r="L571" t="str">
        <f t="shared" si="42"/>
        <v>6614 - Modernização e desenvolvimento institucional</v>
      </c>
      <c r="M571" t="str">
        <f t="shared" si="43"/>
        <v>339040 - Serviços de Tecnologia da Informação e Comunicação - Pessoa Jurídica</v>
      </c>
      <c r="N571" t="str">
        <f t="shared" si="44"/>
        <v>33</v>
      </c>
      <c r="O571" t="str">
        <f>VLOOKUP('SQL Results'!N571,Plan2!$A$2:$B$8,2,0)</f>
        <v>33 - Outras Despesas Correntes</v>
      </c>
      <c r="P571" s="4" t="str">
        <f t="shared" si="45"/>
        <v>0219 - Outras Taxas Vinculadas - Recursos de Outras Fontes - Exercício Corrente</v>
      </c>
    </row>
    <row r="572" spans="1:16" x14ac:dyDescent="0.2">
      <c r="A572">
        <v>4093</v>
      </c>
      <c r="B572" t="s">
        <v>322</v>
      </c>
      <c r="C572">
        <v>6614</v>
      </c>
      <c r="D572" t="s">
        <v>333</v>
      </c>
      <c r="E572">
        <v>339039</v>
      </c>
      <c r="F572" t="s">
        <v>16</v>
      </c>
      <c r="G572" t="s">
        <v>145</v>
      </c>
      <c r="H572" t="s">
        <v>146</v>
      </c>
      <c r="I572" t="s">
        <v>334</v>
      </c>
      <c r="J572">
        <v>1375716</v>
      </c>
      <c r="K572" t="str">
        <f t="shared" si="41"/>
        <v>4093 - Fundo Especial de Modernização e Reaparelhamento do Ministério Público</v>
      </c>
      <c r="L572" t="str">
        <f t="shared" si="42"/>
        <v>6614 - Modernização e desenvolvimento institucional</v>
      </c>
      <c r="M572" t="str">
        <f t="shared" si="43"/>
        <v>339039 - Outros Serviços Terceiros - Pessoa Jurídica</v>
      </c>
      <c r="N572" t="str">
        <f t="shared" si="44"/>
        <v>33</v>
      </c>
      <c r="O572" t="str">
        <f>VLOOKUP('SQL Results'!N572,Plan2!$A$2:$B$8,2,0)</f>
        <v>33 - Outras Despesas Correntes</v>
      </c>
      <c r="P572" s="4" t="str">
        <f t="shared" si="45"/>
        <v>0219 - Outras Taxas Vinculadas - Recursos de Outras Fontes - Exercício Corrente</v>
      </c>
    </row>
    <row r="573" spans="1:16" x14ac:dyDescent="0.2">
      <c r="A573">
        <v>4093</v>
      </c>
      <c r="B573" t="s">
        <v>322</v>
      </c>
      <c r="C573">
        <v>6614</v>
      </c>
      <c r="D573" t="s">
        <v>333</v>
      </c>
      <c r="E573">
        <v>339035</v>
      </c>
      <c r="F573" t="s">
        <v>21</v>
      </c>
      <c r="G573" t="s">
        <v>145</v>
      </c>
      <c r="H573" t="s">
        <v>146</v>
      </c>
      <c r="I573" t="s">
        <v>334</v>
      </c>
      <c r="J573">
        <v>1000</v>
      </c>
      <c r="K573" t="str">
        <f t="shared" si="41"/>
        <v>4093 - Fundo Especial de Modernização e Reaparelhamento do Ministério Público</v>
      </c>
      <c r="L573" t="str">
        <f t="shared" si="42"/>
        <v>6614 - Modernização e desenvolvimento institucional</v>
      </c>
      <c r="M573" t="str">
        <f t="shared" si="43"/>
        <v>339035 - Serviços de Consultoria</v>
      </c>
      <c r="N573" t="str">
        <f t="shared" si="44"/>
        <v>33</v>
      </c>
      <c r="O573" t="str">
        <f>VLOOKUP('SQL Results'!N573,Plan2!$A$2:$B$8,2,0)</f>
        <v>33 - Outras Despesas Correntes</v>
      </c>
      <c r="P573" s="4" t="str">
        <f t="shared" si="45"/>
        <v>0219 - Outras Taxas Vinculadas - Recursos de Outras Fontes - Exercício Corrente</v>
      </c>
    </row>
    <row r="574" spans="1:16" x14ac:dyDescent="0.2">
      <c r="A574">
        <v>4093</v>
      </c>
      <c r="B574" t="s">
        <v>322</v>
      </c>
      <c r="C574">
        <v>6614</v>
      </c>
      <c r="D574" t="s">
        <v>333</v>
      </c>
      <c r="E574">
        <v>339030</v>
      </c>
      <c r="F574" t="s">
        <v>12</v>
      </c>
      <c r="G574" t="s">
        <v>145</v>
      </c>
      <c r="H574" t="s">
        <v>146</v>
      </c>
      <c r="I574" t="s">
        <v>334</v>
      </c>
      <c r="J574">
        <v>11050</v>
      </c>
      <c r="K574" t="str">
        <f t="shared" si="41"/>
        <v>4093 - Fundo Especial de Modernização e Reaparelhamento do Ministério Público</v>
      </c>
      <c r="L574" t="str">
        <f t="shared" si="42"/>
        <v>6614 - Modernização e desenvolvimento institucional</v>
      </c>
      <c r="M574" t="str">
        <f t="shared" si="43"/>
        <v>339030 - Material de Consumo</v>
      </c>
      <c r="N574" t="str">
        <f t="shared" si="44"/>
        <v>33</v>
      </c>
      <c r="O574" t="str">
        <f>VLOOKUP('SQL Results'!N574,Plan2!$A$2:$B$8,2,0)</f>
        <v>33 - Outras Despesas Correntes</v>
      </c>
      <c r="P574" s="4" t="str">
        <f t="shared" si="45"/>
        <v>0219 - Outras Taxas Vinculadas - Recursos de Outras Fontes - Exercício Corrente</v>
      </c>
    </row>
    <row r="575" spans="1:16" x14ac:dyDescent="0.2">
      <c r="A575">
        <v>4093</v>
      </c>
      <c r="B575" t="s">
        <v>322</v>
      </c>
      <c r="C575">
        <v>12717</v>
      </c>
      <c r="D575" t="s">
        <v>335</v>
      </c>
      <c r="E575">
        <v>449051</v>
      </c>
      <c r="F575" t="s">
        <v>31</v>
      </c>
      <c r="G575" t="s">
        <v>145</v>
      </c>
      <c r="H575" t="s">
        <v>146</v>
      </c>
      <c r="I575" t="s">
        <v>336</v>
      </c>
      <c r="J575">
        <v>100000</v>
      </c>
      <c r="K575" t="str">
        <f t="shared" si="41"/>
        <v>4093 - Fundo Especial de Modernização e Reaparelhamento do Ministério Público</v>
      </c>
      <c r="L575" t="str">
        <f t="shared" si="42"/>
        <v>12717 - Construção do edifício das Promotorias de Justiça de Chapecó</v>
      </c>
      <c r="M575" t="str">
        <f t="shared" si="43"/>
        <v>449051 - Obras e Instalações</v>
      </c>
      <c r="N575" t="str">
        <f t="shared" si="44"/>
        <v>44</v>
      </c>
      <c r="O575" t="str">
        <f>VLOOKUP('SQL Results'!N575,Plan2!$A$2:$B$8,2,0)</f>
        <v>44 - Investimentos</v>
      </c>
      <c r="P575" s="4" t="str">
        <f t="shared" si="45"/>
        <v>0219 - Outras Taxas Vinculadas - Recursos de Outras Fontes - Exercício Corrente</v>
      </c>
    </row>
    <row r="576" spans="1:16" x14ac:dyDescent="0.2">
      <c r="A576">
        <v>4093</v>
      </c>
      <c r="B576" t="s">
        <v>322</v>
      </c>
      <c r="C576">
        <v>12716</v>
      </c>
      <c r="D576" t="s">
        <v>337</v>
      </c>
      <c r="E576">
        <v>449051</v>
      </c>
      <c r="F576" t="s">
        <v>31</v>
      </c>
      <c r="G576" t="s">
        <v>145</v>
      </c>
      <c r="H576" t="s">
        <v>146</v>
      </c>
      <c r="I576" t="s">
        <v>338</v>
      </c>
      <c r="J576">
        <v>9767077</v>
      </c>
      <c r="K576" t="str">
        <f t="shared" si="41"/>
        <v>4093 - Fundo Especial de Modernização e Reaparelhamento do Ministério Público</v>
      </c>
      <c r="L576" t="str">
        <f t="shared" si="42"/>
        <v>12716 - Construção do edifício das Promotorias de Justiça de Lages</v>
      </c>
      <c r="M576" t="str">
        <f t="shared" si="43"/>
        <v>449051 - Obras e Instalações</v>
      </c>
      <c r="N576" t="str">
        <f t="shared" si="44"/>
        <v>44</v>
      </c>
      <c r="O576" t="str">
        <f>VLOOKUP('SQL Results'!N576,Plan2!$A$2:$B$8,2,0)</f>
        <v>44 - Investimentos</v>
      </c>
      <c r="P576" s="4" t="str">
        <f t="shared" si="45"/>
        <v>0219 - Outras Taxas Vinculadas - Recursos de Outras Fontes - Exercício Corrente</v>
      </c>
    </row>
    <row r="577" spans="1:16" x14ac:dyDescent="0.2">
      <c r="A577">
        <v>4093</v>
      </c>
      <c r="B577" t="s">
        <v>322</v>
      </c>
      <c r="C577">
        <v>12718</v>
      </c>
      <c r="D577" t="s">
        <v>339</v>
      </c>
      <c r="E577">
        <v>449051</v>
      </c>
      <c r="F577" t="s">
        <v>31</v>
      </c>
      <c r="G577" t="s">
        <v>145</v>
      </c>
      <c r="H577" t="s">
        <v>146</v>
      </c>
      <c r="I577" t="s">
        <v>340</v>
      </c>
      <c r="J577">
        <v>100000</v>
      </c>
      <c r="K577" t="str">
        <f t="shared" si="41"/>
        <v>4093 - Fundo Especial de Modernização e Reaparelhamento do Ministério Público</v>
      </c>
      <c r="L577" t="str">
        <f t="shared" si="42"/>
        <v>12718 - Construção do edifício das Promotorias de Justiça de Joinville</v>
      </c>
      <c r="M577" t="str">
        <f t="shared" si="43"/>
        <v>449051 - Obras e Instalações</v>
      </c>
      <c r="N577" t="str">
        <f t="shared" si="44"/>
        <v>44</v>
      </c>
      <c r="O577" t="str">
        <f>VLOOKUP('SQL Results'!N577,Plan2!$A$2:$B$8,2,0)</f>
        <v>44 - Investimentos</v>
      </c>
      <c r="P577" s="4" t="str">
        <f t="shared" si="45"/>
        <v>0219 - Outras Taxas Vinculadas - Recursos de Outras Fontes - Exercício Corrente</v>
      </c>
    </row>
    <row r="578" spans="1:16" x14ac:dyDescent="0.2">
      <c r="A578">
        <v>4093</v>
      </c>
      <c r="B578" t="s">
        <v>322</v>
      </c>
      <c r="C578">
        <v>12715</v>
      </c>
      <c r="D578" t="s">
        <v>341</v>
      </c>
      <c r="E578">
        <v>449051</v>
      </c>
      <c r="F578" t="s">
        <v>31</v>
      </c>
      <c r="G578" t="s">
        <v>145</v>
      </c>
      <c r="H578" t="s">
        <v>146</v>
      </c>
      <c r="I578" t="s">
        <v>342</v>
      </c>
      <c r="J578">
        <v>100000</v>
      </c>
      <c r="K578" t="str">
        <f t="shared" si="41"/>
        <v>4093 - Fundo Especial de Modernização e Reaparelhamento do Ministério Público</v>
      </c>
      <c r="L578" t="str">
        <f t="shared" si="42"/>
        <v>12715 - Construção do Almoxarifado Central</v>
      </c>
      <c r="M578" t="str">
        <f t="shared" si="43"/>
        <v>449051 - Obras e Instalações</v>
      </c>
      <c r="N578" t="str">
        <f t="shared" si="44"/>
        <v>44</v>
      </c>
      <c r="O578" t="str">
        <f>VLOOKUP('SQL Results'!N578,Plan2!$A$2:$B$8,2,0)</f>
        <v>44 - Investimentos</v>
      </c>
      <c r="P578" s="4" t="str">
        <f t="shared" si="45"/>
        <v>0219 - Outras Taxas Vinculadas - Recursos de Outras Fontes - Exercício Corrente</v>
      </c>
    </row>
    <row r="579" spans="1:16" x14ac:dyDescent="0.2">
      <c r="A579">
        <v>4093</v>
      </c>
      <c r="B579" t="s">
        <v>322</v>
      </c>
      <c r="C579">
        <v>11114</v>
      </c>
      <c r="D579" t="s">
        <v>343</v>
      </c>
      <c r="E579">
        <v>449051</v>
      </c>
      <c r="F579" t="s">
        <v>31</v>
      </c>
      <c r="G579" t="s">
        <v>145</v>
      </c>
      <c r="H579" t="s">
        <v>146</v>
      </c>
      <c r="I579" t="s">
        <v>344</v>
      </c>
      <c r="J579">
        <v>100000</v>
      </c>
      <c r="K579" t="str">
        <f t="shared" ref="K579:K642" si="46">CONCATENATE(A579," - ",B579)</f>
        <v>4093 - Fundo Especial de Modernização e Reaparelhamento do Ministério Público</v>
      </c>
      <c r="L579" t="str">
        <f t="shared" ref="L579:L642" si="47">CONCATENATE(C579," - ",D579)</f>
        <v>11114 - Aquisição, construção ou ampliação de espaços físicos do Ministério Público</v>
      </c>
      <c r="M579" t="str">
        <f t="shared" ref="M579:M642" si="48">CONCATENATE(E579," - ",F579)</f>
        <v>449051 - Obras e Instalações</v>
      </c>
      <c r="N579" t="str">
        <f t="shared" ref="N579:N642" si="49">LEFT(E579,2)</f>
        <v>44</v>
      </c>
      <c r="O579" t="str">
        <f>VLOOKUP('SQL Results'!N579,Plan2!$A$2:$B$8,2,0)</f>
        <v>44 - Investimentos</v>
      </c>
      <c r="P579" s="4" t="str">
        <f t="shared" si="45"/>
        <v>0219 - Outras Taxas Vinculadas - Recursos de Outras Fontes - Exercício Corrente</v>
      </c>
    </row>
    <row r="580" spans="1:16" x14ac:dyDescent="0.2">
      <c r="A580">
        <v>4093</v>
      </c>
      <c r="B580" t="s">
        <v>322</v>
      </c>
      <c r="C580">
        <v>6614</v>
      </c>
      <c r="D580" t="s">
        <v>333</v>
      </c>
      <c r="E580">
        <v>449030</v>
      </c>
      <c r="F580" t="s">
        <v>12</v>
      </c>
      <c r="G580" t="s">
        <v>145</v>
      </c>
      <c r="H580" t="s">
        <v>146</v>
      </c>
      <c r="I580" t="s">
        <v>334</v>
      </c>
      <c r="J580">
        <v>10000</v>
      </c>
      <c r="K580" t="str">
        <f t="shared" si="46"/>
        <v>4093 - Fundo Especial de Modernização e Reaparelhamento do Ministério Público</v>
      </c>
      <c r="L580" t="str">
        <f t="shared" si="47"/>
        <v>6614 - Modernização e desenvolvimento institucional</v>
      </c>
      <c r="M580" t="str">
        <f t="shared" si="48"/>
        <v>449030 - Material de Consumo</v>
      </c>
      <c r="N580" t="str">
        <f t="shared" si="49"/>
        <v>44</v>
      </c>
      <c r="O580" t="str">
        <f>VLOOKUP('SQL Results'!N580,Plan2!$A$2:$B$8,2,0)</f>
        <v>44 - Investimentos</v>
      </c>
      <c r="P580" s="4" t="str">
        <f t="shared" si="45"/>
        <v>0219 - Outras Taxas Vinculadas - Recursos de Outras Fontes - Exercício Corrente</v>
      </c>
    </row>
    <row r="581" spans="1:16" x14ac:dyDescent="0.2">
      <c r="A581">
        <v>15001</v>
      </c>
      <c r="B581" t="s">
        <v>345</v>
      </c>
      <c r="C581">
        <v>12511</v>
      </c>
      <c r="D581" t="s">
        <v>346</v>
      </c>
      <c r="E581">
        <v>339093</v>
      </c>
      <c r="F581" t="s">
        <v>50</v>
      </c>
      <c r="G581" t="s">
        <v>13</v>
      </c>
      <c r="H581" t="s">
        <v>14</v>
      </c>
      <c r="I581" t="s">
        <v>347</v>
      </c>
      <c r="J581">
        <v>6459069</v>
      </c>
      <c r="K581" t="str">
        <f t="shared" si="46"/>
        <v>15001 - Defensoria Pública do Estado de Santa Catarina</v>
      </c>
      <c r="L581" t="str">
        <f t="shared" si="47"/>
        <v>12511 - Administração de pessoal e encargos sociais - DPE</v>
      </c>
      <c r="M581" t="str">
        <f t="shared" si="48"/>
        <v>339093 - Indenizações e Restituições</v>
      </c>
      <c r="N581" t="str">
        <f t="shared" si="49"/>
        <v>33</v>
      </c>
      <c r="O581" t="str">
        <f>VLOOKUP('SQL Results'!N581,Plan2!$A$2:$B$8,2,0)</f>
        <v>33 - Outras Despesas Correntes</v>
      </c>
      <c r="P581" s="4" t="str">
        <f t="shared" si="45"/>
        <v>0100 - Recursos ordinários - recursos do tesouro - RLD</v>
      </c>
    </row>
    <row r="582" spans="1:16" x14ac:dyDescent="0.2">
      <c r="A582">
        <v>15001</v>
      </c>
      <c r="B582" t="s">
        <v>345</v>
      </c>
      <c r="C582">
        <v>12512</v>
      </c>
      <c r="D582" t="s">
        <v>348</v>
      </c>
      <c r="E582">
        <v>339014</v>
      </c>
      <c r="F582" t="s">
        <v>63</v>
      </c>
      <c r="G582" t="s">
        <v>13</v>
      </c>
      <c r="H582" t="s">
        <v>14</v>
      </c>
      <c r="I582" t="s">
        <v>349</v>
      </c>
      <c r="J582">
        <v>50000</v>
      </c>
      <c r="K582" t="str">
        <f t="shared" si="46"/>
        <v>15001 - Defensoria Pública do Estado de Santa Catarina</v>
      </c>
      <c r="L582" t="str">
        <f t="shared" si="47"/>
        <v>12512 - Administração e manutenção dos serviços administrativos gerais - DPE</v>
      </c>
      <c r="M582" t="str">
        <f t="shared" si="48"/>
        <v>339014 - Diárias - Civil</v>
      </c>
      <c r="N582" t="str">
        <f t="shared" si="49"/>
        <v>33</v>
      </c>
      <c r="O582" t="str">
        <f>VLOOKUP('SQL Results'!N582,Plan2!$A$2:$B$8,2,0)</f>
        <v>33 - Outras Despesas Correntes</v>
      </c>
      <c r="P582" s="4" t="str">
        <f t="shared" si="45"/>
        <v>0100 - Recursos ordinários - recursos do tesouro - RLD</v>
      </c>
    </row>
    <row r="583" spans="1:16" x14ac:dyDescent="0.2">
      <c r="A583">
        <v>15001</v>
      </c>
      <c r="B583" t="s">
        <v>345</v>
      </c>
      <c r="C583">
        <v>12511</v>
      </c>
      <c r="D583" t="s">
        <v>346</v>
      </c>
      <c r="E583">
        <v>339046</v>
      </c>
      <c r="F583" t="s">
        <v>47</v>
      </c>
      <c r="G583" t="s">
        <v>13</v>
      </c>
      <c r="H583" t="s">
        <v>14</v>
      </c>
      <c r="I583" t="s">
        <v>347</v>
      </c>
      <c r="J583">
        <v>2715832</v>
      </c>
      <c r="K583" t="str">
        <f t="shared" si="46"/>
        <v>15001 - Defensoria Pública do Estado de Santa Catarina</v>
      </c>
      <c r="L583" t="str">
        <f t="shared" si="47"/>
        <v>12511 - Administração de pessoal e encargos sociais - DPE</v>
      </c>
      <c r="M583" t="str">
        <f t="shared" si="48"/>
        <v>339046 - Auxílio-Alimentação</v>
      </c>
      <c r="N583" t="str">
        <f t="shared" si="49"/>
        <v>33</v>
      </c>
      <c r="O583" t="str">
        <f>VLOOKUP('SQL Results'!N583,Plan2!$A$2:$B$8,2,0)</f>
        <v>33 - Outras Despesas Correntes</v>
      </c>
      <c r="P583" s="4" t="str">
        <f t="shared" si="45"/>
        <v>0100 - Recursos ordinários - recursos do tesouro - RLD</v>
      </c>
    </row>
    <row r="584" spans="1:16" x14ac:dyDescent="0.2">
      <c r="A584">
        <v>15001</v>
      </c>
      <c r="B584" t="s">
        <v>345</v>
      </c>
      <c r="C584">
        <v>12512</v>
      </c>
      <c r="D584" t="s">
        <v>348</v>
      </c>
      <c r="E584">
        <v>339030</v>
      </c>
      <c r="F584" t="s">
        <v>12</v>
      </c>
      <c r="G584" t="s">
        <v>13</v>
      </c>
      <c r="H584" t="s">
        <v>14</v>
      </c>
      <c r="I584" t="s">
        <v>349</v>
      </c>
      <c r="J584">
        <v>833430</v>
      </c>
      <c r="K584" t="str">
        <f t="shared" si="46"/>
        <v>15001 - Defensoria Pública do Estado de Santa Catarina</v>
      </c>
      <c r="L584" t="str">
        <f t="shared" si="47"/>
        <v>12512 - Administração e manutenção dos serviços administrativos gerais - DPE</v>
      </c>
      <c r="M584" t="str">
        <f t="shared" si="48"/>
        <v>339030 - Material de Consumo</v>
      </c>
      <c r="N584" t="str">
        <f t="shared" si="49"/>
        <v>33</v>
      </c>
      <c r="O584" t="str">
        <f>VLOOKUP('SQL Results'!N584,Plan2!$A$2:$B$8,2,0)</f>
        <v>33 - Outras Despesas Correntes</v>
      </c>
      <c r="P584" s="4" t="str">
        <f t="shared" si="45"/>
        <v>0100 - Recursos ordinários - recursos do tesouro - RLD</v>
      </c>
    </row>
    <row r="585" spans="1:16" x14ac:dyDescent="0.2">
      <c r="A585">
        <v>15001</v>
      </c>
      <c r="B585" t="s">
        <v>345</v>
      </c>
      <c r="C585">
        <v>12512</v>
      </c>
      <c r="D585" t="s">
        <v>348</v>
      </c>
      <c r="E585">
        <v>339033</v>
      </c>
      <c r="F585" t="s">
        <v>49</v>
      </c>
      <c r="G585" t="s">
        <v>13</v>
      </c>
      <c r="H585" t="s">
        <v>14</v>
      </c>
      <c r="I585" t="s">
        <v>349</v>
      </c>
      <c r="J585">
        <v>35000</v>
      </c>
      <c r="K585" t="str">
        <f t="shared" si="46"/>
        <v>15001 - Defensoria Pública do Estado de Santa Catarina</v>
      </c>
      <c r="L585" t="str">
        <f t="shared" si="47"/>
        <v>12512 - Administração e manutenção dos serviços administrativos gerais - DPE</v>
      </c>
      <c r="M585" t="str">
        <f t="shared" si="48"/>
        <v>339033 - Passagens e Despesas com Locomoção</v>
      </c>
      <c r="N585" t="str">
        <f t="shared" si="49"/>
        <v>33</v>
      </c>
      <c r="O585" t="str">
        <f>VLOOKUP('SQL Results'!N585,Plan2!$A$2:$B$8,2,0)</f>
        <v>33 - Outras Despesas Correntes</v>
      </c>
      <c r="P585" s="4" t="str">
        <f t="shared" si="45"/>
        <v>0100 - Recursos ordinários - recursos do tesouro - RLD</v>
      </c>
    </row>
    <row r="586" spans="1:16" x14ac:dyDescent="0.2">
      <c r="A586">
        <v>15001</v>
      </c>
      <c r="B586" t="s">
        <v>345</v>
      </c>
      <c r="C586">
        <v>12512</v>
      </c>
      <c r="D586" t="s">
        <v>348</v>
      </c>
      <c r="E586">
        <v>339037</v>
      </c>
      <c r="F586" t="s">
        <v>25</v>
      </c>
      <c r="G586" t="s">
        <v>13</v>
      </c>
      <c r="H586" t="s">
        <v>14</v>
      </c>
      <c r="I586" t="s">
        <v>349</v>
      </c>
      <c r="J586">
        <v>3211713</v>
      </c>
      <c r="K586" t="str">
        <f t="shared" si="46"/>
        <v>15001 - Defensoria Pública do Estado de Santa Catarina</v>
      </c>
      <c r="L586" t="str">
        <f t="shared" si="47"/>
        <v>12512 - Administração e manutenção dos serviços administrativos gerais - DPE</v>
      </c>
      <c r="M586" t="str">
        <f t="shared" si="48"/>
        <v>339037 - Locação de Mão-de-Obra</v>
      </c>
      <c r="N586" t="str">
        <f t="shared" si="49"/>
        <v>33</v>
      </c>
      <c r="O586" t="str">
        <f>VLOOKUP('SQL Results'!N586,Plan2!$A$2:$B$8,2,0)</f>
        <v>33 - Outras Despesas Correntes</v>
      </c>
      <c r="P586" s="4" t="str">
        <f t="shared" si="45"/>
        <v>0100 - Recursos ordinários - recursos do tesouro - RLD</v>
      </c>
    </row>
    <row r="587" spans="1:16" x14ac:dyDescent="0.2">
      <c r="A587">
        <v>15001</v>
      </c>
      <c r="B587" t="s">
        <v>345</v>
      </c>
      <c r="C587">
        <v>12512</v>
      </c>
      <c r="D587" t="s">
        <v>348</v>
      </c>
      <c r="E587">
        <v>339039</v>
      </c>
      <c r="F587" t="s">
        <v>16</v>
      </c>
      <c r="G587" t="s">
        <v>13</v>
      </c>
      <c r="H587" t="s">
        <v>14</v>
      </c>
      <c r="I587" t="s">
        <v>349</v>
      </c>
      <c r="J587">
        <v>794029</v>
      </c>
      <c r="K587" t="str">
        <f t="shared" si="46"/>
        <v>15001 - Defensoria Pública do Estado de Santa Catarina</v>
      </c>
      <c r="L587" t="str">
        <f t="shared" si="47"/>
        <v>12512 - Administração e manutenção dos serviços administrativos gerais - DPE</v>
      </c>
      <c r="M587" t="str">
        <f t="shared" si="48"/>
        <v>339039 - Outros Serviços Terceiros - Pessoa Jurídica</v>
      </c>
      <c r="N587" t="str">
        <f t="shared" si="49"/>
        <v>33</v>
      </c>
      <c r="O587" t="str">
        <f>VLOOKUP('SQL Results'!N587,Plan2!$A$2:$B$8,2,0)</f>
        <v>33 - Outras Despesas Correntes</v>
      </c>
      <c r="P587" s="4" t="str">
        <f t="shared" si="45"/>
        <v>0100 - Recursos ordinários - recursos do tesouro - RLD</v>
      </c>
    </row>
    <row r="588" spans="1:16" x14ac:dyDescent="0.2">
      <c r="A588">
        <v>15001</v>
      </c>
      <c r="B588" t="s">
        <v>345</v>
      </c>
      <c r="C588">
        <v>12522</v>
      </c>
      <c r="D588" t="s">
        <v>350</v>
      </c>
      <c r="E588">
        <v>449052</v>
      </c>
      <c r="F588" t="s">
        <v>17</v>
      </c>
      <c r="G588" t="s">
        <v>13</v>
      </c>
      <c r="H588" t="s">
        <v>14</v>
      </c>
      <c r="I588" t="s">
        <v>351</v>
      </c>
      <c r="J588">
        <v>1321449</v>
      </c>
      <c r="K588" t="str">
        <f t="shared" si="46"/>
        <v>15001 - Defensoria Pública do Estado de Santa Catarina</v>
      </c>
      <c r="L588" t="str">
        <f t="shared" si="47"/>
        <v>12522 - Ampliação da atuação do Estado na Defensoria Pública - DPE</v>
      </c>
      <c r="M588" t="str">
        <f t="shared" si="48"/>
        <v>449052 - Equipamentos e Material Permanente</v>
      </c>
      <c r="N588" t="str">
        <f t="shared" si="49"/>
        <v>44</v>
      </c>
      <c r="O588" t="str">
        <f>VLOOKUP('SQL Results'!N588,Plan2!$A$2:$B$8,2,0)</f>
        <v>44 - Investimentos</v>
      </c>
      <c r="P588" s="4" t="str">
        <f t="shared" si="45"/>
        <v>0100 - Recursos ordinários - recursos do tesouro - RLD</v>
      </c>
    </row>
    <row r="589" spans="1:16" x14ac:dyDescent="0.2">
      <c r="A589">
        <v>15001</v>
      </c>
      <c r="B589" t="s">
        <v>345</v>
      </c>
      <c r="C589">
        <v>12522</v>
      </c>
      <c r="D589" t="s">
        <v>350</v>
      </c>
      <c r="E589">
        <v>339036</v>
      </c>
      <c r="F589" t="s">
        <v>23</v>
      </c>
      <c r="G589" t="s">
        <v>13</v>
      </c>
      <c r="H589" t="s">
        <v>14</v>
      </c>
      <c r="I589" t="s">
        <v>351</v>
      </c>
      <c r="J589">
        <v>1157388</v>
      </c>
      <c r="K589" t="str">
        <f t="shared" si="46"/>
        <v>15001 - Defensoria Pública do Estado de Santa Catarina</v>
      </c>
      <c r="L589" t="str">
        <f t="shared" si="47"/>
        <v>12522 - Ampliação da atuação do Estado na Defensoria Pública - DPE</v>
      </c>
      <c r="M589" t="str">
        <f t="shared" si="48"/>
        <v>339036 - Outros Serviços Terceiros-Pessoa Física</v>
      </c>
      <c r="N589" t="str">
        <f t="shared" si="49"/>
        <v>33</v>
      </c>
      <c r="O589" t="str">
        <f>VLOOKUP('SQL Results'!N589,Plan2!$A$2:$B$8,2,0)</f>
        <v>33 - Outras Despesas Correntes</v>
      </c>
      <c r="P589" s="4" t="str">
        <f t="shared" si="45"/>
        <v>0100 - Recursos ordinários - recursos do tesouro - RLD</v>
      </c>
    </row>
    <row r="590" spans="1:16" x14ac:dyDescent="0.2">
      <c r="A590">
        <v>15001</v>
      </c>
      <c r="B590" t="s">
        <v>345</v>
      </c>
      <c r="C590">
        <v>12522</v>
      </c>
      <c r="D590" t="s">
        <v>350</v>
      </c>
      <c r="E590">
        <v>339039</v>
      </c>
      <c r="F590" t="s">
        <v>16</v>
      </c>
      <c r="G590" t="s">
        <v>13</v>
      </c>
      <c r="H590" t="s">
        <v>14</v>
      </c>
      <c r="I590" t="s">
        <v>351</v>
      </c>
      <c r="J590">
        <v>2963857</v>
      </c>
      <c r="K590" t="str">
        <f t="shared" si="46"/>
        <v>15001 - Defensoria Pública do Estado de Santa Catarina</v>
      </c>
      <c r="L590" t="str">
        <f t="shared" si="47"/>
        <v>12522 - Ampliação da atuação do Estado na Defensoria Pública - DPE</v>
      </c>
      <c r="M590" t="str">
        <f t="shared" si="48"/>
        <v>339039 - Outros Serviços Terceiros - Pessoa Jurídica</v>
      </c>
      <c r="N590" t="str">
        <f t="shared" si="49"/>
        <v>33</v>
      </c>
      <c r="O590" t="str">
        <f>VLOOKUP('SQL Results'!N590,Plan2!$A$2:$B$8,2,0)</f>
        <v>33 - Outras Despesas Correntes</v>
      </c>
      <c r="P590" s="4" t="str">
        <f t="shared" si="45"/>
        <v>0100 - Recursos ordinários - recursos do tesouro - RLD</v>
      </c>
    </row>
    <row r="591" spans="1:16" x14ac:dyDescent="0.2">
      <c r="A591">
        <v>15001</v>
      </c>
      <c r="B591" t="s">
        <v>345</v>
      </c>
      <c r="C591">
        <v>12516</v>
      </c>
      <c r="D591" t="s">
        <v>352</v>
      </c>
      <c r="E591">
        <v>339030</v>
      </c>
      <c r="F591" t="s">
        <v>12</v>
      </c>
      <c r="G591" t="s">
        <v>13</v>
      </c>
      <c r="H591" t="s">
        <v>14</v>
      </c>
      <c r="I591" t="s">
        <v>353</v>
      </c>
      <c r="J591">
        <v>1369385</v>
      </c>
      <c r="K591" t="str">
        <f t="shared" si="46"/>
        <v>15001 - Defensoria Pública do Estado de Santa Catarina</v>
      </c>
      <c r="L591" t="str">
        <f t="shared" si="47"/>
        <v>12516 - Manutenção e modernização dos serviços de tecnologia da informação e comunicação - DPE</v>
      </c>
      <c r="M591" t="str">
        <f t="shared" si="48"/>
        <v>339030 - Material de Consumo</v>
      </c>
      <c r="N591" t="str">
        <f t="shared" si="49"/>
        <v>33</v>
      </c>
      <c r="O591" t="str">
        <f>VLOOKUP('SQL Results'!N591,Plan2!$A$2:$B$8,2,0)</f>
        <v>33 - Outras Despesas Correntes</v>
      </c>
      <c r="P591" s="4" t="str">
        <f t="shared" si="45"/>
        <v>0100 - Recursos ordinários - recursos do tesouro - RLD</v>
      </c>
    </row>
    <row r="592" spans="1:16" x14ac:dyDescent="0.2">
      <c r="A592">
        <v>15001</v>
      </c>
      <c r="B592" t="s">
        <v>345</v>
      </c>
      <c r="C592">
        <v>12516</v>
      </c>
      <c r="D592" t="s">
        <v>352</v>
      </c>
      <c r="E592">
        <v>339040</v>
      </c>
      <c r="F592" t="s">
        <v>52</v>
      </c>
      <c r="G592" t="s">
        <v>13</v>
      </c>
      <c r="H592" t="s">
        <v>14</v>
      </c>
      <c r="I592" t="s">
        <v>353</v>
      </c>
      <c r="J592">
        <v>454128</v>
      </c>
      <c r="K592" t="str">
        <f t="shared" si="46"/>
        <v>15001 - Defensoria Pública do Estado de Santa Catarina</v>
      </c>
      <c r="L592" t="str">
        <f t="shared" si="47"/>
        <v>12516 - Manutenção e modernização dos serviços de tecnologia da informação e comunicação - DPE</v>
      </c>
      <c r="M592" t="str">
        <f t="shared" si="48"/>
        <v>339040 - Serviços de Tecnologia da Informação e Comunicação - Pessoa Jurídica</v>
      </c>
      <c r="N592" t="str">
        <f t="shared" si="49"/>
        <v>33</v>
      </c>
      <c r="O592" t="str">
        <f>VLOOKUP('SQL Results'!N592,Plan2!$A$2:$B$8,2,0)</f>
        <v>33 - Outras Despesas Correntes</v>
      </c>
      <c r="P592" s="4" t="str">
        <f t="shared" si="45"/>
        <v>0100 - Recursos ordinários - recursos do tesouro - RLD</v>
      </c>
    </row>
    <row r="593" spans="1:16" x14ac:dyDescent="0.2">
      <c r="A593">
        <v>15001</v>
      </c>
      <c r="B593" t="s">
        <v>345</v>
      </c>
      <c r="C593">
        <v>12517</v>
      </c>
      <c r="D593" t="s">
        <v>354</v>
      </c>
      <c r="E593">
        <v>339037</v>
      </c>
      <c r="F593" t="s">
        <v>25</v>
      </c>
      <c r="G593" t="s">
        <v>13</v>
      </c>
      <c r="H593" t="s">
        <v>14</v>
      </c>
      <c r="I593" t="s">
        <v>355</v>
      </c>
      <c r="J593">
        <v>1512000</v>
      </c>
      <c r="K593" t="str">
        <f t="shared" si="46"/>
        <v>15001 - Defensoria Pública do Estado de Santa Catarina</v>
      </c>
      <c r="L593" t="str">
        <f t="shared" si="47"/>
        <v>12517 - Encargos com estagiários - DPE</v>
      </c>
      <c r="M593" t="str">
        <f t="shared" si="48"/>
        <v>339037 - Locação de Mão-de-Obra</v>
      </c>
      <c r="N593" t="str">
        <f t="shared" si="49"/>
        <v>33</v>
      </c>
      <c r="O593" t="str">
        <f>VLOOKUP('SQL Results'!N593,Plan2!$A$2:$B$8,2,0)</f>
        <v>33 - Outras Despesas Correntes</v>
      </c>
      <c r="P593" s="4" t="str">
        <f t="shared" si="45"/>
        <v>0100 - Recursos ordinários - recursos do tesouro - RLD</v>
      </c>
    </row>
    <row r="594" spans="1:16" x14ac:dyDescent="0.2">
      <c r="A594">
        <v>15001</v>
      </c>
      <c r="B594" t="s">
        <v>345</v>
      </c>
      <c r="C594">
        <v>12517</v>
      </c>
      <c r="D594" t="s">
        <v>354</v>
      </c>
      <c r="E594">
        <v>339039</v>
      </c>
      <c r="F594" t="s">
        <v>16</v>
      </c>
      <c r="G594" t="s">
        <v>13</v>
      </c>
      <c r="H594" t="s">
        <v>14</v>
      </c>
      <c r="I594" t="s">
        <v>355</v>
      </c>
      <c r="J594">
        <v>51948</v>
      </c>
      <c r="K594" t="str">
        <f t="shared" si="46"/>
        <v>15001 - Defensoria Pública do Estado de Santa Catarina</v>
      </c>
      <c r="L594" t="str">
        <f t="shared" si="47"/>
        <v>12517 - Encargos com estagiários - DPE</v>
      </c>
      <c r="M594" t="str">
        <f t="shared" si="48"/>
        <v>339039 - Outros Serviços Terceiros - Pessoa Jurídica</v>
      </c>
      <c r="N594" t="str">
        <f t="shared" si="49"/>
        <v>33</v>
      </c>
      <c r="O594" t="str">
        <f>VLOOKUP('SQL Results'!N594,Plan2!$A$2:$B$8,2,0)</f>
        <v>33 - Outras Despesas Correntes</v>
      </c>
      <c r="P594" s="4" t="str">
        <f t="shared" si="45"/>
        <v>0100 - Recursos ordinários - recursos do tesouro - RLD</v>
      </c>
    </row>
    <row r="595" spans="1:16" x14ac:dyDescent="0.2">
      <c r="A595">
        <v>15001</v>
      </c>
      <c r="B595" t="s">
        <v>345</v>
      </c>
      <c r="C595">
        <v>12517</v>
      </c>
      <c r="D595" t="s">
        <v>354</v>
      </c>
      <c r="E595">
        <v>339049</v>
      </c>
      <c r="F595" t="s">
        <v>79</v>
      </c>
      <c r="G595" t="s">
        <v>13</v>
      </c>
      <c r="H595" t="s">
        <v>14</v>
      </c>
      <c r="I595" t="s">
        <v>355</v>
      </c>
      <c r="J595">
        <v>324000</v>
      </c>
      <c r="K595" t="str">
        <f t="shared" si="46"/>
        <v>15001 - Defensoria Pública do Estado de Santa Catarina</v>
      </c>
      <c r="L595" t="str">
        <f t="shared" si="47"/>
        <v>12517 - Encargos com estagiários - DPE</v>
      </c>
      <c r="M595" t="str">
        <f t="shared" si="48"/>
        <v>339049 - Auxílio-Transporte</v>
      </c>
      <c r="N595" t="str">
        <f t="shared" si="49"/>
        <v>33</v>
      </c>
      <c r="O595" t="str">
        <f>VLOOKUP('SQL Results'!N595,Plan2!$A$2:$B$8,2,0)</f>
        <v>33 - Outras Despesas Correntes</v>
      </c>
      <c r="P595" s="4" t="str">
        <f t="shared" si="45"/>
        <v>0100 - Recursos ordinários - recursos do tesouro - RLD</v>
      </c>
    </row>
    <row r="596" spans="1:16" x14ac:dyDescent="0.2">
      <c r="A596">
        <v>15001</v>
      </c>
      <c r="B596" t="s">
        <v>345</v>
      </c>
      <c r="C596">
        <v>12512</v>
      </c>
      <c r="D596" t="s">
        <v>348</v>
      </c>
      <c r="E596">
        <v>339049</v>
      </c>
      <c r="F596" t="s">
        <v>79</v>
      </c>
      <c r="G596" t="s">
        <v>13</v>
      </c>
      <c r="H596" t="s">
        <v>14</v>
      </c>
      <c r="I596" t="s">
        <v>349</v>
      </c>
      <c r="J596">
        <v>5382</v>
      </c>
      <c r="K596" t="str">
        <f t="shared" si="46"/>
        <v>15001 - Defensoria Pública do Estado de Santa Catarina</v>
      </c>
      <c r="L596" t="str">
        <f t="shared" si="47"/>
        <v>12512 - Administração e manutenção dos serviços administrativos gerais - DPE</v>
      </c>
      <c r="M596" t="str">
        <f t="shared" si="48"/>
        <v>339049 - Auxílio-Transporte</v>
      </c>
      <c r="N596" t="str">
        <f t="shared" si="49"/>
        <v>33</v>
      </c>
      <c r="O596" t="str">
        <f>VLOOKUP('SQL Results'!N596,Plan2!$A$2:$B$8,2,0)</f>
        <v>33 - Outras Despesas Correntes</v>
      </c>
      <c r="P596" s="4" t="str">
        <f t="shared" si="45"/>
        <v>0100 - Recursos ordinários - recursos do tesouro - RLD</v>
      </c>
    </row>
    <row r="597" spans="1:16" x14ac:dyDescent="0.2">
      <c r="A597">
        <v>15001</v>
      </c>
      <c r="B597" t="s">
        <v>345</v>
      </c>
      <c r="C597">
        <v>12512</v>
      </c>
      <c r="D597" t="s">
        <v>348</v>
      </c>
      <c r="E597">
        <v>339092</v>
      </c>
      <c r="F597" t="s">
        <v>28</v>
      </c>
      <c r="G597" t="s">
        <v>13</v>
      </c>
      <c r="H597" t="s">
        <v>14</v>
      </c>
      <c r="I597" t="s">
        <v>349</v>
      </c>
      <c r="J597">
        <v>35600</v>
      </c>
      <c r="K597" t="str">
        <f t="shared" si="46"/>
        <v>15001 - Defensoria Pública do Estado de Santa Catarina</v>
      </c>
      <c r="L597" t="str">
        <f t="shared" si="47"/>
        <v>12512 - Administração e manutenção dos serviços administrativos gerais - DPE</v>
      </c>
      <c r="M597" t="str">
        <f t="shared" si="48"/>
        <v>339092 - Despesas de Exercícios Anteriores</v>
      </c>
      <c r="N597" t="str">
        <f t="shared" si="49"/>
        <v>33</v>
      </c>
      <c r="O597" t="str">
        <f>VLOOKUP('SQL Results'!N597,Plan2!$A$2:$B$8,2,0)</f>
        <v>33 - Outras Despesas Correntes</v>
      </c>
      <c r="P597" s="4" t="str">
        <f t="shared" si="45"/>
        <v>0100 - Recursos ordinários - recursos do tesouro - RLD</v>
      </c>
    </row>
    <row r="598" spans="1:16" x14ac:dyDescent="0.2">
      <c r="A598">
        <v>15001</v>
      </c>
      <c r="B598" t="s">
        <v>345</v>
      </c>
      <c r="C598">
        <v>12512</v>
      </c>
      <c r="D598" t="s">
        <v>348</v>
      </c>
      <c r="E598">
        <v>339139</v>
      </c>
      <c r="F598" t="s">
        <v>51</v>
      </c>
      <c r="G598" t="s">
        <v>13</v>
      </c>
      <c r="H598" t="s">
        <v>14</v>
      </c>
      <c r="I598" t="s">
        <v>349</v>
      </c>
      <c r="J598">
        <v>252501</v>
      </c>
      <c r="K598" t="str">
        <f t="shared" si="46"/>
        <v>15001 - Defensoria Pública do Estado de Santa Catarina</v>
      </c>
      <c r="L598" t="str">
        <f t="shared" si="47"/>
        <v>12512 - Administração e manutenção dos serviços administrativos gerais - DPE</v>
      </c>
      <c r="M598" t="str">
        <f t="shared" si="48"/>
        <v>339139 - Outros Serviços Terceiros Pessoa Jurídica</v>
      </c>
      <c r="N598" t="str">
        <f t="shared" si="49"/>
        <v>33</v>
      </c>
      <c r="O598" t="str">
        <f>VLOOKUP('SQL Results'!N598,Plan2!$A$2:$B$8,2,0)</f>
        <v>33 - Outras Despesas Correntes</v>
      </c>
      <c r="P598" s="4" t="str">
        <f t="shared" si="45"/>
        <v>0100 - Recursos ordinários - recursos do tesouro - RLD</v>
      </c>
    </row>
    <row r="599" spans="1:16" x14ac:dyDescent="0.2">
      <c r="A599">
        <v>15001</v>
      </c>
      <c r="B599" t="s">
        <v>345</v>
      </c>
      <c r="C599">
        <v>12512</v>
      </c>
      <c r="D599" t="s">
        <v>348</v>
      </c>
      <c r="E599">
        <v>339140</v>
      </c>
      <c r="F599" t="s">
        <v>52</v>
      </c>
      <c r="G599" t="s">
        <v>13</v>
      </c>
      <c r="H599" t="s">
        <v>14</v>
      </c>
      <c r="I599" t="s">
        <v>349</v>
      </c>
      <c r="J599">
        <v>334301</v>
      </c>
      <c r="K599" t="str">
        <f t="shared" si="46"/>
        <v>15001 - Defensoria Pública do Estado de Santa Catarina</v>
      </c>
      <c r="L599" t="str">
        <f t="shared" si="47"/>
        <v>12512 - Administração e manutenção dos serviços administrativos gerais - DPE</v>
      </c>
      <c r="M599" t="str">
        <f t="shared" si="48"/>
        <v>339140 - Serviços de Tecnologia da Informação e Comunicação - Pessoa Jurídica</v>
      </c>
      <c r="N599" t="str">
        <f t="shared" si="49"/>
        <v>33</v>
      </c>
      <c r="O599" t="str">
        <f>VLOOKUP('SQL Results'!N599,Plan2!$A$2:$B$8,2,0)</f>
        <v>33 - Outras Despesas Correntes</v>
      </c>
      <c r="P599" s="4" t="str">
        <f t="shared" ref="P599:P662" si="50">CONCATENATE(LEFT(G599,4)," - ",H599)</f>
        <v>0100 - Recursos ordinários - recursos do tesouro - RLD</v>
      </c>
    </row>
    <row r="600" spans="1:16" x14ac:dyDescent="0.2">
      <c r="A600">
        <v>15001</v>
      </c>
      <c r="B600" t="s">
        <v>345</v>
      </c>
      <c r="C600">
        <v>12511</v>
      </c>
      <c r="D600" t="s">
        <v>346</v>
      </c>
      <c r="E600">
        <v>339113</v>
      </c>
      <c r="F600" t="s">
        <v>44</v>
      </c>
      <c r="G600" t="s">
        <v>13</v>
      </c>
      <c r="H600" t="s">
        <v>14</v>
      </c>
      <c r="I600" t="s">
        <v>347</v>
      </c>
      <c r="J600">
        <v>321521</v>
      </c>
      <c r="K600" t="str">
        <f t="shared" si="46"/>
        <v>15001 - Defensoria Pública do Estado de Santa Catarina</v>
      </c>
      <c r="L600" t="str">
        <f t="shared" si="47"/>
        <v>12511 - Administração de pessoal e encargos sociais - DPE</v>
      </c>
      <c r="M600" t="str">
        <f t="shared" si="48"/>
        <v>339113 - Obrigações Patronais</v>
      </c>
      <c r="N600" t="str">
        <f t="shared" si="49"/>
        <v>33</v>
      </c>
      <c r="O600" t="str">
        <f>VLOOKUP('SQL Results'!N600,Plan2!$A$2:$B$8,2,0)</f>
        <v>33 - Outras Despesas Correntes</v>
      </c>
      <c r="P600" s="4" t="str">
        <f t="shared" si="50"/>
        <v>0100 - Recursos ordinários - recursos do tesouro - RLD</v>
      </c>
    </row>
    <row r="601" spans="1:16" x14ac:dyDescent="0.2">
      <c r="A601">
        <v>15001</v>
      </c>
      <c r="B601" t="s">
        <v>345</v>
      </c>
      <c r="C601">
        <v>12511</v>
      </c>
      <c r="D601" t="s">
        <v>346</v>
      </c>
      <c r="E601">
        <v>319011</v>
      </c>
      <c r="F601" t="s">
        <v>60</v>
      </c>
      <c r="G601" t="s">
        <v>13</v>
      </c>
      <c r="H601" t="s">
        <v>14</v>
      </c>
      <c r="I601" t="s">
        <v>347</v>
      </c>
      <c r="J601">
        <v>49491824</v>
      </c>
      <c r="K601" t="str">
        <f t="shared" si="46"/>
        <v>15001 - Defensoria Pública do Estado de Santa Catarina</v>
      </c>
      <c r="L601" t="str">
        <f t="shared" si="47"/>
        <v>12511 - Administração de pessoal e encargos sociais - DPE</v>
      </c>
      <c r="M601" t="str">
        <f t="shared" si="48"/>
        <v>319011 - Vencim. e Vantagens Fixas - Pessoal Civil</v>
      </c>
      <c r="N601" t="str">
        <f t="shared" si="49"/>
        <v>31</v>
      </c>
      <c r="O601" t="str">
        <f>VLOOKUP('SQL Results'!N601,Plan2!$A$2:$B$8,2,0)</f>
        <v>31 - Pessoal e Encargos Sociais</v>
      </c>
      <c r="P601" s="4" t="str">
        <f t="shared" si="50"/>
        <v>0100 - Recursos ordinários - recursos do tesouro - RLD</v>
      </c>
    </row>
    <row r="602" spans="1:16" x14ac:dyDescent="0.2">
      <c r="A602">
        <v>15001</v>
      </c>
      <c r="B602" t="s">
        <v>345</v>
      </c>
      <c r="C602">
        <v>12511</v>
      </c>
      <c r="D602" t="s">
        <v>346</v>
      </c>
      <c r="E602">
        <v>319012</v>
      </c>
      <c r="F602" t="s">
        <v>62</v>
      </c>
      <c r="G602" t="s">
        <v>13</v>
      </c>
      <c r="H602" t="s">
        <v>14</v>
      </c>
      <c r="I602" t="s">
        <v>347</v>
      </c>
      <c r="J602">
        <v>1052850</v>
      </c>
      <c r="K602" t="str">
        <f t="shared" si="46"/>
        <v>15001 - Defensoria Pública do Estado de Santa Catarina</v>
      </c>
      <c r="L602" t="str">
        <f t="shared" si="47"/>
        <v>12511 - Administração de pessoal e encargos sociais - DPE</v>
      </c>
      <c r="M602" t="str">
        <f t="shared" si="48"/>
        <v>319012 - Vencim. e Vantagens Fixas - Pessoal Militar</v>
      </c>
      <c r="N602" t="str">
        <f t="shared" si="49"/>
        <v>31</v>
      </c>
      <c r="O602" t="str">
        <f>VLOOKUP('SQL Results'!N602,Plan2!$A$2:$B$8,2,0)</f>
        <v>31 - Pessoal e Encargos Sociais</v>
      </c>
      <c r="P602" s="4" t="str">
        <f t="shared" si="50"/>
        <v>0100 - Recursos ordinários - recursos do tesouro - RLD</v>
      </c>
    </row>
    <row r="603" spans="1:16" x14ac:dyDescent="0.2">
      <c r="A603">
        <v>15001</v>
      </c>
      <c r="B603" t="s">
        <v>345</v>
      </c>
      <c r="C603">
        <v>12511</v>
      </c>
      <c r="D603" t="s">
        <v>346</v>
      </c>
      <c r="E603">
        <v>319013</v>
      </c>
      <c r="F603" t="s">
        <v>44</v>
      </c>
      <c r="G603" t="s">
        <v>13</v>
      </c>
      <c r="H603" t="s">
        <v>14</v>
      </c>
      <c r="I603" t="s">
        <v>347</v>
      </c>
      <c r="J603">
        <v>169742</v>
      </c>
      <c r="K603" t="str">
        <f t="shared" si="46"/>
        <v>15001 - Defensoria Pública do Estado de Santa Catarina</v>
      </c>
      <c r="L603" t="str">
        <f t="shared" si="47"/>
        <v>12511 - Administração de pessoal e encargos sociais - DPE</v>
      </c>
      <c r="M603" t="str">
        <f t="shared" si="48"/>
        <v>319013 - Obrigações Patronais</v>
      </c>
      <c r="N603" t="str">
        <f t="shared" si="49"/>
        <v>31</v>
      </c>
      <c r="O603" t="str">
        <f>VLOOKUP('SQL Results'!N603,Plan2!$A$2:$B$8,2,0)</f>
        <v>31 - Pessoal e Encargos Sociais</v>
      </c>
      <c r="P603" s="4" t="str">
        <f t="shared" si="50"/>
        <v>0100 - Recursos ordinários - recursos do tesouro - RLD</v>
      </c>
    </row>
    <row r="604" spans="1:16" x14ac:dyDescent="0.2">
      <c r="A604">
        <v>15001</v>
      </c>
      <c r="B604" t="s">
        <v>345</v>
      </c>
      <c r="C604">
        <v>12511</v>
      </c>
      <c r="D604" t="s">
        <v>346</v>
      </c>
      <c r="E604">
        <v>319113</v>
      </c>
      <c r="F604" t="s">
        <v>44</v>
      </c>
      <c r="G604" t="s">
        <v>13</v>
      </c>
      <c r="H604" t="s">
        <v>14</v>
      </c>
      <c r="I604" t="s">
        <v>347</v>
      </c>
      <c r="J604">
        <v>13025531</v>
      </c>
      <c r="K604" t="str">
        <f t="shared" si="46"/>
        <v>15001 - Defensoria Pública do Estado de Santa Catarina</v>
      </c>
      <c r="L604" t="str">
        <f t="shared" si="47"/>
        <v>12511 - Administração de pessoal e encargos sociais - DPE</v>
      </c>
      <c r="M604" t="str">
        <f t="shared" si="48"/>
        <v>319113 - Obrigações Patronais</v>
      </c>
      <c r="N604" t="str">
        <f t="shared" si="49"/>
        <v>31</v>
      </c>
      <c r="O604" t="str">
        <f>VLOOKUP('SQL Results'!N604,Plan2!$A$2:$B$8,2,0)</f>
        <v>31 - Pessoal e Encargos Sociais</v>
      </c>
      <c r="P604" s="4" t="str">
        <f t="shared" si="50"/>
        <v>0100 - Recursos ordinários - recursos do tesouro - RLD</v>
      </c>
    </row>
    <row r="605" spans="1:16" x14ac:dyDescent="0.2">
      <c r="A605">
        <v>15091</v>
      </c>
      <c r="B605" t="s">
        <v>356</v>
      </c>
      <c r="C605">
        <v>14178</v>
      </c>
      <c r="D605" t="s">
        <v>357</v>
      </c>
      <c r="E605">
        <v>339036</v>
      </c>
      <c r="F605" t="s">
        <v>23</v>
      </c>
      <c r="G605" t="s">
        <v>145</v>
      </c>
      <c r="H605" t="s">
        <v>146</v>
      </c>
      <c r="I605" t="s">
        <v>351</v>
      </c>
      <c r="J605">
        <v>29705943</v>
      </c>
      <c r="K605" t="str">
        <f t="shared" si="46"/>
        <v>15091 - Fundo de Acesso à Justiça</v>
      </c>
      <c r="L605" t="str">
        <f t="shared" si="47"/>
        <v>14178 - Ampliação da atuação do Estado na Defensoria Pública - FAJ</v>
      </c>
      <c r="M605" t="str">
        <f t="shared" si="48"/>
        <v>339036 - Outros Serviços Terceiros-Pessoa Física</v>
      </c>
      <c r="N605" t="str">
        <f t="shared" si="49"/>
        <v>33</v>
      </c>
      <c r="O605" t="str">
        <f>VLOOKUP('SQL Results'!N605,Plan2!$A$2:$B$8,2,0)</f>
        <v>33 - Outras Despesas Correntes</v>
      </c>
      <c r="P605" s="4" t="str">
        <f t="shared" si="50"/>
        <v>0219 - Outras Taxas Vinculadas - Recursos de Outras Fontes - Exercício Corrente</v>
      </c>
    </row>
    <row r="606" spans="1:16" x14ac:dyDescent="0.2">
      <c r="A606">
        <v>15091</v>
      </c>
      <c r="B606" t="s">
        <v>356</v>
      </c>
      <c r="C606">
        <v>14178</v>
      </c>
      <c r="D606" t="s">
        <v>357</v>
      </c>
      <c r="E606">
        <v>339039</v>
      </c>
      <c r="F606" t="s">
        <v>16</v>
      </c>
      <c r="G606" t="s">
        <v>145</v>
      </c>
      <c r="H606" t="s">
        <v>146</v>
      </c>
      <c r="I606" t="s">
        <v>351</v>
      </c>
      <c r="J606">
        <v>1563471</v>
      </c>
      <c r="K606" t="str">
        <f t="shared" si="46"/>
        <v>15091 - Fundo de Acesso à Justiça</v>
      </c>
      <c r="L606" t="str">
        <f t="shared" si="47"/>
        <v>14178 - Ampliação da atuação do Estado na Defensoria Pública - FAJ</v>
      </c>
      <c r="M606" t="str">
        <f t="shared" si="48"/>
        <v>339039 - Outros Serviços Terceiros - Pessoa Jurídica</v>
      </c>
      <c r="N606" t="str">
        <f t="shared" si="49"/>
        <v>33</v>
      </c>
      <c r="O606" t="str">
        <f>VLOOKUP('SQL Results'!N606,Plan2!$A$2:$B$8,2,0)</f>
        <v>33 - Outras Despesas Correntes</v>
      </c>
      <c r="P606" s="4" t="str">
        <f t="shared" si="50"/>
        <v>0219 - Outras Taxas Vinculadas - Recursos de Outras Fontes - Exercício Corrente</v>
      </c>
    </row>
    <row r="607" spans="1:16" x14ac:dyDescent="0.2">
      <c r="A607">
        <v>16084</v>
      </c>
      <c r="B607" t="s">
        <v>358</v>
      </c>
      <c r="C607">
        <v>13148</v>
      </c>
      <c r="D607" t="s">
        <v>359</v>
      </c>
      <c r="E607">
        <v>449092</v>
      </c>
      <c r="F607" t="s">
        <v>28</v>
      </c>
      <c r="G607" t="s">
        <v>360</v>
      </c>
      <c r="H607" t="s">
        <v>361</v>
      </c>
      <c r="I607" t="s">
        <v>362</v>
      </c>
      <c r="J607">
        <v>100000</v>
      </c>
      <c r="K607" t="str">
        <f t="shared" si="46"/>
        <v>16084 - Fundo de Melhoria da Polícia Civil</v>
      </c>
      <c r="L607" t="str">
        <f t="shared" si="47"/>
        <v>13148 - Gestão sustentável da frota - combustível e manutenção - PC</v>
      </c>
      <c r="M607" t="str">
        <f t="shared" si="48"/>
        <v>449092 - Despesas de Exercícios Anteriores</v>
      </c>
      <c r="N607" t="str">
        <f t="shared" si="49"/>
        <v>44</v>
      </c>
      <c r="O607" t="str">
        <f>VLOOKUP('SQL Results'!N607,Plan2!$A$2:$B$8,2,0)</f>
        <v>44 - Investimentos</v>
      </c>
      <c r="P607" s="4" t="str">
        <f t="shared" si="50"/>
        <v>0111 - Taxas da Segurança Pública - recursos do tesouro - exercício corrente</v>
      </c>
    </row>
    <row r="608" spans="1:16" x14ac:dyDescent="0.2">
      <c r="A608">
        <v>16084</v>
      </c>
      <c r="B608" t="s">
        <v>358</v>
      </c>
      <c r="C608">
        <v>13148</v>
      </c>
      <c r="D608" t="s">
        <v>359</v>
      </c>
      <c r="E608">
        <v>339147</v>
      </c>
      <c r="F608" t="s">
        <v>27</v>
      </c>
      <c r="G608" t="s">
        <v>360</v>
      </c>
      <c r="H608" t="s">
        <v>361</v>
      </c>
      <c r="I608" t="s">
        <v>362</v>
      </c>
      <c r="J608">
        <v>12000</v>
      </c>
      <c r="K608" t="str">
        <f t="shared" si="46"/>
        <v>16084 - Fundo de Melhoria da Polícia Civil</v>
      </c>
      <c r="L608" t="str">
        <f t="shared" si="47"/>
        <v>13148 - Gestão sustentável da frota - combustível e manutenção - PC</v>
      </c>
      <c r="M608" t="str">
        <f t="shared" si="48"/>
        <v>339147 - Obrigações Tributárias e Contributivas</v>
      </c>
      <c r="N608" t="str">
        <f t="shared" si="49"/>
        <v>33</v>
      </c>
      <c r="O608" t="str">
        <f>VLOOKUP('SQL Results'!N608,Plan2!$A$2:$B$8,2,0)</f>
        <v>33 - Outras Despesas Correntes</v>
      </c>
      <c r="P608" s="4" t="str">
        <f t="shared" si="50"/>
        <v>0111 - Taxas da Segurança Pública - recursos do tesouro - exercício corrente</v>
      </c>
    </row>
    <row r="609" spans="1:16" x14ac:dyDescent="0.2">
      <c r="A609">
        <v>16084</v>
      </c>
      <c r="B609" t="s">
        <v>358</v>
      </c>
      <c r="C609">
        <v>13142</v>
      </c>
      <c r="D609" t="s">
        <v>363</v>
      </c>
      <c r="E609">
        <v>339037</v>
      </c>
      <c r="F609" t="s">
        <v>25</v>
      </c>
      <c r="G609" t="s">
        <v>360</v>
      </c>
      <c r="H609" t="s">
        <v>361</v>
      </c>
      <c r="I609" t="s">
        <v>364</v>
      </c>
      <c r="J609">
        <v>14700000</v>
      </c>
      <c r="K609" t="str">
        <f t="shared" si="46"/>
        <v>16084 - Fundo de Melhoria da Polícia Civil</v>
      </c>
      <c r="L609" t="str">
        <f t="shared" si="47"/>
        <v>13142 - Gestão de pessoal terceirizado - PC</v>
      </c>
      <c r="M609" t="str">
        <f t="shared" si="48"/>
        <v>339037 - Locação de Mão-de-Obra</v>
      </c>
      <c r="N609" t="str">
        <f t="shared" si="49"/>
        <v>33</v>
      </c>
      <c r="O609" t="str">
        <f>VLOOKUP('SQL Results'!N609,Plan2!$A$2:$B$8,2,0)</f>
        <v>33 - Outras Despesas Correntes</v>
      </c>
      <c r="P609" s="4" t="str">
        <f t="shared" si="50"/>
        <v>0111 - Taxas da Segurança Pública - recursos do tesouro - exercício corrente</v>
      </c>
    </row>
    <row r="610" spans="1:16" x14ac:dyDescent="0.2">
      <c r="A610">
        <v>16084</v>
      </c>
      <c r="B610" t="s">
        <v>358</v>
      </c>
      <c r="C610">
        <v>13142</v>
      </c>
      <c r="D610" t="s">
        <v>363</v>
      </c>
      <c r="E610">
        <v>339092</v>
      </c>
      <c r="F610" t="s">
        <v>28</v>
      </c>
      <c r="G610" t="s">
        <v>360</v>
      </c>
      <c r="H610" t="s">
        <v>361</v>
      </c>
      <c r="I610" t="s">
        <v>364</v>
      </c>
      <c r="J610">
        <v>500000</v>
      </c>
      <c r="K610" t="str">
        <f t="shared" si="46"/>
        <v>16084 - Fundo de Melhoria da Polícia Civil</v>
      </c>
      <c r="L610" t="str">
        <f t="shared" si="47"/>
        <v>13142 - Gestão de pessoal terceirizado - PC</v>
      </c>
      <c r="M610" t="str">
        <f t="shared" si="48"/>
        <v>339092 - Despesas de Exercícios Anteriores</v>
      </c>
      <c r="N610" t="str">
        <f t="shared" si="49"/>
        <v>33</v>
      </c>
      <c r="O610" t="str">
        <f>VLOOKUP('SQL Results'!N610,Plan2!$A$2:$B$8,2,0)</f>
        <v>33 - Outras Despesas Correntes</v>
      </c>
      <c r="P610" s="4" t="str">
        <f t="shared" si="50"/>
        <v>0111 - Taxas da Segurança Pública - recursos do tesouro - exercício corrente</v>
      </c>
    </row>
    <row r="611" spans="1:16" x14ac:dyDescent="0.2">
      <c r="A611">
        <v>16084</v>
      </c>
      <c r="B611" t="s">
        <v>358</v>
      </c>
      <c r="C611">
        <v>13133</v>
      </c>
      <c r="D611" t="s">
        <v>365</v>
      </c>
      <c r="E611">
        <v>339030</v>
      </c>
      <c r="F611" t="s">
        <v>12</v>
      </c>
      <c r="G611" t="s">
        <v>360</v>
      </c>
      <c r="H611" t="s">
        <v>361</v>
      </c>
      <c r="I611" t="s">
        <v>366</v>
      </c>
      <c r="J611">
        <v>1000000</v>
      </c>
      <c r="K611" t="str">
        <f t="shared" si="46"/>
        <v>16084 - Fundo de Melhoria da Polícia Civil</v>
      </c>
      <c r="L611" t="str">
        <f t="shared" si="47"/>
        <v>13133 - Gestão integrada das atividades aéreas - PC</v>
      </c>
      <c r="M611" t="str">
        <f t="shared" si="48"/>
        <v>339030 - Material de Consumo</v>
      </c>
      <c r="N611" t="str">
        <f t="shared" si="49"/>
        <v>33</v>
      </c>
      <c r="O611" t="str">
        <f>VLOOKUP('SQL Results'!N611,Plan2!$A$2:$B$8,2,0)</f>
        <v>33 - Outras Despesas Correntes</v>
      </c>
      <c r="P611" s="4" t="str">
        <f t="shared" si="50"/>
        <v>0111 - Taxas da Segurança Pública - recursos do tesouro - exercício corrente</v>
      </c>
    </row>
    <row r="612" spans="1:16" x14ac:dyDescent="0.2">
      <c r="A612">
        <v>16084</v>
      </c>
      <c r="B612" t="s">
        <v>358</v>
      </c>
      <c r="C612">
        <v>13133</v>
      </c>
      <c r="D612" t="s">
        <v>365</v>
      </c>
      <c r="E612">
        <v>339039</v>
      </c>
      <c r="F612" t="s">
        <v>16</v>
      </c>
      <c r="G612" t="s">
        <v>360</v>
      </c>
      <c r="H612" t="s">
        <v>361</v>
      </c>
      <c r="I612" t="s">
        <v>366</v>
      </c>
      <c r="J612">
        <v>4500000</v>
      </c>
      <c r="K612" t="str">
        <f t="shared" si="46"/>
        <v>16084 - Fundo de Melhoria da Polícia Civil</v>
      </c>
      <c r="L612" t="str">
        <f t="shared" si="47"/>
        <v>13133 - Gestão integrada das atividades aéreas - PC</v>
      </c>
      <c r="M612" t="str">
        <f t="shared" si="48"/>
        <v>339039 - Outros Serviços Terceiros - Pessoa Jurídica</v>
      </c>
      <c r="N612" t="str">
        <f t="shared" si="49"/>
        <v>33</v>
      </c>
      <c r="O612" t="str">
        <f>VLOOKUP('SQL Results'!N612,Plan2!$A$2:$B$8,2,0)</f>
        <v>33 - Outras Despesas Correntes</v>
      </c>
      <c r="P612" s="4" t="str">
        <f t="shared" si="50"/>
        <v>0111 - Taxas da Segurança Pública - recursos do tesouro - exercício corrente</v>
      </c>
    </row>
    <row r="613" spans="1:16" x14ac:dyDescent="0.2">
      <c r="A613">
        <v>16084</v>
      </c>
      <c r="B613" t="s">
        <v>358</v>
      </c>
      <c r="C613">
        <v>13133</v>
      </c>
      <c r="D613" t="s">
        <v>365</v>
      </c>
      <c r="E613">
        <v>339030</v>
      </c>
      <c r="F613" t="s">
        <v>12</v>
      </c>
      <c r="G613" t="s">
        <v>367</v>
      </c>
      <c r="H613" t="s">
        <v>368</v>
      </c>
      <c r="I613" t="s">
        <v>366</v>
      </c>
      <c r="J613">
        <v>76521</v>
      </c>
      <c r="K613" t="str">
        <f t="shared" si="46"/>
        <v>16084 - Fundo de Melhoria da Polícia Civil</v>
      </c>
      <c r="L613" t="str">
        <f t="shared" si="47"/>
        <v>13133 - Gestão integrada das atividades aéreas - PC</v>
      </c>
      <c r="M613" t="str">
        <f t="shared" si="48"/>
        <v>339030 - Material de Consumo</v>
      </c>
      <c r="N613" t="str">
        <f t="shared" si="49"/>
        <v>33</v>
      </c>
      <c r="O613" t="str">
        <f>VLOOKUP('SQL Results'!N613,Plan2!$A$2:$B$8,2,0)</f>
        <v>33 - Outras Despesas Correntes</v>
      </c>
      <c r="P613" s="4" t="str">
        <f t="shared" si="50"/>
        <v>0285 - Remuneração de disp bancária - Executivo - rec vinculados-rec outras fontes-exerc corrente</v>
      </c>
    </row>
    <row r="614" spans="1:16" x14ac:dyDescent="0.2">
      <c r="A614">
        <v>16084</v>
      </c>
      <c r="B614" t="s">
        <v>358</v>
      </c>
      <c r="C614">
        <v>6524</v>
      </c>
      <c r="D614" t="s">
        <v>369</v>
      </c>
      <c r="E614">
        <v>339036</v>
      </c>
      <c r="F614" t="s">
        <v>23</v>
      </c>
      <c r="G614" t="s">
        <v>360</v>
      </c>
      <c r="H614" t="s">
        <v>361</v>
      </c>
      <c r="I614" t="s">
        <v>355</v>
      </c>
      <c r="J614">
        <v>2500000</v>
      </c>
      <c r="K614" t="str">
        <f t="shared" si="46"/>
        <v>16084 - Fundo de Melhoria da Polícia Civil</v>
      </c>
      <c r="L614" t="str">
        <f t="shared" si="47"/>
        <v>6524 - Encargos com estagiários - PC</v>
      </c>
      <c r="M614" t="str">
        <f t="shared" si="48"/>
        <v>339036 - Outros Serviços Terceiros-Pessoa Física</v>
      </c>
      <c r="N614" t="str">
        <f t="shared" si="49"/>
        <v>33</v>
      </c>
      <c r="O614" t="str">
        <f>VLOOKUP('SQL Results'!N614,Plan2!$A$2:$B$8,2,0)</f>
        <v>33 - Outras Despesas Correntes</v>
      </c>
      <c r="P614" s="4" t="str">
        <f t="shared" si="50"/>
        <v>0111 - Taxas da Segurança Pública - recursos do tesouro - exercício corrente</v>
      </c>
    </row>
    <row r="615" spans="1:16" x14ac:dyDescent="0.2">
      <c r="A615">
        <v>16084</v>
      </c>
      <c r="B615" t="s">
        <v>358</v>
      </c>
      <c r="C615">
        <v>13148</v>
      </c>
      <c r="D615" t="s">
        <v>359</v>
      </c>
      <c r="E615">
        <v>449052</v>
      </c>
      <c r="F615" t="s">
        <v>17</v>
      </c>
      <c r="G615" t="s">
        <v>360</v>
      </c>
      <c r="H615" t="s">
        <v>361</v>
      </c>
      <c r="I615" t="s">
        <v>362</v>
      </c>
      <c r="J615">
        <v>300000</v>
      </c>
      <c r="K615" t="str">
        <f t="shared" si="46"/>
        <v>16084 - Fundo de Melhoria da Polícia Civil</v>
      </c>
      <c r="L615" t="str">
        <f t="shared" si="47"/>
        <v>13148 - Gestão sustentável da frota - combustível e manutenção - PC</v>
      </c>
      <c r="M615" t="str">
        <f t="shared" si="48"/>
        <v>449052 - Equipamentos e Material Permanente</v>
      </c>
      <c r="N615" t="str">
        <f t="shared" si="49"/>
        <v>44</v>
      </c>
      <c r="O615" t="str">
        <f>VLOOKUP('SQL Results'!N615,Plan2!$A$2:$B$8,2,0)</f>
        <v>44 - Investimentos</v>
      </c>
      <c r="P615" s="4" t="str">
        <f t="shared" si="50"/>
        <v>0111 - Taxas da Segurança Pública - recursos do tesouro - exercício corrente</v>
      </c>
    </row>
    <row r="616" spans="1:16" x14ac:dyDescent="0.2">
      <c r="A616">
        <v>16084</v>
      </c>
      <c r="B616" t="s">
        <v>358</v>
      </c>
      <c r="C616">
        <v>11846</v>
      </c>
      <c r="D616" t="s">
        <v>370</v>
      </c>
      <c r="E616">
        <v>339039</v>
      </c>
      <c r="F616" t="s">
        <v>16</v>
      </c>
      <c r="G616" t="s">
        <v>360</v>
      </c>
      <c r="H616" t="s">
        <v>361</v>
      </c>
      <c r="I616" t="s">
        <v>371</v>
      </c>
      <c r="J616">
        <v>1500000</v>
      </c>
      <c r="K616" t="str">
        <f t="shared" si="46"/>
        <v>16084 - Fundo de Melhoria da Polícia Civil</v>
      </c>
      <c r="L616" t="str">
        <f t="shared" si="47"/>
        <v>11846 - Manutenção e reforma de instalações físicas - PC</v>
      </c>
      <c r="M616" t="str">
        <f t="shared" si="48"/>
        <v>339039 - Outros Serviços Terceiros - Pessoa Jurídica</v>
      </c>
      <c r="N616" t="str">
        <f t="shared" si="49"/>
        <v>33</v>
      </c>
      <c r="O616" t="str">
        <f>VLOOKUP('SQL Results'!N616,Plan2!$A$2:$B$8,2,0)</f>
        <v>33 - Outras Despesas Correntes</v>
      </c>
      <c r="P616" s="4" t="str">
        <f t="shared" si="50"/>
        <v>0111 - Taxas da Segurança Pública - recursos do tesouro - exercício corrente</v>
      </c>
    </row>
    <row r="617" spans="1:16" x14ac:dyDescent="0.2">
      <c r="A617">
        <v>16084</v>
      </c>
      <c r="B617" t="s">
        <v>358</v>
      </c>
      <c r="C617">
        <v>11846</v>
      </c>
      <c r="D617" t="s">
        <v>370</v>
      </c>
      <c r="E617">
        <v>339092</v>
      </c>
      <c r="F617" t="s">
        <v>28</v>
      </c>
      <c r="G617" t="s">
        <v>360</v>
      </c>
      <c r="H617" t="s">
        <v>361</v>
      </c>
      <c r="I617" t="s">
        <v>371</v>
      </c>
      <c r="J617">
        <v>100000</v>
      </c>
      <c r="K617" t="str">
        <f t="shared" si="46"/>
        <v>16084 - Fundo de Melhoria da Polícia Civil</v>
      </c>
      <c r="L617" t="str">
        <f t="shared" si="47"/>
        <v>11846 - Manutenção e reforma de instalações físicas - PC</v>
      </c>
      <c r="M617" t="str">
        <f t="shared" si="48"/>
        <v>339092 - Despesas de Exercícios Anteriores</v>
      </c>
      <c r="N617" t="str">
        <f t="shared" si="49"/>
        <v>33</v>
      </c>
      <c r="O617" t="str">
        <f>VLOOKUP('SQL Results'!N617,Plan2!$A$2:$B$8,2,0)</f>
        <v>33 - Outras Despesas Correntes</v>
      </c>
      <c r="P617" s="4" t="str">
        <f t="shared" si="50"/>
        <v>0111 - Taxas da Segurança Pública - recursos do tesouro - exercício corrente</v>
      </c>
    </row>
    <row r="618" spans="1:16" x14ac:dyDescent="0.2">
      <c r="A618">
        <v>16084</v>
      </c>
      <c r="B618" t="s">
        <v>358</v>
      </c>
      <c r="C618">
        <v>11846</v>
      </c>
      <c r="D618" t="s">
        <v>370</v>
      </c>
      <c r="E618">
        <v>449052</v>
      </c>
      <c r="F618" t="s">
        <v>17</v>
      </c>
      <c r="G618" t="s">
        <v>360</v>
      </c>
      <c r="H618" t="s">
        <v>361</v>
      </c>
      <c r="I618" t="s">
        <v>371</v>
      </c>
      <c r="J618">
        <v>500000</v>
      </c>
      <c r="K618" t="str">
        <f t="shared" si="46"/>
        <v>16084 - Fundo de Melhoria da Polícia Civil</v>
      </c>
      <c r="L618" t="str">
        <f t="shared" si="47"/>
        <v>11846 - Manutenção e reforma de instalações físicas - PC</v>
      </c>
      <c r="M618" t="str">
        <f t="shared" si="48"/>
        <v>449052 - Equipamentos e Material Permanente</v>
      </c>
      <c r="N618" t="str">
        <f t="shared" si="49"/>
        <v>44</v>
      </c>
      <c r="O618" t="str">
        <f>VLOOKUP('SQL Results'!N618,Plan2!$A$2:$B$8,2,0)</f>
        <v>44 - Investimentos</v>
      </c>
      <c r="P618" s="4" t="str">
        <f t="shared" si="50"/>
        <v>0111 - Taxas da Segurança Pública - recursos do tesouro - exercício corrente</v>
      </c>
    </row>
    <row r="619" spans="1:16" x14ac:dyDescent="0.2">
      <c r="A619">
        <v>16084</v>
      </c>
      <c r="B619" t="s">
        <v>358</v>
      </c>
      <c r="C619">
        <v>11838</v>
      </c>
      <c r="D619" t="s">
        <v>372</v>
      </c>
      <c r="E619">
        <v>449051</v>
      </c>
      <c r="F619" t="s">
        <v>31</v>
      </c>
      <c r="G619" t="s">
        <v>360</v>
      </c>
      <c r="H619" t="s">
        <v>361</v>
      </c>
      <c r="I619" t="s">
        <v>373</v>
      </c>
      <c r="J619">
        <v>2000000</v>
      </c>
      <c r="K619" t="str">
        <f t="shared" si="46"/>
        <v>16084 - Fundo de Melhoria da Polícia Civil</v>
      </c>
      <c r="L619" t="str">
        <f t="shared" si="47"/>
        <v>11838 - Construção e ampliação de instalações físicas - PC</v>
      </c>
      <c r="M619" t="str">
        <f t="shared" si="48"/>
        <v>449051 - Obras e Instalações</v>
      </c>
      <c r="N619" t="str">
        <f t="shared" si="49"/>
        <v>44</v>
      </c>
      <c r="O619" t="str">
        <f>VLOOKUP('SQL Results'!N619,Plan2!$A$2:$B$8,2,0)</f>
        <v>44 - Investimentos</v>
      </c>
      <c r="P619" s="4" t="str">
        <f t="shared" si="50"/>
        <v>0111 - Taxas da Segurança Pública - recursos do tesouro - exercício corrente</v>
      </c>
    </row>
    <row r="620" spans="1:16" x14ac:dyDescent="0.2">
      <c r="A620">
        <v>16084</v>
      </c>
      <c r="B620" t="s">
        <v>358</v>
      </c>
      <c r="C620">
        <v>11775</v>
      </c>
      <c r="D620" t="s">
        <v>374</v>
      </c>
      <c r="E620">
        <v>339039</v>
      </c>
      <c r="F620" t="s">
        <v>16</v>
      </c>
      <c r="G620" t="s">
        <v>360</v>
      </c>
      <c r="H620" t="s">
        <v>361</v>
      </c>
      <c r="I620" t="s">
        <v>375</v>
      </c>
      <c r="J620">
        <v>100000</v>
      </c>
      <c r="K620" t="str">
        <f t="shared" si="46"/>
        <v>16084 - Fundo de Melhoria da Polícia Civil</v>
      </c>
      <c r="L620" t="str">
        <f t="shared" si="47"/>
        <v>11775 - Formação e capacitação do servidor - PC</v>
      </c>
      <c r="M620" t="str">
        <f t="shared" si="48"/>
        <v>339039 - Outros Serviços Terceiros - Pessoa Jurídica</v>
      </c>
      <c r="N620" t="str">
        <f t="shared" si="49"/>
        <v>33</v>
      </c>
      <c r="O620" t="str">
        <f>VLOOKUP('SQL Results'!N620,Plan2!$A$2:$B$8,2,0)</f>
        <v>33 - Outras Despesas Correntes</v>
      </c>
      <c r="P620" s="4" t="str">
        <f t="shared" si="50"/>
        <v>0111 - Taxas da Segurança Pública - recursos do tesouro - exercício corrente</v>
      </c>
    </row>
    <row r="621" spans="1:16" x14ac:dyDescent="0.2">
      <c r="A621">
        <v>16084</v>
      </c>
      <c r="B621" t="s">
        <v>358</v>
      </c>
      <c r="C621">
        <v>6666</v>
      </c>
      <c r="D621" t="s">
        <v>376</v>
      </c>
      <c r="E621">
        <v>339014</v>
      </c>
      <c r="F621" t="s">
        <v>63</v>
      </c>
      <c r="G621" t="s">
        <v>360</v>
      </c>
      <c r="H621" t="s">
        <v>361</v>
      </c>
      <c r="I621" t="s">
        <v>377</v>
      </c>
      <c r="J621">
        <v>3400000</v>
      </c>
      <c r="K621" t="str">
        <f t="shared" si="46"/>
        <v>16084 - Fundo de Melhoria da Polícia Civil</v>
      </c>
      <c r="L621" t="str">
        <f t="shared" si="47"/>
        <v>6666 - Operação Veraneio Segura - PC</v>
      </c>
      <c r="M621" t="str">
        <f t="shared" si="48"/>
        <v>339014 - Diárias - Civil</v>
      </c>
      <c r="N621" t="str">
        <f t="shared" si="49"/>
        <v>33</v>
      </c>
      <c r="O621" t="str">
        <f>VLOOKUP('SQL Results'!N621,Plan2!$A$2:$B$8,2,0)</f>
        <v>33 - Outras Despesas Correntes</v>
      </c>
      <c r="P621" s="4" t="str">
        <f t="shared" si="50"/>
        <v>0111 - Taxas da Segurança Pública - recursos do tesouro - exercício corrente</v>
      </c>
    </row>
    <row r="622" spans="1:16" x14ac:dyDescent="0.2">
      <c r="A622">
        <v>16084</v>
      </c>
      <c r="B622" t="s">
        <v>358</v>
      </c>
      <c r="C622">
        <v>6666</v>
      </c>
      <c r="D622" t="s">
        <v>376</v>
      </c>
      <c r="E622">
        <v>339046</v>
      </c>
      <c r="F622" t="s">
        <v>47</v>
      </c>
      <c r="G622" t="s">
        <v>360</v>
      </c>
      <c r="H622" t="s">
        <v>361</v>
      </c>
      <c r="I622" t="s">
        <v>377</v>
      </c>
      <c r="J622">
        <v>1500000</v>
      </c>
      <c r="K622" t="str">
        <f t="shared" si="46"/>
        <v>16084 - Fundo de Melhoria da Polícia Civil</v>
      </c>
      <c r="L622" t="str">
        <f t="shared" si="47"/>
        <v>6666 - Operação Veraneio Segura - PC</v>
      </c>
      <c r="M622" t="str">
        <f t="shared" si="48"/>
        <v>339046 - Auxílio-Alimentação</v>
      </c>
      <c r="N622" t="str">
        <f t="shared" si="49"/>
        <v>33</v>
      </c>
      <c r="O622" t="str">
        <f>VLOOKUP('SQL Results'!N622,Plan2!$A$2:$B$8,2,0)</f>
        <v>33 - Outras Despesas Correntes</v>
      </c>
      <c r="P622" s="4" t="str">
        <f t="shared" si="50"/>
        <v>0111 - Taxas da Segurança Pública - recursos do tesouro - exercício corrente</v>
      </c>
    </row>
    <row r="623" spans="1:16" x14ac:dyDescent="0.2">
      <c r="A623">
        <v>16084</v>
      </c>
      <c r="B623" t="s">
        <v>358</v>
      </c>
      <c r="C623">
        <v>11846</v>
      </c>
      <c r="D623" t="s">
        <v>370</v>
      </c>
      <c r="E623">
        <v>339030</v>
      </c>
      <c r="F623" t="s">
        <v>12</v>
      </c>
      <c r="G623" t="s">
        <v>360</v>
      </c>
      <c r="H623" t="s">
        <v>361</v>
      </c>
      <c r="I623" t="s">
        <v>371</v>
      </c>
      <c r="J623">
        <v>600000</v>
      </c>
      <c r="K623" t="str">
        <f t="shared" si="46"/>
        <v>16084 - Fundo de Melhoria da Polícia Civil</v>
      </c>
      <c r="L623" t="str">
        <f t="shared" si="47"/>
        <v>11846 - Manutenção e reforma de instalações físicas - PC</v>
      </c>
      <c r="M623" t="str">
        <f t="shared" si="48"/>
        <v>339030 - Material de Consumo</v>
      </c>
      <c r="N623" t="str">
        <f t="shared" si="49"/>
        <v>33</v>
      </c>
      <c r="O623" t="str">
        <f>VLOOKUP('SQL Results'!N623,Plan2!$A$2:$B$8,2,0)</f>
        <v>33 - Outras Despesas Correntes</v>
      </c>
      <c r="P623" s="4" t="str">
        <f t="shared" si="50"/>
        <v>0111 - Taxas da Segurança Pública - recursos do tesouro - exercício corrente</v>
      </c>
    </row>
    <row r="624" spans="1:16" x14ac:dyDescent="0.2">
      <c r="A624">
        <v>16084</v>
      </c>
      <c r="B624" t="s">
        <v>358</v>
      </c>
      <c r="C624">
        <v>11846</v>
      </c>
      <c r="D624" t="s">
        <v>370</v>
      </c>
      <c r="E624">
        <v>339036</v>
      </c>
      <c r="F624" t="s">
        <v>23</v>
      </c>
      <c r="G624" t="s">
        <v>360</v>
      </c>
      <c r="H624" t="s">
        <v>361</v>
      </c>
      <c r="I624" t="s">
        <v>371</v>
      </c>
      <c r="J624">
        <v>500000</v>
      </c>
      <c r="K624" t="str">
        <f t="shared" si="46"/>
        <v>16084 - Fundo de Melhoria da Polícia Civil</v>
      </c>
      <c r="L624" t="str">
        <f t="shared" si="47"/>
        <v>11846 - Manutenção e reforma de instalações físicas - PC</v>
      </c>
      <c r="M624" t="str">
        <f t="shared" si="48"/>
        <v>339036 - Outros Serviços Terceiros-Pessoa Física</v>
      </c>
      <c r="N624" t="str">
        <f t="shared" si="49"/>
        <v>33</v>
      </c>
      <c r="O624" t="str">
        <f>VLOOKUP('SQL Results'!N624,Plan2!$A$2:$B$8,2,0)</f>
        <v>33 - Outras Despesas Correntes</v>
      </c>
      <c r="P624" s="4" t="str">
        <f t="shared" si="50"/>
        <v>0111 - Taxas da Segurança Pública - recursos do tesouro - exercício corrente</v>
      </c>
    </row>
    <row r="625" spans="1:16" x14ac:dyDescent="0.2">
      <c r="A625">
        <v>16084</v>
      </c>
      <c r="B625" t="s">
        <v>358</v>
      </c>
      <c r="C625">
        <v>6753</v>
      </c>
      <c r="D625" t="s">
        <v>378</v>
      </c>
      <c r="E625">
        <v>339014</v>
      </c>
      <c r="F625" t="s">
        <v>63</v>
      </c>
      <c r="G625" t="s">
        <v>360</v>
      </c>
      <c r="H625" t="s">
        <v>361</v>
      </c>
      <c r="I625" t="s">
        <v>379</v>
      </c>
      <c r="J625">
        <v>750000</v>
      </c>
      <c r="K625" t="str">
        <f t="shared" si="46"/>
        <v>16084 - Fundo de Melhoria da Polícia Civil</v>
      </c>
      <c r="L625" t="str">
        <f t="shared" si="47"/>
        <v>6753 - Administração e Manutenção dos insumos, materiais e serviços administrativos gerais - PC</v>
      </c>
      <c r="M625" t="str">
        <f t="shared" si="48"/>
        <v>339014 - Diárias - Civil</v>
      </c>
      <c r="N625" t="str">
        <f t="shared" si="49"/>
        <v>33</v>
      </c>
      <c r="O625" t="str">
        <f>VLOOKUP('SQL Results'!N625,Plan2!$A$2:$B$8,2,0)</f>
        <v>33 - Outras Despesas Correntes</v>
      </c>
      <c r="P625" s="4" t="str">
        <f t="shared" si="50"/>
        <v>0111 - Taxas da Segurança Pública - recursos do tesouro - exercício corrente</v>
      </c>
    </row>
    <row r="626" spans="1:16" x14ac:dyDescent="0.2">
      <c r="A626">
        <v>16084</v>
      </c>
      <c r="B626" t="s">
        <v>358</v>
      </c>
      <c r="C626">
        <v>6753</v>
      </c>
      <c r="D626" t="s">
        <v>378</v>
      </c>
      <c r="E626">
        <v>339030</v>
      </c>
      <c r="F626" t="s">
        <v>12</v>
      </c>
      <c r="G626" t="s">
        <v>360</v>
      </c>
      <c r="H626" t="s">
        <v>361</v>
      </c>
      <c r="I626" t="s">
        <v>379</v>
      </c>
      <c r="J626">
        <v>5000000</v>
      </c>
      <c r="K626" t="str">
        <f t="shared" si="46"/>
        <v>16084 - Fundo de Melhoria da Polícia Civil</v>
      </c>
      <c r="L626" t="str">
        <f t="shared" si="47"/>
        <v>6753 - Administração e Manutenção dos insumos, materiais e serviços administrativos gerais - PC</v>
      </c>
      <c r="M626" t="str">
        <f t="shared" si="48"/>
        <v>339030 - Material de Consumo</v>
      </c>
      <c r="N626" t="str">
        <f t="shared" si="49"/>
        <v>33</v>
      </c>
      <c r="O626" t="str">
        <f>VLOOKUP('SQL Results'!N626,Plan2!$A$2:$B$8,2,0)</f>
        <v>33 - Outras Despesas Correntes</v>
      </c>
      <c r="P626" s="4" t="str">
        <f t="shared" si="50"/>
        <v>0111 - Taxas da Segurança Pública - recursos do tesouro - exercício corrente</v>
      </c>
    </row>
    <row r="627" spans="1:16" x14ac:dyDescent="0.2">
      <c r="A627">
        <v>16084</v>
      </c>
      <c r="B627" t="s">
        <v>358</v>
      </c>
      <c r="C627">
        <v>6753</v>
      </c>
      <c r="D627" t="s">
        <v>378</v>
      </c>
      <c r="E627">
        <v>339033</v>
      </c>
      <c r="F627" t="s">
        <v>49</v>
      </c>
      <c r="G627" t="s">
        <v>360</v>
      </c>
      <c r="H627" t="s">
        <v>361</v>
      </c>
      <c r="I627" t="s">
        <v>379</v>
      </c>
      <c r="J627">
        <v>100000</v>
      </c>
      <c r="K627" t="str">
        <f t="shared" si="46"/>
        <v>16084 - Fundo de Melhoria da Polícia Civil</v>
      </c>
      <c r="L627" t="str">
        <f t="shared" si="47"/>
        <v>6753 - Administração e Manutenção dos insumos, materiais e serviços administrativos gerais - PC</v>
      </c>
      <c r="M627" t="str">
        <f t="shared" si="48"/>
        <v>339033 - Passagens e Despesas com Locomoção</v>
      </c>
      <c r="N627" t="str">
        <f t="shared" si="49"/>
        <v>33</v>
      </c>
      <c r="O627" t="str">
        <f>VLOOKUP('SQL Results'!N627,Plan2!$A$2:$B$8,2,0)</f>
        <v>33 - Outras Despesas Correntes</v>
      </c>
      <c r="P627" s="4" t="str">
        <f t="shared" si="50"/>
        <v>0111 - Taxas da Segurança Pública - recursos do tesouro - exercício corrente</v>
      </c>
    </row>
    <row r="628" spans="1:16" x14ac:dyDescent="0.2">
      <c r="A628">
        <v>16084</v>
      </c>
      <c r="B628" t="s">
        <v>358</v>
      </c>
      <c r="C628">
        <v>6753</v>
      </c>
      <c r="D628" t="s">
        <v>378</v>
      </c>
      <c r="E628">
        <v>339036</v>
      </c>
      <c r="F628" t="s">
        <v>23</v>
      </c>
      <c r="G628" t="s">
        <v>360</v>
      </c>
      <c r="H628" t="s">
        <v>361</v>
      </c>
      <c r="I628" t="s">
        <v>379</v>
      </c>
      <c r="J628">
        <v>50000</v>
      </c>
      <c r="K628" t="str">
        <f t="shared" si="46"/>
        <v>16084 - Fundo de Melhoria da Polícia Civil</v>
      </c>
      <c r="L628" t="str">
        <f t="shared" si="47"/>
        <v>6753 - Administração e Manutenção dos insumos, materiais e serviços administrativos gerais - PC</v>
      </c>
      <c r="M628" t="str">
        <f t="shared" si="48"/>
        <v>339036 - Outros Serviços Terceiros-Pessoa Física</v>
      </c>
      <c r="N628" t="str">
        <f t="shared" si="49"/>
        <v>33</v>
      </c>
      <c r="O628" t="str">
        <f>VLOOKUP('SQL Results'!N628,Plan2!$A$2:$B$8,2,0)</f>
        <v>33 - Outras Despesas Correntes</v>
      </c>
      <c r="P628" s="4" t="str">
        <f t="shared" si="50"/>
        <v>0111 - Taxas da Segurança Pública - recursos do tesouro - exercício corrente</v>
      </c>
    </row>
    <row r="629" spans="1:16" x14ac:dyDescent="0.2">
      <c r="A629">
        <v>16084</v>
      </c>
      <c r="B629" t="s">
        <v>358</v>
      </c>
      <c r="C629">
        <v>6753</v>
      </c>
      <c r="D629" t="s">
        <v>378</v>
      </c>
      <c r="E629">
        <v>339039</v>
      </c>
      <c r="F629" t="s">
        <v>16</v>
      </c>
      <c r="G629" t="s">
        <v>360</v>
      </c>
      <c r="H629" t="s">
        <v>361</v>
      </c>
      <c r="I629" t="s">
        <v>379</v>
      </c>
      <c r="J629">
        <v>7000000</v>
      </c>
      <c r="K629" t="str">
        <f t="shared" si="46"/>
        <v>16084 - Fundo de Melhoria da Polícia Civil</v>
      </c>
      <c r="L629" t="str">
        <f t="shared" si="47"/>
        <v>6753 - Administração e Manutenção dos insumos, materiais e serviços administrativos gerais - PC</v>
      </c>
      <c r="M629" t="str">
        <f t="shared" si="48"/>
        <v>339039 - Outros Serviços Terceiros - Pessoa Jurídica</v>
      </c>
      <c r="N629" t="str">
        <f t="shared" si="49"/>
        <v>33</v>
      </c>
      <c r="O629" t="str">
        <f>VLOOKUP('SQL Results'!N629,Plan2!$A$2:$B$8,2,0)</f>
        <v>33 - Outras Despesas Correntes</v>
      </c>
      <c r="P629" s="4" t="str">
        <f t="shared" si="50"/>
        <v>0111 - Taxas da Segurança Pública - recursos do tesouro - exercício corrente</v>
      </c>
    </row>
    <row r="630" spans="1:16" x14ac:dyDescent="0.2">
      <c r="A630">
        <v>16084</v>
      </c>
      <c r="B630" t="s">
        <v>358</v>
      </c>
      <c r="C630">
        <v>6753</v>
      </c>
      <c r="D630" t="s">
        <v>378</v>
      </c>
      <c r="E630">
        <v>339047</v>
      </c>
      <c r="F630" t="s">
        <v>27</v>
      </c>
      <c r="G630" t="s">
        <v>360</v>
      </c>
      <c r="H630" t="s">
        <v>361</v>
      </c>
      <c r="I630" t="s">
        <v>379</v>
      </c>
      <c r="J630">
        <v>250000</v>
      </c>
      <c r="K630" t="str">
        <f t="shared" si="46"/>
        <v>16084 - Fundo de Melhoria da Polícia Civil</v>
      </c>
      <c r="L630" t="str">
        <f t="shared" si="47"/>
        <v>6753 - Administração e Manutenção dos insumos, materiais e serviços administrativos gerais - PC</v>
      </c>
      <c r="M630" t="str">
        <f t="shared" si="48"/>
        <v>339047 - Obrigações Tributárias e Contributivas</v>
      </c>
      <c r="N630" t="str">
        <f t="shared" si="49"/>
        <v>33</v>
      </c>
      <c r="O630" t="str">
        <f>VLOOKUP('SQL Results'!N630,Plan2!$A$2:$B$8,2,0)</f>
        <v>33 - Outras Despesas Correntes</v>
      </c>
      <c r="P630" s="4" t="str">
        <f t="shared" si="50"/>
        <v>0111 - Taxas da Segurança Pública - recursos do tesouro - exercício corrente</v>
      </c>
    </row>
    <row r="631" spans="1:16" x14ac:dyDescent="0.2">
      <c r="A631">
        <v>16084</v>
      </c>
      <c r="B631" t="s">
        <v>358</v>
      </c>
      <c r="C631">
        <v>6753</v>
      </c>
      <c r="D631" t="s">
        <v>378</v>
      </c>
      <c r="E631">
        <v>339092</v>
      </c>
      <c r="F631" t="s">
        <v>28</v>
      </c>
      <c r="G631" t="s">
        <v>360</v>
      </c>
      <c r="H631" t="s">
        <v>361</v>
      </c>
      <c r="I631" t="s">
        <v>379</v>
      </c>
      <c r="J631">
        <v>150000</v>
      </c>
      <c r="K631" t="str">
        <f t="shared" si="46"/>
        <v>16084 - Fundo de Melhoria da Polícia Civil</v>
      </c>
      <c r="L631" t="str">
        <f t="shared" si="47"/>
        <v>6753 - Administração e Manutenção dos insumos, materiais e serviços administrativos gerais - PC</v>
      </c>
      <c r="M631" t="str">
        <f t="shared" si="48"/>
        <v>339092 - Despesas de Exercícios Anteriores</v>
      </c>
      <c r="N631" t="str">
        <f t="shared" si="49"/>
        <v>33</v>
      </c>
      <c r="O631" t="str">
        <f>VLOOKUP('SQL Results'!N631,Plan2!$A$2:$B$8,2,0)</f>
        <v>33 - Outras Despesas Correntes</v>
      </c>
      <c r="P631" s="4" t="str">
        <f t="shared" si="50"/>
        <v>0111 - Taxas da Segurança Pública - recursos do tesouro - exercício corrente</v>
      </c>
    </row>
    <row r="632" spans="1:16" x14ac:dyDescent="0.2">
      <c r="A632">
        <v>16084</v>
      </c>
      <c r="B632" t="s">
        <v>358</v>
      </c>
      <c r="C632">
        <v>6753</v>
      </c>
      <c r="D632" t="s">
        <v>378</v>
      </c>
      <c r="E632">
        <v>339093</v>
      </c>
      <c r="F632" t="s">
        <v>50</v>
      </c>
      <c r="G632" t="s">
        <v>360</v>
      </c>
      <c r="H632" t="s">
        <v>361</v>
      </c>
      <c r="I632" t="s">
        <v>379</v>
      </c>
      <c r="J632">
        <v>250000</v>
      </c>
      <c r="K632" t="str">
        <f t="shared" si="46"/>
        <v>16084 - Fundo de Melhoria da Polícia Civil</v>
      </c>
      <c r="L632" t="str">
        <f t="shared" si="47"/>
        <v>6753 - Administração e Manutenção dos insumos, materiais e serviços administrativos gerais - PC</v>
      </c>
      <c r="M632" t="str">
        <f t="shared" si="48"/>
        <v>339093 - Indenizações e Restituições</v>
      </c>
      <c r="N632" t="str">
        <f t="shared" si="49"/>
        <v>33</v>
      </c>
      <c r="O632" t="str">
        <f>VLOOKUP('SQL Results'!N632,Plan2!$A$2:$B$8,2,0)</f>
        <v>33 - Outras Despesas Correntes</v>
      </c>
      <c r="P632" s="4" t="str">
        <f t="shared" si="50"/>
        <v>0111 - Taxas da Segurança Pública - recursos do tesouro - exercício corrente</v>
      </c>
    </row>
    <row r="633" spans="1:16" x14ac:dyDescent="0.2">
      <c r="A633">
        <v>16084</v>
      </c>
      <c r="B633" t="s">
        <v>358</v>
      </c>
      <c r="C633">
        <v>6753</v>
      </c>
      <c r="D633" t="s">
        <v>378</v>
      </c>
      <c r="E633">
        <v>339130</v>
      </c>
      <c r="F633" t="s">
        <v>12</v>
      </c>
      <c r="G633" t="s">
        <v>360</v>
      </c>
      <c r="H633" t="s">
        <v>361</v>
      </c>
      <c r="I633" t="s">
        <v>379</v>
      </c>
      <c r="J633">
        <v>40000</v>
      </c>
      <c r="K633" t="str">
        <f t="shared" si="46"/>
        <v>16084 - Fundo de Melhoria da Polícia Civil</v>
      </c>
      <c r="L633" t="str">
        <f t="shared" si="47"/>
        <v>6753 - Administração e Manutenção dos insumos, materiais e serviços administrativos gerais - PC</v>
      </c>
      <c r="M633" t="str">
        <f t="shared" si="48"/>
        <v>339130 - Material de Consumo</v>
      </c>
      <c r="N633" t="str">
        <f t="shared" si="49"/>
        <v>33</v>
      </c>
      <c r="O633" t="str">
        <f>VLOOKUP('SQL Results'!N633,Plan2!$A$2:$B$8,2,0)</f>
        <v>33 - Outras Despesas Correntes</v>
      </c>
      <c r="P633" s="4" t="str">
        <f t="shared" si="50"/>
        <v>0111 - Taxas da Segurança Pública - recursos do tesouro - exercício corrente</v>
      </c>
    </row>
    <row r="634" spans="1:16" x14ac:dyDescent="0.2">
      <c r="A634">
        <v>16084</v>
      </c>
      <c r="B634" t="s">
        <v>358</v>
      </c>
      <c r="C634">
        <v>6753</v>
      </c>
      <c r="D634" t="s">
        <v>378</v>
      </c>
      <c r="E634">
        <v>339140</v>
      </c>
      <c r="F634" t="s">
        <v>52</v>
      </c>
      <c r="G634" t="s">
        <v>360</v>
      </c>
      <c r="H634" t="s">
        <v>361</v>
      </c>
      <c r="I634" t="s">
        <v>379</v>
      </c>
      <c r="J634">
        <v>1800000</v>
      </c>
      <c r="K634" t="str">
        <f t="shared" si="46"/>
        <v>16084 - Fundo de Melhoria da Polícia Civil</v>
      </c>
      <c r="L634" t="str">
        <f t="shared" si="47"/>
        <v>6753 - Administração e Manutenção dos insumos, materiais e serviços administrativos gerais - PC</v>
      </c>
      <c r="M634" t="str">
        <f t="shared" si="48"/>
        <v>339140 - Serviços de Tecnologia da Informação e Comunicação - Pessoa Jurídica</v>
      </c>
      <c r="N634" t="str">
        <f t="shared" si="49"/>
        <v>33</v>
      </c>
      <c r="O634" t="str">
        <f>VLOOKUP('SQL Results'!N634,Plan2!$A$2:$B$8,2,0)</f>
        <v>33 - Outras Despesas Correntes</v>
      </c>
      <c r="P634" s="4" t="str">
        <f t="shared" si="50"/>
        <v>0111 - Taxas da Segurança Pública - recursos do tesouro - exercício corrente</v>
      </c>
    </row>
    <row r="635" spans="1:16" x14ac:dyDescent="0.2">
      <c r="A635">
        <v>16084</v>
      </c>
      <c r="B635" t="s">
        <v>358</v>
      </c>
      <c r="C635">
        <v>6753</v>
      </c>
      <c r="D635" t="s">
        <v>378</v>
      </c>
      <c r="E635">
        <v>449052</v>
      </c>
      <c r="F635" t="s">
        <v>17</v>
      </c>
      <c r="G635" t="s">
        <v>360</v>
      </c>
      <c r="H635" t="s">
        <v>361</v>
      </c>
      <c r="I635" t="s">
        <v>379</v>
      </c>
      <c r="J635">
        <v>300000</v>
      </c>
      <c r="K635" t="str">
        <f t="shared" si="46"/>
        <v>16084 - Fundo de Melhoria da Polícia Civil</v>
      </c>
      <c r="L635" t="str">
        <f t="shared" si="47"/>
        <v>6753 - Administração e Manutenção dos insumos, materiais e serviços administrativos gerais - PC</v>
      </c>
      <c r="M635" t="str">
        <f t="shared" si="48"/>
        <v>449052 - Equipamentos e Material Permanente</v>
      </c>
      <c r="N635" t="str">
        <f t="shared" si="49"/>
        <v>44</v>
      </c>
      <c r="O635" t="str">
        <f>VLOOKUP('SQL Results'!N635,Plan2!$A$2:$B$8,2,0)</f>
        <v>44 - Investimentos</v>
      </c>
      <c r="P635" s="4" t="str">
        <f t="shared" si="50"/>
        <v>0111 - Taxas da Segurança Pública - recursos do tesouro - exercício corrente</v>
      </c>
    </row>
    <row r="636" spans="1:16" x14ac:dyDescent="0.2">
      <c r="A636">
        <v>16084</v>
      </c>
      <c r="B636" t="s">
        <v>358</v>
      </c>
      <c r="C636">
        <v>6753</v>
      </c>
      <c r="D636" t="s">
        <v>378</v>
      </c>
      <c r="E636">
        <v>339030</v>
      </c>
      <c r="F636" t="s">
        <v>12</v>
      </c>
      <c r="G636" t="s">
        <v>135</v>
      </c>
      <c r="H636" t="s">
        <v>136</v>
      </c>
      <c r="I636" t="s">
        <v>379</v>
      </c>
      <c r="J636">
        <v>800000</v>
      </c>
      <c r="K636" t="str">
        <f t="shared" si="46"/>
        <v>16084 - Fundo de Melhoria da Polícia Civil</v>
      </c>
      <c r="L636" t="str">
        <f t="shared" si="47"/>
        <v>6753 - Administração e Manutenção dos insumos, materiais e serviços administrativos gerais - PC</v>
      </c>
      <c r="M636" t="str">
        <f t="shared" si="48"/>
        <v>339030 - Material de Consumo</v>
      </c>
      <c r="N636" t="str">
        <f t="shared" si="49"/>
        <v>33</v>
      </c>
      <c r="O636" t="str">
        <f>VLOOKUP('SQL Results'!N636,Plan2!$A$2:$B$8,2,0)</f>
        <v>33 - Outras Despesas Correntes</v>
      </c>
      <c r="P636" s="4" t="str">
        <f t="shared" si="50"/>
        <v>0269 - Outros recursos primários - recursos de outras fontes - exercício corrente</v>
      </c>
    </row>
    <row r="637" spans="1:16" x14ac:dyDescent="0.2">
      <c r="A637">
        <v>16084</v>
      </c>
      <c r="B637" t="s">
        <v>358</v>
      </c>
      <c r="C637">
        <v>13170</v>
      </c>
      <c r="D637" t="s">
        <v>380</v>
      </c>
      <c r="E637">
        <v>339036</v>
      </c>
      <c r="F637" t="s">
        <v>23</v>
      </c>
      <c r="G637" t="s">
        <v>360</v>
      </c>
      <c r="H637" t="s">
        <v>361</v>
      </c>
      <c r="I637" t="s">
        <v>381</v>
      </c>
      <c r="J637">
        <v>3000000</v>
      </c>
      <c r="K637" t="str">
        <f t="shared" si="46"/>
        <v>16084 - Fundo de Melhoria da Polícia Civil</v>
      </c>
      <c r="L637" t="str">
        <f t="shared" si="47"/>
        <v>13170 - Gestão dos contratos de locação - PC</v>
      </c>
      <c r="M637" t="str">
        <f t="shared" si="48"/>
        <v>339036 - Outros Serviços Terceiros-Pessoa Física</v>
      </c>
      <c r="N637" t="str">
        <f t="shared" si="49"/>
        <v>33</v>
      </c>
      <c r="O637" t="str">
        <f>VLOOKUP('SQL Results'!N637,Plan2!$A$2:$B$8,2,0)</f>
        <v>33 - Outras Despesas Correntes</v>
      </c>
      <c r="P637" s="4" t="str">
        <f t="shared" si="50"/>
        <v>0111 - Taxas da Segurança Pública - recursos do tesouro - exercício corrente</v>
      </c>
    </row>
    <row r="638" spans="1:16" x14ac:dyDescent="0.2">
      <c r="A638">
        <v>16084</v>
      </c>
      <c r="B638" t="s">
        <v>358</v>
      </c>
      <c r="C638">
        <v>13170</v>
      </c>
      <c r="D638" t="s">
        <v>380</v>
      </c>
      <c r="E638">
        <v>339039</v>
      </c>
      <c r="F638" t="s">
        <v>16</v>
      </c>
      <c r="G638" t="s">
        <v>360</v>
      </c>
      <c r="H638" t="s">
        <v>361</v>
      </c>
      <c r="I638" t="s">
        <v>381</v>
      </c>
      <c r="J638">
        <v>5000000</v>
      </c>
      <c r="K638" t="str">
        <f t="shared" si="46"/>
        <v>16084 - Fundo de Melhoria da Polícia Civil</v>
      </c>
      <c r="L638" t="str">
        <f t="shared" si="47"/>
        <v>13170 - Gestão dos contratos de locação - PC</v>
      </c>
      <c r="M638" t="str">
        <f t="shared" si="48"/>
        <v>339039 - Outros Serviços Terceiros - Pessoa Jurídica</v>
      </c>
      <c r="N638" t="str">
        <f t="shared" si="49"/>
        <v>33</v>
      </c>
      <c r="O638" t="str">
        <f>VLOOKUP('SQL Results'!N638,Plan2!$A$2:$B$8,2,0)</f>
        <v>33 - Outras Despesas Correntes</v>
      </c>
      <c r="P638" s="4" t="str">
        <f t="shared" si="50"/>
        <v>0111 - Taxas da Segurança Pública - recursos do tesouro - exercício corrente</v>
      </c>
    </row>
    <row r="639" spans="1:16" x14ac:dyDescent="0.2">
      <c r="A639">
        <v>16084</v>
      </c>
      <c r="B639" t="s">
        <v>358</v>
      </c>
      <c r="C639">
        <v>6750</v>
      </c>
      <c r="D639" t="s">
        <v>382</v>
      </c>
      <c r="E639">
        <v>339093</v>
      </c>
      <c r="F639" t="s">
        <v>50</v>
      </c>
      <c r="G639" t="s">
        <v>360</v>
      </c>
      <c r="H639" t="s">
        <v>361</v>
      </c>
      <c r="I639" t="s">
        <v>347</v>
      </c>
      <c r="J639">
        <v>18788326</v>
      </c>
      <c r="K639" t="str">
        <f t="shared" si="46"/>
        <v>16084 - Fundo de Melhoria da Polícia Civil</v>
      </c>
      <c r="L639" t="str">
        <f t="shared" si="47"/>
        <v>6750 - Administração de pessoal e encargos sociais - PC</v>
      </c>
      <c r="M639" t="str">
        <f t="shared" si="48"/>
        <v>339093 - Indenizações e Restituições</v>
      </c>
      <c r="N639" t="str">
        <f t="shared" si="49"/>
        <v>33</v>
      </c>
      <c r="O639" t="str">
        <f>VLOOKUP('SQL Results'!N639,Plan2!$A$2:$B$8,2,0)</f>
        <v>33 - Outras Despesas Correntes</v>
      </c>
      <c r="P639" s="4" t="str">
        <f t="shared" si="50"/>
        <v>0111 - Taxas da Segurança Pública - recursos do tesouro - exercício corrente</v>
      </c>
    </row>
    <row r="640" spans="1:16" x14ac:dyDescent="0.2">
      <c r="A640">
        <v>16084</v>
      </c>
      <c r="B640" t="s">
        <v>358</v>
      </c>
      <c r="C640">
        <v>6750</v>
      </c>
      <c r="D640" t="s">
        <v>382</v>
      </c>
      <c r="E640">
        <v>319011</v>
      </c>
      <c r="F640" t="s">
        <v>60</v>
      </c>
      <c r="G640" t="s">
        <v>360</v>
      </c>
      <c r="H640" t="s">
        <v>361</v>
      </c>
      <c r="I640" t="s">
        <v>347</v>
      </c>
      <c r="J640">
        <v>3500000</v>
      </c>
      <c r="K640" t="str">
        <f t="shared" si="46"/>
        <v>16084 - Fundo de Melhoria da Polícia Civil</v>
      </c>
      <c r="L640" t="str">
        <f t="shared" si="47"/>
        <v>6750 - Administração de pessoal e encargos sociais - PC</v>
      </c>
      <c r="M640" t="str">
        <f t="shared" si="48"/>
        <v>319011 - Vencim. e Vantagens Fixas - Pessoal Civil</v>
      </c>
      <c r="N640" t="str">
        <f t="shared" si="49"/>
        <v>31</v>
      </c>
      <c r="O640" t="str">
        <f>VLOOKUP('SQL Results'!N640,Plan2!$A$2:$B$8,2,0)</f>
        <v>31 - Pessoal e Encargos Sociais</v>
      </c>
      <c r="P640" s="4" t="str">
        <f t="shared" si="50"/>
        <v>0111 - Taxas da Segurança Pública - recursos do tesouro - exercício corrente</v>
      </c>
    </row>
    <row r="641" spans="1:16" x14ac:dyDescent="0.2">
      <c r="A641">
        <v>16084</v>
      </c>
      <c r="B641" t="s">
        <v>358</v>
      </c>
      <c r="C641">
        <v>6750</v>
      </c>
      <c r="D641" t="s">
        <v>382</v>
      </c>
      <c r="E641">
        <v>319011</v>
      </c>
      <c r="F641" t="s">
        <v>60</v>
      </c>
      <c r="G641" t="s">
        <v>13</v>
      </c>
      <c r="H641" t="s">
        <v>14</v>
      </c>
      <c r="I641" t="s">
        <v>347</v>
      </c>
      <c r="J641">
        <v>400000000</v>
      </c>
      <c r="K641" t="str">
        <f t="shared" si="46"/>
        <v>16084 - Fundo de Melhoria da Polícia Civil</v>
      </c>
      <c r="L641" t="str">
        <f t="shared" si="47"/>
        <v>6750 - Administração de pessoal e encargos sociais - PC</v>
      </c>
      <c r="M641" t="str">
        <f t="shared" si="48"/>
        <v>319011 - Vencim. e Vantagens Fixas - Pessoal Civil</v>
      </c>
      <c r="N641" t="str">
        <f t="shared" si="49"/>
        <v>31</v>
      </c>
      <c r="O641" t="str">
        <f>VLOOKUP('SQL Results'!N641,Plan2!$A$2:$B$8,2,0)</f>
        <v>31 - Pessoal e Encargos Sociais</v>
      </c>
      <c r="P641" s="4" t="str">
        <f t="shared" si="50"/>
        <v>0100 - Recursos ordinários - recursos do tesouro - RLD</v>
      </c>
    </row>
    <row r="642" spans="1:16" x14ac:dyDescent="0.2">
      <c r="A642">
        <v>16084</v>
      </c>
      <c r="B642" t="s">
        <v>358</v>
      </c>
      <c r="C642">
        <v>6750</v>
      </c>
      <c r="D642" t="s">
        <v>382</v>
      </c>
      <c r="E642">
        <v>319113</v>
      </c>
      <c r="F642" t="s">
        <v>44</v>
      </c>
      <c r="G642" t="s">
        <v>13</v>
      </c>
      <c r="H642" t="s">
        <v>14</v>
      </c>
      <c r="I642" t="s">
        <v>347</v>
      </c>
      <c r="J642">
        <v>97464543</v>
      </c>
      <c r="K642" t="str">
        <f t="shared" si="46"/>
        <v>16084 - Fundo de Melhoria da Polícia Civil</v>
      </c>
      <c r="L642" t="str">
        <f t="shared" si="47"/>
        <v>6750 - Administração de pessoal e encargos sociais - PC</v>
      </c>
      <c r="M642" t="str">
        <f t="shared" si="48"/>
        <v>319113 - Obrigações Patronais</v>
      </c>
      <c r="N642" t="str">
        <f t="shared" si="49"/>
        <v>31</v>
      </c>
      <c r="O642" t="str">
        <f>VLOOKUP('SQL Results'!N642,Plan2!$A$2:$B$8,2,0)</f>
        <v>31 - Pessoal e Encargos Sociais</v>
      </c>
      <c r="P642" s="4" t="str">
        <f t="shared" si="50"/>
        <v>0100 - Recursos ordinários - recursos do tesouro - RLD</v>
      </c>
    </row>
    <row r="643" spans="1:16" x14ac:dyDescent="0.2">
      <c r="A643">
        <v>16084</v>
      </c>
      <c r="B643" t="s">
        <v>358</v>
      </c>
      <c r="C643">
        <v>6750</v>
      </c>
      <c r="D643" t="s">
        <v>382</v>
      </c>
      <c r="E643">
        <v>339093</v>
      </c>
      <c r="F643" t="s">
        <v>50</v>
      </c>
      <c r="G643" t="s">
        <v>13</v>
      </c>
      <c r="H643" t="s">
        <v>14</v>
      </c>
      <c r="I643" t="s">
        <v>347</v>
      </c>
      <c r="J643">
        <v>10000000</v>
      </c>
      <c r="K643" t="str">
        <f t="shared" ref="K643:K706" si="51">CONCATENATE(A643," - ",B643)</f>
        <v>16084 - Fundo de Melhoria da Polícia Civil</v>
      </c>
      <c r="L643" t="str">
        <f t="shared" ref="L643:L706" si="52">CONCATENATE(C643," - ",D643)</f>
        <v>6750 - Administração de pessoal e encargos sociais - PC</v>
      </c>
      <c r="M643" t="str">
        <f t="shared" ref="M643:M706" si="53">CONCATENATE(E643," - ",F643)</f>
        <v>339093 - Indenizações e Restituições</v>
      </c>
      <c r="N643" t="str">
        <f t="shared" ref="N643:N706" si="54">LEFT(E643,2)</f>
        <v>33</v>
      </c>
      <c r="O643" t="str">
        <f>VLOOKUP('SQL Results'!N643,Plan2!$A$2:$B$8,2,0)</f>
        <v>33 - Outras Despesas Correntes</v>
      </c>
      <c r="P643" s="4" t="str">
        <f t="shared" si="50"/>
        <v>0100 - Recursos ordinários - recursos do tesouro - RLD</v>
      </c>
    </row>
    <row r="644" spans="1:16" x14ac:dyDescent="0.2">
      <c r="A644">
        <v>16084</v>
      </c>
      <c r="B644" t="s">
        <v>358</v>
      </c>
      <c r="C644">
        <v>6750</v>
      </c>
      <c r="D644" t="s">
        <v>382</v>
      </c>
      <c r="E644">
        <v>339008</v>
      </c>
      <c r="F644" t="s">
        <v>43</v>
      </c>
      <c r="G644" t="s">
        <v>13</v>
      </c>
      <c r="H644" t="s">
        <v>14</v>
      </c>
      <c r="I644" t="s">
        <v>347</v>
      </c>
      <c r="J644">
        <v>1000000</v>
      </c>
      <c r="K644" t="str">
        <f t="shared" si="51"/>
        <v>16084 - Fundo de Melhoria da Polícia Civil</v>
      </c>
      <c r="L644" t="str">
        <f t="shared" si="52"/>
        <v>6750 - Administração de pessoal e encargos sociais - PC</v>
      </c>
      <c r="M644" t="str">
        <f t="shared" si="53"/>
        <v>339008 - Outros Benefícios Assistenciais</v>
      </c>
      <c r="N644" t="str">
        <f t="shared" si="54"/>
        <v>33</v>
      </c>
      <c r="O644" t="str">
        <f>VLOOKUP('SQL Results'!N644,Plan2!$A$2:$B$8,2,0)</f>
        <v>33 - Outras Despesas Correntes</v>
      </c>
      <c r="P644" s="4" t="str">
        <f t="shared" si="50"/>
        <v>0100 - Recursos ordinários - recursos do tesouro - RLD</v>
      </c>
    </row>
    <row r="645" spans="1:16" x14ac:dyDescent="0.2">
      <c r="A645">
        <v>16084</v>
      </c>
      <c r="B645" t="s">
        <v>358</v>
      </c>
      <c r="C645">
        <v>6750</v>
      </c>
      <c r="D645" t="s">
        <v>382</v>
      </c>
      <c r="E645">
        <v>319092</v>
      </c>
      <c r="F645" t="s">
        <v>28</v>
      </c>
      <c r="G645" t="s">
        <v>13</v>
      </c>
      <c r="H645" t="s">
        <v>14</v>
      </c>
      <c r="I645" t="s">
        <v>347</v>
      </c>
      <c r="J645">
        <v>2500000</v>
      </c>
      <c r="K645" t="str">
        <f t="shared" si="51"/>
        <v>16084 - Fundo de Melhoria da Polícia Civil</v>
      </c>
      <c r="L645" t="str">
        <f t="shared" si="52"/>
        <v>6750 - Administração de pessoal e encargos sociais - PC</v>
      </c>
      <c r="M645" t="str">
        <f t="shared" si="53"/>
        <v>319092 - Despesas de Exercícios Anteriores</v>
      </c>
      <c r="N645" t="str">
        <f t="shared" si="54"/>
        <v>31</v>
      </c>
      <c r="O645" t="str">
        <f>VLOOKUP('SQL Results'!N645,Plan2!$A$2:$B$8,2,0)</f>
        <v>31 - Pessoal e Encargos Sociais</v>
      </c>
      <c r="P645" s="4" t="str">
        <f t="shared" si="50"/>
        <v>0100 - Recursos ordinários - recursos do tesouro - RLD</v>
      </c>
    </row>
    <row r="646" spans="1:16" x14ac:dyDescent="0.2">
      <c r="A646">
        <v>16084</v>
      </c>
      <c r="B646" t="s">
        <v>358</v>
      </c>
      <c r="C646">
        <v>13224</v>
      </c>
      <c r="D646" t="s">
        <v>383</v>
      </c>
      <c r="E646">
        <v>449052</v>
      </c>
      <c r="F646" t="s">
        <v>17</v>
      </c>
      <c r="G646" t="s">
        <v>360</v>
      </c>
      <c r="H646" t="s">
        <v>361</v>
      </c>
      <c r="I646" t="s">
        <v>384</v>
      </c>
      <c r="J646">
        <v>5000000</v>
      </c>
      <c r="K646" t="str">
        <f t="shared" si="51"/>
        <v>16084 - Fundo de Melhoria da Polícia Civil</v>
      </c>
      <c r="L646" t="str">
        <f t="shared" si="52"/>
        <v>13224 - Modernização, integração e manutenção da tecnologia da informação e comunicação - PC</v>
      </c>
      <c r="M646" t="str">
        <f t="shared" si="53"/>
        <v>449052 - Equipamentos e Material Permanente</v>
      </c>
      <c r="N646" t="str">
        <f t="shared" si="54"/>
        <v>44</v>
      </c>
      <c r="O646" t="str">
        <f>VLOOKUP('SQL Results'!N646,Plan2!$A$2:$B$8,2,0)</f>
        <v>44 - Investimentos</v>
      </c>
      <c r="P646" s="4" t="str">
        <f t="shared" si="50"/>
        <v>0111 - Taxas da Segurança Pública - recursos do tesouro - exercício corrente</v>
      </c>
    </row>
    <row r="647" spans="1:16" x14ac:dyDescent="0.2">
      <c r="A647">
        <v>16084</v>
      </c>
      <c r="B647" t="s">
        <v>358</v>
      </c>
      <c r="C647">
        <v>13224</v>
      </c>
      <c r="D647" t="s">
        <v>383</v>
      </c>
      <c r="E647">
        <v>339030</v>
      </c>
      <c r="F647" t="s">
        <v>12</v>
      </c>
      <c r="G647" t="s">
        <v>360</v>
      </c>
      <c r="H647" t="s">
        <v>361</v>
      </c>
      <c r="I647" t="s">
        <v>384</v>
      </c>
      <c r="J647">
        <v>500000</v>
      </c>
      <c r="K647" t="str">
        <f t="shared" si="51"/>
        <v>16084 - Fundo de Melhoria da Polícia Civil</v>
      </c>
      <c r="L647" t="str">
        <f t="shared" si="52"/>
        <v>13224 - Modernização, integração e manutenção da tecnologia da informação e comunicação - PC</v>
      </c>
      <c r="M647" t="str">
        <f t="shared" si="53"/>
        <v>339030 - Material de Consumo</v>
      </c>
      <c r="N647" t="str">
        <f t="shared" si="54"/>
        <v>33</v>
      </c>
      <c r="O647" t="str">
        <f>VLOOKUP('SQL Results'!N647,Plan2!$A$2:$B$8,2,0)</f>
        <v>33 - Outras Despesas Correntes</v>
      </c>
      <c r="P647" s="4" t="str">
        <f t="shared" si="50"/>
        <v>0111 - Taxas da Segurança Pública - recursos do tesouro - exercício corrente</v>
      </c>
    </row>
    <row r="648" spans="1:16" x14ac:dyDescent="0.2">
      <c r="A648">
        <v>16084</v>
      </c>
      <c r="B648" t="s">
        <v>358</v>
      </c>
      <c r="C648">
        <v>13224</v>
      </c>
      <c r="D648" t="s">
        <v>383</v>
      </c>
      <c r="E648">
        <v>339039</v>
      </c>
      <c r="F648" t="s">
        <v>16</v>
      </c>
      <c r="G648" t="s">
        <v>360</v>
      </c>
      <c r="H648" t="s">
        <v>361</v>
      </c>
      <c r="I648" t="s">
        <v>384</v>
      </c>
      <c r="J648">
        <v>1200000</v>
      </c>
      <c r="K648" t="str">
        <f t="shared" si="51"/>
        <v>16084 - Fundo de Melhoria da Polícia Civil</v>
      </c>
      <c r="L648" t="str">
        <f t="shared" si="52"/>
        <v>13224 - Modernização, integração e manutenção da tecnologia da informação e comunicação - PC</v>
      </c>
      <c r="M648" t="str">
        <f t="shared" si="53"/>
        <v>339039 - Outros Serviços Terceiros - Pessoa Jurídica</v>
      </c>
      <c r="N648" t="str">
        <f t="shared" si="54"/>
        <v>33</v>
      </c>
      <c r="O648" t="str">
        <f>VLOOKUP('SQL Results'!N648,Plan2!$A$2:$B$8,2,0)</f>
        <v>33 - Outras Despesas Correntes</v>
      </c>
      <c r="P648" s="4" t="str">
        <f t="shared" si="50"/>
        <v>0111 - Taxas da Segurança Pública - recursos do tesouro - exercício corrente</v>
      </c>
    </row>
    <row r="649" spans="1:16" x14ac:dyDescent="0.2">
      <c r="A649">
        <v>16084</v>
      </c>
      <c r="B649" t="s">
        <v>358</v>
      </c>
      <c r="C649">
        <v>13224</v>
      </c>
      <c r="D649" t="s">
        <v>383</v>
      </c>
      <c r="E649">
        <v>339040</v>
      </c>
      <c r="F649" t="s">
        <v>52</v>
      </c>
      <c r="G649" t="s">
        <v>360</v>
      </c>
      <c r="H649" t="s">
        <v>361</v>
      </c>
      <c r="I649" t="s">
        <v>384</v>
      </c>
      <c r="J649">
        <v>500000</v>
      </c>
      <c r="K649" t="str">
        <f t="shared" si="51"/>
        <v>16084 - Fundo de Melhoria da Polícia Civil</v>
      </c>
      <c r="L649" t="str">
        <f t="shared" si="52"/>
        <v>13224 - Modernização, integração e manutenção da tecnologia da informação e comunicação - PC</v>
      </c>
      <c r="M649" t="str">
        <f t="shared" si="53"/>
        <v>339040 - Serviços de Tecnologia da Informação e Comunicação - Pessoa Jurídica</v>
      </c>
      <c r="N649" t="str">
        <f t="shared" si="54"/>
        <v>33</v>
      </c>
      <c r="O649" t="str">
        <f>VLOOKUP('SQL Results'!N649,Plan2!$A$2:$B$8,2,0)</f>
        <v>33 - Outras Despesas Correntes</v>
      </c>
      <c r="P649" s="4" t="str">
        <f t="shared" si="50"/>
        <v>0111 - Taxas da Segurança Pública - recursos do tesouro - exercício corrente</v>
      </c>
    </row>
    <row r="650" spans="1:16" x14ac:dyDescent="0.2">
      <c r="A650">
        <v>16084</v>
      </c>
      <c r="B650" t="s">
        <v>358</v>
      </c>
      <c r="C650">
        <v>13224</v>
      </c>
      <c r="D650" t="s">
        <v>383</v>
      </c>
      <c r="E650">
        <v>339092</v>
      </c>
      <c r="F650" t="s">
        <v>28</v>
      </c>
      <c r="G650" t="s">
        <v>360</v>
      </c>
      <c r="H650" t="s">
        <v>361</v>
      </c>
      <c r="I650" t="s">
        <v>384</v>
      </c>
      <c r="J650">
        <v>100000</v>
      </c>
      <c r="K650" t="str">
        <f t="shared" si="51"/>
        <v>16084 - Fundo de Melhoria da Polícia Civil</v>
      </c>
      <c r="L650" t="str">
        <f t="shared" si="52"/>
        <v>13224 - Modernização, integração e manutenção da tecnologia da informação e comunicação - PC</v>
      </c>
      <c r="M650" t="str">
        <f t="shared" si="53"/>
        <v>339092 - Despesas de Exercícios Anteriores</v>
      </c>
      <c r="N650" t="str">
        <f t="shared" si="54"/>
        <v>33</v>
      </c>
      <c r="O650" t="str">
        <f>VLOOKUP('SQL Results'!N650,Plan2!$A$2:$B$8,2,0)</f>
        <v>33 - Outras Despesas Correntes</v>
      </c>
      <c r="P650" s="4" t="str">
        <f t="shared" si="50"/>
        <v>0111 - Taxas da Segurança Pública - recursos do tesouro - exercício corrente</v>
      </c>
    </row>
    <row r="651" spans="1:16" x14ac:dyDescent="0.2">
      <c r="A651">
        <v>16084</v>
      </c>
      <c r="B651" t="s">
        <v>358</v>
      </c>
      <c r="C651">
        <v>13098</v>
      </c>
      <c r="D651" t="s">
        <v>385</v>
      </c>
      <c r="E651">
        <v>339039</v>
      </c>
      <c r="F651" t="s">
        <v>16</v>
      </c>
      <c r="G651" t="s">
        <v>360</v>
      </c>
      <c r="H651" t="s">
        <v>361</v>
      </c>
      <c r="I651" t="s">
        <v>386</v>
      </c>
      <c r="J651">
        <v>4500000</v>
      </c>
      <c r="K651" t="str">
        <f t="shared" si="51"/>
        <v>16084 - Fundo de Melhoria da Polícia Civil</v>
      </c>
      <c r="L651" t="str">
        <f t="shared" si="52"/>
        <v>13098 - Procedimentos de Polícia Judiciária - PC</v>
      </c>
      <c r="M651" t="str">
        <f t="shared" si="53"/>
        <v>339039 - Outros Serviços Terceiros - Pessoa Jurídica</v>
      </c>
      <c r="N651" t="str">
        <f t="shared" si="54"/>
        <v>33</v>
      </c>
      <c r="O651" t="str">
        <f>VLOOKUP('SQL Results'!N651,Plan2!$A$2:$B$8,2,0)</f>
        <v>33 - Outras Despesas Correntes</v>
      </c>
      <c r="P651" s="4" t="str">
        <f t="shared" si="50"/>
        <v>0111 - Taxas da Segurança Pública - recursos do tesouro - exercício corrente</v>
      </c>
    </row>
    <row r="652" spans="1:16" x14ac:dyDescent="0.2">
      <c r="A652">
        <v>16084</v>
      </c>
      <c r="B652" t="s">
        <v>358</v>
      </c>
      <c r="C652">
        <v>13109</v>
      </c>
      <c r="D652" t="s">
        <v>387</v>
      </c>
      <c r="E652">
        <v>449052</v>
      </c>
      <c r="F652" t="s">
        <v>17</v>
      </c>
      <c r="G652" t="s">
        <v>360</v>
      </c>
      <c r="H652" t="s">
        <v>361</v>
      </c>
      <c r="I652" t="s">
        <v>388</v>
      </c>
      <c r="J652">
        <v>5000000</v>
      </c>
      <c r="K652" t="str">
        <f t="shared" si="51"/>
        <v>16084 - Fundo de Melhoria da Polícia Civil</v>
      </c>
      <c r="L652" t="str">
        <f t="shared" si="52"/>
        <v>13109 - Renovação de equipamentos e frota - PC</v>
      </c>
      <c r="M652" t="str">
        <f t="shared" si="53"/>
        <v>449052 - Equipamentos e Material Permanente</v>
      </c>
      <c r="N652" t="str">
        <f t="shared" si="54"/>
        <v>44</v>
      </c>
      <c r="O652" t="str">
        <f>VLOOKUP('SQL Results'!N652,Plan2!$A$2:$B$8,2,0)</f>
        <v>44 - Investimentos</v>
      </c>
      <c r="P652" s="4" t="str">
        <f t="shared" si="50"/>
        <v>0111 - Taxas da Segurança Pública - recursos do tesouro - exercício corrente</v>
      </c>
    </row>
    <row r="653" spans="1:16" x14ac:dyDescent="0.2">
      <c r="A653">
        <v>16084</v>
      </c>
      <c r="B653" t="s">
        <v>358</v>
      </c>
      <c r="C653">
        <v>13148</v>
      </c>
      <c r="D653" t="s">
        <v>359</v>
      </c>
      <c r="E653">
        <v>339039</v>
      </c>
      <c r="F653" t="s">
        <v>16</v>
      </c>
      <c r="G653" t="s">
        <v>360</v>
      </c>
      <c r="H653" t="s">
        <v>361</v>
      </c>
      <c r="I653" t="s">
        <v>362</v>
      </c>
      <c r="J653">
        <v>500000</v>
      </c>
      <c r="K653" t="str">
        <f t="shared" si="51"/>
        <v>16084 - Fundo de Melhoria da Polícia Civil</v>
      </c>
      <c r="L653" t="str">
        <f t="shared" si="52"/>
        <v>13148 - Gestão sustentável da frota - combustível e manutenção - PC</v>
      </c>
      <c r="M653" t="str">
        <f t="shared" si="53"/>
        <v>339039 - Outros Serviços Terceiros - Pessoa Jurídica</v>
      </c>
      <c r="N653" t="str">
        <f t="shared" si="54"/>
        <v>33</v>
      </c>
      <c r="O653" t="str">
        <f>VLOOKUP('SQL Results'!N653,Plan2!$A$2:$B$8,2,0)</f>
        <v>33 - Outras Despesas Correntes</v>
      </c>
      <c r="P653" s="4" t="str">
        <f t="shared" si="50"/>
        <v>0111 - Taxas da Segurança Pública - recursos do tesouro - exercício corrente</v>
      </c>
    </row>
    <row r="654" spans="1:16" x14ac:dyDescent="0.2">
      <c r="A654">
        <v>16084</v>
      </c>
      <c r="B654" t="s">
        <v>358</v>
      </c>
      <c r="C654">
        <v>13148</v>
      </c>
      <c r="D654" t="s">
        <v>359</v>
      </c>
      <c r="E654">
        <v>339092</v>
      </c>
      <c r="F654" t="s">
        <v>28</v>
      </c>
      <c r="G654" t="s">
        <v>360</v>
      </c>
      <c r="H654" t="s">
        <v>361</v>
      </c>
      <c r="I654" t="s">
        <v>362</v>
      </c>
      <c r="J654">
        <v>100000</v>
      </c>
      <c r="K654" t="str">
        <f t="shared" si="51"/>
        <v>16084 - Fundo de Melhoria da Polícia Civil</v>
      </c>
      <c r="L654" t="str">
        <f t="shared" si="52"/>
        <v>13148 - Gestão sustentável da frota - combustível e manutenção - PC</v>
      </c>
      <c r="M654" t="str">
        <f t="shared" si="53"/>
        <v>339092 - Despesas de Exercícios Anteriores</v>
      </c>
      <c r="N654" t="str">
        <f t="shared" si="54"/>
        <v>33</v>
      </c>
      <c r="O654" t="str">
        <f>VLOOKUP('SQL Results'!N654,Plan2!$A$2:$B$8,2,0)</f>
        <v>33 - Outras Despesas Correntes</v>
      </c>
      <c r="P654" s="4" t="str">
        <f t="shared" si="50"/>
        <v>0111 - Taxas da Segurança Pública - recursos do tesouro - exercício corrente</v>
      </c>
    </row>
    <row r="655" spans="1:16" x14ac:dyDescent="0.2">
      <c r="A655">
        <v>16084</v>
      </c>
      <c r="B655" t="s">
        <v>358</v>
      </c>
      <c r="C655">
        <v>13148</v>
      </c>
      <c r="D655" t="s">
        <v>359</v>
      </c>
      <c r="E655">
        <v>339139</v>
      </c>
      <c r="F655" t="s">
        <v>51</v>
      </c>
      <c r="G655" t="s">
        <v>360</v>
      </c>
      <c r="H655" t="s">
        <v>361</v>
      </c>
      <c r="I655" t="s">
        <v>362</v>
      </c>
      <c r="J655">
        <v>280000</v>
      </c>
      <c r="K655" t="str">
        <f t="shared" si="51"/>
        <v>16084 - Fundo de Melhoria da Polícia Civil</v>
      </c>
      <c r="L655" t="str">
        <f t="shared" si="52"/>
        <v>13148 - Gestão sustentável da frota - combustível e manutenção - PC</v>
      </c>
      <c r="M655" t="str">
        <f t="shared" si="53"/>
        <v>339139 - Outros Serviços Terceiros Pessoa Jurídica</v>
      </c>
      <c r="N655" t="str">
        <f t="shared" si="54"/>
        <v>33</v>
      </c>
      <c r="O655" t="str">
        <f>VLOOKUP('SQL Results'!N655,Plan2!$A$2:$B$8,2,0)</f>
        <v>33 - Outras Despesas Correntes</v>
      </c>
      <c r="P655" s="4" t="str">
        <f t="shared" si="50"/>
        <v>0111 - Taxas da Segurança Pública - recursos do tesouro - exercício corrente</v>
      </c>
    </row>
    <row r="656" spans="1:16" x14ac:dyDescent="0.2">
      <c r="A656">
        <v>16084</v>
      </c>
      <c r="B656" t="s">
        <v>358</v>
      </c>
      <c r="C656">
        <v>13148</v>
      </c>
      <c r="D656" t="s">
        <v>359</v>
      </c>
      <c r="E656">
        <v>339030</v>
      </c>
      <c r="F656" t="s">
        <v>12</v>
      </c>
      <c r="G656" t="s">
        <v>360</v>
      </c>
      <c r="H656" t="s">
        <v>361</v>
      </c>
      <c r="I656" t="s">
        <v>362</v>
      </c>
      <c r="J656">
        <v>7500000</v>
      </c>
      <c r="K656" t="str">
        <f t="shared" si="51"/>
        <v>16084 - Fundo de Melhoria da Polícia Civil</v>
      </c>
      <c r="L656" t="str">
        <f t="shared" si="52"/>
        <v>13148 - Gestão sustentável da frota - combustível e manutenção - PC</v>
      </c>
      <c r="M656" t="str">
        <f t="shared" si="53"/>
        <v>339030 - Material de Consumo</v>
      </c>
      <c r="N656" t="str">
        <f t="shared" si="54"/>
        <v>33</v>
      </c>
      <c r="O656" t="str">
        <f>VLOOKUP('SQL Results'!N656,Plan2!$A$2:$B$8,2,0)</f>
        <v>33 - Outras Despesas Correntes</v>
      </c>
      <c r="P656" s="4" t="str">
        <f t="shared" si="50"/>
        <v>0111 - Taxas da Segurança Pública - recursos do tesouro - exercício corrente</v>
      </c>
    </row>
    <row r="657" spans="1:16" x14ac:dyDescent="0.2">
      <c r="A657">
        <v>16085</v>
      </c>
      <c r="B657" t="s">
        <v>389</v>
      </c>
      <c r="C657">
        <v>13131</v>
      </c>
      <c r="D657" t="s">
        <v>390</v>
      </c>
      <c r="E657">
        <v>449052</v>
      </c>
      <c r="F657" t="s">
        <v>17</v>
      </c>
      <c r="G657" t="s">
        <v>360</v>
      </c>
      <c r="H657" t="s">
        <v>361</v>
      </c>
      <c r="I657" t="s">
        <v>366</v>
      </c>
      <c r="J657">
        <v>441200</v>
      </c>
      <c r="K657" t="str">
        <f t="shared" si="51"/>
        <v>16085 - Fundo de Melhoria do Corpo de Bombeiros Militar</v>
      </c>
      <c r="L657" t="str">
        <f t="shared" si="52"/>
        <v>13131 - Gestão das atividades aéreas - BM</v>
      </c>
      <c r="M657" t="str">
        <f t="shared" si="53"/>
        <v>449052 - Equipamentos e Material Permanente</v>
      </c>
      <c r="N657" t="str">
        <f t="shared" si="54"/>
        <v>44</v>
      </c>
      <c r="O657" t="str">
        <f>VLOOKUP('SQL Results'!N657,Plan2!$A$2:$B$8,2,0)</f>
        <v>44 - Investimentos</v>
      </c>
      <c r="P657" s="4" t="str">
        <f t="shared" si="50"/>
        <v>0111 - Taxas da Segurança Pública - recursos do tesouro - exercício corrente</v>
      </c>
    </row>
    <row r="658" spans="1:16" x14ac:dyDescent="0.2">
      <c r="A658">
        <v>16085</v>
      </c>
      <c r="B658" t="s">
        <v>389</v>
      </c>
      <c r="C658">
        <v>14076</v>
      </c>
      <c r="D658" t="s">
        <v>391</v>
      </c>
      <c r="E658">
        <v>339030</v>
      </c>
      <c r="F658" t="s">
        <v>12</v>
      </c>
      <c r="G658" t="s">
        <v>360</v>
      </c>
      <c r="H658" t="s">
        <v>361</v>
      </c>
      <c r="I658" t="s">
        <v>392</v>
      </c>
      <c r="J658">
        <v>5301287</v>
      </c>
      <c r="K658" t="str">
        <f t="shared" si="51"/>
        <v>16085 - Fundo de Melhoria do Corpo de Bombeiros Militar</v>
      </c>
      <c r="L658" t="str">
        <f t="shared" si="52"/>
        <v>14076 - Gestão das atividades de resposta a emergências</v>
      </c>
      <c r="M658" t="str">
        <f t="shared" si="53"/>
        <v>339030 - Material de Consumo</v>
      </c>
      <c r="N658" t="str">
        <f t="shared" si="54"/>
        <v>33</v>
      </c>
      <c r="O658" t="str">
        <f>VLOOKUP('SQL Results'!N658,Plan2!$A$2:$B$8,2,0)</f>
        <v>33 - Outras Despesas Correntes</v>
      </c>
      <c r="P658" s="4" t="str">
        <f t="shared" si="50"/>
        <v>0111 - Taxas da Segurança Pública - recursos do tesouro - exercício corrente</v>
      </c>
    </row>
    <row r="659" spans="1:16" x14ac:dyDescent="0.2">
      <c r="A659">
        <v>16085</v>
      </c>
      <c r="B659" t="s">
        <v>389</v>
      </c>
      <c r="C659">
        <v>14076</v>
      </c>
      <c r="D659" t="s">
        <v>391</v>
      </c>
      <c r="E659">
        <v>339036</v>
      </c>
      <c r="F659" t="s">
        <v>23</v>
      </c>
      <c r="G659" t="s">
        <v>360</v>
      </c>
      <c r="H659" t="s">
        <v>361</v>
      </c>
      <c r="I659" t="s">
        <v>392</v>
      </c>
      <c r="J659">
        <v>106167</v>
      </c>
      <c r="K659" t="str">
        <f t="shared" si="51"/>
        <v>16085 - Fundo de Melhoria do Corpo de Bombeiros Militar</v>
      </c>
      <c r="L659" t="str">
        <f t="shared" si="52"/>
        <v>14076 - Gestão das atividades de resposta a emergências</v>
      </c>
      <c r="M659" t="str">
        <f t="shared" si="53"/>
        <v>339036 - Outros Serviços Terceiros-Pessoa Física</v>
      </c>
      <c r="N659" t="str">
        <f t="shared" si="54"/>
        <v>33</v>
      </c>
      <c r="O659" t="str">
        <f>VLOOKUP('SQL Results'!N659,Plan2!$A$2:$B$8,2,0)</f>
        <v>33 - Outras Despesas Correntes</v>
      </c>
      <c r="P659" s="4" t="str">
        <f t="shared" si="50"/>
        <v>0111 - Taxas da Segurança Pública - recursos do tesouro - exercício corrente</v>
      </c>
    </row>
    <row r="660" spans="1:16" x14ac:dyDescent="0.2">
      <c r="A660">
        <v>16085</v>
      </c>
      <c r="B660" t="s">
        <v>389</v>
      </c>
      <c r="C660">
        <v>14076</v>
      </c>
      <c r="D660" t="s">
        <v>391</v>
      </c>
      <c r="E660">
        <v>339039</v>
      </c>
      <c r="F660" t="s">
        <v>16</v>
      </c>
      <c r="G660" t="s">
        <v>360</v>
      </c>
      <c r="H660" t="s">
        <v>361</v>
      </c>
      <c r="I660" t="s">
        <v>392</v>
      </c>
      <c r="J660">
        <v>1773249</v>
      </c>
      <c r="K660" t="str">
        <f t="shared" si="51"/>
        <v>16085 - Fundo de Melhoria do Corpo de Bombeiros Militar</v>
      </c>
      <c r="L660" t="str">
        <f t="shared" si="52"/>
        <v>14076 - Gestão das atividades de resposta a emergências</v>
      </c>
      <c r="M660" t="str">
        <f t="shared" si="53"/>
        <v>339039 - Outros Serviços Terceiros - Pessoa Jurídica</v>
      </c>
      <c r="N660" t="str">
        <f t="shared" si="54"/>
        <v>33</v>
      </c>
      <c r="O660" t="str">
        <f>VLOOKUP('SQL Results'!N660,Plan2!$A$2:$B$8,2,0)</f>
        <v>33 - Outras Despesas Correntes</v>
      </c>
      <c r="P660" s="4" t="str">
        <f t="shared" si="50"/>
        <v>0111 - Taxas da Segurança Pública - recursos do tesouro - exercício corrente</v>
      </c>
    </row>
    <row r="661" spans="1:16" x14ac:dyDescent="0.2">
      <c r="A661">
        <v>16085</v>
      </c>
      <c r="B661" t="s">
        <v>389</v>
      </c>
      <c r="C661">
        <v>14076</v>
      </c>
      <c r="D661" t="s">
        <v>391</v>
      </c>
      <c r="E661">
        <v>339093</v>
      </c>
      <c r="F661" t="s">
        <v>50</v>
      </c>
      <c r="G661" t="s">
        <v>360</v>
      </c>
      <c r="H661" t="s">
        <v>361</v>
      </c>
      <c r="I661" t="s">
        <v>392</v>
      </c>
      <c r="J661">
        <v>5000</v>
      </c>
      <c r="K661" t="str">
        <f t="shared" si="51"/>
        <v>16085 - Fundo de Melhoria do Corpo de Bombeiros Militar</v>
      </c>
      <c r="L661" t="str">
        <f t="shared" si="52"/>
        <v>14076 - Gestão das atividades de resposta a emergências</v>
      </c>
      <c r="M661" t="str">
        <f t="shared" si="53"/>
        <v>339093 - Indenizações e Restituições</v>
      </c>
      <c r="N661" t="str">
        <f t="shared" si="54"/>
        <v>33</v>
      </c>
      <c r="O661" t="str">
        <f>VLOOKUP('SQL Results'!N661,Plan2!$A$2:$B$8,2,0)</f>
        <v>33 - Outras Despesas Correntes</v>
      </c>
      <c r="P661" s="4" t="str">
        <f t="shared" si="50"/>
        <v>0111 - Taxas da Segurança Pública - recursos do tesouro - exercício corrente</v>
      </c>
    </row>
    <row r="662" spans="1:16" x14ac:dyDescent="0.2">
      <c r="A662">
        <v>16085</v>
      </c>
      <c r="B662" t="s">
        <v>389</v>
      </c>
      <c r="C662">
        <v>14076</v>
      </c>
      <c r="D662" t="s">
        <v>391</v>
      </c>
      <c r="E662">
        <v>339092</v>
      </c>
      <c r="F662" t="s">
        <v>28</v>
      </c>
      <c r="G662" t="s">
        <v>360</v>
      </c>
      <c r="H662" t="s">
        <v>361</v>
      </c>
      <c r="I662" t="s">
        <v>392</v>
      </c>
      <c r="J662">
        <v>100000</v>
      </c>
      <c r="K662" t="str">
        <f t="shared" si="51"/>
        <v>16085 - Fundo de Melhoria do Corpo de Bombeiros Militar</v>
      </c>
      <c r="L662" t="str">
        <f t="shared" si="52"/>
        <v>14076 - Gestão das atividades de resposta a emergências</v>
      </c>
      <c r="M662" t="str">
        <f t="shared" si="53"/>
        <v>339092 - Despesas de Exercícios Anteriores</v>
      </c>
      <c r="N662" t="str">
        <f t="shared" si="54"/>
        <v>33</v>
      </c>
      <c r="O662" t="str">
        <f>VLOOKUP('SQL Results'!N662,Plan2!$A$2:$B$8,2,0)</f>
        <v>33 - Outras Despesas Correntes</v>
      </c>
      <c r="P662" s="4" t="str">
        <f t="shared" si="50"/>
        <v>0111 - Taxas da Segurança Pública - recursos do tesouro - exercício corrente</v>
      </c>
    </row>
    <row r="663" spans="1:16" x14ac:dyDescent="0.2">
      <c r="A663">
        <v>16085</v>
      </c>
      <c r="B663" t="s">
        <v>389</v>
      </c>
      <c r="C663">
        <v>14076</v>
      </c>
      <c r="D663" t="s">
        <v>391</v>
      </c>
      <c r="E663">
        <v>449052</v>
      </c>
      <c r="F663" t="s">
        <v>17</v>
      </c>
      <c r="G663" t="s">
        <v>360</v>
      </c>
      <c r="H663" t="s">
        <v>361</v>
      </c>
      <c r="I663" t="s">
        <v>392</v>
      </c>
      <c r="J663">
        <v>1250000</v>
      </c>
      <c r="K663" t="str">
        <f t="shared" si="51"/>
        <v>16085 - Fundo de Melhoria do Corpo de Bombeiros Militar</v>
      </c>
      <c r="L663" t="str">
        <f t="shared" si="52"/>
        <v>14076 - Gestão das atividades de resposta a emergências</v>
      </c>
      <c r="M663" t="str">
        <f t="shared" si="53"/>
        <v>449052 - Equipamentos e Material Permanente</v>
      </c>
      <c r="N663" t="str">
        <f t="shared" si="54"/>
        <v>44</v>
      </c>
      <c r="O663" t="str">
        <f>VLOOKUP('SQL Results'!N663,Plan2!$A$2:$B$8,2,0)</f>
        <v>44 - Investimentos</v>
      </c>
      <c r="P663" s="4" t="str">
        <f t="shared" ref="P663:P726" si="55">CONCATENATE(LEFT(G663,4)," - ",H663)</f>
        <v>0111 - Taxas da Segurança Pública - recursos do tesouro - exercício corrente</v>
      </c>
    </row>
    <row r="664" spans="1:16" x14ac:dyDescent="0.2">
      <c r="A664">
        <v>16085</v>
      </c>
      <c r="B664" t="s">
        <v>389</v>
      </c>
      <c r="C664">
        <v>13115</v>
      </c>
      <c r="D664" t="s">
        <v>393</v>
      </c>
      <c r="E664">
        <v>339037</v>
      </c>
      <c r="F664" t="s">
        <v>25</v>
      </c>
      <c r="G664" t="s">
        <v>360</v>
      </c>
      <c r="H664" t="s">
        <v>361</v>
      </c>
      <c r="I664" t="s">
        <v>394</v>
      </c>
      <c r="J664">
        <v>26400</v>
      </c>
      <c r="K664" t="str">
        <f t="shared" si="51"/>
        <v>16085 - Fundo de Melhoria do Corpo de Bombeiros Militar</v>
      </c>
      <c r="L664" t="str">
        <f t="shared" si="52"/>
        <v>13115 - Gestão de risco contra incêndio e pânico</v>
      </c>
      <c r="M664" t="str">
        <f t="shared" si="53"/>
        <v>339037 - Locação de Mão-de-Obra</v>
      </c>
      <c r="N664" t="str">
        <f t="shared" si="54"/>
        <v>33</v>
      </c>
      <c r="O664" t="str">
        <f>VLOOKUP('SQL Results'!N664,Plan2!$A$2:$B$8,2,0)</f>
        <v>33 - Outras Despesas Correntes</v>
      </c>
      <c r="P664" s="4" t="str">
        <f t="shared" si="55"/>
        <v>0111 - Taxas da Segurança Pública - recursos do tesouro - exercício corrente</v>
      </c>
    </row>
    <row r="665" spans="1:16" x14ac:dyDescent="0.2">
      <c r="A665">
        <v>16085</v>
      </c>
      <c r="B665" t="s">
        <v>389</v>
      </c>
      <c r="C665">
        <v>13115</v>
      </c>
      <c r="D665" t="s">
        <v>393</v>
      </c>
      <c r="E665">
        <v>339039</v>
      </c>
      <c r="F665" t="s">
        <v>16</v>
      </c>
      <c r="G665" t="s">
        <v>360</v>
      </c>
      <c r="H665" t="s">
        <v>361</v>
      </c>
      <c r="I665" t="s">
        <v>394</v>
      </c>
      <c r="J665">
        <v>439375</v>
      </c>
      <c r="K665" t="str">
        <f t="shared" si="51"/>
        <v>16085 - Fundo de Melhoria do Corpo de Bombeiros Militar</v>
      </c>
      <c r="L665" t="str">
        <f t="shared" si="52"/>
        <v>13115 - Gestão de risco contra incêndio e pânico</v>
      </c>
      <c r="M665" t="str">
        <f t="shared" si="53"/>
        <v>339039 - Outros Serviços Terceiros - Pessoa Jurídica</v>
      </c>
      <c r="N665" t="str">
        <f t="shared" si="54"/>
        <v>33</v>
      </c>
      <c r="O665" t="str">
        <f>VLOOKUP('SQL Results'!N665,Plan2!$A$2:$B$8,2,0)</f>
        <v>33 - Outras Despesas Correntes</v>
      </c>
      <c r="P665" s="4" t="str">
        <f t="shared" si="55"/>
        <v>0111 - Taxas da Segurança Pública - recursos do tesouro - exercício corrente</v>
      </c>
    </row>
    <row r="666" spans="1:16" x14ac:dyDescent="0.2">
      <c r="A666">
        <v>16085</v>
      </c>
      <c r="B666" t="s">
        <v>389</v>
      </c>
      <c r="C666">
        <v>13115</v>
      </c>
      <c r="D666" t="s">
        <v>393</v>
      </c>
      <c r="E666">
        <v>339092</v>
      </c>
      <c r="F666" t="s">
        <v>28</v>
      </c>
      <c r="G666" t="s">
        <v>360</v>
      </c>
      <c r="H666" t="s">
        <v>361</v>
      </c>
      <c r="I666" t="s">
        <v>394</v>
      </c>
      <c r="J666">
        <v>2000</v>
      </c>
      <c r="K666" t="str">
        <f t="shared" si="51"/>
        <v>16085 - Fundo de Melhoria do Corpo de Bombeiros Militar</v>
      </c>
      <c r="L666" t="str">
        <f t="shared" si="52"/>
        <v>13115 - Gestão de risco contra incêndio e pânico</v>
      </c>
      <c r="M666" t="str">
        <f t="shared" si="53"/>
        <v>339092 - Despesas de Exercícios Anteriores</v>
      </c>
      <c r="N666" t="str">
        <f t="shared" si="54"/>
        <v>33</v>
      </c>
      <c r="O666" t="str">
        <f>VLOOKUP('SQL Results'!N666,Plan2!$A$2:$B$8,2,0)</f>
        <v>33 - Outras Despesas Correntes</v>
      </c>
      <c r="P666" s="4" t="str">
        <f t="shared" si="55"/>
        <v>0111 - Taxas da Segurança Pública - recursos do tesouro - exercício corrente</v>
      </c>
    </row>
    <row r="667" spans="1:16" x14ac:dyDescent="0.2">
      <c r="A667">
        <v>16085</v>
      </c>
      <c r="B667" t="s">
        <v>389</v>
      </c>
      <c r="C667">
        <v>13115</v>
      </c>
      <c r="D667" t="s">
        <v>393</v>
      </c>
      <c r="E667">
        <v>449052</v>
      </c>
      <c r="F667" t="s">
        <v>17</v>
      </c>
      <c r="G667" t="s">
        <v>360</v>
      </c>
      <c r="H667" t="s">
        <v>361</v>
      </c>
      <c r="I667" t="s">
        <v>394</v>
      </c>
      <c r="J667">
        <v>111800</v>
      </c>
      <c r="K667" t="str">
        <f t="shared" si="51"/>
        <v>16085 - Fundo de Melhoria do Corpo de Bombeiros Militar</v>
      </c>
      <c r="L667" t="str">
        <f t="shared" si="52"/>
        <v>13115 - Gestão de risco contra incêndio e pânico</v>
      </c>
      <c r="M667" t="str">
        <f t="shared" si="53"/>
        <v>449052 - Equipamentos e Material Permanente</v>
      </c>
      <c r="N667" t="str">
        <f t="shared" si="54"/>
        <v>44</v>
      </c>
      <c r="O667" t="str">
        <f>VLOOKUP('SQL Results'!N667,Plan2!$A$2:$B$8,2,0)</f>
        <v>44 - Investimentos</v>
      </c>
      <c r="P667" s="4" t="str">
        <f t="shared" si="55"/>
        <v>0111 - Taxas da Segurança Pública - recursos do tesouro - exercício corrente</v>
      </c>
    </row>
    <row r="668" spans="1:16" x14ac:dyDescent="0.2">
      <c r="A668">
        <v>16085</v>
      </c>
      <c r="B668" t="s">
        <v>389</v>
      </c>
      <c r="C668">
        <v>13209</v>
      </c>
      <c r="D668" t="s">
        <v>395</v>
      </c>
      <c r="E668">
        <v>339030</v>
      </c>
      <c r="F668" t="s">
        <v>12</v>
      </c>
      <c r="G668" t="s">
        <v>360</v>
      </c>
      <c r="H668" t="s">
        <v>361</v>
      </c>
      <c r="I668" t="s">
        <v>396</v>
      </c>
      <c r="J668">
        <v>5000</v>
      </c>
      <c r="K668" t="str">
        <f t="shared" si="51"/>
        <v>16085 - Fundo de Melhoria do Corpo de Bombeiros Militar</v>
      </c>
      <c r="L668" t="str">
        <f t="shared" si="52"/>
        <v>13209 - Ampliação e manutenção dos programas preventivos e educativos - BM</v>
      </c>
      <c r="M668" t="str">
        <f t="shared" si="53"/>
        <v>339030 - Material de Consumo</v>
      </c>
      <c r="N668" t="str">
        <f t="shared" si="54"/>
        <v>33</v>
      </c>
      <c r="O668" t="str">
        <f>VLOOKUP('SQL Results'!N668,Plan2!$A$2:$B$8,2,0)</f>
        <v>33 - Outras Despesas Correntes</v>
      </c>
      <c r="P668" s="4" t="str">
        <f t="shared" si="55"/>
        <v>0111 - Taxas da Segurança Pública - recursos do tesouro - exercício corrente</v>
      </c>
    </row>
    <row r="669" spans="1:16" x14ac:dyDescent="0.2">
      <c r="A669">
        <v>16085</v>
      </c>
      <c r="B669" t="s">
        <v>389</v>
      </c>
      <c r="C669">
        <v>13209</v>
      </c>
      <c r="D669" t="s">
        <v>395</v>
      </c>
      <c r="E669">
        <v>339039</v>
      </c>
      <c r="F669" t="s">
        <v>16</v>
      </c>
      <c r="G669" t="s">
        <v>360</v>
      </c>
      <c r="H669" t="s">
        <v>361</v>
      </c>
      <c r="I669" t="s">
        <v>396</v>
      </c>
      <c r="J669">
        <v>5000</v>
      </c>
      <c r="K669" t="str">
        <f t="shared" si="51"/>
        <v>16085 - Fundo de Melhoria do Corpo de Bombeiros Militar</v>
      </c>
      <c r="L669" t="str">
        <f t="shared" si="52"/>
        <v>13209 - Ampliação e manutenção dos programas preventivos e educativos - BM</v>
      </c>
      <c r="M669" t="str">
        <f t="shared" si="53"/>
        <v>339039 - Outros Serviços Terceiros - Pessoa Jurídica</v>
      </c>
      <c r="N669" t="str">
        <f t="shared" si="54"/>
        <v>33</v>
      </c>
      <c r="O669" t="str">
        <f>VLOOKUP('SQL Results'!N669,Plan2!$A$2:$B$8,2,0)</f>
        <v>33 - Outras Despesas Correntes</v>
      </c>
      <c r="P669" s="4" t="str">
        <f t="shared" si="55"/>
        <v>0111 - Taxas da Segurança Pública - recursos do tesouro - exercício corrente</v>
      </c>
    </row>
    <row r="670" spans="1:16" x14ac:dyDescent="0.2">
      <c r="A670">
        <v>16085</v>
      </c>
      <c r="B670" t="s">
        <v>389</v>
      </c>
      <c r="C670">
        <v>13115</v>
      </c>
      <c r="D670" t="s">
        <v>393</v>
      </c>
      <c r="E670">
        <v>339014</v>
      </c>
      <c r="F670" t="s">
        <v>63</v>
      </c>
      <c r="G670" t="s">
        <v>360</v>
      </c>
      <c r="H670" t="s">
        <v>361</v>
      </c>
      <c r="I670" t="s">
        <v>394</v>
      </c>
      <c r="J670">
        <v>63525</v>
      </c>
      <c r="K670" t="str">
        <f t="shared" si="51"/>
        <v>16085 - Fundo de Melhoria do Corpo de Bombeiros Militar</v>
      </c>
      <c r="L670" t="str">
        <f t="shared" si="52"/>
        <v>13115 - Gestão de risco contra incêndio e pânico</v>
      </c>
      <c r="M670" t="str">
        <f t="shared" si="53"/>
        <v>339014 - Diárias - Civil</v>
      </c>
      <c r="N670" t="str">
        <f t="shared" si="54"/>
        <v>33</v>
      </c>
      <c r="O670" t="str">
        <f>VLOOKUP('SQL Results'!N670,Plan2!$A$2:$B$8,2,0)</f>
        <v>33 - Outras Despesas Correntes</v>
      </c>
      <c r="P670" s="4" t="str">
        <f t="shared" si="55"/>
        <v>0111 - Taxas da Segurança Pública - recursos do tesouro - exercício corrente</v>
      </c>
    </row>
    <row r="671" spans="1:16" x14ac:dyDescent="0.2">
      <c r="A671">
        <v>16085</v>
      </c>
      <c r="B671" t="s">
        <v>389</v>
      </c>
      <c r="C671">
        <v>13115</v>
      </c>
      <c r="D671" t="s">
        <v>393</v>
      </c>
      <c r="E671">
        <v>339015</v>
      </c>
      <c r="F671" t="s">
        <v>69</v>
      </c>
      <c r="G671" t="s">
        <v>360</v>
      </c>
      <c r="H671" t="s">
        <v>361</v>
      </c>
      <c r="I671" t="s">
        <v>394</v>
      </c>
      <c r="J671">
        <v>57750</v>
      </c>
      <c r="K671" t="str">
        <f t="shared" si="51"/>
        <v>16085 - Fundo de Melhoria do Corpo de Bombeiros Militar</v>
      </c>
      <c r="L671" t="str">
        <f t="shared" si="52"/>
        <v>13115 - Gestão de risco contra incêndio e pânico</v>
      </c>
      <c r="M671" t="str">
        <f t="shared" si="53"/>
        <v>339015 - Diárias - Militar</v>
      </c>
      <c r="N671" t="str">
        <f t="shared" si="54"/>
        <v>33</v>
      </c>
      <c r="O671" t="str">
        <f>VLOOKUP('SQL Results'!N671,Plan2!$A$2:$B$8,2,0)</f>
        <v>33 - Outras Despesas Correntes</v>
      </c>
      <c r="P671" s="4" t="str">
        <f t="shared" si="55"/>
        <v>0111 - Taxas da Segurança Pública - recursos do tesouro - exercício corrente</v>
      </c>
    </row>
    <row r="672" spans="1:16" x14ac:dyDescent="0.2">
      <c r="A672">
        <v>16085</v>
      </c>
      <c r="B672" t="s">
        <v>389</v>
      </c>
      <c r="C672">
        <v>13115</v>
      </c>
      <c r="D672" t="s">
        <v>393</v>
      </c>
      <c r="E672">
        <v>339030</v>
      </c>
      <c r="F672" t="s">
        <v>12</v>
      </c>
      <c r="G672" t="s">
        <v>360</v>
      </c>
      <c r="H672" t="s">
        <v>361</v>
      </c>
      <c r="I672" t="s">
        <v>394</v>
      </c>
      <c r="J672">
        <v>396200</v>
      </c>
      <c r="K672" t="str">
        <f t="shared" si="51"/>
        <v>16085 - Fundo de Melhoria do Corpo de Bombeiros Militar</v>
      </c>
      <c r="L672" t="str">
        <f t="shared" si="52"/>
        <v>13115 - Gestão de risco contra incêndio e pânico</v>
      </c>
      <c r="M672" t="str">
        <f t="shared" si="53"/>
        <v>339030 - Material de Consumo</v>
      </c>
      <c r="N672" t="str">
        <f t="shared" si="54"/>
        <v>33</v>
      </c>
      <c r="O672" t="str">
        <f>VLOOKUP('SQL Results'!N672,Plan2!$A$2:$B$8,2,0)</f>
        <v>33 - Outras Despesas Correntes</v>
      </c>
      <c r="P672" s="4" t="str">
        <f t="shared" si="55"/>
        <v>0111 - Taxas da Segurança Pública - recursos do tesouro - exercício corrente</v>
      </c>
    </row>
    <row r="673" spans="1:16" x14ac:dyDescent="0.2">
      <c r="A673">
        <v>16085</v>
      </c>
      <c r="B673" t="s">
        <v>389</v>
      </c>
      <c r="C673">
        <v>13115</v>
      </c>
      <c r="D673" t="s">
        <v>393</v>
      </c>
      <c r="E673">
        <v>339036</v>
      </c>
      <c r="F673" t="s">
        <v>23</v>
      </c>
      <c r="G673" t="s">
        <v>360</v>
      </c>
      <c r="H673" t="s">
        <v>361</v>
      </c>
      <c r="I673" t="s">
        <v>394</v>
      </c>
      <c r="J673">
        <v>5000</v>
      </c>
      <c r="K673" t="str">
        <f t="shared" si="51"/>
        <v>16085 - Fundo de Melhoria do Corpo de Bombeiros Militar</v>
      </c>
      <c r="L673" t="str">
        <f t="shared" si="52"/>
        <v>13115 - Gestão de risco contra incêndio e pânico</v>
      </c>
      <c r="M673" t="str">
        <f t="shared" si="53"/>
        <v>339036 - Outros Serviços Terceiros-Pessoa Física</v>
      </c>
      <c r="N673" t="str">
        <f t="shared" si="54"/>
        <v>33</v>
      </c>
      <c r="O673" t="str">
        <f>VLOOKUP('SQL Results'!N673,Plan2!$A$2:$B$8,2,0)</f>
        <v>33 - Outras Despesas Correntes</v>
      </c>
      <c r="P673" s="4" t="str">
        <f t="shared" si="55"/>
        <v>0111 - Taxas da Segurança Pública - recursos do tesouro - exercício corrente</v>
      </c>
    </row>
    <row r="674" spans="1:16" x14ac:dyDescent="0.2">
      <c r="A674">
        <v>16085</v>
      </c>
      <c r="B674" t="s">
        <v>389</v>
      </c>
      <c r="C674">
        <v>4387</v>
      </c>
      <c r="D674" t="s">
        <v>397</v>
      </c>
      <c r="E674">
        <v>339015</v>
      </c>
      <c r="F674" t="s">
        <v>69</v>
      </c>
      <c r="G674" t="s">
        <v>360</v>
      </c>
      <c r="H674" t="s">
        <v>361</v>
      </c>
      <c r="I674" t="s">
        <v>398</v>
      </c>
      <c r="J674">
        <v>514413</v>
      </c>
      <c r="K674" t="str">
        <f t="shared" si="51"/>
        <v>16085 - Fundo de Melhoria do Corpo de Bombeiros Militar</v>
      </c>
      <c r="L674" t="str">
        <f t="shared" si="52"/>
        <v>4387 - Gestão estratégica, controle e suporte administrativo - BM</v>
      </c>
      <c r="M674" t="str">
        <f t="shared" si="53"/>
        <v>339015 - Diárias - Militar</v>
      </c>
      <c r="N674" t="str">
        <f t="shared" si="54"/>
        <v>33</v>
      </c>
      <c r="O674" t="str">
        <f>VLOOKUP('SQL Results'!N674,Plan2!$A$2:$B$8,2,0)</f>
        <v>33 - Outras Despesas Correntes</v>
      </c>
      <c r="P674" s="4" t="str">
        <f t="shared" si="55"/>
        <v>0111 - Taxas da Segurança Pública - recursos do tesouro - exercício corrente</v>
      </c>
    </row>
    <row r="675" spans="1:16" x14ac:dyDescent="0.2">
      <c r="A675">
        <v>16085</v>
      </c>
      <c r="B675" t="s">
        <v>389</v>
      </c>
      <c r="C675">
        <v>4387</v>
      </c>
      <c r="D675" t="s">
        <v>397</v>
      </c>
      <c r="E675">
        <v>339030</v>
      </c>
      <c r="F675" t="s">
        <v>12</v>
      </c>
      <c r="G675" t="s">
        <v>360</v>
      </c>
      <c r="H675" t="s">
        <v>361</v>
      </c>
      <c r="I675" t="s">
        <v>398</v>
      </c>
      <c r="J675">
        <v>807571</v>
      </c>
      <c r="K675" t="str">
        <f t="shared" si="51"/>
        <v>16085 - Fundo de Melhoria do Corpo de Bombeiros Militar</v>
      </c>
      <c r="L675" t="str">
        <f t="shared" si="52"/>
        <v>4387 - Gestão estratégica, controle e suporte administrativo - BM</v>
      </c>
      <c r="M675" t="str">
        <f t="shared" si="53"/>
        <v>339030 - Material de Consumo</v>
      </c>
      <c r="N675" t="str">
        <f t="shared" si="54"/>
        <v>33</v>
      </c>
      <c r="O675" t="str">
        <f>VLOOKUP('SQL Results'!N675,Plan2!$A$2:$B$8,2,0)</f>
        <v>33 - Outras Despesas Correntes</v>
      </c>
      <c r="P675" s="4" t="str">
        <f t="shared" si="55"/>
        <v>0111 - Taxas da Segurança Pública - recursos do tesouro - exercício corrente</v>
      </c>
    </row>
    <row r="676" spans="1:16" x14ac:dyDescent="0.2">
      <c r="A676">
        <v>16085</v>
      </c>
      <c r="B676" t="s">
        <v>389</v>
      </c>
      <c r="C676">
        <v>4387</v>
      </c>
      <c r="D676" t="s">
        <v>397</v>
      </c>
      <c r="E676">
        <v>339031</v>
      </c>
      <c r="F676" t="s">
        <v>39</v>
      </c>
      <c r="G676" t="s">
        <v>360</v>
      </c>
      <c r="H676" t="s">
        <v>361</v>
      </c>
      <c r="I676" t="s">
        <v>398</v>
      </c>
      <c r="J676">
        <v>51000</v>
      </c>
      <c r="K676" t="str">
        <f t="shared" si="51"/>
        <v>16085 - Fundo de Melhoria do Corpo de Bombeiros Militar</v>
      </c>
      <c r="L676" t="str">
        <f t="shared" si="52"/>
        <v>4387 - Gestão estratégica, controle e suporte administrativo - BM</v>
      </c>
      <c r="M676" t="str">
        <f t="shared" si="53"/>
        <v>339031 - Premiações Culturais, Artísticas, Científicas, Desportivas e Outras</v>
      </c>
      <c r="N676" t="str">
        <f t="shared" si="54"/>
        <v>33</v>
      </c>
      <c r="O676" t="str">
        <f>VLOOKUP('SQL Results'!N676,Plan2!$A$2:$B$8,2,0)</f>
        <v>33 - Outras Despesas Correntes</v>
      </c>
      <c r="P676" s="4" t="str">
        <f t="shared" si="55"/>
        <v>0111 - Taxas da Segurança Pública - recursos do tesouro - exercício corrente</v>
      </c>
    </row>
    <row r="677" spans="1:16" x14ac:dyDescent="0.2">
      <c r="A677">
        <v>16085</v>
      </c>
      <c r="B677" t="s">
        <v>389</v>
      </c>
      <c r="C677">
        <v>4387</v>
      </c>
      <c r="D677" t="s">
        <v>397</v>
      </c>
      <c r="E677">
        <v>339032</v>
      </c>
      <c r="F677" t="s">
        <v>45</v>
      </c>
      <c r="G677" t="s">
        <v>360</v>
      </c>
      <c r="H677" t="s">
        <v>361</v>
      </c>
      <c r="I677" t="s">
        <v>398</v>
      </c>
      <c r="J677">
        <v>36000</v>
      </c>
      <c r="K677" t="str">
        <f t="shared" si="51"/>
        <v>16085 - Fundo de Melhoria do Corpo de Bombeiros Militar</v>
      </c>
      <c r="L677" t="str">
        <f t="shared" si="52"/>
        <v>4387 - Gestão estratégica, controle e suporte administrativo - BM</v>
      </c>
      <c r="M677" t="str">
        <f t="shared" si="53"/>
        <v>339032 - Material, Bem ou Serviço de Distribuição Gratuita</v>
      </c>
      <c r="N677" t="str">
        <f t="shared" si="54"/>
        <v>33</v>
      </c>
      <c r="O677" t="str">
        <f>VLOOKUP('SQL Results'!N677,Plan2!$A$2:$B$8,2,0)</f>
        <v>33 - Outras Despesas Correntes</v>
      </c>
      <c r="P677" s="4" t="str">
        <f t="shared" si="55"/>
        <v>0111 - Taxas da Segurança Pública - recursos do tesouro - exercício corrente</v>
      </c>
    </row>
    <row r="678" spans="1:16" x14ac:dyDescent="0.2">
      <c r="A678">
        <v>16085</v>
      </c>
      <c r="B678" t="s">
        <v>389</v>
      </c>
      <c r="C678">
        <v>4387</v>
      </c>
      <c r="D678" t="s">
        <v>397</v>
      </c>
      <c r="E678">
        <v>339033</v>
      </c>
      <c r="F678" t="s">
        <v>49</v>
      </c>
      <c r="G678" t="s">
        <v>360</v>
      </c>
      <c r="H678" t="s">
        <v>361</v>
      </c>
      <c r="I678" t="s">
        <v>398</v>
      </c>
      <c r="J678">
        <v>250000</v>
      </c>
      <c r="K678" t="str">
        <f t="shared" si="51"/>
        <v>16085 - Fundo de Melhoria do Corpo de Bombeiros Militar</v>
      </c>
      <c r="L678" t="str">
        <f t="shared" si="52"/>
        <v>4387 - Gestão estratégica, controle e suporte administrativo - BM</v>
      </c>
      <c r="M678" t="str">
        <f t="shared" si="53"/>
        <v>339033 - Passagens e Despesas com Locomoção</v>
      </c>
      <c r="N678" t="str">
        <f t="shared" si="54"/>
        <v>33</v>
      </c>
      <c r="O678" t="str">
        <f>VLOOKUP('SQL Results'!N678,Plan2!$A$2:$B$8,2,0)</f>
        <v>33 - Outras Despesas Correntes</v>
      </c>
      <c r="P678" s="4" t="str">
        <f t="shared" si="55"/>
        <v>0111 - Taxas da Segurança Pública - recursos do tesouro - exercício corrente</v>
      </c>
    </row>
    <row r="679" spans="1:16" x14ac:dyDescent="0.2">
      <c r="A679">
        <v>16085</v>
      </c>
      <c r="B679" t="s">
        <v>389</v>
      </c>
      <c r="C679">
        <v>4387</v>
      </c>
      <c r="D679" t="s">
        <v>397</v>
      </c>
      <c r="E679">
        <v>339035</v>
      </c>
      <c r="F679" t="s">
        <v>21</v>
      </c>
      <c r="G679" t="s">
        <v>360</v>
      </c>
      <c r="H679" t="s">
        <v>361</v>
      </c>
      <c r="I679" t="s">
        <v>398</v>
      </c>
      <c r="J679">
        <v>140000</v>
      </c>
      <c r="K679" t="str">
        <f t="shared" si="51"/>
        <v>16085 - Fundo de Melhoria do Corpo de Bombeiros Militar</v>
      </c>
      <c r="L679" t="str">
        <f t="shared" si="52"/>
        <v>4387 - Gestão estratégica, controle e suporte administrativo - BM</v>
      </c>
      <c r="M679" t="str">
        <f t="shared" si="53"/>
        <v>339035 - Serviços de Consultoria</v>
      </c>
      <c r="N679" t="str">
        <f t="shared" si="54"/>
        <v>33</v>
      </c>
      <c r="O679" t="str">
        <f>VLOOKUP('SQL Results'!N679,Plan2!$A$2:$B$8,2,0)</f>
        <v>33 - Outras Despesas Correntes</v>
      </c>
      <c r="P679" s="4" t="str">
        <f t="shared" si="55"/>
        <v>0111 - Taxas da Segurança Pública - recursos do tesouro - exercício corrente</v>
      </c>
    </row>
    <row r="680" spans="1:16" x14ac:dyDescent="0.2">
      <c r="A680">
        <v>16085</v>
      </c>
      <c r="B680" t="s">
        <v>389</v>
      </c>
      <c r="C680">
        <v>4387</v>
      </c>
      <c r="D680" t="s">
        <v>397</v>
      </c>
      <c r="E680">
        <v>339036</v>
      </c>
      <c r="F680" t="s">
        <v>23</v>
      </c>
      <c r="G680" t="s">
        <v>360</v>
      </c>
      <c r="H680" t="s">
        <v>361</v>
      </c>
      <c r="I680" t="s">
        <v>398</v>
      </c>
      <c r="J680">
        <v>135000</v>
      </c>
      <c r="K680" t="str">
        <f t="shared" si="51"/>
        <v>16085 - Fundo de Melhoria do Corpo de Bombeiros Militar</v>
      </c>
      <c r="L680" t="str">
        <f t="shared" si="52"/>
        <v>4387 - Gestão estratégica, controle e suporte administrativo - BM</v>
      </c>
      <c r="M680" t="str">
        <f t="shared" si="53"/>
        <v>339036 - Outros Serviços Terceiros-Pessoa Física</v>
      </c>
      <c r="N680" t="str">
        <f t="shared" si="54"/>
        <v>33</v>
      </c>
      <c r="O680" t="str">
        <f>VLOOKUP('SQL Results'!N680,Plan2!$A$2:$B$8,2,0)</f>
        <v>33 - Outras Despesas Correntes</v>
      </c>
      <c r="P680" s="4" t="str">
        <f t="shared" si="55"/>
        <v>0111 - Taxas da Segurança Pública - recursos do tesouro - exercício corrente</v>
      </c>
    </row>
    <row r="681" spans="1:16" x14ac:dyDescent="0.2">
      <c r="A681">
        <v>16085</v>
      </c>
      <c r="B681" t="s">
        <v>389</v>
      </c>
      <c r="C681">
        <v>4387</v>
      </c>
      <c r="D681" t="s">
        <v>397</v>
      </c>
      <c r="E681">
        <v>339037</v>
      </c>
      <c r="F681" t="s">
        <v>25</v>
      </c>
      <c r="G681" t="s">
        <v>360</v>
      </c>
      <c r="H681" t="s">
        <v>361</v>
      </c>
      <c r="I681" t="s">
        <v>398</v>
      </c>
      <c r="J681">
        <v>112920</v>
      </c>
      <c r="K681" t="str">
        <f t="shared" si="51"/>
        <v>16085 - Fundo de Melhoria do Corpo de Bombeiros Militar</v>
      </c>
      <c r="L681" t="str">
        <f t="shared" si="52"/>
        <v>4387 - Gestão estratégica, controle e suporte administrativo - BM</v>
      </c>
      <c r="M681" t="str">
        <f t="shared" si="53"/>
        <v>339037 - Locação de Mão-de-Obra</v>
      </c>
      <c r="N681" t="str">
        <f t="shared" si="54"/>
        <v>33</v>
      </c>
      <c r="O681" t="str">
        <f>VLOOKUP('SQL Results'!N681,Plan2!$A$2:$B$8,2,0)</f>
        <v>33 - Outras Despesas Correntes</v>
      </c>
      <c r="P681" s="4" t="str">
        <f t="shared" si="55"/>
        <v>0111 - Taxas da Segurança Pública - recursos do tesouro - exercício corrente</v>
      </c>
    </row>
    <row r="682" spans="1:16" x14ac:dyDescent="0.2">
      <c r="A682">
        <v>16085</v>
      </c>
      <c r="B682" t="s">
        <v>389</v>
      </c>
      <c r="C682">
        <v>4387</v>
      </c>
      <c r="D682" t="s">
        <v>397</v>
      </c>
      <c r="E682">
        <v>339039</v>
      </c>
      <c r="F682" t="s">
        <v>16</v>
      </c>
      <c r="G682" t="s">
        <v>360</v>
      </c>
      <c r="H682" t="s">
        <v>361</v>
      </c>
      <c r="I682" t="s">
        <v>398</v>
      </c>
      <c r="J682">
        <v>1775310</v>
      </c>
      <c r="K682" t="str">
        <f t="shared" si="51"/>
        <v>16085 - Fundo de Melhoria do Corpo de Bombeiros Militar</v>
      </c>
      <c r="L682" t="str">
        <f t="shared" si="52"/>
        <v>4387 - Gestão estratégica, controle e suporte administrativo - BM</v>
      </c>
      <c r="M682" t="str">
        <f t="shared" si="53"/>
        <v>339039 - Outros Serviços Terceiros - Pessoa Jurídica</v>
      </c>
      <c r="N682" t="str">
        <f t="shared" si="54"/>
        <v>33</v>
      </c>
      <c r="O682" t="str">
        <f>VLOOKUP('SQL Results'!N682,Plan2!$A$2:$B$8,2,0)</f>
        <v>33 - Outras Despesas Correntes</v>
      </c>
      <c r="P682" s="4" t="str">
        <f t="shared" si="55"/>
        <v>0111 - Taxas da Segurança Pública - recursos do tesouro - exercício corrente</v>
      </c>
    </row>
    <row r="683" spans="1:16" x14ac:dyDescent="0.2">
      <c r="A683">
        <v>16085</v>
      </c>
      <c r="B683" t="s">
        <v>389</v>
      </c>
      <c r="C683">
        <v>4387</v>
      </c>
      <c r="D683" t="s">
        <v>397</v>
      </c>
      <c r="E683">
        <v>339040</v>
      </c>
      <c r="F683" t="s">
        <v>52</v>
      </c>
      <c r="G683" t="s">
        <v>360</v>
      </c>
      <c r="H683" t="s">
        <v>361</v>
      </c>
      <c r="I683" t="s">
        <v>398</v>
      </c>
      <c r="J683">
        <v>851930</v>
      </c>
      <c r="K683" t="str">
        <f t="shared" si="51"/>
        <v>16085 - Fundo de Melhoria do Corpo de Bombeiros Militar</v>
      </c>
      <c r="L683" t="str">
        <f t="shared" si="52"/>
        <v>4387 - Gestão estratégica, controle e suporte administrativo - BM</v>
      </c>
      <c r="M683" t="str">
        <f t="shared" si="53"/>
        <v>339040 - Serviços de Tecnologia da Informação e Comunicação - Pessoa Jurídica</v>
      </c>
      <c r="N683" t="str">
        <f t="shared" si="54"/>
        <v>33</v>
      </c>
      <c r="O683" t="str">
        <f>VLOOKUP('SQL Results'!N683,Plan2!$A$2:$B$8,2,0)</f>
        <v>33 - Outras Despesas Correntes</v>
      </c>
      <c r="P683" s="4" t="str">
        <f t="shared" si="55"/>
        <v>0111 - Taxas da Segurança Pública - recursos do tesouro - exercício corrente</v>
      </c>
    </row>
    <row r="684" spans="1:16" x14ac:dyDescent="0.2">
      <c r="A684">
        <v>16085</v>
      </c>
      <c r="B684" t="s">
        <v>389</v>
      </c>
      <c r="C684">
        <v>4387</v>
      </c>
      <c r="D684" t="s">
        <v>397</v>
      </c>
      <c r="E684">
        <v>339047</v>
      </c>
      <c r="F684" t="s">
        <v>27</v>
      </c>
      <c r="G684" t="s">
        <v>360</v>
      </c>
      <c r="H684" t="s">
        <v>361</v>
      </c>
      <c r="I684" t="s">
        <v>398</v>
      </c>
      <c r="J684">
        <v>24000</v>
      </c>
      <c r="K684" t="str">
        <f t="shared" si="51"/>
        <v>16085 - Fundo de Melhoria do Corpo de Bombeiros Militar</v>
      </c>
      <c r="L684" t="str">
        <f t="shared" si="52"/>
        <v>4387 - Gestão estratégica, controle e suporte administrativo - BM</v>
      </c>
      <c r="M684" t="str">
        <f t="shared" si="53"/>
        <v>339047 - Obrigações Tributárias e Contributivas</v>
      </c>
      <c r="N684" t="str">
        <f t="shared" si="54"/>
        <v>33</v>
      </c>
      <c r="O684" t="str">
        <f>VLOOKUP('SQL Results'!N684,Plan2!$A$2:$B$8,2,0)</f>
        <v>33 - Outras Despesas Correntes</v>
      </c>
      <c r="P684" s="4" t="str">
        <f t="shared" si="55"/>
        <v>0111 - Taxas da Segurança Pública - recursos do tesouro - exercício corrente</v>
      </c>
    </row>
    <row r="685" spans="1:16" x14ac:dyDescent="0.2">
      <c r="A685">
        <v>16085</v>
      </c>
      <c r="B685" t="s">
        <v>389</v>
      </c>
      <c r="C685">
        <v>4387</v>
      </c>
      <c r="D685" t="s">
        <v>397</v>
      </c>
      <c r="E685">
        <v>339049</v>
      </c>
      <c r="F685" t="s">
        <v>79</v>
      </c>
      <c r="G685" t="s">
        <v>360</v>
      </c>
      <c r="H685" t="s">
        <v>361</v>
      </c>
      <c r="I685" t="s">
        <v>398</v>
      </c>
      <c r="J685">
        <v>36000</v>
      </c>
      <c r="K685" t="str">
        <f t="shared" si="51"/>
        <v>16085 - Fundo de Melhoria do Corpo de Bombeiros Militar</v>
      </c>
      <c r="L685" t="str">
        <f t="shared" si="52"/>
        <v>4387 - Gestão estratégica, controle e suporte administrativo - BM</v>
      </c>
      <c r="M685" t="str">
        <f t="shared" si="53"/>
        <v>339049 - Auxílio-Transporte</v>
      </c>
      <c r="N685" t="str">
        <f t="shared" si="54"/>
        <v>33</v>
      </c>
      <c r="O685" t="str">
        <f>VLOOKUP('SQL Results'!N685,Plan2!$A$2:$B$8,2,0)</f>
        <v>33 - Outras Despesas Correntes</v>
      </c>
      <c r="P685" s="4" t="str">
        <f t="shared" si="55"/>
        <v>0111 - Taxas da Segurança Pública - recursos do tesouro - exercício corrente</v>
      </c>
    </row>
    <row r="686" spans="1:16" x14ac:dyDescent="0.2">
      <c r="A686">
        <v>16085</v>
      </c>
      <c r="B686" t="s">
        <v>389</v>
      </c>
      <c r="C686">
        <v>4387</v>
      </c>
      <c r="D686" t="s">
        <v>397</v>
      </c>
      <c r="E686">
        <v>339092</v>
      </c>
      <c r="F686" t="s">
        <v>28</v>
      </c>
      <c r="G686" t="s">
        <v>360</v>
      </c>
      <c r="H686" t="s">
        <v>361</v>
      </c>
      <c r="I686" t="s">
        <v>398</v>
      </c>
      <c r="J686">
        <v>170000</v>
      </c>
      <c r="K686" t="str">
        <f t="shared" si="51"/>
        <v>16085 - Fundo de Melhoria do Corpo de Bombeiros Militar</v>
      </c>
      <c r="L686" t="str">
        <f t="shared" si="52"/>
        <v>4387 - Gestão estratégica, controle e suporte administrativo - BM</v>
      </c>
      <c r="M686" t="str">
        <f t="shared" si="53"/>
        <v>339092 - Despesas de Exercícios Anteriores</v>
      </c>
      <c r="N686" t="str">
        <f t="shared" si="54"/>
        <v>33</v>
      </c>
      <c r="O686" t="str">
        <f>VLOOKUP('SQL Results'!N686,Plan2!$A$2:$B$8,2,0)</f>
        <v>33 - Outras Despesas Correntes</v>
      </c>
      <c r="P686" s="4" t="str">
        <f t="shared" si="55"/>
        <v>0111 - Taxas da Segurança Pública - recursos do tesouro - exercício corrente</v>
      </c>
    </row>
    <row r="687" spans="1:16" x14ac:dyDescent="0.2">
      <c r="A687">
        <v>16085</v>
      </c>
      <c r="B687" t="s">
        <v>389</v>
      </c>
      <c r="C687">
        <v>4387</v>
      </c>
      <c r="D687" t="s">
        <v>397</v>
      </c>
      <c r="E687">
        <v>339139</v>
      </c>
      <c r="F687" t="s">
        <v>51</v>
      </c>
      <c r="G687" t="s">
        <v>360</v>
      </c>
      <c r="H687" t="s">
        <v>361</v>
      </c>
      <c r="I687" t="s">
        <v>398</v>
      </c>
      <c r="J687">
        <v>206000</v>
      </c>
      <c r="K687" t="str">
        <f t="shared" si="51"/>
        <v>16085 - Fundo de Melhoria do Corpo de Bombeiros Militar</v>
      </c>
      <c r="L687" t="str">
        <f t="shared" si="52"/>
        <v>4387 - Gestão estratégica, controle e suporte administrativo - BM</v>
      </c>
      <c r="M687" t="str">
        <f t="shared" si="53"/>
        <v>339139 - Outros Serviços Terceiros Pessoa Jurídica</v>
      </c>
      <c r="N687" t="str">
        <f t="shared" si="54"/>
        <v>33</v>
      </c>
      <c r="O687" t="str">
        <f>VLOOKUP('SQL Results'!N687,Plan2!$A$2:$B$8,2,0)</f>
        <v>33 - Outras Despesas Correntes</v>
      </c>
      <c r="P687" s="4" t="str">
        <f t="shared" si="55"/>
        <v>0111 - Taxas da Segurança Pública - recursos do tesouro - exercício corrente</v>
      </c>
    </row>
    <row r="688" spans="1:16" x14ac:dyDescent="0.2">
      <c r="A688">
        <v>16085</v>
      </c>
      <c r="B688" t="s">
        <v>389</v>
      </c>
      <c r="C688">
        <v>4387</v>
      </c>
      <c r="D688" t="s">
        <v>397</v>
      </c>
      <c r="E688">
        <v>339140</v>
      </c>
      <c r="F688" t="s">
        <v>52</v>
      </c>
      <c r="G688" t="s">
        <v>360</v>
      </c>
      <c r="H688" t="s">
        <v>361</v>
      </c>
      <c r="I688" t="s">
        <v>398</v>
      </c>
      <c r="J688">
        <v>1717862</v>
      </c>
      <c r="K688" t="str">
        <f t="shared" si="51"/>
        <v>16085 - Fundo de Melhoria do Corpo de Bombeiros Militar</v>
      </c>
      <c r="L688" t="str">
        <f t="shared" si="52"/>
        <v>4387 - Gestão estratégica, controle e suporte administrativo - BM</v>
      </c>
      <c r="M688" t="str">
        <f t="shared" si="53"/>
        <v>339140 - Serviços de Tecnologia da Informação e Comunicação - Pessoa Jurídica</v>
      </c>
      <c r="N688" t="str">
        <f t="shared" si="54"/>
        <v>33</v>
      </c>
      <c r="O688" t="str">
        <f>VLOOKUP('SQL Results'!N688,Plan2!$A$2:$B$8,2,0)</f>
        <v>33 - Outras Despesas Correntes</v>
      </c>
      <c r="P688" s="4" t="str">
        <f t="shared" si="55"/>
        <v>0111 - Taxas da Segurança Pública - recursos do tesouro - exercício corrente</v>
      </c>
    </row>
    <row r="689" spans="1:16" x14ac:dyDescent="0.2">
      <c r="A689">
        <v>16085</v>
      </c>
      <c r="B689" t="s">
        <v>389</v>
      </c>
      <c r="C689">
        <v>4387</v>
      </c>
      <c r="D689" t="s">
        <v>397</v>
      </c>
      <c r="E689">
        <v>339147</v>
      </c>
      <c r="F689" t="s">
        <v>27</v>
      </c>
      <c r="G689" t="s">
        <v>360</v>
      </c>
      <c r="H689" t="s">
        <v>361</v>
      </c>
      <c r="I689" t="s">
        <v>398</v>
      </c>
      <c r="J689">
        <v>52000</v>
      </c>
      <c r="K689" t="str">
        <f t="shared" si="51"/>
        <v>16085 - Fundo de Melhoria do Corpo de Bombeiros Militar</v>
      </c>
      <c r="L689" t="str">
        <f t="shared" si="52"/>
        <v>4387 - Gestão estratégica, controle e suporte administrativo - BM</v>
      </c>
      <c r="M689" t="str">
        <f t="shared" si="53"/>
        <v>339147 - Obrigações Tributárias e Contributivas</v>
      </c>
      <c r="N689" t="str">
        <f t="shared" si="54"/>
        <v>33</v>
      </c>
      <c r="O689" t="str">
        <f>VLOOKUP('SQL Results'!N689,Plan2!$A$2:$B$8,2,0)</f>
        <v>33 - Outras Despesas Correntes</v>
      </c>
      <c r="P689" s="4" t="str">
        <f t="shared" si="55"/>
        <v>0111 - Taxas da Segurança Pública - recursos do tesouro - exercício corrente</v>
      </c>
    </row>
    <row r="690" spans="1:16" x14ac:dyDescent="0.2">
      <c r="A690">
        <v>16085</v>
      </c>
      <c r="B690" t="s">
        <v>389</v>
      </c>
      <c r="C690">
        <v>4387</v>
      </c>
      <c r="D690" t="s">
        <v>397</v>
      </c>
      <c r="E690">
        <v>339192</v>
      </c>
      <c r="F690" t="s">
        <v>28</v>
      </c>
      <c r="G690" t="s">
        <v>360</v>
      </c>
      <c r="H690" t="s">
        <v>361</v>
      </c>
      <c r="I690" t="s">
        <v>398</v>
      </c>
      <c r="J690">
        <v>20000</v>
      </c>
      <c r="K690" t="str">
        <f t="shared" si="51"/>
        <v>16085 - Fundo de Melhoria do Corpo de Bombeiros Militar</v>
      </c>
      <c r="L690" t="str">
        <f t="shared" si="52"/>
        <v>4387 - Gestão estratégica, controle e suporte administrativo - BM</v>
      </c>
      <c r="M690" t="str">
        <f t="shared" si="53"/>
        <v>339192 - Despesas de Exercícios Anteriores</v>
      </c>
      <c r="N690" t="str">
        <f t="shared" si="54"/>
        <v>33</v>
      </c>
      <c r="O690" t="str">
        <f>VLOOKUP('SQL Results'!N690,Plan2!$A$2:$B$8,2,0)</f>
        <v>33 - Outras Despesas Correntes</v>
      </c>
      <c r="P690" s="4" t="str">
        <f t="shared" si="55"/>
        <v>0111 - Taxas da Segurança Pública - recursos do tesouro - exercício corrente</v>
      </c>
    </row>
    <row r="691" spans="1:16" x14ac:dyDescent="0.2">
      <c r="A691">
        <v>16085</v>
      </c>
      <c r="B691" t="s">
        <v>389</v>
      </c>
      <c r="C691">
        <v>4387</v>
      </c>
      <c r="D691" t="s">
        <v>397</v>
      </c>
      <c r="E691">
        <v>449030</v>
      </c>
      <c r="F691" t="s">
        <v>12</v>
      </c>
      <c r="G691" t="s">
        <v>360</v>
      </c>
      <c r="H691" t="s">
        <v>361</v>
      </c>
      <c r="I691" t="s">
        <v>398</v>
      </c>
      <c r="J691">
        <v>30050</v>
      </c>
      <c r="K691" t="str">
        <f t="shared" si="51"/>
        <v>16085 - Fundo de Melhoria do Corpo de Bombeiros Militar</v>
      </c>
      <c r="L691" t="str">
        <f t="shared" si="52"/>
        <v>4387 - Gestão estratégica, controle e suporte administrativo - BM</v>
      </c>
      <c r="M691" t="str">
        <f t="shared" si="53"/>
        <v>449030 - Material de Consumo</v>
      </c>
      <c r="N691" t="str">
        <f t="shared" si="54"/>
        <v>44</v>
      </c>
      <c r="O691" t="str">
        <f>VLOOKUP('SQL Results'!N691,Plan2!$A$2:$B$8,2,0)</f>
        <v>44 - Investimentos</v>
      </c>
      <c r="P691" s="4" t="str">
        <f t="shared" si="55"/>
        <v>0111 - Taxas da Segurança Pública - recursos do tesouro - exercício corrente</v>
      </c>
    </row>
    <row r="692" spans="1:16" x14ac:dyDescent="0.2">
      <c r="A692">
        <v>16085</v>
      </c>
      <c r="B692" t="s">
        <v>389</v>
      </c>
      <c r="C692">
        <v>4387</v>
      </c>
      <c r="D692" t="s">
        <v>397</v>
      </c>
      <c r="E692">
        <v>449039</v>
      </c>
      <c r="F692" t="s">
        <v>36</v>
      </c>
      <c r="G692" t="s">
        <v>360</v>
      </c>
      <c r="H692" t="s">
        <v>361</v>
      </c>
      <c r="I692" t="s">
        <v>398</v>
      </c>
      <c r="J692">
        <v>156000</v>
      </c>
      <c r="K692" t="str">
        <f t="shared" si="51"/>
        <v>16085 - Fundo de Melhoria do Corpo de Bombeiros Militar</v>
      </c>
      <c r="L692" t="str">
        <f t="shared" si="52"/>
        <v>4387 - Gestão estratégica, controle e suporte administrativo - BM</v>
      </c>
      <c r="M692" t="str">
        <f t="shared" si="53"/>
        <v>449039 - Outros Serv. Terceiros - Pessoa Juridíca</v>
      </c>
      <c r="N692" t="str">
        <f t="shared" si="54"/>
        <v>44</v>
      </c>
      <c r="O692" t="str">
        <f>VLOOKUP('SQL Results'!N692,Plan2!$A$2:$B$8,2,0)</f>
        <v>44 - Investimentos</v>
      </c>
      <c r="P692" s="4" t="str">
        <f t="shared" si="55"/>
        <v>0111 - Taxas da Segurança Pública - recursos do tesouro - exercício corrente</v>
      </c>
    </row>
    <row r="693" spans="1:16" x14ac:dyDescent="0.2">
      <c r="A693">
        <v>16085</v>
      </c>
      <c r="B693" t="s">
        <v>389</v>
      </c>
      <c r="C693">
        <v>4387</v>
      </c>
      <c r="D693" t="s">
        <v>397</v>
      </c>
      <c r="E693">
        <v>449052</v>
      </c>
      <c r="F693" t="s">
        <v>17</v>
      </c>
      <c r="G693" t="s">
        <v>360</v>
      </c>
      <c r="H693" t="s">
        <v>361</v>
      </c>
      <c r="I693" t="s">
        <v>398</v>
      </c>
      <c r="J693">
        <v>2159628</v>
      </c>
      <c r="K693" t="str">
        <f t="shared" si="51"/>
        <v>16085 - Fundo de Melhoria do Corpo de Bombeiros Militar</v>
      </c>
      <c r="L693" t="str">
        <f t="shared" si="52"/>
        <v>4387 - Gestão estratégica, controle e suporte administrativo - BM</v>
      </c>
      <c r="M693" t="str">
        <f t="shared" si="53"/>
        <v>449052 - Equipamentos e Material Permanente</v>
      </c>
      <c r="N693" t="str">
        <f t="shared" si="54"/>
        <v>44</v>
      </c>
      <c r="O693" t="str">
        <f>VLOOKUP('SQL Results'!N693,Plan2!$A$2:$B$8,2,0)</f>
        <v>44 - Investimentos</v>
      </c>
      <c r="P693" s="4" t="str">
        <f t="shared" si="55"/>
        <v>0111 - Taxas da Segurança Pública - recursos do tesouro - exercício corrente</v>
      </c>
    </row>
    <row r="694" spans="1:16" x14ac:dyDescent="0.2">
      <c r="A694">
        <v>16085</v>
      </c>
      <c r="B694" t="s">
        <v>389</v>
      </c>
      <c r="C694">
        <v>4387</v>
      </c>
      <c r="D694" t="s">
        <v>397</v>
      </c>
      <c r="E694">
        <v>449092</v>
      </c>
      <c r="F694" t="s">
        <v>28</v>
      </c>
      <c r="G694" t="s">
        <v>360</v>
      </c>
      <c r="H694" t="s">
        <v>361</v>
      </c>
      <c r="I694" t="s">
        <v>398</v>
      </c>
      <c r="J694">
        <v>30000</v>
      </c>
      <c r="K694" t="str">
        <f t="shared" si="51"/>
        <v>16085 - Fundo de Melhoria do Corpo de Bombeiros Militar</v>
      </c>
      <c r="L694" t="str">
        <f t="shared" si="52"/>
        <v>4387 - Gestão estratégica, controle e suporte administrativo - BM</v>
      </c>
      <c r="M694" t="str">
        <f t="shared" si="53"/>
        <v>449092 - Despesas de Exercícios Anteriores</v>
      </c>
      <c r="N694" t="str">
        <f t="shared" si="54"/>
        <v>44</v>
      </c>
      <c r="O694" t="str">
        <f>VLOOKUP('SQL Results'!N694,Plan2!$A$2:$B$8,2,0)</f>
        <v>44 - Investimentos</v>
      </c>
      <c r="P694" s="4" t="str">
        <f t="shared" si="55"/>
        <v>0111 - Taxas da Segurança Pública - recursos do tesouro - exercício corrente</v>
      </c>
    </row>
    <row r="695" spans="1:16" x14ac:dyDescent="0.2">
      <c r="A695">
        <v>16085</v>
      </c>
      <c r="B695" t="s">
        <v>389</v>
      </c>
      <c r="C695">
        <v>4387</v>
      </c>
      <c r="D695" t="s">
        <v>397</v>
      </c>
      <c r="E695">
        <v>339030</v>
      </c>
      <c r="F695" t="s">
        <v>12</v>
      </c>
      <c r="G695" t="s">
        <v>135</v>
      </c>
      <c r="H695" t="s">
        <v>136</v>
      </c>
      <c r="I695" t="s">
        <v>398</v>
      </c>
      <c r="J695">
        <v>448000</v>
      </c>
      <c r="K695" t="str">
        <f t="shared" si="51"/>
        <v>16085 - Fundo de Melhoria do Corpo de Bombeiros Militar</v>
      </c>
      <c r="L695" t="str">
        <f t="shared" si="52"/>
        <v>4387 - Gestão estratégica, controle e suporte administrativo - BM</v>
      </c>
      <c r="M695" t="str">
        <f t="shared" si="53"/>
        <v>339030 - Material de Consumo</v>
      </c>
      <c r="N695" t="str">
        <f t="shared" si="54"/>
        <v>33</v>
      </c>
      <c r="O695" t="str">
        <f>VLOOKUP('SQL Results'!N695,Plan2!$A$2:$B$8,2,0)</f>
        <v>33 - Outras Despesas Correntes</v>
      </c>
      <c r="P695" s="4" t="str">
        <f t="shared" si="55"/>
        <v>0269 - Outros recursos primários - recursos de outras fontes - exercício corrente</v>
      </c>
    </row>
    <row r="696" spans="1:16" x14ac:dyDescent="0.2">
      <c r="A696">
        <v>16085</v>
      </c>
      <c r="B696" t="s">
        <v>389</v>
      </c>
      <c r="C696">
        <v>12015</v>
      </c>
      <c r="D696" t="s">
        <v>399</v>
      </c>
      <c r="E696">
        <v>339030</v>
      </c>
      <c r="F696" t="s">
        <v>12</v>
      </c>
      <c r="G696" t="s">
        <v>360</v>
      </c>
      <c r="H696" t="s">
        <v>361</v>
      </c>
      <c r="I696" t="s">
        <v>400</v>
      </c>
      <c r="J696">
        <v>5000</v>
      </c>
      <c r="K696" t="str">
        <f t="shared" si="51"/>
        <v>16085 - Fundo de Melhoria do Corpo de Bombeiros Militar</v>
      </c>
      <c r="L696" t="str">
        <f t="shared" si="52"/>
        <v>12015 - Saúde, segurança no contexto ocupacional e promoção social - BM</v>
      </c>
      <c r="M696" t="str">
        <f t="shared" si="53"/>
        <v>339030 - Material de Consumo</v>
      </c>
      <c r="N696" t="str">
        <f t="shared" si="54"/>
        <v>33</v>
      </c>
      <c r="O696" t="str">
        <f>VLOOKUP('SQL Results'!N696,Plan2!$A$2:$B$8,2,0)</f>
        <v>33 - Outras Despesas Correntes</v>
      </c>
      <c r="P696" s="4" t="str">
        <f t="shared" si="55"/>
        <v>0111 - Taxas da Segurança Pública - recursos do tesouro - exercício corrente</v>
      </c>
    </row>
    <row r="697" spans="1:16" x14ac:dyDescent="0.2">
      <c r="A697">
        <v>16085</v>
      </c>
      <c r="B697" t="s">
        <v>389</v>
      </c>
      <c r="C697">
        <v>12015</v>
      </c>
      <c r="D697" t="s">
        <v>399</v>
      </c>
      <c r="E697">
        <v>339037</v>
      </c>
      <c r="F697" t="s">
        <v>25</v>
      </c>
      <c r="G697" t="s">
        <v>360</v>
      </c>
      <c r="H697" t="s">
        <v>361</v>
      </c>
      <c r="I697" t="s">
        <v>400</v>
      </c>
      <c r="J697">
        <v>37200</v>
      </c>
      <c r="K697" t="str">
        <f t="shared" si="51"/>
        <v>16085 - Fundo de Melhoria do Corpo de Bombeiros Militar</v>
      </c>
      <c r="L697" t="str">
        <f t="shared" si="52"/>
        <v>12015 - Saúde, segurança no contexto ocupacional e promoção social - BM</v>
      </c>
      <c r="M697" t="str">
        <f t="shared" si="53"/>
        <v>339037 - Locação de Mão-de-Obra</v>
      </c>
      <c r="N697" t="str">
        <f t="shared" si="54"/>
        <v>33</v>
      </c>
      <c r="O697" t="str">
        <f>VLOOKUP('SQL Results'!N697,Plan2!$A$2:$B$8,2,0)</f>
        <v>33 - Outras Despesas Correntes</v>
      </c>
      <c r="P697" s="4" t="str">
        <f t="shared" si="55"/>
        <v>0111 - Taxas da Segurança Pública - recursos do tesouro - exercício corrente</v>
      </c>
    </row>
    <row r="698" spans="1:16" x14ac:dyDescent="0.2">
      <c r="A698">
        <v>16085</v>
      </c>
      <c r="B698" t="s">
        <v>389</v>
      </c>
      <c r="C698">
        <v>12015</v>
      </c>
      <c r="D698" t="s">
        <v>399</v>
      </c>
      <c r="E698">
        <v>339039</v>
      </c>
      <c r="F698" t="s">
        <v>16</v>
      </c>
      <c r="G698" t="s">
        <v>360</v>
      </c>
      <c r="H698" t="s">
        <v>361</v>
      </c>
      <c r="I698" t="s">
        <v>400</v>
      </c>
      <c r="J698">
        <v>20000</v>
      </c>
      <c r="K698" t="str">
        <f t="shared" si="51"/>
        <v>16085 - Fundo de Melhoria do Corpo de Bombeiros Militar</v>
      </c>
      <c r="L698" t="str">
        <f t="shared" si="52"/>
        <v>12015 - Saúde, segurança no contexto ocupacional e promoção social - BM</v>
      </c>
      <c r="M698" t="str">
        <f t="shared" si="53"/>
        <v>339039 - Outros Serviços Terceiros - Pessoa Jurídica</v>
      </c>
      <c r="N698" t="str">
        <f t="shared" si="54"/>
        <v>33</v>
      </c>
      <c r="O698" t="str">
        <f>VLOOKUP('SQL Results'!N698,Plan2!$A$2:$B$8,2,0)</f>
        <v>33 - Outras Despesas Correntes</v>
      </c>
      <c r="P698" s="4" t="str">
        <f t="shared" si="55"/>
        <v>0111 - Taxas da Segurança Pública - recursos do tesouro - exercício corrente</v>
      </c>
    </row>
    <row r="699" spans="1:16" x14ac:dyDescent="0.2">
      <c r="A699">
        <v>16085</v>
      </c>
      <c r="B699" t="s">
        <v>389</v>
      </c>
      <c r="C699">
        <v>12015</v>
      </c>
      <c r="D699" t="s">
        <v>399</v>
      </c>
      <c r="E699">
        <v>339036</v>
      </c>
      <c r="F699" t="s">
        <v>23</v>
      </c>
      <c r="G699" t="s">
        <v>360</v>
      </c>
      <c r="H699" t="s">
        <v>361</v>
      </c>
      <c r="I699" t="s">
        <v>400</v>
      </c>
      <c r="J699">
        <v>6000</v>
      </c>
      <c r="K699" t="str">
        <f t="shared" si="51"/>
        <v>16085 - Fundo de Melhoria do Corpo de Bombeiros Militar</v>
      </c>
      <c r="L699" t="str">
        <f t="shared" si="52"/>
        <v>12015 - Saúde, segurança no contexto ocupacional e promoção social - BM</v>
      </c>
      <c r="M699" t="str">
        <f t="shared" si="53"/>
        <v>339036 - Outros Serviços Terceiros-Pessoa Física</v>
      </c>
      <c r="N699" t="str">
        <f t="shared" si="54"/>
        <v>33</v>
      </c>
      <c r="O699" t="str">
        <f>VLOOKUP('SQL Results'!N699,Plan2!$A$2:$B$8,2,0)</f>
        <v>33 - Outras Despesas Correntes</v>
      </c>
      <c r="P699" s="4" t="str">
        <f t="shared" si="55"/>
        <v>0111 - Taxas da Segurança Pública - recursos do tesouro - exercício corrente</v>
      </c>
    </row>
    <row r="700" spans="1:16" x14ac:dyDescent="0.2">
      <c r="A700">
        <v>16085</v>
      </c>
      <c r="B700" t="s">
        <v>389</v>
      </c>
      <c r="C700">
        <v>12015</v>
      </c>
      <c r="D700" t="s">
        <v>399</v>
      </c>
      <c r="E700">
        <v>339049</v>
      </c>
      <c r="F700" t="s">
        <v>79</v>
      </c>
      <c r="G700" t="s">
        <v>360</v>
      </c>
      <c r="H700" t="s">
        <v>361</v>
      </c>
      <c r="I700" t="s">
        <v>400</v>
      </c>
      <c r="J700">
        <v>1800</v>
      </c>
      <c r="K700" t="str">
        <f t="shared" si="51"/>
        <v>16085 - Fundo de Melhoria do Corpo de Bombeiros Militar</v>
      </c>
      <c r="L700" t="str">
        <f t="shared" si="52"/>
        <v>12015 - Saúde, segurança no contexto ocupacional e promoção social - BM</v>
      </c>
      <c r="M700" t="str">
        <f t="shared" si="53"/>
        <v>339049 - Auxílio-Transporte</v>
      </c>
      <c r="N700" t="str">
        <f t="shared" si="54"/>
        <v>33</v>
      </c>
      <c r="O700" t="str">
        <f>VLOOKUP('SQL Results'!N700,Plan2!$A$2:$B$8,2,0)</f>
        <v>33 - Outras Despesas Correntes</v>
      </c>
      <c r="P700" s="4" t="str">
        <f t="shared" si="55"/>
        <v>0111 - Taxas da Segurança Pública - recursos do tesouro - exercício corrente</v>
      </c>
    </row>
    <row r="701" spans="1:16" x14ac:dyDescent="0.2">
      <c r="A701">
        <v>16085</v>
      </c>
      <c r="B701" t="s">
        <v>389</v>
      </c>
      <c r="C701">
        <v>12015</v>
      </c>
      <c r="D701" t="s">
        <v>399</v>
      </c>
      <c r="E701">
        <v>335041</v>
      </c>
      <c r="F701" t="s">
        <v>29</v>
      </c>
      <c r="G701" t="s">
        <v>360</v>
      </c>
      <c r="H701" t="s">
        <v>361</v>
      </c>
      <c r="I701" t="s">
        <v>400</v>
      </c>
      <c r="J701">
        <v>850000</v>
      </c>
      <c r="K701" t="str">
        <f t="shared" si="51"/>
        <v>16085 - Fundo de Melhoria do Corpo de Bombeiros Militar</v>
      </c>
      <c r="L701" t="str">
        <f t="shared" si="52"/>
        <v>12015 - Saúde, segurança no contexto ocupacional e promoção social - BM</v>
      </c>
      <c r="M701" t="str">
        <f t="shared" si="53"/>
        <v>335041 - Contribuições</v>
      </c>
      <c r="N701" t="str">
        <f t="shared" si="54"/>
        <v>33</v>
      </c>
      <c r="O701" t="str">
        <f>VLOOKUP('SQL Results'!N701,Plan2!$A$2:$B$8,2,0)</f>
        <v>33 - Outras Despesas Correntes</v>
      </c>
      <c r="P701" s="4" t="str">
        <f t="shared" si="55"/>
        <v>0111 - Taxas da Segurança Pública - recursos do tesouro - exercício corrente</v>
      </c>
    </row>
    <row r="702" spans="1:16" x14ac:dyDescent="0.2">
      <c r="A702">
        <v>16085</v>
      </c>
      <c r="B702" t="s">
        <v>389</v>
      </c>
      <c r="C702">
        <v>12015</v>
      </c>
      <c r="D702" t="s">
        <v>399</v>
      </c>
      <c r="E702">
        <v>339008</v>
      </c>
      <c r="F702" t="s">
        <v>43</v>
      </c>
      <c r="G702" t="s">
        <v>360</v>
      </c>
      <c r="H702" t="s">
        <v>361</v>
      </c>
      <c r="I702" t="s">
        <v>400</v>
      </c>
      <c r="J702">
        <v>100000</v>
      </c>
      <c r="K702" t="str">
        <f t="shared" si="51"/>
        <v>16085 - Fundo de Melhoria do Corpo de Bombeiros Militar</v>
      </c>
      <c r="L702" t="str">
        <f t="shared" si="52"/>
        <v>12015 - Saúde, segurança no contexto ocupacional e promoção social - BM</v>
      </c>
      <c r="M702" t="str">
        <f t="shared" si="53"/>
        <v>339008 - Outros Benefícios Assistenciais</v>
      </c>
      <c r="N702" t="str">
        <f t="shared" si="54"/>
        <v>33</v>
      </c>
      <c r="O702" t="str">
        <f>VLOOKUP('SQL Results'!N702,Plan2!$A$2:$B$8,2,0)</f>
        <v>33 - Outras Despesas Correntes</v>
      </c>
      <c r="P702" s="4" t="str">
        <f t="shared" si="55"/>
        <v>0111 - Taxas da Segurança Pública - recursos do tesouro - exercício corrente</v>
      </c>
    </row>
    <row r="703" spans="1:16" x14ac:dyDescent="0.2">
      <c r="A703">
        <v>16085</v>
      </c>
      <c r="B703" t="s">
        <v>389</v>
      </c>
      <c r="C703">
        <v>12015</v>
      </c>
      <c r="D703" t="s">
        <v>399</v>
      </c>
      <c r="E703">
        <v>339092</v>
      </c>
      <c r="F703" t="s">
        <v>28</v>
      </c>
      <c r="G703" t="s">
        <v>360</v>
      </c>
      <c r="H703" t="s">
        <v>361</v>
      </c>
      <c r="I703" t="s">
        <v>400</v>
      </c>
      <c r="J703">
        <v>30000</v>
      </c>
      <c r="K703" t="str">
        <f t="shared" si="51"/>
        <v>16085 - Fundo de Melhoria do Corpo de Bombeiros Militar</v>
      </c>
      <c r="L703" t="str">
        <f t="shared" si="52"/>
        <v>12015 - Saúde, segurança no contexto ocupacional e promoção social - BM</v>
      </c>
      <c r="M703" t="str">
        <f t="shared" si="53"/>
        <v>339092 - Despesas de Exercícios Anteriores</v>
      </c>
      <c r="N703" t="str">
        <f t="shared" si="54"/>
        <v>33</v>
      </c>
      <c r="O703" t="str">
        <f>VLOOKUP('SQL Results'!N703,Plan2!$A$2:$B$8,2,0)</f>
        <v>33 - Outras Despesas Correntes</v>
      </c>
      <c r="P703" s="4" t="str">
        <f t="shared" si="55"/>
        <v>0111 - Taxas da Segurança Pública - recursos do tesouro - exercício corrente</v>
      </c>
    </row>
    <row r="704" spans="1:16" x14ac:dyDescent="0.2">
      <c r="A704">
        <v>16085</v>
      </c>
      <c r="B704" t="s">
        <v>389</v>
      </c>
      <c r="C704">
        <v>12015</v>
      </c>
      <c r="D704" t="s">
        <v>399</v>
      </c>
      <c r="E704">
        <v>339093</v>
      </c>
      <c r="F704" t="s">
        <v>50</v>
      </c>
      <c r="G704" t="s">
        <v>360</v>
      </c>
      <c r="H704" t="s">
        <v>361</v>
      </c>
      <c r="I704" t="s">
        <v>400</v>
      </c>
      <c r="J704">
        <v>60000</v>
      </c>
      <c r="K704" t="str">
        <f t="shared" si="51"/>
        <v>16085 - Fundo de Melhoria do Corpo de Bombeiros Militar</v>
      </c>
      <c r="L704" t="str">
        <f t="shared" si="52"/>
        <v>12015 - Saúde, segurança no contexto ocupacional e promoção social - BM</v>
      </c>
      <c r="M704" t="str">
        <f t="shared" si="53"/>
        <v>339093 - Indenizações e Restituições</v>
      </c>
      <c r="N704" t="str">
        <f t="shared" si="54"/>
        <v>33</v>
      </c>
      <c r="O704" t="str">
        <f>VLOOKUP('SQL Results'!N704,Plan2!$A$2:$B$8,2,0)</f>
        <v>33 - Outras Despesas Correntes</v>
      </c>
      <c r="P704" s="4" t="str">
        <f t="shared" si="55"/>
        <v>0111 - Taxas da Segurança Pública - recursos do tesouro - exercício corrente</v>
      </c>
    </row>
    <row r="705" spans="1:16" x14ac:dyDescent="0.2">
      <c r="A705">
        <v>16085</v>
      </c>
      <c r="B705" t="s">
        <v>389</v>
      </c>
      <c r="C705">
        <v>4423</v>
      </c>
      <c r="D705" t="s">
        <v>401</v>
      </c>
      <c r="E705">
        <v>319012</v>
      </c>
      <c r="F705" t="s">
        <v>62</v>
      </c>
      <c r="G705" t="s">
        <v>360</v>
      </c>
      <c r="H705" t="s">
        <v>361</v>
      </c>
      <c r="I705" t="s">
        <v>347</v>
      </c>
      <c r="J705">
        <v>7347923</v>
      </c>
      <c r="K705" t="str">
        <f t="shared" si="51"/>
        <v>16085 - Fundo de Melhoria do Corpo de Bombeiros Militar</v>
      </c>
      <c r="L705" t="str">
        <f t="shared" si="52"/>
        <v>4423 - Administração de pessoal e encargos sociais - BM</v>
      </c>
      <c r="M705" t="str">
        <f t="shared" si="53"/>
        <v>319012 - Vencim. e Vantagens Fixas - Pessoal Militar</v>
      </c>
      <c r="N705" t="str">
        <f t="shared" si="54"/>
        <v>31</v>
      </c>
      <c r="O705" t="str">
        <f>VLOOKUP('SQL Results'!N705,Plan2!$A$2:$B$8,2,0)</f>
        <v>31 - Pessoal e Encargos Sociais</v>
      </c>
      <c r="P705" s="4" t="str">
        <f t="shared" si="55"/>
        <v>0111 - Taxas da Segurança Pública - recursos do tesouro - exercício corrente</v>
      </c>
    </row>
    <row r="706" spans="1:16" x14ac:dyDescent="0.2">
      <c r="A706">
        <v>16085</v>
      </c>
      <c r="B706" t="s">
        <v>389</v>
      </c>
      <c r="C706">
        <v>4423</v>
      </c>
      <c r="D706" t="s">
        <v>401</v>
      </c>
      <c r="E706">
        <v>319012</v>
      </c>
      <c r="F706" t="s">
        <v>62</v>
      </c>
      <c r="G706" t="s">
        <v>13</v>
      </c>
      <c r="H706" t="s">
        <v>14</v>
      </c>
      <c r="I706" t="s">
        <v>347</v>
      </c>
      <c r="J706">
        <v>251502635</v>
      </c>
      <c r="K706" t="str">
        <f t="shared" si="51"/>
        <v>16085 - Fundo de Melhoria do Corpo de Bombeiros Militar</v>
      </c>
      <c r="L706" t="str">
        <f t="shared" si="52"/>
        <v>4423 - Administração de pessoal e encargos sociais - BM</v>
      </c>
      <c r="M706" t="str">
        <f t="shared" si="53"/>
        <v>319012 - Vencim. e Vantagens Fixas - Pessoal Militar</v>
      </c>
      <c r="N706" t="str">
        <f t="shared" si="54"/>
        <v>31</v>
      </c>
      <c r="O706" t="str">
        <f>VLOOKUP('SQL Results'!N706,Plan2!$A$2:$B$8,2,0)</f>
        <v>31 - Pessoal e Encargos Sociais</v>
      </c>
      <c r="P706" s="4" t="str">
        <f t="shared" si="55"/>
        <v>0100 - Recursos ordinários - recursos do tesouro - RLD</v>
      </c>
    </row>
    <row r="707" spans="1:16" x14ac:dyDescent="0.2">
      <c r="A707">
        <v>16085</v>
      </c>
      <c r="B707" t="s">
        <v>389</v>
      </c>
      <c r="C707">
        <v>4423</v>
      </c>
      <c r="D707" t="s">
        <v>401</v>
      </c>
      <c r="E707">
        <v>319004</v>
      </c>
      <c r="F707" t="s">
        <v>402</v>
      </c>
      <c r="G707" t="s">
        <v>13</v>
      </c>
      <c r="H707" t="s">
        <v>14</v>
      </c>
      <c r="I707" t="s">
        <v>347</v>
      </c>
      <c r="J707">
        <v>1686569</v>
      </c>
      <c r="K707" t="str">
        <f t="shared" ref="K707:K770" si="56">CONCATENATE(A707," - ",B707)</f>
        <v>16085 - Fundo de Melhoria do Corpo de Bombeiros Militar</v>
      </c>
      <c r="L707" t="str">
        <f t="shared" ref="L707:L770" si="57">CONCATENATE(C707," - ",D707)</f>
        <v>4423 - Administração de pessoal e encargos sociais - BM</v>
      </c>
      <c r="M707" t="str">
        <f t="shared" ref="M707:M770" si="58">CONCATENATE(E707," - ",F707)</f>
        <v>319004 - Contratação por Tempo Determinado</v>
      </c>
      <c r="N707" t="str">
        <f t="shared" ref="N707:N770" si="59">LEFT(E707,2)</f>
        <v>31</v>
      </c>
      <c r="O707" t="str">
        <f>VLOOKUP('SQL Results'!N707,Plan2!$A$2:$B$8,2,0)</f>
        <v>31 - Pessoal e Encargos Sociais</v>
      </c>
      <c r="P707" s="4" t="str">
        <f t="shared" si="55"/>
        <v>0100 - Recursos ordinários - recursos do tesouro - RLD</v>
      </c>
    </row>
    <row r="708" spans="1:16" x14ac:dyDescent="0.2">
      <c r="A708">
        <v>16085</v>
      </c>
      <c r="B708" t="s">
        <v>389</v>
      </c>
      <c r="C708">
        <v>4423</v>
      </c>
      <c r="D708" t="s">
        <v>401</v>
      </c>
      <c r="E708">
        <v>319092</v>
      </c>
      <c r="F708" t="s">
        <v>28</v>
      </c>
      <c r="G708" t="s">
        <v>13</v>
      </c>
      <c r="H708" t="s">
        <v>14</v>
      </c>
      <c r="I708" t="s">
        <v>347</v>
      </c>
      <c r="J708">
        <v>221533</v>
      </c>
      <c r="K708" t="str">
        <f t="shared" si="56"/>
        <v>16085 - Fundo de Melhoria do Corpo de Bombeiros Militar</v>
      </c>
      <c r="L708" t="str">
        <f t="shared" si="57"/>
        <v>4423 - Administração de pessoal e encargos sociais - BM</v>
      </c>
      <c r="M708" t="str">
        <f t="shared" si="58"/>
        <v>319092 - Despesas de Exercícios Anteriores</v>
      </c>
      <c r="N708" t="str">
        <f t="shared" si="59"/>
        <v>31</v>
      </c>
      <c r="O708" t="str">
        <f>VLOOKUP('SQL Results'!N708,Plan2!$A$2:$B$8,2,0)</f>
        <v>31 - Pessoal e Encargos Sociais</v>
      </c>
      <c r="P708" s="4" t="str">
        <f t="shared" si="55"/>
        <v>0100 - Recursos ordinários - recursos do tesouro - RLD</v>
      </c>
    </row>
    <row r="709" spans="1:16" x14ac:dyDescent="0.2">
      <c r="A709">
        <v>16085</v>
      </c>
      <c r="B709" t="s">
        <v>389</v>
      </c>
      <c r="C709">
        <v>4423</v>
      </c>
      <c r="D709" t="s">
        <v>401</v>
      </c>
      <c r="E709">
        <v>319113</v>
      </c>
      <c r="F709" t="s">
        <v>44</v>
      </c>
      <c r="G709" t="s">
        <v>13</v>
      </c>
      <c r="H709" t="s">
        <v>14</v>
      </c>
      <c r="I709" t="s">
        <v>347</v>
      </c>
      <c r="J709">
        <v>66000000</v>
      </c>
      <c r="K709" t="str">
        <f t="shared" si="56"/>
        <v>16085 - Fundo de Melhoria do Corpo de Bombeiros Militar</v>
      </c>
      <c r="L709" t="str">
        <f t="shared" si="57"/>
        <v>4423 - Administração de pessoal e encargos sociais - BM</v>
      </c>
      <c r="M709" t="str">
        <f t="shared" si="58"/>
        <v>319113 - Obrigações Patronais</v>
      </c>
      <c r="N709" t="str">
        <f t="shared" si="59"/>
        <v>31</v>
      </c>
      <c r="O709" t="str">
        <f>VLOOKUP('SQL Results'!N709,Plan2!$A$2:$B$8,2,0)</f>
        <v>31 - Pessoal e Encargos Sociais</v>
      </c>
      <c r="P709" s="4" t="str">
        <f t="shared" si="55"/>
        <v>0100 - Recursos ordinários - recursos do tesouro - RLD</v>
      </c>
    </row>
    <row r="710" spans="1:16" x14ac:dyDescent="0.2">
      <c r="A710">
        <v>16085</v>
      </c>
      <c r="B710" t="s">
        <v>389</v>
      </c>
      <c r="C710">
        <v>4423</v>
      </c>
      <c r="D710" t="s">
        <v>401</v>
      </c>
      <c r="E710">
        <v>339046</v>
      </c>
      <c r="F710" t="s">
        <v>47</v>
      </c>
      <c r="G710" t="s">
        <v>13</v>
      </c>
      <c r="H710" t="s">
        <v>14</v>
      </c>
      <c r="I710" t="s">
        <v>347</v>
      </c>
      <c r="J710">
        <v>9000000</v>
      </c>
      <c r="K710" t="str">
        <f t="shared" si="56"/>
        <v>16085 - Fundo de Melhoria do Corpo de Bombeiros Militar</v>
      </c>
      <c r="L710" t="str">
        <f t="shared" si="57"/>
        <v>4423 - Administração de pessoal e encargos sociais - BM</v>
      </c>
      <c r="M710" t="str">
        <f t="shared" si="58"/>
        <v>339046 - Auxílio-Alimentação</v>
      </c>
      <c r="N710" t="str">
        <f t="shared" si="59"/>
        <v>33</v>
      </c>
      <c r="O710" t="str">
        <f>VLOOKUP('SQL Results'!N710,Plan2!$A$2:$B$8,2,0)</f>
        <v>33 - Outras Despesas Correntes</v>
      </c>
      <c r="P710" s="4" t="str">
        <f t="shared" si="55"/>
        <v>0100 - Recursos ordinários - recursos do tesouro - RLD</v>
      </c>
    </row>
    <row r="711" spans="1:16" x14ac:dyDescent="0.2">
      <c r="A711">
        <v>16085</v>
      </c>
      <c r="B711" t="s">
        <v>389</v>
      </c>
      <c r="C711">
        <v>4423</v>
      </c>
      <c r="D711" t="s">
        <v>401</v>
      </c>
      <c r="E711">
        <v>339092</v>
      </c>
      <c r="F711" t="s">
        <v>28</v>
      </c>
      <c r="G711" t="s">
        <v>13</v>
      </c>
      <c r="H711" t="s">
        <v>14</v>
      </c>
      <c r="I711" t="s">
        <v>347</v>
      </c>
      <c r="J711">
        <v>400000</v>
      </c>
      <c r="K711" t="str">
        <f t="shared" si="56"/>
        <v>16085 - Fundo de Melhoria do Corpo de Bombeiros Militar</v>
      </c>
      <c r="L711" t="str">
        <f t="shared" si="57"/>
        <v>4423 - Administração de pessoal e encargos sociais - BM</v>
      </c>
      <c r="M711" t="str">
        <f t="shared" si="58"/>
        <v>339092 - Despesas de Exercícios Anteriores</v>
      </c>
      <c r="N711" t="str">
        <f t="shared" si="59"/>
        <v>33</v>
      </c>
      <c r="O711" t="str">
        <f>VLOOKUP('SQL Results'!N711,Plan2!$A$2:$B$8,2,0)</f>
        <v>33 - Outras Despesas Correntes</v>
      </c>
      <c r="P711" s="4" t="str">
        <f t="shared" si="55"/>
        <v>0100 - Recursos ordinários - recursos do tesouro - RLD</v>
      </c>
    </row>
    <row r="712" spans="1:16" x14ac:dyDescent="0.2">
      <c r="A712">
        <v>16085</v>
      </c>
      <c r="B712" t="s">
        <v>389</v>
      </c>
      <c r="C712">
        <v>4423</v>
      </c>
      <c r="D712" t="s">
        <v>401</v>
      </c>
      <c r="E712">
        <v>339113</v>
      </c>
      <c r="F712" t="s">
        <v>44</v>
      </c>
      <c r="G712" t="s">
        <v>13</v>
      </c>
      <c r="H712" t="s">
        <v>14</v>
      </c>
      <c r="I712" t="s">
        <v>347</v>
      </c>
      <c r="J712">
        <v>6400000</v>
      </c>
      <c r="K712" t="str">
        <f t="shared" si="56"/>
        <v>16085 - Fundo de Melhoria do Corpo de Bombeiros Militar</v>
      </c>
      <c r="L712" t="str">
        <f t="shared" si="57"/>
        <v>4423 - Administração de pessoal e encargos sociais - BM</v>
      </c>
      <c r="M712" t="str">
        <f t="shared" si="58"/>
        <v>339113 - Obrigações Patronais</v>
      </c>
      <c r="N712" t="str">
        <f t="shared" si="59"/>
        <v>33</v>
      </c>
      <c r="O712" t="str">
        <f>VLOOKUP('SQL Results'!N712,Plan2!$A$2:$B$8,2,0)</f>
        <v>33 - Outras Despesas Correntes</v>
      </c>
      <c r="P712" s="4" t="str">
        <f t="shared" si="55"/>
        <v>0100 - Recursos ordinários - recursos do tesouro - RLD</v>
      </c>
    </row>
    <row r="713" spans="1:16" x14ac:dyDescent="0.2">
      <c r="A713">
        <v>16085</v>
      </c>
      <c r="B713" t="s">
        <v>389</v>
      </c>
      <c r="C713">
        <v>4423</v>
      </c>
      <c r="D713" t="s">
        <v>401</v>
      </c>
      <c r="E713">
        <v>339093</v>
      </c>
      <c r="F713" t="s">
        <v>50</v>
      </c>
      <c r="G713" t="s">
        <v>13</v>
      </c>
      <c r="H713" t="s">
        <v>14</v>
      </c>
      <c r="I713" t="s">
        <v>347</v>
      </c>
      <c r="J713">
        <v>35789263</v>
      </c>
      <c r="K713" t="str">
        <f t="shared" si="56"/>
        <v>16085 - Fundo de Melhoria do Corpo de Bombeiros Militar</v>
      </c>
      <c r="L713" t="str">
        <f t="shared" si="57"/>
        <v>4423 - Administração de pessoal e encargos sociais - BM</v>
      </c>
      <c r="M713" t="str">
        <f t="shared" si="58"/>
        <v>339093 - Indenizações e Restituições</v>
      </c>
      <c r="N713" t="str">
        <f t="shared" si="59"/>
        <v>33</v>
      </c>
      <c r="O713" t="str">
        <f>VLOOKUP('SQL Results'!N713,Plan2!$A$2:$B$8,2,0)</f>
        <v>33 - Outras Despesas Correntes</v>
      </c>
      <c r="P713" s="4" t="str">
        <f t="shared" si="55"/>
        <v>0100 - Recursos ordinários - recursos do tesouro - RLD</v>
      </c>
    </row>
    <row r="714" spans="1:16" x14ac:dyDescent="0.2">
      <c r="A714">
        <v>16085</v>
      </c>
      <c r="B714" t="s">
        <v>389</v>
      </c>
      <c r="C714">
        <v>11774</v>
      </c>
      <c r="D714" t="s">
        <v>403</v>
      </c>
      <c r="E714">
        <v>339014</v>
      </c>
      <c r="F714" t="s">
        <v>63</v>
      </c>
      <c r="G714" t="s">
        <v>360</v>
      </c>
      <c r="H714" t="s">
        <v>361</v>
      </c>
      <c r="I714" t="s">
        <v>404</v>
      </c>
      <c r="J714">
        <v>2000</v>
      </c>
      <c r="K714" t="str">
        <f t="shared" si="56"/>
        <v>16085 - Fundo de Melhoria do Corpo de Bombeiros Militar</v>
      </c>
      <c r="L714" t="str">
        <f t="shared" si="57"/>
        <v>11774 - Instrução e ensino - BM</v>
      </c>
      <c r="M714" t="str">
        <f t="shared" si="58"/>
        <v>339014 - Diárias - Civil</v>
      </c>
      <c r="N714" t="str">
        <f t="shared" si="59"/>
        <v>33</v>
      </c>
      <c r="O714" t="str">
        <f>VLOOKUP('SQL Results'!N714,Plan2!$A$2:$B$8,2,0)</f>
        <v>33 - Outras Despesas Correntes</v>
      </c>
      <c r="P714" s="4" t="str">
        <f t="shared" si="55"/>
        <v>0111 - Taxas da Segurança Pública - recursos do tesouro - exercício corrente</v>
      </c>
    </row>
    <row r="715" spans="1:16" x14ac:dyDescent="0.2">
      <c r="A715">
        <v>16085</v>
      </c>
      <c r="B715" t="s">
        <v>389</v>
      </c>
      <c r="C715">
        <v>11774</v>
      </c>
      <c r="D715" t="s">
        <v>403</v>
      </c>
      <c r="E715">
        <v>339015</v>
      </c>
      <c r="F715" t="s">
        <v>69</v>
      </c>
      <c r="G715" t="s">
        <v>360</v>
      </c>
      <c r="H715" t="s">
        <v>361</v>
      </c>
      <c r="I715" t="s">
        <v>404</v>
      </c>
      <c r="J715">
        <v>283100</v>
      </c>
      <c r="K715" t="str">
        <f t="shared" si="56"/>
        <v>16085 - Fundo de Melhoria do Corpo de Bombeiros Militar</v>
      </c>
      <c r="L715" t="str">
        <f t="shared" si="57"/>
        <v>11774 - Instrução e ensino - BM</v>
      </c>
      <c r="M715" t="str">
        <f t="shared" si="58"/>
        <v>339015 - Diárias - Militar</v>
      </c>
      <c r="N715" t="str">
        <f t="shared" si="59"/>
        <v>33</v>
      </c>
      <c r="O715" t="str">
        <f>VLOOKUP('SQL Results'!N715,Plan2!$A$2:$B$8,2,0)</f>
        <v>33 - Outras Despesas Correntes</v>
      </c>
      <c r="P715" s="4" t="str">
        <f t="shared" si="55"/>
        <v>0111 - Taxas da Segurança Pública - recursos do tesouro - exercício corrente</v>
      </c>
    </row>
    <row r="716" spans="1:16" x14ac:dyDescent="0.2">
      <c r="A716">
        <v>16085</v>
      </c>
      <c r="B716" t="s">
        <v>389</v>
      </c>
      <c r="C716">
        <v>11774</v>
      </c>
      <c r="D716" t="s">
        <v>403</v>
      </c>
      <c r="E716">
        <v>339030</v>
      </c>
      <c r="F716" t="s">
        <v>12</v>
      </c>
      <c r="G716" t="s">
        <v>360</v>
      </c>
      <c r="H716" t="s">
        <v>361</v>
      </c>
      <c r="I716" t="s">
        <v>404</v>
      </c>
      <c r="J716">
        <v>1377285</v>
      </c>
      <c r="K716" t="str">
        <f t="shared" si="56"/>
        <v>16085 - Fundo de Melhoria do Corpo de Bombeiros Militar</v>
      </c>
      <c r="L716" t="str">
        <f t="shared" si="57"/>
        <v>11774 - Instrução e ensino - BM</v>
      </c>
      <c r="M716" t="str">
        <f t="shared" si="58"/>
        <v>339030 - Material de Consumo</v>
      </c>
      <c r="N716" t="str">
        <f t="shared" si="59"/>
        <v>33</v>
      </c>
      <c r="O716" t="str">
        <f>VLOOKUP('SQL Results'!N716,Plan2!$A$2:$B$8,2,0)</f>
        <v>33 - Outras Despesas Correntes</v>
      </c>
      <c r="P716" s="4" t="str">
        <f t="shared" si="55"/>
        <v>0111 - Taxas da Segurança Pública - recursos do tesouro - exercício corrente</v>
      </c>
    </row>
    <row r="717" spans="1:16" x14ac:dyDescent="0.2">
      <c r="A717">
        <v>16085</v>
      </c>
      <c r="B717" t="s">
        <v>389</v>
      </c>
      <c r="C717">
        <v>11774</v>
      </c>
      <c r="D717" t="s">
        <v>403</v>
      </c>
      <c r="E717">
        <v>339031</v>
      </c>
      <c r="F717" t="s">
        <v>39</v>
      </c>
      <c r="G717" t="s">
        <v>360</v>
      </c>
      <c r="H717" t="s">
        <v>361</v>
      </c>
      <c r="I717" t="s">
        <v>404</v>
      </c>
      <c r="J717">
        <v>5000</v>
      </c>
      <c r="K717" t="str">
        <f t="shared" si="56"/>
        <v>16085 - Fundo de Melhoria do Corpo de Bombeiros Militar</v>
      </c>
      <c r="L717" t="str">
        <f t="shared" si="57"/>
        <v>11774 - Instrução e ensino - BM</v>
      </c>
      <c r="M717" t="str">
        <f t="shared" si="58"/>
        <v>339031 - Premiações Culturais, Artísticas, Científicas, Desportivas e Outras</v>
      </c>
      <c r="N717" t="str">
        <f t="shared" si="59"/>
        <v>33</v>
      </c>
      <c r="O717" t="str">
        <f>VLOOKUP('SQL Results'!N717,Plan2!$A$2:$B$8,2,0)</f>
        <v>33 - Outras Despesas Correntes</v>
      </c>
      <c r="P717" s="4" t="str">
        <f t="shared" si="55"/>
        <v>0111 - Taxas da Segurança Pública - recursos do tesouro - exercício corrente</v>
      </c>
    </row>
    <row r="718" spans="1:16" x14ac:dyDescent="0.2">
      <c r="A718">
        <v>16085</v>
      </c>
      <c r="B718" t="s">
        <v>389</v>
      </c>
      <c r="C718">
        <v>11774</v>
      </c>
      <c r="D718" t="s">
        <v>403</v>
      </c>
      <c r="E718">
        <v>339036</v>
      </c>
      <c r="F718" t="s">
        <v>23</v>
      </c>
      <c r="G718" t="s">
        <v>360</v>
      </c>
      <c r="H718" t="s">
        <v>361</v>
      </c>
      <c r="I718" t="s">
        <v>404</v>
      </c>
      <c r="J718">
        <v>35000</v>
      </c>
      <c r="K718" t="str">
        <f t="shared" si="56"/>
        <v>16085 - Fundo de Melhoria do Corpo de Bombeiros Militar</v>
      </c>
      <c r="L718" t="str">
        <f t="shared" si="57"/>
        <v>11774 - Instrução e ensino - BM</v>
      </c>
      <c r="M718" t="str">
        <f t="shared" si="58"/>
        <v>339036 - Outros Serviços Terceiros-Pessoa Física</v>
      </c>
      <c r="N718" t="str">
        <f t="shared" si="59"/>
        <v>33</v>
      </c>
      <c r="O718" t="str">
        <f>VLOOKUP('SQL Results'!N718,Plan2!$A$2:$B$8,2,0)</f>
        <v>33 - Outras Despesas Correntes</v>
      </c>
      <c r="P718" s="4" t="str">
        <f t="shared" si="55"/>
        <v>0111 - Taxas da Segurança Pública - recursos do tesouro - exercício corrente</v>
      </c>
    </row>
    <row r="719" spans="1:16" x14ac:dyDescent="0.2">
      <c r="A719">
        <v>16085</v>
      </c>
      <c r="B719" t="s">
        <v>389</v>
      </c>
      <c r="C719">
        <v>11774</v>
      </c>
      <c r="D719" t="s">
        <v>403</v>
      </c>
      <c r="E719">
        <v>339037</v>
      </c>
      <c r="F719" t="s">
        <v>25</v>
      </c>
      <c r="G719" t="s">
        <v>360</v>
      </c>
      <c r="H719" t="s">
        <v>361</v>
      </c>
      <c r="I719" t="s">
        <v>404</v>
      </c>
      <c r="J719">
        <v>114400</v>
      </c>
      <c r="K719" t="str">
        <f t="shared" si="56"/>
        <v>16085 - Fundo de Melhoria do Corpo de Bombeiros Militar</v>
      </c>
      <c r="L719" t="str">
        <f t="shared" si="57"/>
        <v>11774 - Instrução e ensino - BM</v>
      </c>
      <c r="M719" t="str">
        <f t="shared" si="58"/>
        <v>339037 - Locação de Mão-de-Obra</v>
      </c>
      <c r="N719" t="str">
        <f t="shared" si="59"/>
        <v>33</v>
      </c>
      <c r="O719" t="str">
        <f>VLOOKUP('SQL Results'!N719,Plan2!$A$2:$B$8,2,0)</f>
        <v>33 - Outras Despesas Correntes</v>
      </c>
      <c r="P719" s="4" t="str">
        <f t="shared" si="55"/>
        <v>0111 - Taxas da Segurança Pública - recursos do tesouro - exercício corrente</v>
      </c>
    </row>
    <row r="720" spans="1:16" x14ac:dyDescent="0.2">
      <c r="A720">
        <v>16085</v>
      </c>
      <c r="B720" t="s">
        <v>389</v>
      </c>
      <c r="C720">
        <v>11774</v>
      </c>
      <c r="D720" t="s">
        <v>403</v>
      </c>
      <c r="E720">
        <v>339047</v>
      </c>
      <c r="F720" t="s">
        <v>27</v>
      </c>
      <c r="G720" t="s">
        <v>360</v>
      </c>
      <c r="H720" t="s">
        <v>361</v>
      </c>
      <c r="I720" t="s">
        <v>404</v>
      </c>
      <c r="J720">
        <v>1000</v>
      </c>
      <c r="K720" t="str">
        <f t="shared" si="56"/>
        <v>16085 - Fundo de Melhoria do Corpo de Bombeiros Militar</v>
      </c>
      <c r="L720" t="str">
        <f t="shared" si="57"/>
        <v>11774 - Instrução e ensino - BM</v>
      </c>
      <c r="M720" t="str">
        <f t="shared" si="58"/>
        <v>339047 - Obrigações Tributárias e Contributivas</v>
      </c>
      <c r="N720" t="str">
        <f t="shared" si="59"/>
        <v>33</v>
      </c>
      <c r="O720" t="str">
        <f>VLOOKUP('SQL Results'!N720,Plan2!$A$2:$B$8,2,0)</f>
        <v>33 - Outras Despesas Correntes</v>
      </c>
      <c r="P720" s="4" t="str">
        <f t="shared" si="55"/>
        <v>0111 - Taxas da Segurança Pública - recursos do tesouro - exercício corrente</v>
      </c>
    </row>
    <row r="721" spans="1:16" x14ac:dyDescent="0.2">
      <c r="A721">
        <v>16085</v>
      </c>
      <c r="B721" t="s">
        <v>389</v>
      </c>
      <c r="C721">
        <v>11774</v>
      </c>
      <c r="D721" t="s">
        <v>403</v>
      </c>
      <c r="E721">
        <v>339049</v>
      </c>
      <c r="F721" t="s">
        <v>79</v>
      </c>
      <c r="G721" t="s">
        <v>360</v>
      </c>
      <c r="H721" t="s">
        <v>361</v>
      </c>
      <c r="I721" t="s">
        <v>404</v>
      </c>
      <c r="J721">
        <v>9000</v>
      </c>
      <c r="K721" t="str">
        <f t="shared" si="56"/>
        <v>16085 - Fundo de Melhoria do Corpo de Bombeiros Militar</v>
      </c>
      <c r="L721" t="str">
        <f t="shared" si="57"/>
        <v>11774 - Instrução e ensino - BM</v>
      </c>
      <c r="M721" t="str">
        <f t="shared" si="58"/>
        <v>339049 - Auxílio-Transporte</v>
      </c>
      <c r="N721" t="str">
        <f t="shared" si="59"/>
        <v>33</v>
      </c>
      <c r="O721" t="str">
        <f>VLOOKUP('SQL Results'!N721,Plan2!$A$2:$B$8,2,0)</f>
        <v>33 - Outras Despesas Correntes</v>
      </c>
      <c r="P721" s="4" t="str">
        <f t="shared" si="55"/>
        <v>0111 - Taxas da Segurança Pública - recursos do tesouro - exercício corrente</v>
      </c>
    </row>
    <row r="722" spans="1:16" x14ac:dyDescent="0.2">
      <c r="A722">
        <v>16085</v>
      </c>
      <c r="B722" t="s">
        <v>389</v>
      </c>
      <c r="C722">
        <v>11774</v>
      </c>
      <c r="D722" t="s">
        <v>403</v>
      </c>
      <c r="E722">
        <v>449052</v>
      </c>
      <c r="F722" t="s">
        <v>17</v>
      </c>
      <c r="G722" t="s">
        <v>360</v>
      </c>
      <c r="H722" t="s">
        <v>361</v>
      </c>
      <c r="I722" t="s">
        <v>404</v>
      </c>
      <c r="J722">
        <v>575808</v>
      </c>
      <c r="K722" t="str">
        <f t="shared" si="56"/>
        <v>16085 - Fundo de Melhoria do Corpo de Bombeiros Militar</v>
      </c>
      <c r="L722" t="str">
        <f t="shared" si="57"/>
        <v>11774 - Instrução e ensino - BM</v>
      </c>
      <c r="M722" t="str">
        <f t="shared" si="58"/>
        <v>449052 - Equipamentos e Material Permanente</v>
      </c>
      <c r="N722" t="str">
        <f t="shared" si="59"/>
        <v>44</v>
      </c>
      <c r="O722" t="str">
        <f>VLOOKUP('SQL Results'!N722,Plan2!$A$2:$B$8,2,0)</f>
        <v>44 - Investimentos</v>
      </c>
      <c r="P722" s="4" t="str">
        <f t="shared" si="55"/>
        <v>0111 - Taxas da Segurança Pública - recursos do tesouro - exercício corrente</v>
      </c>
    </row>
    <row r="723" spans="1:16" x14ac:dyDescent="0.2">
      <c r="A723">
        <v>16085</v>
      </c>
      <c r="B723" t="s">
        <v>389</v>
      </c>
      <c r="C723">
        <v>11774</v>
      </c>
      <c r="D723" t="s">
        <v>403</v>
      </c>
      <c r="E723">
        <v>339039</v>
      </c>
      <c r="F723" t="s">
        <v>16</v>
      </c>
      <c r="G723" t="s">
        <v>360</v>
      </c>
      <c r="H723" t="s">
        <v>361</v>
      </c>
      <c r="I723" t="s">
        <v>404</v>
      </c>
      <c r="J723">
        <v>1166108</v>
      </c>
      <c r="K723" t="str">
        <f t="shared" si="56"/>
        <v>16085 - Fundo de Melhoria do Corpo de Bombeiros Militar</v>
      </c>
      <c r="L723" t="str">
        <f t="shared" si="57"/>
        <v>11774 - Instrução e ensino - BM</v>
      </c>
      <c r="M723" t="str">
        <f t="shared" si="58"/>
        <v>339039 - Outros Serviços Terceiros - Pessoa Jurídica</v>
      </c>
      <c r="N723" t="str">
        <f t="shared" si="59"/>
        <v>33</v>
      </c>
      <c r="O723" t="str">
        <f>VLOOKUP('SQL Results'!N723,Plan2!$A$2:$B$8,2,0)</f>
        <v>33 - Outras Despesas Correntes</v>
      </c>
      <c r="P723" s="4" t="str">
        <f t="shared" si="55"/>
        <v>0111 - Taxas da Segurança Pública - recursos do tesouro - exercício corrente</v>
      </c>
    </row>
    <row r="724" spans="1:16" x14ac:dyDescent="0.2">
      <c r="A724">
        <v>16085</v>
      </c>
      <c r="B724" t="s">
        <v>389</v>
      </c>
      <c r="C724">
        <v>11906</v>
      </c>
      <c r="D724" t="s">
        <v>405</v>
      </c>
      <c r="E724">
        <v>339015</v>
      </c>
      <c r="F724" t="s">
        <v>69</v>
      </c>
      <c r="G724" t="s">
        <v>360</v>
      </c>
      <c r="H724" t="s">
        <v>361</v>
      </c>
      <c r="I724" t="s">
        <v>406</v>
      </c>
      <c r="J724">
        <v>5000</v>
      </c>
      <c r="K724" t="str">
        <f t="shared" si="56"/>
        <v>16085 - Fundo de Melhoria do Corpo de Bombeiros Militar</v>
      </c>
      <c r="L724" t="str">
        <f t="shared" si="57"/>
        <v>11906 - Ações em Defesa Civil</v>
      </c>
      <c r="M724" t="str">
        <f t="shared" si="58"/>
        <v>339015 - Diárias - Militar</v>
      </c>
      <c r="N724" t="str">
        <f t="shared" si="59"/>
        <v>33</v>
      </c>
      <c r="O724" t="str">
        <f>VLOOKUP('SQL Results'!N724,Plan2!$A$2:$B$8,2,0)</f>
        <v>33 - Outras Despesas Correntes</v>
      </c>
      <c r="P724" s="4" t="str">
        <f t="shared" si="55"/>
        <v>0111 - Taxas da Segurança Pública - recursos do tesouro - exercício corrente</v>
      </c>
    </row>
    <row r="725" spans="1:16" x14ac:dyDescent="0.2">
      <c r="A725">
        <v>16085</v>
      </c>
      <c r="B725" t="s">
        <v>389</v>
      </c>
      <c r="C725">
        <v>11906</v>
      </c>
      <c r="D725" t="s">
        <v>405</v>
      </c>
      <c r="E725">
        <v>339030</v>
      </c>
      <c r="F725" t="s">
        <v>12</v>
      </c>
      <c r="G725" t="s">
        <v>360</v>
      </c>
      <c r="H725" t="s">
        <v>361</v>
      </c>
      <c r="I725" t="s">
        <v>406</v>
      </c>
      <c r="J725">
        <v>15000</v>
      </c>
      <c r="K725" t="str">
        <f t="shared" si="56"/>
        <v>16085 - Fundo de Melhoria do Corpo de Bombeiros Militar</v>
      </c>
      <c r="L725" t="str">
        <f t="shared" si="57"/>
        <v>11906 - Ações em Defesa Civil</v>
      </c>
      <c r="M725" t="str">
        <f t="shared" si="58"/>
        <v>339030 - Material de Consumo</v>
      </c>
      <c r="N725" t="str">
        <f t="shared" si="59"/>
        <v>33</v>
      </c>
      <c r="O725" t="str">
        <f>VLOOKUP('SQL Results'!N725,Plan2!$A$2:$B$8,2,0)</f>
        <v>33 - Outras Despesas Correntes</v>
      </c>
      <c r="P725" s="4" t="str">
        <f t="shared" si="55"/>
        <v>0111 - Taxas da Segurança Pública - recursos do tesouro - exercício corrente</v>
      </c>
    </row>
    <row r="726" spans="1:16" x14ac:dyDescent="0.2">
      <c r="A726">
        <v>16085</v>
      </c>
      <c r="B726" t="s">
        <v>389</v>
      </c>
      <c r="C726">
        <v>11906</v>
      </c>
      <c r="D726" t="s">
        <v>405</v>
      </c>
      <c r="E726">
        <v>339039</v>
      </c>
      <c r="F726" t="s">
        <v>16</v>
      </c>
      <c r="G726" t="s">
        <v>360</v>
      </c>
      <c r="H726" t="s">
        <v>361</v>
      </c>
      <c r="I726" t="s">
        <v>406</v>
      </c>
      <c r="J726">
        <v>15000</v>
      </c>
      <c r="K726" t="str">
        <f t="shared" si="56"/>
        <v>16085 - Fundo de Melhoria do Corpo de Bombeiros Militar</v>
      </c>
      <c r="L726" t="str">
        <f t="shared" si="57"/>
        <v>11906 - Ações em Defesa Civil</v>
      </c>
      <c r="M726" t="str">
        <f t="shared" si="58"/>
        <v>339039 - Outros Serviços Terceiros - Pessoa Jurídica</v>
      </c>
      <c r="N726" t="str">
        <f t="shared" si="59"/>
        <v>33</v>
      </c>
      <c r="O726" t="str">
        <f>VLOOKUP('SQL Results'!N726,Plan2!$A$2:$B$8,2,0)</f>
        <v>33 - Outras Despesas Correntes</v>
      </c>
      <c r="P726" s="4" t="str">
        <f t="shared" si="55"/>
        <v>0111 - Taxas da Segurança Pública - recursos do tesouro - exercício corrente</v>
      </c>
    </row>
    <row r="727" spans="1:16" x14ac:dyDescent="0.2">
      <c r="A727">
        <v>16085</v>
      </c>
      <c r="B727" t="s">
        <v>389</v>
      </c>
      <c r="C727">
        <v>11910</v>
      </c>
      <c r="D727" t="s">
        <v>407</v>
      </c>
      <c r="E727">
        <v>339015</v>
      </c>
      <c r="F727" t="s">
        <v>69</v>
      </c>
      <c r="G727" t="s">
        <v>360</v>
      </c>
      <c r="H727" t="s">
        <v>361</v>
      </c>
      <c r="I727" t="s">
        <v>408</v>
      </c>
      <c r="J727">
        <v>459134</v>
      </c>
      <c r="K727" t="str">
        <f t="shared" si="56"/>
        <v>16085 - Fundo de Melhoria do Corpo de Bombeiros Militar</v>
      </c>
      <c r="L727" t="str">
        <f t="shared" si="57"/>
        <v>11910 - Operação Veraneio Seguro - BM</v>
      </c>
      <c r="M727" t="str">
        <f t="shared" si="58"/>
        <v>339015 - Diárias - Militar</v>
      </c>
      <c r="N727" t="str">
        <f t="shared" si="59"/>
        <v>33</v>
      </c>
      <c r="O727" t="str">
        <f>VLOOKUP('SQL Results'!N727,Plan2!$A$2:$B$8,2,0)</f>
        <v>33 - Outras Despesas Correntes</v>
      </c>
      <c r="P727" s="4" t="str">
        <f t="shared" ref="P727:P790" si="60">CONCATENATE(LEFT(G727,4)," - ",H727)</f>
        <v>0111 - Taxas da Segurança Pública - recursos do tesouro - exercício corrente</v>
      </c>
    </row>
    <row r="728" spans="1:16" x14ac:dyDescent="0.2">
      <c r="A728">
        <v>16085</v>
      </c>
      <c r="B728" t="s">
        <v>389</v>
      </c>
      <c r="C728">
        <v>11910</v>
      </c>
      <c r="D728" t="s">
        <v>407</v>
      </c>
      <c r="E728">
        <v>339039</v>
      </c>
      <c r="F728" t="s">
        <v>16</v>
      </c>
      <c r="G728" t="s">
        <v>360</v>
      </c>
      <c r="H728" t="s">
        <v>361</v>
      </c>
      <c r="I728" t="s">
        <v>408</v>
      </c>
      <c r="J728">
        <v>14000</v>
      </c>
      <c r="K728" t="str">
        <f t="shared" si="56"/>
        <v>16085 - Fundo de Melhoria do Corpo de Bombeiros Militar</v>
      </c>
      <c r="L728" t="str">
        <f t="shared" si="57"/>
        <v>11910 - Operação Veraneio Seguro - BM</v>
      </c>
      <c r="M728" t="str">
        <f t="shared" si="58"/>
        <v>339039 - Outros Serviços Terceiros - Pessoa Jurídica</v>
      </c>
      <c r="N728" t="str">
        <f t="shared" si="59"/>
        <v>33</v>
      </c>
      <c r="O728" t="str">
        <f>VLOOKUP('SQL Results'!N728,Plan2!$A$2:$B$8,2,0)</f>
        <v>33 - Outras Despesas Correntes</v>
      </c>
      <c r="P728" s="4" t="str">
        <f t="shared" si="60"/>
        <v>0111 - Taxas da Segurança Pública - recursos do tesouro - exercício corrente</v>
      </c>
    </row>
    <row r="729" spans="1:16" x14ac:dyDescent="0.2">
      <c r="A729">
        <v>16085</v>
      </c>
      <c r="B729" t="s">
        <v>389</v>
      </c>
      <c r="C729">
        <v>11910</v>
      </c>
      <c r="D729" t="s">
        <v>407</v>
      </c>
      <c r="E729">
        <v>339046</v>
      </c>
      <c r="F729" t="s">
        <v>47</v>
      </c>
      <c r="G729" t="s">
        <v>360</v>
      </c>
      <c r="H729" t="s">
        <v>361</v>
      </c>
      <c r="I729" t="s">
        <v>408</v>
      </c>
      <c r="J729">
        <v>539500</v>
      </c>
      <c r="K729" t="str">
        <f t="shared" si="56"/>
        <v>16085 - Fundo de Melhoria do Corpo de Bombeiros Militar</v>
      </c>
      <c r="L729" t="str">
        <f t="shared" si="57"/>
        <v>11910 - Operação Veraneio Seguro - BM</v>
      </c>
      <c r="M729" t="str">
        <f t="shared" si="58"/>
        <v>339046 - Auxílio-Alimentação</v>
      </c>
      <c r="N729" t="str">
        <f t="shared" si="59"/>
        <v>33</v>
      </c>
      <c r="O729" t="str">
        <f>VLOOKUP('SQL Results'!N729,Plan2!$A$2:$B$8,2,0)</f>
        <v>33 - Outras Despesas Correntes</v>
      </c>
      <c r="P729" s="4" t="str">
        <f t="shared" si="60"/>
        <v>0111 - Taxas da Segurança Pública - recursos do tesouro - exercício corrente</v>
      </c>
    </row>
    <row r="730" spans="1:16" x14ac:dyDescent="0.2">
      <c r="A730">
        <v>16085</v>
      </c>
      <c r="B730" t="s">
        <v>389</v>
      </c>
      <c r="C730">
        <v>11910</v>
      </c>
      <c r="D730" t="s">
        <v>407</v>
      </c>
      <c r="E730">
        <v>339092</v>
      </c>
      <c r="F730" t="s">
        <v>28</v>
      </c>
      <c r="G730" t="s">
        <v>360</v>
      </c>
      <c r="H730" t="s">
        <v>361</v>
      </c>
      <c r="I730" t="s">
        <v>408</v>
      </c>
      <c r="J730">
        <v>4000</v>
      </c>
      <c r="K730" t="str">
        <f t="shared" si="56"/>
        <v>16085 - Fundo de Melhoria do Corpo de Bombeiros Militar</v>
      </c>
      <c r="L730" t="str">
        <f t="shared" si="57"/>
        <v>11910 - Operação Veraneio Seguro - BM</v>
      </c>
      <c r="M730" t="str">
        <f t="shared" si="58"/>
        <v>339092 - Despesas de Exercícios Anteriores</v>
      </c>
      <c r="N730" t="str">
        <f t="shared" si="59"/>
        <v>33</v>
      </c>
      <c r="O730" t="str">
        <f>VLOOKUP('SQL Results'!N730,Plan2!$A$2:$B$8,2,0)</f>
        <v>33 - Outras Despesas Correntes</v>
      </c>
      <c r="P730" s="4" t="str">
        <f t="shared" si="60"/>
        <v>0111 - Taxas da Segurança Pública - recursos do tesouro - exercício corrente</v>
      </c>
    </row>
    <row r="731" spans="1:16" x14ac:dyDescent="0.2">
      <c r="A731">
        <v>16085</v>
      </c>
      <c r="B731" t="s">
        <v>389</v>
      </c>
      <c r="C731">
        <v>11910</v>
      </c>
      <c r="D731" t="s">
        <v>407</v>
      </c>
      <c r="E731">
        <v>339093</v>
      </c>
      <c r="F731" t="s">
        <v>50</v>
      </c>
      <c r="G731" t="s">
        <v>409</v>
      </c>
      <c r="H731" t="s">
        <v>410</v>
      </c>
      <c r="I731" t="s">
        <v>408</v>
      </c>
      <c r="J731">
        <v>15000000</v>
      </c>
      <c r="K731" t="str">
        <f t="shared" si="56"/>
        <v>16085 - Fundo de Melhoria do Corpo de Bombeiros Militar</v>
      </c>
      <c r="L731" t="str">
        <f t="shared" si="57"/>
        <v>11910 - Operação Veraneio Seguro - BM</v>
      </c>
      <c r="M731" t="str">
        <f t="shared" si="58"/>
        <v>339093 - Indenizações e Restituições</v>
      </c>
      <c r="N731" t="str">
        <f t="shared" si="59"/>
        <v>33</v>
      </c>
      <c r="O731" t="str">
        <f>VLOOKUP('SQL Results'!N731,Plan2!$A$2:$B$8,2,0)</f>
        <v>33 - Outras Despesas Correntes</v>
      </c>
      <c r="P731" s="4" t="str">
        <f t="shared" si="60"/>
        <v>0261 - Receitas diversas - FUNDOSOCIAL - recursos de outras fontes - exercício corrente</v>
      </c>
    </row>
    <row r="732" spans="1:16" x14ac:dyDescent="0.2">
      <c r="A732">
        <v>16085</v>
      </c>
      <c r="B732" t="s">
        <v>389</v>
      </c>
      <c r="C732">
        <v>11839</v>
      </c>
      <c r="D732" t="s">
        <v>411</v>
      </c>
      <c r="E732">
        <v>449051</v>
      </c>
      <c r="F732" t="s">
        <v>31</v>
      </c>
      <c r="G732" t="s">
        <v>360</v>
      </c>
      <c r="H732" t="s">
        <v>361</v>
      </c>
      <c r="I732" t="s">
        <v>411</v>
      </c>
      <c r="J732">
        <v>3389550</v>
      </c>
      <c r="K732" t="str">
        <f t="shared" si="56"/>
        <v>16085 - Fundo de Melhoria do Corpo de Bombeiros Militar</v>
      </c>
      <c r="L732" t="str">
        <f t="shared" si="57"/>
        <v>11839 - Construção e ampliação de instalações físicas – BM</v>
      </c>
      <c r="M732" t="str">
        <f t="shared" si="58"/>
        <v>449051 - Obras e Instalações</v>
      </c>
      <c r="N732" t="str">
        <f t="shared" si="59"/>
        <v>44</v>
      </c>
      <c r="O732" t="str">
        <f>VLOOKUP('SQL Results'!N732,Plan2!$A$2:$B$8,2,0)</f>
        <v>44 - Investimentos</v>
      </c>
      <c r="P732" s="4" t="str">
        <f t="shared" si="60"/>
        <v>0111 - Taxas da Segurança Pública - recursos do tesouro - exercício corrente</v>
      </c>
    </row>
    <row r="733" spans="1:16" x14ac:dyDescent="0.2">
      <c r="A733">
        <v>16085</v>
      </c>
      <c r="B733" t="s">
        <v>389</v>
      </c>
      <c r="C733">
        <v>13131</v>
      </c>
      <c r="D733" t="s">
        <v>390</v>
      </c>
      <c r="E733">
        <v>339015</v>
      </c>
      <c r="F733" t="s">
        <v>69</v>
      </c>
      <c r="G733" t="s">
        <v>360</v>
      </c>
      <c r="H733" t="s">
        <v>361</v>
      </c>
      <c r="I733" t="s">
        <v>366</v>
      </c>
      <c r="J733">
        <v>54000</v>
      </c>
      <c r="K733" t="str">
        <f t="shared" si="56"/>
        <v>16085 - Fundo de Melhoria do Corpo de Bombeiros Militar</v>
      </c>
      <c r="L733" t="str">
        <f t="shared" si="57"/>
        <v>13131 - Gestão das atividades aéreas - BM</v>
      </c>
      <c r="M733" t="str">
        <f t="shared" si="58"/>
        <v>339015 - Diárias - Militar</v>
      </c>
      <c r="N733" t="str">
        <f t="shared" si="59"/>
        <v>33</v>
      </c>
      <c r="O733" t="str">
        <f>VLOOKUP('SQL Results'!N733,Plan2!$A$2:$B$8,2,0)</f>
        <v>33 - Outras Despesas Correntes</v>
      </c>
      <c r="P733" s="4" t="str">
        <f t="shared" si="60"/>
        <v>0111 - Taxas da Segurança Pública - recursos do tesouro - exercício corrente</v>
      </c>
    </row>
    <row r="734" spans="1:16" x14ac:dyDescent="0.2">
      <c r="A734">
        <v>16085</v>
      </c>
      <c r="B734" t="s">
        <v>389</v>
      </c>
      <c r="C734">
        <v>13131</v>
      </c>
      <c r="D734" t="s">
        <v>390</v>
      </c>
      <c r="E734">
        <v>339030</v>
      </c>
      <c r="F734" t="s">
        <v>12</v>
      </c>
      <c r="G734" t="s">
        <v>360</v>
      </c>
      <c r="H734" t="s">
        <v>361</v>
      </c>
      <c r="I734" t="s">
        <v>366</v>
      </c>
      <c r="J734">
        <v>252784</v>
      </c>
      <c r="K734" t="str">
        <f t="shared" si="56"/>
        <v>16085 - Fundo de Melhoria do Corpo de Bombeiros Militar</v>
      </c>
      <c r="L734" t="str">
        <f t="shared" si="57"/>
        <v>13131 - Gestão das atividades aéreas - BM</v>
      </c>
      <c r="M734" t="str">
        <f t="shared" si="58"/>
        <v>339030 - Material de Consumo</v>
      </c>
      <c r="N734" t="str">
        <f t="shared" si="59"/>
        <v>33</v>
      </c>
      <c r="O734" t="str">
        <f>VLOOKUP('SQL Results'!N734,Plan2!$A$2:$B$8,2,0)</f>
        <v>33 - Outras Despesas Correntes</v>
      </c>
      <c r="P734" s="4" t="str">
        <f t="shared" si="60"/>
        <v>0111 - Taxas da Segurança Pública - recursos do tesouro - exercício corrente</v>
      </c>
    </row>
    <row r="735" spans="1:16" x14ac:dyDescent="0.2">
      <c r="A735">
        <v>16085</v>
      </c>
      <c r="B735" t="s">
        <v>389</v>
      </c>
      <c r="C735">
        <v>13131</v>
      </c>
      <c r="D735" t="s">
        <v>390</v>
      </c>
      <c r="E735">
        <v>339039</v>
      </c>
      <c r="F735" t="s">
        <v>16</v>
      </c>
      <c r="G735" t="s">
        <v>360</v>
      </c>
      <c r="H735" t="s">
        <v>361</v>
      </c>
      <c r="I735" t="s">
        <v>366</v>
      </c>
      <c r="J735">
        <v>507385</v>
      </c>
      <c r="K735" t="str">
        <f t="shared" si="56"/>
        <v>16085 - Fundo de Melhoria do Corpo de Bombeiros Militar</v>
      </c>
      <c r="L735" t="str">
        <f t="shared" si="57"/>
        <v>13131 - Gestão das atividades aéreas - BM</v>
      </c>
      <c r="M735" t="str">
        <f t="shared" si="58"/>
        <v>339039 - Outros Serviços Terceiros - Pessoa Jurídica</v>
      </c>
      <c r="N735" t="str">
        <f t="shared" si="59"/>
        <v>33</v>
      </c>
      <c r="O735" t="str">
        <f>VLOOKUP('SQL Results'!N735,Plan2!$A$2:$B$8,2,0)</f>
        <v>33 - Outras Despesas Correntes</v>
      </c>
      <c r="P735" s="4" t="str">
        <f t="shared" si="60"/>
        <v>0111 - Taxas da Segurança Pública - recursos do tesouro - exercício corrente</v>
      </c>
    </row>
    <row r="736" spans="1:16" x14ac:dyDescent="0.2">
      <c r="A736">
        <v>16085</v>
      </c>
      <c r="B736" t="s">
        <v>389</v>
      </c>
      <c r="C736">
        <v>13131</v>
      </c>
      <c r="D736" t="s">
        <v>390</v>
      </c>
      <c r="E736">
        <v>339047</v>
      </c>
      <c r="F736" t="s">
        <v>27</v>
      </c>
      <c r="G736" t="s">
        <v>360</v>
      </c>
      <c r="H736" t="s">
        <v>361</v>
      </c>
      <c r="I736" t="s">
        <v>366</v>
      </c>
      <c r="J736">
        <v>93000</v>
      </c>
      <c r="K736" t="str">
        <f t="shared" si="56"/>
        <v>16085 - Fundo de Melhoria do Corpo de Bombeiros Militar</v>
      </c>
      <c r="L736" t="str">
        <f t="shared" si="57"/>
        <v>13131 - Gestão das atividades aéreas - BM</v>
      </c>
      <c r="M736" t="str">
        <f t="shared" si="58"/>
        <v>339047 - Obrigações Tributárias e Contributivas</v>
      </c>
      <c r="N736" t="str">
        <f t="shared" si="59"/>
        <v>33</v>
      </c>
      <c r="O736" t="str">
        <f>VLOOKUP('SQL Results'!N736,Plan2!$A$2:$B$8,2,0)</f>
        <v>33 - Outras Despesas Correntes</v>
      </c>
      <c r="P736" s="4" t="str">
        <f t="shared" si="60"/>
        <v>0111 - Taxas da Segurança Pública - recursos do tesouro - exercício corrente</v>
      </c>
    </row>
    <row r="737" spans="1:16" x14ac:dyDescent="0.2">
      <c r="A737">
        <v>16091</v>
      </c>
      <c r="B737" t="s">
        <v>412</v>
      </c>
      <c r="C737">
        <v>6359</v>
      </c>
      <c r="D737" t="s">
        <v>413</v>
      </c>
      <c r="E737">
        <v>339039</v>
      </c>
      <c r="F737" t="s">
        <v>16</v>
      </c>
      <c r="G737" t="s">
        <v>360</v>
      </c>
      <c r="H737" t="s">
        <v>361</v>
      </c>
      <c r="I737" t="s">
        <v>414</v>
      </c>
      <c r="J737">
        <v>830663</v>
      </c>
      <c r="K737" t="str">
        <f t="shared" si="56"/>
        <v>16091 - Fundo para Melhoria da Segurança Pública</v>
      </c>
      <c r="L737" t="str">
        <f t="shared" si="57"/>
        <v>6359 - Modernização, integração e manutenção da tecnologia da informação e comunicação - SSP</v>
      </c>
      <c r="M737" t="str">
        <f t="shared" si="58"/>
        <v>339039 - Outros Serviços Terceiros - Pessoa Jurídica</v>
      </c>
      <c r="N737" t="str">
        <f t="shared" si="59"/>
        <v>33</v>
      </c>
      <c r="O737" t="str">
        <f>VLOOKUP('SQL Results'!N737,Plan2!$A$2:$B$8,2,0)</f>
        <v>33 - Outras Despesas Correntes</v>
      </c>
      <c r="P737" s="4" t="str">
        <f t="shared" si="60"/>
        <v>0111 - Taxas da Segurança Pública - recursos do tesouro - exercício corrente</v>
      </c>
    </row>
    <row r="738" spans="1:16" x14ac:dyDescent="0.2">
      <c r="A738">
        <v>16091</v>
      </c>
      <c r="B738" t="s">
        <v>412</v>
      </c>
      <c r="C738">
        <v>11918</v>
      </c>
      <c r="D738" t="s">
        <v>415</v>
      </c>
      <c r="E738">
        <v>339039</v>
      </c>
      <c r="F738" t="s">
        <v>16</v>
      </c>
      <c r="G738" t="s">
        <v>360</v>
      </c>
      <c r="H738" t="s">
        <v>361</v>
      </c>
      <c r="I738" t="s">
        <v>416</v>
      </c>
      <c r="J738">
        <v>3048521</v>
      </c>
      <c r="K738" t="str">
        <f t="shared" si="56"/>
        <v>16091 - Fundo para Melhoria da Segurança Pública</v>
      </c>
      <c r="L738" t="str">
        <f t="shared" si="57"/>
        <v>11918 - Gestão do videomonitoramento urbano e das Centrais Regionais de Emergência</v>
      </c>
      <c r="M738" t="str">
        <f t="shared" si="58"/>
        <v>339039 - Outros Serviços Terceiros - Pessoa Jurídica</v>
      </c>
      <c r="N738" t="str">
        <f t="shared" si="59"/>
        <v>33</v>
      </c>
      <c r="O738" t="str">
        <f>VLOOKUP('SQL Results'!N738,Plan2!$A$2:$B$8,2,0)</f>
        <v>33 - Outras Despesas Correntes</v>
      </c>
      <c r="P738" s="4" t="str">
        <f t="shared" si="60"/>
        <v>0111 - Taxas da Segurança Pública - recursos do tesouro - exercício corrente</v>
      </c>
    </row>
    <row r="739" spans="1:16" x14ac:dyDescent="0.2">
      <c r="A739">
        <v>16091</v>
      </c>
      <c r="B739" t="s">
        <v>412</v>
      </c>
      <c r="C739">
        <v>11918</v>
      </c>
      <c r="D739" t="s">
        <v>415</v>
      </c>
      <c r="E739">
        <v>339040</v>
      </c>
      <c r="F739" t="s">
        <v>52</v>
      </c>
      <c r="G739" t="s">
        <v>360</v>
      </c>
      <c r="H739" t="s">
        <v>361</v>
      </c>
      <c r="I739" t="s">
        <v>416</v>
      </c>
      <c r="J739">
        <v>5712217</v>
      </c>
      <c r="K739" t="str">
        <f t="shared" si="56"/>
        <v>16091 - Fundo para Melhoria da Segurança Pública</v>
      </c>
      <c r="L739" t="str">
        <f t="shared" si="57"/>
        <v>11918 - Gestão do videomonitoramento urbano e das Centrais Regionais de Emergência</v>
      </c>
      <c r="M739" t="str">
        <f t="shared" si="58"/>
        <v>339040 - Serviços de Tecnologia da Informação e Comunicação - Pessoa Jurídica</v>
      </c>
      <c r="N739" t="str">
        <f t="shared" si="59"/>
        <v>33</v>
      </c>
      <c r="O739" t="str">
        <f>VLOOKUP('SQL Results'!N739,Plan2!$A$2:$B$8,2,0)</f>
        <v>33 - Outras Despesas Correntes</v>
      </c>
      <c r="P739" s="4" t="str">
        <f t="shared" si="60"/>
        <v>0111 - Taxas da Segurança Pública - recursos do tesouro - exercício corrente</v>
      </c>
    </row>
    <row r="740" spans="1:16" x14ac:dyDescent="0.2">
      <c r="A740">
        <v>16091</v>
      </c>
      <c r="B740" t="s">
        <v>412</v>
      </c>
      <c r="C740">
        <v>11917</v>
      </c>
      <c r="D740" t="s">
        <v>417</v>
      </c>
      <c r="E740">
        <v>339039</v>
      </c>
      <c r="F740" t="s">
        <v>16</v>
      </c>
      <c r="G740" t="s">
        <v>360</v>
      </c>
      <c r="H740" t="s">
        <v>361</v>
      </c>
      <c r="I740" t="s">
        <v>418</v>
      </c>
      <c r="J740">
        <v>21108</v>
      </c>
      <c r="K740" t="str">
        <f t="shared" si="56"/>
        <v>16091 - Fundo para Melhoria da Segurança Pública</v>
      </c>
      <c r="L740" t="str">
        <f t="shared" si="57"/>
        <v>11917 - Programa de proteção à vítima e testemunhas de crimes</v>
      </c>
      <c r="M740" t="str">
        <f t="shared" si="58"/>
        <v>339039 - Outros Serviços Terceiros - Pessoa Jurídica</v>
      </c>
      <c r="N740" t="str">
        <f t="shared" si="59"/>
        <v>33</v>
      </c>
      <c r="O740" t="str">
        <f>VLOOKUP('SQL Results'!N740,Plan2!$A$2:$B$8,2,0)</f>
        <v>33 - Outras Despesas Correntes</v>
      </c>
      <c r="P740" s="4" t="str">
        <f t="shared" si="60"/>
        <v>0111 - Taxas da Segurança Pública - recursos do tesouro - exercício corrente</v>
      </c>
    </row>
    <row r="741" spans="1:16" x14ac:dyDescent="0.2">
      <c r="A741">
        <v>16091</v>
      </c>
      <c r="B741" t="s">
        <v>412</v>
      </c>
      <c r="C741">
        <v>11917</v>
      </c>
      <c r="D741" t="s">
        <v>417</v>
      </c>
      <c r="E741">
        <v>339015</v>
      </c>
      <c r="F741" t="s">
        <v>69</v>
      </c>
      <c r="G741" t="s">
        <v>360</v>
      </c>
      <c r="H741" t="s">
        <v>361</v>
      </c>
      <c r="I741" t="s">
        <v>418</v>
      </c>
      <c r="J741">
        <v>60000</v>
      </c>
      <c r="K741" t="str">
        <f t="shared" si="56"/>
        <v>16091 - Fundo para Melhoria da Segurança Pública</v>
      </c>
      <c r="L741" t="str">
        <f t="shared" si="57"/>
        <v>11917 - Programa de proteção à vítima e testemunhas de crimes</v>
      </c>
      <c r="M741" t="str">
        <f t="shared" si="58"/>
        <v>339015 - Diárias - Militar</v>
      </c>
      <c r="N741" t="str">
        <f t="shared" si="59"/>
        <v>33</v>
      </c>
      <c r="O741" t="str">
        <f>VLOOKUP('SQL Results'!N741,Plan2!$A$2:$B$8,2,0)</f>
        <v>33 - Outras Despesas Correntes</v>
      </c>
      <c r="P741" s="4" t="str">
        <f t="shared" si="60"/>
        <v>0111 - Taxas da Segurança Pública - recursos do tesouro - exercício corrente</v>
      </c>
    </row>
    <row r="742" spans="1:16" x14ac:dyDescent="0.2">
      <c r="A742">
        <v>16091</v>
      </c>
      <c r="B742" t="s">
        <v>412</v>
      </c>
      <c r="C742">
        <v>11917</v>
      </c>
      <c r="D742" t="s">
        <v>417</v>
      </c>
      <c r="E742">
        <v>335043</v>
      </c>
      <c r="F742" t="s">
        <v>419</v>
      </c>
      <c r="G742" t="s">
        <v>360</v>
      </c>
      <c r="H742" t="s">
        <v>361</v>
      </c>
      <c r="I742" t="s">
        <v>418</v>
      </c>
      <c r="J742">
        <v>530000</v>
      </c>
      <c r="K742" t="str">
        <f t="shared" si="56"/>
        <v>16091 - Fundo para Melhoria da Segurança Pública</v>
      </c>
      <c r="L742" t="str">
        <f t="shared" si="57"/>
        <v>11917 - Programa de proteção à vítima e testemunhas de crimes</v>
      </c>
      <c r="M742" t="str">
        <f t="shared" si="58"/>
        <v>335043 - Subvenções Sociais</v>
      </c>
      <c r="N742" t="str">
        <f t="shared" si="59"/>
        <v>33</v>
      </c>
      <c r="O742" t="str">
        <f>VLOOKUP('SQL Results'!N742,Plan2!$A$2:$B$8,2,0)</f>
        <v>33 - Outras Despesas Correntes</v>
      </c>
      <c r="P742" s="4" t="str">
        <f t="shared" si="60"/>
        <v>0111 - Taxas da Segurança Pública - recursos do tesouro - exercício corrente</v>
      </c>
    </row>
    <row r="743" spans="1:16" x14ac:dyDescent="0.2">
      <c r="A743">
        <v>16091</v>
      </c>
      <c r="B743" t="s">
        <v>412</v>
      </c>
      <c r="C743">
        <v>11932</v>
      </c>
      <c r="D743" t="s">
        <v>420</v>
      </c>
      <c r="E743">
        <v>339040</v>
      </c>
      <c r="F743" t="s">
        <v>52</v>
      </c>
      <c r="G743" t="s">
        <v>360</v>
      </c>
      <c r="H743" t="s">
        <v>361</v>
      </c>
      <c r="I743" t="s">
        <v>421</v>
      </c>
      <c r="J743">
        <v>642851</v>
      </c>
      <c r="K743" t="str">
        <f t="shared" si="56"/>
        <v>16091 - Fundo para Melhoria da Segurança Pública</v>
      </c>
      <c r="L743" t="str">
        <f t="shared" si="57"/>
        <v>11932 - Gestão do Instituto de Identificação - IGP</v>
      </c>
      <c r="M743" t="str">
        <f t="shared" si="58"/>
        <v>339040 - Serviços de Tecnologia da Informação e Comunicação - Pessoa Jurídica</v>
      </c>
      <c r="N743" t="str">
        <f t="shared" si="59"/>
        <v>33</v>
      </c>
      <c r="O743" t="str">
        <f>VLOOKUP('SQL Results'!N743,Plan2!$A$2:$B$8,2,0)</f>
        <v>33 - Outras Despesas Correntes</v>
      </c>
      <c r="P743" s="4" t="str">
        <f t="shared" si="60"/>
        <v>0111 - Taxas da Segurança Pública - recursos do tesouro - exercício corrente</v>
      </c>
    </row>
    <row r="744" spans="1:16" x14ac:dyDescent="0.2">
      <c r="A744">
        <v>16091</v>
      </c>
      <c r="B744" t="s">
        <v>412</v>
      </c>
      <c r="C744">
        <v>11932</v>
      </c>
      <c r="D744" t="s">
        <v>420</v>
      </c>
      <c r="E744">
        <v>339030</v>
      </c>
      <c r="F744" t="s">
        <v>12</v>
      </c>
      <c r="G744" t="s">
        <v>360</v>
      </c>
      <c r="H744" t="s">
        <v>361</v>
      </c>
      <c r="I744" t="s">
        <v>421</v>
      </c>
      <c r="J744">
        <v>382500</v>
      </c>
      <c r="K744" t="str">
        <f t="shared" si="56"/>
        <v>16091 - Fundo para Melhoria da Segurança Pública</v>
      </c>
      <c r="L744" t="str">
        <f t="shared" si="57"/>
        <v>11932 - Gestão do Instituto de Identificação - IGP</v>
      </c>
      <c r="M744" t="str">
        <f t="shared" si="58"/>
        <v>339030 - Material de Consumo</v>
      </c>
      <c r="N744" t="str">
        <f t="shared" si="59"/>
        <v>33</v>
      </c>
      <c r="O744" t="str">
        <f>VLOOKUP('SQL Results'!N744,Plan2!$A$2:$B$8,2,0)</f>
        <v>33 - Outras Despesas Correntes</v>
      </c>
      <c r="P744" s="4" t="str">
        <f t="shared" si="60"/>
        <v>0111 - Taxas da Segurança Pública - recursos do tesouro - exercício corrente</v>
      </c>
    </row>
    <row r="745" spans="1:16" x14ac:dyDescent="0.2">
      <c r="A745">
        <v>16091</v>
      </c>
      <c r="B745" t="s">
        <v>412</v>
      </c>
      <c r="C745">
        <v>12605</v>
      </c>
      <c r="D745" t="s">
        <v>422</v>
      </c>
      <c r="E745">
        <v>449052</v>
      </c>
      <c r="F745" t="s">
        <v>17</v>
      </c>
      <c r="G745" t="s">
        <v>423</v>
      </c>
      <c r="H745" t="s">
        <v>424</v>
      </c>
      <c r="I745" t="s">
        <v>425</v>
      </c>
      <c r="J745">
        <v>100000</v>
      </c>
      <c r="K745" t="str">
        <f t="shared" si="56"/>
        <v>16091 - Fundo para Melhoria da Segurança Pública</v>
      </c>
      <c r="L745" t="str">
        <f t="shared" si="57"/>
        <v>12605 - Modernização e integração da tecnologia da informação e comunicação - SSP</v>
      </c>
      <c r="M745" t="str">
        <f t="shared" si="58"/>
        <v>449052 - Equipamentos e Material Permanente</v>
      </c>
      <c r="N745" t="str">
        <f t="shared" si="59"/>
        <v>44</v>
      </c>
      <c r="O745" t="str">
        <f>VLOOKUP('SQL Results'!N745,Plan2!$A$2:$B$8,2,0)</f>
        <v>44 - Investimentos</v>
      </c>
      <c r="P745" s="4" t="str">
        <f t="shared" si="60"/>
        <v>0191 - Operações de crédito interna - recursos do tesouro - exercício corrente</v>
      </c>
    </row>
    <row r="746" spans="1:16" x14ac:dyDescent="0.2">
      <c r="A746">
        <v>16091</v>
      </c>
      <c r="B746" t="s">
        <v>412</v>
      </c>
      <c r="C746">
        <v>12599</v>
      </c>
      <c r="D746" t="s">
        <v>426</v>
      </c>
      <c r="E746">
        <v>449052</v>
      </c>
      <c r="F746" t="s">
        <v>17</v>
      </c>
      <c r="G746" t="s">
        <v>423</v>
      </c>
      <c r="H746" t="s">
        <v>424</v>
      </c>
      <c r="I746" t="s">
        <v>427</v>
      </c>
      <c r="J746">
        <v>1100000</v>
      </c>
      <c r="K746" t="str">
        <f t="shared" si="56"/>
        <v>16091 - Fundo para Melhoria da Segurança Pública</v>
      </c>
      <c r="L746" t="str">
        <f t="shared" si="57"/>
        <v>12599 - Renovação da frota e equipamentos - SSP</v>
      </c>
      <c r="M746" t="str">
        <f t="shared" si="58"/>
        <v>449052 - Equipamentos e Material Permanente</v>
      </c>
      <c r="N746" t="str">
        <f t="shared" si="59"/>
        <v>44</v>
      </c>
      <c r="O746" t="str">
        <f>VLOOKUP('SQL Results'!N746,Plan2!$A$2:$B$8,2,0)</f>
        <v>44 - Investimentos</v>
      </c>
      <c r="P746" s="4" t="str">
        <f t="shared" si="60"/>
        <v>0191 - Operações de crédito interna - recursos do tesouro - exercício corrente</v>
      </c>
    </row>
    <row r="747" spans="1:16" x14ac:dyDescent="0.2">
      <c r="A747">
        <v>16091</v>
      </c>
      <c r="B747" t="s">
        <v>412</v>
      </c>
      <c r="C747">
        <v>6359</v>
      </c>
      <c r="D747" t="s">
        <v>413</v>
      </c>
      <c r="E747">
        <v>339040</v>
      </c>
      <c r="F747" t="s">
        <v>52</v>
      </c>
      <c r="G747" t="s">
        <v>360</v>
      </c>
      <c r="H747" t="s">
        <v>361</v>
      </c>
      <c r="I747" t="s">
        <v>414</v>
      </c>
      <c r="J747">
        <v>11563687</v>
      </c>
      <c r="K747" t="str">
        <f t="shared" si="56"/>
        <v>16091 - Fundo para Melhoria da Segurança Pública</v>
      </c>
      <c r="L747" t="str">
        <f t="shared" si="57"/>
        <v>6359 - Modernização, integração e manutenção da tecnologia da informação e comunicação - SSP</v>
      </c>
      <c r="M747" t="str">
        <f t="shared" si="58"/>
        <v>339040 - Serviços de Tecnologia da Informação e Comunicação - Pessoa Jurídica</v>
      </c>
      <c r="N747" t="str">
        <f t="shared" si="59"/>
        <v>33</v>
      </c>
      <c r="O747" t="str">
        <f>VLOOKUP('SQL Results'!N747,Plan2!$A$2:$B$8,2,0)</f>
        <v>33 - Outras Despesas Correntes</v>
      </c>
      <c r="P747" s="4" t="str">
        <f t="shared" si="60"/>
        <v>0111 - Taxas da Segurança Pública - recursos do tesouro - exercício corrente</v>
      </c>
    </row>
    <row r="748" spans="1:16" x14ac:dyDescent="0.2">
      <c r="A748">
        <v>16091</v>
      </c>
      <c r="B748" t="s">
        <v>412</v>
      </c>
      <c r="C748">
        <v>6359</v>
      </c>
      <c r="D748" t="s">
        <v>413</v>
      </c>
      <c r="E748">
        <v>449052</v>
      </c>
      <c r="F748" t="s">
        <v>17</v>
      </c>
      <c r="G748" t="s">
        <v>360</v>
      </c>
      <c r="H748" t="s">
        <v>361</v>
      </c>
      <c r="I748" t="s">
        <v>414</v>
      </c>
      <c r="J748">
        <v>48324</v>
      </c>
      <c r="K748" t="str">
        <f t="shared" si="56"/>
        <v>16091 - Fundo para Melhoria da Segurança Pública</v>
      </c>
      <c r="L748" t="str">
        <f t="shared" si="57"/>
        <v>6359 - Modernização, integração e manutenção da tecnologia da informação e comunicação - SSP</v>
      </c>
      <c r="M748" t="str">
        <f t="shared" si="58"/>
        <v>449052 - Equipamentos e Material Permanente</v>
      </c>
      <c r="N748" t="str">
        <f t="shared" si="59"/>
        <v>44</v>
      </c>
      <c r="O748" t="str">
        <f>VLOOKUP('SQL Results'!N748,Plan2!$A$2:$B$8,2,0)</f>
        <v>44 - Investimentos</v>
      </c>
      <c r="P748" s="4" t="str">
        <f t="shared" si="60"/>
        <v>0111 - Taxas da Segurança Pública - recursos do tesouro - exercício corrente</v>
      </c>
    </row>
    <row r="749" spans="1:16" x14ac:dyDescent="0.2">
      <c r="A749">
        <v>16091</v>
      </c>
      <c r="B749" t="s">
        <v>412</v>
      </c>
      <c r="C749">
        <v>6359</v>
      </c>
      <c r="D749" t="s">
        <v>413</v>
      </c>
      <c r="E749">
        <v>339039</v>
      </c>
      <c r="F749" t="s">
        <v>16</v>
      </c>
      <c r="G749" t="s">
        <v>135</v>
      </c>
      <c r="H749" t="s">
        <v>136</v>
      </c>
      <c r="I749" t="s">
        <v>414</v>
      </c>
      <c r="J749">
        <v>24000</v>
      </c>
      <c r="K749" t="str">
        <f t="shared" si="56"/>
        <v>16091 - Fundo para Melhoria da Segurança Pública</v>
      </c>
      <c r="L749" t="str">
        <f t="shared" si="57"/>
        <v>6359 - Modernização, integração e manutenção da tecnologia da informação e comunicação - SSP</v>
      </c>
      <c r="M749" t="str">
        <f t="shared" si="58"/>
        <v>339039 - Outros Serviços Terceiros - Pessoa Jurídica</v>
      </c>
      <c r="N749" t="str">
        <f t="shared" si="59"/>
        <v>33</v>
      </c>
      <c r="O749" t="str">
        <f>VLOOKUP('SQL Results'!N749,Plan2!$A$2:$B$8,2,0)</f>
        <v>33 - Outras Despesas Correntes</v>
      </c>
      <c r="P749" s="4" t="str">
        <f t="shared" si="60"/>
        <v>0269 - Outros recursos primários - recursos de outras fontes - exercício corrente</v>
      </c>
    </row>
    <row r="750" spans="1:16" x14ac:dyDescent="0.2">
      <c r="A750">
        <v>16091</v>
      </c>
      <c r="B750" t="s">
        <v>412</v>
      </c>
      <c r="C750">
        <v>6359</v>
      </c>
      <c r="D750" t="s">
        <v>413</v>
      </c>
      <c r="E750">
        <v>339040</v>
      </c>
      <c r="F750" t="s">
        <v>52</v>
      </c>
      <c r="G750" t="s">
        <v>428</v>
      </c>
      <c r="H750" t="s">
        <v>429</v>
      </c>
      <c r="I750" t="s">
        <v>414</v>
      </c>
      <c r="J750">
        <v>7200000</v>
      </c>
      <c r="K750" t="str">
        <f t="shared" si="56"/>
        <v>16091 - Fundo para Melhoria da Segurança Pública</v>
      </c>
      <c r="L750" t="str">
        <f t="shared" si="57"/>
        <v>6359 - Modernização, integração e manutenção da tecnologia da informação e comunicação - SSP</v>
      </c>
      <c r="M750" t="str">
        <f t="shared" si="58"/>
        <v>339040 - Serviços de Tecnologia da Informação e Comunicação - Pessoa Jurídica</v>
      </c>
      <c r="N750" t="str">
        <f t="shared" si="59"/>
        <v>33</v>
      </c>
      <c r="O750" t="str">
        <f>VLOOKUP('SQL Results'!N750,Plan2!$A$2:$B$8,2,0)</f>
        <v>33 - Outras Despesas Correntes</v>
      </c>
      <c r="P750" s="4" t="str">
        <f t="shared" si="60"/>
        <v>0228 - Outros convênios, ajustes e acordos administrativos - rec outras fontes-exercício corrente</v>
      </c>
    </row>
    <row r="751" spans="1:16" x14ac:dyDescent="0.2">
      <c r="A751">
        <v>16091</v>
      </c>
      <c r="B751" t="s">
        <v>412</v>
      </c>
      <c r="C751">
        <v>12606</v>
      </c>
      <c r="D751" t="s">
        <v>430</v>
      </c>
      <c r="E751">
        <v>449051</v>
      </c>
      <c r="F751" t="s">
        <v>31</v>
      </c>
      <c r="G751" t="s">
        <v>423</v>
      </c>
      <c r="H751" t="s">
        <v>424</v>
      </c>
      <c r="I751" t="s">
        <v>431</v>
      </c>
      <c r="J751">
        <v>1800000</v>
      </c>
      <c r="K751" t="str">
        <f t="shared" si="56"/>
        <v>16091 - Fundo para Melhoria da Segurança Pública</v>
      </c>
      <c r="L751" t="str">
        <f t="shared" si="57"/>
        <v>12606 - Construção e ampliação de instalações físicas municípios - SSP</v>
      </c>
      <c r="M751" t="str">
        <f t="shared" si="58"/>
        <v>449051 - Obras e Instalações</v>
      </c>
      <c r="N751" t="str">
        <f t="shared" si="59"/>
        <v>44</v>
      </c>
      <c r="O751" t="str">
        <f>VLOOKUP('SQL Results'!N751,Plan2!$A$2:$B$8,2,0)</f>
        <v>44 - Investimentos</v>
      </c>
      <c r="P751" s="4" t="str">
        <f t="shared" si="60"/>
        <v>0191 - Operações de crédito interna - recursos do tesouro - exercício corrente</v>
      </c>
    </row>
    <row r="752" spans="1:16" x14ac:dyDescent="0.2">
      <c r="A752">
        <v>16091</v>
      </c>
      <c r="B752" t="s">
        <v>412</v>
      </c>
      <c r="C752">
        <v>13165</v>
      </c>
      <c r="D752" t="s">
        <v>432</v>
      </c>
      <c r="E752">
        <v>339039</v>
      </c>
      <c r="F752" t="s">
        <v>16</v>
      </c>
      <c r="G752" t="s">
        <v>360</v>
      </c>
      <c r="H752" t="s">
        <v>361</v>
      </c>
      <c r="I752" t="s">
        <v>381</v>
      </c>
      <c r="J752">
        <v>482074</v>
      </c>
      <c r="K752" t="str">
        <f t="shared" si="56"/>
        <v>16091 - Fundo para Melhoria da Segurança Pública</v>
      </c>
      <c r="L752" t="str">
        <f t="shared" si="57"/>
        <v>13165 - Gestão dos contratos de locação - SSP</v>
      </c>
      <c r="M752" t="str">
        <f t="shared" si="58"/>
        <v>339039 - Outros Serviços Terceiros - Pessoa Jurídica</v>
      </c>
      <c r="N752" t="str">
        <f t="shared" si="59"/>
        <v>33</v>
      </c>
      <c r="O752" t="str">
        <f>VLOOKUP('SQL Results'!N752,Plan2!$A$2:$B$8,2,0)</f>
        <v>33 - Outras Despesas Correntes</v>
      </c>
      <c r="P752" s="4" t="str">
        <f t="shared" si="60"/>
        <v>0111 - Taxas da Segurança Pública - recursos do tesouro - exercício corrente</v>
      </c>
    </row>
    <row r="753" spans="1:16" x14ac:dyDescent="0.2">
      <c r="A753">
        <v>16091</v>
      </c>
      <c r="B753" t="s">
        <v>412</v>
      </c>
      <c r="C753">
        <v>13165</v>
      </c>
      <c r="D753" t="s">
        <v>432</v>
      </c>
      <c r="E753">
        <v>339036</v>
      </c>
      <c r="F753" t="s">
        <v>23</v>
      </c>
      <c r="G753" t="s">
        <v>360</v>
      </c>
      <c r="H753" t="s">
        <v>361</v>
      </c>
      <c r="I753" t="s">
        <v>381</v>
      </c>
      <c r="J753">
        <v>108617</v>
      </c>
      <c r="K753" t="str">
        <f t="shared" si="56"/>
        <v>16091 - Fundo para Melhoria da Segurança Pública</v>
      </c>
      <c r="L753" t="str">
        <f t="shared" si="57"/>
        <v>13165 - Gestão dos contratos de locação - SSP</v>
      </c>
      <c r="M753" t="str">
        <f t="shared" si="58"/>
        <v>339036 - Outros Serviços Terceiros-Pessoa Física</v>
      </c>
      <c r="N753" t="str">
        <f t="shared" si="59"/>
        <v>33</v>
      </c>
      <c r="O753" t="str">
        <f>VLOOKUP('SQL Results'!N753,Plan2!$A$2:$B$8,2,0)</f>
        <v>33 - Outras Despesas Correntes</v>
      </c>
      <c r="P753" s="4" t="str">
        <f t="shared" si="60"/>
        <v>0111 - Taxas da Segurança Pública - recursos do tesouro - exercício corrente</v>
      </c>
    </row>
    <row r="754" spans="1:16" x14ac:dyDescent="0.2">
      <c r="A754">
        <v>16091</v>
      </c>
      <c r="B754" t="s">
        <v>412</v>
      </c>
      <c r="C754">
        <v>13165</v>
      </c>
      <c r="D754" t="s">
        <v>432</v>
      </c>
      <c r="E754">
        <v>339139</v>
      </c>
      <c r="F754" t="s">
        <v>51</v>
      </c>
      <c r="G754" t="s">
        <v>360</v>
      </c>
      <c r="H754" t="s">
        <v>361</v>
      </c>
      <c r="I754" t="s">
        <v>381</v>
      </c>
      <c r="J754">
        <v>308742</v>
      </c>
      <c r="K754" t="str">
        <f t="shared" si="56"/>
        <v>16091 - Fundo para Melhoria da Segurança Pública</v>
      </c>
      <c r="L754" t="str">
        <f t="shared" si="57"/>
        <v>13165 - Gestão dos contratos de locação - SSP</v>
      </c>
      <c r="M754" t="str">
        <f t="shared" si="58"/>
        <v>339139 - Outros Serviços Terceiros Pessoa Jurídica</v>
      </c>
      <c r="N754" t="str">
        <f t="shared" si="59"/>
        <v>33</v>
      </c>
      <c r="O754" t="str">
        <f>VLOOKUP('SQL Results'!N754,Plan2!$A$2:$B$8,2,0)</f>
        <v>33 - Outras Despesas Correntes</v>
      </c>
      <c r="P754" s="4" t="str">
        <f t="shared" si="60"/>
        <v>0111 - Taxas da Segurança Pública - recursos do tesouro - exercício corrente</v>
      </c>
    </row>
    <row r="755" spans="1:16" x14ac:dyDescent="0.2">
      <c r="A755">
        <v>16091</v>
      </c>
      <c r="B755" t="s">
        <v>412</v>
      </c>
      <c r="C755">
        <v>6605</v>
      </c>
      <c r="D755" t="s">
        <v>433</v>
      </c>
      <c r="E755">
        <v>319011</v>
      </c>
      <c r="F755" t="s">
        <v>60</v>
      </c>
      <c r="G755" t="s">
        <v>13</v>
      </c>
      <c r="H755" t="s">
        <v>14</v>
      </c>
      <c r="I755" t="s">
        <v>347</v>
      </c>
      <c r="J755">
        <v>128119862</v>
      </c>
      <c r="K755" t="str">
        <f t="shared" si="56"/>
        <v>16091 - Fundo para Melhoria da Segurança Pública</v>
      </c>
      <c r="L755" t="str">
        <f t="shared" si="57"/>
        <v>6605 - Administração de pessoal e encargos sociais - SSP</v>
      </c>
      <c r="M755" t="str">
        <f t="shared" si="58"/>
        <v>319011 - Vencim. e Vantagens Fixas - Pessoal Civil</v>
      </c>
      <c r="N755" t="str">
        <f t="shared" si="59"/>
        <v>31</v>
      </c>
      <c r="O755" t="str">
        <f>VLOOKUP('SQL Results'!N755,Plan2!$A$2:$B$8,2,0)</f>
        <v>31 - Pessoal e Encargos Sociais</v>
      </c>
      <c r="P755" s="4" t="str">
        <f t="shared" si="60"/>
        <v>0100 - Recursos ordinários - recursos do tesouro - RLD</v>
      </c>
    </row>
    <row r="756" spans="1:16" x14ac:dyDescent="0.2">
      <c r="A756">
        <v>16091</v>
      </c>
      <c r="B756" t="s">
        <v>412</v>
      </c>
      <c r="C756">
        <v>6605</v>
      </c>
      <c r="D756" t="s">
        <v>433</v>
      </c>
      <c r="E756">
        <v>319012</v>
      </c>
      <c r="F756" t="s">
        <v>62</v>
      </c>
      <c r="G756" t="s">
        <v>13</v>
      </c>
      <c r="H756" t="s">
        <v>14</v>
      </c>
      <c r="I756" t="s">
        <v>347</v>
      </c>
      <c r="J756">
        <v>6556768</v>
      </c>
      <c r="K756" t="str">
        <f t="shared" si="56"/>
        <v>16091 - Fundo para Melhoria da Segurança Pública</v>
      </c>
      <c r="L756" t="str">
        <f t="shared" si="57"/>
        <v>6605 - Administração de pessoal e encargos sociais - SSP</v>
      </c>
      <c r="M756" t="str">
        <f t="shared" si="58"/>
        <v>319012 - Vencim. e Vantagens Fixas - Pessoal Militar</v>
      </c>
      <c r="N756" t="str">
        <f t="shared" si="59"/>
        <v>31</v>
      </c>
      <c r="O756" t="str">
        <f>VLOOKUP('SQL Results'!N756,Plan2!$A$2:$B$8,2,0)</f>
        <v>31 - Pessoal e Encargos Sociais</v>
      </c>
      <c r="P756" s="4" t="str">
        <f t="shared" si="60"/>
        <v>0100 - Recursos ordinários - recursos do tesouro - RLD</v>
      </c>
    </row>
    <row r="757" spans="1:16" x14ac:dyDescent="0.2">
      <c r="A757">
        <v>16091</v>
      </c>
      <c r="B757" t="s">
        <v>412</v>
      </c>
      <c r="C757">
        <v>6605</v>
      </c>
      <c r="D757" t="s">
        <v>433</v>
      </c>
      <c r="E757">
        <v>319013</v>
      </c>
      <c r="F757" t="s">
        <v>44</v>
      </c>
      <c r="G757" t="s">
        <v>13</v>
      </c>
      <c r="H757" t="s">
        <v>14</v>
      </c>
      <c r="I757" t="s">
        <v>347</v>
      </c>
      <c r="J757">
        <v>789757</v>
      </c>
      <c r="K757" t="str">
        <f t="shared" si="56"/>
        <v>16091 - Fundo para Melhoria da Segurança Pública</v>
      </c>
      <c r="L757" t="str">
        <f t="shared" si="57"/>
        <v>6605 - Administração de pessoal e encargos sociais - SSP</v>
      </c>
      <c r="M757" t="str">
        <f t="shared" si="58"/>
        <v>319013 - Obrigações Patronais</v>
      </c>
      <c r="N757" t="str">
        <f t="shared" si="59"/>
        <v>31</v>
      </c>
      <c r="O757" t="str">
        <f>VLOOKUP('SQL Results'!N757,Plan2!$A$2:$B$8,2,0)</f>
        <v>31 - Pessoal e Encargos Sociais</v>
      </c>
      <c r="P757" s="4" t="str">
        <f t="shared" si="60"/>
        <v>0100 - Recursos ordinários - recursos do tesouro - RLD</v>
      </c>
    </row>
    <row r="758" spans="1:16" x14ac:dyDescent="0.2">
      <c r="A758">
        <v>16091</v>
      </c>
      <c r="B758" t="s">
        <v>412</v>
      </c>
      <c r="C758">
        <v>6605</v>
      </c>
      <c r="D758" t="s">
        <v>433</v>
      </c>
      <c r="E758">
        <v>319016</v>
      </c>
      <c r="F758" t="s">
        <v>64</v>
      </c>
      <c r="G758" t="s">
        <v>13</v>
      </c>
      <c r="H758" t="s">
        <v>14</v>
      </c>
      <c r="I758" t="s">
        <v>347</v>
      </c>
      <c r="J758">
        <v>721592</v>
      </c>
      <c r="K758" t="str">
        <f t="shared" si="56"/>
        <v>16091 - Fundo para Melhoria da Segurança Pública</v>
      </c>
      <c r="L758" t="str">
        <f t="shared" si="57"/>
        <v>6605 - Administração de pessoal e encargos sociais - SSP</v>
      </c>
      <c r="M758" t="str">
        <f t="shared" si="58"/>
        <v>319016 - Outras Despesas Variáveis-Pessoal Civil</v>
      </c>
      <c r="N758" t="str">
        <f t="shared" si="59"/>
        <v>31</v>
      </c>
      <c r="O758" t="str">
        <f>VLOOKUP('SQL Results'!N758,Plan2!$A$2:$B$8,2,0)</f>
        <v>31 - Pessoal e Encargos Sociais</v>
      </c>
      <c r="P758" s="4" t="str">
        <f t="shared" si="60"/>
        <v>0100 - Recursos ordinários - recursos do tesouro - RLD</v>
      </c>
    </row>
    <row r="759" spans="1:16" x14ac:dyDescent="0.2">
      <c r="A759">
        <v>16091</v>
      </c>
      <c r="B759" t="s">
        <v>412</v>
      </c>
      <c r="C759">
        <v>6605</v>
      </c>
      <c r="D759" t="s">
        <v>433</v>
      </c>
      <c r="E759">
        <v>319092</v>
      </c>
      <c r="F759" t="s">
        <v>28</v>
      </c>
      <c r="G759" t="s">
        <v>13</v>
      </c>
      <c r="H759" t="s">
        <v>14</v>
      </c>
      <c r="I759" t="s">
        <v>347</v>
      </c>
      <c r="J759">
        <v>378911</v>
      </c>
      <c r="K759" t="str">
        <f t="shared" si="56"/>
        <v>16091 - Fundo para Melhoria da Segurança Pública</v>
      </c>
      <c r="L759" t="str">
        <f t="shared" si="57"/>
        <v>6605 - Administração de pessoal e encargos sociais - SSP</v>
      </c>
      <c r="M759" t="str">
        <f t="shared" si="58"/>
        <v>319092 - Despesas de Exercícios Anteriores</v>
      </c>
      <c r="N759" t="str">
        <f t="shared" si="59"/>
        <v>31</v>
      </c>
      <c r="O759" t="str">
        <f>VLOOKUP('SQL Results'!N759,Plan2!$A$2:$B$8,2,0)</f>
        <v>31 - Pessoal e Encargos Sociais</v>
      </c>
      <c r="P759" s="4" t="str">
        <f t="shared" si="60"/>
        <v>0100 - Recursos ordinários - recursos do tesouro - RLD</v>
      </c>
    </row>
    <row r="760" spans="1:16" x14ac:dyDescent="0.2">
      <c r="A760">
        <v>16091</v>
      </c>
      <c r="B760" t="s">
        <v>412</v>
      </c>
      <c r="C760">
        <v>6605</v>
      </c>
      <c r="D760" t="s">
        <v>433</v>
      </c>
      <c r="E760">
        <v>319094</v>
      </c>
      <c r="F760" t="s">
        <v>41</v>
      </c>
      <c r="G760" t="s">
        <v>13</v>
      </c>
      <c r="H760" t="s">
        <v>14</v>
      </c>
      <c r="I760" t="s">
        <v>347</v>
      </c>
      <c r="J760">
        <v>37000</v>
      </c>
      <c r="K760" t="str">
        <f t="shared" si="56"/>
        <v>16091 - Fundo para Melhoria da Segurança Pública</v>
      </c>
      <c r="L760" t="str">
        <f t="shared" si="57"/>
        <v>6605 - Administração de pessoal e encargos sociais - SSP</v>
      </c>
      <c r="M760" t="str">
        <f t="shared" si="58"/>
        <v>319094 - Indenizações e Restituições Trabalhistas</v>
      </c>
      <c r="N760" t="str">
        <f t="shared" si="59"/>
        <v>31</v>
      </c>
      <c r="O760" t="str">
        <f>VLOOKUP('SQL Results'!N760,Plan2!$A$2:$B$8,2,0)</f>
        <v>31 - Pessoal e Encargos Sociais</v>
      </c>
      <c r="P760" s="4" t="str">
        <f t="shared" si="60"/>
        <v>0100 - Recursos ordinários - recursos do tesouro - RLD</v>
      </c>
    </row>
    <row r="761" spans="1:16" x14ac:dyDescent="0.2">
      <c r="A761">
        <v>16091</v>
      </c>
      <c r="B761" t="s">
        <v>412</v>
      </c>
      <c r="C761">
        <v>6605</v>
      </c>
      <c r="D761" t="s">
        <v>433</v>
      </c>
      <c r="E761">
        <v>319113</v>
      </c>
      <c r="F761" t="s">
        <v>44</v>
      </c>
      <c r="G761" t="s">
        <v>13</v>
      </c>
      <c r="H761" t="s">
        <v>14</v>
      </c>
      <c r="I761" t="s">
        <v>347</v>
      </c>
      <c r="J761">
        <v>8944857</v>
      </c>
      <c r="K761" t="str">
        <f t="shared" si="56"/>
        <v>16091 - Fundo para Melhoria da Segurança Pública</v>
      </c>
      <c r="L761" t="str">
        <f t="shared" si="57"/>
        <v>6605 - Administração de pessoal e encargos sociais - SSP</v>
      </c>
      <c r="M761" t="str">
        <f t="shared" si="58"/>
        <v>319113 - Obrigações Patronais</v>
      </c>
      <c r="N761" t="str">
        <f t="shared" si="59"/>
        <v>31</v>
      </c>
      <c r="O761" t="str">
        <f>VLOOKUP('SQL Results'!N761,Plan2!$A$2:$B$8,2,0)</f>
        <v>31 - Pessoal e Encargos Sociais</v>
      </c>
      <c r="P761" s="4" t="str">
        <f t="shared" si="60"/>
        <v>0100 - Recursos ordinários - recursos do tesouro - RLD</v>
      </c>
    </row>
    <row r="762" spans="1:16" x14ac:dyDescent="0.2">
      <c r="A762">
        <v>16091</v>
      </c>
      <c r="B762" t="s">
        <v>412</v>
      </c>
      <c r="C762">
        <v>6605</v>
      </c>
      <c r="D762" t="s">
        <v>433</v>
      </c>
      <c r="E762">
        <v>319113</v>
      </c>
      <c r="F762" t="s">
        <v>44</v>
      </c>
      <c r="G762" t="s">
        <v>360</v>
      </c>
      <c r="H762" t="s">
        <v>361</v>
      </c>
      <c r="I762" t="s">
        <v>347</v>
      </c>
      <c r="J762">
        <v>23367834</v>
      </c>
      <c r="K762" t="str">
        <f t="shared" si="56"/>
        <v>16091 - Fundo para Melhoria da Segurança Pública</v>
      </c>
      <c r="L762" t="str">
        <f t="shared" si="57"/>
        <v>6605 - Administração de pessoal e encargos sociais - SSP</v>
      </c>
      <c r="M762" t="str">
        <f t="shared" si="58"/>
        <v>319113 - Obrigações Patronais</v>
      </c>
      <c r="N762" t="str">
        <f t="shared" si="59"/>
        <v>31</v>
      </c>
      <c r="O762" t="str">
        <f>VLOOKUP('SQL Results'!N762,Plan2!$A$2:$B$8,2,0)</f>
        <v>31 - Pessoal e Encargos Sociais</v>
      </c>
      <c r="P762" s="4" t="str">
        <f t="shared" si="60"/>
        <v>0111 - Taxas da Segurança Pública - recursos do tesouro - exercício corrente</v>
      </c>
    </row>
    <row r="763" spans="1:16" x14ac:dyDescent="0.2">
      <c r="A763">
        <v>16091</v>
      </c>
      <c r="B763" t="s">
        <v>412</v>
      </c>
      <c r="C763">
        <v>6605</v>
      </c>
      <c r="D763" t="s">
        <v>433</v>
      </c>
      <c r="E763">
        <v>339046</v>
      </c>
      <c r="F763" t="s">
        <v>47</v>
      </c>
      <c r="G763" t="s">
        <v>13</v>
      </c>
      <c r="H763" t="s">
        <v>14</v>
      </c>
      <c r="I763" t="s">
        <v>347</v>
      </c>
      <c r="J763">
        <v>11409501</v>
      </c>
      <c r="K763" t="str">
        <f t="shared" si="56"/>
        <v>16091 - Fundo para Melhoria da Segurança Pública</v>
      </c>
      <c r="L763" t="str">
        <f t="shared" si="57"/>
        <v>6605 - Administração de pessoal e encargos sociais - SSP</v>
      </c>
      <c r="M763" t="str">
        <f t="shared" si="58"/>
        <v>339046 - Auxílio-Alimentação</v>
      </c>
      <c r="N763" t="str">
        <f t="shared" si="59"/>
        <v>33</v>
      </c>
      <c r="O763" t="str">
        <f>VLOOKUP('SQL Results'!N763,Plan2!$A$2:$B$8,2,0)</f>
        <v>33 - Outras Despesas Correntes</v>
      </c>
      <c r="P763" s="4" t="str">
        <f t="shared" si="60"/>
        <v>0100 - Recursos ordinários - recursos do tesouro - RLD</v>
      </c>
    </row>
    <row r="764" spans="1:16" x14ac:dyDescent="0.2">
      <c r="A764">
        <v>16091</v>
      </c>
      <c r="B764" t="s">
        <v>412</v>
      </c>
      <c r="C764">
        <v>6605</v>
      </c>
      <c r="D764" t="s">
        <v>433</v>
      </c>
      <c r="E764">
        <v>339093</v>
      </c>
      <c r="F764" t="s">
        <v>50</v>
      </c>
      <c r="G764" t="s">
        <v>13</v>
      </c>
      <c r="H764" t="s">
        <v>14</v>
      </c>
      <c r="I764" t="s">
        <v>347</v>
      </c>
      <c r="J764">
        <v>551596</v>
      </c>
      <c r="K764" t="str">
        <f t="shared" si="56"/>
        <v>16091 - Fundo para Melhoria da Segurança Pública</v>
      </c>
      <c r="L764" t="str">
        <f t="shared" si="57"/>
        <v>6605 - Administração de pessoal e encargos sociais - SSP</v>
      </c>
      <c r="M764" t="str">
        <f t="shared" si="58"/>
        <v>339093 - Indenizações e Restituições</v>
      </c>
      <c r="N764" t="str">
        <f t="shared" si="59"/>
        <v>33</v>
      </c>
      <c r="O764" t="str">
        <f>VLOOKUP('SQL Results'!N764,Plan2!$A$2:$B$8,2,0)</f>
        <v>33 - Outras Despesas Correntes</v>
      </c>
      <c r="P764" s="4" t="str">
        <f t="shared" si="60"/>
        <v>0100 - Recursos ordinários - recursos do tesouro - RLD</v>
      </c>
    </row>
    <row r="765" spans="1:16" x14ac:dyDescent="0.2">
      <c r="A765">
        <v>16091</v>
      </c>
      <c r="B765" t="s">
        <v>412</v>
      </c>
      <c r="C765">
        <v>6605</v>
      </c>
      <c r="D765" t="s">
        <v>433</v>
      </c>
      <c r="E765">
        <v>339113</v>
      </c>
      <c r="F765" t="s">
        <v>44</v>
      </c>
      <c r="G765" t="s">
        <v>13</v>
      </c>
      <c r="H765" t="s">
        <v>14</v>
      </c>
      <c r="I765" t="s">
        <v>347</v>
      </c>
      <c r="J765">
        <v>17263562</v>
      </c>
      <c r="K765" t="str">
        <f t="shared" si="56"/>
        <v>16091 - Fundo para Melhoria da Segurança Pública</v>
      </c>
      <c r="L765" t="str">
        <f t="shared" si="57"/>
        <v>6605 - Administração de pessoal e encargos sociais - SSP</v>
      </c>
      <c r="M765" t="str">
        <f t="shared" si="58"/>
        <v>339113 - Obrigações Patronais</v>
      </c>
      <c r="N765" t="str">
        <f t="shared" si="59"/>
        <v>33</v>
      </c>
      <c r="O765" t="str">
        <f>VLOOKUP('SQL Results'!N765,Plan2!$A$2:$B$8,2,0)</f>
        <v>33 - Outras Despesas Correntes</v>
      </c>
      <c r="P765" s="4" t="str">
        <f t="shared" si="60"/>
        <v>0100 - Recursos ordinários - recursos do tesouro - RLD</v>
      </c>
    </row>
    <row r="766" spans="1:16" x14ac:dyDescent="0.2">
      <c r="A766">
        <v>16091</v>
      </c>
      <c r="B766" t="s">
        <v>412</v>
      </c>
      <c r="C766">
        <v>6605</v>
      </c>
      <c r="D766" t="s">
        <v>433</v>
      </c>
      <c r="E766">
        <v>319013</v>
      </c>
      <c r="F766" t="s">
        <v>44</v>
      </c>
      <c r="G766" t="s">
        <v>360</v>
      </c>
      <c r="H766" t="s">
        <v>361</v>
      </c>
      <c r="I766" t="s">
        <v>347</v>
      </c>
      <c r="J766">
        <v>350000</v>
      </c>
      <c r="K766" t="str">
        <f t="shared" si="56"/>
        <v>16091 - Fundo para Melhoria da Segurança Pública</v>
      </c>
      <c r="L766" t="str">
        <f t="shared" si="57"/>
        <v>6605 - Administração de pessoal e encargos sociais - SSP</v>
      </c>
      <c r="M766" t="str">
        <f t="shared" si="58"/>
        <v>319013 - Obrigações Patronais</v>
      </c>
      <c r="N766" t="str">
        <f t="shared" si="59"/>
        <v>31</v>
      </c>
      <c r="O766" t="str">
        <f>VLOOKUP('SQL Results'!N766,Plan2!$A$2:$B$8,2,0)</f>
        <v>31 - Pessoal e Encargos Sociais</v>
      </c>
      <c r="P766" s="4" t="str">
        <f t="shared" si="60"/>
        <v>0111 - Taxas da Segurança Pública - recursos do tesouro - exercício corrente</v>
      </c>
    </row>
    <row r="767" spans="1:16" x14ac:dyDescent="0.2">
      <c r="A767">
        <v>16091</v>
      </c>
      <c r="B767" t="s">
        <v>412</v>
      </c>
      <c r="C767">
        <v>6503</v>
      </c>
      <c r="D767" t="s">
        <v>434</v>
      </c>
      <c r="E767">
        <v>339039</v>
      </c>
      <c r="F767" t="s">
        <v>16</v>
      </c>
      <c r="G767" t="s">
        <v>360</v>
      </c>
      <c r="H767" t="s">
        <v>361</v>
      </c>
      <c r="I767" t="s">
        <v>435</v>
      </c>
      <c r="J767">
        <v>2646904</v>
      </c>
      <c r="K767" t="str">
        <f t="shared" si="56"/>
        <v>16091 - Fundo para Melhoria da Segurança Pública</v>
      </c>
      <c r="L767" t="str">
        <f t="shared" si="57"/>
        <v>6503 - Administração e manutenção dos insumos, materiais e serviços administrativos gerais - SSP</v>
      </c>
      <c r="M767" t="str">
        <f t="shared" si="58"/>
        <v>339039 - Outros Serviços Terceiros - Pessoa Jurídica</v>
      </c>
      <c r="N767" t="str">
        <f t="shared" si="59"/>
        <v>33</v>
      </c>
      <c r="O767" t="str">
        <f>VLOOKUP('SQL Results'!N767,Plan2!$A$2:$B$8,2,0)</f>
        <v>33 - Outras Despesas Correntes</v>
      </c>
      <c r="P767" s="4" t="str">
        <f t="shared" si="60"/>
        <v>0111 - Taxas da Segurança Pública - recursos do tesouro - exercício corrente</v>
      </c>
    </row>
    <row r="768" spans="1:16" x14ac:dyDescent="0.2">
      <c r="A768">
        <v>16091</v>
      </c>
      <c r="B768" t="s">
        <v>412</v>
      </c>
      <c r="C768">
        <v>6503</v>
      </c>
      <c r="D768" t="s">
        <v>434</v>
      </c>
      <c r="E768">
        <v>339014</v>
      </c>
      <c r="F768" t="s">
        <v>63</v>
      </c>
      <c r="G768" t="s">
        <v>360</v>
      </c>
      <c r="H768" t="s">
        <v>361</v>
      </c>
      <c r="I768" t="s">
        <v>435</v>
      </c>
      <c r="J768">
        <v>345000</v>
      </c>
      <c r="K768" t="str">
        <f t="shared" si="56"/>
        <v>16091 - Fundo para Melhoria da Segurança Pública</v>
      </c>
      <c r="L768" t="str">
        <f t="shared" si="57"/>
        <v>6503 - Administração e manutenção dos insumos, materiais e serviços administrativos gerais - SSP</v>
      </c>
      <c r="M768" t="str">
        <f t="shared" si="58"/>
        <v>339014 - Diárias - Civil</v>
      </c>
      <c r="N768" t="str">
        <f t="shared" si="59"/>
        <v>33</v>
      </c>
      <c r="O768" t="str">
        <f>VLOOKUP('SQL Results'!N768,Plan2!$A$2:$B$8,2,0)</f>
        <v>33 - Outras Despesas Correntes</v>
      </c>
      <c r="P768" s="4" t="str">
        <f t="shared" si="60"/>
        <v>0111 - Taxas da Segurança Pública - recursos do tesouro - exercício corrente</v>
      </c>
    </row>
    <row r="769" spans="1:16" x14ac:dyDescent="0.2">
      <c r="A769">
        <v>16091</v>
      </c>
      <c r="B769" t="s">
        <v>412</v>
      </c>
      <c r="C769">
        <v>6503</v>
      </c>
      <c r="D769" t="s">
        <v>434</v>
      </c>
      <c r="E769">
        <v>339036</v>
      </c>
      <c r="F769" t="s">
        <v>23</v>
      </c>
      <c r="G769" t="s">
        <v>360</v>
      </c>
      <c r="H769" t="s">
        <v>361</v>
      </c>
      <c r="I769" t="s">
        <v>435</v>
      </c>
      <c r="J769">
        <v>5280000</v>
      </c>
      <c r="K769" t="str">
        <f t="shared" si="56"/>
        <v>16091 - Fundo para Melhoria da Segurança Pública</v>
      </c>
      <c r="L769" t="str">
        <f t="shared" si="57"/>
        <v>6503 - Administração e manutenção dos insumos, materiais e serviços administrativos gerais - SSP</v>
      </c>
      <c r="M769" t="str">
        <f t="shared" si="58"/>
        <v>339036 - Outros Serviços Terceiros-Pessoa Física</v>
      </c>
      <c r="N769" t="str">
        <f t="shared" si="59"/>
        <v>33</v>
      </c>
      <c r="O769" t="str">
        <f>VLOOKUP('SQL Results'!N769,Plan2!$A$2:$B$8,2,0)</f>
        <v>33 - Outras Despesas Correntes</v>
      </c>
      <c r="P769" s="4" t="str">
        <f t="shared" si="60"/>
        <v>0111 - Taxas da Segurança Pública - recursos do tesouro - exercício corrente</v>
      </c>
    </row>
    <row r="770" spans="1:16" x14ac:dyDescent="0.2">
      <c r="A770">
        <v>16091</v>
      </c>
      <c r="B770" t="s">
        <v>412</v>
      </c>
      <c r="C770">
        <v>6503</v>
      </c>
      <c r="D770" t="s">
        <v>434</v>
      </c>
      <c r="E770">
        <v>339139</v>
      </c>
      <c r="F770" t="s">
        <v>51</v>
      </c>
      <c r="G770" t="s">
        <v>360</v>
      </c>
      <c r="H770" t="s">
        <v>361</v>
      </c>
      <c r="I770" t="s">
        <v>435</v>
      </c>
      <c r="J770">
        <v>11700000</v>
      </c>
      <c r="K770" t="str">
        <f t="shared" si="56"/>
        <v>16091 - Fundo para Melhoria da Segurança Pública</v>
      </c>
      <c r="L770" t="str">
        <f t="shared" si="57"/>
        <v>6503 - Administração e manutenção dos insumos, materiais e serviços administrativos gerais - SSP</v>
      </c>
      <c r="M770" t="str">
        <f t="shared" si="58"/>
        <v>339139 - Outros Serviços Terceiros Pessoa Jurídica</v>
      </c>
      <c r="N770" t="str">
        <f t="shared" si="59"/>
        <v>33</v>
      </c>
      <c r="O770" t="str">
        <f>VLOOKUP('SQL Results'!N770,Plan2!$A$2:$B$8,2,0)</f>
        <v>33 - Outras Despesas Correntes</v>
      </c>
      <c r="P770" s="4" t="str">
        <f t="shared" si="60"/>
        <v>0111 - Taxas da Segurança Pública - recursos do tesouro - exercício corrente</v>
      </c>
    </row>
    <row r="771" spans="1:16" x14ac:dyDescent="0.2">
      <c r="A771">
        <v>16091</v>
      </c>
      <c r="B771" t="s">
        <v>412</v>
      </c>
      <c r="C771">
        <v>6503</v>
      </c>
      <c r="D771" t="s">
        <v>434</v>
      </c>
      <c r="E771">
        <v>339140</v>
      </c>
      <c r="F771" t="s">
        <v>52</v>
      </c>
      <c r="G771" t="s">
        <v>360</v>
      </c>
      <c r="H771" t="s">
        <v>361</v>
      </c>
      <c r="I771" t="s">
        <v>435</v>
      </c>
      <c r="J771">
        <v>2745000</v>
      </c>
      <c r="K771" t="str">
        <f t="shared" ref="K771:K834" si="61">CONCATENATE(A771," - ",B771)</f>
        <v>16091 - Fundo para Melhoria da Segurança Pública</v>
      </c>
      <c r="L771" t="str">
        <f t="shared" ref="L771:L834" si="62">CONCATENATE(C771," - ",D771)</f>
        <v>6503 - Administração e manutenção dos insumos, materiais e serviços administrativos gerais - SSP</v>
      </c>
      <c r="M771" t="str">
        <f t="shared" ref="M771:M834" si="63">CONCATENATE(E771," - ",F771)</f>
        <v>339140 - Serviços de Tecnologia da Informação e Comunicação - Pessoa Jurídica</v>
      </c>
      <c r="N771" t="str">
        <f t="shared" ref="N771:N834" si="64">LEFT(E771,2)</f>
        <v>33</v>
      </c>
      <c r="O771" t="str">
        <f>VLOOKUP('SQL Results'!N771,Plan2!$A$2:$B$8,2,0)</f>
        <v>33 - Outras Despesas Correntes</v>
      </c>
      <c r="P771" s="4" t="str">
        <f t="shared" si="60"/>
        <v>0111 - Taxas da Segurança Pública - recursos do tesouro - exercício corrente</v>
      </c>
    </row>
    <row r="772" spans="1:16" x14ac:dyDescent="0.2">
      <c r="A772">
        <v>16091</v>
      </c>
      <c r="B772" t="s">
        <v>412</v>
      </c>
      <c r="C772">
        <v>6503</v>
      </c>
      <c r="D772" t="s">
        <v>434</v>
      </c>
      <c r="E772">
        <v>339030</v>
      </c>
      <c r="F772" t="s">
        <v>12</v>
      </c>
      <c r="G772" t="s">
        <v>360</v>
      </c>
      <c r="H772" t="s">
        <v>361</v>
      </c>
      <c r="I772" t="s">
        <v>435</v>
      </c>
      <c r="J772">
        <v>627055</v>
      </c>
      <c r="K772" t="str">
        <f t="shared" si="61"/>
        <v>16091 - Fundo para Melhoria da Segurança Pública</v>
      </c>
      <c r="L772" t="str">
        <f t="shared" si="62"/>
        <v>6503 - Administração e manutenção dos insumos, materiais e serviços administrativos gerais - SSP</v>
      </c>
      <c r="M772" t="str">
        <f t="shared" si="63"/>
        <v>339030 - Material de Consumo</v>
      </c>
      <c r="N772" t="str">
        <f t="shared" si="64"/>
        <v>33</v>
      </c>
      <c r="O772" t="str">
        <f>VLOOKUP('SQL Results'!N772,Plan2!$A$2:$B$8,2,0)</f>
        <v>33 - Outras Despesas Correntes</v>
      </c>
      <c r="P772" s="4" t="str">
        <f t="shared" si="60"/>
        <v>0111 - Taxas da Segurança Pública - recursos do tesouro - exercício corrente</v>
      </c>
    </row>
    <row r="773" spans="1:16" x14ac:dyDescent="0.2">
      <c r="A773">
        <v>16091</v>
      </c>
      <c r="B773" t="s">
        <v>412</v>
      </c>
      <c r="C773">
        <v>6503</v>
      </c>
      <c r="D773" t="s">
        <v>434</v>
      </c>
      <c r="E773">
        <v>339033</v>
      </c>
      <c r="F773" t="s">
        <v>49</v>
      </c>
      <c r="G773" t="s">
        <v>360</v>
      </c>
      <c r="H773" t="s">
        <v>361</v>
      </c>
      <c r="I773" t="s">
        <v>435</v>
      </c>
      <c r="J773">
        <v>171096</v>
      </c>
      <c r="K773" t="str">
        <f t="shared" si="61"/>
        <v>16091 - Fundo para Melhoria da Segurança Pública</v>
      </c>
      <c r="L773" t="str">
        <f t="shared" si="62"/>
        <v>6503 - Administração e manutenção dos insumos, materiais e serviços administrativos gerais - SSP</v>
      </c>
      <c r="M773" t="str">
        <f t="shared" si="63"/>
        <v>339033 - Passagens e Despesas com Locomoção</v>
      </c>
      <c r="N773" t="str">
        <f t="shared" si="64"/>
        <v>33</v>
      </c>
      <c r="O773" t="str">
        <f>VLOOKUP('SQL Results'!N773,Plan2!$A$2:$B$8,2,0)</f>
        <v>33 - Outras Despesas Correntes</v>
      </c>
      <c r="P773" s="4" t="str">
        <f t="shared" si="60"/>
        <v>0111 - Taxas da Segurança Pública - recursos do tesouro - exercício corrente</v>
      </c>
    </row>
    <row r="774" spans="1:16" x14ac:dyDescent="0.2">
      <c r="A774">
        <v>16091</v>
      </c>
      <c r="B774" t="s">
        <v>412</v>
      </c>
      <c r="C774">
        <v>6503</v>
      </c>
      <c r="D774" t="s">
        <v>434</v>
      </c>
      <c r="E774">
        <v>339047</v>
      </c>
      <c r="F774" t="s">
        <v>27</v>
      </c>
      <c r="G774" t="s">
        <v>360</v>
      </c>
      <c r="H774" t="s">
        <v>361</v>
      </c>
      <c r="I774" t="s">
        <v>435</v>
      </c>
      <c r="J774">
        <v>4800</v>
      </c>
      <c r="K774" t="str">
        <f t="shared" si="61"/>
        <v>16091 - Fundo para Melhoria da Segurança Pública</v>
      </c>
      <c r="L774" t="str">
        <f t="shared" si="62"/>
        <v>6503 - Administração e manutenção dos insumos, materiais e serviços administrativos gerais - SSP</v>
      </c>
      <c r="M774" t="str">
        <f t="shared" si="63"/>
        <v>339047 - Obrigações Tributárias e Contributivas</v>
      </c>
      <c r="N774" t="str">
        <f t="shared" si="64"/>
        <v>33</v>
      </c>
      <c r="O774" t="str">
        <f>VLOOKUP('SQL Results'!N774,Plan2!$A$2:$B$8,2,0)</f>
        <v>33 - Outras Despesas Correntes</v>
      </c>
      <c r="P774" s="4" t="str">
        <f t="shared" si="60"/>
        <v>0111 - Taxas da Segurança Pública - recursos do tesouro - exercício corrente</v>
      </c>
    </row>
    <row r="775" spans="1:16" x14ac:dyDescent="0.2">
      <c r="A775">
        <v>16091</v>
      </c>
      <c r="B775" t="s">
        <v>412</v>
      </c>
      <c r="C775">
        <v>6503</v>
      </c>
      <c r="D775" t="s">
        <v>434</v>
      </c>
      <c r="E775">
        <v>339039</v>
      </c>
      <c r="F775" t="s">
        <v>16</v>
      </c>
      <c r="G775" t="s">
        <v>135</v>
      </c>
      <c r="H775" t="s">
        <v>136</v>
      </c>
      <c r="I775" t="s">
        <v>435</v>
      </c>
      <c r="J775">
        <v>988870</v>
      </c>
      <c r="K775" t="str">
        <f t="shared" si="61"/>
        <v>16091 - Fundo para Melhoria da Segurança Pública</v>
      </c>
      <c r="L775" t="str">
        <f t="shared" si="62"/>
        <v>6503 - Administração e manutenção dos insumos, materiais e serviços administrativos gerais - SSP</v>
      </c>
      <c r="M775" t="str">
        <f t="shared" si="63"/>
        <v>339039 - Outros Serviços Terceiros - Pessoa Jurídica</v>
      </c>
      <c r="N775" t="str">
        <f t="shared" si="64"/>
        <v>33</v>
      </c>
      <c r="O775" t="str">
        <f>VLOOKUP('SQL Results'!N775,Plan2!$A$2:$B$8,2,0)</f>
        <v>33 - Outras Despesas Correntes</v>
      </c>
      <c r="P775" s="4" t="str">
        <f t="shared" si="60"/>
        <v>0269 - Outros recursos primários - recursos de outras fontes - exercício corrente</v>
      </c>
    </row>
    <row r="776" spans="1:16" x14ac:dyDescent="0.2">
      <c r="A776">
        <v>16091</v>
      </c>
      <c r="B776" t="s">
        <v>412</v>
      </c>
      <c r="C776">
        <v>13138</v>
      </c>
      <c r="D776" t="s">
        <v>436</v>
      </c>
      <c r="E776">
        <v>339037</v>
      </c>
      <c r="F776" t="s">
        <v>25</v>
      </c>
      <c r="G776" t="s">
        <v>360</v>
      </c>
      <c r="H776" t="s">
        <v>361</v>
      </c>
      <c r="I776" t="s">
        <v>364</v>
      </c>
      <c r="J776">
        <v>5362368</v>
      </c>
      <c r="K776" t="str">
        <f t="shared" si="61"/>
        <v>16091 - Fundo para Melhoria da Segurança Pública</v>
      </c>
      <c r="L776" t="str">
        <f t="shared" si="62"/>
        <v>13138 - Gestão de pessoal terceirizado - SSP</v>
      </c>
      <c r="M776" t="str">
        <f t="shared" si="63"/>
        <v>339037 - Locação de Mão-de-Obra</v>
      </c>
      <c r="N776" t="str">
        <f t="shared" si="64"/>
        <v>33</v>
      </c>
      <c r="O776" t="str">
        <f>VLOOKUP('SQL Results'!N776,Plan2!$A$2:$B$8,2,0)</f>
        <v>33 - Outras Despesas Correntes</v>
      </c>
      <c r="P776" s="4" t="str">
        <f t="shared" si="60"/>
        <v>0111 - Taxas da Segurança Pública - recursos do tesouro - exercício corrente</v>
      </c>
    </row>
    <row r="777" spans="1:16" x14ac:dyDescent="0.2">
      <c r="A777">
        <v>16091</v>
      </c>
      <c r="B777" t="s">
        <v>412</v>
      </c>
      <c r="C777">
        <v>13140</v>
      </c>
      <c r="D777" t="s">
        <v>437</v>
      </c>
      <c r="E777">
        <v>339037</v>
      </c>
      <c r="F777" t="s">
        <v>25</v>
      </c>
      <c r="G777" t="s">
        <v>360</v>
      </c>
      <c r="H777" t="s">
        <v>361</v>
      </c>
      <c r="I777" t="s">
        <v>364</v>
      </c>
      <c r="J777">
        <v>2435457</v>
      </c>
      <c r="K777" t="str">
        <f t="shared" si="61"/>
        <v>16091 - Fundo para Melhoria da Segurança Pública</v>
      </c>
      <c r="L777" t="str">
        <f t="shared" si="62"/>
        <v>13140 - Gestão de pessoal terceirizado - IGP</v>
      </c>
      <c r="M777" t="str">
        <f t="shared" si="63"/>
        <v>339037 - Locação de Mão-de-Obra</v>
      </c>
      <c r="N777" t="str">
        <f t="shared" si="64"/>
        <v>33</v>
      </c>
      <c r="O777" t="str">
        <f>VLOOKUP('SQL Results'!N777,Plan2!$A$2:$B$8,2,0)</f>
        <v>33 - Outras Despesas Correntes</v>
      </c>
      <c r="P777" s="4" t="str">
        <f t="shared" si="60"/>
        <v>0111 - Taxas da Segurança Pública - recursos do tesouro - exercício corrente</v>
      </c>
    </row>
    <row r="778" spans="1:16" x14ac:dyDescent="0.2">
      <c r="A778">
        <v>16091</v>
      </c>
      <c r="B778" t="s">
        <v>412</v>
      </c>
      <c r="C778">
        <v>13139</v>
      </c>
      <c r="D778" t="s">
        <v>438</v>
      </c>
      <c r="E778">
        <v>339037</v>
      </c>
      <c r="F778" t="s">
        <v>25</v>
      </c>
      <c r="G778" t="s">
        <v>360</v>
      </c>
      <c r="H778" t="s">
        <v>361</v>
      </c>
      <c r="I778" t="s">
        <v>364</v>
      </c>
      <c r="J778">
        <v>16532189</v>
      </c>
      <c r="K778" t="str">
        <f t="shared" si="61"/>
        <v>16091 - Fundo para Melhoria da Segurança Pública</v>
      </c>
      <c r="L778" t="str">
        <f t="shared" si="62"/>
        <v>13139 - Gestão de pessoal terceirizado - DETRAN</v>
      </c>
      <c r="M778" t="str">
        <f t="shared" si="63"/>
        <v>339037 - Locação de Mão-de-Obra</v>
      </c>
      <c r="N778" t="str">
        <f t="shared" si="64"/>
        <v>33</v>
      </c>
      <c r="O778" t="str">
        <f>VLOOKUP('SQL Results'!N778,Plan2!$A$2:$B$8,2,0)</f>
        <v>33 - Outras Despesas Correntes</v>
      </c>
      <c r="P778" s="4" t="str">
        <f t="shared" si="60"/>
        <v>0111 - Taxas da Segurança Pública - recursos do tesouro - exercício corrente</v>
      </c>
    </row>
    <row r="779" spans="1:16" x14ac:dyDescent="0.2">
      <c r="A779">
        <v>16091</v>
      </c>
      <c r="B779" t="s">
        <v>412</v>
      </c>
      <c r="C779">
        <v>13139</v>
      </c>
      <c r="D779" t="s">
        <v>438</v>
      </c>
      <c r="E779">
        <v>339037</v>
      </c>
      <c r="F779" t="s">
        <v>25</v>
      </c>
      <c r="G779" t="s">
        <v>135</v>
      </c>
      <c r="H779" t="s">
        <v>136</v>
      </c>
      <c r="I779" t="s">
        <v>364</v>
      </c>
      <c r="J779">
        <v>7472305</v>
      </c>
      <c r="K779" t="str">
        <f t="shared" si="61"/>
        <v>16091 - Fundo para Melhoria da Segurança Pública</v>
      </c>
      <c r="L779" t="str">
        <f t="shared" si="62"/>
        <v>13139 - Gestão de pessoal terceirizado - DETRAN</v>
      </c>
      <c r="M779" t="str">
        <f t="shared" si="63"/>
        <v>339037 - Locação de Mão-de-Obra</v>
      </c>
      <c r="N779" t="str">
        <f t="shared" si="64"/>
        <v>33</v>
      </c>
      <c r="O779" t="str">
        <f>VLOOKUP('SQL Results'!N779,Plan2!$A$2:$B$8,2,0)</f>
        <v>33 - Outras Despesas Correntes</v>
      </c>
      <c r="P779" s="4" t="str">
        <f t="shared" si="60"/>
        <v>0269 - Outros recursos primários - recursos de outras fontes - exercício corrente</v>
      </c>
    </row>
    <row r="780" spans="1:16" x14ac:dyDescent="0.2">
      <c r="A780">
        <v>16091</v>
      </c>
      <c r="B780" t="s">
        <v>412</v>
      </c>
      <c r="C780">
        <v>13166</v>
      </c>
      <c r="D780" t="s">
        <v>439</v>
      </c>
      <c r="E780">
        <v>339039</v>
      </c>
      <c r="F780" t="s">
        <v>16</v>
      </c>
      <c r="G780" t="s">
        <v>135</v>
      </c>
      <c r="H780" t="s">
        <v>136</v>
      </c>
      <c r="I780" t="s">
        <v>381</v>
      </c>
      <c r="J780">
        <v>2470352</v>
      </c>
      <c r="K780" t="str">
        <f t="shared" si="61"/>
        <v>16091 - Fundo para Melhoria da Segurança Pública</v>
      </c>
      <c r="L780" t="str">
        <f t="shared" si="62"/>
        <v>13166 - Gestão dos contratos de locação - DETRAN</v>
      </c>
      <c r="M780" t="str">
        <f t="shared" si="63"/>
        <v>339039 - Outros Serviços Terceiros - Pessoa Jurídica</v>
      </c>
      <c r="N780" t="str">
        <f t="shared" si="64"/>
        <v>33</v>
      </c>
      <c r="O780" t="str">
        <f>VLOOKUP('SQL Results'!N780,Plan2!$A$2:$B$8,2,0)</f>
        <v>33 - Outras Despesas Correntes</v>
      </c>
      <c r="P780" s="4" t="str">
        <f t="shared" si="60"/>
        <v>0269 - Outros recursos primários - recursos de outras fontes - exercício corrente</v>
      </c>
    </row>
    <row r="781" spans="1:16" x14ac:dyDescent="0.2">
      <c r="A781">
        <v>16091</v>
      </c>
      <c r="B781" t="s">
        <v>412</v>
      </c>
      <c r="C781">
        <v>13166</v>
      </c>
      <c r="D781" t="s">
        <v>439</v>
      </c>
      <c r="E781">
        <v>339036</v>
      </c>
      <c r="F781" t="s">
        <v>23</v>
      </c>
      <c r="G781" t="s">
        <v>135</v>
      </c>
      <c r="H781" t="s">
        <v>136</v>
      </c>
      <c r="I781" t="s">
        <v>381</v>
      </c>
      <c r="J781">
        <v>78434</v>
      </c>
      <c r="K781" t="str">
        <f t="shared" si="61"/>
        <v>16091 - Fundo para Melhoria da Segurança Pública</v>
      </c>
      <c r="L781" t="str">
        <f t="shared" si="62"/>
        <v>13166 - Gestão dos contratos de locação - DETRAN</v>
      </c>
      <c r="M781" t="str">
        <f t="shared" si="63"/>
        <v>339036 - Outros Serviços Terceiros-Pessoa Física</v>
      </c>
      <c r="N781" t="str">
        <f t="shared" si="64"/>
        <v>33</v>
      </c>
      <c r="O781" t="str">
        <f>VLOOKUP('SQL Results'!N781,Plan2!$A$2:$B$8,2,0)</f>
        <v>33 - Outras Despesas Correntes</v>
      </c>
      <c r="P781" s="4" t="str">
        <f t="shared" si="60"/>
        <v>0269 - Outros recursos primários - recursos de outras fontes - exercício corrente</v>
      </c>
    </row>
    <row r="782" spans="1:16" x14ac:dyDescent="0.2">
      <c r="A782">
        <v>16091</v>
      </c>
      <c r="B782" t="s">
        <v>412</v>
      </c>
      <c r="C782">
        <v>13166</v>
      </c>
      <c r="D782" t="s">
        <v>439</v>
      </c>
      <c r="E782">
        <v>339139</v>
      </c>
      <c r="F782" t="s">
        <v>51</v>
      </c>
      <c r="G782" t="s">
        <v>135</v>
      </c>
      <c r="H782" t="s">
        <v>136</v>
      </c>
      <c r="I782" t="s">
        <v>381</v>
      </c>
      <c r="J782">
        <v>192610</v>
      </c>
      <c r="K782" t="str">
        <f t="shared" si="61"/>
        <v>16091 - Fundo para Melhoria da Segurança Pública</v>
      </c>
      <c r="L782" t="str">
        <f t="shared" si="62"/>
        <v>13166 - Gestão dos contratos de locação - DETRAN</v>
      </c>
      <c r="M782" t="str">
        <f t="shared" si="63"/>
        <v>339139 - Outros Serviços Terceiros Pessoa Jurídica</v>
      </c>
      <c r="N782" t="str">
        <f t="shared" si="64"/>
        <v>33</v>
      </c>
      <c r="O782" t="str">
        <f>VLOOKUP('SQL Results'!N782,Plan2!$A$2:$B$8,2,0)</f>
        <v>33 - Outras Despesas Correntes</v>
      </c>
      <c r="P782" s="4" t="str">
        <f t="shared" si="60"/>
        <v>0269 - Outros recursos primários - recursos de outras fontes - exercício corrente</v>
      </c>
    </row>
    <row r="783" spans="1:16" x14ac:dyDescent="0.2">
      <c r="A783">
        <v>16091</v>
      </c>
      <c r="B783" t="s">
        <v>412</v>
      </c>
      <c r="C783">
        <v>13167</v>
      </c>
      <c r="D783" t="s">
        <v>440</v>
      </c>
      <c r="E783">
        <v>339039</v>
      </c>
      <c r="F783" t="s">
        <v>16</v>
      </c>
      <c r="G783" t="s">
        <v>360</v>
      </c>
      <c r="H783" t="s">
        <v>361</v>
      </c>
      <c r="I783" t="s">
        <v>381</v>
      </c>
      <c r="J783">
        <v>754365</v>
      </c>
      <c r="K783" t="str">
        <f t="shared" si="61"/>
        <v>16091 - Fundo para Melhoria da Segurança Pública</v>
      </c>
      <c r="L783" t="str">
        <f t="shared" si="62"/>
        <v>13167 - Gestão dos contratos de locação - IGP</v>
      </c>
      <c r="M783" t="str">
        <f t="shared" si="63"/>
        <v>339039 - Outros Serviços Terceiros - Pessoa Jurídica</v>
      </c>
      <c r="N783" t="str">
        <f t="shared" si="64"/>
        <v>33</v>
      </c>
      <c r="O783" t="str">
        <f>VLOOKUP('SQL Results'!N783,Plan2!$A$2:$B$8,2,0)</f>
        <v>33 - Outras Despesas Correntes</v>
      </c>
      <c r="P783" s="4" t="str">
        <f t="shared" si="60"/>
        <v>0111 - Taxas da Segurança Pública - recursos do tesouro - exercício corrente</v>
      </c>
    </row>
    <row r="784" spans="1:16" x14ac:dyDescent="0.2">
      <c r="A784">
        <v>16091</v>
      </c>
      <c r="B784" t="s">
        <v>412</v>
      </c>
      <c r="C784">
        <v>13167</v>
      </c>
      <c r="D784" t="s">
        <v>440</v>
      </c>
      <c r="E784">
        <v>339036</v>
      </c>
      <c r="F784" t="s">
        <v>23</v>
      </c>
      <c r="G784" t="s">
        <v>360</v>
      </c>
      <c r="H784" t="s">
        <v>361</v>
      </c>
      <c r="I784" t="s">
        <v>381</v>
      </c>
      <c r="J784">
        <v>573734</v>
      </c>
      <c r="K784" t="str">
        <f t="shared" si="61"/>
        <v>16091 - Fundo para Melhoria da Segurança Pública</v>
      </c>
      <c r="L784" t="str">
        <f t="shared" si="62"/>
        <v>13167 - Gestão dos contratos de locação - IGP</v>
      </c>
      <c r="M784" t="str">
        <f t="shared" si="63"/>
        <v>339036 - Outros Serviços Terceiros-Pessoa Física</v>
      </c>
      <c r="N784" t="str">
        <f t="shared" si="64"/>
        <v>33</v>
      </c>
      <c r="O784" t="str">
        <f>VLOOKUP('SQL Results'!N784,Plan2!$A$2:$B$8,2,0)</f>
        <v>33 - Outras Despesas Correntes</v>
      </c>
      <c r="P784" s="4" t="str">
        <f t="shared" si="60"/>
        <v>0111 - Taxas da Segurança Pública - recursos do tesouro - exercício corrente</v>
      </c>
    </row>
    <row r="785" spans="1:16" x14ac:dyDescent="0.2">
      <c r="A785">
        <v>16091</v>
      </c>
      <c r="B785" t="s">
        <v>412</v>
      </c>
      <c r="C785">
        <v>13167</v>
      </c>
      <c r="D785" t="s">
        <v>440</v>
      </c>
      <c r="E785">
        <v>339139</v>
      </c>
      <c r="F785" t="s">
        <v>51</v>
      </c>
      <c r="G785" t="s">
        <v>360</v>
      </c>
      <c r="H785" t="s">
        <v>361</v>
      </c>
      <c r="I785" t="s">
        <v>381</v>
      </c>
      <c r="J785">
        <v>381376</v>
      </c>
      <c r="K785" t="str">
        <f t="shared" si="61"/>
        <v>16091 - Fundo para Melhoria da Segurança Pública</v>
      </c>
      <c r="L785" t="str">
        <f t="shared" si="62"/>
        <v>13167 - Gestão dos contratos de locação - IGP</v>
      </c>
      <c r="M785" t="str">
        <f t="shared" si="63"/>
        <v>339139 - Outros Serviços Terceiros Pessoa Jurídica</v>
      </c>
      <c r="N785" t="str">
        <f t="shared" si="64"/>
        <v>33</v>
      </c>
      <c r="O785" t="str">
        <f>VLOOKUP('SQL Results'!N785,Plan2!$A$2:$B$8,2,0)</f>
        <v>33 - Outras Despesas Correntes</v>
      </c>
      <c r="P785" s="4" t="str">
        <f t="shared" si="60"/>
        <v>0111 - Taxas da Segurança Pública - recursos do tesouro - exercício corrente</v>
      </c>
    </row>
    <row r="786" spans="1:16" x14ac:dyDescent="0.2">
      <c r="A786">
        <v>16091</v>
      </c>
      <c r="B786" t="s">
        <v>412</v>
      </c>
      <c r="C786">
        <v>13163</v>
      </c>
      <c r="D786" t="s">
        <v>441</v>
      </c>
      <c r="E786">
        <v>339040</v>
      </c>
      <c r="F786" t="s">
        <v>52</v>
      </c>
      <c r="G786" t="s">
        <v>360</v>
      </c>
      <c r="H786" t="s">
        <v>361</v>
      </c>
      <c r="I786" t="s">
        <v>442</v>
      </c>
      <c r="J786">
        <v>16219802</v>
      </c>
      <c r="K786" t="str">
        <f t="shared" si="61"/>
        <v>16091 - Fundo para Melhoria da Segurança Pública</v>
      </c>
      <c r="L786" t="str">
        <f t="shared" si="62"/>
        <v>13163 - Gestão da emissão da carteira nacional de habilitação - DETRAN</v>
      </c>
      <c r="M786" t="str">
        <f t="shared" si="63"/>
        <v>339040 - Serviços de Tecnologia da Informação e Comunicação - Pessoa Jurídica</v>
      </c>
      <c r="N786" t="str">
        <f t="shared" si="64"/>
        <v>33</v>
      </c>
      <c r="O786" t="str">
        <f>VLOOKUP('SQL Results'!N786,Plan2!$A$2:$B$8,2,0)</f>
        <v>33 - Outras Despesas Correntes</v>
      </c>
      <c r="P786" s="4" t="str">
        <f t="shared" si="60"/>
        <v>0111 - Taxas da Segurança Pública - recursos do tesouro - exercício corrente</v>
      </c>
    </row>
    <row r="787" spans="1:16" x14ac:dyDescent="0.2">
      <c r="A787">
        <v>16091</v>
      </c>
      <c r="B787" t="s">
        <v>412</v>
      </c>
      <c r="C787">
        <v>13163</v>
      </c>
      <c r="D787" t="s">
        <v>441</v>
      </c>
      <c r="E787">
        <v>339040</v>
      </c>
      <c r="F787" t="s">
        <v>52</v>
      </c>
      <c r="G787" t="s">
        <v>135</v>
      </c>
      <c r="H787" t="s">
        <v>136</v>
      </c>
      <c r="I787" t="s">
        <v>442</v>
      </c>
      <c r="J787">
        <v>30885122</v>
      </c>
      <c r="K787" t="str">
        <f t="shared" si="61"/>
        <v>16091 - Fundo para Melhoria da Segurança Pública</v>
      </c>
      <c r="L787" t="str">
        <f t="shared" si="62"/>
        <v>13163 - Gestão da emissão da carteira nacional de habilitação - DETRAN</v>
      </c>
      <c r="M787" t="str">
        <f t="shared" si="63"/>
        <v>339040 - Serviços de Tecnologia da Informação e Comunicação - Pessoa Jurídica</v>
      </c>
      <c r="N787" t="str">
        <f t="shared" si="64"/>
        <v>33</v>
      </c>
      <c r="O787" t="str">
        <f>VLOOKUP('SQL Results'!N787,Plan2!$A$2:$B$8,2,0)</f>
        <v>33 - Outras Despesas Correntes</v>
      </c>
      <c r="P787" s="4" t="str">
        <f t="shared" si="60"/>
        <v>0269 - Outros recursos primários - recursos de outras fontes - exercício corrente</v>
      </c>
    </row>
    <row r="788" spans="1:16" x14ac:dyDescent="0.2">
      <c r="A788">
        <v>16091</v>
      </c>
      <c r="B788" t="s">
        <v>412</v>
      </c>
      <c r="C788">
        <v>13160</v>
      </c>
      <c r="D788" t="s">
        <v>443</v>
      </c>
      <c r="E788">
        <v>449052</v>
      </c>
      <c r="F788" t="s">
        <v>17</v>
      </c>
      <c r="G788" t="s">
        <v>367</v>
      </c>
      <c r="H788" t="s">
        <v>368</v>
      </c>
      <c r="I788" t="s">
        <v>444</v>
      </c>
      <c r="J788">
        <v>1028272</v>
      </c>
      <c r="K788" t="str">
        <f t="shared" si="61"/>
        <v>16091 - Fundo para Melhoria da Segurança Pública</v>
      </c>
      <c r="L788" t="str">
        <f t="shared" si="62"/>
        <v>13160 - Aquisição de equipamentos e serviços - SSP</v>
      </c>
      <c r="M788" t="str">
        <f t="shared" si="63"/>
        <v>449052 - Equipamentos e Material Permanente</v>
      </c>
      <c r="N788" t="str">
        <f t="shared" si="64"/>
        <v>44</v>
      </c>
      <c r="O788" t="str">
        <f>VLOOKUP('SQL Results'!N788,Plan2!$A$2:$B$8,2,0)</f>
        <v>44 - Investimentos</v>
      </c>
      <c r="P788" s="4" t="str">
        <f t="shared" si="60"/>
        <v>0285 - Remuneração de disp bancária - Executivo - rec vinculados-rec outras fontes-exerc corrente</v>
      </c>
    </row>
    <row r="789" spans="1:16" x14ac:dyDescent="0.2">
      <c r="A789">
        <v>16091</v>
      </c>
      <c r="B789" t="s">
        <v>412</v>
      </c>
      <c r="C789">
        <v>13160</v>
      </c>
      <c r="D789" t="s">
        <v>443</v>
      </c>
      <c r="E789">
        <v>449052</v>
      </c>
      <c r="F789" t="s">
        <v>17</v>
      </c>
      <c r="G789" t="s">
        <v>428</v>
      </c>
      <c r="H789" t="s">
        <v>429</v>
      </c>
      <c r="I789" t="s">
        <v>444</v>
      </c>
      <c r="J789">
        <v>8226228</v>
      </c>
      <c r="K789" t="str">
        <f t="shared" si="61"/>
        <v>16091 - Fundo para Melhoria da Segurança Pública</v>
      </c>
      <c r="L789" t="str">
        <f t="shared" si="62"/>
        <v>13160 - Aquisição de equipamentos e serviços - SSP</v>
      </c>
      <c r="M789" t="str">
        <f t="shared" si="63"/>
        <v>449052 - Equipamentos e Material Permanente</v>
      </c>
      <c r="N789" t="str">
        <f t="shared" si="64"/>
        <v>44</v>
      </c>
      <c r="O789" t="str">
        <f>VLOOKUP('SQL Results'!N789,Plan2!$A$2:$B$8,2,0)</f>
        <v>44 - Investimentos</v>
      </c>
      <c r="P789" s="4" t="str">
        <f t="shared" si="60"/>
        <v>0228 - Outros convênios, ajustes e acordos administrativos - rec outras fontes-exercício corrente</v>
      </c>
    </row>
    <row r="790" spans="1:16" x14ac:dyDescent="0.2">
      <c r="A790">
        <v>16091</v>
      </c>
      <c r="B790" t="s">
        <v>412</v>
      </c>
      <c r="C790">
        <v>13125</v>
      </c>
      <c r="D790" t="s">
        <v>445</v>
      </c>
      <c r="E790">
        <v>339039</v>
      </c>
      <c r="F790" t="s">
        <v>16</v>
      </c>
      <c r="G790" t="s">
        <v>360</v>
      </c>
      <c r="H790" t="s">
        <v>361</v>
      </c>
      <c r="I790" t="s">
        <v>446</v>
      </c>
      <c r="J790">
        <v>2554287</v>
      </c>
      <c r="K790" t="str">
        <f t="shared" si="61"/>
        <v>16091 - Fundo para Melhoria da Segurança Pública</v>
      </c>
      <c r="L790" t="str">
        <f t="shared" si="62"/>
        <v>13125 - Gestão das perícias criminais - IGP</v>
      </c>
      <c r="M790" t="str">
        <f t="shared" si="63"/>
        <v>339039 - Outros Serviços Terceiros - Pessoa Jurídica</v>
      </c>
      <c r="N790" t="str">
        <f t="shared" si="64"/>
        <v>33</v>
      </c>
      <c r="O790" t="str">
        <f>VLOOKUP('SQL Results'!N790,Plan2!$A$2:$B$8,2,0)</f>
        <v>33 - Outras Despesas Correntes</v>
      </c>
      <c r="P790" s="4" t="str">
        <f t="shared" si="60"/>
        <v>0111 - Taxas da Segurança Pública - recursos do tesouro - exercício corrente</v>
      </c>
    </row>
    <row r="791" spans="1:16" x14ac:dyDescent="0.2">
      <c r="A791">
        <v>16091</v>
      </c>
      <c r="B791" t="s">
        <v>412</v>
      </c>
      <c r="C791">
        <v>13125</v>
      </c>
      <c r="D791" t="s">
        <v>445</v>
      </c>
      <c r="E791">
        <v>339014</v>
      </c>
      <c r="F791" t="s">
        <v>63</v>
      </c>
      <c r="G791" t="s">
        <v>360</v>
      </c>
      <c r="H791" t="s">
        <v>361</v>
      </c>
      <c r="I791" t="s">
        <v>446</v>
      </c>
      <c r="J791">
        <v>270000</v>
      </c>
      <c r="K791" t="str">
        <f t="shared" si="61"/>
        <v>16091 - Fundo para Melhoria da Segurança Pública</v>
      </c>
      <c r="L791" t="str">
        <f t="shared" si="62"/>
        <v>13125 - Gestão das perícias criminais - IGP</v>
      </c>
      <c r="M791" t="str">
        <f t="shared" si="63"/>
        <v>339014 - Diárias - Civil</v>
      </c>
      <c r="N791" t="str">
        <f t="shared" si="64"/>
        <v>33</v>
      </c>
      <c r="O791" t="str">
        <f>VLOOKUP('SQL Results'!N791,Plan2!$A$2:$B$8,2,0)</f>
        <v>33 - Outras Despesas Correntes</v>
      </c>
      <c r="P791" s="4" t="str">
        <f t="shared" ref="P791:P854" si="65">CONCATENATE(LEFT(G791,4)," - ",H791)</f>
        <v>0111 - Taxas da Segurança Pública - recursos do tesouro - exercício corrente</v>
      </c>
    </row>
    <row r="792" spans="1:16" x14ac:dyDescent="0.2">
      <c r="A792">
        <v>16091</v>
      </c>
      <c r="B792" t="s">
        <v>412</v>
      </c>
      <c r="C792">
        <v>13125</v>
      </c>
      <c r="D792" t="s">
        <v>445</v>
      </c>
      <c r="E792">
        <v>339030</v>
      </c>
      <c r="F792" t="s">
        <v>12</v>
      </c>
      <c r="G792" t="s">
        <v>360</v>
      </c>
      <c r="H792" t="s">
        <v>361</v>
      </c>
      <c r="I792" t="s">
        <v>446</v>
      </c>
      <c r="J792">
        <v>3155304</v>
      </c>
      <c r="K792" t="str">
        <f t="shared" si="61"/>
        <v>16091 - Fundo para Melhoria da Segurança Pública</v>
      </c>
      <c r="L792" t="str">
        <f t="shared" si="62"/>
        <v>13125 - Gestão das perícias criminais - IGP</v>
      </c>
      <c r="M792" t="str">
        <f t="shared" si="63"/>
        <v>339030 - Material de Consumo</v>
      </c>
      <c r="N792" t="str">
        <f t="shared" si="64"/>
        <v>33</v>
      </c>
      <c r="O792" t="str">
        <f>VLOOKUP('SQL Results'!N792,Plan2!$A$2:$B$8,2,0)</f>
        <v>33 - Outras Despesas Correntes</v>
      </c>
      <c r="P792" s="4" t="str">
        <f t="shared" si="65"/>
        <v>0111 - Taxas da Segurança Pública - recursos do tesouro - exercício corrente</v>
      </c>
    </row>
    <row r="793" spans="1:16" x14ac:dyDescent="0.2">
      <c r="A793">
        <v>16091</v>
      </c>
      <c r="B793" t="s">
        <v>412</v>
      </c>
      <c r="C793">
        <v>6382</v>
      </c>
      <c r="D793" t="s">
        <v>447</v>
      </c>
      <c r="E793">
        <v>339036</v>
      </c>
      <c r="F793" t="s">
        <v>23</v>
      </c>
      <c r="G793" t="s">
        <v>360</v>
      </c>
      <c r="H793" t="s">
        <v>361</v>
      </c>
      <c r="I793" t="s">
        <v>355</v>
      </c>
      <c r="J793">
        <v>1500000</v>
      </c>
      <c r="K793" t="str">
        <f t="shared" si="61"/>
        <v>16091 - Fundo para Melhoria da Segurança Pública</v>
      </c>
      <c r="L793" t="str">
        <f t="shared" si="62"/>
        <v>6382 - Encargos com estagiários - SSP</v>
      </c>
      <c r="M793" t="str">
        <f t="shared" si="63"/>
        <v>339036 - Outros Serviços Terceiros-Pessoa Física</v>
      </c>
      <c r="N793" t="str">
        <f t="shared" si="64"/>
        <v>33</v>
      </c>
      <c r="O793" t="str">
        <f>VLOOKUP('SQL Results'!N793,Plan2!$A$2:$B$8,2,0)</f>
        <v>33 - Outras Despesas Correntes</v>
      </c>
      <c r="P793" s="4" t="str">
        <f t="shared" si="65"/>
        <v>0111 - Taxas da Segurança Pública - recursos do tesouro - exercício corrente</v>
      </c>
    </row>
    <row r="794" spans="1:16" x14ac:dyDescent="0.2">
      <c r="A794">
        <v>16097</v>
      </c>
      <c r="B794" t="s">
        <v>448</v>
      </c>
      <c r="C794">
        <v>12019</v>
      </c>
      <c r="D794" t="s">
        <v>449</v>
      </c>
      <c r="E794">
        <v>339030</v>
      </c>
      <c r="F794" t="s">
        <v>12</v>
      </c>
      <c r="G794" t="s">
        <v>360</v>
      </c>
      <c r="H794" t="s">
        <v>361</v>
      </c>
      <c r="I794" t="s">
        <v>450</v>
      </c>
      <c r="J794">
        <v>225000</v>
      </c>
      <c r="K794" t="str">
        <f t="shared" si="61"/>
        <v>16097 - Fundo de Melhoria da Polícia Militar</v>
      </c>
      <c r="L794" t="str">
        <f t="shared" si="62"/>
        <v>12019 - Saúde e promoção social - PM</v>
      </c>
      <c r="M794" t="str">
        <f t="shared" si="63"/>
        <v>339030 - Material de Consumo</v>
      </c>
      <c r="N794" t="str">
        <f t="shared" si="64"/>
        <v>33</v>
      </c>
      <c r="O794" t="str">
        <f>VLOOKUP('SQL Results'!N794,Plan2!$A$2:$B$8,2,0)</f>
        <v>33 - Outras Despesas Correntes</v>
      </c>
      <c r="P794" s="4" t="str">
        <f t="shared" si="65"/>
        <v>0111 - Taxas da Segurança Pública - recursos do tesouro - exercício corrente</v>
      </c>
    </row>
    <row r="795" spans="1:16" x14ac:dyDescent="0.2">
      <c r="A795">
        <v>16097</v>
      </c>
      <c r="B795" t="s">
        <v>448</v>
      </c>
      <c r="C795">
        <v>12019</v>
      </c>
      <c r="D795" t="s">
        <v>449</v>
      </c>
      <c r="E795">
        <v>339033</v>
      </c>
      <c r="F795" t="s">
        <v>49</v>
      </c>
      <c r="G795" t="s">
        <v>360</v>
      </c>
      <c r="H795" t="s">
        <v>361</v>
      </c>
      <c r="I795" t="s">
        <v>450</v>
      </c>
      <c r="J795">
        <v>6000</v>
      </c>
      <c r="K795" t="str">
        <f t="shared" si="61"/>
        <v>16097 - Fundo de Melhoria da Polícia Militar</v>
      </c>
      <c r="L795" t="str">
        <f t="shared" si="62"/>
        <v>12019 - Saúde e promoção social - PM</v>
      </c>
      <c r="M795" t="str">
        <f t="shared" si="63"/>
        <v>339033 - Passagens e Despesas com Locomoção</v>
      </c>
      <c r="N795" t="str">
        <f t="shared" si="64"/>
        <v>33</v>
      </c>
      <c r="O795" t="str">
        <f>VLOOKUP('SQL Results'!N795,Plan2!$A$2:$B$8,2,0)</f>
        <v>33 - Outras Despesas Correntes</v>
      </c>
      <c r="P795" s="4" t="str">
        <f t="shared" si="65"/>
        <v>0111 - Taxas da Segurança Pública - recursos do tesouro - exercício corrente</v>
      </c>
    </row>
    <row r="796" spans="1:16" x14ac:dyDescent="0.2">
      <c r="A796">
        <v>16097</v>
      </c>
      <c r="B796" t="s">
        <v>448</v>
      </c>
      <c r="C796">
        <v>12019</v>
      </c>
      <c r="D796" t="s">
        <v>449</v>
      </c>
      <c r="E796">
        <v>339037</v>
      </c>
      <c r="F796" t="s">
        <v>25</v>
      </c>
      <c r="G796" t="s">
        <v>360</v>
      </c>
      <c r="H796" t="s">
        <v>361</v>
      </c>
      <c r="I796" t="s">
        <v>450</v>
      </c>
      <c r="J796">
        <v>84000</v>
      </c>
      <c r="K796" t="str">
        <f t="shared" si="61"/>
        <v>16097 - Fundo de Melhoria da Polícia Militar</v>
      </c>
      <c r="L796" t="str">
        <f t="shared" si="62"/>
        <v>12019 - Saúde e promoção social - PM</v>
      </c>
      <c r="M796" t="str">
        <f t="shared" si="63"/>
        <v>339037 - Locação de Mão-de-Obra</v>
      </c>
      <c r="N796" t="str">
        <f t="shared" si="64"/>
        <v>33</v>
      </c>
      <c r="O796" t="str">
        <f>VLOOKUP('SQL Results'!N796,Plan2!$A$2:$B$8,2,0)</f>
        <v>33 - Outras Despesas Correntes</v>
      </c>
      <c r="P796" s="4" t="str">
        <f t="shared" si="65"/>
        <v>0111 - Taxas da Segurança Pública - recursos do tesouro - exercício corrente</v>
      </c>
    </row>
    <row r="797" spans="1:16" x14ac:dyDescent="0.2">
      <c r="A797">
        <v>16097</v>
      </c>
      <c r="B797" t="s">
        <v>448</v>
      </c>
      <c r="C797">
        <v>14157</v>
      </c>
      <c r="D797" t="s">
        <v>451</v>
      </c>
      <c r="E797">
        <v>339015</v>
      </c>
      <c r="F797" t="s">
        <v>69</v>
      </c>
      <c r="G797" t="s">
        <v>360</v>
      </c>
      <c r="H797" t="s">
        <v>361</v>
      </c>
      <c r="I797" t="s">
        <v>452</v>
      </c>
      <c r="J797">
        <v>2500000</v>
      </c>
      <c r="K797" t="str">
        <f t="shared" si="61"/>
        <v>16097 - Fundo de Melhoria da Polícia Militar</v>
      </c>
      <c r="L797" t="str">
        <f t="shared" si="62"/>
        <v>14157 - Polícia ostensiva e preservação da ordem pública - PM</v>
      </c>
      <c r="M797" t="str">
        <f t="shared" si="63"/>
        <v>339015 - Diárias - Militar</v>
      </c>
      <c r="N797" t="str">
        <f t="shared" si="64"/>
        <v>33</v>
      </c>
      <c r="O797" t="str">
        <f>VLOOKUP('SQL Results'!N797,Plan2!$A$2:$B$8,2,0)</f>
        <v>33 - Outras Despesas Correntes</v>
      </c>
      <c r="P797" s="4" t="str">
        <f t="shared" si="65"/>
        <v>0111 - Taxas da Segurança Pública - recursos do tesouro - exercício corrente</v>
      </c>
    </row>
    <row r="798" spans="1:16" x14ac:dyDescent="0.2">
      <c r="A798">
        <v>16097</v>
      </c>
      <c r="B798" t="s">
        <v>448</v>
      </c>
      <c r="C798">
        <v>14157</v>
      </c>
      <c r="D798" t="s">
        <v>451</v>
      </c>
      <c r="E798">
        <v>339030</v>
      </c>
      <c r="F798" t="s">
        <v>12</v>
      </c>
      <c r="G798" t="s">
        <v>360</v>
      </c>
      <c r="H798" t="s">
        <v>361</v>
      </c>
      <c r="I798" t="s">
        <v>452</v>
      </c>
      <c r="J798">
        <v>43042259</v>
      </c>
      <c r="K798" t="str">
        <f t="shared" si="61"/>
        <v>16097 - Fundo de Melhoria da Polícia Militar</v>
      </c>
      <c r="L798" t="str">
        <f t="shared" si="62"/>
        <v>14157 - Polícia ostensiva e preservação da ordem pública - PM</v>
      </c>
      <c r="M798" t="str">
        <f t="shared" si="63"/>
        <v>339030 - Material de Consumo</v>
      </c>
      <c r="N798" t="str">
        <f t="shared" si="64"/>
        <v>33</v>
      </c>
      <c r="O798" t="str">
        <f>VLOOKUP('SQL Results'!N798,Plan2!$A$2:$B$8,2,0)</f>
        <v>33 - Outras Despesas Correntes</v>
      </c>
      <c r="P798" s="4" t="str">
        <f t="shared" si="65"/>
        <v>0111 - Taxas da Segurança Pública - recursos do tesouro - exercício corrente</v>
      </c>
    </row>
    <row r="799" spans="1:16" x14ac:dyDescent="0.2">
      <c r="A799">
        <v>16097</v>
      </c>
      <c r="B799" t="s">
        <v>448</v>
      </c>
      <c r="C799">
        <v>14157</v>
      </c>
      <c r="D799" t="s">
        <v>451</v>
      </c>
      <c r="E799">
        <v>339032</v>
      </c>
      <c r="F799" t="s">
        <v>45</v>
      </c>
      <c r="G799" t="s">
        <v>360</v>
      </c>
      <c r="H799" t="s">
        <v>361</v>
      </c>
      <c r="I799" t="s">
        <v>452</v>
      </c>
      <c r="J799">
        <v>200000</v>
      </c>
      <c r="K799" t="str">
        <f t="shared" si="61"/>
        <v>16097 - Fundo de Melhoria da Polícia Militar</v>
      </c>
      <c r="L799" t="str">
        <f t="shared" si="62"/>
        <v>14157 - Polícia ostensiva e preservação da ordem pública - PM</v>
      </c>
      <c r="M799" t="str">
        <f t="shared" si="63"/>
        <v>339032 - Material, Bem ou Serviço de Distribuição Gratuita</v>
      </c>
      <c r="N799" t="str">
        <f t="shared" si="64"/>
        <v>33</v>
      </c>
      <c r="O799" t="str">
        <f>VLOOKUP('SQL Results'!N799,Plan2!$A$2:$B$8,2,0)</f>
        <v>33 - Outras Despesas Correntes</v>
      </c>
      <c r="P799" s="4" t="str">
        <f t="shared" si="65"/>
        <v>0111 - Taxas da Segurança Pública - recursos do tesouro - exercício corrente</v>
      </c>
    </row>
    <row r="800" spans="1:16" x14ac:dyDescent="0.2">
      <c r="A800">
        <v>16097</v>
      </c>
      <c r="B800" t="s">
        <v>448</v>
      </c>
      <c r="C800">
        <v>14157</v>
      </c>
      <c r="D800" t="s">
        <v>451</v>
      </c>
      <c r="E800">
        <v>339035</v>
      </c>
      <c r="F800" t="s">
        <v>21</v>
      </c>
      <c r="G800" t="s">
        <v>360</v>
      </c>
      <c r="H800" t="s">
        <v>361</v>
      </c>
      <c r="I800" t="s">
        <v>452</v>
      </c>
      <c r="J800">
        <v>50000</v>
      </c>
      <c r="K800" t="str">
        <f t="shared" si="61"/>
        <v>16097 - Fundo de Melhoria da Polícia Militar</v>
      </c>
      <c r="L800" t="str">
        <f t="shared" si="62"/>
        <v>14157 - Polícia ostensiva e preservação da ordem pública - PM</v>
      </c>
      <c r="M800" t="str">
        <f t="shared" si="63"/>
        <v>339035 - Serviços de Consultoria</v>
      </c>
      <c r="N800" t="str">
        <f t="shared" si="64"/>
        <v>33</v>
      </c>
      <c r="O800" t="str">
        <f>VLOOKUP('SQL Results'!N800,Plan2!$A$2:$B$8,2,0)</f>
        <v>33 - Outras Despesas Correntes</v>
      </c>
      <c r="P800" s="4" t="str">
        <f t="shared" si="65"/>
        <v>0111 - Taxas da Segurança Pública - recursos do tesouro - exercício corrente</v>
      </c>
    </row>
    <row r="801" spans="1:16" x14ac:dyDescent="0.2">
      <c r="A801">
        <v>16097</v>
      </c>
      <c r="B801" t="s">
        <v>448</v>
      </c>
      <c r="C801">
        <v>14157</v>
      </c>
      <c r="D801" t="s">
        <v>451</v>
      </c>
      <c r="E801">
        <v>339036</v>
      </c>
      <c r="F801" t="s">
        <v>23</v>
      </c>
      <c r="G801" t="s">
        <v>360</v>
      </c>
      <c r="H801" t="s">
        <v>361</v>
      </c>
      <c r="I801" t="s">
        <v>452</v>
      </c>
      <c r="J801">
        <v>390000</v>
      </c>
      <c r="K801" t="str">
        <f t="shared" si="61"/>
        <v>16097 - Fundo de Melhoria da Polícia Militar</v>
      </c>
      <c r="L801" t="str">
        <f t="shared" si="62"/>
        <v>14157 - Polícia ostensiva e preservação da ordem pública - PM</v>
      </c>
      <c r="M801" t="str">
        <f t="shared" si="63"/>
        <v>339036 - Outros Serviços Terceiros-Pessoa Física</v>
      </c>
      <c r="N801" t="str">
        <f t="shared" si="64"/>
        <v>33</v>
      </c>
      <c r="O801" t="str">
        <f>VLOOKUP('SQL Results'!N801,Plan2!$A$2:$B$8,2,0)</f>
        <v>33 - Outras Despesas Correntes</v>
      </c>
      <c r="P801" s="4" t="str">
        <f t="shared" si="65"/>
        <v>0111 - Taxas da Segurança Pública - recursos do tesouro - exercício corrente</v>
      </c>
    </row>
    <row r="802" spans="1:16" x14ac:dyDescent="0.2">
      <c r="A802">
        <v>16097</v>
      </c>
      <c r="B802" t="s">
        <v>448</v>
      </c>
      <c r="C802">
        <v>14157</v>
      </c>
      <c r="D802" t="s">
        <v>451</v>
      </c>
      <c r="E802">
        <v>339039</v>
      </c>
      <c r="F802" t="s">
        <v>16</v>
      </c>
      <c r="G802" t="s">
        <v>360</v>
      </c>
      <c r="H802" t="s">
        <v>361</v>
      </c>
      <c r="I802" t="s">
        <v>452</v>
      </c>
      <c r="J802">
        <v>35000000</v>
      </c>
      <c r="K802" t="str">
        <f t="shared" si="61"/>
        <v>16097 - Fundo de Melhoria da Polícia Militar</v>
      </c>
      <c r="L802" t="str">
        <f t="shared" si="62"/>
        <v>14157 - Polícia ostensiva e preservação da ordem pública - PM</v>
      </c>
      <c r="M802" t="str">
        <f t="shared" si="63"/>
        <v>339039 - Outros Serviços Terceiros - Pessoa Jurídica</v>
      </c>
      <c r="N802" t="str">
        <f t="shared" si="64"/>
        <v>33</v>
      </c>
      <c r="O802" t="str">
        <f>VLOOKUP('SQL Results'!N802,Plan2!$A$2:$B$8,2,0)</f>
        <v>33 - Outras Despesas Correntes</v>
      </c>
      <c r="P802" s="4" t="str">
        <f t="shared" si="65"/>
        <v>0111 - Taxas da Segurança Pública - recursos do tesouro - exercício corrente</v>
      </c>
    </row>
    <row r="803" spans="1:16" x14ac:dyDescent="0.2">
      <c r="A803">
        <v>16097</v>
      </c>
      <c r="B803" t="s">
        <v>448</v>
      </c>
      <c r="C803">
        <v>14157</v>
      </c>
      <c r="D803" t="s">
        <v>451</v>
      </c>
      <c r="E803">
        <v>339047</v>
      </c>
      <c r="F803" t="s">
        <v>27</v>
      </c>
      <c r="G803" t="s">
        <v>360</v>
      </c>
      <c r="H803" t="s">
        <v>361</v>
      </c>
      <c r="I803" t="s">
        <v>452</v>
      </c>
      <c r="J803">
        <v>300000</v>
      </c>
      <c r="K803" t="str">
        <f t="shared" si="61"/>
        <v>16097 - Fundo de Melhoria da Polícia Militar</v>
      </c>
      <c r="L803" t="str">
        <f t="shared" si="62"/>
        <v>14157 - Polícia ostensiva e preservação da ordem pública - PM</v>
      </c>
      <c r="M803" t="str">
        <f t="shared" si="63"/>
        <v>339047 - Obrigações Tributárias e Contributivas</v>
      </c>
      <c r="N803" t="str">
        <f t="shared" si="64"/>
        <v>33</v>
      </c>
      <c r="O803" t="str">
        <f>VLOOKUP('SQL Results'!N803,Plan2!$A$2:$B$8,2,0)</f>
        <v>33 - Outras Despesas Correntes</v>
      </c>
      <c r="P803" s="4" t="str">
        <f t="shared" si="65"/>
        <v>0111 - Taxas da Segurança Pública - recursos do tesouro - exercício corrente</v>
      </c>
    </row>
    <row r="804" spans="1:16" x14ac:dyDescent="0.2">
      <c r="A804">
        <v>16097</v>
      </c>
      <c r="B804" t="s">
        <v>448</v>
      </c>
      <c r="C804">
        <v>14157</v>
      </c>
      <c r="D804" t="s">
        <v>451</v>
      </c>
      <c r="E804">
        <v>339092</v>
      </c>
      <c r="F804" t="s">
        <v>28</v>
      </c>
      <c r="G804" t="s">
        <v>360</v>
      </c>
      <c r="H804" t="s">
        <v>361</v>
      </c>
      <c r="I804" t="s">
        <v>452</v>
      </c>
      <c r="J804">
        <v>3000000</v>
      </c>
      <c r="K804" t="str">
        <f t="shared" si="61"/>
        <v>16097 - Fundo de Melhoria da Polícia Militar</v>
      </c>
      <c r="L804" t="str">
        <f t="shared" si="62"/>
        <v>14157 - Polícia ostensiva e preservação da ordem pública - PM</v>
      </c>
      <c r="M804" t="str">
        <f t="shared" si="63"/>
        <v>339092 - Despesas de Exercícios Anteriores</v>
      </c>
      <c r="N804" t="str">
        <f t="shared" si="64"/>
        <v>33</v>
      </c>
      <c r="O804" t="str">
        <f>VLOOKUP('SQL Results'!N804,Plan2!$A$2:$B$8,2,0)</f>
        <v>33 - Outras Despesas Correntes</v>
      </c>
      <c r="P804" s="4" t="str">
        <f t="shared" si="65"/>
        <v>0111 - Taxas da Segurança Pública - recursos do tesouro - exercício corrente</v>
      </c>
    </row>
    <row r="805" spans="1:16" x14ac:dyDescent="0.2">
      <c r="A805">
        <v>16097</v>
      </c>
      <c r="B805" t="s">
        <v>448</v>
      </c>
      <c r="C805">
        <v>14157</v>
      </c>
      <c r="D805" t="s">
        <v>451</v>
      </c>
      <c r="E805">
        <v>339093</v>
      </c>
      <c r="F805" t="s">
        <v>50</v>
      </c>
      <c r="G805" t="s">
        <v>360</v>
      </c>
      <c r="H805" t="s">
        <v>361</v>
      </c>
      <c r="I805" t="s">
        <v>452</v>
      </c>
      <c r="J805">
        <v>25000</v>
      </c>
      <c r="K805" t="str">
        <f t="shared" si="61"/>
        <v>16097 - Fundo de Melhoria da Polícia Militar</v>
      </c>
      <c r="L805" t="str">
        <f t="shared" si="62"/>
        <v>14157 - Polícia ostensiva e preservação da ordem pública - PM</v>
      </c>
      <c r="M805" t="str">
        <f t="shared" si="63"/>
        <v>339093 - Indenizações e Restituições</v>
      </c>
      <c r="N805" t="str">
        <f t="shared" si="64"/>
        <v>33</v>
      </c>
      <c r="O805" t="str">
        <f>VLOOKUP('SQL Results'!N805,Plan2!$A$2:$B$8,2,0)</f>
        <v>33 - Outras Despesas Correntes</v>
      </c>
      <c r="P805" s="4" t="str">
        <f t="shared" si="65"/>
        <v>0111 - Taxas da Segurança Pública - recursos do tesouro - exercício corrente</v>
      </c>
    </row>
    <row r="806" spans="1:16" x14ac:dyDescent="0.2">
      <c r="A806">
        <v>16097</v>
      </c>
      <c r="B806" t="s">
        <v>448</v>
      </c>
      <c r="C806">
        <v>14157</v>
      </c>
      <c r="D806" t="s">
        <v>451</v>
      </c>
      <c r="E806">
        <v>449052</v>
      </c>
      <c r="F806" t="s">
        <v>17</v>
      </c>
      <c r="G806" t="s">
        <v>360</v>
      </c>
      <c r="H806" t="s">
        <v>361</v>
      </c>
      <c r="I806" t="s">
        <v>452</v>
      </c>
      <c r="J806">
        <v>3500000</v>
      </c>
      <c r="K806" t="str">
        <f t="shared" si="61"/>
        <v>16097 - Fundo de Melhoria da Polícia Militar</v>
      </c>
      <c r="L806" t="str">
        <f t="shared" si="62"/>
        <v>14157 - Polícia ostensiva e preservação da ordem pública - PM</v>
      </c>
      <c r="M806" t="str">
        <f t="shared" si="63"/>
        <v>449052 - Equipamentos e Material Permanente</v>
      </c>
      <c r="N806" t="str">
        <f t="shared" si="64"/>
        <v>44</v>
      </c>
      <c r="O806" t="str">
        <f>VLOOKUP('SQL Results'!N806,Plan2!$A$2:$B$8,2,0)</f>
        <v>44 - Investimentos</v>
      </c>
      <c r="P806" s="4" t="str">
        <f t="shared" si="65"/>
        <v>0111 - Taxas da Segurança Pública - recursos do tesouro - exercício corrente</v>
      </c>
    </row>
    <row r="807" spans="1:16" x14ac:dyDescent="0.2">
      <c r="A807">
        <v>16097</v>
      </c>
      <c r="B807" t="s">
        <v>448</v>
      </c>
      <c r="C807">
        <v>14157</v>
      </c>
      <c r="D807" t="s">
        <v>451</v>
      </c>
      <c r="E807">
        <v>339030</v>
      </c>
      <c r="F807" t="s">
        <v>12</v>
      </c>
      <c r="G807" t="s">
        <v>428</v>
      </c>
      <c r="H807" t="s">
        <v>429</v>
      </c>
      <c r="I807" t="s">
        <v>452</v>
      </c>
      <c r="J807">
        <v>426664</v>
      </c>
      <c r="K807" t="str">
        <f t="shared" si="61"/>
        <v>16097 - Fundo de Melhoria da Polícia Militar</v>
      </c>
      <c r="L807" t="str">
        <f t="shared" si="62"/>
        <v>14157 - Polícia ostensiva e preservação da ordem pública - PM</v>
      </c>
      <c r="M807" t="str">
        <f t="shared" si="63"/>
        <v>339030 - Material de Consumo</v>
      </c>
      <c r="N807" t="str">
        <f t="shared" si="64"/>
        <v>33</v>
      </c>
      <c r="O807" t="str">
        <f>VLOOKUP('SQL Results'!N807,Plan2!$A$2:$B$8,2,0)</f>
        <v>33 - Outras Despesas Correntes</v>
      </c>
      <c r="P807" s="4" t="str">
        <f t="shared" si="65"/>
        <v>0228 - Outros convênios, ajustes e acordos administrativos - rec outras fontes-exercício corrente</v>
      </c>
    </row>
    <row r="808" spans="1:16" x14ac:dyDescent="0.2">
      <c r="A808">
        <v>16097</v>
      </c>
      <c r="B808" t="s">
        <v>448</v>
      </c>
      <c r="C808">
        <v>14157</v>
      </c>
      <c r="D808" t="s">
        <v>451</v>
      </c>
      <c r="E808">
        <v>449052</v>
      </c>
      <c r="F808" t="s">
        <v>17</v>
      </c>
      <c r="G808" t="s">
        <v>428</v>
      </c>
      <c r="H808" t="s">
        <v>429</v>
      </c>
      <c r="I808" t="s">
        <v>452</v>
      </c>
      <c r="J808">
        <v>620000</v>
      </c>
      <c r="K808" t="str">
        <f t="shared" si="61"/>
        <v>16097 - Fundo de Melhoria da Polícia Militar</v>
      </c>
      <c r="L808" t="str">
        <f t="shared" si="62"/>
        <v>14157 - Polícia ostensiva e preservação da ordem pública - PM</v>
      </c>
      <c r="M808" t="str">
        <f t="shared" si="63"/>
        <v>449052 - Equipamentos e Material Permanente</v>
      </c>
      <c r="N808" t="str">
        <f t="shared" si="64"/>
        <v>44</v>
      </c>
      <c r="O808" t="str">
        <f>VLOOKUP('SQL Results'!N808,Plan2!$A$2:$B$8,2,0)</f>
        <v>44 - Investimentos</v>
      </c>
      <c r="P808" s="4" t="str">
        <f t="shared" si="65"/>
        <v>0228 - Outros convênios, ajustes e acordos administrativos - rec outras fontes-exercício corrente</v>
      </c>
    </row>
    <row r="809" spans="1:16" x14ac:dyDescent="0.2">
      <c r="A809">
        <v>16097</v>
      </c>
      <c r="B809" t="s">
        <v>448</v>
      </c>
      <c r="C809">
        <v>14157</v>
      </c>
      <c r="D809" t="s">
        <v>451</v>
      </c>
      <c r="E809">
        <v>449052</v>
      </c>
      <c r="F809" t="s">
        <v>17</v>
      </c>
      <c r="G809" t="s">
        <v>135</v>
      </c>
      <c r="H809" t="s">
        <v>136</v>
      </c>
      <c r="I809" t="s">
        <v>452</v>
      </c>
      <c r="J809">
        <v>1288884</v>
      </c>
      <c r="K809" t="str">
        <f t="shared" si="61"/>
        <v>16097 - Fundo de Melhoria da Polícia Militar</v>
      </c>
      <c r="L809" t="str">
        <f t="shared" si="62"/>
        <v>14157 - Polícia ostensiva e preservação da ordem pública - PM</v>
      </c>
      <c r="M809" t="str">
        <f t="shared" si="63"/>
        <v>449052 - Equipamentos e Material Permanente</v>
      </c>
      <c r="N809" t="str">
        <f t="shared" si="64"/>
        <v>44</v>
      </c>
      <c r="O809" t="str">
        <f>VLOOKUP('SQL Results'!N809,Plan2!$A$2:$B$8,2,0)</f>
        <v>44 - Investimentos</v>
      </c>
      <c r="P809" s="4" t="str">
        <f t="shared" si="65"/>
        <v>0269 - Outros recursos primários - recursos de outras fontes - exercício corrente</v>
      </c>
    </row>
    <row r="810" spans="1:16" x14ac:dyDescent="0.2">
      <c r="A810">
        <v>16097</v>
      </c>
      <c r="B810" t="s">
        <v>448</v>
      </c>
      <c r="C810">
        <v>13128</v>
      </c>
      <c r="D810" t="s">
        <v>453</v>
      </c>
      <c r="E810">
        <v>339030</v>
      </c>
      <c r="F810" t="s">
        <v>12</v>
      </c>
      <c r="G810" t="s">
        <v>360</v>
      </c>
      <c r="H810" t="s">
        <v>361</v>
      </c>
      <c r="I810" t="s">
        <v>454</v>
      </c>
      <c r="J810">
        <v>38000</v>
      </c>
      <c r="K810" t="str">
        <f t="shared" si="61"/>
        <v>16097 - Fundo de Melhoria da Polícia Militar</v>
      </c>
      <c r="L810" t="str">
        <f t="shared" si="62"/>
        <v>13128 - Inteligência de Segurança Pública - PM</v>
      </c>
      <c r="M810" t="str">
        <f t="shared" si="63"/>
        <v>339030 - Material de Consumo</v>
      </c>
      <c r="N810" t="str">
        <f t="shared" si="64"/>
        <v>33</v>
      </c>
      <c r="O810" t="str">
        <f>VLOOKUP('SQL Results'!N810,Plan2!$A$2:$B$8,2,0)</f>
        <v>33 - Outras Despesas Correntes</v>
      </c>
      <c r="P810" s="4" t="str">
        <f t="shared" si="65"/>
        <v>0111 - Taxas da Segurança Pública - recursos do tesouro - exercício corrente</v>
      </c>
    </row>
    <row r="811" spans="1:16" x14ac:dyDescent="0.2">
      <c r="A811">
        <v>16097</v>
      </c>
      <c r="B811" t="s">
        <v>448</v>
      </c>
      <c r="C811">
        <v>13128</v>
      </c>
      <c r="D811" t="s">
        <v>453</v>
      </c>
      <c r="E811">
        <v>339033</v>
      </c>
      <c r="F811" t="s">
        <v>49</v>
      </c>
      <c r="G811" t="s">
        <v>360</v>
      </c>
      <c r="H811" t="s">
        <v>361</v>
      </c>
      <c r="I811" t="s">
        <v>454</v>
      </c>
      <c r="J811">
        <v>16000</v>
      </c>
      <c r="K811" t="str">
        <f t="shared" si="61"/>
        <v>16097 - Fundo de Melhoria da Polícia Militar</v>
      </c>
      <c r="L811" t="str">
        <f t="shared" si="62"/>
        <v>13128 - Inteligência de Segurança Pública - PM</v>
      </c>
      <c r="M811" t="str">
        <f t="shared" si="63"/>
        <v>339033 - Passagens e Despesas com Locomoção</v>
      </c>
      <c r="N811" t="str">
        <f t="shared" si="64"/>
        <v>33</v>
      </c>
      <c r="O811" t="str">
        <f>VLOOKUP('SQL Results'!N811,Plan2!$A$2:$B$8,2,0)</f>
        <v>33 - Outras Despesas Correntes</v>
      </c>
      <c r="P811" s="4" t="str">
        <f t="shared" si="65"/>
        <v>0111 - Taxas da Segurança Pública - recursos do tesouro - exercício corrente</v>
      </c>
    </row>
    <row r="812" spans="1:16" x14ac:dyDescent="0.2">
      <c r="A812">
        <v>16097</v>
      </c>
      <c r="B812" t="s">
        <v>448</v>
      </c>
      <c r="C812">
        <v>13128</v>
      </c>
      <c r="D812" t="s">
        <v>453</v>
      </c>
      <c r="E812">
        <v>339039</v>
      </c>
      <c r="F812" t="s">
        <v>16</v>
      </c>
      <c r="G812" t="s">
        <v>360</v>
      </c>
      <c r="H812" t="s">
        <v>361</v>
      </c>
      <c r="I812" t="s">
        <v>454</v>
      </c>
      <c r="J812">
        <v>500000</v>
      </c>
      <c r="K812" t="str">
        <f t="shared" si="61"/>
        <v>16097 - Fundo de Melhoria da Polícia Militar</v>
      </c>
      <c r="L812" t="str">
        <f t="shared" si="62"/>
        <v>13128 - Inteligência de Segurança Pública - PM</v>
      </c>
      <c r="M812" t="str">
        <f t="shared" si="63"/>
        <v>339039 - Outros Serviços Terceiros - Pessoa Jurídica</v>
      </c>
      <c r="N812" t="str">
        <f t="shared" si="64"/>
        <v>33</v>
      </c>
      <c r="O812" t="str">
        <f>VLOOKUP('SQL Results'!N812,Plan2!$A$2:$B$8,2,0)</f>
        <v>33 - Outras Despesas Correntes</v>
      </c>
      <c r="P812" s="4" t="str">
        <f t="shared" si="65"/>
        <v>0111 - Taxas da Segurança Pública - recursos do tesouro - exercício corrente</v>
      </c>
    </row>
    <row r="813" spans="1:16" x14ac:dyDescent="0.2">
      <c r="A813">
        <v>16097</v>
      </c>
      <c r="B813" t="s">
        <v>448</v>
      </c>
      <c r="C813">
        <v>12019</v>
      </c>
      <c r="D813" t="s">
        <v>449</v>
      </c>
      <c r="E813">
        <v>339039</v>
      </c>
      <c r="F813" t="s">
        <v>16</v>
      </c>
      <c r="G813" t="s">
        <v>360</v>
      </c>
      <c r="H813" t="s">
        <v>361</v>
      </c>
      <c r="I813" t="s">
        <v>450</v>
      </c>
      <c r="J813">
        <v>86667</v>
      </c>
      <c r="K813" t="str">
        <f t="shared" si="61"/>
        <v>16097 - Fundo de Melhoria da Polícia Militar</v>
      </c>
      <c r="L813" t="str">
        <f t="shared" si="62"/>
        <v>12019 - Saúde e promoção social - PM</v>
      </c>
      <c r="M813" t="str">
        <f t="shared" si="63"/>
        <v>339039 - Outros Serviços Terceiros - Pessoa Jurídica</v>
      </c>
      <c r="N813" t="str">
        <f t="shared" si="64"/>
        <v>33</v>
      </c>
      <c r="O813" t="str">
        <f>VLOOKUP('SQL Results'!N813,Plan2!$A$2:$B$8,2,0)</f>
        <v>33 - Outras Despesas Correntes</v>
      </c>
      <c r="P813" s="4" t="str">
        <f t="shared" si="65"/>
        <v>0111 - Taxas da Segurança Pública - recursos do tesouro - exercício corrente</v>
      </c>
    </row>
    <row r="814" spans="1:16" x14ac:dyDescent="0.2">
      <c r="A814">
        <v>16097</v>
      </c>
      <c r="B814" t="s">
        <v>448</v>
      </c>
      <c r="C814">
        <v>12019</v>
      </c>
      <c r="D814" t="s">
        <v>449</v>
      </c>
      <c r="E814">
        <v>339047</v>
      </c>
      <c r="F814" t="s">
        <v>27</v>
      </c>
      <c r="G814" t="s">
        <v>360</v>
      </c>
      <c r="H814" t="s">
        <v>361</v>
      </c>
      <c r="I814" t="s">
        <v>450</v>
      </c>
      <c r="J814">
        <v>16955</v>
      </c>
      <c r="K814" t="str">
        <f t="shared" si="61"/>
        <v>16097 - Fundo de Melhoria da Polícia Militar</v>
      </c>
      <c r="L814" t="str">
        <f t="shared" si="62"/>
        <v>12019 - Saúde e promoção social - PM</v>
      </c>
      <c r="M814" t="str">
        <f t="shared" si="63"/>
        <v>339047 - Obrigações Tributárias e Contributivas</v>
      </c>
      <c r="N814" t="str">
        <f t="shared" si="64"/>
        <v>33</v>
      </c>
      <c r="O814" t="str">
        <f>VLOOKUP('SQL Results'!N814,Plan2!$A$2:$B$8,2,0)</f>
        <v>33 - Outras Despesas Correntes</v>
      </c>
      <c r="P814" s="4" t="str">
        <f t="shared" si="65"/>
        <v>0111 - Taxas da Segurança Pública - recursos do tesouro - exercício corrente</v>
      </c>
    </row>
    <row r="815" spans="1:16" x14ac:dyDescent="0.2">
      <c r="A815">
        <v>16097</v>
      </c>
      <c r="B815" t="s">
        <v>448</v>
      </c>
      <c r="C815">
        <v>12019</v>
      </c>
      <c r="D815" t="s">
        <v>449</v>
      </c>
      <c r="E815">
        <v>339048</v>
      </c>
      <c r="F815" t="s">
        <v>455</v>
      </c>
      <c r="G815" t="s">
        <v>360</v>
      </c>
      <c r="H815" t="s">
        <v>361</v>
      </c>
      <c r="I815" t="s">
        <v>450</v>
      </c>
      <c r="J815">
        <v>1000000</v>
      </c>
      <c r="K815" t="str">
        <f t="shared" si="61"/>
        <v>16097 - Fundo de Melhoria da Polícia Militar</v>
      </c>
      <c r="L815" t="str">
        <f t="shared" si="62"/>
        <v>12019 - Saúde e promoção social - PM</v>
      </c>
      <c r="M815" t="str">
        <f t="shared" si="63"/>
        <v>339048 - Outros Auxílios Financeiros Pessoas Físicas</v>
      </c>
      <c r="N815" t="str">
        <f t="shared" si="64"/>
        <v>33</v>
      </c>
      <c r="O815" t="str">
        <f>VLOOKUP('SQL Results'!N815,Plan2!$A$2:$B$8,2,0)</f>
        <v>33 - Outras Despesas Correntes</v>
      </c>
      <c r="P815" s="4" t="str">
        <f t="shared" si="65"/>
        <v>0111 - Taxas da Segurança Pública - recursos do tesouro - exercício corrente</v>
      </c>
    </row>
    <row r="816" spans="1:16" x14ac:dyDescent="0.2">
      <c r="A816">
        <v>16097</v>
      </c>
      <c r="B816" t="s">
        <v>448</v>
      </c>
      <c r="C816">
        <v>12019</v>
      </c>
      <c r="D816" t="s">
        <v>449</v>
      </c>
      <c r="E816">
        <v>339092</v>
      </c>
      <c r="F816" t="s">
        <v>28</v>
      </c>
      <c r="G816" t="s">
        <v>360</v>
      </c>
      <c r="H816" t="s">
        <v>361</v>
      </c>
      <c r="I816" t="s">
        <v>450</v>
      </c>
      <c r="J816">
        <v>3900</v>
      </c>
      <c r="K816" t="str">
        <f t="shared" si="61"/>
        <v>16097 - Fundo de Melhoria da Polícia Militar</v>
      </c>
      <c r="L816" t="str">
        <f t="shared" si="62"/>
        <v>12019 - Saúde e promoção social - PM</v>
      </c>
      <c r="M816" t="str">
        <f t="shared" si="63"/>
        <v>339092 - Despesas de Exercícios Anteriores</v>
      </c>
      <c r="N816" t="str">
        <f t="shared" si="64"/>
        <v>33</v>
      </c>
      <c r="O816" t="str">
        <f>VLOOKUP('SQL Results'!N816,Plan2!$A$2:$B$8,2,0)</f>
        <v>33 - Outras Despesas Correntes</v>
      </c>
      <c r="P816" s="4" t="str">
        <f t="shared" si="65"/>
        <v>0111 - Taxas da Segurança Pública - recursos do tesouro - exercício corrente</v>
      </c>
    </row>
    <row r="817" spans="1:16" x14ac:dyDescent="0.2">
      <c r="A817">
        <v>16097</v>
      </c>
      <c r="B817" t="s">
        <v>448</v>
      </c>
      <c r="C817">
        <v>14200</v>
      </c>
      <c r="D817" t="s">
        <v>456</v>
      </c>
      <c r="E817">
        <v>319004</v>
      </c>
      <c r="F817" t="s">
        <v>402</v>
      </c>
      <c r="G817" t="s">
        <v>13</v>
      </c>
      <c r="H817" t="s">
        <v>14</v>
      </c>
      <c r="I817" t="s">
        <v>457</v>
      </c>
      <c r="J817">
        <v>11960300</v>
      </c>
      <c r="K817" t="str">
        <f t="shared" si="61"/>
        <v>16097 - Fundo de Melhoria da Polícia Militar</v>
      </c>
      <c r="L817" t="str">
        <f t="shared" si="62"/>
        <v>14200 - Gestão dos Colégios Militares do Estado</v>
      </c>
      <c r="M817" t="str">
        <f t="shared" si="63"/>
        <v>319004 - Contratação por Tempo Determinado</v>
      </c>
      <c r="N817" t="str">
        <f t="shared" si="64"/>
        <v>31</v>
      </c>
      <c r="O817" t="str">
        <f>VLOOKUP('SQL Results'!N817,Plan2!$A$2:$B$8,2,0)</f>
        <v>31 - Pessoal e Encargos Sociais</v>
      </c>
      <c r="P817" s="4" t="str">
        <f t="shared" si="65"/>
        <v>0100 - Recursos ordinários - recursos do tesouro - RLD</v>
      </c>
    </row>
    <row r="818" spans="1:16" x14ac:dyDescent="0.2">
      <c r="A818">
        <v>16097</v>
      </c>
      <c r="B818" t="s">
        <v>448</v>
      </c>
      <c r="C818">
        <v>14200</v>
      </c>
      <c r="D818" t="s">
        <v>456</v>
      </c>
      <c r="E818">
        <v>319005</v>
      </c>
      <c r="F818" t="s">
        <v>67</v>
      </c>
      <c r="G818" t="s">
        <v>13</v>
      </c>
      <c r="H818" t="s">
        <v>14</v>
      </c>
      <c r="I818" t="s">
        <v>457</v>
      </c>
      <c r="J818">
        <v>2000</v>
      </c>
      <c r="K818" t="str">
        <f t="shared" si="61"/>
        <v>16097 - Fundo de Melhoria da Polícia Militar</v>
      </c>
      <c r="L818" t="str">
        <f t="shared" si="62"/>
        <v>14200 - Gestão dos Colégios Militares do Estado</v>
      </c>
      <c r="M818" t="str">
        <f t="shared" si="63"/>
        <v>319005 - Outros Benefícios Previdenciários</v>
      </c>
      <c r="N818" t="str">
        <f t="shared" si="64"/>
        <v>31</v>
      </c>
      <c r="O818" t="str">
        <f>VLOOKUP('SQL Results'!N818,Plan2!$A$2:$B$8,2,0)</f>
        <v>31 - Pessoal e Encargos Sociais</v>
      </c>
      <c r="P818" s="4" t="str">
        <f t="shared" si="65"/>
        <v>0100 - Recursos ordinários - recursos do tesouro - RLD</v>
      </c>
    </row>
    <row r="819" spans="1:16" x14ac:dyDescent="0.2">
      <c r="A819">
        <v>16097</v>
      </c>
      <c r="B819" t="s">
        <v>448</v>
      </c>
      <c r="C819">
        <v>14200</v>
      </c>
      <c r="D819" t="s">
        <v>456</v>
      </c>
      <c r="E819">
        <v>319011</v>
      </c>
      <c r="F819" t="s">
        <v>60</v>
      </c>
      <c r="G819" t="s">
        <v>13</v>
      </c>
      <c r="H819" t="s">
        <v>14</v>
      </c>
      <c r="I819" t="s">
        <v>457</v>
      </c>
      <c r="J819">
        <v>5000</v>
      </c>
      <c r="K819" t="str">
        <f t="shared" si="61"/>
        <v>16097 - Fundo de Melhoria da Polícia Militar</v>
      </c>
      <c r="L819" t="str">
        <f t="shared" si="62"/>
        <v>14200 - Gestão dos Colégios Militares do Estado</v>
      </c>
      <c r="M819" t="str">
        <f t="shared" si="63"/>
        <v>319011 - Vencim. e Vantagens Fixas - Pessoal Civil</v>
      </c>
      <c r="N819" t="str">
        <f t="shared" si="64"/>
        <v>31</v>
      </c>
      <c r="O819" t="str">
        <f>VLOOKUP('SQL Results'!N819,Plan2!$A$2:$B$8,2,0)</f>
        <v>31 - Pessoal e Encargos Sociais</v>
      </c>
      <c r="P819" s="4" t="str">
        <f t="shared" si="65"/>
        <v>0100 - Recursos ordinários - recursos do tesouro - RLD</v>
      </c>
    </row>
    <row r="820" spans="1:16" x14ac:dyDescent="0.2">
      <c r="A820">
        <v>16097</v>
      </c>
      <c r="B820" t="s">
        <v>448</v>
      </c>
      <c r="C820">
        <v>14200</v>
      </c>
      <c r="D820" t="s">
        <v>456</v>
      </c>
      <c r="E820">
        <v>319013</v>
      </c>
      <c r="F820" t="s">
        <v>44</v>
      </c>
      <c r="G820" t="s">
        <v>13</v>
      </c>
      <c r="H820" t="s">
        <v>14</v>
      </c>
      <c r="I820" t="s">
        <v>457</v>
      </c>
      <c r="J820">
        <v>2700</v>
      </c>
      <c r="K820" t="str">
        <f t="shared" si="61"/>
        <v>16097 - Fundo de Melhoria da Polícia Militar</v>
      </c>
      <c r="L820" t="str">
        <f t="shared" si="62"/>
        <v>14200 - Gestão dos Colégios Militares do Estado</v>
      </c>
      <c r="M820" t="str">
        <f t="shared" si="63"/>
        <v>319013 - Obrigações Patronais</v>
      </c>
      <c r="N820" t="str">
        <f t="shared" si="64"/>
        <v>31</v>
      </c>
      <c r="O820" t="str">
        <f>VLOOKUP('SQL Results'!N820,Plan2!$A$2:$B$8,2,0)</f>
        <v>31 - Pessoal e Encargos Sociais</v>
      </c>
      <c r="P820" s="4" t="str">
        <f t="shared" si="65"/>
        <v>0100 - Recursos ordinários - recursos do tesouro - RLD</v>
      </c>
    </row>
    <row r="821" spans="1:16" x14ac:dyDescent="0.2">
      <c r="A821">
        <v>16097</v>
      </c>
      <c r="B821" t="s">
        <v>448</v>
      </c>
      <c r="C821">
        <v>14200</v>
      </c>
      <c r="D821" t="s">
        <v>456</v>
      </c>
      <c r="E821">
        <v>319094</v>
      </c>
      <c r="F821" t="s">
        <v>41</v>
      </c>
      <c r="G821" t="s">
        <v>13</v>
      </c>
      <c r="H821" t="s">
        <v>14</v>
      </c>
      <c r="I821" t="s">
        <v>457</v>
      </c>
      <c r="J821">
        <v>30000</v>
      </c>
      <c r="K821" t="str">
        <f t="shared" si="61"/>
        <v>16097 - Fundo de Melhoria da Polícia Militar</v>
      </c>
      <c r="L821" t="str">
        <f t="shared" si="62"/>
        <v>14200 - Gestão dos Colégios Militares do Estado</v>
      </c>
      <c r="M821" t="str">
        <f t="shared" si="63"/>
        <v>319094 - Indenizações e Restituições Trabalhistas</v>
      </c>
      <c r="N821" t="str">
        <f t="shared" si="64"/>
        <v>31</v>
      </c>
      <c r="O821" t="str">
        <f>VLOOKUP('SQL Results'!N821,Plan2!$A$2:$B$8,2,0)</f>
        <v>31 - Pessoal e Encargos Sociais</v>
      </c>
      <c r="P821" s="4" t="str">
        <f t="shared" si="65"/>
        <v>0100 - Recursos ordinários - recursos do tesouro - RLD</v>
      </c>
    </row>
    <row r="822" spans="1:16" x14ac:dyDescent="0.2">
      <c r="A822">
        <v>16097</v>
      </c>
      <c r="B822" t="s">
        <v>448</v>
      </c>
      <c r="C822">
        <v>14200</v>
      </c>
      <c r="D822" t="s">
        <v>456</v>
      </c>
      <c r="E822">
        <v>339030</v>
      </c>
      <c r="F822" t="s">
        <v>12</v>
      </c>
      <c r="G822" t="s">
        <v>13</v>
      </c>
      <c r="H822" t="s">
        <v>14</v>
      </c>
      <c r="I822" t="s">
        <v>457</v>
      </c>
      <c r="J822">
        <v>250000</v>
      </c>
      <c r="K822" t="str">
        <f t="shared" si="61"/>
        <v>16097 - Fundo de Melhoria da Polícia Militar</v>
      </c>
      <c r="L822" t="str">
        <f t="shared" si="62"/>
        <v>14200 - Gestão dos Colégios Militares do Estado</v>
      </c>
      <c r="M822" t="str">
        <f t="shared" si="63"/>
        <v>339030 - Material de Consumo</v>
      </c>
      <c r="N822" t="str">
        <f t="shared" si="64"/>
        <v>33</v>
      </c>
      <c r="O822" t="str">
        <f>VLOOKUP('SQL Results'!N822,Plan2!$A$2:$B$8,2,0)</f>
        <v>33 - Outras Despesas Correntes</v>
      </c>
      <c r="P822" s="4" t="str">
        <f t="shared" si="65"/>
        <v>0100 - Recursos ordinários - recursos do tesouro - RLD</v>
      </c>
    </row>
    <row r="823" spans="1:16" x14ac:dyDescent="0.2">
      <c r="A823">
        <v>16097</v>
      </c>
      <c r="B823" t="s">
        <v>448</v>
      </c>
      <c r="C823">
        <v>14200</v>
      </c>
      <c r="D823" t="s">
        <v>456</v>
      </c>
      <c r="E823">
        <v>339039</v>
      </c>
      <c r="F823" t="s">
        <v>16</v>
      </c>
      <c r="G823" t="s">
        <v>13</v>
      </c>
      <c r="H823" t="s">
        <v>14</v>
      </c>
      <c r="I823" t="s">
        <v>457</v>
      </c>
      <c r="J823">
        <v>250000</v>
      </c>
      <c r="K823" t="str">
        <f t="shared" si="61"/>
        <v>16097 - Fundo de Melhoria da Polícia Militar</v>
      </c>
      <c r="L823" t="str">
        <f t="shared" si="62"/>
        <v>14200 - Gestão dos Colégios Militares do Estado</v>
      </c>
      <c r="M823" t="str">
        <f t="shared" si="63"/>
        <v>339039 - Outros Serviços Terceiros - Pessoa Jurídica</v>
      </c>
      <c r="N823" t="str">
        <f t="shared" si="64"/>
        <v>33</v>
      </c>
      <c r="O823" t="str">
        <f>VLOOKUP('SQL Results'!N823,Plan2!$A$2:$B$8,2,0)</f>
        <v>33 - Outras Despesas Correntes</v>
      </c>
      <c r="P823" s="4" t="str">
        <f t="shared" si="65"/>
        <v>0100 - Recursos ordinários - recursos do tesouro - RLD</v>
      </c>
    </row>
    <row r="824" spans="1:16" x14ac:dyDescent="0.2">
      <c r="A824">
        <v>16097</v>
      </c>
      <c r="B824" t="s">
        <v>448</v>
      </c>
      <c r="C824">
        <v>4072</v>
      </c>
      <c r="D824" t="s">
        <v>458</v>
      </c>
      <c r="E824">
        <v>339015</v>
      </c>
      <c r="F824" t="s">
        <v>69</v>
      </c>
      <c r="G824" t="s">
        <v>360</v>
      </c>
      <c r="H824" t="s">
        <v>361</v>
      </c>
      <c r="I824" t="s">
        <v>459</v>
      </c>
      <c r="J824">
        <v>700000</v>
      </c>
      <c r="K824" t="str">
        <f t="shared" si="61"/>
        <v>16097 - Fundo de Melhoria da Polícia Militar</v>
      </c>
      <c r="L824" t="str">
        <f t="shared" si="62"/>
        <v>4072 - Gestão estratégica, controle e suporte adminsitrativo - PM</v>
      </c>
      <c r="M824" t="str">
        <f t="shared" si="63"/>
        <v>339015 - Diárias - Militar</v>
      </c>
      <c r="N824" t="str">
        <f t="shared" si="64"/>
        <v>33</v>
      </c>
      <c r="O824" t="str">
        <f>VLOOKUP('SQL Results'!N824,Plan2!$A$2:$B$8,2,0)</f>
        <v>33 - Outras Despesas Correntes</v>
      </c>
      <c r="P824" s="4" t="str">
        <f t="shared" si="65"/>
        <v>0111 - Taxas da Segurança Pública - recursos do tesouro - exercício corrente</v>
      </c>
    </row>
    <row r="825" spans="1:16" x14ac:dyDescent="0.2">
      <c r="A825">
        <v>16097</v>
      </c>
      <c r="B825" t="s">
        <v>448</v>
      </c>
      <c r="C825">
        <v>4072</v>
      </c>
      <c r="D825" t="s">
        <v>458</v>
      </c>
      <c r="E825">
        <v>339030</v>
      </c>
      <c r="F825" t="s">
        <v>12</v>
      </c>
      <c r="G825" t="s">
        <v>360</v>
      </c>
      <c r="H825" t="s">
        <v>361</v>
      </c>
      <c r="I825" t="s">
        <v>459</v>
      </c>
      <c r="J825">
        <v>3000000</v>
      </c>
      <c r="K825" t="str">
        <f t="shared" si="61"/>
        <v>16097 - Fundo de Melhoria da Polícia Militar</v>
      </c>
      <c r="L825" t="str">
        <f t="shared" si="62"/>
        <v>4072 - Gestão estratégica, controle e suporte adminsitrativo - PM</v>
      </c>
      <c r="M825" t="str">
        <f t="shared" si="63"/>
        <v>339030 - Material de Consumo</v>
      </c>
      <c r="N825" t="str">
        <f t="shared" si="64"/>
        <v>33</v>
      </c>
      <c r="O825" t="str">
        <f>VLOOKUP('SQL Results'!N825,Plan2!$A$2:$B$8,2,0)</f>
        <v>33 - Outras Despesas Correntes</v>
      </c>
      <c r="P825" s="4" t="str">
        <f t="shared" si="65"/>
        <v>0111 - Taxas da Segurança Pública - recursos do tesouro - exercício corrente</v>
      </c>
    </row>
    <row r="826" spans="1:16" x14ac:dyDescent="0.2">
      <c r="A826">
        <v>16097</v>
      </c>
      <c r="B826" t="s">
        <v>448</v>
      </c>
      <c r="C826">
        <v>4072</v>
      </c>
      <c r="D826" t="s">
        <v>458</v>
      </c>
      <c r="E826">
        <v>339033</v>
      </c>
      <c r="F826" t="s">
        <v>49</v>
      </c>
      <c r="G826" t="s">
        <v>360</v>
      </c>
      <c r="H826" t="s">
        <v>361</v>
      </c>
      <c r="I826" t="s">
        <v>459</v>
      </c>
      <c r="J826">
        <v>450000</v>
      </c>
      <c r="K826" t="str">
        <f t="shared" si="61"/>
        <v>16097 - Fundo de Melhoria da Polícia Militar</v>
      </c>
      <c r="L826" t="str">
        <f t="shared" si="62"/>
        <v>4072 - Gestão estratégica, controle e suporte adminsitrativo - PM</v>
      </c>
      <c r="M826" t="str">
        <f t="shared" si="63"/>
        <v>339033 - Passagens e Despesas com Locomoção</v>
      </c>
      <c r="N826" t="str">
        <f t="shared" si="64"/>
        <v>33</v>
      </c>
      <c r="O826" t="str">
        <f>VLOOKUP('SQL Results'!N826,Plan2!$A$2:$B$8,2,0)</f>
        <v>33 - Outras Despesas Correntes</v>
      </c>
      <c r="P826" s="4" t="str">
        <f t="shared" si="65"/>
        <v>0111 - Taxas da Segurança Pública - recursos do tesouro - exercício corrente</v>
      </c>
    </row>
    <row r="827" spans="1:16" x14ac:dyDescent="0.2">
      <c r="A827">
        <v>16097</v>
      </c>
      <c r="B827" t="s">
        <v>448</v>
      </c>
      <c r="C827">
        <v>4072</v>
      </c>
      <c r="D827" t="s">
        <v>458</v>
      </c>
      <c r="E827">
        <v>339035</v>
      </c>
      <c r="F827" t="s">
        <v>21</v>
      </c>
      <c r="G827" t="s">
        <v>360</v>
      </c>
      <c r="H827" t="s">
        <v>361</v>
      </c>
      <c r="I827" t="s">
        <v>459</v>
      </c>
      <c r="J827">
        <v>30000</v>
      </c>
      <c r="K827" t="str">
        <f t="shared" si="61"/>
        <v>16097 - Fundo de Melhoria da Polícia Militar</v>
      </c>
      <c r="L827" t="str">
        <f t="shared" si="62"/>
        <v>4072 - Gestão estratégica, controle e suporte adminsitrativo - PM</v>
      </c>
      <c r="M827" t="str">
        <f t="shared" si="63"/>
        <v>339035 - Serviços de Consultoria</v>
      </c>
      <c r="N827" t="str">
        <f t="shared" si="64"/>
        <v>33</v>
      </c>
      <c r="O827" t="str">
        <f>VLOOKUP('SQL Results'!N827,Plan2!$A$2:$B$8,2,0)</f>
        <v>33 - Outras Despesas Correntes</v>
      </c>
      <c r="P827" s="4" t="str">
        <f t="shared" si="65"/>
        <v>0111 - Taxas da Segurança Pública - recursos do tesouro - exercício corrente</v>
      </c>
    </row>
    <row r="828" spans="1:16" x14ac:dyDescent="0.2">
      <c r="A828">
        <v>16097</v>
      </c>
      <c r="B828" t="s">
        <v>448</v>
      </c>
      <c r="C828">
        <v>4072</v>
      </c>
      <c r="D828" t="s">
        <v>458</v>
      </c>
      <c r="E828">
        <v>339036</v>
      </c>
      <c r="F828" t="s">
        <v>23</v>
      </c>
      <c r="G828" t="s">
        <v>360</v>
      </c>
      <c r="H828" t="s">
        <v>361</v>
      </c>
      <c r="I828" t="s">
        <v>459</v>
      </c>
      <c r="J828">
        <v>65000</v>
      </c>
      <c r="K828" t="str">
        <f t="shared" si="61"/>
        <v>16097 - Fundo de Melhoria da Polícia Militar</v>
      </c>
      <c r="L828" t="str">
        <f t="shared" si="62"/>
        <v>4072 - Gestão estratégica, controle e suporte adminsitrativo - PM</v>
      </c>
      <c r="M828" t="str">
        <f t="shared" si="63"/>
        <v>339036 - Outros Serviços Terceiros-Pessoa Física</v>
      </c>
      <c r="N828" t="str">
        <f t="shared" si="64"/>
        <v>33</v>
      </c>
      <c r="O828" t="str">
        <f>VLOOKUP('SQL Results'!N828,Plan2!$A$2:$B$8,2,0)</f>
        <v>33 - Outras Despesas Correntes</v>
      </c>
      <c r="P828" s="4" t="str">
        <f t="shared" si="65"/>
        <v>0111 - Taxas da Segurança Pública - recursos do tesouro - exercício corrente</v>
      </c>
    </row>
    <row r="829" spans="1:16" x14ac:dyDescent="0.2">
      <c r="A829">
        <v>16097</v>
      </c>
      <c r="B829" t="s">
        <v>448</v>
      </c>
      <c r="C829">
        <v>4072</v>
      </c>
      <c r="D829" t="s">
        <v>458</v>
      </c>
      <c r="E829">
        <v>339037</v>
      </c>
      <c r="F829" t="s">
        <v>25</v>
      </c>
      <c r="G829" t="s">
        <v>360</v>
      </c>
      <c r="H829" t="s">
        <v>361</v>
      </c>
      <c r="I829" t="s">
        <v>459</v>
      </c>
      <c r="J829">
        <v>800000</v>
      </c>
      <c r="K829" t="str">
        <f t="shared" si="61"/>
        <v>16097 - Fundo de Melhoria da Polícia Militar</v>
      </c>
      <c r="L829" t="str">
        <f t="shared" si="62"/>
        <v>4072 - Gestão estratégica, controle e suporte adminsitrativo - PM</v>
      </c>
      <c r="M829" t="str">
        <f t="shared" si="63"/>
        <v>339037 - Locação de Mão-de-Obra</v>
      </c>
      <c r="N829" t="str">
        <f t="shared" si="64"/>
        <v>33</v>
      </c>
      <c r="O829" t="str">
        <f>VLOOKUP('SQL Results'!N829,Plan2!$A$2:$B$8,2,0)</f>
        <v>33 - Outras Despesas Correntes</v>
      </c>
      <c r="P829" s="4" t="str">
        <f t="shared" si="65"/>
        <v>0111 - Taxas da Segurança Pública - recursos do tesouro - exercício corrente</v>
      </c>
    </row>
    <row r="830" spans="1:16" x14ac:dyDescent="0.2">
      <c r="A830">
        <v>16097</v>
      </c>
      <c r="B830" t="s">
        <v>448</v>
      </c>
      <c r="C830">
        <v>4072</v>
      </c>
      <c r="D830" t="s">
        <v>458</v>
      </c>
      <c r="E830">
        <v>339039</v>
      </c>
      <c r="F830" t="s">
        <v>16</v>
      </c>
      <c r="G830" t="s">
        <v>360</v>
      </c>
      <c r="H830" t="s">
        <v>361</v>
      </c>
      <c r="I830" t="s">
        <v>459</v>
      </c>
      <c r="J830">
        <v>10000000</v>
      </c>
      <c r="K830" t="str">
        <f t="shared" si="61"/>
        <v>16097 - Fundo de Melhoria da Polícia Militar</v>
      </c>
      <c r="L830" t="str">
        <f t="shared" si="62"/>
        <v>4072 - Gestão estratégica, controle e suporte adminsitrativo - PM</v>
      </c>
      <c r="M830" t="str">
        <f t="shared" si="63"/>
        <v>339039 - Outros Serviços Terceiros - Pessoa Jurídica</v>
      </c>
      <c r="N830" t="str">
        <f t="shared" si="64"/>
        <v>33</v>
      </c>
      <c r="O830" t="str">
        <f>VLOOKUP('SQL Results'!N830,Plan2!$A$2:$B$8,2,0)</f>
        <v>33 - Outras Despesas Correntes</v>
      </c>
      <c r="P830" s="4" t="str">
        <f t="shared" si="65"/>
        <v>0111 - Taxas da Segurança Pública - recursos do tesouro - exercício corrente</v>
      </c>
    </row>
    <row r="831" spans="1:16" x14ac:dyDescent="0.2">
      <c r="A831">
        <v>16097</v>
      </c>
      <c r="B831" t="s">
        <v>448</v>
      </c>
      <c r="C831">
        <v>4072</v>
      </c>
      <c r="D831" t="s">
        <v>458</v>
      </c>
      <c r="E831">
        <v>339040</v>
      </c>
      <c r="F831" t="s">
        <v>52</v>
      </c>
      <c r="G831" t="s">
        <v>360</v>
      </c>
      <c r="H831" t="s">
        <v>361</v>
      </c>
      <c r="I831" t="s">
        <v>459</v>
      </c>
      <c r="J831">
        <v>5000000</v>
      </c>
      <c r="K831" t="str">
        <f t="shared" si="61"/>
        <v>16097 - Fundo de Melhoria da Polícia Militar</v>
      </c>
      <c r="L831" t="str">
        <f t="shared" si="62"/>
        <v>4072 - Gestão estratégica, controle e suporte adminsitrativo - PM</v>
      </c>
      <c r="M831" t="str">
        <f t="shared" si="63"/>
        <v>339040 - Serviços de Tecnologia da Informação e Comunicação - Pessoa Jurídica</v>
      </c>
      <c r="N831" t="str">
        <f t="shared" si="64"/>
        <v>33</v>
      </c>
      <c r="O831" t="str">
        <f>VLOOKUP('SQL Results'!N831,Plan2!$A$2:$B$8,2,0)</f>
        <v>33 - Outras Despesas Correntes</v>
      </c>
      <c r="P831" s="4" t="str">
        <f t="shared" si="65"/>
        <v>0111 - Taxas da Segurança Pública - recursos do tesouro - exercício corrente</v>
      </c>
    </row>
    <row r="832" spans="1:16" x14ac:dyDescent="0.2">
      <c r="A832">
        <v>16097</v>
      </c>
      <c r="B832" t="s">
        <v>448</v>
      </c>
      <c r="C832">
        <v>4072</v>
      </c>
      <c r="D832" t="s">
        <v>458</v>
      </c>
      <c r="E832">
        <v>339047</v>
      </c>
      <c r="F832" t="s">
        <v>27</v>
      </c>
      <c r="G832" t="s">
        <v>360</v>
      </c>
      <c r="H832" t="s">
        <v>361</v>
      </c>
      <c r="I832" t="s">
        <v>459</v>
      </c>
      <c r="J832">
        <v>50000</v>
      </c>
      <c r="K832" t="str">
        <f t="shared" si="61"/>
        <v>16097 - Fundo de Melhoria da Polícia Militar</v>
      </c>
      <c r="L832" t="str">
        <f t="shared" si="62"/>
        <v>4072 - Gestão estratégica, controle e suporte adminsitrativo - PM</v>
      </c>
      <c r="M832" t="str">
        <f t="shared" si="63"/>
        <v>339047 - Obrigações Tributárias e Contributivas</v>
      </c>
      <c r="N832" t="str">
        <f t="shared" si="64"/>
        <v>33</v>
      </c>
      <c r="O832" t="str">
        <f>VLOOKUP('SQL Results'!N832,Plan2!$A$2:$B$8,2,0)</f>
        <v>33 - Outras Despesas Correntes</v>
      </c>
      <c r="P832" s="4" t="str">
        <f t="shared" si="65"/>
        <v>0111 - Taxas da Segurança Pública - recursos do tesouro - exercício corrente</v>
      </c>
    </row>
    <row r="833" spans="1:16" x14ac:dyDescent="0.2">
      <c r="A833">
        <v>16097</v>
      </c>
      <c r="B833" t="s">
        <v>448</v>
      </c>
      <c r="C833">
        <v>4072</v>
      </c>
      <c r="D833" t="s">
        <v>458</v>
      </c>
      <c r="E833">
        <v>339092</v>
      </c>
      <c r="F833" t="s">
        <v>28</v>
      </c>
      <c r="G833" t="s">
        <v>360</v>
      </c>
      <c r="H833" t="s">
        <v>361</v>
      </c>
      <c r="I833" t="s">
        <v>459</v>
      </c>
      <c r="J833">
        <v>200000</v>
      </c>
      <c r="K833" t="str">
        <f t="shared" si="61"/>
        <v>16097 - Fundo de Melhoria da Polícia Militar</v>
      </c>
      <c r="L833" t="str">
        <f t="shared" si="62"/>
        <v>4072 - Gestão estratégica, controle e suporte adminsitrativo - PM</v>
      </c>
      <c r="M833" t="str">
        <f t="shared" si="63"/>
        <v>339092 - Despesas de Exercícios Anteriores</v>
      </c>
      <c r="N833" t="str">
        <f t="shared" si="64"/>
        <v>33</v>
      </c>
      <c r="O833" t="str">
        <f>VLOOKUP('SQL Results'!N833,Plan2!$A$2:$B$8,2,0)</f>
        <v>33 - Outras Despesas Correntes</v>
      </c>
      <c r="P833" s="4" t="str">
        <f t="shared" si="65"/>
        <v>0111 - Taxas da Segurança Pública - recursos do tesouro - exercício corrente</v>
      </c>
    </row>
    <row r="834" spans="1:16" x14ac:dyDescent="0.2">
      <c r="A834">
        <v>16097</v>
      </c>
      <c r="B834" t="s">
        <v>448</v>
      </c>
      <c r="C834">
        <v>4072</v>
      </c>
      <c r="D834" t="s">
        <v>458</v>
      </c>
      <c r="E834">
        <v>339093</v>
      </c>
      <c r="F834" t="s">
        <v>50</v>
      </c>
      <c r="G834" t="s">
        <v>360</v>
      </c>
      <c r="H834" t="s">
        <v>361</v>
      </c>
      <c r="I834" t="s">
        <v>459</v>
      </c>
      <c r="J834">
        <v>65000</v>
      </c>
      <c r="K834" t="str">
        <f t="shared" si="61"/>
        <v>16097 - Fundo de Melhoria da Polícia Militar</v>
      </c>
      <c r="L834" t="str">
        <f t="shared" si="62"/>
        <v>4072 - Gestão estratégica, controle e suporte adminsitrativo - PM</v>
      </c>
      <c r="M834" t="str">
        <f t="shared" si="63"/>
        <v>339093 - Indenizações e Restituições</v>
      </c>
      <c r="N834" t="str">
        <f t="shared" si="64"/>
        <v>33</v>
      </c>
      <c r="O834" t="str">
        <f>VLOOKUP('SQL Results'!N834,Plan2!$A$2:$B$8,2,0)</f>
        <v>33 - Outras Despesas Correntes</v>
      </c>
      <c r="P834" s="4" t="str">
        <f t="shared" si="65"/>
        <v>0111 - Taxas da Segurança Pública - recursos do tesouro - exercício corrente</v>
      </c>
    </row>
    <row r="835" spans="1:16" x14ac:dyDescent="0.2">
      <c r="A835">
        <v>16097</v>
      </c>
      <c r="B835" t="s">
        <v>448</v>
      </c>
      <c r="C835">
        <v>4072</v>
      </c>
      <c r="D835" t="s">
        <v>458</v>
      </c>
      <c r="E835">
        <v>339139</v>
      </c>
      <c r="F835" t="s">
        <v>51</v>
      </c>
      <c r="G835" t="s">
        <v>360</v>
      </c>
      <c r="H835" t="s">
        <v>361</v>
      </c>
      <c r="I835" t="s">
        <v>459</v>
      </c>
      <c r="J835">
        <v>2500000</v>
      </c>
      <c r="K835" t="str">
        <f t="shared" ref="K835:K898" si="66">CONCATENATE(A835," - ",B835)</f>
        <v>16097 - Fundo de Melhoria da Polícia Militar</v>
      </c>
      <c r="L835" t="str">
        <f t="shared" ref="L835:L898" si="67">CONCATENATE(C835," - ",D835)</f>
        <v>4072 - Gestão estratégica, controle e suporte adminsitrativo - PM</v>
      </c>
      <c r="M835" t="str">
        <f t="shared" ref="M835:M898" si="68">CONCATENATE(E835," - ",F835)</f>
        <v>339139 - Outros Serviços Terceiros Pessoa Jurídica</v>
      </c>
      <c r="N835" t="str">
        <f t="shared" ref="N835:N898" si="69">LEFT(E835,2)</f>
        <v>33</v>
      </c>
      <c r="O835" t="str">
        <f>VLOOKUP('SQL Results'!N835,Plan2!$A$2:$B$8,2,0)</f>
        <v>33 - Outras Despesas Correntes</v>
      </c>
      <c r="P835" s="4" t="str">
        <f t="shared" si="65"/>
        <v>0111 - Taxas da Segurança Pública - recursos do tesouro - exercício corrente</v>
      </c>
    </row>
    <row r="836" spans="1:16" x14ac:dyDescent="0.2">
      <c r="A836">
        <v>16097</v>
      </c>
      <c r="B836" t="s">
        <v>448</v>
      </c>
      <c r="C836">
        <v>4072</v>
      </c>
      <c r="D836" t="s">
        <v>458</v>
      </c>
      <c r="E836">
        <v>339140</v>
      </c>
      <c r="F836" t="s">
        <v>52</v>
      </c>
      <c r="G836" t="s">
        <v>360</v>
      </c>
      <c r="H836" t="s">
        <v>361</v>
      </c>
      <c r="I836" t="s">
        <v>459</v>
      </c>
      <c r="J836">
        <v>3500000</v>
      </c>
      <c r="K836" t="str">
        <f t="shared" si="66"/>
        <v>16097 - Fundo de Melhoria da Polícia Militar</v>
      </c>
      <c r="L836" t="str">
        <f t="shared" si="67"/>
        <v>4072 - Gestão estratégica, controle e suporte adminsitrativo - PM</v>
      </c>
      <c r="M836" t="str">
        <f t="shared" si="68"/>
        <v>339140 - Serviços de Tecnologia da Informação e Comunicação - Pessoa Jurídica</v>
      </c>
      <c r="N836" t="str">
        <f t="shared" si="69"/>
        <v>33</v>
      </c>
      <c r="O836" t="str">
        <f>VLOOKUP('SQL Results'!N836,Plan2!$A$2:$B$8,2,0)</f>
        <v>33 - Outras Despesas Correntes</v>
      </c>
      <c r="P836" s="4" t="str">
        <f t="shared" si="65"/>
        <v>0111 - Taxas da Segurança Pública - recursos do tesouro - exercício corrente</v>
      </c>
    </row>
    <row r="837" spans="1:16" x14ac:dyDescent="0.2">
      <c r="A837">
        <v>16097</v>
      </c>
      <c r="B837" t="s">
        <v>448</v>
      </c>
      <c r="C837">
        <v>4072</v>
      </c>
      <c r="D837" t="s">
        <v>458</v>
      </c>
      <c r="E837">
        <v>449052</v>
      </c>
      <c r="F837" t="s">
        <v>17</v>
      </c>
      <c r="G837" t="s">
        <v>360</v>
      </c>
      <c r="H837" t="s">
        <v>361</v>
      </c>
      <c r="I837" t="s">
        <v>459</v>
      </c>
      <c r="J837">
        <v>650000</v>
      </c>
      <c r="K837" t="str">
        <f t="shared" si="66"/>
        <v>16097 - Fundo de Melhoria da Polícia Militar</v>
      </c>
      <c r="L837" t="str">
        <f t="shared" si="67"/>
        <v>4072 - Gestão estratégica, controle e suporte adminsitrativo - PM</v>
      </c>
      <c r="M837" t="str">
        <f t="shared" si="68"/>
        <v>449052 - Equipamentos e Material Permanente</v>
      </c>
      <c r="N837" t="str">
        <f t="shared" si="69"/>
        <v>44</v>
      </c>
      <c r="O837" t="str">
        <f>VLOOKUP('SQL Results'!N837,Plan2!$A$2:$B$8,2,0)</f>
        <v>44 - Investimentos</v>
      </c>
      <c r="P837" s="4" t="str">
        <f t="shared" si="65"/>
        <v>0111 - Taxas da Segurança Pública - recursos do tesouro - exercício corrente</v>
      </c>
    </row>
    <row r="838" spans="1:16" x14ac:dyDescent="0.2">
      <c r="A838">
        <v>16097</v>
      </c>
      <c r="B838" t="s">
        <v>448</v>
      </c>
      <c r="C838">
        <v>4072</v>
      </c>
      <c r="D838" t="s">
        <v>458</v>
      </c>
      <c r="E838">
        <v>339039</v>
      </c>
      <c r="F838" t="s">
        <v>16</v>
      </c>
      <c r="G838" t="s">
        <v>94</v>
      </c>
      <c r="H838" t="s">
        <v>95</v>
      </c>
      <c r="I838" t="s">
        <v>459</v>
      </c>
      <c r="J838">
        <v>600000</v>
      </c>
      <c r="K838" t="str">
        <f t="shared" si="66"/>
        <v>16097 - Fundo de Melhoria da Polícia Militar</v>
      </c>
      <c r="L838" t="str">
        <f t="shared" si="67"/>
        <v>4072 - Gestão estratégica, controle e suporte adminsitrativo - PM</v>
      </c>
      <c r="M838" t="str">
        <f t="shared" si="68"/>
        <v>339039 - Outros Serviços Terceiros - Pessoa Jurídica</v>
      </c>
      <c r="N838" t="str">
        <f t="shared" si="69"/>
        <v>33</v>
      </c>
      <c r="O838" t="str">
        <f>VLOOKUP('SQL Results'!N838,Plan2!$A$2:$B$8,2,0)</f>
        <v>33 - Outras Despesas Correntes</v>
      </c>
      <c r="P838" s="4" t="str">
        <f t="shared" si="65"/>
        <v>0240 - Recursos de serviços - recursos de outras fontes - exercício corrente</v>
      </c>
    </row>
    <row r="839" spans="1:16" x14ac:dyDescent="0.2">
      <c r="A839">
        <v>16097</v>
      </c>
      <c r="B839" t="s">
        <v>448</v>
      </c>
      <c r="C839">
        <v>4072</v>
      </c>
      <c r="D839" t="s">
        <v>458</v>
      </c>
      <c r="E839">
        <v>449052</v>
      </c>
      <c r="F839" t="s">
        <v>17</v>
      </c>
      <c r="G839" t="s">
        <v>135</v>
      </c>
      <c r="H839" t="s">
        <v>136</v>
      </c>
      <c r="I839" t="s">
        <v>459</v>
      </c>
      <c r="J839">
        <v>93979</v>
      </c>
      <c r="K839" t="str">
        <f t="shared" si="66"/>
        <v>16097 - Fundo de Melhoria da Polícia Militar</v>
      </c>
      <c r="L839" t="str">
        <f t="shared" si="67"/>
        <v>4072 - Gestão estratégica, controle e suporte adminsitrativo - PM</v>
      </c>
      <c r="M839" t="str">
        <f t="shared" si="68"/>
        <v>449052 - Equipamentos e Material Permanente</v>
      </c>
      <c r="N839" t="str">
        <f t="shared" si="69"/>
        <v>44</v>
      </c>
      <c r="O839" t="str">
        <f>VLOOKUP('SQL Results'!N839,Plan2!$A$2:$B$8,2,0)</f>
        <v>44 - Investimentos</v>
      </c>
      <c r="P839" s="4" t="str">
        <f t="shared" si="65"/>
        <v>0269 - Outros recursos primários - recursos de outras fontes - exercício corrente</v>
      </c>
    </row>
    <row r="840" spans="1:16" x14ac:dyDescent="0.2">
      <c r="A840">
        <v>16097</v>
      </c>
      <c r="B840" t="s">
        <v>448</v>
      </c>
      <c r="C840">
        <v>11816</v>
      </c>
      <c r="D840" t="s">
        <v>460</v>
      </c>
      <c r="E840">
        <v>339030</v>
      </c>
      <c r="F840" t="s">
        <v>12</v>
      </c>
      <c r="G840" t="s">
        <v>135</v>
      </c>
      <c r="H840" t="s">
        <v>136</v>
      </c>
      <c r="I840" t="s">
        <v>461</v>
      </c>
      <c r="J840">
        <v>600000</v>
      </c>
      <c r="K840" t="str">
        <f t="shared" si="66"/>
        <v>16097 - Fundo de Melhoria da Polícia Militar</v>
      </c>
      <c r="L840" t="str">
        <f t="shared" si="67"/>
        <v>11816 - Polícia Ostensiva Ambiental - PM</v>
      </c>
      <c r="M840" t="str">
        <f t="shared" si="68"/>
        <v>339030 - Material de Consumo</v>
      </c>
      <c r="N840" t="str">
        <f t="shared" si="69"/>
        <v>33</v>
      </c>
      <c r="O840" t="str">
        <f>VLOOKUP('SQL Results'!N840,Plan2!$A$2:$B$8,2,0)</f>
        <v>33 - Outras Despesas Correntes</v>
      </c>
      <c r="P840" s="4" t="str">
        <f t="shared" si="65"/>
        <v>0269 - Outros recursos primários - recursos de outras fontes - exercício corrente</v>
      </c>
    </row>
    <row r="841" spans="1:16" x14ac:dyDescent="0.2">
      <c r="A841">
        <v>16097</v>
      </c>
      <c r="B841" t="s">
        <v>448</v>
      </c>
      <c r="C841">
        <v>11816</v>
      </c>
      <c r="D841" t="s">
        <v>460</v>
      </c>
      <c r="E841">
        <v>339039</v>
      </c>
      <c r="F841" t="s">
        <v>16</v>
      </c>
      <c r="G841" t="s">
        <v>135</v>
      </c>
      <c r="H841" t="s">
        <v>136</v>
      </c>
      <c r="I841" t="s">
        <v>461</v>
      </c>
      <c r="J841">
        <v>258284</v>
      </c>
      <c r="K841" t="str">
        <f t="shared" si="66"/>
        <v>16097 - Fundo de Melhoria da Polícia Militar</v>
      </c>
      <c r="L841" t="str">
        <f t="shared" si="67"/>
        <v>11816 - Polícia Ostensiva Ambiental - PM</v>
      </c>
      <c r="M841" t="str">
        <f t="shared" si="68"/>
        <v>339039 - Outros Serviços Terceiros - Pessoa Jurídica</v>
      </c>
      <c r="N841" t="str">
        <f t="shared" si="69"/>
        <v>33</v>
      </c>
      <c r="O841" t="str">
        <f>VLOOKUP('SQL Results'!N841,Plan2!$A$2:$B$8,2,0)</f>
        <v>33 - Outras Despesas Correntes</v>
      </c>
      <c r="P841" s="4" t="str">
        <f t="shared" si="65"/>
        <v>0269 - Outros recursos primários - recursos de outras fontes - exercício corrente</v>
      </c>
    </row>
    <row r="842" spans="1:16" x14ac:dyDescent="0.2">
      <c r="A842">
        <v>16097</v>
      </c>
      <c r="B842" t="s">
        <v>448</v>
      </c>
      <c r="C842">
        <v>11816</v>
      </c>
      <c r="D842" t="s">
        <v>460</v>
      </c>
      <c r="E842">
        <v>339040</v>
      </c>
      <c r="F842" t="s">
        <v>52</v>
      </c>
      <c r="G842" t="s">
        <v>135</v>
      </c>
      <c r="H842" t="s">
        <v>136</v>
      </c>
      <c r="I842" t="s">
        <v>461</v>
      </c>
      <c r="J842">
        <v>50000</v>
      </c>
      <c r="K842" t="str">
        <f t="shared" si="66"/>
        <v>16097 - Fundo de Melhoria da Polícia Militar</v>
      </c>
      <c r="L842" t="str">
        <f t="shared" si="67"/>
        <v>11816 - Polícia Ostensiva Ambiental - PM</v>
      </c>
      <c r="M842" t="str">
        <f t="shared" si="68"/>
        <v>339040 - Serviços de Tecnologia da Informação e Comunicação - Pessoa Jurídica</v>
      </c>
      <c r="N842" t="str">
        <f t="shared" si="69"/>
        <v>33</v>
      </c>
      <c r="O842" t="str">
        <f>VLOOKUP('SQL Results'!N842,Plan2!$A$2:$B$8,2,0)</f>
        <v>33 - Outras Despesas Correntes</v>
      </c>
      <c r="P842" s="4" t="str">
        <f t="shared" si="65"/>
        <v>0269 - Outros recursos primários - recursos de outras fontes - exercício corrente</v>
      </c>
    </row>
    <row r="843" spans="1:16" x14ac:dyDescent="0.2">
      <c r="A843">
        <v>16097</v>
      </c>
      <c r="B843" t="s">
        <v>448</v>
      </c>
      <c r="C843">
        <v>11816</v>
      </c>
      <c r="D843" t="s">
        <v>460</v>
      </c>
      <c r="E843">
        <v>339092</v>
      </c>
      <c r="F843" t="s">
        <v>28</v>
      </c>
      <c r="G843" t="s">
        <v>135</v>
      </c>
      <c r="H843" t="s">
        <v>136</v>
      </c>
      <c r="I843" t="s">
        <v>461</v>
      </c>
      <c r="J843">
        <v>90000</v>
      </c>
      <c r="K843" t="str">
        <f t="shared" si="66"/>
        <v>16097 - Fundo de Melhoria da Polícia Militar</v>
      </c>
      <c r="L843" t="str">
        <f t="shared" si="67"/>
        <v>11816 - Polícia Ostensiva Ambiental - PM</v>
      </c>
      <c r="M843" t="str">
        <f t="shared" si="68"/>
        <v>339092 - Despesas de Exercícios Anteriores</v>
      </c>
      <c r="N843" t="str">
        <f t="shared" si="69"/>
        <v>33</v>
      </c>
      <c r="O843" t="str">
        <f>VLOOKUP('SQL Results'!N843,Plan2!$A$2:$B$8,2,0)</f>
        <v>33 - Outras Despesas Correntes</v>
      </c>
      <c r="P843" s="4" t="str">
        <f t="shared" si="65"/>
        <v>0269 - Outros recursos primários - recursos de outras fontes - exercício corrente</v>
      </c>
    </row>
    <row r="844" spans="1:16" x14ac:dyDescent="0.2">
      <c r="A844">
        <v>16097</v>
      </c>
      <c r="B844" t="s">
        <v>448</v>
      </c>
      <c r="C844">
        <v>11816</v>
      </c>
      <c r="D844" t="s">
        <v>460</v>
      </c>
      <c r="E844">
        <v>339093</v>
      </c>
      <c r="F844" t="s">
        <v>50</v>
      </c>
      <c r="G844" t="s">
        <v>135</v>
      </c>
      <c r="H844" t="s">
        <v>136</v>
      </c>
      <c r="I844" t="s">
        <v>461</v>
      </c>
      <c r="J844">
        <v>10000</v>
      </c>
      <c r="K844" t="str">
        <f t="shared" si="66"/>
        <v>16097 - Fundo de Melhoria da Polícia Militar</v>
      </c>
      <c r="L844" t="str">
        <f t="shared" si="67"/>
        <v>11816 - Polícia Ostensiva Ambiental - PM</v>
      </c>
      <c r="M844" t="str">
        <f t="shared" si="68"/>
        <v>339093 - Indenizações e Restituições</v>
      </c>
      <c r="N844" t="str">
        <f t="shared" si="69"/>
        <v>33</v>
      </c>
      <c r="O844" t="str">
        <f>VLOOKUP('SQL Results'!N844,Plan2!$A$2:$B$8,2,0)</f>
        <v>33 - Outras Despesas Correntes</v>
      </c>
      <c r="P844" s="4" t="str">
        <f t="shared" si="65"/>
        <v>0269 - Outros recursos primários - recursos de outras fontes - exercício corrente</v>
      </c>
    </row>
    <row r="845" spans="1:16" x14ac:dyDescent="0.2">
      <c r="A845">
        <v>16097</v>
      </c>
      <c r="B845" t="s">
        <v>448</v>
      </c>
      <c r="C845">
        <v>11816</v>
      </c>
      <c r="D845" t="s">
        <v>460</v>
      </c>
      <c r="E845">
        <v>449052</v>
      </c>
      <c r="F845" t="s">
        <v>17</v>
      </c>
      <c r="G845" t="s">
        <v>135</v>
      </c>
      <c r="H845" t="s">
        <v>136</v>
      </c>
      <c r="I845" t="s">
        <v>461</v>
      </c>
      <c r="J845">
        <v>600000</v>
      </c>
      <c r="K845" t="str">
        <f t="shared" si="66"/>
        <v>16097 - Fundo de Melhoria da Polícia Militar</v>
      </c>
      <c r="L845" t="str">
        <f t="shared" si="67"/>
        <v>11816 - Polícia Ostensiva Ambiental - PM</v>
      </c>
      <c r="M845" t="str">
        <f t="shared" si="68"/>
        <v>449052 - Equipamentos e Material Permanente</v>
      </c>
      <c r="N845" t="str">
        <f t="shared" si="69"/>
        <v>44</v>
      </c>
      <c r="O845" t="str">
        <f>VLOOKUP('SQL Results'!N845,Plan2!$A$2:$B$8,2,0)</f>
        <v>44 - Investimentos</v>
      </c>
      <c r="P845" s="4" t="str">
        <f t="shared" si="65"/>
        <v>0269 - Outros recursos primários - recursos de outras fontes - exercício corrente</v>
      </c>
    </row>
    <row r="846" spans="1:16" x14ac:dyDescent="0.2">
      <c r="A846">
        <v>16097</v>
      </c>
      <c r="B846" t="s">
        <v>448</v>
      </c>
      <c r="C846">
        <v>11816</v>
      </c>
      <c r="D846" t="s">
        <v>460</v>
      </c>
      <c r="E846">
        <v>339030</v>
      </c>
      <c r="F846" t="s">
        <v>12</v>
      </c>
      <c r="G846" t="s">
        <v>367</v>
      </c>
      <c r="H846" t="s">
        <v>368</v>
      </c>
      <c r="I846" t="s">
        <v>461</v>
      </c>
      <c r="J846">
        <v>175000</v>
      </c>
      <c r="K846" t="str">
        <f t="shared" si="66"/>
        <v>16097 - Fundo de Melhoria da Polícia Militar</v>
      </c>
      <c r="L846" t="str">
        <f t="shared" si="67"/>
        <v>11816 - Polícia Ostensiva Ambiental - PM</v>
      </c>
      <c r="M846" t="str">
        <f t="shared" si="68"/>
        <v>339030 - Material de Consumo</v>
      </c>
      <c r="N846" t="str">
        <f t="shared" si="69"/>
        <v>33</v>
      </c>
      <c r="O846" t="str">
        <f>VLOOKUP('SQL Results'!N846,Plan2!$A$2:$B$8,2,0)</f>
        <v>33 - Outras Despesas Correntes</v>
      </c>
      <c r="P846" s="4" t="str">
        <f t="shared" si="65"/>
        <v>0285 - Remuneração de disp bancária - Executivo - rec vinculados-rec outras fontes-exerc corrente</v>
      </c>
    </row>
    <row r="847" spans="1:16" x14ac:dyDescent="0.2">
      <c r="A847">
        <v>16097</v>
      </c>
      <c r="B847" t="s">
        <v>448</v>
      </c>
      <c r="C847">
        <v>11816</v>
      </c>
      <c r="D847" t="s">
        <v>460</v>
      </c>
      <c r="E847">
        <v>339039</v>
      </c>
      <c r="F847" t="s">
        <v>16</v>
      </c>
      <c r="G847" t="s">
        <v>367</v>
      </c>
      <c r="H847" t="s">
        <v>368</v>
      </c>
      <c r="I847" t="s">
        <v>461</v>
      </c>
      <c r="J847">
        <v>50000</v>
      </c>
      <c r="K847" t="str">
        <f t="shared" si="66"/>
        <v>16097 - Fundo de Melhoria da Polícia Militar</v>
      </c>
      <c r="L847" t="str">
        <f t="shared" si="67"/>
        <v>11816 - Polícia Ostensiva Ambiental - PM</v>
      </c>
      <c r="M847" t="str">
        <f t="shared" si="68"/>
        <v>339039 - Outros Serviços Terceiros - Pessoa Jurídica</v>
      </c>
      <c r="N847" t="str">
        <f t="shared" si="69"/>
        <v>33</v>
      </c>
      <c r="O847" t="str">
        <f>VLOOKUP('SQL Results'!N847,Plan2!$A$2:$B$8,2,0)</f>
        <v>33 - Outras Despesas Correntes</v>
      </c>
      <c r="P847" s="4" t="str">
        <f t="shared" si="65"/>
        <v>0285 - Remuneração de disp bancária - Executivo - rec vinculados-rec outras fontes-exerc corrente</v>
      </c>
    </row>
    <row r="848" spans="1:16" x14ac:dyDescent="0.2">
      <c r="A848">
        <v>16097</v>
      </c>
      <c r="B848" t="s">
        <v>448</v>
      </c>
      <c r="C848">
        <v>11793</v>
      </c>
      <c r="D848" t="s">
        <v>462</v>
      </c>
      <c r="E848">
        <v>339030</v>
      </c>
      <c r="F848" t="s">
        <v>12</v>
      </c>
      <c r="G848" t="s">
        <v>360</v>
      </c>
      <c r="H848" t="s">
        <v>361</v>
      </c>
      <c r="I848" t="s">
        <v>463</v>
      </c>
      <c r="J848">
        <v>1500000</v>
      </c>
      <c r="K848" t="str">
        <f t="shared" si="66"/>
        <v>16097 - Fundo de Melhoria da Polícia Militar</v>
      </c>
      <c r="L848" t="str">
        <f t="shared" si="67"/>
        <v>11793 - Instrução e Ensino - PM</v>
      </c>
      <c r="M848" t="str">
        <f t="shared" si="68"/>
        <v>339030 - Material de Consumo</v>
      </c>
      <c r="N848" t="str">
        <f t="shared" si="69"/>
        <v>33</v>
      </c>
      <c r="O848" t="str">
        <f>VLOOKUP('SQL Results'!N848,Plan2!$A$2:$B$8,2,0)</f>
        <v>33 - Outras Despesas Correntes</v>
      </c>
      <c r="P848" s="4" t="str">
        <f t="shared" si="65"/>
        <v>0111 - Taxas da Segurança Pública - recursos do tesouro - exercício corrente</v>
      </c>
    </row>
    <row r="849" spans="1:16" x14ac:dyDescent="0.2">
      <c r="A849">
        <v>16097</v>
      </c>
      <c r="B849" t="s">
        <v>448</v>
      </c>
      <c r="C849">
        <v>11793</v>
      </c>
      <c r="D849" t="s">
        <v>462</v>
      </c>
      <c r="E849">
        <v>339037</v>
      </c>
      <c r="F849" t="s">
        <v>25</v>
      </c>
      <c r="G849" t="s">
        <v>360</v>
      </c>
      <c r="H849" t="s">
        <v>361</v>
      </c>
      <c r="I849" t="s">
        <v>463</v>
      </c>
      <c r="J849">
        <v>20000</v>
      </c>
      <c r="K849" t="str">
        <f t="shared" si="66"/>
        <v>16097 - Fundo de Melhoria da Polícia Militar</v>
      </c>
      <c r="L849" t="str">
        <f t="shared" si="67"/>
        <v>11793 - Instrução e Ensino - PM</v>
      </c>
      <c r="M849" t="str">
        <f t="shared" si="68"/>
        <v>339037 - Locação de Mão-de-Obra</v>
      </c>
      <c r="N849" t="str">
        <f t="shared" si="69"/>
        <v>33</v>
      </c>
      <c r="O849" t="str">
        <f>VLOOKUP('SQL Results'!N849,Plan2!$A$2:$B$8,2,0)</f>
        <v>33 - Outras Despesas Correntes</v>
      </c>
      <c r="P849" s="4" t="str">
        <f t="shared" si="65"/>
        <v>0111 - Taxas da Segurança Pública - recursos do tesouro - exercício corrente</v>
      </c>
    </row>
    <row r="850" spans="1:16" x14ac:dyDescent="0.2">
      <c r="A850">
        <v>16097</v>
      </c>
      <c r="B850" t="s">
        <v>448</v>
      </c>
      <c r="C850">
        <v>11793</v>
      </c>
      <c r="D850" t="s">
        <v>462</v>
      </c>
      <c r="E850">
        <v>339039</v>
      </c>
      <c r="F850" t="s">
        <v>16</v>
      </c>
      <c r="G850" t="s">
        <v>360</v>
      </c>
      <c r="H850" t="s">
        <v>361</v>
      </c>
      <c r="I850" t="s">
        <v>463</v>
      </c>
      <c r="J850">
        <v>2000000</v>
      </c>
      <c r="K850" t="str">
        <f t="shared" si="66"/>
        <v>16097 - Fundo de Melhoria da Polícia Militar</v>
      </c>
      <c r="L850" t="str">
        <f t="shared" si="67"/>
        <v>11793 - Instrução e Ensino - PM</v>
      </c>
      <c r="M850" t="str">
        <f t="shared" si="68"/>
        <v>339039 - Outros Serviços Terceiros - Pessoa Jurídica</v>
      </c>
      <c r="N850" t="str">
        <f t="shared" si="69"/>
        <v>33</v>
      </c>
      <c r="O850" t="str">
        <f>VLOOKUP('SQL Results'!N850,Plan2!$A$2:$B$8,2,0)</f>
        <v>33 - Outras Despesas Correntes</v>
      </c>
      <c r="P850" s="4" t="str">
        <f t="shared" si="65"/>
        <v>0111 - Taxas da Segurança Pública - recursos do tesouro - exercício corrente</v>
      </c>
    </row>
    <row r="851" spans="1:16" x14ac:dyDescent="0.2">
      <c r="A851">
        <v>16097</v>
      </c>
      <c r="B851" t="s">
        <v>448</v>
      </c>
      <c r="C851">
        <v>11793</v>
      </c>
      <c r="D851" t="s">
        <v>462</v>
      </c>
      <c r="E851">
        <v>339092</v>
      </c>
      <c r="F851" t="s">
        <v>28</v>
      </c>
      <c r="G851" t="s">
        <v>360</v>
      </c>
      <c r="H851" t="s">
        <v>361</v>
      </c>
      <c r="I851" t="s">
        <v>463</v>
      </c>
      <c r="J851">
        <v>35000</v>
      </c>
      <c r="K851" t="str">
        <f t="shared" si="66"/>
        <v>16097 - Fundo de Melhoria da Polícia Militar</v>
      </c>
      <c r="L851" t="str">
        <f t="shared" si="67"/>
        <v>11793 - Instrução e Ensino - PM</v>
      </c>
      <c r="M851" t="str">
        <f t="shared" si="68"/>
        <v>339092 - Despesas de Exercícios Anteriores</v>
      </c>
      <c r="N851" t="str">
        <f t="shared" si="69"/>
        <v>33</v>
      </c>
      <c r="O851" t="str">
        <f>VLOOKUP('SQL Results'!N851,Plan2!$A$2:$B$8,2,0)</f>
        <v>33 - Outras Despesas Correntes</v>
      </c>
      <c r="P851" s="4" t="str">
        <f t="shared" si="65"/>
        <v>0111 - Taxas da Segurança Pública - recursos do tesouro - exercício corrente</v>
      </c>
    </row>
    <row r="852" spans="1:16" x14ac:dyDescent="0.2">
      <c r="A852">
        <v>16097</v>
      </c>
      <c r="B852" t="s">
        <v>448</v>
      </c>
      <c r="C852">
        <v>11793</v>
      </c>
      <c r="D852" t="s">
        <v>462</v>
      </c>
      <c r="E852">
        <v>339030</v>
      </c>
      <c r="F852" t="s">
        <v>12</v>
      </c>
      <c r="G852" t="s">
        <v>94</v>
      </c>
      <c r="H852" t="s">
        <v>95</v>
      </c>
      <c r="I852" t="s">
        <v>463</v>
      </c>
      <c r="J852">
        <v>227601</v>
      </c>
      <c r="K852" t="str">
        <f t="shared" si="66"/>
        <v>16097 - Fundo de Melhoria da Polícia Militar</v>
      </c>
      <c r="L852" t="str">
        <f t="shared" si="67"/>
        <v>11793 - Instrução e Ensino - PM</v>
      </c>
      <c r="M852" t="str">
        <f t="shared" si="68"/>
        <v>339030 - Material de Consumo</v>
      </c>
      <c r="N852" t="str">
        <f t="shared" si="69"/>
        <v>33</v>
      </c>
      <c r="O852" t="str">
        <f>VLOOKUP('SQL Results'!N852,Plan2!$A$2:$B$8,2,0)</f>
        <v>33 - Outras Despesas Correntes</v>
      </c>
      <c r="P852" s="4" t="str">
        <f t="shared" si="65"/>
        <v>0240 - Recursos de serviços - recursos de outras fontes - exercício corrente</v>
      </c>
    </row>
    <row r="853" spans="1:16" x14ac:dyDescent="0.2">
      <c r="A853">
        <v>16097</v>
      </c>
      <c r="B853" t="s">
        <v>448</v>
      </c>
      <c r="C853">
        <v>11793</v>
      </c>
      <c r="D853" t="s">
        <v>462</v>
      </c>
      <c r="E853">
        <v>339039</v>
      </c>
      <c r="F853" t="s">
        <v>16</v>
      </c>
      <c r="G853" t="s">
        <v>94</v>
      </c>
      <c r="H853" t="s">
        <v>95</v>
      </c>
      <c r="I853" t="s">
        <v>463</v>
      </c>
      <c r="J853">
        <v>200000</v>
      </c>
      <c r="K853" t="str">
        <f t="shared" si="66"/>
        <v>16097 - Fundo de Melhoria da Polícia Militar</v>
      </c>
      <c r="L853" t="str">
        <f t="shared" si="67"/>
        <v>11793 - Instrução e Ensino - PM</v>
      </c>
      <c r="M853" t="str">
        <f t="shared" si="68"/>
        <v>339039 - Outros Serviços Terceiros - Pessoa Jurídica</v>
      </c>
      <c r="N853" t="str">
        <f t="shared" si="69"/>
        <v>33</v>
      </c>
      <c r="O853" t="str">
        <f>VLOOKUP('SQL Results'!N853,Plan2!$A$2:$B$8,2,0)</f>
        <v>33 - Outras Despesas Correntes</v>
      </c>
      <c r="P853" s="4" t="str">
        <f t="shared" si="65"/>
        <v>0240 - Recursos de serviços - recursos de outras fontes - exercício corrente</v>
      </c>
    </row>
    <row r="854" spans="1:16" x14ac:dyDescent="0.2">
      <c r="A854">
        <v>16097</v>
      </c>
      <c r="B854" t="s">
        <v>448</v>
      </c>
      <c r="C854">
        <v>11799</v>
      </c>
      <c r="D854" t="s">
        <v>464</v>
      </c>
      <c r="E854">
        <v>449051</v>
      </c>
      <c r="F854" t="s">
        <v>31</v>
      </c>
      <c r="G854" t="s">
        <v>360</v>
      </c>
      <c r="H854" t="s">
        <v>361</v>
      </c>
      <c r="I854" t="s">
        <v>465</v>
      </c>
      <c r="J854">
        <v>1500000</v>
      </c>
      <c r="K854" t="str">
        <f t="shared" si="66"/>
        <v>16097 - Fundo de Melhoria da Polícia Militar</v>
      </c>
      <c r="L854" t="str">
        <f t="shared" si="67"/>
        <v>11799 - Construção, reformas e ampliações de instalações físicas - PM</v>
      </c>
      <c r="M854" t="str">
        <f t="shared" si="68"/>
        <v>449051 - Obras e Instalações</v>
      </c>
      <c r="N854" t="str">
        <f t="shared" si="69"/>
        <v>44</v>
      </c>
      <c r="O854" t="str">
        <f>VLOOKUP('SQL Results'!N854,Plan2!$A$2:$B$8,2,0)</f>
        <v>44 - Investimentos</v>
      </c>
      <c r="P854" s="4" t="str">
        <f t="shared" si="65"/>
        <v>0111 - Taxas da Segurança Pública - recursos do tesouro - exercício corrente</v>
      </c>
    </row>
    <row r="855" spans="1:16" x14ac:dyDescent="0.2">
      <c r="A855">
        <v>16097</v>
      </c>
      <c r="B855" t="s">
        <v>448</v>
      </c>
      <c r="C855">
        <v>686</v>
      </c>
      <c r="D855" t="s">
        <v>466</v>
      </c>
      <c r="E855">
        <v>319004</v>
      </c>
      <c r="F855" t="s">
        <v>402</v>
      </c>
      <c r="G855" t="s">
        <v>13</v>
      </c>
      <c r="H855" t="s">
        <v>14</v>
      </c>
      <c r="I855" t="s">
        <v>347</v>
      </c>
      <c r="J855">
        <v>6039418</v>
      </c>
      <c r="K855" t="str">
        <f t="shared" si="66"/>
        <v>16097 - Fundo de Melhoria da Polícia Militar</v>
      </c>
      <c r="L855" t="str">
        <f t="shared" si="67"/>
        <v>686 - Administração de pessoal e encargos sociais - PM</v>
      </c>
      <c r="M855" t="str">
        <f t="shared" si="68"/>
        <v>319004 - Contratação por Tempo Determinado</v>
      </c>
      <c r="N855" t="str">
        <f t="shared" si="69"/>
        <v>31</v>
      </c>
      <c r="O855" t="str">
        <f>VLOOKUP('SQL Results'!N855,Plan2!$A$2:$B$8,2,0)</f>
        <v>31 - Pessoal e Encargos Sociais</v>
      </c>
      <c r="P855" s="4" t="str">
        <f t="shared" ref="P855:P918" si="70">CONCATENATE(LEFT(G855,4)," - ",H855)</f>
        <v>0100 - Recursos ordinários - recursos do tesouro - RLD</v>
      </c>
    </row>
    <row r="856" spans="1:16" x14ac:dyDescent="0.2">
      <c r="A856">
        <v>16097</v>
      </c>
      <c r="B856" t="s">
        <v>448</v>
      </c>
      <c r="C856">
        <v>686</v>
      </c>
      <c r="D856" t="s">
        <v>466</v>
      </c>
      <c r="E856">
        <v>319011</v>
      </c>
      <c r="F856" t="s">
        <v>60</v>
      </c>
      <c r="G856" t="s">
        <v>13</v>
      </c>
      <c r="H856" t="s">
        <v>14</v>
      </c>
      <c r="I856" t="s">
        <v>347</v>
      </c>
      <c r="J856">
        <v>2941190</v>
      </c>
      <c r="K856" t="str">
        <f t="shared" si="66"/>
        <v>16097 - Fundo de Melhoria da Polícia Militar</v>
      </c>
      <c r="L856" t="str">
        <f t="shared" si="67"/>
        <v>686 - Administração de pessoal e encargos sociais - PM</v>
      </c>
      <c r="M856" t="str">
        <f t="shared" si="68"/>
        <v>319011 - Vencim. e Vantagens Fixas - Pessoal Civil</v>
      </c>
      <c r="N856" t="str">
        <f t="shared" si="69"/>
        <v>31</v>
      </c>
      <c r="O856" t="str">
        <f>VLOOKUP('SQL Results'!N856,Plan2!$A$2:$B$8,2,0)</f>
        <v>31 - Pessoal e Encargos Sociais</v>
      </c>
      <c r="P856" s="4" t="str">
        <f t="shared" si="70"/>
        <v>0100 - Recursos ordinários - recursos do tesouro - RLD</v>
      </c>
    </row>
    <row r="857" spans="1:16" x14ac:dyDescent="0.2">
      <c r="A857">
        <v>16097</v>
      </c>
      <c r="B857" t="s">
        <v>448</v>
      </c>
      <c r="C857">
        <v>686</v>
      </c>
      <c r="D857" t="s">
        <v>466</v>
      </c>
      <c r="E857">
        <v>319012</v>
      </c>
      <c r="F857" t="s">
        <v>62</v>
      </c>
      <c r="G857" t="s">
        <v>13</v>
      </c>
      <c r="H857" t="s">
        <v>14</v>
      </c>
      <c r="I857" t="s">
        <v>347</v>
      </c>
      <c r="J857">
        <v>873661229</v>
      </c>
      <c r="K857" t="str">
        <f t="shared" si="66"/>
        <v>16097 - Fundo de Melhoria da Polícia Militar</v>
      </c>
      <c r="L857" t="str">
        <f t="shared" si="67"/>
        <v>686 - Administração de pessoal e encargos sociais - PM</v>
      </c>
      <c r="M857" t="str">
        <f t="shared" si="68"/>
        <v>319012 - Vencim. e Vantagens Fixas - Pessoal Militar</v>
      </c>
      <c r="N857" t="str">
        <f t="shared" si="69"/>
        <v>31</v>
      </c>
      <c r="O857" t="str">
        <f>VLOOKUP('SQL Results'!N857,Plan2!$A$2:$B$8,2,0)</f>
        <v>31 - Pessoal e Encargos Sociais</v>
      </c>
      <c r="P857" s="4" t="str">
        <f t="shared" si="70"/>
        <v>0100 - Recursos ordinários - recursos do tesouro - RLD</v>
      </c>
    </row>
    <row r="858" spans="1:16" x14ac:dyDescent="0.2">
      <c r="A858">
        <v>16097</v>
      </c>
      <c r="B858" t="s">
        <v>448</v>
      </c>
      <c r="C858">
        <v>686</v>
      </c>
      <c r="D858" t="s">
        <v>466</v>
      </c>
      <c r="E858">
        <v>319092</v>
      </c>
      <c r="F858" t="s">
        <v>28</v>
      </c>
      <c r="G858" t="s">
        <v>13</v>
      </c>
      <c r="H858" t="s">
        <v>14</v>
      </c>
      <c r="I858" t="s">
        <v>347</v>
      </c>
      <c r="J858">
        <v>100000</v>
      </c>
      <c r="K858" t="str">
        <f t="shared" si="66"/>
        <v>16097 - Fundo de Melhoria da Polícia Militar</v>
      </c>
      <c r="L858" t="str">
        <f t="shared" si="67"/>
        <v>686 - Administração de pessoal e encargos sociais - PM</v>
      </c>
      <c r="M858" t="str">
        <f t="shared" si="68"/>
        <v>319092 - Despesas de Exercícios Anteriores</v>
      </c>
      <c r="N858" t="str">
        <f t="shared" si="69"/>
        <v>31</v>
      </c>
      <c r="O858" t="str">
        <f>VLOOKUP('SQL Results'!N858,Plan2!$A$2:$B$8,2,0)</f>
        <v>31 - Pessoal e Encargos Sociais</v>
      </c>
      <c r="P858" s="4" t="str">
        <f t="shared" si="70"/>
        <v>0100 - Recursos ordinários - recursos do tesouro - RLD</v>
      </c>
    </row>
    <row r="859" spans="1:16" x14ac:dyDescent="0.2">
      <c r="A859">
        <v>16097</v>
      </c>
      <c r="B859" t="s">
        <v>448</v>
      </c>
      <c r="C859">
        <v>686</v>
      </c>
      <c r="D859" t="s">
        <v>466</v>
      </c>
      <c r="E859">
        <v>319094</v>
      </c>
      <c r="F859" t="s">
        <v>41</v>
      </c>
      <c r="G859" t="s">
        <v>13</v>
      </c>
      <c r="H859" t="s">
        <v>14</v>
      </c>
      <c r="I859" t="s">
        <v>347</v>
      </c>
      <c r="J859">
        <v>32410</v>
      </c>
      <c r="K859" t="str">
        <f t="shared" si="66"/>
        <v>16097 - Fundo de Melhoria da Polícia Militar</v>
      </c>
      <c r="L859" t="str">
        <f t="shared" si="67"/>
        <v>686 - Administração de pessoal e encargos sociais - PM</v>
      </c>
      <c r="M859" t="str">
        <f t="shared" si="68"/>
        <v>319094 - Indenizações e Restituições Trabalhistas</v>
      </c>
      <c r="N859" t="str">
        <f t="shared" si="69"/>
        <v>31</v>
      </c>
      <c r="O859" t="str">
        <f>VLOOKUP('SQL Results'!N859,Plan2!$A$2:$B$8,2,0)</f>
        <v>31 - Pessoal e Encargos Sociais</v>
      </c>
      <c r="P859" s="4" t="str">
        <f t="shared" si="70"/>
        <v>0100 - Recursos ordinários - recursos do tesouro - RLD</v>
      </c>
    </row>
    <row r="860" spans="1:16" x14ac:dyDescent="0.2">
      <c r="A860">
        <v>16097</v>
      </c>
      <c r="B860" t="s">
        <v>448</v>
      </c>
      <c r="C860">
        <v>686</v>
      </c>
      <c r="D860" t="s">
        <v>466</v>
      </c>
      <c r="E860">
        <v>319113</v>
      </c>
      <c r="F860" t="s">
        <v>44</v>
      </c>
      <c r="G860" t="s">
        <v>13</v>
      </c>
      <c r="H860" t="s">
        <v>14</v>
      </c>
      <c r="I860" t="s">
        <v>347</v>
      </c>
      <c r="J860">
        <v>247848660</v>
      </c>
      <c r="K860" t="str">
        <f t="shared" si="66"/>
        <v>16097 - Fundo de Melhoria da Polícia Militar</v>
      </c>
      <c r="L860" t="str">
        <f t="shared" si="67"/>
        <v>686 - Administração de pessoal e encargos sociais - PM</v>
      </c>
      <c r="M860" t="str">
        <f t="shared" si="68"/>
        <v>319113 - Obrigações Patronais</v>
      </c>
      <c r="N860" t="str">
        <f t="shared" si="69"/>
        <v>31</v>
      </c>
      <c r="O860" t="str">
        <f>VLOOKUP('SQL Results'!N860,Plan2!$A$2:$B$8,2,0)</f>
        <v>31 - Pessoal e Encargos Sociais</v>
      </c>
      <c r="P860" s="4" t="str">
        <f t="shared" si="70"/>
        <v>0100 - Recursos ordinários - recursos do tesouro - RLD</v>
      </c>
    </row>
    <row r="861" spans="1:16" x14ac:dyDescent="0.2">
      <c r="A861">
        <v>16097</v>
      </c>
      <c r="B861" t="s">
        <v>448</v>
      </c>
      <c r="C861">
        <v>686</v>
      </c>
      <c r="D861" t="s">
        <v>466</v>
      </c>
      <c r="E861">
        <v>339008</v>
      </c>
      <c r="F861" t="s">
        <v>43</v>
      </c>
      <c r="G861" t="s">
        <v>13</v>
      </c>
      <c r="H861" t="s">
        <v>14</v>
      </c>
      <c r="I861" t="s">
        <v>347</v>
      </c>
      <c r="J861">
        <v>1156958</v>
      </c>
      <c r="K861" t="str">
        <f t="shared" si="66"/>
        <v>16097 - Fundo de Melhoria da Polícia Militar</v>
      </c>
      <c r="L861" t="str">
        <f t="shared" si="67"/>
        <v>686 - Administração de pessoal e encargos sociais - PM</v>
      </c>
      <c r="M861" t="str">
        <f t="shared" si="68"/>
        <v>339008 - Outros Benefícios Assistenciais</v>
      </c>
      <c r="N861" t="str">
        <f t="shared" si="69"/>
        <v>33</v>
      </c>
      <c r="O861" t="str">
        <f>VLOOKUP('SQL Results'!N861,Plan2!$A$2:$B$8,2,0)</f>
        <v>33 - Outras Despesas Correntes</v>
      </c>
      <c r="P861" s="4" t="str">
        <f t="shared" si="70"/>
        <v>0100 - Recursos ordinários - recursos do tesouro - RLD</v>
      </c>
    </row>
    <row r="862" spans="1:16" x14ac:dyDescent="0.2">
      <c r="A862">
        <v>16097</v>
      </c>
      <c r="B862" t="s">
        <v>448</v>
      </c>
      <c r="C862">
        <v>686</v>
      </c>
      <c r="D862" t="s">
        <v>466</v>
      </c>
      <c r="E862">
        <v>339046</v>
      </c>
      <c r="F862" t="s">
        <v>47</v>
      </c>
      <c r="G862" t="s">
        <v>13</v>
      </c>
      <c r="H862" t="s">
        <v>14</v>
      </c>
      <c r="I862" t="s">
        <v>347</v>
      </c>
      <c r="J862">
        <v>23432518</v>
      </c>
      <c r="K862" t="str">
        <f t="shared" si="66"/>
        <v>16097 - Fundo de Melhoria da Polícia Militar</v>
      </c>
      <c r="L862" t="str">
        <f t="shared" si="67"/>
        <v>686 - Administração de pessoal e encargos sociais - PM</v>
      </c>
      <c r="M862" t="str">
        <f t="shared" si="68"/>
        <v>339046 - Auxílio-Alimentação</v>
      </c>
      <c r="N862" t="str">
        <f t="shared" si="69"/>
        <v>33</v>
      </c>
      <c r="O862" t="str">
        <f>VLOOKUP('SQL Results'!N862,Plan2!$A$2:$B$8,2,0)</f>
        <v>33 - Outras Despesas Correntes</v>
      </c>
      <c r="P862" s="4" t="str">
        <f t="shared" si="70"/>
        <v>0100 - Recursos ordinários - recursos do tesouro - RLD</v>
      </c>
    </row>
    <row r="863" spans="1:16" x14ac:dyDescent="0.2">
      <c r="A863">
        <v>16097</v>
      </c>
      <c r="B863" t="s">
        <v>448</v>
      </c>
      <c r="C863">
        <v>686</v>
      </c>
      <c r="D863" t="s">
        <v>466</v>
      </c>
      <c r="E863">
        <v>339049</v>
      </c>
      <c r="F863" t="s">
        <v>79</v>
      </c>
      <c r="G863" t="s">
        <v>13</v>
      </c>
      <c r="H863" t="s">
        <v>14</v>
      </c>
      <c r="I863" t="s">
        <v>347</v>
      </c>
      <c r="J863">
        <v>65797</v>
      </c>
      <c r="K863" t="str">
        <f t="shared" si="66"/>
        <v>16097 - Fundo de Melhoria da Polícia Militar</v>
      </c>
      <c r="L863" t="str">
        <f t="shared" si="67"/>
        <v>686 - Administração de pessoal e encargos sociais - PM</v>
      </c>
      <c r="M863" t="str">
        <f t="shared" si="68"/>
        <v>339049 - Auxílio-Transporte</v>
      </c>
      <c r="N863" t="str">
        <f t="shared" si="69"/>
        <v>33</v>
      </c>
      <c r="O863" t="str">
        <f>VLOOKUP('SQL Results'!N863,Plan2!$A$2:$B$8,2,0)</f>
        <v>33 - Outras Despesas Correntes</v>
      </c>
      <c r="P863" s="4" t="str">
        <f t="shared" si="70"/>
        <v>0100 - Recursos ordinários - recursos do tesouro - RLD</v>
      </c>
    </row>
    <row r="864" spans="1:16" x14ac:dyDescent="0.2">
      <c r="A864">
        <v>16097</v>
      </c>
      <c r="B864" t="s">
        <v>448</v>
      </c>
      <c r="C864">
        <v>686</v>
      </c>
      <c r="D864" t="s">
        <v>466</v>
      </c>
      <c r="E864">
        <v>339092</v>
      </c>
      <c r="F864" t="s">
        <v>28</v>
      </c>
      <c r="G864" t="s">
        <v>13</v>
      </c>
      <c r="H864" t="s">
        <v>14</v>
      </c>
      <c r="I864" t="s">
        <v>347</v>
      </c>
      <c r="J864">
        <v>102857</v>
      </c>
      <c r="K864" t="str">
        <f t="shared" si="66"/>
        <v>16097 - Fundo de Melhoria da Polícia Militar</v>
      </c>
      <c r="L864" t="str">
        <f t="shared" si="67"/>
        <v>686 - Administração de pessoal e encargos sociais - PM</v>
      </c>
      <c r="M864" t="str">
        <f t="shared" si="68"/>
        <v>339092 - Despesas de Exercícios Anteriores</v>
      </c>
      <c r="N864" t="str">
        <f t="shared" si="69"/>
        <v>33</v>
      </c>
      <c r="O864" t="str">
        <f>VLOOKUP('SQL Results'!N864,Plan2!$A$2:$B$8,2,0)</f>
        <v>33 - Outras Despesas Correntes</v>
      </c>
      <c r="P864" s="4" t="str">
        <f t="shared" si="70"/>
        <v>0100 - Recursos ordinários - recursos do tesouro - RLD</v>
      </c>
    </row>
    <row r="865" spans="1:16" x14ac:dyDescent="0.2">
      <c r="A865">
        <v>16097</v>
      </c>
      <c r="B865" t="s">
        <v>448</v>
      </c>
      <c r="C865">
        <v>686</v>
      </c>
      <c r="D865" t="s">
        <v>466</v>
      </c>
      <c r="E865">
        <v>339093</v>
      </c>
      <c r="F865" t="s">
        <v>50</v>
      </c>
      <c r="G865" t="s">
        <v>13</v>
      </c>
      <c r="H865" t="s">
        <v>14</v>
      </c>
      <c r="I865" t="s">
        <v>347</v>
      </c>
      <c r="J865">
        <v>110087276</v>
      </c>
      <c r="K865" t="str">
        <f t="shared" si="66"/>
        <v>16097 - Fundo de Melhoria da Polícia Militar</v>
      </c>
      <c r="L865" t="str">
        <f t="shared" si="67"/>
        <v>686 - Administração de pessoal e encargos sociais - PM</v>
      </c>
      <c r="M865" t="str">
        <f t="shared" si="68"/>
        <v>339093 - Indenizações e Restituições</v>
      </c>
      <c r="N865" t="str">
        <f t="shared" si="69"/>
        <v>33</v>
      </c>
      <c r="O865" t="str">
        <f>VLOOKUP('SQL Results'!N865,Plan2!$A$2:$B$8,2,0)</f>
        <v>33 - Outras Despesas Correntes</v>
      </c>
      <c r="P865" s="4" t="str">
        <f t="shared" si="70"/>
        <v>0100 - Recursos ordinários - recursos do tesouro - RLD</v>
      </c>
    </row>
    <row r="866" spans="1:16" x14ac:dyDescent="0.2">
      <c r="A866">
        <v>16097</v>
      </c>
      <c r="B866" t="s">
        <v>448</v>
      </c>
      <c r="C866">
        <v>686</v>
      </c>
      <c r="D866" t="s">
        <v>466</v>
      </c>
      <c r="E866">
        <v>339113</v>
      </c>
      <c r="F866" t="s">
        <v>44</v>
      </c>
      <c r="G866" t="s">
        <v>13</v>
      </c>
      <c r="H866" t="s">
        <v>14</v>
      </c>
      <c r="I866" t="s">
        <v>347</v>
      </c>
      <c r="J866">
        <v>45606175</v>
      </c>
      <c r="K866" t="str">
        <f t="shared" si="66"/>
        <v>16097 - Fundo de Melhoria da Polícia Militar</v>
      </c>
      <c r="L866" t="str">
        <f t="shared" si="67"/>
        <v>686 - Administração de pessoal e encargos sociais - PM</v>
      </c>
      <c r="M866" t="str">
        <f t="shared" si="68"/>
        <v>339113 - Obrigações Patronais</v>
      </c>
      <c r="N866" t="str">
        <f t="shared" si="69"/>
        <v>33</v>
      </c>
      <c r="O866" t="str">
        <f>VLOOKUP('SQL Results'!N866,Plan2!$A$2:$B$8,2,0)</f>
        <v>33 - Outras Despesas Correntes</v>
      </c>
      <c r="P866" s="4" t="str">
        <f t="shared" si="70"/>
        <v>0100 - Recursos ordinários - recursos do tesouro - RLD</v>
      </c>
    </row>
    <row r="867" spans="1:16" x14ac:dyDescent="0.2">
      <c r="A867">
        <v>16097</v>
      </c>
      <c r="B867" t="s">
        <v>448</v>
      </c>
      <c r="C867">
        <v>686</v>
      </c>
      <c r="D867" t="s">
        <v>466</v>
      </c>
      <c r="E867">
        <v>319016</v>
      </c>
      <c r="F867" t="s">
        <v>64</v>
      </c>
      <c r="G867" t="s">
        <v>13</v>
      </c>
      <c r="H867" t="s">
        <v>14</v>
      </c>
      <c r="I867" t="s">
        <v>347</v>
      </c>
      <c r="J867">
        <v>472560</v>
      </c>
      <c r="K867" t="str">
        <f t="shared" si="66"/>
        <v>16097 - Fundo de Melhoria da Polícia Militar</v>
      </c>
      <c r="L867" t="str">
        <f t="shared" si="67"/>
        <v>686 - Administração de pessoal e encargos sociais - PM</v>
      </c>
      <c r="M867" t="str">
        <f t="shared" si="68"/>
        <v>319016 - Outras Despesas Variáveis-Pessoal Civil</v>
      </c>
      <c r="N867" t="str">
        <f t="shared" si="69"/>
        <v>31</v>
      </c>
      <c r="O867" t="str">
        <f>VLOOKUP('SQL Results'!N867,Plan2!$A$2:$B$8,2,0)</f>
        <v>31 - Pessoal e Encargos Sociais</v>
      </c>
      <c r="P867" s="4" t="str">
        <f t="shared" si="70"/>
        <v>0100 - Recursos ordinários - recursos do tesouro - RLD</v>
      </c>
    </row>
    <row r="868" spans="1:16" x14ac:dyDescent="0.2">
      <c r="A868">
        <v>16097</v>
      </c>
      <c r="B868" t="s">
        <v>448</v>
      </c>
      <c r="C868">
        <v>686</v>
      </c>
      <c r="D868" t="s">
        <v>466</v>
      </c>
      <c r="E868">
        <v>319012</v>
      </c>
      <c r="F868" t="s">
        <v>62</v>
      </c>
      <c r="G868" t="s">
        <v>360</v>
      </c>
      <c r="H868" t="s">
        <v>361</v>
      </c>
      <c r="I868" t="s">
        <v>347</v>
      </c>
      <c r="J868">
        <v>34640208</v>
      </c>
      <c r="K868" t="str">
        <f t="shared" si="66"/>
        <v>16097 - Fundo de Melhoria da Polícia Militar</v>
      </c>
      <c r="L868" t="str">
        <f t="shared" si="67"/>
        <v>686 - Administração de pessoal e encargos sociais - PM</v>
      </c>
      <c r="M868" t="str">
        <f t="shared" si="68"/>
        <v>319012 - Vencim. e Vantagens Fixas - Pessoal Militar</v>
      </c>
      <c r="N868" t="str">
        <f t="shared" si="69"/>
        <v>31</v>
      </c>
      <c r="O868" t="str">
        <f>VLOOKUP('SQL Results'!N868,Plan2!$A$2:$B$8,2,0)</f>
        <v>31 - Pessoal e Encargos Sociais</v>
      </c>
      <c r="P868" s="4" t="str">
        <f t="shared" si="70"/>
        <v>0111 - Taxas da Segurança Pública - recursos do tesouro - exercício corrente</v>
      </c>
    </row>
    <row r="869" spans="1:16" x14ac:dyDescent="0.2">
      <c r="A869">
        <v>16097</v>
      </c>
      <c r="B869" t="s">
        <v>448</v>
      </c>
      <c r="C869">
        <v>11814</v>
      </c>
      <c r="D869" t="s">
        <v>467</v>
      </c>
      <c r="E869">
        <v>339015</v>
      </c>
      <c r="F869" t="s">
        <v>69</v>
      </c>
      <c r="G869" t="s">
        <v>360</v>
      </c>
      <c r="H869" t="s">
        <v>361</v>
      </c>
      <c r="I869" t="s">
        <v>468</v>
      </c>
      <c r="J869">
        <v>7520000</v>
      </c>
      <c r="K869" t="str">
        <f t="shared" si="66"/>
        <v>16097 - Fundo de Melhoria da Polícia Militar</v>
      </c>
      <c r="L869" t="str">
        <f t="shared" si="67"/>
        <v>11814 - Operação Veraneio Segura - PM</v>
      </c>
      <c r="M869" t="str">
        <f t="shared" si="68"/>
        <v>339015 - Diárias - Militar</v>
      </c>
      <c r="N869" t="str">
        <f t="shared" si="69"/>
        <v>33</v>
      </c>
      <c r="O869" t="str">
        <f>VLOOKUP('SQL Results'!N869,Plan2!$A$2:$B$8,2,0)</f>
        <v>33 - Outras Despesas Correntes</v>
      </c>
      <c r="P869" s="4" t="str">
        <f t="shared" si="70"/>
        <v>0111 - Taxas da Segurança Pública - recursos do tesouro - exercício corrente</v>
      </c>
    </row>
    <row r="870" spans="1:16" x14ac:dyDescent="0.2">
      <c r="A870">
        <v>16097</v>
      </c>
      <c r="B870" t="s">
        <v>448</v>
      </c>
      <c r="C870">
        <v>11814</v>
      </c>
      <c r="D870" t="s">
        <v>467</v>
      </c>
      <c r="E870">
        <v>339030</v>
      </c>
      <c r="F870" t="s">
        <v>12</v>
      </c>
      <c r="G870" t="s">
        <v>360</v>
      </c>
      <c r="H870" t="s">
        <v>361</v>
      </c>
      <c r="I870" t="s">
        <v>468</v>
      </c>
      <c r="J870">
        <v>400000</v>
      </c>
      <c r="K870" t="str">
        <f t="shared" si="66"/>
        <v>16097 - Fundo de Melhoria da Polícia Militar</v>
      </c>
      <c r="L870" t="str">
        <f t="shared" si="67"/>
        <v>11814 - Operação Veraneio Segura - PM</v>
      </c>
      <c r="M870" t="str">
        <f t="shared" si="68"/>
        <v>339030 - Material de Consumo</v>
      </c>
      <c r="N870" t="str">
        <f t="shared" si="69"/>
        <v>33</v>
      </c>
      <c r="O870" t="str">
        <f>VLOOKUP('SQL Results'!N870,Plan2!$A$2:$B$8,2,0)</f>
        <v>33 - Outras Despesas Correntes</v>
      </c>
      <c r="P870" s="4" t="str">
        <f t="shared" si="70"/>
        <v>0111 - Taxas da Segurança Pública - recursos do tesouro - exercício corrente</v>
      </c>
    </row>
    <row r="871" spans="1:16" x14ac:dyDescent="0.2">
      <c r="A871">
        <v>16097</v>
      </c>
      <c r="B871" t="s">
        <v>448</v>
      </c>
      <c r="C871">
        <v>11814</v>
      </c>
      <c r="D871" t="s">
        <v>467</v>
      </c>
      <c r="E871">
        <v>339036</v>
      </c>
      <c r="F871" t="s">
        <v>23</v>
      </c>
      <c r="G871" t="s">
        <v>360</v>
      </c>
      <c r="H871" t="s">
        <v>361</v>
      </c>
      <c r="I871" t="s">
        <v>468</v>
      </c>
      <c r="J871">
        <v>12000</v>
      </c>
      <c r="K871" t="str">
        <f t="shared" si="66"/>
        <v>16097 - Fundo de Melhoria da Polícia Militar</v>
      </c>
      <c r="L871" t="str">
        <f t="shared" si="67"/>
        <v>11814 - Operação Veraneio Segura - PM</v>
      </c>
      <c r="M871" t="str">
        <f t="shared" si="68"/>
        <v>339036 - Outros Serviços Terceiros-Pessoa Física</v>
      </c>
      <c r="N871" t="str">
        <f t="shared" si="69"/>
        <v>33</v>
      </c>
      <c r="O871" t="str">
        <f>VLOOKUP('SQL Results'!N871,Plan2!$A$2:$B$8,2,0)</f>
        <v>33 - Outras Despesas Correntes</v>
      </c>
      <c r="P871" s="4" t="str">
        <f t="shared" si="70"/>
        <v>0111 - Taxas da Segurança Pública - recursos do tesouro - exercício corrente</v>
      </c>
    </row>
    <row r="872" spans="1:16" x14ac:dyDescent="0.2">
      <c r="A872">
        <v>16097</v>
      </c>
      <c r="B872" t="s">
        <v>448</v>
      </c>
      <c r="C872">
        <v>11814</v>
      </c>
      <c r="D872" t="s">
        <v>467</v>
      </c>
      <c r="E872">
        <v>339039</v>
      </c>
      <c r="F872" t="s">
        <v>16</v>
      </c>
      <c r="G872" t="s">
        <v>360</v>
      </c>
      <c r="H872" t="s">
        <v>361</v>
      </c>
      <c r="I872" t="s">
        <v>468</v>
      </c>
      <c r="J872">
        <v>500000</v>
      </c>
      <c r="K872" t="str">
        <f t="shared" si="66"/>
        <v>16097 - Fundo de Melhoria da Polícia Militar</v>
      </c>
      <c r="L872" t="str">
        <f t="shared" si="67"/>
        <v>11814 - Operação Veraneio Segura - PM</v>
      </c>
      <c r="M872" t="str">
        <f t="shared" si="68"/>
        <v>339039 - Outros Serviços Terceiros - Pessoa Jurídica</v>
      </c>
      <c r="N872" t="str">
        <f t="shared" si="69"/>
        <v>33</v>
      </c>
      <c r="O872" t="str">
        <f>VLOOKUP('SQL Results'!N872,Plan2!$A$2:$B$8,2,0)</f>
        <v>33 - Outras Despesas Correntes</v>
      </c>
      <c r="P872" s="4" t="str">
        <f t="shared" si="70"/>
        <v>0111 - Taxas da Segurança Pública - recursos do tesouro - exercício corrente</v>
      </c>
    </row>
    <row r="873" spans="1:16" x14ac:dyDescent="0.2">
      <c r="A873">
        <v>16097</v>
      </c>
      <c r="B873" t="s">
        <v>448</v>
      </c>
      <c r="C873">
        <v>11814</v>
      </c>
      <c r="D873" t="s">
        <v>467</v>
      </c>
      <c r="E873">
        <v>339046</v>
      </c>
      <c r="F873" t="s">
        <v>47</v>
      </c>
      <c r="G873" t="s">
        <v>360</v>
      </c>
      <c r="H873" t="s">
        <v>361</v>
      </c>
      <c r="I873" t="s">
        <v>468</v>
      </c>
      <c r="J873">
        <v>2800000</v>
      </c>
      <c r="K873" t="str">
        <f t="shared" si="66"/>
        <v>16097 - Fundo de Melhoria da Polícia Militar</v>
      </c>
      <c r="L873" t="str">
        <f t="shared" si="67"/>
        <v>11814 - Operação Veraneio Segura - PM</v>
      </c>
      <c r="M873" t="str">
        <f t="shared" si="68"/>
        <v>339046 - Auxílio-Alimentação</v>
      </c>
      <c r="N873" t="str">
        <f t="shared" si="69"/>
        <v>33</v>
      </c>
      <c r="O873" t="str">
        <f>VLOOKUP('SQL Results'!N873,Plan2!$A$2:$B$8,2,0)</f>
        <v>33 - Outras Despesas Correntes</v>
      </c>
      <c r="P873" s="4" t="str">
        <f t="shared" si="70"/>
        <v>0111 - Taxas da Segurança Pública - recursos do tesouro - exercício corrente</v>
      </c>
    </row>
    <row r="874" spans="1:16" x14ac:dyDescent="0.2">
      <c r="A874">
        <v>16097</v>
      </c>
      <c r="B874" t="s">
        <v>448</v>
      </c>
      <c r="C874">
        <v>11814</v>
      </c>
      <c r="D874" t="s">
        <v>467</v>
      </c>
      <c r="E874">
        <v>339092</v>
      </c>
      <c r="F874" t="s">
        <v>28</v>
      </c>
      <c r="G874" t="s">
        <v>360</v>
      </c>
      <c r="H874" t="s">
        <v>361</v>
      </c>
      <c r="I874" t="s">
        <v>468</v>
      </c>
      <c r="J874">
        <v>15000</v>
      </c>
      <c r="K874" t="str">
        <f t="shared" si="66"/>
        <v>16097 - Fundo de Melhoria da Polícia Militar</v>
      </c>
      <c r="L874" t="str">
        <f t="shared" si="67"/>
        <v>11814 - Operação Veraneio Segura - PM</v>
      </c>
      <c r="M874" t="str">
        <f t="shared" si="68"/>
        <v>339092 - Despesas de Exercícios Anteriores</v>
      </c>
      <c r="N874" t="str">
        <f t="shared" si="69"/>
        <v>33</v>
      </c>
      <c r="O874" t="str">
        <f>VLOOKUP('SQL Results'!N874,Plan2!$A$2:$B$8,2,0)</f>
        <v>33 - Outras Despesas Correntes</v>
      </c>
      <c r="P874" s="4" t="str">
        <f t="shared" si="70"/>
        <v>0111 - Taxas da Segurança Pública - recursos do tesouro - exercício corrente</v>
      </c>
    </row>
    <row r="875" spans="1:16" x14ac:dyDescent="0.2">
      <c r="A875">
        <v>16097</v>
      </c>
      <c r="B875" t="s">
        <v>448</v>
      </c>
      <c r="C875">
        <v>11816</v>
      </c>
      <c r="D875" t="s">
        <v>460</v>
      </c>
      <c r="E875">
        <v>339015</v>
      </c>
      <c r="F875" t="s">
        <v>69</v>
      </c>
      <c r="G875" t="s">
        <v>360</v>
      </c>
      <c r="H875" t="s">
        <v>361</v>
      </c>
      <c r="I875" t="s">
        <v>461</v>
      </c>
      <c r="J875">
        <v>17000</v>
      </c>
      <c r="K875" t="str">
        <f t="shared" si="66"/>
        <v>16097 - Fundo de Melhoria da Polícia Militar</v>
      </c>
      <c r="L875" t="str">
        <f t="shared" si="67"/>
        <v>11816 - Polícia Ostensiva Ambiental - PM</v>
      </c>
      <c r="M875" t="str">
        <f t="shared" si="68"/>
        <v>339015 - Diárias - Militar</v>
      </c>
      <c r="N875" t="str">
        <f t="shared" si="69"/>
        <v>33</v>
      </c>
      <c r="O875" t="str">
        <f>VLOOKUP('SQL Results'!N875,Plan2!$A$2:$B$8,2,0)</f>
        <v>33 - Outras Despesas Correntes</v>
      </c>
      <c r="P875" s="4" t="str">
        <f t="shared" si="70"/>
        <v>0111 - Taxas da Segurança Pública - recursos do tesouro - exercício corrente</v>
      </c>
    </row>
    <row r="876" spans="1:16" x14ac:dyDescent="0.2">
      <c r="A876">
        <v>16097</v>
      </c>
      <c r="B876" t="s">
        <v>448</v>
      </c>
      <c r="C876">
        <v>11816</v>
      </c>
      <c r="D876" t="s">
        <v>460</v>
      </c>
      <c r="E876">
        <v>339030</v>
      </c>
      <c r="F876" t="s">
        <v>12</v>
      </c>
      <c r="G876" t="s">
        <v>360</v>
      </c>
      <c r="H876" t="s">
        <v>361</v>
      </c>
      <c r="I876" t="s">
        <v>461</v>
      </c>
      <c r="J876">
        <v>473000</v>
      </c>
      <c r="K876" t="str">
        <f t="shared" si="66"/>
        <v>16097 - Fundo de Melhoria da Polícia Militar</v>
      </c>
      <c r="L876" t="str">
        <f t="shared" si="67"/>
        <v>11816 - Polícia Ostensiva Ambiental - PM</v>
      </c>
      <c r="M876" t="str">
        <f t="shared" si="68"/>
        <v>339030 - Material de Consumo</v>
      </c>
      <c r="N876" t="str">
        <f t="shared" si="69"/>
        <v>33</v>
      </c>
      <c r="O876" t="str">
        <f>VLOOKUP('SQL Results'!N876,Plan2!$A$2:$B$8,2,0)</f>
        <v>33 - Outras Despesas Correntes</v>
      </c>
      <c r="P876" s="4" t="str">
        <f t="shared" si="70"/>
        <v>0111 - Taxas da Segurança Pública - recursos do tesouro - exercício corrente</v>
      </c>
    </row>
    <row r="877" spans="1:16" x14ac:dyDescent="0.2">
      <c r="A877">
        <v>16097</v>
      </c>
      <c r="B877" t="s">
        <v>448</v>
      </c>
      <c r="C877">
        <v>11816</v>
      </c>
      <c r="D877" t="s">
        <v>460</v>
      </c>
      <c r="E877">
        <v>339036</v>
      </c>
      <c r="F877" t="s">
        <v>23</v>
      </c>
      <c r="G877" t="s">
        <v>360</v>
      </c>
      <c r="H877" t="s">
        <v>361</v>
      </c>
      <c r="I877" t="s">
        <v>461</v>
      </c>
      <c r="J877">
        <v>25000</v>
      </c>
      <c r="K877" t="str">
        <f t="shared" si="66"/>
        <v>16097 - Fundo de Melhoria da Polícia Militar</v>
      </c>
      <c r="L877" t="str">
        <f t="shared" si="67"/>
        <v>11816 - Polícia Ostensiva Ambiental - PM</v>
      </c>
      <c r="M877" t="str">
        <f t="shared" si="68"/>
        <v>339036 - Outros Serviços Terceiros-Pessoa Física</v>
      </c>
      <c r="N877" t="str">
        <f t="shared" si="69"/>
        <v>33</v>
      </c>
      <c r="O877" t="str">
        <f>VLOOKUP('SQL Results'!N877,Plan2!$A$2:$B$8,2,0)</f>
        <v>33 - Outras Despesas Correntes</v>
      </c>
      <c r="P877" s="4" t="str">
        <f t="shared" si="70"/>
        <v>0111 - Taxas da Segurança Pública - recursos do tesouro - exercício corrente</v>
      </c>
    </row>
    <row r="878" spans="1:16" x14ac:dyDescent="0.2">
      <c r="A878">
        <v>16097</v>
      </c>
      <c r="B878" t="s">
        <v>448</v>
      </c>
      <c r="C878">
        <v>11816</v>
      </c>
      <c r="D878" t="s">
        <v>460</v>
      </c>
      <c r="E878">
        <v>339039</v>
      </c>
      <c r="F878" t="s">
        <v>16</v>
      </c>
      <c r="G878" t="s">
        <v>360</v>
      </c>
      <c r="H878" t="s">
        <v>361</v>
      </c>
      <c r="I878" t="s">
        <v>461</v>
      </c>
      <c r="J878">
        <v>370049</v>
      </c>
      <c r="K878" t="str">
        <f t="shared" si="66"/>
        <v>16097 - Fundo de Melhoria da Polícia Militar</v>
      </c>
      <c r="L878" t="str">
        <f t="shared" si="67"/>
        <v>11816 - Polícia Ostensiva Ambiental - PM</v>
      </c>
      <c r="M878" t="str">
        <f t="shared" si="68"/>
        <v>339039 - Outros Serviços Terceiros - Pessoa Jurídica</v>
      </c>
      <c r="N878" t="str">
        <f t="shared" si="69"/>
        <v>33</v>
      </c>
      <c r="O878" t="str">
        <f>VLOOKUP('SQL Results'!N878,Plan2!$A$2:$B$8,2,0)</f>
        <v>33 - Outras Despesas Correntes</v>
      </c>
      <c r="P878" s="4" t="str">
        <f t="shared" si="70"/>
        <v>0111 - Taxas da Segurança Pública - recursos do tesouro - exercício corrente</v>
      </c>
    </row>
    <row r="879" spans="1:16" x14ac:dyDescent="0.2">
      <c r="A879">
        <v>16097</v>
      </c>
      <c r="B879" t="s">
        <v>448</v>
      </c>
      <c r="C879">
        <v>11816</v>
      </c>
      <c r="D879" t="s">
        <v>460</v>
      </c>
      <c r="E879">
        <v>339015</v>
      </c>
      <c r="F879" t="s">
        <v>69</v>
      </c>
      <c r="G879" t="s">
        <v>145</v>
      </c>
      <c r="H879" t="s">
        <v>146</v>
      </c>
      <c r="I879" t="s">
        <v>461</v>
      </c>
      <c r="J879">
        <v>100000</v>
      </c>
      <c r="K879" t="str">
        <f t="shared" si="66"/>
        <v>16097 - Fundo de Melhoria da Polícia Militar</v>
      </c>
      <c r="L879" t="str">
        <f t="shared" si="67"/>
        <v>11816 - Polícia Ostensiva Ambiental - PM</v>
      </c>
      <c r="M879" t="str">
        <f t="shared" si="68"/>
        <v>339015 - Diárias - Militar</v>
      </c>
      <c r="N879" t="str">
        <f t="shared" si="69"/>
        <v>33</v>
      </c>
      <c r="O879" t="str">
        <f>VLOOKUP('SQL Results'!N879,Plan2!$A$2:$B$8,2,0)</f>
        <v>33 - Outras Despesas Correntes</v>
      </c>
      <c r="P879" s="4" t="str">
        <f t="shared" si="70"/>
        <v>0219 - Outras Taxas Vinculadas - Recursos de Outras Fontes - Exercício Corrente</v>
      </c>
    </row>
    <row r="880" spans="1:16" x14ac:dyDescent="0.2">
      <c r="A880">
        <v>16097</v>
      </c>
      <c r="B880" t="s">
        <v>448</v>
      </c>
      <c r="C880">
        <v>11816</v>
      </c>
      <c r="D880" t="s">
        <v>460</v>
      </c>
      <c r="E880">
        <v>339030</v>
      </c>
      <c r="F880" t="s">
        <v>12</v>
      </c>
      <c r="G880" t="s">
        <v>145</v>
      </c>
      <c r="H880" t="s">
        <v>146</v>
      </c>
      <c r="I880" t="s">
        <v>461</v>
      </c>
      <c r="J880">
        <v>1700000</v>
      </c>
      <c r="K880" t="str">
        <f t="shared" si="66"/>
        <v>16097 - Fundo de Melhoria da Polícia Militar</v>
      </c>
      <c r="L880" t="str">
        <f t="shared" si="67"/>
        <v>11816 - Polícia Ostensiva Ambiental - PM</v>
      </c>
      <c r="M880" t="str">
        <f t="shared" si="68"/>
        <v>339030 - Material de Consumo</v>
      </c>
      <c r="N880" t="str">
        <f t="shared" si="69"/>
        <v>33</v>
      </c>
      <c r="O880" t="str">
        <f>VLOOKUP('SQL Results'!N880,Plan2!$A$2:$B$8,2,0)</f>
        <v>33 - Outras Despesas Correntes</v>
      </c>
      <c r="P880" s="4" t="str">
        <f t="shared" si="70"/>
        <v>0219 - Outras Taxas Vinculadas - Recursos de Outras Fontes - Exercício Corrente</v>
      </c>
    </row>
    <row r="881" spans="1:16" x14ac:dyDescent="0.2">
      <c r="A881">
        <v>16097</v>
      </c>
      <c r="B881" t="s">
        <v>448</v>
      </c>
      <c r="C881">
        <v>11816</v>
      </c>
      <c r="D881" t="s">
        <v>460</v>
      </c>
      <c r="E881">
        <v>339033</v>
      </c>
      <c r="F881" t="s">
        <v>49</v>
      </c>
      <c r="G881" t="s">
        <v>145</v>
      </c>
      <c r="H881" t="s">
        <v>146</v>
      </c>
      <c r="I881" t="s">
        <v>461</v>
      </c>
      <c r="J881">
        <v>80000</v>
      </c>
      <c r="K881" t="str">
        <f t="shared" si="66"/>
        <v>16097 - Fundo de Melhoria da Polícia Militar</v>
      </c>
      <c r="L881" t="str">
        <f t="shared" si="67"/>
        <v>11816 - Polícia Ostensiva Ambiental - PM</v>
      </c>
      <c r="M881" t="str">
        <f t="shared" si="68"/>
        <v>339033 - Passagens e Despesas com Locomoção</v>
      </c>
      <c r="N881" t="str">
        <f t="shared" si="69"/>
        <v>33</v>
      </c>
      <c r="O881" t="str">
        <f>VLOOKUP('SQL Results'!N881,Plan2!$A$2:$B$8,2,0)</f>
        <v>33 - Outras Despesas Correntes</v>
      </c>
      <c r="P881" s="4" t="str">
        <f t="shared" si="70"/>
        <v>0219 - Outras Taxas Vinculadas - Recursos de Outras Fontes - Exercício Corrente</v>
      </c>
    </row>
    <row r="882" spans="1:16" x14ac:dyDescent="0.2">
      <c r="A882">
        <v>16097</v>
      </c>
      <c r="B882" t="s">
        <v>448</v>
      </c>
      <c r="C882">
        <v>11816</v>
      </c>
      <c r="D882" t="s">
        <v>460</v>
      </c>
      <c r="E882">
        <v>339036</v>
      </c>
      <c r="F882" t="s">
        <v>23</v>
      </c>
      <c r="G882" t="s">
        <v>145</v>
      </c>
      <c r="H882" t="s">
        <v>146</v>
      </c>
      <c r="I882" t="s">
        <v>461</v>
      </c>
      <c r="J882">
        <v>100000</v>
      </c>
      <c r="K882" t="str">
        <f t="shared" si="66"/>
        <v>16097 - Fundo de Melhoria da Polícia Militar</v>
      </c>
      <c r="L882" t="str">
        <f t="shared" si="67"/>
        <v>11816 - Polícia Ostensiva Ambiental - PM</v>
      </c>
      <c r="M882" t="str">
        <f t="shared" si="68"/>
        <v>339036 - Outros Serviços Terceiros-Pessoa Física</v>
      </c>
      <c r="N882" t="str">
        <f t="shared" si="69"/>
        <v>33</v>
      </c>
      <c r="O882" t="str">
        <f>VLOOKUP('SQL Results'!N882,Plan2!$A$2:$B$8,2,0)</f>
        <v>33 - Outras Despesas Correntes</v>
      </c>
      <c r="P882" s="4" t="str">
        <f t="shared" si="70"/>
        <v>0219 - Outras Taxas Vinculadas - Recursos de Outras Fontes - Exercício Corrente</v>
      </c>
    </row>
    <row r="883" spans="1:16" x14ac:dyDescent="0.2">
      <c r="A883">
        <v>16097</v>
      </c>
      <c r="B883" t="s">
        <v>448</v>
      </c>
      <c r="C883">
        <v>11816</v>
      </c>
      <c r="D883" t="s">
        <v>460</v>
      </c>
      <c r="E883">
        <v>339037</v>
      </c>
      <c r="F883" t="s">
        <v>25</v>
      </c>
      <c r="G883" t="s">
        <v>145</v>
      </c>
      <c r="H883" t="s">
        <v>146</v>
      </c>
      <c r="I883" t="s">
        <v>461</v>
      </c>
      <c r="J883">
        <v>50000</v>
      </c>
      <c r="K883" t="str">
        <f t="shared" si="66"/>
        <v>16097 - Fundo de Melhoria da Polícia Militar</v>
      </c>
      <c r="L883" t="str">
        <f t="shared" si="67"/>
        <v>11816 - Polícia Ostensiva Ambiental - PM</v>
      </c>
      <c r="M883" t="str">
        <f t="shared" si="68"/>
        <v>339037 - Locação de Mão-de-Obra</v>
      </c>
      <c r="N883" t="str">
        <f t="shared" si="69"/>
        <v>33</v>
      </c>
      <c r="O883" t="str">
        <f>VLOOKUP('SQL Results'!N883,Plan2!$A$2:$B$8,2,0)</f>
        <v>33 - Outras Despesas Correntes</v>
      </c>
      <c r="P883" s="4" t="str">
        <f t="shared" si="70"/>
        <v>0219 - Outras Taxas Vinculadas - Recursos de Outras Fontes - Exercício Corrente</v>
      </c>
    </row>
    <row r="884" spans="1:16" x14ac:dyDescent="0.2">
      <c r="A884">
        <v>16097</v>
      </c>
      <c r="B884" t="s">
        <v>448</v>
      </c>
      <c r="C884">
        <v>11816</v>
      </c>
      <c r="D884" t="s">
        <v>460</v>
      </c>
      <c r="E884">
        <v>339039</v>
      </c>
      <c r="F884" t="s">
        <v>16</v>
      </c>
      <c r="G884" t="s">
        <v>145</v>
      </c>
      <c r="H884" t="s">
        <v>146</v>
      </c>
      <c r="I884" t="s">
        <v>461</v>
      </c>
      <c r="J884">
        <v>1105118</v>
      </c>
      <c r="K884" t="str">
        <f t="shared" si="66"/>
        <v>16097 - Fundo de Melhoria da Polícia Militar</v>
      </c>
      <c r="L884" t="str">
        <f t="shared" si="67"/>
        <v>11816 - Polícia Ostensiva Ambiental - PM</v>
      </c>
      <c r="M884" t="str">
        <f t="shared" si="68"/>
        <v>339039 - Outros Serviços Terceiros - Pessoa Jurídica</v>
      </c>
      <c r="N884" t="str">
        <f t="shared" si="69"/>
        <v>33</v>
      </c>
      <c r="O884" t="str">
        <f>VLOOKUP('SQL Results'!N884,Plan2!$A$2:$B$8,2,0)</f>
        <v>33 - Outras Despesas Correntes</v>
      </c>
      <c r="P884" s="4" t="str">
        <f t="shared" si="70"/>
        <v>0219 - Outras Taxas Vinculadas - Recursos de Outras Fontes - Exercício Corrente</v>
      </c>
    </row>
    <row r="885" spans="1:16" x14ac:dyDescent="0.2">
      <c r="A885">
        <v>16097</v>
      </c>
      <c r="B885" t="s">
        <v>448</v>
      </c>
      <c r="C885">
        <v>11816</v>
      </c>
      <c r="D885" t="s">
        <v>460</v>
      </c>
      <c r="E885">
        <v>339040</v>
      </c>
      <c r="F885" t="s">
        <v>52</v>
      </c>
      <c r="G885" t="s">
        <v>145</v>
      </c>
      <c r="H885" t="s">
        <v>146</v>
      </c>
      <c r="I885" t="s">
        <v>461</v>
      </c>
      <c r="J885">
        <v>200000</v>
      </c>
      <c r="K885" t="str">
        <f t="shared" si="66"/>
        <v>16097 - Fundo de Melhoria da Polícia Militar</v>
      </c>
      <c r="L885" t="str">
        <f t="shared" si="67"/>
        <v>11816 - Polícia Ostensiva Ambiental - PM</v>
      </c>
      <c r="M885" t="str">
        <f t="shared" si="68"/>
        <v>339040 - Serviços de Tecnologia da Informação e Comunicação - Pessoa Jurídica</v>
      </c>
      <c r="N885" t="str">
        <f t="shared" si="69"/>
        <v>33</v>
      </c>
      <c r="O885" t="str">
        <f>VLOOKUP('SQL Results'!N885,Plan2!$A$2:$B$8,2,0)</f>
        <v>33 - Outras Despesas Correntes</v>
      </c>
      <c r="P885" s="4" t="str">
        <f t="shared" si="70"/>
        <v>0219 - Outras Taxas Vinculadas - Recursos de Outras Fontes - Exercício Corrente</v>
      </c>
    </row>
    <row r="886" spans="1:16" x14ac:dyDescent="0.2">
      <c r="A886">
        <v>16097</v>
      </c>
      <c r="B886" t="s">
        <v>448</v>
      </c>
      <c r="C886">
        <v>11816</v>
      </c>
      <c r="D886" t="s">
        <v>460</v>
      </c>
      <c r="E886">
        <v>339047</v>
      </c>
      <c r="F886" t="s">
        <v>27</v>
      </c>
      <c r="G886" t="s">
        <v>145</v>
      </c>
      <c r="H886" t="s">
        <v>146</v>
      </c>
      <c r="I886" t="s">
        <v>461</v>
      </c>
      <c r="J886">
        <v>10000</v>
      </c>
      <c r="K886" t="str">
        <f t="shared" si="66"/>
        <v>16097 - Fundo de Melhoria da Polícia Militar</v>
      </c>
      <c r="L886" t="str">
        <f t="shared" si="67"/>
        <v>11816 - Polícia Ostensiva Ambiental - PM</v>
      </c>
      <c r="M886" t="str">
        <f t="shared" si="68"/>
        <v>339047 - Obrigações Tributárias e Contributivas</v>
      </c>
      <c r="N886" t="str">
        <f t="shared" si="69"/>
        <v>33</v>
      </c>
      <c r="O886" t="str">
        <f>VLOOKUP('SQL Results'!N886,Plan2!$A$2:$B$8,2,0)</f>
        <v>33 - Outras Despesas Correntes</v>
      </c>
      <c r="P886" s="4" t="str">
        <f t="shared" si="70"/>
        <v>0219 - Outras Taxas Vinculadas - Recursos de Outras Fontes - Exercício Corrente</v>
      </c>
    </row>
    <row r="887" spans="1:16" x14ac:dyDescent="0.2">
      <c r="A887">
        <v>16097</v>
      </c>
      <c r="B887" t="s">
        <v>448</v>
      </c>
      <c r="C887">
        <v>11816</v>
      </c>
      <c r="D887" t="s">
        <v>460</v>
      </c>
      <c r="E887">
        <v>339049</v>
      </c>
      <c r="F887" t="s">
        <v>79</v>
      </c>
      <c r="G887" t="s">
        <v>145</v>
      </c>
      <c r="H887" t="s">
        <v>146</v>
      </c>
      <c r="I887" t="s">
        <v>461</v>
      </c>
      <c r="J887">
        <v>15000</v>
      </c>
      <c r="K887" t="str">
        <f t="shared" si="66"/>
        <v>16097 - Fundo de Melhoria da Polícia Militar</v>
      </c>
      <c r="L887" t="str">
        <f t="shared" si="67"/>
        <v>11816 - Polícia Ostensiva Ambiental - PM</v>
      </c>
      <c r="M887" t="str">
        <f t="shared" si="68"/>
        <v>339049 - Auxílio-Transporte</v>
      </c>
      <c r="N887" t="str">
        <f t="shared" si="69"/>
        <v>33</v>
      </c>
      <c r="O887" t="str">
        <f>VLOOKUP('SQL Results'!N887,Plan2!$A$2:$B$8,2,0)</f>
        <v>33 - Outras Despesas Correntes</v>
      </c>
      <c r="P887" s="4" t="str">
        <f t="shared" si="70"/>
        <v>0219 - Outras Taxas Vinculadas - Recursos de Outras Fontes - Exercício Corrente</v>
      </c>
    </row>
    <row r="888" spans="1:16" x14ac:dyDescent="0.2">
      <c r="A888">
        <v>16097</v>
      </c>
      <c r="B888" t="s">
        <v>448</v>
      </c>
      <c r="C888">
        <v>11816</v>
      </c>
      <c r="D888" t="s">
        <v>460</v>
      </c>
      <c r="E888">
        <v>339092</v>
      </c>
      <c r="F888" t="s">
        <v>28</v>
      </c>
      <c r="G888" t="s">
        <v>145</v>
      </c>
      <c r="H888" t="s">
        <v>146</v>
      </c>
      <c r="I888" t="s">
        <v>461</v>
      </c>
      <c r="J888">
        <v>18000</v>
      </c>
      <c r="K888" t="str">
        <f t="shared" si="66"/>
        <v>16097 - Fundo de Melhoria da Polícia Militar</v>
      </c>
      <c r="L888" t="str">
        <f t="shared" si="67"/>
        <v>11816 - Polícia Ostensiva Ambiental - PM</v>
      </c>
      <c r="M888" t="str">
        <f t="shared" si="68"/>
        <v>339092 - Despesas de Exercícios Anteriores</v>
      </c>
      <c r="N888" t="str">
        <f t="shared" si="69"/>
        <v>33</v>
      </c>
      <c r="O888" t="str">
        <f>VLOOKUP('SQL Results'!N888,Plan2!$A$2:$B$8,2,0)</f>
        <v>33 - Outras Despesas Correntes</v>
      </c>
      <c r="P888" s="4" t="str">
        <f t="shared" si="70"/>
        <v>0219 - Outras Taxas Vinculadas - Recursos de Outras Fontes - Exercício Corrente</v>
      </c>
    </row>
    <row r="889" spans="1:16" x14ac:dyDescent="0.2">
      <c r="A889">
        <v>16097</v>
      </c>
      <c r="B889" t="s">
        <v>448</v>
      </c>
      <c r="C889">
        <v>11816</v>
      </c>
      <c r="D889" t="s">
        <v>460</v>
      </c>
      <c r="E889">
        <v>449052</v>
      </c>
      <c r="F889" t="s">
        <v>17</v>
      </c>
      <c r="G889" t="s">
        <v>145</v>
      </c>
      <c r="H889" t="s">
        <v>146</v>
      </c>
      <c r="I889" t="s">
        <v>461</v>
      </c>
      <c r="J889">
        <v>1818985</v>
      </c>
      <c r="K889" t="str">
        <f t="shared" si="66"/>
        <v>16097 - Fundo de Melhoria da Polícia Militar</v>
      </c>
      <c r="L889" t="str">
        <f t="shared" si="67"/>
        <v>11816 - Polícia Ostensiva Ambiental - PM</v>
      </c>
      <c r="M889" t="str">
        <f t="shared" si="68"/>
        <v>449052 - Equipamentos e Material Permanente</v>
      </c>
      <c r="N889" t="str">
        <f t="shared" si="69"/>
        <v>44</v>
      </c>
      <c r="O889" t="str">
        <f>VLOOKUP('SQL Results'!N889,Plan2!$A$2:$B$8,2,0)</f>
        <v>44 - Investimentos</v>
      </c>
      <c r="P889" s="4" t="str">
        <f t="shared" si="70"/>
        <v>0219 - Outras Taxas Vinculadas - Recursos de Outras Fontes - Exercício Corrente</v>
      </c>
    </row>
    <row r="890" spans="1:16" x14ac:dyDescent="0.2">
      <c r="A890">
        <v>16097</v>
      </c>
      <c r="B890" t="s">
        <v>448</v>
      </c>
      <c r="C890">
        <v>11816</v>
      </c>
      <c r="D890" t="s">
        <v>460</v>
      </c>
      <c r="E890">
        <v>339015</v>
      </c>
      <c r="F890" t="s">
        <v>69</v>
      </c>
      <c r="G890" t="s">
        <v>135</v>
      </c>
      <c r="H890" t="s">
        <v>136</v>
      </c>
      <c r="I890" t="s">
        <v>461</v>
      </c>
      <c r="J890">
        <v>200000</v>
      </c>
      <c r="K890" t="str">
        <f t="shared" si="66"/>
        <v>16097 - Fundo de Melhoria da Polícia Militar</v>
      </c>
      <c r="L890" t="str">
        <f t="shared" si="67"/>
        <v>11816 - Polícia Ostensiva Ambiental - PM</v>
      </c>
      <c r="M890" t="str">
        <f t="shared" si="68"/>
        <v>339015 - Diárias - Militar</v>
      </c>
      <c r="N890" t="str">
        <f t="shared" si="69"/>
        <v>33</v>
      </c>
      <c r="O890" t="str">
        <f>VLOOKUP('SQL Results'!N890,Plan2!$A$2:$B$8,2,0)</f>
        <v>33 - Outras Despesas Correntes</v>
      </c>
      <c r="P890" s="4" t="str">
        <f t="shared" si="70"/>
        <v>0269 - Outros recursos primários - recursos de outras fontes - exercício corrente</v>
      </c>
    </row>
    <row r="891" spans="1:16" x14ac:dyDescent="0.2">
      <c r="A891">
        <v>16097</v>
      </c>
      <c r="B891" t="s">
        <v>448</v>
      </c>
      <c r="C891">
        <v>12019</v>
      </c>
      <c r="D891" t="s">
        <v>449</v>
      </c>
      <c r="E891">
        <v>339093</v>
      </c>
      <c r="F891" t="s">
        <v>50</v>
      </c>
      <c r="G891" t="s">
        <v>360</v>
      </c>
      <c r="H891" t="s">
        <v>361</v>
      </c>
      <c r="I891" t="s">
        <v>450</v>
      </c>
      <c r="J891">
        <v>750000</v>
      </c>
      <c r="K891" t="str">
        <f t="shared" si="66"/>
        <v>16097 - Fundo de Melhoria da Polícia Militar</v>
      </c>
      <c r="L891" t="str">
        <f t="shared" si="67"/>
        <v>12019 - Saúde e promoção social - PM</v>
      </c>
      <c r="M891" t="str">
        <f t="shared" si="68"/>
        <v>339093 - Indenizações e Restituições</v>
      </c>
      <c r="N891" t="str">
        <f t="shared" si="69"/>
        <v>33</v>
      </c>
      <c r="O891" t="str">
        <f>VLOOKUP('SQL Results'!N891,Plan2!$A$2:$B$8,2,0)</f>
        <v>33 - Outras Despesas Correntes</v>
      </c>
      <c r="P891" s="4" t="str">
        <f t="shared" si="70"/>
        <v>0111 - Taxas da Segurança Pública - recursos do tesouro - exercício corrente</v>
      </c>
    </row>
    <row r="892" spans="1:16" x14ac:dyDescent="0.2">
      <c r="A892">
        <v>16097</v>
      </c>
      <c r="B892" t="s">
        <v>448</v>
      </c>
      <c r="C892">
        <v>13118</v>
      </c>
      <c r="D892" t="s">
        <v>469</v>
      </c>
      <c r="E892">
        <v>339015</v>
      </c>
      <c r="F892" t="s">
        <v>69</v>
      </c>
      <c r="G892" t="s">
        <v>135</v>
      </c>
      <c r="H892" t="s">
        <v>136</v>
      </c>
      <c r="I892" t="s">
        <v>470</v>
      </c>
      <c r="J892">
        <v>30000</v>
      </c>
      <c r="K892" t="str">
        <f t="shared" si="66"/>
        <v>16097 - Fundo de Melhoria da Polícia Militar</v>
      </c>
      <c r="L892" t="str">
        <f t="shared" si="67"/>
        <v>13118 - Segurança e mobilidade no trânsito urbano - PM</v>
      </c>
      <c r="M892" t="str">
        <f t="shared" si="68"/>
        <v>339015 - Diárias - Militar</v>
      </c>
      <c r="N892" t="str">
        <f t="shared" si="69"/>
        <v>33</v>
      </c>
      <c r="O892" t="str">
        <f>VLOOKUP('SQL Results'!N892,Plan2!$A$2:$B$8,2,0)</f>
        <v>33 - Outras Despesas Correntes</v>
      </c>
      <c r="P892" s="4" t="str">
        <f t="shared" si="70"/>
        <v>0269 - Outros recursos primários - recursos de outras fontes - exercício corrente</v>
      </c>
    </row>
    <row r="893" spans="1:16" x14ac:dyDescent="0.2">
      <c r="A893">
        <v>16097</v>
      </c>
      <c r="B893" t="s">
        <v>448</v>
      </c>
      <c r="C893">
        <v>13118</v>
      </c>
      <c r="D893" t="s">
        <v>469</v>
      </c>
      <c r="E893">
        <v>339030</v>
      </c>
      <c r="F893" t="s">
        <v>12</v>
      </c>
      <c r="G893" t="s">
        <v>135</v>
      </c>
      <c r="H893" t="s">
        <v>136</v>
      </c>
      <c r="I893" t="s">
        <v>470</v>
      </c>
      <c r="J893">
        <v>6391857</v>
      </c>
      <c r="K893" t="str">
        <f t="shared" si="66"/>
        <v>16097 - Fundo de Melhoria da Polícia Militar</v>
      </c>
      <c r="L893" t="str">
        <f t="shared" si="67"/>
        <v>13118 - Segurança e mobilidade no trânsito urbano - PM</v>
      </c>
      <c r="M893" t="str">
        <f t="shared" si="68"/>
        <v>339030 - Material de Consumo</v>
      </c>
      <c r="N893" t="str">
        <f t="shared" si="69"/>
        <v>33</v>
      </c>
      <c r="O893" t="str">
        <f>VLOOKUP('SQL Results'!N893,Plan2!$A$2:$B$8,2,0)</f>
        <v>33 - Outras Despesas Correntes</v>
      </c>
      <c r="P893" s="4" t="str">
        <f t="shared" si="70"/>
        <v>0269 - Outros recursos primários - recursos de outras fontes - exercício corrente</v>
      </c>
    </row>
    <row r="894" spans="1:16" x14ac:dyDescent="0.2">
      <c r="A894">
        <v>16097</v>
      </c>
      <c r="B894" t="s">
        <v>448</v>
      </c>
      <c r="C894">
        <v>13118</v>
      </c>
      <c r="D894" t="s">
        <v>469</v>
      </c>
      <c r="E894">
        <v>339033</v>
      </c>
      <c r="F894" t="s">
        <v>49</v>
      </c>
      <c r="G894" t="s">
        <v>135</v>
      </c>
      <c r="H894" t="s">
        <v>136</v>
      </c>
      <c r="I894" t="s">
        <v>470</v>
      </c>
      <c r="J894">
        <v>100000</v>
      </c>
      <c r="K894" t="str">
        <f t="shared" si="66"/>
        <v>16097 - Fundo de Melhoria da Polícia Militar</v>
      </c>
      <c r="L894" t="str">
        <f t="shared" si="67"/>
        <v>13118 - Segurança e mobilidade no trânsito urbano - PM</v>
      </c>
      <c r="M894" t="str">
        <f t="shared" si="68"/>
        <v>339033 - Passagens e Despesas com Locomoção</v>
      </c>
      <c r="N894" t="str">
        <f t="shared" si="69"/>
        <v>33</v>
      </c>
      <c r="O894" t="str">
        <f>VLOOKUP('SQL Results'!N894,Plan2!$A$2:$B$8,2,0)</f>
        <v>33 - Outras Despesas Correntes</v>
      </c>
      <c r="P894" s="4" t="str">
        <f t="shared" si="70"/>
        <v>0269 - Outros recursos primários - recursos de outras fontes - exercício corrente</v>
      </c>
    </row>
    <row r="895" spans="1:16" x14ac:dyDescent="0.2">
      <c r="A895">
        <v>16097</v>
      </c>
      <c r="B895" t="s">
        <v>448</v>
      </c>
      <c r="C895">
        <v>13118</v>
      </c>
      <c r="D895" t="s">
        <v>469</v>
      </c>
      <c r="E895">
        <v>339036</v>
      </c>
      <c r="F895" t="s">
        <v>23</v>
      </c>
      <c r="G895" t="s">
        <v>135</v>
      </c>
      <c r="H895" t="s">
        <v>136</v>
      </c>
      <c r="I895" t="s">
        <v>470</v>
      </c>
      <c r="J895">
        <v>800000</v>
      </c>
      <c r="K895" t="str">
        <f t="shared" si="66"/>
        <v>16097 - Fundo de Melhoria da Polícia Militar</v>
      </c>
      <c r="L895" t="str">
        <f t="shared" si="67"/>
        <v>13118 - Segurança e mobilidade no trânsito urbano - PM</v>
      </c>
      <c r="M895" t="str">
        <f t="shared" si="68"/>
        <v>339036 - Outros Serviços Terceiros-Pessoa Física</v>
      </c>
      <c r="N895" t="str">
        <f t="shared" si="69"/>
        <v>33</v>
      </c>
      <c r="O895" t="str">
        <f>VLOOKUP('SQL Results'!N895,Plan2!$A$2:$B$8,2,0)</f>
        <v>33 - Outras Despesas Correntes</v>
      </c>
      <c r="P895" s="4" t="str">
        <f t="shared" si="70"/>
        <v>0269 - Outros recursos primários - recursos de outras fontes - exercício corrente</v>
      </c>
    </row>
    <row r="896" spans="1:16" x14ac:dyDescent="0.2">
      <c r="A896">
        <v>16097</v>
      </c>
      <c r="B896" t="s">
        <v>448</v>
      </c>
      <c r="C896">
        <v>13118</v>
      </c>
      <c r="D896" t="s">
        <v>469</v>
      </c>
      <c r="E896">
        <v>339039</v>
      </c>
      <c r="F896" t="s">
        <v>16</v>
      </c>
      <c r="G896" t="s">
        <v>135</v>
      </c>
      <c r="H896" t="s">
        <v>136</v>
      </c>
      <c r="I896" t="s">
        <v>470</v>
      </c>
      <c r="J896">
        <v>5000000</v>
      </c>
      <c r="K896" t="str">
        <f t="shared" si="66"/>
        <v>16097 - Fundo de Melhoria da Polícia Militar</v>
      </c>
      <c r="L896" t="str">
        <f t="shared" si="67"/>
        <v>13118 - Segurança e mobilidade no trânsito urbano - PM</v>
      </c>
      <c r="M896" t="str">
        <f t="shared" si="68"/>
        <v>339039 - Outros Serviços Terceiros - Pessoa Jurídica</v>
      </c>
      <c r="N896" t="str">
        <f t="shared" si="69"/>
        <v>33</v>
      </c>
      <c r="O896" t="str">
        <f>VLOOKUP('SQL Results'!N896,Plan2!$A$2:$B$8,2,0)</f>
        <v>33 - Outras Despesas Correntes</v>
      </c>
      <c r="P896" s="4" t="str">
        <f t="shared" si="70"/>
        <v>0269 - Outros recursos primários - recursos de outras fontes - exercício corrente</v>
      </c>
    </row>
    <row r="897" spans="1:16" x14ac:dyDescent="0.2">
      <c r="A897">
        <v>16097</v>
      </c>
      <c r="B897" t="s">
        <v>448</v>
      </c>
      <c r="C897">
        <v>13118</v>
      </c>
      <c r="D897" t="s">
        <v>469</v>
      </c>
      <c r="E897">
        <v>339047</v>
      </c>
      <c r="F897" t="s">
        <v>27</v>
      </c>
      <c r="G897" t="s">
        <v>135</v>
      </c>
      <c r="H897" t="s">
        <v>136</v>
      </c>
      <c r="I897" t="s">
        <v>470</v>
      </c>
      <c r="J897">
        <v>100000</v>
      </c>
      <c r="K897" t="str">
        <f t="shared" si="66"/>
        <v>16097 - Fundo de Melhoria da Polícia Militar</v>
      </c>
      <c r="L897" t="str">
        <f t="shared" si="67"/>
        <v>13118 - Segurança e mobilidade no trânsito urbano - PM</v>
      </c>
      <c r="M897" t="str">
        <f t="shared" si="68"/>
        <v>339047 - Obrigações Tributárias e Contributivas</v>
      </c>
      <c r="N897" t="str">
        <f t="shared" si="69"/>
        <v>33</v>
      </c>
      <c r="O897" t="str">
        <f>VLOOKUP('SQL Results'!N897,Plan2!$A$2:$B$8,2,0)</f>
        <v>33 - Outras Despesas Correntes</v>
      </c>
      <c r="P897" s="4" t="str">
        <f t="shared" si="70"/>
        <v>0269 - Outros recursos primários - recursos de outras fontes - exercício corrente</v>
      </c>
    </row>
    <row r="898" spans="1:16" x14ac:dyDescent="0.2">
      <c r="A898">
        <v>16097</v>
      </c>
      <c r="B898" t="s">
        <v>448</v>
      </c>
      <c r="C898">
        <v>13118</v>
      </c>
      <c r="D898" t="s">
        <v>469</v>
      </c>
      <c r="E898">
        <v>339092</v>
      </c>
      <c r="F898" t="s">
        <v>28</v>
      </c>
      <c r="G898" t="s">
        <v>135</v>
      </c>
      <c r="H898" t="s">
        <v>136</v>
      </c>
      <c r="I898" t="s">
        <v>470</v>
      </c>
      <c r="J898">
        <v>200000</v>
      </c>
      <c r="K898" t="str">
        <f t="shared" si="66"/>
        <v>16097 - Fundo de Melhoria da Polícia Militar</v>
      </c>
      <c r="L898" t="str">
        <f t="shared" si="67"/>
        <v>13118 - Segurança e mobilidade no trânsito urbano - PM</v>
      </c>
      <c r="M898" t="str">
        <f t="shared" si="68"/>
        <v>339092 - Despesas de Exercícios Anteriores</v>
      </c>
      <c r="N898" t="str">
        <f t="shared" si="69"/>
        <v>33</v>
      </c>
      <c r="O898" t="str">
        <f>VLOOKUP('SQL Results'!N898,Plan2!$A$2:$B$8,2,0)</f>
        <v>33 - Outras Despesas Correntes</v>
      </c>
      <c r="P898" s="4" t="str">
        <f t="shared" si="70"/>
        <v>0269 - Outros recursos primários - recursos de outras fontes - exercício corrente</v>
      </c>
    </row>
    <row r="899" spans="1:16" x14ac:dyDescent="0.2">
      <c r="A899">
        <v>16097</v>
      </c>
      <c r="B899" t="s">
        <v>448</v>
      </c>
      <c r="C899">
        <v>13118</v>
      </c>
      <c r="D899" t="s">
        <v>469</v>
      </c>
      <c r="E899">
        <v>339093</v>
      </c>
      <c r="F899" t="s">
        <v>50</v>
      </c>
      <c r="G899" t="s">
        <v>135</v>
      </c>
      <c r="H899" t="s">
        <v>136</v>
      </c>
      <c r="I899" t="s">
        <v>470</v>
      </c>
      <c r="J899">
        <v>100000</v>
      </c>
      <c r="K899" t="str">
        <f t="shared" ref="K899:K962" si="71">CONCATENATE(A899," - ",B899)</f>
        <v>16097 - Fundo de Melhoria da Polícia Militar</v>
      </c>
      <c r="L899" t="str">
        <f t="shared" ref="L899:L962" si="72">CONCATENATE(C899," - ",D899)</f>
        <v>13118 - Segurança e mobilidade no trânsito urbano - PM</v>
      </c>
      <c r="M899" t="str">
        <f t="shared" ref="M899:M962" si="73">CONCATENATE(E899," - ",F899)</f>
        <v>339093 - Indenizações e Restituições</v>
      </c>
      <c r="N899" t="str">
        <f t="shared" ref="N899:N962" si="74">LEFT(E899,2)</f>
        <v>33</v>
      </c>
      <c r="O899" t="str">
        <f>VLOOKUP('SQL Results'!N899,Plan2!$A$2:$B$8,2,0)</f>
        <v>33 - Outras Despesas Correntes</v>
      </c>
      <c r="P899" s="4" t="str">
        <f t="shared" si="70"/>
        <v>0269 - Outros recursos primários - recursos de outras fontes - exercício corrente</v>
      </c>
    </row>
    <row r="900" spans="1:16" x14ac:dyDescent="0.2">
      <c r="A900">
        <v>16097</v>
      </c>
      <c r="B900" t="s">
        <v>448</v>
      </c>
      <c r="C900">
        <v>13118</v>
      </c>
      <c r="D900" t="s">
        <v>469</v>
      </c>
      <c r="E900">
        <v>449052</v>
      </c>
      <c r="F900" t="s">
        <v>17</v>
      </c>
      <c r="G900" t="s">
        <v>135</v>
      </c>
      <c r="H900" t="s">
        <v>136</v>
      </c>
      <c r="I900" t="s">
        <v>470</v>
      </c>
      <c r="J900">
        <v>5817137</v>
      </c>
      <c r="K900" t="str">
        <f t="shared" si="71"/>
        <v>16097 - Fundo de Melhoria da Polícia Militar</v>
      </c>
      <c r="L900" t="str">
        <f t="shared" si="72"/>
        <v>13118 - Segurança e mobilidade no trânsito urbano - PM</v>
      </c>
      <c r="M900" t="str">
        <f t="shared" si="73"/>
        <v>449052 - Equipamentos e Material Permanente</v>
      </c>
      <c r="N900" t="str">
        <f t="shared" si="74"/>
        <v>44</v>
      </c>
      <c r="O900" t="str">
        <f>VLOOKUP('SQL Results'!N900,Plan2!$A$2:$B$8,2,0)</f>
        <v>44 - Investimentos</v>
      </c>
      <c r="P900" s="4" t="str">
        <f t="shared" si="70"/>
        <v>0269 - Outros recursos primários - recursos de outras fontes - exercício corrente</v>
      </c>
    </row>
    <row r="901" spans="1:16" x14ac:dyDescent="0.2">
      <c r="A901">
        <v>16097</v>
      </c>
      <c r="B901" t="s">
        <v>448</v>
      </c>
      <c r="C901">
        <v>13118</v>
      </c>
      <c r="D901" t="s">
        <v>469</v>
      </c>
      <c r="E901">
        <v>339030</v>
      </c>
      <c r="F901" t="s">
        <v>12</v>
      </c>
      <c r="G901" t="s">
        <v>367</v>
      </c>
      <c r="H901" t="s">
        <v>368</v>
      </c>
      <c r="I901" t="s">
        <v>470</v>
      </c>
      <c r="J901">
        <v>300000</v>
      </c>
      <c r="K901" t="str">
        <f t="shared" si="71"/>
        <v>16097 - Fundo de Melhoria da Polícia Militar</v>
      </c>
      <c r="L901" t="str">
        <f t="shared" si="72"/>
        <v>13118 - Segurança e mobilidade no trânsito urbano - PM</v>
      </c>
      <c r="M901" t="str">
        <f t="shared" si="73"/>
        <v>339030 - Material de Consumo</v>
      </c>
      <c r="N901" t="str">
        <f t="shared" si="74"/>
        <v>33</v>
      </c>
      <c r="O901" t="str">
        <f>VLOOKUP('SQL Results'!N901,Plan2!$A$2:$B$8,2,0)</f>
        <v>33 - Outras Despesas Correntes</v>
      </c>
      <c r="P901" s="4" t="str">
        <f t="shared" si="70"/>
        <v>0285 - Remuneração de disp bancária - Executivo - rec vinculados-rec outras fontes-exerc corrente</v>
      </c>
    </row>
    <row r="902" spans="1:16" x14ac:dyDescent="0.2">
      <c r="A902">
        <v>16097</v>
      </c>
      <c r="B902" t="s">
        <v>448</v>
      </c>
      <c r="C902">
        <v>13118</v>
      </c>
      <c r="D902" t="s">
        <v>469</v>
      </c>
      <c r="E902">
        <v>339039</v>
      </c>
      <c r="F902" t="s">
        <v>16</v>
      </c>
      <c r="G902" t="s">
        <v>367</v>
      </c>
      <c r="H902" t="s">
        <v>368</v>
      </c>
      <c r="I902" t="s">
        <v>470</v>
      </c>
      <c r="J902">
        <v>230904</v>
      </c>
      <c r="K902" t="str">
        <f t="shared" si="71"/>
        <v>16097 - Fundo de Melhoria da Polícia Militar</v>
      </c>
      <c r="L902" t="str">
        <f t="shared" si="72"/>
        <v>13118 - Segurança e mobilidade no trânsito urbano - PM</v>
      </c>
      <c r="M902" t="str">
        <f t="shared" si="73"/>
        <v>339039 - Outros Serviços Terceiros - Pessoa Jurídica</v>
      </c>
      <c r="N902" t="str">
        <f t="shared" si="74"/>
        <v>33</v>
      </c>
      <c r="O902" t="str">
        <f>VLOOKUP('SQL Results'!N902,Plan2!$A$2:$B$8,2,0)</f>
        <v>33 - Outras Despesas Correntes</v>
      </c>
      <c r="P902" s="4" t="str">
        <f t="shared" si="70"/>
        <v>0285 - Remuneração de disp bancária - Executivo - rec vinculados-rec outras fontes-exerc corrente</v>
      </c>
    </row>
    <row r="903" spans="1:16" x14ac:dyDescent="0.2">
      <c r="A903">
        <v>16097</v>
      </c>
      <c r="B903" t="s">
        <v>448</v>
      </c>
      <c r="C903">
        <v>12019</v>
      </c>
      <c r="D903" t="s">
        <v>449</v>
      </c>
      <c r="E903">
        <v>335041</v>
      </c>
      <c r="F903" t="s">
        <v>29</v>
      </c>
      <c r="G903" t="s">
        <v>360</v>
      </c>
      <c r="H903" t="s">
        <v>361</v>
      </c>
      <c r="I903" t="s">
        <v>450</v>
      </c>
      <c r="J903">
        <v>3630000</v>
      </c>
      <c r="K903" t="str">
        <f t="shared" si="71"/>
        <v>16097 - Fundo de Melhoria da Polícia Militar</v>
      </c>
      <c r="L903" t="str">
        <f t="shared" si="72"/>
        <v>12019 - Saúde e promoção social - PM</v>
      </c>
      <c r="M903" t="str">
        <f t="shared" si="73"/>
        <v>335041 - Contribuições</v>
      </c>
      <c r="N903" t="str">
        <f t="shared" si="74"/>
        <v>33</v>
      </c>
      <c r="O903" t="str">
        <f>VLOOKUP('SQL Results'!N903,Plan2!$A$2:$B$8,2,0)</f>
        <v>33 - Outras Despesas Correntes</v>
      </c>
      <c r="P903" s="4" t="str">
        <f t="shared" si="70"/>
        <v>0111 - Taxas da Segurança Pública - recursos do tesouro - exercício corrente</v>
      </c>
    </row>
    <row r="904" spans="1:16" x14ac:dyDescent="0.2">
      <c r="A904">
        <v>18001</v>
      </c>
      <c r="B904" t="s">
        <v>471</v>
      </c>
      <c r="C904">
        <v>13229</v>
      </c>
      <c r="D904" t="s">
        <v>472</v>
      </c>
      <c r="E904">
        <v>339033</v>
      </c>
      <c r="F904" t="s">
        <v>49</v>
      </c>
      <c r="G904" t="s">
        <v>13</v>
      </c>
      <c r="H904" t="s">
        <v>14</v>
      </c>
      <c r="I904" t="s">
        <v>473</v>
      </c>
      <c r="J904">
        <v>10000</v>
      </c>
      <c r="K904" t="str">
        <f t="shared" si="71"/>
        <v>18001 - Secretaria de Estado do Planejamento</v>
      </c>
      <c r="L904" t="str">
        <f t="shared" si="72"/>
        <v>13229 - Articulação institucional com as Agências de Desenvolvimento Regional</v>
      </c>
      <c r="M904" t="str">
        <f t="shared" si="73"/>
        <v>339033 - Passagens e Despesas com Locomoção</v>
      </c>
      <c r="N904" t="str">
        <f t="shared" si="74"/>
        <v>33</v>
      </c>
      <c r="O904" t="str">
        <f>VLOOKUP('SQL Results'!N904,Plan2!$A$2:$B$8,2,0)</f>
        <v>33 - Outras Despesas Correntes</v>
      </c>
      <c r="P904" s="4" t="str">
        <f t="shared" si="70"/>
        <v>0100 - Recursos ordinários - recursos do tesouro - RLD</v>
      </c>
    </row>
    <row r="905" spans="1:16" x14ac:dyDescent="0.2">
      <c r="A905">
        <v>18001</v>
      </c>
      <c r="B905" t="s">
        <v>471</v>
      </c>
      <c r="C905">
        <v>13229</v>
      </c>
      <c r="D905" t="s">
        <v>472</v>
      </c>
      <c r="E905">
        <v>339039</v>
      </c>
      <c r="F905" t="s">
        <v>16</v>
      </c>
      <c r="G905" t="s">
        <v>13</v>
      </c>
      <c r="H905" t="s">
        <v>14</v>
      </c>
      <c r="I905" t="s">
        <v>473</v>
      </c>
      <c r="J905">
        <v>10000</v>
      </c>
      <c r="K905" t="str">
        <f t="shared" si="71"/>
        <v>18001 - Secretaria de Estado do Planejamento</v>
      </c>
      <c r="L905" t="str">
        <f t="shared" si="72"/>
        <v>13229 - Articulação institucional com as Agências de Desenvolvimento Regional</v>
      </c>
      <c r="M905" t="str">
        <f t="shared" si="73"/>
        <v>339039 - Outros Serviços Terceiros - Pessoa Jurídica</v>
      </c>
      <c r="N905" t="str">
        <f t="shared" si="74"/>
        <v>33</v>
      </c>
      <c r="O905" t="str">
        <f>VLOOKUP('SQL Results'!N905,Plan2!$A$2:$B$8,2,0)</f>
        <v>33 - Outras Despesas Correntes</v>
      </c>
      <c r="P905" s="4" t="str">
        <f t="shared" si="70"/>
        <v>0100 - Recursos ordinários - recursos do tesouro - RLD</v>
      </c>
    </row>
    <row r="906" spans="1:16" x14ac:dyDescent="0.2">
      <c r="A906">
        <v>18001</v>
      </c>
      <c r="B906" t="s">
        <v>471</v>
      </c>
      <c r="C906">
        <v>13145</v>
      </c>
      <c r="D906" t="s">
        <v>474</v>
      </c>
      <c r="E906">
        <v>339014</v>
      </c>
      <c r="F906" t="s">
        <v>63</v>
      </c>
      <c r="G906" t="s">
        <v>13</v>
      </c>
      <c r="H906" t="s">
        <v>14</v>
      </c>
      <c r="I906" t="s">
        <v>475</v>
      </c>
      <c r="J906">
        <v>2000</v>
      </c>
      <c r="K906" t="str">
        <f t="shared" si="71"/>
        <v>18001 - Secretaria de Estado do Planejamento</v>
      </c>
      <c r="L906" t="str">
        <f t="shared" si="72"/>
        <v>13145 - Desenvolvimento de estudos, projetos e ações de gestão organizacional</v>
      </c>
      <c r="M906" t="str">
        <f t="shared" si="73"/>
        <v>339014 - Diárias - Civil</v>
      </c>
      <c r="N906" t="str">
        <f t="shared" si="74"/>
        <v>33</v>
      </c>
      <c r="O906" t="str">
        <f>VLOOKUP('SQL Results'!N906,Plan2!$A$2:$B$8,2,0)</f>
        <v>33 - Outras Despesas Correntes</v>
      </c>
      <c r="P906" s="4" t="str">
        <f t="shared" si="70"/>
        <v>0100 - Recursos ordinários - recursos do tesouro - RLD</v>
      </c>
    </row>
    <row r="907" spans="1:16" x14ac:dyDescent="0.2">
      <c r="A907">
        <v>18001</v>
      </c>
      <c r="B907" t="s">
        <v>471</v>
      </c>
      <c r="C907">
        <v>13145</v>
      </c>
      <c r="D907" t="s">
        <v>474</v>
      </c>
      <c r="E907">
        <v>339035</v>
      </c>
      <c r="F907" t="s">
        <v>21</v>
      </c>
      <c r="G907" t="s">
        <v>13</v>
      </c>
      <c r="H907" t="s">
        <v>14</v>
      </c>
      <c r="I907" t="s">
        <v>475</v>
      </c>
      <c r="J907">
        <v>1000</v>
      </c>
      <c r="K907" t="str">
        <f t="shared" si="71"/>
        <v>18001 - Secretaria de Estado do Planejamento</v>
      </c>
      <c r="L907" t="str">
        <f t="shared" si="72"/>
        <v>13145 - Desenvolvimento de estudos, projetos e ações de gestão organizacional</v>
      </c>
      <c r="M907" t="str">
        <f t="shared" si="73"/>
        <v>339035 - Serviços de Consultoria</v>
      </c>
      <c r="N907" t="str">
        <f t="shared" si="74"/>
        <v>33</v>
      </c>
      <c r="O907" t="str">
        <f>VLOOKUP('SQL Results'!N907,Plan2!$A$2:$B$8,2,0)</f>
        <v>33 - Outras Despesas Correntes</v>
      </c>
      <c r="P907" s="4" t="str">
        <f t="shared" si="70"/>
        <v>0100 - Recursos ordinários - recursos do tesouro - RLD</v>
      </c>
    </row>
    <row r="908" spans="1:16" x14ac:dyDescent="0.2">
      <c r="A908">
        <v>18001</v>
      </c>
      <c r="B908" t="s">
        <v>471</v>
      </c>
      <c r="C908">
        <v>13145</v>
      </c>
      <c r="D908" t="s">
        <v>474</v>
      </c>
      <c r="E908">
        <v>339039</v>
      </c>
      <c r="F908" t="s">
        <v>16</v>
      </c>
      <c r="G908" t="s">
        <v>13</v>
      </c>
      <c r="H908" t="s">
        <v>14</v>
      </c>
      <c r="I908" t="s">
        <v>475</v>
      </c>
      <c r="J908">
        <v>5000</v>
      </c>
      <c r="K908" t="str">
        <f t="shared" si="71"/>
        <v>18001 - Secretaria de Estado do Planejamento</v>
      </c>
      <c r="L908" t="str">
        <f t="shared" si="72"/>
        <v>13145 - Desenvolvimento de estudos, projetos e ações de gestão organizacional</v>
      </c>
      <c r="M908" t="str">
        <f t="shared" si="73"/>
        <v>339039 - Outros Serviços Terceiros - Pessoa Jurídica</v>
      </c>
      <c r="N908" t="str">
        <f t="shared" si="74"/>
        <v>33</v>
      </c>
      <c r="O908" t="str">
        <f>VLOOKUP('SQL Results'!N908,Plan2!$A$2:$B$8,2,0)</f>
        <v>33 - Outras Despesas Correntes</v>
      </c>
      <c r="P908" s="4" t="str">
        <f t="shared" si="70"/>
        <v>0100 - Recursos ordinários - recursos do tesouro - RLD</v>
      </c>
    </row>
    <row r="909" spans="1:16" x14ac:dyDescent="0.2">
      <c r="A909">
        <v>18001</v>
      </c>
      <c r="B909" t="s">
        <v>471</v>
      </c>
      <c r="C909">
        <v>13182</v>
      </c>
      <c r="D909" t="s">
        <v>476</v>
      </c>
      <c r="E909">
        <v>339014</v>
      </c>
      <c r="F909" t="s">
        <v>63</v>
      </c>
      <c r="G909" t="s">
        <v>13</v>
      </c>
      <c r="H909" t="s">
        <v>14</v>
      </c>
      <c r="I909" t="s">
        <v>477</v>
      </c>
      <c r="J909">
        <v>3000</v>
      </c>
      <c r="K909" t="str">
        <f t="shared" si="71"/>
        <v>18001 - Secretaria de Estado do Planejamento</v>
      </c>
      <c r="L909" t="str">
        <f t="shared" si="72"/>
        <v>13182 - Coordenação, realização e manutenção do Conselho Estadual das Cidades</v>
      </c>
      <c r="M909" t="str">
        <f t="shared" si="73"/>
        <v>339014 - Diárias - Civil</v>
      </c>
      <c r="N909" t="str">
        <f t="shared" si="74"/>
        <v>33</v>
      </c>
      <c r="O909" t="str">
        <f>VLOOKUP('SQL Results'!N909,Plan2!$A$2:$B$8,2,0)</f>
        <v>33 - Outras Despesas Correntes</v>
      </c>
      <c r="P909" s="4" t="str">
        <f t="shared" si="70"/>
        <v>0100 - Recursos ordinários - recursos do tesouro - RLD</v>
      </c>
    </row>
    <row r="910" spans="1:16" x14ac:dyDescent="0.2">
      <c r="A910">
        <v>18001</v>
      </c>
      <c r="B910" t="s">
        <v>471</v>
      </c>
      <c r="C910">
        <v>13182</v>
      </c>
      <c r="D910" t="s">
        <v>476</v>
      </c>
      <c r="E910">
        <v>339035</v>
      </c>
      <c r="F910" t="s">
        <v>21</v>
      </c>
      <c r="G910" t="s">
        <v>13</v>
      </c>
      <c r="H910" t="s">
        <v>14</v>
      </c>
      <c r="I910" t="s">
        <v>477</v>
      </c>
      <c r="J910">
        <v>1000</v>
      </c>
      <c r="K910" t="str">
        <f t="shared" si="71"/>
        <v>18001 - Secretaria de Estado do Planejamento</v>
      </c>
      <c r="L910" t="str">
        <f t="shared" si="72"/>
        <v>13182 - Coordenação, realização e manutenção do Conselho Estadual das Cidades</v>
      </c>
      <c r="M910" t="str">
        <f t="shared" si="73"/>
        <v>339035 - Serviços de Consultoria</v>
      </c>
      <c r="N910" t="str">
        <f t="shared" si="74"/>
        <v>33</v>
      </c>
      <c r="O910" t="str">
        <f>VLOOKUP('SQL Results'!N910,Plan2!$A$2:$B$8,2,0)</f>
        <v>33 - Outras Despesas Correntes</v>
      </c>
      <c r="P910" s="4" t="str">
        <f t="shared" si="70"/>
        <v>0100 - Recursos ordinários - recursos do tesouro - RLD</v>
      </c>
    </row>
    <row r="911" spans="1:16" x14ac:dyDescent="0.2">
      <c r="A911">
        <v>18001</v>
      </c>
      <c r="B911" t="s">
        <v>471</v>
      </c>
      <c r="C911">
        <v>13182</v>
      </c>
      <c r="D911" t="s">
        <v>476</v>
      </c>
      <c r="E911">
        <v>339039</v>
      </c>
      <c r="F911" t="s">
        <v>16</v>
      </c>
      <c r="G911" t="s">
        <v>13</v>
      </c>
      <c r="H911" t="s">
        <v>14</v>
      </c>
      <c r="I911" t="s">
        <v>477</v>
      </c>
      <c r="J911">
        <v>5000</v>
      </c>
      <c r="K911" t="str">
        <f t="shared" si="71"/>
        <v>18001 - Secretaria de Estado do Planejamento</v>
      </c>
      <c r="L911" t="str">
        <f t="shared" si="72"/>
        <v>13182 - Coordenação, realização e manutenção do Conselho Estadual das Cidades</v>
      </c>
      <c r="M911" t="str">
        <f t="shared" si="73"/>
        <v>339039 - Outros Serviços Terceiros - Pessoa Jurídica</v>
      </c>
      <c r="N911" t="str">
        <f t="shared" si="74"/>
        <v>33</v>
      </c>
      <c r="O911" t="str">
        <f>VLOOKUP('SQL Results'!N911,Plan2!$A$2:$B$8,2,0)</f>
        <v>33 - Outras Despesas Correntes</v>
      </c>
      <c r="P911" s="4" t="str">
        <f t="shared" si="70"/>
        <v>0100 - Recursos ordinários - recursos do tesouro - RLD</v>
      </c>
    </row>
    <row r="912" spans="1:16" x14ac:dyDescent="0.2">
      <c r="A912">
        <v>18001</v>
      </c>
      <c r="B912" t="s">
        <v>471</v>
      </c>
      <c r="C912">
        <v>1232</v>
      </c>
      <c r="D912" t="s">
        <v>478</v>
      </c>
      <c r="E912">
        <v>339036</v>
      </c>
      <c r="F912" t="s">
        <v>23</v>
      </c>
      <c r="G912" t="s">
        <v>13</v>
      </c>
      <c r="H912" t="s">
        <v>14</v>
      </c>
      <c r="I912" t="s">
        <v>355</v>
      </c>
      <c r="J912">
        <v>96000</v>
      </c>
      <c r="K912" t="str">
        <f t="shared" si="71"/>
        <v>18001 - Secretaria de Estado do Planejamento</v>
      </c>
      <c r="L912" t="str">
        <f t="shared" si="72"/>
        <v>1232 - Encargos com estagiários - SPG</v>
      </c>
      <c r="M912" t="str">
        <f t="shared" si="73"/>
        <v>339036 - Outros Serviços Terceiros-Pessoa Física</v>
      </c>
      <c r="N912" t="str">
        <f t="shared" si="74"/>
        <v>33</v>
      </c>
      <c r="O912" t="str">
        <f>VLOOKUP('SQL Results'!N912,Plan2!$A$2:$B$8,2,0)</f>
        <v>33 - Outras Despesas Correntes</v>
      </c>
      <c r="P912" s="4" t="str">
        <f t="shared" si="70"/>
        <v>0100 - Recursos ordinários - recursos do tesouro - RLD</v>
      </c>
    </row>
    <row r="913" spans="1:16" x14ac:dyDescent="0.2">
      <c r="A913">
        <v>18001</v>
      </c>
      <c r="B913" t="s">
        <v>471</v>
      </c>
      <c r="C913">
        <v>13090</v>
      </c>
      <c r="D913" t="s">
        <v>479</v>
      </c>
      <c r="E913">
        <v>339030</v>
      </c>
      <c r="F913" t="s">
        <v>12</v>
      </c>
      <c r="G913" t="s">
        <v>13</v>
      </c>
      <c r="H913" t="s">
        <v>14</v>
      </c>
      <c r="I913" t="s">
        <v>480</v>
      </c>
      <c r="J913">
        <v>2000</v>
      </c>
      <c r="K913" t="str">
        <f t="shared" si="71"/>
        <v>18001 - Secretaria de Estado do Planejamento</v>
      </c>
      <c r="L913" t="str">
        <f t="shared" si="72"/>
        <v>13090 - Agenda regional de desenvolvimento</v>
      </c>
      <c r="M913" t="str">
        <f t="shared" si="73"/>
        <v>339030 - Material de Consumo</v>
      </c>
      <c r="N913" t="str">
        <f t="shared" si="74"/>
        <v>33</v>
      </c>
      <c r="O913" t="str">
        <f>VLOOKUP('SQL Results'!N913,Plan2!$A$2:$B$8,2,0)</f>
        <v>33 - Outras Despesas Correntes</v>
      </c>
      <c r="P913" s="4" t="str">
        <f t="shared" si="70"/>
        <v>0100 - Recursos ordinários - recursos do tesouro - RLD</v>
      </c>
    </row>
    <row r="914" spans="1:16" x14ac:dyDescent="0.2">
      <c r="A914">
        <v>18001</v>
      </c>
      <c r="B914" t="s">
        <v>471</v>
      </c>
      <c r="C914">
        <v>13090</v>
      </c>
      <c r="D914" t="s">
        <v>479</v>
      </c>
      <c r="E914">
        <v>339033</v>
      </c>
      <c r="F914" t="s">
        <v>49</v>
      </c>
      <c r="G914" t="s">
        <v>13</v>
      </c>
      <c r="H914" t="s">
        <v>14</v>
      </c>
      <c r="I914" t="s">
        <v>480</v>
      </c>
      <c r="J914">
        <v>10000</v>
      </c>
      <c r="K914" t="str">
        <f t="shared" si="71"/>
        <v>18001 - Secretaria de Estado do Planejamento</v>
      </c>
      <c r="L914" t="str">
        <f t="shared" si="72"/>
        <v>13090 - Agenda regional de desenvolvimento</v>
      </c>
      <c r="M914" t="str">
        <f t="shared" si="73"/>
        <v>339033 - Passagens e Despesas com Locomoção</v>
      </c>
      <c r="N914" t="str">
        <f t="shared" si="74"/>
        <v>33</v>
      </c>
      <c r="O914" t="str">
        <f>VLOOKUP('SQL Results'!N914,Plan2!$A$2:$B$8,2,0)</f>
        <v>33 - Outras Despesas Correntes</v>
      </c>
      <c r="P914" s="4" t="str">
        <f t="shared" si="70"/>
        <v>0100 - Recursos ordinários - recursos do tesouro - RLD</v>
      </c>
    </row>
    <row r="915" spans="1:16" x14ac:dyDescent="0.2">
      <c r="A915">
        <v>18001</v>
      </c>
      <c r="B915" t="s">
        <v>471</v>
      </c>
      <c r="C915">
        <v>13090</v>
      </c>
      <c r="D915" t="s">
        <v>479</v>
      </c>
      <c r="E915">
        <v>339035</v>
      </c>
      <c r="F915" t="s">
        <v>21</v>
      </c>
      <c r="G915" t="s">
        <v>13</v>
      </c>
      <c r="H915" t="s">
        <v>14</v>
      </c>
      <c r="I915" t="s">
        <v>480</v>
      </c>
      <c r="J915">
        <v>1000</v>
      </c>
      <c r="K915" t="str">
        <f t="shared" si="71"/>
        <v>18001 - Secretaria de Estado do Planejamento</v>
      </c>
      <c r="L915" t="str">
        <f t="shared" si="72"/>
        <v>13090 - Agenda regional de desenvolvimento</v>
      </c>
      <c r="M915" t="str">
        <f t="shared" si="73"/>
        <v>339035 - Serviços de Consultoria</v>
      </c>
      <c r="N915" t="str">
        <f t="shared" si="74"/>
        <v>33</v>
      </c>
      <c r="O915" t="str">
        <f>VLOOKUP('SQL Results'!N915,Plan2!$A$2:$B$8,2,0)</f>
        <v>33 - Outras Despesas Correntes</v>
      </c>
      <c r="P915" s="4" t="str">
        <f t="shared" si="70"/>
        <v>0100 - Recursos ordinários - recursos do tesouro - RLD</v>
      </c>
    </row>
    <row r="916" spans="1:16" x14ac:dyDescent="0.2">
      <c r="A916">
        <v>18001</v>
      </c>
      <c r="B916" t="s">
        <v>471</v>
      </c>
      <c r="C916">
        <v>13090</v>
      </c>
      <c r="D916" t="s">
        <v>479</v>
      </c>
      <c r="E916">
        <v>339039</v>
      </c>
      <c r="F916" t="s">
        <v>16</v>
      </c>
      <c r="G916" t="s">
        <v>13</v>
      </c>
      <c r="H916" t="s">
        <v>14</v>
      </c>
      <c r="I916" t="s">
        <v>480</v>
      </c>
      <c r="J916">
        <v>20000</v>
      </c>
      <c r="K916" t="str">
        <f t="shared" si="71"/>
        <v>18001 - Secretaria de Estado do Planejamento</v>
      </c>
      <c r="L916" t="str">
        <f t="shared" si="72"/>
        <v>13090 - Agenda regional de desenvolvimento</v>
      </c>
      <c r="M916" t="str">
        <f t="shared" si="73"/>
        <v>339039 - Outros Serviços Terceiros - Pessoa Jurídica</v>
      </c>
      <c r="N916" t="str">
        <f t="shared" si="74"/>
        <v>33</v>
      </c>
      <c r="O916" t="str">
        <f>VLOOKUP('SQL Results'!N916,Plan2!$A$2:$B$8,2,0)</f>
        <v>33 - Outras Despesas Correntes</v>
      </c>
      <c r="P916" s="4" t="str">
        <f t="shared" si="70"/>
        <v>0100 - Recursos ordinários - recursos do tesouro - RLD</v>
      </c>
    </row>
    <row r="917" spans="1:16" x14ac:dyDescent="0.2">
      <c r="A917">
        <v>18001</v>
      </c>
      <c r="B917" t="s">
        <v>471</v>
      </c>
      <c r="C917">
        <v>13090</v>
      </c>
      <c r="D917" t="s">
        <v>479</v>
      </c>
      <c r="E917">
        <v>339014</v>
      </c>
      <c r="F917" t="s">
        <v>63</v>
      </c>
      <c r="G917" t="s">
        <v>13</v>
      </c>
      <c r="H917" t="s">
        <v>14</v>
      </c>
      <c r="I917" t="s">
        <v>480</v>
      </c>
      <c r="J917">
        <v>10000</v>
      </c>
      <c r="K917" t="str">
        <f t="shared" si="71"/>
        <v>18001 - Secretaria de Estado do Planejamento</v>
      </c>
      <c r="L917" t="str">
        <f t="shared" si="72"/>
        <v>13090 - Agenda regional de desenvolvimento</v>
      </c>
      <c r="M917" t="str">
        <f t="shared" si="73"/>
        <v>339014 - Diárias - Civil</v>
      </c>
      <c r="N917" t="str">
        <f t="shared" si="74"/>
        <v>33</v>
      </c>
      <c r="O917" t="str">
        <f>VLOOKUP('SQL Results'!N917,Plan2!$A$2:$B$8,2,0)</f>
        <v>33 - Outras Despesas Correntes</v>
      </c>
      <c r="P917" s="4" t="str">
        <f t="shared" si="70"/>
        <v>0100 - Recursos ordinários - recursos do tesouro - RLD</v>
      </c>
    </row>
    <row r="918" spans="1:16" x14ac:dyDescent="0.2">
      <c r="A918">
        <v>18001</v>
      </c>
      <c r="B918" t="s">
        <v>471</v>
      </c>
      <c r="C918">
        <v>13230</v>
      </c>
      <c r="D918" t="s">
        <v>481</v>
      </c>
      <c r="E918">
        <v>339014</v>
      </c>
      <c r="F918" t="s">
        <v>63</v>
      </c>
      <c r="G918" t="s">
        <v>13</v>
      </c>
      <c r="H918" t="s">
        <v>14</v>
      </c>
      <c r="I918" t="s">
        <v>482</v>
      </c>
      <c r="J918">
        <v>15000</v>
      </c>
      <c r="K918" t="str">
        <f t="shared" si="71"/>
        <v>18001 - Secretaria de Estado do Planejamento</v>
      </c>
      <c r="L918" t="str">
        <f t="shared" si="72"/>
        <v>13230 - Estratégia Governamental para o Desenvolvimento e Integração da Região da Faixa de Fronteira</v>
      </c>
      <c r="M918" t="str">
        <f t="shared" si="73"/>
        <v>339014 - Diárias - Civil</v>
      </c>
      <c r="N918" t="str">
        <f t="shared" si="74"/>
        <v>33</v>
      </c>
      <c r="O918" t="str">
        <f>VLOOKUP('SQL Results'!N918,Plan2!$A$2:$B$8,2,0)</f>
        <v>33 - Outras Despesas Correntes</v>
      </c>
      <c r="P918" s="4" t="str">
        <f t="shared" si="70"/>
        <v>0100 - Recursos ordinários - recursos do tesouro - RLD</v>
      </c>
    </row>
    <row r="919" spans="1:16" x14ac:dyDescent="0.2">
      <c r="A919">
        <v>18001</v>
      </c>
      <c r="B919" t="s">
        <v>471</v>
      </c>
      <c r="C919">
        <v>13230</v>
      </c>
      <c r="D919" t="s">
        <v>481</v>
      </c>
      <c r="E919">
        <v>339033</v>
      </c>
      <c r="F919" t="s">
        <v>49</v>
      </c>
      <c r="G919" t="s">
        <v>13</v>
      </c>
      <c r="H919" t="s">
        <v>14</v>
      </c>
      <c r="I919" t="s">
        <v>482</v>
      </c>
      <c r="J919">
        <v>10000</v>
      </c>
      <c r="K919" t="str">
        <f t="shared" si="71"/>
        <v>18001 - Secretaria de Estado do Planejamento</v>
      </c>
      <c r="L919" t="str">
        <f t="shared" si="72"/>
        <v>13230 - Estratégia Governamental para o Desenvolvimento e Integração da Região da Faixa de Fronteira</v>
      </c>
      <c r="M919" t="str">
        <f t="shared" si="73"/>
        <v>339033 - Passagens e Despesas com Locomoção</v>
      </c>
      <c r="N919" t="str">
        <f t="shared" si="74"/>
        <v>33</v>
      </c>
      <c r="O919" t="str">
        <f>VLOOKUP('SQL Results'!N919,Plan2!$A$2:$B$8,2,0)</f>
        <v>33 - Outras Despesas Correntes</v>
      </c>
      <c r="P919" s="4" t="str">
        <f t="shared" ref="P919:P982" si="75">CONCATENATE(LEFT(G919,4)," - ",H919)</f>
        <v>0100 - Recursos ordinários - recursos do tesouro - RLD</v>
      </c>
    </row>
    <row r="920" spans="1:16" x14ac:dyDescent="0.2">
      <c r="A920">
        <v>18001</v>
      </c>
      <c r="B920" t="s">
        <v>471</v>
      </c>
      <c r="C920">
        <v>13230</v>
      </c>
      <c r="D920" t="s">
        <v>481</v>
      </c>
      <c r="E920">
        <v>339035</v>
      </c>
      <c r="F920" t="s">
        <v>21</v>
      </c>
      <c r="G920" t="s">
        <v>13</v>
      </c>
      <c r="H920" t="s">
        <v>14</v>
      </c>
      <c r="I920" t="s">
        <v>482</v>
      </c>
      <c r="J920">
        <v>1000</v>
      </c>
      <c r="K920" t="str">
        <f t="shared" si="71"/>
        <v>18001 - Secretaria de Estado do Planejamento</v>
      </c>
      <c r="L920" t="str">
        <f t="shared" si="72"/>
        <v>13230 - Estratégia Governamental para o Desenvolvimento e Integração da Região da Faixa de Fronteira</v>
      </c>
      <c r="M920" t="str">
        <f t="shared" si="73"/>
        <v>339035 - Serviços de Consultoria</v>
      </c>
      <c r="N920" t="str">
        <f t="shared" si="74"/>
        <v>33</v>
      </c>
      <c r="O920" t="str">
        <f>VLOOKUP('SQL Results'!N920,Plan2!$A$2:$B$8,2,0)</f>
        <v>33 - Outras Despesas Correntes</v>
      </c>
      <c r="P920" s="4" t="str">
        <f t="shared" si="75"/>
        <v>0100 - Recursos ordinários - recursos do tesouro - RLD</v>
      </c>
    </row>
    <row r="921" spans="1:16" x14ac:dyDescent="0.2">
      <c r="A921">
        <v>18001</v>
      </c>
      <c r="B921" t="s">
        <v>471</v>
      </c>
      <c r="C921">
        <v>13230</v>
      </c>
      <c r="D921" t="s">
        <v>481</v>
      </c>
      <c r="E921">
        <v>339039</v>
      </c>
      <c r="F921" t="s">
        <v>16</v>
      </c>
      <c r="G921" t="s">
        <v>13</v>
      </c>
      <c r="H921" t="s">
        <v>14</v>
      </c>
      <c r="I921" t="s">
        <v>482</v>
      </c>
      <c r="J921">
        <v>20000</v>
      </c>
      <c r="K921" t="str">
        <f t="shared" si="71"/>
        <v>18001 - Secretaria de Estado do Planejamento</v>
      </c>
      <c r="L921" t="str">
        <f t="shared" si="72"/>
        <v>13230 - Estratégia Governamental para o Desenvolvimento e Integração da Região da Faixa de Fronteira</v>
      </c>
      <c r="M921" t="str">
        <f t="shared" si="73"/>
        <v>339039 - Outros Serviços Terceiros - Pessoa Jurídica</v>
      </c>
      <c r="N921" t="str">
        <f t="shared" si="74"/>
        <v>33</v>
      </c>
      <c r="O921" t="str">
        <f>VLOOKUP('SQL Results'!N921,Plan2!$A$2:$B$8,2,0)</f>
        <v>33 - Outras Despesas Correntes</v>
      </c>
      <c r="P921" s="4" t="str">
        <f t="shared" si="75"/>
        <v>0100 - Recursos ordinários - recursos do tesouro - RLD</v>
      </c>
    </row>
    <row r="922" spans="1:16" x14ac:dyDescent="0.2">
      <c r="A922">
        <v>18001</v>
      </c>
      <c r="B922" t="s">
        <v>471</v>
      </c>
      <c r="C922">
        <v>13231</v>
      </c>
      <c r="D922" t="s">
        <v>483</v>
      </c>
      <c r="E922">
        <v>339014</v>
      </c>
      <c r="F922" t="s">
        <v>63</v>
      </c>
      <c r="G922" t="s">
        <v>13</v>
      </c>
      <c r="H922" t="s">
        <v>14</v>
      </c>
      <c r="I922" t="s">
        <v>484</v>
      </c>
      <c r="J922">
        <v>10000</v>
      </c>
      <c r="K922" t="str">
        <f t="shared" si="71"/>
        <v>18001 - Secretaria de Estado do Planejamento</v>
      </c>
      <c r="L922" t="str">
        <f t="shared" si="72"/>
        <v>13231 - Planejamento Estratégico de Desenvolvimento/SC</v>
      </c>
      <c r="M922" t="str">
        <f t="shared" si="73"/>
        <v>339014 - Diárias - Civil</v>
      </c>
      <c r="N922" t="str">
        <f t="shared" si="74"/>
        <v>33</v>
      </c>
      <c r="O922" t="str">
        <f>VLOOKUP('SQL Results'!N922,Plan2!$A$2:$B$8,2,0)</f>
        <v>33 - Outras Despesas Correntes</v>
      </c>
      <c r="P922" s="4" t="str">
        <f t="shared" si="75"/>
        <v>0100 - Recursos ordinários - recursos do tesouro - RLD</v>
      </c>
    </row>
    <row r="923" spans="1:16" x14ac:dyDescent="0.2">
      <c r="A923">
        <v>18001</v>
      </c>
      <c r="B923" t="s">
        <v>471</v>
      </c>
      <c r="C923">
        <v>13231</v>
      </c>
      <c r="D923" t="s">
        <v>483</v>
      </c>
      <c r="E923">
        <v>339033</v>
      </c>
      <c r="F923" t="s">
        <v>49</v>
      </c>
      <c r="G923" t="s">
        <v>13</v>
      </c>
      <c r="H923" t="s">
        <v>14</v>
      </c>
      <c r="I923" t="s">
        <v>484</v>
      </c>
      <c r="J923">
        <v>10000</v>
      </c>
      <c r="K923" t="str">
        <f t="shared" si="71"/>
        <v>18001 - Secretaria de Estado do Planejamento</v>
      </c>
      <c r="L923" t="str">
        <f t="shared" si="72"/>
        <v>13231 - Planejamento Estratégico de Desenvolvimento/SC</v>
      </c>
      <c r="M923" t="str">
        <f t="shared" si="73"/>
        <v>339033 - Passagens e Despesas com Locomoção</v>
      </c>
      <c r="N923" t="str">
        <f t="shared" si="74"/>
        <v>33</v>
      </c>
      <c r="O923" t="str">
        <f>VLOOKUP('SQL Results'!N923,Plan2!$A$2:$B$8,2,0)</f>
        <v>33 - Outras Despesas Correntes</v>
      </c>
      <c r="P923" s="4" t="str">
        <f t="shared" si="75"/>
        <v>0100 - Recursos ordinários - recursos do tesouro - RLD</v>
      </c>
    </row>
    <row r="924" spans="1:16" x14ac:dyDescent="0.2">
      <c r="A924">
        <v>18001</v>
      </c>
      <c r="B924" t="s">
        <v>471</v>
      </c>
      <c r="C924">
        <v>13231</v>
      </c>
      <c r="D924" t="s">
        <v>483</v>
      </c>
      <c r="E924">
        <v>339035</v>
      </c>
      <c r="F924" t="s">
        <v>21</v>
      </c>
      <c r="G924" t="s">
        <v>13</v>
      </c>
      <c r="H924" t="s">
        <v>14</v>
      </c>
      <c r="I924" t="s">
        <v>484</v>
      </c>
      <c r="J924">
        <v>1000</v>
      </c>
      <c r="K924" t="str">
        <f t="shared" si="71"/>
        <v>18001 - Secretaria de Estado do Planejamento</v>
      </c>
      <c r="L924" t="str">
        <f t="shared" si="72"/>
        <v>13231 - Planejamento Estratégico de Desenvolvimento/SC</v>
      </c>
      <c r="M924" t="str">
        <f t="shared" si="73"/>
        <v>339035 - Serviços de Consultoria</v>
      </c>
      <c r="N924" t="str">
        <f t="shared" si="74"/>
        <v>33</v>
      </c>
      <c r="O924" t="str">
        <f>VLOOKUP('SQL Results'!N924,Plan2!$A$2:$B$8,2,0)</f>
        <v>33 - Outras Despesas Correntes</v>
      </c>
      <c r="P924" s="4" t="str">
        <f t="shared" si="75"/>
        <v>0100 - Recursos ordinários - recursos do tesouro - RLD</v>
      </c>
    </row>
    <row r="925" spans="1:16" x14ac:dyDescent="0.2">
      <c r="A925">
        <v>18001</v>
      </c>
      <c r="B925" t="s">
        <v>471</v>
      </c>
      <c r="C925">
        <v>13231</v>
      </c>
      <c r="D925" t="s">
        <v>483</v>
      </c>
      <c r="E925">
        <v>339039</v>
      </c>
      <c r="F925" t="s">
        <v>16</v>
      </c>
      <c r="G925" t="s">
        <v>13</v>
      </c>
      <c r="H925" t="s">
        <v>14</v>
      </c>
      <c r="I925" t="s">
        <v>484</v>
      </c>
      <c r="J925">
        <v>20000</v>
      </c>
      <c r="K925" t="str">
        <f t="shared" si="71"/>
        <v>18001 - Secretaria de Estado do Planejamento</v>
      </c>
      <c r="L925" t="str">
        <f t="shared" si="72"/>
        <v>13231 - Planejamento Estratégico de Desenvolvimento/SC</v>
      </c>
      <c r="M925" t="str">
        <f t="shared" si="73"/>
        <v>339039 - Outros Serviços Terceiros - Pessoa Jurídica</v>
      </c>
      <c r="N925" t="str">
        <f t="shared" si="74"/>
        <v>33</v>
      </c>
      <c r="O925" t="str">
        <f>VLOOKUP('SQL Results'!N925,Plan2!$A$2:$B$8,2,0)</f>
        <v>33 - Outras Despesas Correntes</v>
      </c>
      <c r="P925" s="4" t="str">
        <f t="shared" si="75"/>
        <v>0100 - Recursos ordinários - recursos do tesouro - RLD</v>
      </c>
    </row>
    <row r="926" spans="1:16" x14ac:dyDescent="0.2">
      <c r="A926">
        <v>18001</v>
      </c>
      <c r="B926" t="s">
        <v>471</v>
      </c>
      <c r="C926">
        <v>13091</v>
      </c>
      <c r="D926" t="s">
        <v>485</v>
      </c>
      <c r="E926">
        <v>339014</v>
      </c>
      <c r="F926" t="s">
        <v>63</v>
      </c>
      <c r="G926" t="s">
        <v>13</v>
      </c>
      <c r="H926" t="s">
        <v>14</v>
      </c>
      <c r="I926" t="s">
        <v>486</v>
      </c>
      <c r="J926">
        <v>5000</v>
      </c>
      <c r="K926" t="str">
        <f t="shared" si="71"/>
        <v>18001 - Secretaria de Estado do Planejamento</v>
      </c>
      <c r="L926" t="str">
        <f t="shared" si="72"/>
        <v>13091 - Elaboração de estudos/perfil da dinâmica do desenvolvimento territorial de SC</v>
      </c>
      <c r="M926" t="str">
        <f t="shared" si="73"/>
        <v>339014 - Diárias - Civil</v>
      </c>
      <c r="N926" t="str">
        <f t="shared" si="74"/>
        <v>33</v>
      </c>
      <c r="O926" t="str">
        <f>VLOOKUP('SQL Results'!N926,Plan2!$A$2:$B$8,2,0)</f>
        <v>33 - Outras Despesas Correntes</v>
      </c>
      <c r="P926" s="4" t="str">
        <f t="shared" si="75"/>
        <v>0100 - Recursos ordinários - recursos do tesouro - RLD</v>
      </c>
    </row>
    <row r="927" spans="1:16" x14ac:dyDescent="0.2">
      <c r="A927">
        <v>18001</v>
      </c>
      <c r="B927" t="s">
        <v>471</v>
      </c>
      <c r="C927">
        <v>13091</v>
      </c>
      <c r="D927" t="s">
        <v>485</v>
      </c>
      <c r="E927">
        <v>339035</v>
      </c>
      <c r="F927" t="s">
        <v>21</v>
      </c>
      <c r="G927" t="s">
        <v>13</v>
      </c>
      <c r="H927" t="s">
        <v>14</v>
      </c>
      <c r="I927" t="s">
        <v>486</v>
      </c>
      <c r="J927">
        <v>785</v>
      </c>
      <c r="K927" t="str">
        <f t="shared" si="71"/>
        <v>18001 - Secretaria de Estado do Planejamento</v>
      </c>
      <c r="L927" t="str">
        <f t="shared" si="72"/>
        <v>13091 - Elaboração de estudos/perfil da dinâmica do desenvolvimento territorial de SC</v>
      </c>
      <c r="M927" t="str">
        <f t="shared" si="73"/>
        <v>339035 - Serviços de Consultoria</v>
      </c>
      <c r="N927" t="str">
        <f t="shared" si="74"/>
        <v>33</v>
      </c>
      <c r="O927" t="str">
        <f>VLOOKUP('SQL Results'!N927,Plan2!$A$2:$B$8,2,0)</f>
        <v>33 - Outras Despesas Correntes</v>
      </c>
      <c r="P927" s="4" t="str">
        <f t="shared" si="75"/>
        <v>0100 - Recursos ordinários - recursos do tesouro - RLD</v>
      </c>
    </row>
    <row r="928" spans="1:16" x14ac:dyDescent="0.2">
      <c r="A928">
        <v>18001</v>
      </c>
      <c r="B928" t="s">
        <v>471</v>
      </c>
      <c r="C928">
        <v>13091</v>
      </c>
      <c r="D928" t="s">
        <v>485</v>
      </c>
      <c r="E928">
        <v>339039</v>
      </c>
      <c r="F928" t="s">
        <v>16</v>
      </c>
      <c r="G928" t="s">
        <v>13</v>
      </c>
      <c r="H928" t="s">
        <v>14</v>
      </c>
      <c r="I928" t="s">
        <v>486</v>
      </c>
      <c r="J928">
        <v>5000</v>
      </c>
      <c r="K928" t="str">
        <f t="shared" si="71"/>
        <v>18001 - Secretaria de Estado do Planejamento</v>
      </c>
      <c r="L928" t="str">
        <f t="shared" si="72"/>
        <v>13091 - Elaboração de estudos/perfil da dinâmica do desenvolvimento territorial de SC</v>
      </c>
      <c r="M928" t="str">
        <f t="shared" si="73"/>
        <v>339039 - Outros Serviços Terceiros - Pessoa Jurídica</v>
      </c>
      <c r="N928" t="str">
        <f t="shared" si="74"/>
        <v>33</v>
      </c>
      <c r="O928" t="str">
        <f>VLOOKUP('SQL Results'!N928,Plan2!$A$2:$B$8,2,0)</f>
        <v>33 - Outras Despesas Correntes</v>
      </c>
      <c r="P928" s="4" t="str">
        <f t="shared" si="75"/>
        <v>0100 - Recursos ordinários - recursos do tesouro - RLD</v>
      </c>
    </row>
    <row r="929" spans="1:16" x14ac:dyDescent="0.2">
      <c r="A929">
        <v>18001</v>
      </c>
      <c r="B929" t="s">
        <v>471</v>
      </c>
      <c r="C929">
        <v>1238</v>
      </c>
      <c r="D929" t="s">
        <v>487</v>
      </c>
      <c r="E929">
        <v>339030</v>
      </c>
      <c r="F929" t="s">
        <v>12</v>
      </c>
      <c r="G929" t="s">
        <v>13</v>
      </c>
      <c r="H929" t="s">
        <v>14</v>
      </c>
      <c r="I929" t="s">
        <v>349</v>
      </c>
      <c r="J929">
        <v>90000</v>
      </c>
      <c r="K929" t="str">
        <f t="shared" si="71"/>
        <v>18001 - Secretaria de Estado do Planejamento</v>
      </c>
      <c r="L929" t="str">
        <f t="shared" si="72"/>
        <v>1238 - Administração e manutenção dos serviços administrativos gerais - SPG</v>
      </c>
      <c r="M929" t="str">
        <f t="shared" si="73"/>
        <v>339030 - Material de Consumo</v>
      </c>
      <c r="N929" t="str">
        <f t="shared" si="74"/>
        <v>33</v>
      </c>
      <c r="O929" t="str">
        <f>VLOOKUP('SQL Results'!N929,Plan2!$A$2:$B$8,2,0)</f>
        <v>33 - Outras Despesas Correntes</v>
      </c>
      <c r="P929" s="4" t="str">
        <f t="shared" si="75"/>
        <v>0100 - Recursos ordinários - recursos do tesouro - RLD</v>
      </c>
    </row>
    <row r="930" spans="1:16" x14ac:dyDescent="0.2">
      <c r="A930">
        <v>18001</v>
      </c>
      <c r="B930" t="s">
        <v>471</v>
      </c>
      <c r="C930">
        <v>1238</v>
      </c>
      <c r="D930" t="s">
        <v>487</v>
      </c>
      <c r="E930">
        <v>339033</v>
      </c>
      <c r="F930" t="s">
        <v>49</v>
      </c>
      <c r="G930" t="s">
        <v>13</v>
      </c>
      <c r="H930" t="s">
        <v>14</v>
      </c>
      <c r="I930" t="s">
        <v>349</v>
      </c>
      <c r="J930">
        <v>85000</v>
      </c>
      <c r="K930" t="str">
        <f t="shared" si="71"/>
        <v>18001 - Secretaria de Estado do Planejamento</v>
      </c>
      <c r="L930" t="str">
        <f t="shared" si="72"/>
        <v>1238 - Administração e manutenção dos serviços administrativos gerais - SPG</v>
      </c>
      <c r="M930" t="str">
        <f t="shared" si="73"/>
        <v>339033 - Passagens e Despesas com Locomoção</v>
      </c>
      <c r="N930" t="str">
        <f t="shared" si="74"/>
        <v>33</v>
      </c>
      <c r="O930" t="str">
        <f>VLOOKUP('SQL Results'!N930,Plan2!$A$2:$B$8,2,0)</f>
        <v>33 - Outras Despesas Correntes</v>
      </c>
      <c r="P930" s="4" t="str">
        <f t="shared" si="75"/>
        <v>0100 - Recursos ordinários - recursos do tesouro - RLD</v>
      </c>
    </row>
    <row r="931" spans="1:16" x14ac:dyDescent="0.2">
      <c r="A931">
        <v>18001</v>
      </c>
      <c r="B931" t="s">
        <v>471</v>
      </c>
      <c r="C931">
        <v>1238</v>
      </c>
      <c r="D931" t="s">
        <v>487</v>
      </c>
      <c r="E931">
        <v>339036</v>
      </c>
      <c r="F931" t="s">
        <v>23</v>
      </c>
      <c r="G931" t="s">
        <v>13</v>
      </c>
      <c r="H931" t="s">
        <v>14</v>
      </c>
      <c r="I931" t="s">
        <v>349</v>
      </c>
      <c r="J931">
        <v>5000</v>
      </c>
      <c r="K931" t="str">
        <f t="shared" si="71"/>
        <v>18001 - Secretaria de Estado do Planejamento</v>
      </c>
      <c r="L931" t="str">
        <f t="shared" si="72"/>
        <v>1238 - Administração e manutenção dos serviços administrativos gerais - SPG</v>
      </c>
      <c r="M931" t="str">
        <f t="shared" si="73"/>
        <v>339036 - Outros Serviços Terceiros-Pessoa Física</v>
      </c>
      <c r="N931" t="str">
        <f t="shared" si="74"/>
        <v>33</v>
      </c>
      <c r="O931" t="str">
        <f>VLOOKUP('SQL Results'!N931,Plan2!$A$2:$B$8,2,0)</f>
        <v>33 - Outras Despesas Correntes</v>
      </c>
      <c r="P931" s="4" t="str">
        <f t="shared" si="75"/>
        <v>0100 - Recursos ordinários - recursos do tesouro - RLD</v>
      </c>
    </row>
    <row r="932" spans="1:16" x14ac:dyDescent="0.2">
      <c r="A932">
        <v>18001</v>
      </c>
      <c r="B932" t="s">
        <v>471</v>
      </c>
      <c r="C932">
        <v>1238</v>
      </c>
      <c r="D932" t="s">
        <v>487</v>
      </c>
      <c r="E932">
        <v>339037</v>
      </c>
      <c r="F932" t="s">
        <v>25</v>
      </c>
      <c r="G932" t="s">
        <v>13</v>
      </c>
      <c r="H932" t="s">
        <v>14</v>
      </c>
      <c r="I932" t="s">
        <v>349</v>
      </c>
      <c r="J932">
        <v>1060000</v>
      </c>
      <c r="K932" t="str">
        <f t="shared" si="71"/>
        <v>18001 - Secretaria de Estado do Planejamento</v>
      </c>
      <c r="L932" t="str">
        <f t="shared" si="72"/>
        <v>1238 - Administração e manutenção dos serviços administrativos gerais - SPG</v>
      </c>
      <c r="M932" t="str">
        <f t="shared" si="73"/>
        <v>339037 - Locação de Mão-de-Obra</v>
      </c>
      <c r="N932" t="str">
        <f t="shared" si="74"/>
        <v>33</v>
      </c>
      <c r="O932" t="str">
        <f>VLOOKUP('SQL Results'!N932,Plan2!$A$2:$B$8,2,0)</f>
        <v>33 - Outras Despesas Correntes</v>
      </c>
      <c r="P932" s="4" t="str">
        <f t="shared" si="75"/>
        <v>0100 - Recursos ordinários - recursos do tesouro - RLD</v>
      </c>
    </row>
    <row r="933" spans="1:16" x14ac:dyDescent="0.2">
      <c r="A933">
        <v>18001</v>
      </c>
      <c r="B933" t="s">
        <v>471</v>
      </c>
      <c r="C933">
        <v>1238</v>
      </c>
      <c r="D933" t="s">
        <v>487</v>
      </c>
      <c r="E933">
        <v>339039</v>
      </c>
      <c r="F933" t="s">
        <v>16</v>
      </c>
      <c r="G933" t="s">
        <v>13</v>
      </c>
      <c r="H933" t="s">
        <v>14</v>
      </c>
      <c r="I933" t="s">
        <v>349</v>
      </c>
      <c r="J933">
        <v>420000</v>
      </c>
      <c r="K933" t="str">
        <f t="shared" si="71"/>
        <v>18001 - Secretaria de Estado do Planejamento</v>
      </c>
      <c r="L933" t="str">
        <f t="shared" si="72"/>
        <v>1238 - Administração e manutenção dos serviços administrativos gerais - SPG</v>
      </c>
      <c r="M933" t="str">
        <f t="shared" si="73"/>
        <v>339039 - Outros Serviços Terceiros - Pessoa Jurídica</v>
      </c>
      <c r="N933" t="str">
        <f t="shared" si="74"/>
        <v>33</v>
      </c>
      <c r="O933" t="str">
        <f>VLOOKUP('SQL Results'!N933,Plan2!$A$2:$B$8,2,0)</f>
        <v>33 - Outras Despesas Correntes</v>
      </c>
      <c r="P933" s="4" t="str">
        <f t="shared" si="75"/>
        <v>0100 - Recursos ordinários - recursos do tesouro - RLD</v>
      </c>
    </row>
    <row r="934" spans="1:16" x14ac:dyDescent="0.2">
      <c r="A934">
        <v>18001</v>
      </c>
      <c r="B934" t="s">
        <v>471</v>
      </c>
      <c r="C934">
        <v>1238</v>
      </c>
      <c r="D934" t="s">
        <v>487</v>
      </c>
      <c r="E934">
        <v>339139</v>
      </c>
      <c r="F934" t="s">
        <v>51</v>
      </c>
      <c r="G934" t="s">
        <v>13</v>
      </c>
      <c r="H934" t="s">
        <v>14</v>
      </c>
      <c r="I934" t="s">
        <v>349</v>
      </c>
      <c r="J934">
        <v>80000</v>
      </c>
      <c r="K934" t="str">
        <f t="shared" si="71"/>
        <v>18001 - Secretaria de Estado do Planejamento</v>
      </c>
      <c r="L934" t="str">
        <f t="shared" si="72"/>
        <v>1238 - Administração e manutenção dos serviços administrativos gerais - SPG</v>
      </c>
      <c r="M934" t="str">
        <f t="shared" si="73"/>
        <v>339139 - Outros Serviços Terceiros Pessoa Jurídica</v>
      </c>
      <c r="N934" t="str">
        <f t="shared" si="74"/>
        <v>33</v>
      </c>
      <c r="O934" t="str">
        <f>VLOOKUP('SQL Results'!N934,Plan2!$A$2:$B$8,2,0)</f>
        <v>33 - Outras Despesas Correntes</v>
      </c>
      <c r="P934" s="4" t="str">
        <f t="shared" si="75"/>
        <v>0100 - Recursos ordinários - recursos do tesouro - RLD</v>
      </c>
    </row>
    <row r="935" spans="1:16" x14ac:dyDescent="0.2">
      <c r="A935">
        <v>18001</v>
      </c>
      <c r="B935" t="s">
        <v>471</v>
      </c>
      <c r="C935">
        <v>1238</v>
      </c>
      <c r="D935" t="s">
        <v>487</v>
      </c>
      <c r="E935">
        <v>339192</v>
      </c>
      <c r="F935" t="s">
        <v>28</v>
      </c>
      <c r="G935" t="s">
        <v>13</v>
      </c>
      <c r="H935" t="s">
        <v>14</v>
      </c>
      <c r="I935" t="s">
        <v>349</v>
      </c>
      <c r="J935">
        <v>5000</v>
      </c>
      <c r="K935" t="str">
        <f t="shared" si="71"/>
        <v>18001 - Secretaria de Estado do Planejamento</v>
      </c>
      <c r="L935" t="str">
        <f t="shared" si="72"/>
        <v>1238 - Administração e manutenção dos serviços administrativos gerais - SPG</v>
      </c>
      <c r="M935" t="str">
        <f t="shared" si="73"/>
        <v>339192 - Despesas de Exercícios Anteriores</v>
      </c>
      <c r="N935" t="str">
        <f t="shared" si="74"/>
        <v>33</v>
      </c>
      <c r="O935" t="str">
        <f>VLOOKUP('SQL Results'!N935,Plan2!$A$2:$B$8,2,0)</f>
        <v>33 - Outras Despesas Correntes</v>
      </c>
      <c r="P935" s="4" t="str">
        <f t="shared" si="75"/>
        <v>0100 - Recursos ordinários - recursos do tesouro - RLD</v>
      </c>
    </row>
    <row r="936" spans="1:16" x14ac:dyDescent="0.2">
      <c r="A936">
        <v>18001</v>
      </c>
      <c r="B936" t="s">
        <v>471</v>
      </c>
      <c r="C936">
        <v>1238</v>
      </c>
      <c r="D936" t="s">
        <v>487</v>
      </c>
      <c r="E936">
        <v>339092</v>
      </c>
      <c r="F936" t="s">
        <v>28</v>
      </c>
      <c r="G936" t="s">
        <v>13</v>
      </c>
      <c r="H936" t="s">
        <v>14</v>
      </c>
      <c r="I936" t="s">
        <v>349</v>
      </c>
      <c r="J936">
        <v>30000</v>
      </c>
      <c r="K936" t="str">
        <f t="shared" si="71"/>
        <v>18001 - Secretaria de Estado do Planejamento</v>
      </c>
      <c r="L936" t="str">
        <f t="shared" si="72"/>
        <v>1238 - Administração e manutenção dos serviços administrativos gerais - SPG</v>
      </c>
      <c r="M936" t="str">
        <f t="shared" si="73"/>
        <v>339092 - Despesas de Exercícios Anteriores</v>
      </c>
      <c r="N936" t="str">
        <f t="shared" si="74"/>
        <v>33</v>
      </c>
      <c r="O936" t="str">
        <f>VLOOKUP('SQL Results'!N936,Plan2!$A$2:$B$8,2,0)</f>
        <v>33 - Outras Despesas Correntes</v>
      </c>
      <c r="P936" s="4" t="str">
        <f t="shared" si="75"/>
        <v>0100 - Recursos ordinários - recursos do tesouro - RLD</v>
      </c>
    </row>
    <row r="937" spans="1:16" x14ac:dyDescent="0.2">
      <c r="A937">
        <v>18001</v>
      </c>
      <c r="B937" t="s">
        <v>471</v>
      </c>
      <c r="C937">
        <v>1238</v>
      </c>
      <c r="D937" t="s">
        <v>487</v>
      </c>
      <c r="E937">
        <v>449052</v>
      </c>
      <c r="F937" t="s">
        <v>17</v>
      </c>
      <c r="G937" t="s">
        <v>13</v>
      </c>
      <c r="H937" t="s">
        <v>14</v>
      </c>
      <c r="I937" t="s">
        <v>349</v>
      </c>
      <c r="J937">
        <v>8000</v>
      </c>
      <c r="K937" t="str">
        <f t="shared" si="71"/>
        <v>18001 - Secretaria de Estado do Planejamento</v>
      </c>
      <c r="L937" t="str">
        <f t="shared" si="72"/>
        <v>1238 - Administração e manutenção dos serviços administrativos gerais - SPG</v>
      </c>
      <c r="M937" t="str">
        <f t="shared" si="73"/>
        <v>449052 - Equipamentos e Material Permanente</v>
      </c>
      <c r="N937" t="str">
        <f t="shared" si="74"/>
        <v>44</v>
      </c>
      <c r="O937" t="str">
        <f>VLOOKUP('SQL Results'!N937,Plan2!$A$2:$B$8,2,0)</f>
        <v>44 - Investimentos</v>
      </c>
      <c r="P937" s="4" t="str">
        <f t="shared" si="75"/>
        <v>0100 - Recursos ordinários - recursos do tesouro - RLD</v>
      </c>
    </row>
    <row r="938" spans="1:16" x14ac:dyDescent="0.2">
      <c r="A938">
        <v>18001</v>
      </c>
      <c r="B938" t="s">
        <v>471</v>
      </c>
      <c r="C938">
        <v>1238</v>
      </c>
      <c r="D938" t="s">
        <v>487</v>
      </c>
      <c r="E938">
        <v>339130</v>
      </c>
      <c r="F938" t="s">
        <v>12</v>
      </c>
      <c r="G938" t="s">
        <v>13</v>
      </c>
      <c r="H938" t="s">
        <v>14</v>
      </c>
      <c r="I938" t="s">
        <v>349</v>
      </c>
      <c r="J938">
        <v>5000</v>
      </c>
      <c r="K938" t="str">
        <f t="shared" si="71"/>
        <v>18001 - Secretaria de Estado do Planejamento</v>
      </c>
      <c r="L938" t="str">
        <f t="shared" si="72"/>
        <v>1238 - Administração e manutenção dos serviços administrativos gerais - SPG</v>
      </c>
      <c r="M938" t="str">
        <f t="shared" si="73"/>
        <v>339130 - Material de Consumo</v>
      </c>
      <c r="N938" t="str">
        <f t="shared" si="74"/>
        <v>33</v>
      </c>
      <c r="O938" t="str">
        <f>VLOOKUP('SQL Results'!N938,Plan2!$A$2:$B$8,2,0)</f>
        <v>33 - Outras Despesas Correntes</v>
      </c>
      <c r="P938" s="4" t="str">
        <f t="shared" si="75"/>
        <v>0100 - Recursos ordinários - recursos do tesouro - RLD</v>
      </c>
    </row>
    <row r="939" spans="1:16" x14ac:dyDescent="0.2">
      <c r="A939">
        <v>18001</v>
      </c>
      <c r="B939" t="s">
        <v>471</v>
      </c>
      <c r="C939">
        <v>1086</v>
      </c>
      <c r="D939" t="s">
        <v>488</v>
      </c>
      <c r="E939">
        <v>319011</v>
      </c>
      <c r="F939" t="s">
        <v>60</v>
      </c>
      <c r="G939" t="s">
        <v>13</v>
      </c>
      <c r="H939" t="s">
        <v>14</v>
      </c>
      <c r="I939" t="s">
        <v>347</v>
      </c>
      <c r="J939">
        <v>6800000</v>
      </c>
      <c r="K939" t="str">
        <f t="shared" si="71"/>
        <v>18001 - Secretaria de Estado do Planejamento</v>
      </c>
      <c r="L939" t="str">
        <f t="shared" si="72"/>
        <v>1086 - Administração de pessoal e encargos sociais - SPG</v>
      </c>
      <c r="M939" t="str">
        <f t="shared" si="73"/>
        <v>319011 - Vencim. e Vantagens Fixas - Pessoal Civil</v>
      </c>
      <c r="N939" t="str">
        <f t="shared" si="74"/>
        <v>31</v>
      </c>
      <c r="O939" t="str">
        <f>VLOOKUP('SQL Results'!N939,Plan2!$A$2:$B$8,2,0)</f>
        <v>31 - Pessoal e Encargos Sociais</v>
      </c>
      <c r="P939" s="4" t="str">
        <f t="shared" si="75"/>
        <v>0100 - Recursos ordinários - recursos do tesouro - RLD</v>
      </c>
    </row>
    <row r="940" spans="1:16" x14ac:dyDescent="0.2">
      <c r="A940">
        <v>18001</v>
      </c>
      <c r="B940" t="s">
        <v>471</v>
      </c>
      <c r="C940">
        <v>1086</v>
      </c>
      <c r="D940" t="s">
        <v>488</v>
      </c>
      <c r="E940">
        <v>319013</v>
      </c>
      <c r="F940" t="s">
        <v>44</v>
      </c>
      <c r="G940" t="s">
        <v>13</v>
      </c>
      <c r="H940" t="s">
        <v>14</v>
      </c>
      <c r="I940" t="s">
        <v>347</v>
      </c>
      <c r="J940">
        <v>390000</v>
      </c>
      <c r="K940" t="str">
        <f t="shared" si="71"/>
        <v>18001 - Secretaria de Estado do Planejamento</v>
      </c>
      <c r="L940" t="str">
        <f t="shared" si="72"/>
        <v>1086 - Administração de pessoal e encargos sociais - SPG</v>
      </c>
      <c r="M940" t="str">
        <f t="shared" si="73"/>
        <v>319013 - Obrigações Patronais</v>
      </c>
      <c r="N940" t="str">
        <f t="shared" si="74"/>
        <v>31</v>
      </c>
      <c r="O940" t="str">
        <f>VLOOKUP('SQL Results'!N940,Plan2!$A$2:$B$8,2,0)</f>
        <v>31 - Pessoal e Encargos Sociais</v>
      </c>
      <c r="P940" s="4" t="str">
        <f t="shared" si="75"/>
        <v>0100 - Recursos ordinários - recursos do tesouro - RLD</v>
      </c>
    </row>
    <row r="941" spans="1:16" x14ac:dyDescent="0.2">
      <c r="A941">
        <v>18001</v>
      </c>
      <c r="B941" t="s">
        <v>471</v>
      </c>
      <c r="C941">
        <v>1086</v>
      </c>
      <c r="D941" t="s">
        <v>488</v>
      </c>
      <c r="E941">
        <v>319016</v>
      </c>
      <c r="F941" t="s">
        <v>64</v>
      </c>
      <c r="G941" t="s">
        <v>13</v>
      </c>
      <c r="H941" t="s">
        <v>14</v>
      </c>
      <c r="I941" t="s">
        <v>347</v>
      </c>
      <c r="J941">
        <v>1800</v>
      </c>
      <c r="K941" t="str">
        <f t="shared" si="71"/>
        <v>18001 - Secretaria de Estado do Planejamento</v>
      </c>
      <c r="L941" t="str">
        <f t="shared" si="72"/>
        <v>1086 - Administração de pessoal e encargos sociais - SPG</v>
      </c>
      <c r="M941" t="str">
        <f t="shared" si="73"/>
        <v>319016 - Outras Despesas Variáveis-Pessoal Civil</v>
      </c>
      <c r="N941" t="str">
        <f t="shared" si="74"/>
        <v>31</v>
      </c>
      <c r="O941" t="str">
        <f>VLOOKUP('SQL Results'!N941,Plan2!$A$2:$B$8,2,0)</f>
        <v>31 - Pessoal e Encargos Sociais</v>
      </c>
      <c r="P941" s="4" t="str">
        <f t="shared" si="75"/>
        <v>0100 - Recursos ordinários - recursos do tesouro - RLD</v>
      </c>
    </row>
    <row r="942" spans="1:16" x14ac:dyDescent="0.2">
      <c r="A942">
        <v>18001</v>
      </c>
      <c r="B942" t="s">
        <v>471</v>
      </c>
      <c r="C942">
        <v>1086</v>
      </c>
      <c r="D942" t="s">
        <v>488</v>
      </c>
      <c r="E942">
        <v>319096</v>
      </c>
      <c r="F942" t="s">
        <v>66</v>
      </c>
      <c r="G942" t="s">
        <v>13</v>
      </c>
      <c r="H942" t="s">
        <v>14</v>
      </c>
      <c r="I942" t="s">
        <v>347</v>
      </c>
      <c r="J942">
        <v>117000</v>
      </c>
      <c r="K942" t="str">
        <f t="shared" si="71"/>
        <v>18001 - Secretaria de Estado do Planejamento</v>
      </c>
      <c r="L942" t="str">
        <f t="shared" si="72"/>
        <v>1086 - Administração de pessoal e encargos sociais - SPG</v>
      </c>
      <c r="M942" t="str">
        <f t="shared" si="73"/>
        <v>319096 - Ressarcimento Despesa Pessoal Requisitado</v>
      </c>
      <c r="N942" t="str">
        <f t="shared" si="74"/>
        <v>31</v>
      </c>
      <c r="O942" t="str">
        <f>VLOOKUP('SQL Results'!N942,Plan2!$A$2:$B$8,2,0)</f>
        <v>31 - Pessoal e Encargos Sociais</v>
      </c>
      <c r="P942" s="4" t="str">
        <f t="shared" si="75"/>
        <v>0100 - Recursos ordinários - recursos do tesouro - RLD</v>
      </c>
    </row>
    <row r="943" spans="1:16" x14ac:dyDescent="0.2">
      <c r="A943">
        <v>18001</v>
      </c>
      <c r="B943" t="s">
        <v>471</v>
      </c>
      <c r="C943">
        <v>1086</v>
      </c>
      <c r="D943" t="s">
        <v>488</v>
      </c>
      <c r="E943">
        <v>319113</v>
      </c>
      <c r="F943" t="s">
        <v>44</v>
      </c>
      <c r="G943" t="s">
        <v>13</v>
      </c>
      <c r="H943" t="s">
        <v>14</v>
      </c>
      <c r="I943" t="s">
        <v>347</v>
      </c>
      <c r="J943">
        <v>1200000</v>
      </c>
      <c r="K943" t="str">
        <f t="shared" si="71"/>
        <v>18001 - Secretaria de Estado do Planejamento</v>
      </c>
      <c r="L943" t="str">
        <f t="shared" si="72"/>
        <v>1086 - Administração de pessoal e encargos sociais - SPG</v>
      </c>
      <c r="M943" t="str">
        <f t="shared" si="73"/>
        <v>319113 - Obrigações Patronais</v>
      </c>
      <c r="N943" t="str">
        <f t="shared" si="74"/>
        <v>31</v>
      </c>
      <c r="O943" t="str">
        <f>VLOOKUP('SQL Results'!N943,Plan2!$A$2:$B$8,2,0)</f>
        <v>31 - Pessoal e Encargos Sociais</v>
      </c>
      <c r="P943" s="4" t="str">
        <f t="shared" si="75"/>
        <v>0100 - Recursos ordinários - recursos do tesouro - RLD</v>
      </c>
    </row>
    <row r="944" spans="1:16" x14ac:dyDescent="0.2">
      <c r="A944">
        <v>18001</v>
      </c>
      <c r="B944" t="s">
        <v>471</v>
      </c>
      <c r="C944">
        <v>1086</v>
      </c>
      <c r="D944" t="s">
        <v>488</v>
      </c>
      <c r="E944">
        <v>339046</v>
      </c>
      <c r="F944" t="s">
        <v>47</v>
      </c>
      <c r="G944" t="s">
        <v>13</v>
      </c>
      <c r="H944" t="s">
        <v>14</v>
      </c>
      <c r="I944" t="s">
        <v>347</v>
      </c>
      <c r="J944">
        <v>122000</v>
      </c>
      <c r="K944" t="str">
        <f t="shared" si="71"/>
        <v>18001 - Secretaria de Estado do Planejamento</v>
      </c>
      <c r="L944" t="str">
        <f t="shared" si="72"/>
        <v>1086 - Administração de pessoal e encargos sociais - SPG</v>
      </c>
      <c r="M944" t="str">
        <f t="shared" si="73"/>
        <v>339046 - Auxílio-Alimentação</v>
      </c>
      <c r="N944" t="str">
        <f t="shared" si="74"/>
        <v>33</v>
      </c>
      <c r="O944" t="str">
        <f>VLOOKUP('SQL Results'!N944,Plan2!$A$2:$B$8,2,0)</f>
        <v>33 - Outras Despesas Correntes</v>
      </c>
      <c r="P944" s="4" t="str">
        <f t="shared" si="75"/>
        <v>0100 - Recursos ordinários - recursos do tesouro - RLD</v>
      </c>
    </row>
    <row r="945" spans="1:16" x14ac:dyDescent="0.2">
      <c r="A945">
        <v>18001</v>
      </c>
      <c r="B945" t="s">
        <v>471</v>
      </c>
      <c r="C945">
        <v>1086</v>
      </c>
      <c r="D945" t="s">
        <v>488</v>
      </c>
      <c r="E945">
        <v>339093</v>
      </c>
      <c r="F945" t="s">
        <v>50</v>
      </c>
      <c r="G945" t="s">
        <v>13</v>
      </c>
      <c r="H945" t="s">
        <v>14</v>
      </c>
      <c r="I945" t="s">
        <v>347</v>
      </c>
      <c r="J945">
        <v>230000</v>
      </c>
      <c r="K945" t="str">
        <f t="shared" si="71"/>
        <v>18001 - Secretaria de Estado do Planejamento</v>
      </c>
      <c r="L945" t="str">
        <f t="shared" si="72"/>
        <v>1086 - Administração de pessoal e encargos sociais - SPG</v>
      </c>
      <c r="M945" t="str">
        <f t="shared" si="73"/>
        <v>339093 - Indenizações e Restituições</v>
      </c>
      <c r="N945" t="str">
        <f t="shared" si="74"/>
        <v>33</v>
      </c>
      <c r="O945" t="str">
        <f>VLOOKUP('SQL Results'!N945,Plan2!$A$2:$B$8,2,0)</f>
        <v>33 - Outras Despesas Correntes</v>
      </c>
      <c r="P945" s="4" t="str">
        <f t="shared" si="75"/>
        <v>0100 - Recursos ordinários - recursos do tesouro - RLD</v>
      </c>
    </row>
    <row r="946" spans="1:16" x14ac:dyDescent="0.2">
      <c r="A946">
        <v>18001</v>
      </c>
      <c r="B946" t="s">
        <v>471</v>
      </c>
      <c r="C946">
        <v>1086</v>
      </c>
      <c r="D946" t="s">
        <v>488</v>
      </c>
      <c r="E946">
        <v>339113</v>
      </c>
      <c r="F946" t="s">
        <v>44</v>
      </c>
      <c r="G946" t="s">
        <v>13</v>
      </c>
      <c r="H946" t="s">
        <v>14</v>
      </c>
      <c r="I946" t="s">
        <v>347</v>
      </c>
      <c r="J946">
        <v>170000</v>
      </c>
      <c r="K946" t="str">
        <f t="shared" si="71"/>
        <v>18001 - Secretaria de Estado do Planejamento</v>
      </c>
      <c r="L946" t="str">
        <f t="shared" si="72"/>
        <v>1086 - Administração de pessoal e encargos sociais - SPG</v>
      </c>
      <c r="M946" t="str">
        <f t="shared" si="73"/>
        <v>339113 - Obrigações Patronais</v>
      </c>
      <c r="N946" t="str">
        <f t="shared" si="74"/>
        <v>33</v>
      </c>
      <c r="O946" t="str">
        <f>VLOOKUP('SQL Results'!N946,Plan2!$A$2:$B$8,2,0)</f>
        <v>33 - Outras Despesas Correntes</v>
      </c>
      <c r="P946" s="4" t="str">
        <f t="shared" si="75"/>
        <v>0100 - Recursos ordinários - recursos do tesouro - RLD</v>
      </c>
    </row>
    <row r="947" spans="1:16" x14ac:dyDescent="0.2">
      <c r="A947">
        <v>18001</v>
      </c>
      <c r="B947" t="s">
        <v>471</v>
      </c>
      <c r="C947">
        <v>11474</v>
      </c>
      <c r="D947" t="s">
        <v>489</v>
      </c>
      <c r="E947">
        <v>339014</v>
      </c>
      <c r="F947" t="s">
        <v>63</v>
      </c>
      <c r="G947" t="s">
        <v>13</v>
      </c>
      <c r="H947" t="s">
        <v>14</v>
      </c>
      <c r="I947" t="s">
        <v>490</v>
      </c>
      <c r="J947">
        <v>8000</v>
      </c>
      <c r="K947" t="str">
        <f t="shared" si="71"/>
        <v>18001 - Secretaria de Estado do Planejamento</v>
      </c>
      <c r="L947" t="str">
        <f t="shared" si="72"/>
        <v>11474 - Elaboração e divulgação de dados estatísticos</v>
      </c>
      <c r="M947" t="str">
        <f t="shared" si="73"/>
        <v>339014 - Diárias - Civil</v>
      </c>
      <c r="N947" t="str">
        <f t="shared" si="74"/>
        <v>33</v>
      </c>
      <c r="O947" t="str">
        <f>VLOOKUP('SQL Results'!N947,Plan2!$A$2:$B$8,2,0)</f>
        <v>33 - Outras Despesas Correntes</v>
      </c>
      <c r="P947" s="4" t="str">
        <f t="shared" si="75"/>
        <v>0100 - Recursos ordinários - recursos do tesouro - RLD</v>
      </c>
    </row>
    <row r="948" spans="1:16" x14ac:dyDescent="0.2">
      <c r="A948">
        <v>18001</v>
      </c>
      <c r="B948" t="s">
        <v>471</v>
      </c>
      <c r="C948">
        <v>11474</v>
      </c>
      <c r="D948" t="s">
        <v>489</v>
      </c>
      <c r="E948">
        <v>339033</v>
      </c>
      <c r="F948" t="s">
        <v>49</v>
      </c>
      <c r="G948" t="s">
        <v>13</v>
      </c>
      <c r="H948" t="s">
        <v>14</v>
      </c>
      <c r="I948" t="s">
        <v>490</v>
      </c>
      <c r="J948">
        <v>8000</v>
      </c>
      <c r="K948" t="str">
        <f t="shared" si="71"/>
        <v>18001 - Secretaria de Estado do Planejamento</v>
      </c>
      <c r="L948" t="str">
        <f t="shared" si="72"/>
        <v>11474 - Elaboração e divulgação de dados estatísticos</v>
      </c>
      <c r="M948" t="str">
        <f t="shared" si="73"/>
        <v>339033 - Passagens e Despesas com Locomoção</v>
      </c>
      <c r="N948" t="str">
        <f t="shared" si="74"/>
        <v>33</v>
      </c>
      <c r="O948" t="str">
        <f>VLOOKUP('SQL Results'!N948,Plan2!$A$2:$B$8,2,0)</f>
        <v>33 - Outras Despesas Correntes</v>
      </c>
      <c r="P948" s="4" t="str">
        <f t="shared" si="75"/>
        <v>0100 - Recursos ordinários - recursos do tesouro - RLD</v>
      </c>
    </row>
    <row r="949" spans="1:16" x14ac:dyDescent="0.2">
      <c r="A949">
        <v>18001</v>
      </c>
      <c r="B949" t="s">
        <v>471</v>
      </c>
      <c r="C949">
        <v>11474</v>
      </c>
      <c r="D949" t="s">
        <v>489</v>
      </c>
      <c r="E949">
        <v>339035</v>
      </c>
      <c r="F949" t="s">
        <v>21</v>
      </c>
      <c r="G949" t="s">
        <v>13</v>
      </c>
      <c r="H949" t="s">
        <v>14</v>
      </c>
      <c r="I949" t="s">
        <v>490</v>
      </c>
      <c r="J949">
        <v>1000</v>
      </c>
      <c r="K949" t="str">
        <f t="shared" si="71"/>
        <v>18001 - Secretaria de Estado do Planejamento</v>
      </c>
      <c r="L949" t="str">
        <f t="shared" si="72"/>
        <v>11474 - Elaboração e divulgação de dados estatísticos</v>
      </c>
      <c r="M949" t="str">
        <f t="shared" si="73"/>
        <v>339035 - Serviços de Consultoria</v>
      </c>
      <c r="N949" t="str">
        <f t="shared" si="74"/>
        <v>33</v>
      </c>
      <c r="O949" t="str">
        <f>VLOOKUP('SQL Results'!N949,Plan2!$A$2:$B$8,2,0)</f>
        <v>33 - Outras Despesas Correntes</v>
      </c>
      <c r="P949" s="4" t="str">
        <f t="shared" si="75"/>
        <v>0100 - Recursos ordinários - recursos do tesouro - RLD</v>
      </c>
    </row>
    <row r="950" spans="1:16" x14ac:dyDescent="0.2">
      <c r="A950">
        <v>18001</v>
      </c>
      <c r="B950" t="s">
        <v>471</v>
      </c>
      <c r="C950">
        <v>11474</v>
      </c>
      <c r="D950" t="s">
        <v>489</v>
      </c>
      <c r="E950">
        <v>339039</v>
      </c>
      <c r="F950" t="s">
        <v>16</v>
      </c>
      <c r="G950" t="s">
        <v>13</v>
      </c>
      <c r="H950" t="s">
        <v>14</v>
      </c>
      <c r="I950" t="s">
        <v>490</v>
      </c>
      <c r="J950">
        <v>10000</v>
      </c>
      <c r="K950" t="str">
        <f t="shared" si="71"/>
        <v>18001 - Secretaria de Estado do Planejamento</v>
      </c>
      <c r="L950" t="str">
        <f t="shared" si="72"/>
        <v>11474 - Elaboração e divulgação de dados estatísticos</v>
      </c>
      <c r="M950" t="str">
        <f t="shared" si="73"/>
        <v>339039 - Outros Serviços Terceiros - Pessoa Jurídica</v>
      </c>
      <c r="N950" t="str">
        <f t="shared" si="74"/>
        <v>33</v>
      </c>
      <c r="O950" t="str">
        <f>VLOOKUP('SQL Results'!N950,Plan2!$A$2:$B$8,2,0)</f>
        <v>33 - Outras Despesas Correntes</v>
      </c>
      <c r="P950" s="4" t="str">
        <f t="shared" si="75"/>
        <v>0100 - Recursos ordinários - recursos do tesouro - RLD</v>
      </c>
    </row>
    <row r="951" spans="1:16" x14ac:dyDescent="0.2">
      <c r="A951">
        <v>18001</v>
      </c>
      <c r="B951" t="s">
        <v>471</v>
      </c>
      <c r="C951">
        <v>11539</v>
      </c>
      <c r="D951" t="s">
        <v>491</v>
      </c>
      <c r="E951">
        <v>339014</v>
      </c>
      <c r="F951" t="s">
        <v>63</v>
      </c>
      <c r="G951" t="s">
        <v>13</v>
      </c>
      <c r="H951" t="s">
        <v>14</v>
      </c>
      <c r="I951" t="s">
        <v>492</v>
      </c>
      <c r="J951">
        <v>2000</v>
      </c>
      <c r="K951" t="str">
        <f t="shared" si="71"/>
        <v>18001 - Secretaria de Estado do Planejamento</v>
      </c>
      <c r="L951" t="str">
        <f t="shared" si="72"/>
        <v>11539 - Desenvolvimento de planos, estudos, pesquisas e ações para modernização organizacional</v>
      </c>
      <c r="M951" t="str">
        <f t="shared" si="73"/>
        <v>339014 - Diárias - Civil</v>
      </c>
      <c r="N951" t="str">
        <f t="shared" si="74"/>
        <v>33</v>
      </c>
      <c r="O951" t="str">
        <f>VLOOKUP('SQL Results'!N951,Plan2!$A$2:$B$8,2,0)</f>
        <v>33 - Outras Despesas Correntes</v>
      </c>
      <c r="P951" s="4" t="str">
        <f t="shared" si="75"/>
        <v>0100 - Recursos ordinários - recursos do tesouro - RLD</v>
      </c>
    </row>
    <row r="952" spans="1:16" x14ac:dyDescent="0.2">
      <c r="A952">
        <v>18001</v>
      </c>
      <c r="B952" t="s">
        <v>471</v>
      </c>
      <c r="C952">
        <v>11539</v>
      </c>
      <c r="D952" t="s">
        <v>491</v>
      </c>
      <c r="E952">
        <v>339035</v>
      </c>
      <c r="F952" t="s">
        <v>21</v>
      </c>
      <c r="G952" t="s">
        <v>13</v>
      </c>
      <c r="H952" t="s">
        <v>14</v>
      </c>
      <c r="I952" t="s">
        <v>492</v>
      </c>
      <c r="J952">
        <v>1000</v>
      </c>
      <c r="K952" t="str">
        <f t="shared" si="71"/>
        <v>18001 - Secretaria de Estado do Planejamento</v>
      </c>
      <c r="L952" t="str">
        <f t="shared" si="72"/>
        <v>11539 - Desenvolvimento de planos, estudos, pesquisas e ações para modernização organizacional</v>
      </c>
      <c r="M952" t="str">
        <f t="shared" si="73"/>
        <v>339035 - Serviços de Consultoria</v>
      </c>
      <c r="N952" t="str">
        <f t="shared" si="74"/>
        <v>33</v>
      </c>
      <c r="O952" t="str">
        <f>VLOOKUP('SQL Results'!N952,Plan2!$A$2:$B$8,2,0)</f>
        <v>33 - Outras Despesas Correntes</v>
      </c>
      <c r="P952" s="4" t="str">
        <f t="shared" si="75"/>
        <v>0100 - Recursos ordinários - recursos do tesouro - RLD</v>
      </c>
    </row>
    <row r="953" spans="1:16" x14ac:dyDescent="0.2">
      <c r="A953">
        <v>18001</v>
      </c>
      <c r="B953" t="s">
        <v>471</v>
      </c>
      <c r="C953">
        <v>11539</v>
      </c>
      <c r="D953" t="s">
        <v>491</v>
      </c>
      <c r="E953">
        <v>339039</v>
      </c>
      <c r="F953" t="s">
        <v>16</v>
      </c>
      <c r="G953" t="s">
        <v>13</v>
      </c>
      <c r="H953" t="s">
        <v>14</v>
      </c>
      <c r="I953" t="s">
        <v>492</v>
      </c>
      <c r="J953">
        <v>5000</v>
      </c>
      <c r="K953" t="str">
        <f t="shared" si="71"/>
        <v>18001 - Secretaria de Estado do Planejamento</v>
      </c>
      <c r="L953" t="str">
        <f t="shared" si="72"/>
        <v>11539 - Desenvolvimento de planos, estudos, pesquisas e ações para modernização organizacional</v>
      </c>
      <c r="M953" t="str">
        <f t="shared" si="73"/>
        <v>339039 - Outros Serviços Terceiros - Pessoa Jurídica</v>
      </c>
      <c r="N953" t="str">
        <f t="shared" si="74"/>
        <v>33</v>
      </c>
      <c r="O953" t="str">
        <f>VLOOKUP('SQL Results'!N953,Plan2!$A$2:$B$8,2,0)</f>
        <v>33 - Outras Despesas Correntes</v>
      </c>
      <c r="P953" s="4" t="str">
        <f t="shared" si="75"/>
        <v>0100 - Recursos ordinários - recursos do tesouro - RLD</v>
      </c>
    </row>
    <row r="954" spans="1:16" x14ac:dyDescent="0.2">
      <c r="A954">
        <v>18001</v>
      </c>
      <c r="B954" t="s">
        <v>471</v>
      </c>
      <c r="C954">
        <v>11467</v>
      </c>
      <c r="D954" t="s">
        <v>493</v>
      </c>
      <c r="E954">
        <v>339014</v>
      </c>
      <c r="F954" t="s">
        <v>63</v>
      </c>
      <c r="G954" t="s">
        <v>13</v>
      </c>
      <c r="H954" t="s">
        <v>14</v>
      </c>
      <c r="I954" t="s">
        <v>494</v>
      </c>
      <c r="J954">
        <v>5000</v>
      </c>
      <c r="K954" t="str">
        <f t="shared" si="71"/>
        <v>18001 - Secretaria de Estado do Planejamento</v>
      </c>
      <c r="L954" t="str">
        <f t="shared" si="72"/>
        <v>11467 - Infraestrutura de dados cartográficos e geográficos de Santa Catarina</v>
      </c>
      <c r="M954" t="str">
        <f t="shared" si="73"/>
        <v>339014 - Diárias - Civil</v>
      </c>
      <c r="N954" t="str">
        <f t="shared" si="74"/>
        <v>33</v>
      </c>
      <c r="O954" t="str">
        <f>VLOOKUP('SQL Results'!N954,Plan2!$A$2:$B$8,2,0)</f>
        <v>33 - Outras Despesas Correntes</v>
      </c>
      <c r="P954" s="4" t="str">
        <f t="shared" si="75"/>
        <v>0100 - Recursos ordinários - recursos do tesouro - RLD</v>
      </c>
    </row>
    <row r="955" spans="1:16" x14ac:dyDescent="0.2">
      <c r="A955">
        <v>18001</v>
      </c>
      <c r="B955" t="s">
        <v>471</v>
      </c>
      <c r="C955">
        <v>11467</v>
      </c>
      <c r="D955" t="s">
        <v>493</v>
      </c>
      <c r="E955">
        <v>339035</v>
      </c>
      <c r="F955" t="s">
        <v>21</v>
      </c>
      <c r="G955" t="s">
        <v>13</v>
      </c>
      <c r="H955" t="s">
        <v>14</v>
      </c>
      <c r="I955" t="s">
        <v>494</v>
      </c>
      <c r="J955">
        <v>1000</v>
      </c>
      <c r="K955" t="str">
        <f t="shared" si="71"/>
        <v>18001 - Secretaria de Estado do Planejamento</v>
      </c>
      <c r="L955" t="str">
        <f t="shared" si="72"/>
        <v>11467 - Infraestrutura de dados cartográficos e geográficos de Santa Catarina</v>
      </c>
      <c r="M955" t="str">
        <f t="shared" si="73"/>
        <v>339035 - Serviços de Consultoria</v>
      </c>
      <c r="N955" t="str">
        <f t="shared" si="74"/>
        <v>33</v>
      </c>
      <c r="O955" t="str">
        <f>VLOOKUP('SQL Results'!N955,Plan2!$A$2:$B$8,2,0)</f>
        <v>33 - Outras Despesas Correntes</v>
      </c>
      <c r="P955" s="4" t="str">
        <f t="shared" si="75"/>
        <v>0100 - Recursos ordinários - recursos do tesouro - RLD</v>
      </c>
    </row>
    <row r="956" spans="1:16" x14ac:dyDescent="0.2">
      <c r="A956">
        <v>18001</v>
      </c>
      <c r="B956" t="s">
        <v>471</v>
      </c>
      <c r="C956">
        <v>11467</v>
      </c>
      <c r="D956" t="s">
        <v>493</v>
      </c>
      <c r="E956">
        <v>339039</v>
      </c>
      <c r="F956" t="s">
        <v>16</v>
      </c>
      <c r="G956" t="s">
        <v>13</v>
      </c>
      <c r="H956" t="s">
        <v>14</v>
      </c>
      <c r="I956" t="s">
        <v>494</v>
      </c>
      <c r="J956">
        <v>15000</v>
      </c>
      <c r="K956" t="str">
        <f t="shared" si="71"/>
        <v>18001 - Secretaria de Estado do Planejamento</v>
      </c>
      <c r="L956" t="str">
        <f t="shared" si="72"/>
        <v>11467 - Infraestrutura de dados cartográficos e geográficos de Santa Catarina</v>
      </c>
      <c r="M956" t="str">
        <f t="shared" si="73"/>
        <v>339039 - Outros Serviços Terceiros - Pessoa Jurídica</v>
      </c>
      <c r="N956" t="str">
        <f t="shared" si="74"/>
        <v>33</v>
      </c>
      <c r="O956" t="str">
        <f>VLOOKUP('SQL Results'!N956,Plan2!$A$2:$B$8,2,0)</f>
        <v>33 - Outras Despesas Correntes</v>
      </c>
      <c r="P956" s="4" t="str">
        <f t="shared" si="75"/>
        <v>0100 - Recursos ordinários - recursos do tesouro - RLD</v>
      </c>
    </row>
    <row r="957" spans="1:16" x14ac:dyDescent="0.2">
      <c r="A957">
        <v>18001</v>
      </c>
      <c r="B957" t="s">
        <v>471</v>
      </c>
      <c r="C957">
        <v>1238</v>
      </c>
      <c r="D957" t="s">
        <v>487</v>
      </c>
      <c r="E957">
        <v>339047</v>
      </c>
      <c r="F957" t="s">
        <v>27</v>
      </c>
      <c r="G957" t="s">
        <v>13</v>
      </c>
      <c r="H957" t="s">
        <v>14</v>
      </c>
      <c r="I957" t="s">
        <v>349</v>
      </c>
      <c r="J957">
        <v>25000</v>
      </c>
      <c r="K957" t="str">
        <f t="shared" si="71"/>
        <v>18001 - Secretaria de Estado do Planejamento</v>
      </c>
      <c r="L957" t="str">
        <f t="shared" si="72"/>
        <v>1238 - Administração e manutenção dos serviços administrativos gerais - SPG</v>
      </c>
      <c r="M957" t="str">
        <f t="shared" si="73"/>
        <v>339047 - Obrigações Tributárias e Contributivas</v>
      </c>
      <c r="N957" t="str">
        <f t="shared" si="74"/>
        <v>33</v>
      </c>
      <c r="O957" t="str">
        <f>VLOOKUP('SQL Results'!N957,Plan2!$A$2:$B$8,2,0)</f>
        <v>33 - Outras Despesas Correntes</v>
      </c>
      <c r="P957" s="4" t="str">
        <f t="shared" si="75"/>
        <v>0100 - Recursos ordinários - recursos do tesouro - RLD</v>
      </c>
    </row>
    <row r="958" spans="1:16" x14ac:dyDescent="0.2">
      <c r="A958">
        <v>18001</v>
      </c>
      <c r="B958" t="s">
        <v>471</v>
      </c>
      <c r="C958">
        <v>1238</v>
      </c>
      <c r="D958" t="s">
        <v>487</v>
      </c>
      <c r="E958">
        <v>339014</v>
      </c>
      <c r="F958" t="s">
        <v>63</v>
      </c>
      <c r="G958" t="s">
        <v>13</v>
      </c>
      <c r="H958" t="s">
        <v>14</v>
      </c>
      <c r="I958" t="s">
        <v>349</v>
      </c>
      <c r="J958">
        <v>40000</v>
      </c>
      <c r="K958" t="str">
        <f t="shared" si="71"/>
        <v>18001 - Secretaria de Estado do Planejamento</v>
      </c>
      <c r="L958" t="str">
        <f t="shared" si="72"/>
        <v>1238 - Administração e manutenção dos serviços administrativos gerais - SPG</v>
      </c>
      <c r="M958" t="str">
        <f t="shared" si="73"/>
        <v>339014 - Diárias - Civil</v>
      </c>
      <c r="N958" t="str">
        <f t="shared" si="74"/>
        <v>33</v>
      </c>
      <c r="O958" t="str">
        <f>VLOOKUP('SQL Results'!N958,Plan2!$A$2:$B$8,2,0)</f>
        <v>33 - Outras Despesas Correntes</v>
      </c>
      <c r="P958" s="4" t="str">
        <f t="shared" si="75"/>
        <v>0100 - Recursos ordinários - recursos do tesouro - RLD</v>
      </c>
    </row>
    <row r="959" spans="1:16" x14ac:dyDescent="0.2">
      <c r="A959">
        <v>18001</v>
      </c>
      <c r="B959" t="s">
        <v>471</v>
      </c>
      <c r="C959">
        <v>1242</v>
      </c>
      <c r="D959" t="s">
        <v>495</v>
      </c>
      <c r="E959">
        <v>339039</v>
      </c>
      <c r="F959" t="s">
        <v>16</v>
      </c>
      <c r="G959" t="s">
        <v>13</v>
      </c>
      <c r="H959" t="s">
        <v>14</v>
      </c>
      <c r="I959" t="s">
        <v>496</v>
      </c>
      <c r="J959">
        <v>5000</v>
      </c>
      <c r="K959" t="str">
        <f t="shared" si="71"/>
        <v>18001 - Secretaria de Estado do Planejamento</v>
      </c>
      <c r="L959" t="str">
        <f t="shared" si="72"/>
        <v>1242 - Capacitação profissional dos agentes públicos - SPG</v>
      </c>
      <c r="M959" t="str">
        <f t="shared" si="73"/>
        <v>339039 - Outros Serviços Terceiros - Pessoa Jurídica</v>
      </c>
      <c r="N959" t="str">
        <f t="shared" si="74"/>
        <v>33</v>
      </c>
      <c r="O959" t="str">
        <f>VLOOKUP('SQL Results'!N959,Plan2!$A$2:$B$8,2,0)</f>
        <v>33 - Outras Despesas Correntes</v>
      </c>
      <c r="P959" s="4" t="str">
        <f t="shared" si="75"/>
        <v>0100 - Recursos ordinários - recursos do tesouro - RLD</v>
      </c>
    </row>
    <row r="960" spans="1:16" x14ac:dyDescent="0.2">
      <c r="A960">
        <v>18001</v>
      </c>
      <c r="B960" t="s">
        <v>471</v>
      </c>
      <c r="C960">
        <v>13086</v>
      </c>
      <c r="D960" t="s">
        <v>497</v>
      </c>
      <c r="E960">
        <v>339014</v>
      </c>
      <c r="F960" t="s">
        <v>63</v>
      </c>
      <c r="G960" t="s">
        <v>13</v>
      </c>
      <c r="H960" t="s">
        <v>14</v>
      </c>
      <c r="I960" t="s">
        <v>498</v>
      </c>
      <c r="J960">
        <v>12000</v>
      </c>
      <c r="K960" t="str">
        <f t="shared" si="71"/>
        <v>18001 - Secretaria de Estado do Planejamento</v>
      </c>
      <c r="L960" t="str">
        <f t="shared" si="72"/>
        <v>13086 - Programa para redução das desigualdades regionais</v>
      </c>
      <c r="M960" t="str">
        <f t="shared" si="73"/>
        <v>339014 - Diárias - Civil</v>
      </c>
      <c r="N960" t="str">
        <f t="shared" si="74"/>
        <v>33</v>
      </c>
      <c r="O960" t="str">
        <f>VLOOKUP('SQL Results'!N960,Plan2!$A$2:$B$8,2,0)</f>
        <v>33 - Outras Despesas Correntes</v>
      </c>
      <c r="P960" s="4" t="str">
        <f t="shared" si="75"/>
        <v>0100 - Recursos ordinários - recursos do tesouro - RLD</v>
      </c>
    </row>
    <row r="961" spans="1:16" x14ac:dyDescent="0.2">
      <c r="A961">
        <v>18001</v>
      </c>
      <c r="B961" t="s">
        <v>471</v>
      </c>
      <c r="C961">
        <v>13086</v>
      </c>
      <c r="D961" t="s">
        <v>497</v>
      </c>
      <c r="E961">
        <v>339035</v>
      </c>
      <c r="F961" t="s">
        <v>21</v>
      </c>
      <c r="G961" t="s">
        <v>13</v>
      </c>
      <c r="H961" t="s">
        <v>14</v>
      </c>
      <c r="I961" t="s">
        <v>498</v>
      </c>
      <c r="J961">
        <v>1000</v>
      </c>
      <c r="K961" t="str">
        <f t="shared" si="71"/>
        <v>18001 - Secretaria de Estado do Planejamento</v>
      </c>
      <c r="L961" t="str">
        <f t="shared" si="72"/>
        <v>13086 - Programa para redução das desigualdades regionais</v>
      </c>
      <c r="M961" t="str">
        <f t="shared" si="73"/>
        <v>339035 - Serviços de Consultoria</v>
      </c>
      <c r="N961" t="str">
        <f t="shared" si="74"/>
        <v>33</v>
      </c>
      <c r="O961" t="str">
        <f>VLOOKUP('SQL Results'!N961,Plan2!$A$2:$B$8,2,0)</f>
        <v>33 - Outras Despesas Correntes</v>
      </c>
      <c r="P961" s="4" t="str">
        <f t="shared" si="75"/>
        <v>0100 - Recursos ordinários - recursos do tesouro - RLD</v>
      </c>
    </row>
    <row r="962" spans="1:16" x14ac:dyDescent="0.2">
      <c r="A962">
        <v>18001</v>
      </c>
      <c r="B962" t="s">
        <v>471</v>
      </c>
      <c r="C962">
        <v>13086</v>
      </c>
      <c r="D962" t="s">
        <v>497</v>
      </c>
      <c r="E962">
        <v>339039</v>
      </c>
      <c r="F962" t="s">
        <v>16</v>
      </c>
      <c r="G962" t="s">
        <v>13</v>
      </c>
      <c r="H962" t="s">
        <v>14</v>
      </c>
      <c r="I962" t="s">
        <v>498</v>
      </c>
      <c r="J962">
        <v>10000</v>
      </c>
      <c r="K962" t="str">
        <f t="shared" si="71"/>
        <v>18001 - Secretaria de Estado do Planejamento</v>
      </c>
      <c r="L962" t="str">
        <f t="shared" si="72"/>
        <v>13086 - Programa para redução das desigualdades regionais</v>
      </c>
      <c r="M962" t="str">
        <f t="shared" si="73"/>
        <v>339039 - Outros Serviços Terceiros - Pessoa Jurídica</v>
      </c>
      <c r="N962" t="str">
        <f t="shared" si="74"/>
        <v>33</v>
      </c>
      <c r="O962" t="str">
        <f>VLOOKUP('SQL Results'!N962,Plan2!$A$2:$B$8,2,0)</f>
        <v>33 - Outras Despesas Correntes</v>
      </c>
      <c r="P962" s="4" t="str">
        <f t="shared" si="75"/>
        <v>0100 - Recursos ordinários - recursos do tesouro - RLD</v>
      </c>
    </row>
    <row r="963" spans="1:16" x14ac:dyDescent="0.2">
      <c r="A963">
        <v>18001</v>
      </c>
      <c r="B963" t="s">
        <v>471</v>
      </c>
      <c r="C963">
        <v>1225</v>
      </c>
      <c r="D963" t="s">
        <v>499</v>
      </c>
      <c r="E963">
        <v>339039</v>
      </c>
      <c r="F963" t="s">
        <v>16</v>
      </c>
      <c r="G963" t="s">
        <v>13</v>
      </c>
      <c r="H963" t="s">
        <v>14</v>
      </c>
      <c r="I963" t="s">
        <v>353</v>
      </c>
      <c r="J963">
        <v>4000</v>
      </c>
      <c r="K963" t="str">
        <f t="shared" ref="K963:K1026" si="76">CONCATENATE(A963," - ",B963)</f>
        <v>18001 - Secretaria de Estado do Planejamento</v>
      </c>
      <c r="L963" t="str">
        <f t="shared" ref="L963:L1026" si="77">CONCATENATE(C963," - ",D963)</f>
        <v>1225 - Manutenção e modernização dos serviços de tecnologia da informação e comunicação - SPG</v>
      </c>
      <c r="M963" t="str">
        <f t="shared" ref="M963:M1026" si="78">CONCATENATE(E963," - ",F963)</f>
        <v>339039 - Outros Serviços Terceiros - Pessoa Jurídica</v>
      </c>
      <c r="N963" t="str">
        <f t="shared" ref="N963:N1026" si="79">LEFT(E963,2)</f>
        <v>33</v>
      </c>
      <c r="O963" t="str">
        <f>VLOOKUP('SQL Results'!N963,Plan2!$A$2:$B$8,2,0)</f>
        <v>33 - Outras Despesas Correntes</v>
      </c>
      <c r="P963" s="4" t="str">
        <f t="shared" si="75"/>
        <v>0100 - Recursos ordinários - recursos do tesouro - RLD</v>
      </c>
    </row>
    <row r="964" spans="1:16" x14ac:dyDescent="0.2">
      <c r="A964">
        <v>18001</v>
      </c>
      <c r="B964" t="s">
        <v>471</v>
      </c>
      <c r="C964">
        <v>1225</v>
      </c>
      <c r="D964" t="s">
        <v>499</v>
      </c>
      <c r="E964">
        <v>449052</v>
      </c>
      <c r="F964" t="s">
        <v>17</v>
      </c>
      <c r="G964" t="s">
        <v>13</v>
      </c>
      <c r="H964" t="s">
        <v>14</v>
      </c>
      <c r="I964" t="s">
        <v>353</v>
      </c>
      <c r="J964">
        <v>1000</v>
      </c>
      <c r="K964" t="str">
        <f t="shared" si="76"/>
        <v>18001 - Secretaria de Estado do Planejamento</v>
      </c>
      <c r="L964" t="str">
        <f t="shared" si="77"/>
        <v>1225 - Manutenção e modernização dos serviços de tecnologia da informação e comunicação - SPG</v>
      </c>
      <c r="M964" t="str">
        <f t="shared" si="78"/>
        <v>449052 - Equipamentos e Material Permanente</v>
      </c>
      <c r="N964" t="str">
        <f t="shared" si="79"/>
        <v>44</v>
      </c>
      <c r="O964" t="str">
        <f>VLOOKUP('SQL Results'!N964,Plan2!$A$2:$B$8,2,0)</f>
        <v>44 - Investimentos</v>
      </c>
      <c r="P964" s="4" t="str">
        <f t="shared" si="75"/>
        <v>0100 - Recursos ordinários - recursos do tesouro - RLD</v>
      </c>
    </row>
    <row r="965" spans="1:16" x14ac:dyDescent="0.2">
      <c r="A965">
        <v>18001</v>
      </c>
      <c r="B965" t="s">
        <v>471</v>
      </c>
      <c r="C965">
        <v>13195</v>
      </c>
      <c r="D965" t="s">
        <v>500</v>
      </c>
      <c r="E965">
        <v>339014</v>
      </c>
      <c r="F965" t="s">
        <v>63</v>
      </c>
      <c r="G965" t="s">
        <v>13</v>
      </c>
      <c r="H965" t="s">
        <v>14</v>
      </c>
      <c r="I965" t="s">
        <v>501</v>
      </c>
      <c r="J965">
        <v>10000</v>
      </c>
      <c r="K965" t="str">
        <f t="shared" si="76"/>
        <v>18001 - Secretaria de Estado do Planejamento</v>
      </c>
      <c r="L965" t="str">
        <f t="shared" si="77"/>
        <v>13195 - Sistema de apoio à decisão para ordenamento territorial</v>
      </c>
      <c r="M965" t="str">
        <f t="shared" si="78"/>
        <v>339014 - Diárias - Civil</v>
      </c>
      <c r="N965" t="str">
        <f t="shared" si="79"/>
        <v>33</v>
      </c>
      <c r="O965" t="str">
        <f>VLOOKUP('SQL Results'!N965,Plan2!$A$2:$B$8,2,0)</f>
        <v>33 - Outras Despesas Correntes</v>
      </c>
      <c r="P965" s="4" t="str">
        <f t="shared" si="75"/>
        <v>0100 - Recursos ordinários - recursos do tesouro - RLD</v>
      </c>
    </row>
    <row r="966" spans="1:16" x14ac:dyDescent="0.2">
      <c r="A966">
        <v>18001</v>
      </c>
      <c r="B966" t="s">
        <v>471</v>
      </c>
      <c r="C966">
        <v>13195</v>
      </c>
      <c r="D966" t="s">
        <v>500</v>
      </c>
      <c r="E966">
        <v>339033</v>
      </c>
      <c r="F966" t="s">
        <v>49</v>
      </c>
      <c r="G966" t="s">
        <v>13</v>
      </c>
      <c r="H966" t="s">
        <v>14</v>
      </c>
      <c r="I966" t="s">
        <v>501</v>
      </c>
      <c r="J966">
        <v>10000</v>
      </c>
      <c r="K966" t="str">
        <f t="shared" si="76"/>
        <v>18001 - Secretaria de Estado do Planejamento</v>
      </c>
      <c r="L966" t="str">
        <f t="shared" si="77"/>
        <v>13195 - Sistema de apoio à decisão para ordenamento territorial</v>
      </c>
      <c r="M966" t="str">
        <f t="shared" si="78"/>
        <v>339033 - Passagens e Despesas com Locomoção</v>
      </c>
      <c r="N966" t="str">
        <f t="shared" si="79"/>
        <v>33</v>
      </c>
      <c r="O966" t="str">
        <f>VLOOKUP('SQL Results'!N966,Plan2!$A$2:$B$8,2,0)</f>
        <v>33 - Outras Despesas Correntes</v>
      </c>
      <c r="P966" s="4" t="str">
        <f t="shared" si="75"/>
        <v>0100 - Recursos ordinários - recursos do tesouro - RLD</v>
      </c>
    </row>
    <row r="967" spans="1:16" x14ac:dyDescent="0.2">
      <c r="A967">
        <v>18001</v>
      </c>
      <c r="B967" t="s">
        <v>471</v>
      </c>
      <c r="C967">
        <v>13195</v>
      </c>
      <c r="D967" t="s">
        <v>500</v>
      </c>
      <c r="E967">
        <v>339035</v>
      </c>
      <c r="F967" t="s">
        <v>21</v>
      </c>
      <c r="G967" t="s">
        <v>13</v>
      </c>
      <c r="H967" t="s">
        <v>14</v>
      </c>
      <c r="I967" t="s">
        <v>501</v>
      </c>
      <c r="J967">
        <v>1000</v>
      </c>
      <c r="K967" t="str">
        <f t="shared" si="76"/>
        <v>18001 - Secretaria de Estado do Planejamento</v>
      </c>
      <c r="L967" t="str">
        <f t="shared" si="77"/>
        <v>13195 - Sistema de apoio à decisão para ordenamento territorial</v>
      </c>
      <c r="M967" t="str">
        <f t="shared" si="78"/>
        <v>339035 - Serviços de Consultoria</v>
      </c>
      <c r="N967" t="str">
        <f t="shared" si="79"/>
        <v>33</v>
      </c>
      <c r="O967" t="str">
        <f>VLOOKUP('SQL Results'!N967,Plan2!$A$2:$B$8,2,0)</f>
        <v>33 - Outras Despesas Correntes</v>
      </c>
      <c r="P967" s="4" t="str">
        <f t="shared" si="75"/>
        <v>0100 - Recursos ordinários - recursos do tesouro - RLD</v>
      </c>
    </row>
    <row r="968" spans="1:16" x14ac:dyDescent="0.2">
      <c r="A968">
        <v>18001</v>
      </c>
      <c r="B968" t="s">
        <v>471</v>
      </c>
      <c r="C968">
        <v>13195</v>
      </c>
      <c r="D968" t="s">
        <v>500</v>
      </c>
      <c r="E968">
        <v>339039</v>
      </c>
      <c r="F968" t="s">
        <v>16</v>
      </c>
      <c r="G968" t="s">
        <v>13</v>
      </c>
      <c r="H968" t="s">
        <v>14</v>
      </c>
      <c r="I968" t="s">
        <v>501</v>
      </c>
      <c r="J968">
        <v>15000</v>
      </c>
      <c r="K968" t="str">
        <f t="shared" si="76"/>
        <v>18001 - Secretaria de Estado do Planejamento</v>
      </c>
      <c r="L968" t="str">
        <f t="shared" si="77"/>
        <v>13195 - Sistema de apoio à decisão para ordenamento territorial</v>
      </c>
      <c r="M968" t="str">
        <f t="shared" si="78"/>
        <v>339039 - Outros Serviços Terceiros - Pessoa Jurídica</v>
      </c>
      <c r="N968" t="str">
        <f t="shared" si="79"/>
        <v>33</v>
      </c>
      <c r="O968" t="str">
        <f>VLOOKUP('SQL Results'!N968,Plan2!$A$2:$B$8,2,0)</f>
        <v>33 - Outras Despesas Correntes</v>
      </c>
      <c r="P968" s="4" t="str">
        <f t="shared" si="75"/>
        <v>0100 - Recursos ordinários - recursos do tesouro - RLD</v>
      </c>
    </row>
    <row r="969" spans="1:16" x14ac:dyDescent="0.2">
      <c r="A969">
        <v>18001</v>
      </c>
      <c r="B969" t="s">
        <v>471</v>
      </c>
      <c r="C969">
        <v>13196</v>
      </c>
      <c r="D969" t="s">
        <v>502</v>
      </c>
      <c r="E969">
        <v>339014</v>
      </c>
      <c r="F969" t="s">
        <v>63</v>
      </c>
      <c r="G969" t="s">
        <v>13</v>
      </c>
      <c r="H969" t="s">
        <v>14</v>
      </c>
      <c r="I969" t="s">
        <v>503</v>
      </c>
      <c r="J969">
        <v>2000</v>
      </c>
      <c r="K969" t="str">
        <f t="shared" si="76"/>
        <v>18001 - Secretaria de Estado do Planejamento</v>
      </c>
      <c r="L969" t="str">
        <f t="shared" si="77"/>
        <v>13196 - Fortalecimento das estruturas de manutenção do arquivo gráfico municipal</v>
      </c>
      <c r="M969" t="str">
        <f t="shared" si="78"/>
        <v>339014 - Diárias - Civil</v>
      </c>
      <c r="N969" t="str">
        <f t="shared" si="79"/>
        <v>33</v>
      </c>
      <c r="O969" t="str">
        <f>VLOOKUP('SQL Results'!N969,Plan2!$A$2:$B$8,2,0)</f>
        <v>33 - Outras Despesas Correntes</v>
      </c>
      <c r="P969" s="4" t="str">
        <f t="shared" si="75"/>
        <v>0100 - Recursos ordinários - recursos do tesouro - RLD</v>
      </c>
    </row>
    <row r="970" spans="1:16" x14ac:dyDescent="0.2">
      <c r="A970">
        <v>18001</v>
      </c>
      <c r="B970" t="s">
        <v>471</v>
      </c>
      <c r="C970">
        <v>13196</v>
      </c>
      <c r="D970" t="s">
        <v>502</v>
      </c>
      <c r="E970">
        <v>339035</v>
      </c>
      <c r="F970" t="s">
        <v>21</v>
      </c>
      <c r="G970" t="s">
        <v>13</v>
      </c>
      <c r="H970" t="s">
        <v>14</v>
      </c>
      <c r="I970" t="s">
        <v>503</v>
      </c>
      <c r="J970">
        <v>1000</v>
      </c>
      <c r="K970" t="str">
        <f t="shared" si="76"/>
        <v>18001 - Secretaria de Estado do Planejamento</v>
      </c>
      <c r="L970" t="str">
        <f t="shared" si="77"/>
        <v>13196 - Fortalecimento das estruturas de manutenção do arquivo gráfico municipal</v>
      </c>
      <c r="M970" t="str">
        <f t="shared" si="78"/>
        <v>339035 - Serviços de Consultoria</v>
      </c>
      <c r="N970" t="str">
        <f t="shared" si="79"/>
        <v>33</v>
      </c>
      <c r="O970" t="str">
        <f>VLOOKUP('SQL Results'!N970,Plan2!$A$2:$B$8,2,0)</f>
        <v>33 - Outras Despesas Correntes</v>
      </c>
      <c r="P970" s="4" t="str">
        <f t="shared" si="75"/>
        <v>0100 - Recursos ordinários - recursos do tesouro - RLD</v>
      </c>
    </row>
    <row r="971" spans="1:16" x14ac:dyDescent="0.2">
      <c r="A971">
        <v>18001</v>
      </c>
      <c r="B971" t="s">
        <v>471</v>
      </c>
      <c r="C971">
        <v>13196</v>
      </c>
      <c r="D971" t="s">
        <v>502</v>
      </c>
      <c r="E971">
        <v>339039</v>
      </c>
      <c r="F971" t="s">
        <v>16</v>
      </c>
      <c r="G971" t="s">
        <v>13</v>
      </c>
      <c r="H971" t="s">
        <v>14</v>
      </c>
      <c r="I971" t="s">
        <v>503</v>
      </c>
      <c r="J971">
        <v>5000</v>
      </c>
      <c r="K971" t="str">
        <f t="shared" si="76"/>
        <v>18001 - Secretaria de Estado do Planejamento</v>
      </c>
      <c r="L971" t="str">
        <f t="shared" si="77"/>
        <v>13196 - Fortalecimento das estruturas de manutenção do arquivo gráfico municipal</v>
      </c>
      <c r="M971" t="str">
        <f t="shared" si="78"/>
        <v>339039 - Outros Serviços Terceiros - Pessoa Jurídica</v>
      </c>
      <c r="N971" t="str">
        <f t="shared" si="79"/>
        <v>33</v>
      </c>
      <c r="O971" t="str">
        <f>VLOOKUP('SQL Results'!N971,Plan2!$A$2:$B$8,2,0)</f>
        <v>33 - Outras Despesas Correntes</v>
      </c>
      <c r="P971" s="4" t="str">
        <f t="shared" si="75"/>
        <v>0100 - Recursos ordinários - recursos do tesouro - RLD</v>
      </c>
    </row>
    <row r="972" spans="1:16" x14ac:dyDescent="0.2">
      <c r="A972">
        <v>18001</v>
      </c>
      <c r="B972" t="s">
        <v>471</v>
      </c>
      <c r="C972">
        <v>13228</v>
      </c>
      <c r="D972" t="s">
        <v>504</v>
      </c>
      <c r="E972">
        <v>339014</v>
      </c>
      <c r="F972" t="s">
        <v>63</v>
      </c>
      <c r="G972" t="s">
        <v>13</v>
      </c>
      <c r="H972" t="s">
        <v>14</v>
      </c>
      <c r="I972" t="s">
        <v>505</v>
      </c>
      <c r="J972">
        <v>5000</v>
      </c>
      <c r="K972" t="str">
        <f t="shared" si="76"/>
        <v>18001 - Secretaria de Estado do Planejamento</v>
      </c>
      <c r="L972" t="str">
        <f t="shared" si="77"/>
        <v>13228 - Implantação de sistema de tecnologia de informação</v>
      </c>
      <c r="M972" t="str">
        <f t="shared" si="78"/>
        <v>339014 - Diárias - Civil</v>
      </c>
      <c r="N972" t="str">
        <f t="shared" si="79"/>
        <v>33</v>
      </c>
      <c r="O972" t="str">
        <f>VLOOKUP('SQL Results'!N972,Plan2!$A$2:$B$8,2,0)</f>
        <v>33 - Outras Despesas Correntes</v>
      </c>
      <c r="P972" s="4" t="str">
        <f t="shared" si="75"/>
        <v>0100 - Recursos ordinários - recursos do tesouro - RLD</v>
      </c>
    </row>
    <row r="973" spans="1:16" x14ac:dyDescent="0.2">
      <c r="A973">
        <v>18001</v>
      </c>
      <c r="B973" t="s">
        <v>471</v>
      </c>
      <c r="C973">
        <v>13228</v>
      </c>
      <c r="D973" t="s">
        <v>504</v>
      </c>
      <c r="E973">
        <v>339035</v>
      </c>
      <c r="F973" t="s">
        <v>21</v>
      </c>
      <c r="G973" t="s">
        <v>13</v>
      </c>
      <c r="H973" t="s">
        <v>14</v>
      </c>
      <c r="I973" t="s">
        <v>505</v>
      </c>
      <c r="J973">
        <v>1000</v>
      </c>
      <c r="K973" t="str">
        <f t="shared" si="76"/>
        <v>18001 - Secretaria de Estado do Planejamento</v>
      </c>
      <c r="L973" t="str">
        <f t="shared" si="77"/>
        <v>13228 - Implantação de sistema de tecnologia de informação</v>
      </c>
      <c r="M973" t="str">
        <f t="shared" si="78"/>
        <v>339035 - Serviços de Consultoria</v>
      </c>
      <c r="N973" t="str">
        <f t="shared" si="79"/>
        <v>33</v>
      </c>
      <c r="O973" t="str">
        <f>VLOOKUP('SQL Results'!N973,Plan2!$A$2:$B$8,2,0)</f>
        <v>33 - Outras Despesas Correntes</v>
      </c>
      <c r="P973" s="4" t="str">
        <f t="shared" si="75"/>
        <v>0100 - Recursos ordinários - recursos do tesouro - RLD</v>
      </c>
    </row>
    <row r="974" spans="1:16" x14ac:dyDescent="0.2">
      <c r="A974">
        <v>18001</v>
      </c>
      <c r="B974" t="s">
        <v>471</v>
      </c>
      <c r="C974">
        <v>13228</v>
      </c>
      <c r="D974" t="s">
        <v>504</v>
      </c>
      <c r="E974">
        <v>339039</v>
      </c>
      <c r="F974" t="s">
        <v>16</v>
      </c>
      <c r="G974" t="s">
        <v>13</v>
      </c>
      <c r="H974" t="s">
        <v>14</v>
      </c>
      <c r="I974" t="s">
        <v>505</v>
      </c>
      <c r="J974">
        <v>10000</v>
      </c>
      <c r="K974" t="str">
        <f t="shared" si="76"/>
        <v>18001 - Secretaria de Estado do Planejamento</v>
      </c>
      <c r="L974" t="str">
        <f t="shared" si="77"/>
        <v>13228 - Implantação de sistema de tecnologia de informação</v>
      </c>
      <c r="M974" t="str">
        <f t="shared" si="78"/>
        <v>339039 - Outros Serviços Terceiros - Pessoa Jurídica</v>
      </c>
      <c r="N974" t="str">
        <f t="shared" si="79"/>
        <v>33</v>
      </c>
      <c r="O974" t="str">
        <f>VLOOKUP('SQL Results'!N974,Plan2!$A$2:$B$8,2,0)</f>
        <v>33 - Outras Despesas Correntes</v>
      </c>
      <c r="P974" s="4" t="str">
        <f t="shared" si="75"/>
        <v>0100 - Recursos ordinários - recursos do tesouro - RLD</v>
      </c>
    </row>
    <row r="975" spans="1:16" x14ac:dyDescent="0.2">
      <c r="A975">
        <v>18001</v>
      </c>
      <c r="B975" t="s">
        <v>471</v>
      </c>
      <c r="C975">
        <v>13229</v>
      </c>
      <c r="D975" t="s">
        <v>472</v>
      </c>
      <c r="E975">
        <v>339014</v>
      </c>
      <c r="F975" t="s">
        <v>63</v>
      </c>
      <c r="G975" t="s">
        <v>13</v>
      </c>
      <c r="H975" t="s">
        <v>14</v>
      </c>
      <c r="I975" t="s">
        <v>473</v>
      </c>
      <c r="J975">
        <v>10000</v>
      </c>
      <c r="K975" t="str">
        <f t="shared" si="76"/>
        <v>18001 - Secretaria de Estado do Planejamento</v>
      </c>
      <c r="L975" t="str">
        <f t="shared" si="77"/>
        <v>13229 - Articulação institucional com as Agências de Desenvolvimento Regional</v>
      </c>
      <c r="M975" t="str">
        <f t="shared" si="78"/>
        <v>339014 - Diárias - Civil</v>
      </c>
      <c r="N975" t="str">
        <f t="shared" si="79"/>
        <v>33</v>
      </c>
      <c r="O975" t="str">
        <f>VLOOKUP('SQL Results'!N975,Plan2!$A$2:$B$8,2,0)</f>
        <v>33 - Outras Despesas Correntes</v>
      </c>
      <c r="P975" s="4" t="str">
        <f t="shared" si="75"/>
        <v>0100 - Recursos ordinários - recursos do tesouro - RLD</v>
      </c>
    </row>
    <row r="976" spans="1:16" x14ac:dyDescent="0.2">
      <c r="A976">
        <v>18021</v>
      </c>
      <c r="B976" t="s">
        <v>506</v>
      </c>
      <c r="C976">
        <v>12997</v>
      </c>
      <c r="D976" t="s">
        <v>507</v>
      </c>
      <c r="E976">
        <v>339046</v>
      </c>
      <c r="F976" t="s">
        <v>47</v>
      </c>
      <c r="G976" t="s">
        <v>13</v>
      </c>
      <c r="H976" t="s">
        <v>14</v>
      </c>
      <c r="I976" t="s">
        <v>347</v>
      </c>
      <c r="J976">
        <v>2688</v>
      </c>
      <c r="K976" t="str">
        <f t="shared" si="76"/>
        <v>18021 - Superintendência de Desenvolvimento da Região Metropolitana da Grande Florianópolis</v>
      </c>
      <c r="L976" t="str">
        <f t="shared" si="77"/>
        <v>12997 - Administração de pessoal e encargos sociais - SUDERF</v>
      </c>
      <c r="M976" t="str">
        <f t="shared" si="78"/>
        <v>339046 - Auxílio-Alimentação</v>
      </c>
      <c r="N976" t="str">
        <f t="shared" si="79"/>
        <v>33</v>
      </c>
      <c r="O976" t="str">
        <f>VLOOKUP('SQL Results'!N976,Plan2!$A$2:$B$8,2,0)</f>
        <v>33 - Outras Despesas Correntes</v>
      </c>
      <c r="P976" s="4" t="str">
        <f t="shared" si="75"/>
        <v>0100 - Recursos ordinários - recursos do tesouro - RLD</v>
      </c>
    </row>
    <row r="977" spans="1:16" x14ac:dyDescent="0.2">
      <c r="A977">
        <v>18021</v>
      </c>
      <c r="B977" t="s">
        <v>506</v>
      </c>
      <c r="C977">
        <v>12997</v>
      </c>
      <c r="D977" t="s">
        <v>507</v>
      </c>
      <c r="E977">
        <v>339113</v>
      </c>
      <c r="F977" t="s">
        <v>44</v>
      </c>
      <c r="G977" t="s">
        <v>13</v>
      </c>
      <c r="H977" t="s">
        <v>14</v>
      </c>
      <c r="I977" t="s">
        <v>347</v>
      </c>
      <c r="J977">
        <v>3792</v>
      </c>
      <c r="K977" t="str">
        <f t="shared" si="76"/>
        <v>18021 - Superintendência de Desenvolvimento da Região Metropolitana da Grande Florianópolis</v>
      </c>
      <c r="L977" t="str">
        <f t="shared" si="77"/>
        <v>12997 - Administração de pessoal e encargos sociais - SUDERF</v>
      </c>
      <c r="M977" t="str">
        <f t="shared" si="78"/>
        <v>339113 - Obrigações Patronais</v>
      </c>
      <c r="N977" t="str">
        <f t="shared" si="79"/>
        <v>33</v>
      </c>
      <c r="O977" t="str">
        <f>VLOOKUP('SQL Results'!N977,Plan2!$A$2:$B$8,2,0)</f>
        <v>33 - Outras Despesas Correntes</v>
      </c>
      <c r="P977" s="4" t="str">
        <f t="shared" si="75"/>
        <v>0100 - Recursos ordinários - recursos do tesouro - RLD</v>
      </c>
    </row>
    <row r="978" spans="1:16" x14ac:dyDescent="0.2">
      <c r="A978">
        <v>18021</v>
      </c>
      <c r="B978" t="s">
        <v>506</v>
      </c>
      <c r="C978">
        <v>12997</v>
      </c>
      <c r="D978" t="s">
        <v>507</v>
      </c>
      <c r="E978">
        <v>319096</v>
      </c>
      <c r="F978" t="s">
        <v>66</v>
      </c>
      <c r="G978" t="s">
        <v>13</v>
      </c>
      <c r="H978" t="s">
        <v>14</v>
      </c>
      <c r="I978" t="s">
        <v>347</v>
      </c>
      <c r="J978">
        <v>254358</v>
      </c>
      <c r="K978" t="str">
        <f t="shared" si="76"/>
        <v>18021 - Superintendência de Desenvolvimento da Região Metropolitana da Grande Florianópolis</v>
      </c>
      <c r="L978" t="str">
        <f t="shared" si="77"/>
        <v>12997 - Administração de pessoal e encargos sociais - SUDERF</v>
      </c>
      <c r="M978" t="str">
        <f t="shared" si="78"/>
        <v>319096 - Ressarcimento Despesa Pessoal Requisitado</v>
      </c>
      <c r="N978" t="str">
        <f t="shared" si="79"/>
        <v>31</v>
      </c>
      <c r="O978" t="str">
        <f>VLOOKUP('SQL Results'!N978,Plan2!$A$2:$B$8,2,0)</f>
        <v>31 - Pessoal e Encargos Sociais</v>
      </c>
      <c r="P978" s="4" t="str">
        <f t="shared" si="75"/>
        <v>0100 - Recursos ordinários - recursos do tesouro - RLD</v>
      </c>
    </row>
    <row r="979" spans="1:16" x14ac:dyDescent="0.2">
      <c r="A979">
        <v>18021</v>
      </c>
      <c r="B979" t="s">
        <v>506</v>
      </c>
      <c r="C979">
        <v>12998</v>
      </c>
      <c r="D979" t="s">
        <v>508</v>
      </c>
      <c r="E979">
        <v>339139</v>
      </c>
      <c r="F979" t="s">
        <v>51</v>
      </c>
      <c r="G979" t="s">
        <v>13</v>
      </c>
      <c r="H979" t="s">
        <v>14</v>
      </c>
      <c r="I979" t="s">
        <v>349</v>
      </c>
      <c r="J979">
        <v>1920</v>
      </c>
      <c r="K979" t="str">
        <f t="shared" si="76"/>
        <v>18021 - Superintendência de Desenvolvimento da Região Metropolitana da Grande Florianópolis</v>
      </c>
      <c r="L979" t="str">
        <f t="shared" si="77"/>
        <v>12998 - Administração e manutenção dos serviços administrativos gerais - SUDERF</v>
      </c>
      <c r="M979" t="str">
        <f t="shared" si="78"/>
        <v>339139 - Outros Serviços Terceiros Pessoa Jurídica</v>
      </c>
      <c r="N979" t="str">
        <f t="shared" si="79"/>
        <v>33</v>
      </c>
      <c r="O979" t="str">
        <f>VLOOKUP('SQL Results'!N979,Plan2!$A$2:$B$8,2,0)</f>
        <v>33 - Outras Despesas Correntes</v>
      </c>
      <c r="P979" s="4" t="str">
        <f t="shared" si="75"/>
        <v>0100 - Recursos ordinários - recursos do tesouro - RLD</v>
      </c>
    </row>
    <row r="980" spans="1:16" x14ac:dyDescent="0.2">
      <c r="A980">
        <v>18021</v>
      </c>
      <c r="B980" t="s">
        <v>506</v>
      </c>
      <c r="C980">
        <v>12998</v>
      </c>
      <c r="D980" t="s">
        <v>508</v>
      </c>
      <c r="E980">
        <v>339040</v>
      </c>
      <c r="F980" t="s">
        <v>52</v>
      </c>
      <c r="G980" t="s">
        <v>13</v>
      </c>
      <c r="H980" t="s">
        <v>14</v>
      </c>
      <c r="I980" t="s">
        <v>349</v>
      </c>
      <c r="J980">
        <v>4800</v>
      </c>
      <c r="K980" t="str">
        <f t="shared" si="76"/>
        <v>18021 - Superintendência de Desenvolvimento da Região Metropolitana da Grande Florianópolis</v>
      </c>
      <c r="L980" t="str">
        <f t="shared" si="77"/>
        <v>12998 - Administração e manutenção dos serviços administrativos gerais - SUDERF</v>
      </c>
      <c r="M980" t="str">
        <f t="shared" si="78"/>
        <v>339040 - Serviços de Tecnologia da Informação e Comunicação - Pessoa Jurídica</v>
      </c>
      <c r="N980" t="str">
        <f t="shared" si="79"/>
        <v>33</v>
      </c>
      <c r="O980" t="str">
        <f>VLOOKUP('SQL Results'!N980,Plan2!$A$2:$B$8,2,0)</f>
        <v>33 - Outras Despesas Correntes</v>
      </c>
      <c r="P980" s="4" t="str">
        <f t="shared" si="75"/>
        <v>0100 - Recursos ordinários - recursos do tesouro - RLD</v>
      </c>
    </row>
    <row r="981" spans="1:16" x14ac:dyDescent="0.2">
      <c r="A981">
        <v>18021</v>
      </c>
      <c r="B981" t="s">
        <v>506</v>
      </c>
      <c r="C981">
        <v>12998</v>
      </c>
      <c r="D981" t="s">
        <v>508</v>
      </c>
      <c r="E981">
        <v>339039</v>
      </c>
      <c r="F981" t="s">
        <v>16</v>
      </c>
      <c r="G981" t="s">
        <v>13</v>
      </c>
      <c r="H981" t="s">
        <v>14</v>
      </c>
      <c r="I981" t="s">
        <v>349</v>
      </c>
      <c r="J981">
        <v>48000</v>
      </c>
      <c r="K981" t="str">
        <f t="shared" si="76"/>
        <v>18021 - Superintendência de Desenvolvimento da Região Metropolitana da Grande Florianópolis</v>
      </c>
      <c r="L981" t="str">
        <f t="shared" si="77"/>
        <v>12998 - Administração e manutenção dos serviços administrativos gerais - SUDERF</v>
      </c>
      <c r="M981" t="str">
        <f t="shared" si="78"/>
        <v>339039 - Outros Serviços Terceiros - Pessoa Jurídica</v>
      </c>
      <c r="N981" t="str">
        <f t="shared" si="79"/>
        <v>33</v>
      </c>
      <c r="O981" t="str">
        <f>VLOOKUP('SQL Results'!N981,Plan2!$A$2:$B$8,2,0)</f>
        <v>33 - Outras Despesas Correntes</v>
      </c>
      <c r="P981" s="4" t="str">
        <f t="shared" si="75"/>
        <v>0100 - Recursos ordinários - recursos do tesouro - RLD</v>
      </c>
    </row>
    <row r="982" spans="1:16" x14ac:dyDescent="0.2">
      <c r="A982">
        <v>18021</v>
      </c>
      <c r="B982" t="s">
        <v>506</v>
      </c>
      <c r="C982">
        <v>12998</v>
      </c>
      <c r="D982" t="s">
        <v>508</v>
      </c>
      <c r="E982">
        <v>339014</v>
      </c>
      <c r="F982" t="s">
        <v>63</v>
      </c>
      <c r="G982" t="s">
        <v>13</v>
      </c>
      <c r="H982" t="s">
        <v>14</v>
      </c>
      <c r="I982" t="s">
        <v>349</v>
      </c>
      <c r="J982">
        <v>11475</v>
      </c>
      <c r="K982" t="str">
        <f t="shared" si="76"/>
        <v>18021 - Superintendência de Desenvolvimento da Região Metropolitana da Grande Florianópolis</v>
      </c>
      <c r="L982" t="str">
        <f t="shared" si="77"/>
        <v>12998 - Administração e manutenção dos serviços administrativos gerais - SUDERF</v>
      </c>
      <c r="M982" t="str">
        <f t="shared" si="78"/>
        <v>339014 - Diárias - Civil</v>
      </c>
      <c r="N982" t="str">
        <f t="shared" si="79"/>
        <v>33</v>
      </c>
      <c r="O982" t="str">
        <f>VLOOKUP('SQL Results'!N982,Plan2!$A$2:$B$8,2,0)</f>
        <v>33 - Outras Despesas Correntes</v>
      </c>
      <c r="P982" s="4" t="str">
        <f t="shared" si="75"/>
        <v>0100 - Recursos ordinários - recursos do tesouro - RLD</v>
      </c>
    </row>
    <row r="983" spans="1:16" x14ac:dyDescent="0.2">
      <c r="A983">
        <v>18021</v>
      </c>
      <c r="B983" t="s">
        <v>506</v>
      </c>
      <c r="C983">
        <v>12998</v>
      </c>
      <c r="D983" t="s">
        <v>508</v>
      </c>
      <c r="E983">
        <v>339030</v>
      </c>
      <c r="F983" t="s">
        <v>12</v>
      </c>
      <c r="G983" t="s">
        <v>13</v>
      </c>
      <c r="H983" t="s">
        <v>14</v>
      </c>
      <c r="I983" t="s">
        <v>349</v>
      </c>
      <c r="J983">
        <v>2400</v>
      </c>
      <c r="K983" t="str">
        <f t="shared" si="76"/>
        <v>18021 - Superintendência de Desenvolvimento da Região Metropolitana da Grande Florianópolis</v>
      </c>
      <c r="L983" t="str">
        <f t="shared" si="77"/>
        <v>12998 - Administração e manutenção dos serviços administrativos gerais - SUDERF</v>
      </c>
      <c r="M983" t="str">
        <f t="shared" si="78"/>
        <v>339030 - Material de Consumo</v>
      </c>
      <c r="N983" t="str">
        <f t="shared" si="79"/>
        <v>33</v>
      </c>
      <c r="O983" t="str">
        <f>VLOOKUP('SQL Results'!N983,Plan2!$A$2:$B$8,2,0)</f>
        <v>33 - Outras Despesas Correntes</v>
      </c>
      <c r="P983" s="4" t="str">
        <f t="shared" ref="P983:P1046" si="80">CONCATENATE(LEFT(G983,4)," - ",H983)</f>
        <v>0100 - Recursos ordinários - recursos do tesouro - RLD</v>
      </c>
    </row>
    <row r="984" spans="1:16" x14ac:dyDescent="0.2">
      <c r="A984">
        <v>18021</v>
      </c>
      <c r="B984" t="s">
        <v>506</v>
      </c>
      <c r="C984">
        <v>12998</v>
      </c>
      <c r="D984" t="s">
        <v>508</v>
      </c>
      <c r="E984">
        <v>339047</v>
      </c>
      <c r="F984" t="s">
        <v>27</v>
      </c>
      <c r="G984" t="s">
        <v>13</v>
      </c>
      <c r="H984" t="s">
        <v>14</v>
      </c>
      <c r="I984" t="s">
        <v>349</v>
      </c>
      <c r="J984">
        <v>10800</v>
      </c>
      <c r="K984" t="str">
        <f t="shared" si="76"/>
        <v>18021 - Superintendência de Desenvolvimento da Região Metropolitana da Grande Florianópolis</v>
      </c>
      <c r="L984" t="str">
        <f t="shared" si="77"/>
        <v>12998 - Administração e manutenção dos serviços administrativos gerais - SUDERF</v>
      </c>
      <c r="M984" t="str">
        <f t="shared" si="78"/>
        <v>339047 - Obrigações Tributárias e Contributivas</v>
      </c>
      <c r="N984" t="str">
        <f t="shared" si="79"/>
        <v>33</v>
      </c>
      <c r="O984" t="str">
        <f>VLOOKUP('SQL Results'!N984,Plan2!$A$2:$B$8,2,0)</f>
        <v>33 - Outras Despesas Correntes</v>
      </c>
      <c r="P984" s="4" t="str">
        <f t="shared" si="80"/>
        <v>0100 - Recursos ordinários - recursos do tesouro - RLD</v>
      </c>
    </row>
    <row r="985" spans="1:16" x14ac:dyDescent="0.2">
      <c r="A985">
        <v>18021</v>
      </c>
      <c r="B985" t="s">
        <v>506</v>
      </c>
      <c r="C985">
        <v>12996</v>
      </c>
      <c r="D985" t="s">
        <v>509</v>
      </c>
      <c r="E985">
        <v>339036</v>
      </c>
      <c r="F985" t="s">
        <v>23</v>
      </c>
      <c r="G985" t="s">
        <v>13</v>
      </c>
      <c r="H985" t="s">
        <v>14</v>
      </c>
      <c r="I985" t="s">
        <v>355</v>
      </c>
      <c r="J985">
        <v>24000</v>
      </c>
      <c r="K985" t="str">
        <f t="shared" si="76"/>
        <v>18021 - Superintendência de Desenvolvimento da Região Metropolitana da Grande Florianópolis</v>
      </c>
      <c r="L985" t="str">
        <f t="shared" si="77"/>
        <v>12996 - Encargos com estagiários - SUDERF</v>
      </c>
      <c r="M985" t="str">
        <f t="shared" si="78"/>
        <v>339036 - Outros Serviços Terceiros-Pessoa Física</v>
      </c>
      <c r="N985" t="str">
        <f t="shared" si="79"/>
        <v>33</v>
      </c>
      <c r="O985" t="str">
        <f>VLOOKUP('SQL Results'!N985,Plan2!$A$2:$B$8,2,0)</f>
        <v>33 - Outras Despesas Correntes</v>
      </c>
      <c r="P985" s="4" t="str">
        <f t="shared" si="80"/>
        <v>0100 - Recursos ordinários - recursos do tesouro - RLD</v>
      </c>
    </row>
    <row r="986" spans="1:16" x14ac:dyDescent="0.2">
      <c r="A986">
        <v>18021</v>
      </c>
      <c r="B986" t="s">
        <v>506</v>
      </c>
      <c r="C986">
        <v>12997</v>
      </c>
      <c r="D986" t="s">
        <v>507</v>
      </c>
      <c r="E986">
        <v>319011</v>
      </c>
      <c r="F986" t="s">
        <v>60</v>
      </c>
      <c r="G986" t="s">
        <v>13</v>
      </c>
      <c r="H986" t="s">
        <v>14</v>
      </c>
      <c r="I986" t="s">
        <v>347</v>
      </c>
      <c r="J986">
        <v>277198</v>
      </c>
      <c r="K986" t="str">
        <f t="shared" si="76"/>
        <v>18021 - Superintendência de Desenvolvimento da Região Metropolitana da Grande Florianópolis</v>
      </c>
      <c r="L986" t="str">
        <f t="shared" si="77"/>
        <v>12997 - Administração de pessoal e encargos sociais - SUDERF</v>
      </c>
      <c r="M986" t="str">
        <f t="shared" si="78"/>
        <v>319011 - Vencim. e Vantagens Fixas - Pessoal Civil</v>
      </c>
      <c r="N986" t="str">
        <f t="shared" si="79"/>
        <v>31</v>
      </c>
      <c r="O986" t="str">
        <f>VLOOKUP('SQL Results'!N986,Plan2!$A$2:$B$8,2,0)</f>
        <v>31 - Pessoal e Encargos Sociais</v>
      </c>
      <c r="P986" s="4" t="str">
        <f t="shared" si="80"/>
        <v>0100 - Recursos ordinários - recursos do tesouro - RLD</v>
      </c>
    </row>
    <row r="987" spans="1:16" x14ac:dyDescent="0.2">
      <c r="A987">
        <v>18021</v>
      </c>
      <c r="B987" t="s">
        <v>506</v>
      </c>
      <c r="C987">
        <v>12997</v>
      </c>
      <c r="D987" t="s">
        <v>507</v>
      </c>
      <c r="E987">
        <v>319013</v>
      </c>
      <c r="F987" t="s">
        <v>44</v>
      </c>
      <c r="G987" t="s">
        <v>13</v>
      </c>
      <c r="H987" t="s">
        <v>14</v>
      </c>
      <c r="I987" t="s">
        <v>347</v>
      </c>
      <c r="J987">
        <v>58569</v>
      </c>
      <c r="K987" t="str">
        <f t="shared" si="76"/>
        <v>18021 - Superintendência de Desenvolvimento da Região Metropolitana da Grande Florianópolis</v>
      </c>
      <c r="L987" t="str">
        <f t="shared" si="77"/>
        <v>12997 - Administração de pessoal e encargos sociais - SUDERF</v>
      </c>
      <c r="M987" t="str">
        <f t="shared" si="78"/>
        <v>319013 - Obrigações Patronais</v>
      </c>
      <c r="N987" t="str">
        <f t="shared" si="79"/>
        <v>31</v>
      </c>
      <c r="O987" t="str">
        <f>VLOOKUP('SQL Results'!N987,Plan2!$A$2:$B$8,2,0)</f>
        <v>31 - Pessoal e Encargos Sociais</v>
      </c>
      <c r="P987" s="4" t="str">
        <f t="shared" si="80"/>
        <v>0100 - Recursos ordinários - recursos do tesouro - RLD</v>
      </c>
    </row>
    <row r="988" spans="1:16" x14ac:dyDescent="0.2">
      <c r="A988">
        <v>23001</v>
      </c>
      <c r="B988" t="s">
        <v>510</v>
      </c>
      <c r="C988">
        <v>12731</v>
      </c>
      <c r="D988" t="s">
        <v>511</v>
      </c>
      <c r="E988">
        <v>449051</v>
      </c>
      <c r="F988" t="s">
        <v>31</v>
      </c>
      <c r="G988" t="s">
        <v>512</v>
      </c>
      <c r="H988" t="s">
        <v>513</v>
      </c>
      <c r="I988" t="s">
        <v>514</v>
      </c>
      <c r="J988">
        <v>20000000</v>
      </c>
      <c r="K988" t="str">
        <f t="shared" si="76"/>
        <v>23001 - Secretaria de Estado de Turismo, Cultura e Esporte</v>
      </c>
      <c r="L988" t="str">
        <f t="shared" si="77"/>
        <v>12731 - Construção de centro de eventos em Balneário Camboriú - SOL</v>
      </c>
      <c r="M988" t="str">
        <f t="shared" si="78"/>
        <v>449051 - Obras e Instalações</v>
      </c>
      <c r="N988" t="str">
        <f t="shared" si="79"/>
        <v>44</v>
      </c>
      <c r="O988" t="str">
        <f>VLOOKUP('SQL Results'!N988,Plan2!$A$2:$B$8,2,0)</f>
        <v>44 - Investimentos</v>
      </c>
      <c r="P988" s="4" t="str">
        <f t="shared" si="80"/>
        <v>0128 - Outros convênios, ajustes e acordos administrativos - rec tesouro - exercício corrente</v>
      </c>
    </row>
    <row r="989" spans="1:16" x14ac:dyDescent="0.2">
      <c r="A989">
        <v>23001</v>
      </c>
      <c r="B989" t="s">
        <v>510</v>
      </c>
      <c r="C989">
        <v>12731</v>
      </c>
      <c r="D989" t="s">
        <v>511</v>
      </c>
      <c r="E989">
        <v>449051</v>
      </c>
      <c r="F989" t="s">
        <v>31</v>
      </c>
      <c r="G989" t="s">
        <v>515</v>
      </c>
      <c r="H989" t="s">
        <v>516</v>
      </c>
      <c r="I989" t="s">
        <v>514</v>
      </c>
      <c r="J989">
        <v>1300000</v>
      </c>
      <c r="K989" t="str">
        <f t="shared" si="76"/>
        <v>23001 - Secretaria de Estado de Turismo, Cultura e Esporte</v>
      </c>
      <c r="L989" t="str">
        <f t="shared" si="77"/>
        <v>12731 - Construção de centro de eventos em Balneário Camboriú - SOL</v>
      </c>
      <c r="M989" t="str">
        <f t="shared" si="78"/>
        <v>449051 - Obras e Instalações</v>
      </c>
      <c r="N989" t="str">
        <f t="shared" si="79"/>
        <v>44</v>
      </c>
      <c r="O989" t="str">
        <f>VLOOKUP('SQL Results'!N989,Plan2!$A$2:$B$8,2,0)</f>
        <v>44 - Investimentos</v>
      </c>
      <c r="P989" s="4" t="str">
        <f t="shared" si="80"/>
        <v>0185 - Remuneração de disp bancária - Executivo - rec vinculados - rec tesouro - exerc corrente</v>
      </c>
    </row>
    <row r="990" spans="1:16" x14ac:dyDescent="0.2">
      <c r="A990">
        <v>23001</v>
      </c>
      <c r="B990" t="s">
        <v>510</v>
      </c>
      <c r="C990">
        <v>12731</v>
      </c>
      <c r="D990" t="s">
        <v>511</v>
      </c>
      <c r="E990">
        <v>449051</v>
      </c>
      <c r="F990" t="s">
        <v>31</v>
      </c>
      <c r="G990" t="s">
        <v>423</v>
      </c>
      <c r="H990" t="s">
        <v>424</v>
      </c>
      <c r="I990" t="s">
        <v>514</v>
      </c>
      <c r="J990">
        <v>2143220</v>
      </c>
      <c r="K990" t="str">
        <f t="shared" si="76"/>
        <v>23001 - Secretaria de Estado de Turismo, Cultura e Esporte</v>
      </c>
      <c r="L990" t="str">
        <f t="shared" si="77"/>
        <v>12731 - Construção de centro de eventos em Balneário Camboriú - SOL</v>
      </c>
      <c r="M990" t="str">
        <f t="shared" si="78"/>
        <v>449051 - Obras e Instalações</v>
      </c>
      <c r="N990" t="str">
        <f t="shared" si="79"/>
        <v>44</v>
      </c>
      <c r="O990" t="str">
        <f>VLOOKUP('SQL Results'!N990,Plan2!$A$2:$B$8,2,0)</f>
        <v>44 - Investimentos</v>
      </c>
      <c r="P990" s="4" t="str">
        <f t="shared" si="80"/>
        <v>0191 - Operações de crédito interna - recursos do tesouro - exercício corrente</v>
      </c>
    </row>
    <row r="991" spans="1:16" x14ac:dyDescent="0.2">
      <c r="A991">
        <v>23001</v>
      </c>
      <c r="B991" t="s">
        <v>510</v>
      </c>
      <c r="C991">
        <v>11695</v>
      </c>
      <c r="D991" t="s">
        <v>517</v>
      </c>
      <c r="E991">
        <v>339014</v>
      </c>
      <c r="F991" t="s">
        <v>63</v>
      </c>
      <c r="G991" t="s">
        <v>13</v>
      </c>
      <c r="H991" t="s">
        <v>14</v>
      </c>
      <c r="I991" t="s">
        <v>518</v>
      </c>
      <c r="J991">
        <v>100000</v>
      </c>
      <c r="K991" t="str">
        <f t="shared" si="76"/>
        <v>23001 - Secretaria de Estado de Turismo, Cultura e Esporte</v>
      </c>
      <c r="L991" t="str">
        <f t="shared" si="77"/>
        <v>11695 - Incentivo turístico e manutenção de entidades ligadas ao setor - SOL</v>
      </c>
      <c r="M991" t="str">
        <f t="shared" si="78"/>
        <v>339014 - Diárias - Civil</v>
      </c>
      <c r="N991" t="str">
        <f t="shared" si="79"/>
        <v>33</v>
      </c>
      <c r="O991" t="str">
        <f>VLOOKUP('SQL Results'!N991,Plan2!$A$2:$B$8,2,0)</f>
        <v>33 - Outras Despesas Correntes</v>
      </c>
      <c r="P991" s="4" t="str">
        <f t="shared" si="80"/>
        <v>0100 - Recursos ordinários - recursos do tesouro - RLD</v>
      </c>
    </row>
    <row r="992" spans="1:16" x14ac:dyDescent="0.2">
      <c r="A992">
        <v>23001</v>
      </c>
      <c r="B992" t="s">
        <v>510</v>
      </c>
      <c r="C992">
        <v>11695</v>
      </c>
      <c r="D992" t="s">
        <v>517</v>
      </c>
      <c r="E992">
        <v>339030</v>
      </c>
      <c r="F992" t="s">
        <v>12</v>
      </c>
      <c r="G992" t="s">
        <v>13</v>
      </c>
      <c r="H992" t="s">
        <v>14</v>
      </c>
      <c r="I992" t="s">
        <v>518</v>
      </c>
      <c r="J992">
        <v>150000</v>
      </c>
      <c r="K992" t="str">
        <f t="shared" si="76"/>
        <v>23001 - Secretaria de Estado de Turismo, Cultura e Esporte</v>
      </c>
      <c r="L992" t="str">
        <f t="shared" si="77"/>
        <v>11695 - Incentivo turístico e manutenção de entidades ligadas ao setor - SOL</v>
      </c>
      <c r="M992" t="str">
        <f t="shared" si="78"/>
        <v>339030 - Material de Consumo</v>
      </c>
      <c r="N992" t="str">
        <f t="shared" si="79"/>
        <v>33</v>
      </c>
      <c r="O992" t="str">
        <f>VLOOKUP('SQL Results'!N992,Plan2!$A$2:$B$8,2,0)</f>
        <v>33 - Outras Despesas Correntes</v>
      </c>
      <c r="P992" s="4" t="str">
        <f t="shared" si="80"/>
        <v>0100 - Recursos ordinários - recursos do tesouro - RLD</v>
      </c>
    </row>
    <row r="993" spans="1:16" x14ac:dyDescent="0.2">
      <c r="A993">
        <v>23001</v>
      </c>
      <c r="B993" t="s">
        <v>510</v>
      </c>
      <c r="C993">
        <v>11695</v>
      </c>
      <c r="D993" t="s">
        <v>517</v>
      </c>
      <c r="E993">
        <v>339033</v>
      </c>
      <c r="F993" t="s">
        <v>49</v>
      </c>
      <c r="G993" t="s">
        <v>13</v>
      </c>
      <c r="H993" t="s">
        <v>14</v>
      </c>
      <c r="I993" t="s">
        <v>518</v>
      </c>
      <c r="J993">
        <v>100000</v>
      </c>
      <c r="K993" t="str">
        <f t="shared" si="76"/>
        <v>23001 - Secretaria de Estado de Turismo, Cultura e Esporte</v>
      </c>
      <c r="L993" t="str">
        <f t="shared" si="77"/>
        <v>11695 - Incentivo turístico e manutenção de entidades ligadas ao setor - SOL</v>
      </c>
      <c r="M993" t="str">
        <f t="shared" si="78"/>
        <v>339033 - Passagens e Despesas com Locomoção</v>
      </c>
      <c r="N993" t="str">
        <f t="shared" si="79"/>
        <v>33</v>
      </c>
      <c r="O993" t="str">
        <f>VLOOKUP('SQL Results'!N993,Plan2!$A$2:$B$8,2,0)</f>
        <v>33 - Outras Despesas Correntes</v>
      </c>
      <c r="P993" s="4" t="str">
        <f t="shared" si="80"/>
        <v>0100 - Recursos ordinários - recursos do tesouro - RLD</v>
      </c>
    </row>
    <row r="994" spans="1:16" x14ac:dyDescent="0.2">
      <c r="A994">
        <v>23001</v>
      </c>
      <c r="B994" t="s">
        <v>510</v>
      </c>
      <c r="C994">
        <v>11695</v>
      </c>
      <c r="D994" t="s">
        <v>517</v>
      </c>
      <c r="E994">
        <v>339035</v>
      </c>
      <c r="F994" t="s">
        <v>21</v>
      </c>
      <c r="G994" t="s">
        <v>13</v>
      </c>
      <c r="H994" t="s">
        <v>14</v>
      </c>
      <c r="I994" t="s">
        <v>518</v>
      </c>
      <c r="J994">
        <v>300000</v>
      </c>
      <c r="K994" t="str">
        <f t="shared" si="76"/>
        <v>23001 - Secretaria de Estado de Turismo, Cultura e Esporte</v>
      </c>
      <c r="L994" t="str">
        <f t="shared" si="77"/>
        <v>11695 - Incentivo turístico e manutenção de entidades ligadas ao setor - SOL</v>
      </c>
      <c r="M994" t="str">
        <f t="shared" si="78"/>
        <v>339035 - Serviços de Consultoria</v>
      </c>
      <c r="N994" t="str">
        <f t="shared" si="79"/>
        <v>33</v>
      </c>
      <c r="O994" t="str">
        <f>VLOOKUP('SQL Results'!N994,Plan2!$A$2:$B$8,2,0)</f>
        <v>33 - Outras Despesas Correntes</v>
      </c>
      <c r="P994" s="4" t="str">
        <f t="shared" si="80"/>
        <v>0100 - Recursos ordinários - recursos do tesouro - RLD</v>
      </c>
    </row>
    <row r="995" spans="1:16" x14ac:dyDescent="0.2">
      <c r="A995">
        <v>23001</v>
      </c>
      <c r="B995" t="s">
        <v>510</v>
      </c>
      <c r="C995">
        <v>11695</v>
      </c>
      <c r="D995" t="s">
        <v>517</v>
      </c>
      <c r="E995">
        <v>339036</v>
      </c>
      <c r="F995" t="s">
        <v>23</v>
      </c>
      <c r="G995" t="s">
        <v>13</v>
      </c>
      <c r="H995" t="s">
        <v>14</v>
      </c>
      <c r="I995" t="s">
        <v>518</v>
      </c>
      <c r="J995">
        <v>500000</v>
      </c>
      <c r="K995" t="str">
        <f t="shared" si="76"/>
        <v>23001 - Secretaria de Estado de Turismo, Cultura e Esporte</v>
      </c>
      <c r="L995" t="str">
        <f t="shared" si="77"/>
        <v>11695 - Incentivo turístico e manutenção de entidades ligadas ao setor - SOL</v>
      </c>
      <c r="M995" t="str">
        <f t="shared" si="78"/>
        <v>339036 - Outros Serviços Terceiros-Pessoa Física</v>
      </c>
      <c r="N995" t="str">
        <f t="shared" si="79"/>
        <v>33</v>
      </c>
      <c r="O995" t="str">
        <f>VLOOKUP('SQL Results'!N995,Plan2!$A$2:$B$8,2,0)</f>
        <v>33 - Outras Despesas Correntes</v>
      </c>
      <c r="P995" s="4" t="str">
        <f t="shared" si="80"/>
        <v>0100 - Recursos ordinários - recursos do tesouro - RLD</v>
      </c>
    </row>
    <row r="996" spans="1:16" x14ac:dyDescent="0.2">
      <c r="A996">
        <v>23001</v>
      </c>
      <c r="B996" t="s">
        <v>510</v>
      </c>
      <c r="C996">
        <v>11695</v>
      </c>
      <c r="D996" t="s">
        <v>517</v>
      </c>
      <c r="E996">
        <v>339039</v>
      </c>
      <c r="F996" t="s">
        <v>16</v>
      </c>
      <c r="G996" t="s">
        <v>13</v>
      </c>
      <c r="H996" t="s">
        <v>14</v>
      </c>
      <c r="I996" t="s">
        <v>518</v>
      </c>
      <c r="J996">
        <v>700000</v>
      </c>
      <c r="K996" t="str">
        <f t="shared" si="76"/>
        <v>23001 - Secretaria de Estado de Turismo, Cultura e Esporte</v>
      </c>
      <c r="L996" t="str">
        <f t="shared" si="77"/>
        <v>11695 - Incentivo turístico e manutenção de entidades ligadas ao setor - SOL</v>
      </c>
      <c r="M996" t="str">
        <f t="shared" si="78"/>
        <v>339039 - Outros Serviços Terceiros - Pessoa Jurídica</v>
      </c>
      <c r="N996" t="str">
        <f t="shared" si="79"/>
        <v>33</v>
      </c>
      <c r="O996" t="str">
        <f>VLOOKUP('SQL Results'!N996,Plan2!$A$2:$B$8,2,0)</f>
        <v>33 - Outras Despesas Correntes</v>
      </c>
      <c r="P996" s="4" t="str">
        <f t="shared" si="80"/>
        <v>0100 - Recursos ordinários - recursos do tesouro - RLD</v>
      </c>
    </row>
    <row r="997" spans="1:16" x14ac:dyDescent="0.2">
      <c r="A997">
        <v>23001</v>
      </c>
      <c r="B997" t="s">
        <v>510</v>
      </c>
      <c r="C997">
        <v>3806</v>
      </c>
      <c r="D997" t="s">
        <v>519</v>
      </c>
      <c r="E997">
        <v>339036</v>
      </c>
      <c r="F997" t="s">
        <v>23</v>
      </c>
      <c r="G997" t="s">
        <v>13</v>
      </c>
      <c r="H997" t="s">
        <v>14</v>
      </c>
      <c r="I997" t="s">
        <v>355</v>
      </c>
      <c r="J997">
        <v>201350</v>
      </c>
      <c r="K997" t="str">
        <f t="shared" si="76"/>
        <v>23001 - Secretaria de Estado de Turismo, Cultura e Esporte</v>
      </c>
      <c r="L997" t="str">
        <f t="shared" si="77"/>
        <v>3806 - Encargos com estagiários - SOL</v>
      </c>
      <c r="M997" t="str">
        <f t="shared" si="78"/>
        <v>339036 - Outros Serviços Terceiros-Pessoa Física</v>
      </c>
      <c r="N997" t="str">
        <f t="shared" si="79"/>
        <v>33</v>
      </c>
      <c r="O997" t="str">
        <f>VLOOKUP('SQL Results'!N997,Plan2!$A$2:$B$8,2,0)</f>
        <v>33 - Outras Despesas Correntes</v>
      </c>
      <c r="P997" s="4" t="str">
        <f t="shared" si="80"/>
        <v>0100 - Recursos ordinários - recursos do tesouro - RLD</v>
      </c>
    </row>
    <row r="998" spans="1:16" x14ac:dyDescent="0.2">
      <c r="A998">
        <v>23001</v>
      </c>
      <c r="B998" t="s">
        <v>510</v>
      </c>
      <c r="C998">
        <v>3806</v>
      </c>
      <c r="D998" t="s">
        <v>519</v>
      </c>
      <c r="E998">
        <v>339092</v>
      </c>
      <c r="F998" t="s">
        <v>28</v>
      </c>
      <c r="G998" t="s">
        <v>13</v>
      </c>
      <c r="H998" t="s">
        <v>14</v>
      </c>
      <c r="I998" t="s">
        <v>355</v>
      </c>
      <c r="J998">
        <v>8290</v>
      </c>
      <c r="K998" t="str">
        <f t="shared" si="76"/>
        <v>23001 - Secretaria de Estado de Turismo, Cultura e Esporte</v>
      </c>
      <c r="L998" t="str">
        <f t="shared" si="77"/>
        <v>3806 - Encargos com estagiários - SOL</v>
      </c>
      <c r="M998" t="str">
        <f t="shared" si="78"/>
        <v>339092 - Despesas de Exercícios Anteriores</v>
      </c>
      <c r="N998" t="str">
        <f t="shared" si="79"/>
        <v>33</v>
      </c>
      <c r="O998" t="str">
        <f>VLOOKUP('SQL Results'!N998,Plan2!$A$2:$B$8,2,0)</f>
        <v>33 - Outras Despesas Correntes</v>
      </c>
      <c r="P998" s="4" t="str">
        <f t="shared" si="80"/>
        <v>0100 - Recursos ordinários - recursos do tesouro - RLD</v>
      </c>
    </row>
    <row r="999" spans="1:16" x14ac:dyDescent="0.2">
      <c r="A999">
        <v>23001</v>
      </c>
      <c r="B999" t="s">
        <v>510</v>
      </c>
      <c r="C999">
        <v>3839</v>
      </c>
      <c r="D999" t="s">
        <v>520</v>
      </c>
      <c r="E999">
        <v>339030</v>
      </c>
      <c r="F999" t="s">
        <v>12</v>
      </c>
      <c r="G999" t="s">
        <v>13</v>
      </c>
      <c r="H999" t="s">
        <v>14</v>
      </c>
      <c r="I999" t="s">
        <v>496</v>
      </c>
      <c r="J999">
        <v>10650</v>
      </c>
      <c r="K999" t="str">
        <f t="shared" si="76"/>
        <v>23001 - Secretaria de Estado de Turismo, Cultura e Esporte</v>
      </c>
      <c r="L999" t="str">
        <f t="shared" si="77"/>
        <v>3839 - Capacitação profissional dos agentes públicos - SOL</v>
      </c>
      <c r="M999" t="str">
        <f t="shared" si="78"/>
        <v>339030 - Material de Consumo</v>
      </c>
      <c r="N999" t="str">
        <f t="shared" si="79"/>
        <v>33</v>
      </c>
      <c r="O999" t="str">
        <f>VLOOKUP('SQL Results'!N999,Plan2!$A$2:$B$8,2,0)</f>
        <v>33 - Outras Despesas Correntes</v>
      </c>
      <c r="P999" s="4" t="str">
        <f t="shared" si="80"/>
        <v>0100 - Recursos ordinários - recursos do tesouro - RLD</v>
      </c>
    </row>
    <row r="1000" spans="1:16" x14ac:dyDescent="0.2">
      <c r="A1000">
        <v>23001</v>
      </c>
      <c r="B1000" t="s">
        <v>510</v>
      </c>
      <c r="C1000">
        <v>3839</v>
      </c>
      <c r="D1000" t="s">
        <v>520</v>
      </c>
      <c r="E1000">
        <v>339035</v>
      </c>
      <c r="F1000" t="s">
        <v>21</v>
      </c>
      <c r="G1000" t="s">
        <v>13</v>
      </c>
      <c r="H1000" t="s">
        <v>14</v>
      </c>
      <c r="I1000" t="s">
        <v>496</v>
      </c>
      <c r="J1000">
        <v>17000</v>
      </c>
      <c r="K1000" t="str">
        <f t="shared" si="76"/>
        <v>23001 - Secretaria de Estado de Turismo, Cultura e Esporte</v>
      </c>
      <c r="L1000" t="str">
        <f t="shared" si="77"/>
        <v>3839 - Capacitação profissional dos agentes públicos - SOL</v>
      </c>
      <c r="M1000" t="str">
        <f t="shared" si="78"/>
        <v>339035 - Serviços de Consultoria</v>
      </c>
      <c r="N1000" t="str">
        <f t="shared" si="79"/>
        <v>33</v>
      </c>
      <c r="O1000" t="str">
        <f>VLOOKUP('SQL Results'!N1000,Plan2!$A$2:$B$8,2,0)</f>
        <v>33 - Outras Despesas Correntes</v>
      </c>
      <c r="P1000" s="4" t="str">
        <f t="shared" si="80"/>
        <v>0100 - Recursos ordinários - recursos do tesouro - RLD</v>
      </c>
    </row>
    <row r="1001" spans="1:16" x14ac:dyDescent="0.2">
      <c r="A1001">
        <v>23001</v>
      </c>
      <c r="B1001" t="s">
        <v>510</v>
      </c>
      <c r="C1001">
        <v>3839</v>
      </c>
      <c r="D1001" t="s">
        <v>520</v>
      </c>
      <c r="E1001">
        <v>339039</v>
      </c>
      <c r="F1001" t="s">
        <v>16</v>
      </c>
      <c r="G1001" t="s">
        <v>13</v>
      </c>
      <c r="H1001" t="s">
        <v>14</v>
      </c>
      <c r="I1001" t="s">
        <v>496</v>
      </c>
      <c r="J1001">
        <v>55200</v>
      </c>
      <c r="K1001" t="str">
        <f t="shared" si="76"/>
        <v>23001 - Secretaria de Estado de Turismo, Cultura e Esporte</v>
      </c>
      <c r="L1001" t="str">
        <f t="shared" si="77"/>
        <v>3839 - Capacitação profissional dos agentes públicos - SOL</v>
      </c>
      <c r="M1001" t="str">
        <f t="shared" si="78"/>
        <v>339039 - Outros Serviços Terceiros - Pessoa Jurídica</v>
      </c>
      <c r="N1001" t="str">
        <f t="shared" si="79"/>
        <v>33</v>
      </c>
      <c r="O1001" t="str">
        <f>VLOOKUP('SQL Results'!N1001,Plan2!$A$2:$B$8,2,0)</f>
        <v>33 - Outras Despesas Correntes</v>
      </c>
      <c r="P1001" s="4" t="str">
        <f t="shared" si="80"/>
        <v>0100 - Recursos ordinários - recursos do tesouro - RLD</v>
      </c>
    </row>
    <row r="1002" spans="1:16" x14ac:dyDescent="0.2">
      <c r="A1002">
        <v>23001</v>
      </c>
      <c r="B1002" t="s">
        <v>510</v>
      </c>
      <c r="C1002">
        <v>427</v>
      </c>
      <c r="D1002" t="s">
        <v>521</v>
      </c>
      <c r="E1002">
        <v>319011</v>
      </c>
      <c r="F1002" t="s">
        <v>60</v>
      </c>
      <c r="G1002" t="s">
        <v>13</v>
      </c>
      <c r="H1002" t="s">
        <v>14</v>
      </c>
      <c r="I1002" t="s">
        <v>347</v>
      </c>
      <c r="J1002">
        <v>7600800</v>
      </c>
      <c r="K1002" t="str">
        <f t="shared" si="76"/>
        <v>23001 - Secretaria de Estado de Turismo, Cultura e Esporte</v>
      </c>
      <c r="L1002" t="str">
        <f t="shared" si="77"/>
        <v>427 - Administração de pessoal e encargos sociais - SOL</v>
      </c>
      <c r="M1002" t="str">
        <f t="shared" si="78"/>
        <v>319011 - Vencim. e Vantagens Fixas - Pessoal Civil</v>
      </c>
      <c r="N1002" t="str">
        <f t="shared" si="79"/>
        <v>31</v>
      </c>
      <c r="O1002" t="str">
        <f>VLOOKUP('SQL Results'!N1002,Plan2!$A$2:$B$8,2,0)</f>
        <v>31 - Pessoal e Encargos Sociais</v>
      </c>
      <c r="P1002" s="4" t="str">
        <f t="shared" si="80"/>
        <v>0100 - Recursos ordinários - recursos do tesouro - RLD</v>
      </c>
    </row>
    <row r="1003" spans="1:16" x14ac:dyDescent="0.2">
      <c r="A1003">
        <v>23001</v>
      </c>
      <c r="B1003" t="s">
        <v>510</v>
      </c>
      <c r="C1003">
        <v>427</v>
      </c>
      <c r="D1003" t="s">
        <v>521</v>
      </c>
      <c r="E1003">
        <v>319012</v>
      </c>
      <c r="F1003" t="s">
        <v>62</v>
      </c>
      <c r="G1003" t="s">
        <v>13</v>
      </c>
      <c r="H1003" t="s">
        <v>14</v>
      </c>
      <c r="I1003" t="s">
        <v>347</v>
      </c>
      <c r="J1003">
        <v>1056000</v>
      </c>
      <c r="K1003" t="str">
        <f t="shared" si="76"/>
        <v>23001 - Secretaria de Estado de Turismo, Cultura e Esporte</v>
      </c>
      <c r="L1003" t="str">
        <f t="shared" si="77"/>
        <v>427 - Administração de pessoal e encargos sociais - SOL</v>
      </c>
      <c r="M1003" t="str">
        <f t="shared" si="78"/>
        <v>319012 - Vencim. e Vantagens Fixas - Pessoal Militar</v>
      </c>
      <c r="N1003" t="str">
        <f t="shared" si="79"/>
        <v>31</v>
      </c>
      <c r="O1003" t="str">
        <f>VLOOKUP('SQL Results'!N1003,Plan2!$A$2:$B$8,2,0)</f>
        <v>31 - Pessoal e Encargos Sociais</v>
      </c>
      <c r="P1003" s="4" t="str">
        <f t="shared" si="80"/>
        <v>0100 - Recursos ordinários - recursos do tesouro - RLD</v>
      </c>
    </row>
    <row r="1004" spans="1:16" x14ac:dyDescent="0.2">
      <c r="A1004">
        <v>23001</v>
      </c>
      <c r="B1004" t="s">
        <v>510</v>
      </c>
      <c r="C1004">
        <v>427</v>
      </c>
      <c r="D1004" t="s">
        <v>521</v>
      </c>
      <c r="E1004">
        <v>319013</v>
      </c>
      <c r="F1004" t="s">
        <v>44</v>
      </c>
      <c r="G1004" t="s">
        <v>13</v>
      </c>
      <c r="H1004" t="s">
        <v>14</v>
      </c>
      <c r="I1004" t="s">
        <v>347</v>
      </c>
      <c r="J1004">
        <v>771600</v>
      </c>
      <c r="K1004" t="str">
        <f t="shared" si="76"/>
        <v>23001 - Secretaria de Estado de Turismo, Cultura e Esporte</v>
      </c>
      <c r="L1004" t="str">
        <f t="shared" si="77"/>
        <v>427 - Administração de pessoal e encargos sociais - SOL</v>
      </c>
      <c r="M1004" t="str">
        <f t="shared" si="78"/>
        <v>319013 - Obrigações Patronais</v>
      </c>
      <c r="N1004" t="str">
        <f t="shared" si="79"/>
        <v>31</v>
      </c>
      <c r="O1004" t="str">
        <f>VLOOKUP('SQL Results'!N1004,Plan2!$A$2:$B$8,2,0)</f>
        <v>31 - Pessoal e Encargos Sociais</v>
      </c>
      <c r="P1004" s="4" t="str">
        <f t="shared" si="80"/>
        <v>0100 - Recursos ordinários - recursos do tesouro - RLD</v>
      </c>
    </row>
    <row r="1005" spans="1:16" x14ac:dyDescent="0.2">
      <c r="A1005">
        <v>23001</v>
      </c>
      <c r="B1005" t="s">
        <v>510</v>
      </c>
      <c r="C1005">
        <v>427</v>
      </c>
      <c r="D1005" t="s">
        <v>521</v>
      </c>
      <c r="E1005">
        <v>319016</v>
      </c>
      <c r="F1005" t="s">
        <v>64</v>
      </c>
      <c r="G1005" t="s">
        <v>13</v>
      </c>
      <c r="H1005" t="s">
        <v>14</v>
      </c>
      <c r="I1005" t="s">
        <v>347</v>
      </c>
      <c r="J1005">
        <v>835200</v>
      </c>
      <c r="K1005" t="str">
        <f t="shared" si="76"/>
        <v>23001 - Secretaria de Estado de Turismo, Cultura e Esporte</v>
      </c>
      <c r="L1005" t="str">
        <f t="shared" si="77"/>
        <v>427 - Administração de pessoal e encargos sociais - SOL</v>
      </c>
      <c r="M1005" t="str">
        <f t="shared" si="78"/>
        <v>319016 - Outras Despesas Variáveis-Pessoal Civil</v>
      </c>
      <c r="N1005" t="str">
        <f t="shared" si="79"/>
        <v>31</v>
      </c>
      <c r="O1005" t="str">
        <f>VLOOKUP('SQL Results'!N1005,Plan2!$A$2:$B$8,2,0)</f>
        <v>31 - Pessoal e Encargos Sociais</v>
      </c>
      <c r="P1005" s="4" t="str">
        <f t="shared" si="80"/>
        <v>0100 - Recursos ordinários - recursos do tesouro - RLD</v>
      </c>
    </row>
    <row r="1006" spans="1:16" x14ac:dyDescent="0.2">
      <c r="A1006">
        <v>23001</v>
      </c>
      <c r="B1006" t="s">
        <v>510</v>
      </c>
      <c r="C1006">
        <v>427</v>
      </c>
      <c r="D1006" t="s">
        <v>521</v>
      </c>
      <c r="E1006">
        <v>319092</v>
      </c>
      <c r="F1006" t="s">
        <v>28</v>
      </c>
      <c r="G1006" t="s">
        <v>13</v>
      </c>
      <c r="H1006" t="s">
        <v>14</v>
      </c>
      <c r="I1006" t="s">
        <v>347</v>
      </c>
      <c r="J1006">
        <v>51600</v>
      </c>
      <c r="K1006" t="str">
        <f t="shared" si="76"/>
        <v>23001 - Secretaria de Estado de Turismo, Cultura e Esporte</v>
      </c>
      <c r="L1006" t="str">
        <f t="shared" si="77"/>
        <v>427 - Administração de pessoal e encargos sociais - SOL</v>
      </c>
      <c r="M1006" t="str">
        <f t="shared" si="78"/>
        <v>319092 - Despesas de Exercícios Anteriores</v>
      </c>
      <c r="N1006" t="str">
        <f t="shared" si="79"/>
        <v>31</v>
      </c>
      <c r="O1006" t="str">
        <f>VLOOKUP('SQL Results'!N1006,Plan2!$A$2:$B$8,2,0)</f>
        <v>31 - Pessoal e Encargos Sociais</v>
      </c>
      <c r="P1006" s="4" t="str">
        <f t="shared" si="80"/>
        <v>0100 - Recursos ordinários - recursos do tesouro - RLD</v>
      </c>
    </row>
    <row r="1007" spans="1:16" x14ac:dyDescent="0.2">
      <c r="A1007">
        <v>23001</v>
      </c>
      <c r="B1007" t="s">
        <v>510</v>
      </c>
      <c r="C1007">
        <v>427</v>
      </c>
      <c r="D1007" t="s">
        <v>521</v>
      </c>
      <c r="E1007">
        <v>319094</v>
      </c>
      <c r="F1007" t="s">
        <v>41</v>
      </c>
      <c r="G1007" t="s">
        <v>13</v>
      </c>
      <c r="H1007" t="s">
        <v>14</v>
      </c>
      <c r="I1007" t="s">
        <v>347</v>
      </c>
      <c r="J1007">
        <v>84000</v>
      </c>
      <c r="K1007" t="str">
        <f t="shared" si="76"/>
        <v>23001 - Secretaria de Estado de Turismo, Cultura e Esporte</v>
      </c>
      <c r="L1007" t="str">
        <f t="shared" si="77"/>
        <v>427 - Administração de pessoal e encargos sociais - SOL</v>
      </c>
      <c r="M1007" t="str">
        <f t="shared" si="78"/>
        <v>319094 - Indenizações e Restituições Trabalhistas</v>
      </c>
      <c r="N1007" t="str">
        <f t="shared" si="79"/>
        <v>31</v>
      </c>
      <c r="O1007" t="str">
        <f>VLOOKUP('SQL Results'!N1007,Plan2!$A$2:$B$8,2,0)</f>
        <v>31 - Pessoal e Encargos Sociais</v>
      </c>
      <c r="P1007" s="4" t="str">
        <f t="shared" si="80"/>
        <v>0100 - Recursos ordinários - recursos do tesouro - RLD</v>
      </c>
    </row>
    <row r="1008" spans="1:16" x14ac:dyDescent="0.2">
      <c r="A1008">
        <v>23001</v>
      </c>
      <c r="B1008" t="s">
        <v>510</v>
      </c>
      <c r="C1008">
        <v>427</v>
      </c>
      <c r="D1008" t="s">
        <v>521</v>
      </c>
      <c r="E1008">
        <v>319113</v>
      </c>
      <c r="F1008" t="s">
        <v>44</v>
      </c>
      <c r="G1008" t="s">
        <v>13</v>
      </c>
      <c r="H1008" t="s">
        <v>14</v>
      </c>
      <c r="I1008" t="s">
        <v>347</v>
      </c>
      <c r="J1008">
        <v>1130400</v>
      </c>
      <c r="K1008" t="str">
        <f t="shared" si="76"/>
        <v>23001 - Secretaria de Estado de Turismo, Cultura e Esporte</v>
      </c>
      <c r="L1008" t="str">
        <f t="shared" si="77"/>
        <v>427 - Administração de pessoal e encargos sociais - SOL</v>
      </c>
      <c r="M1008" t="str">
        <f t="shared" si="78"/>
        <v>319113 - Obrigações Patronais</v>
      </c>
      <c r="N1008" t="str">
        <f t="shared" si="79"/>
        <v>31</v>
      </c>
      <c r="O1008" t="str">
        <f>VLOOKUP('SQL Results'!N1008,Plan2!$A$2:$B$8,2,0)</f>
        <v>31 - Pessoal e Encargos Sociais</v>
      </c>
      <c r="P1008" s="4" t="str">
        <f t="shared" si="80"/>
        <v>0100 - Recursos ordinários - recursos do tesouro - RLD</v>
      </c>
    </row>
    <row r="1009" spans="1:16" x14ac:dyDescent="0.2">
      <c r="A1009">
        <v>23001</v>
      </c>
      <c r="B1009" t="s">
        <v>510</v>
      </c>
      <c r="C1009">
        <v>427</v>
      </c>
      <c r="D1009" t="s">
        <v>521</v>
      </c>
      <c r="E1009">
        <v>339008</v>
      </c>
      <c r="F1009" t="s">
        <v>43</v>
      </c>
      <c r="G1009" t="s">
        <v>13</v>
      </c>
      <c r="H1009" t="s">
        <v>14</v>
      </c>
      <c r="I1009" t="s">
        <v>347</v>
      </c>
      <c r="J1009">
        <v>6000</v>
      </c>
      <c r="K1009" t="str">
        <f t="shared" si="76"/>
        <v>23001 - Secretaria de Estado de Turismo, Cultura e Esporte</v>
      </c>
      <c r="L1009" t="str">
        <f t="shared" si="77"/>
        <v>427 - Administração de pessoal e encargos sociais - SOL</v>
      </c>
      <c r="M1009" t="str">
        <f t="shared" si="78"/>
        <v>339008 - Outros Benefícios Assistenciais</v>
      </c>
      <c r="N1009" t="str">
        <f t="shared" si="79"/>
        <v>33</v>
      </c>
      <c r="O1009" t="str">
        <f>VLOOKUP('SQL Results'!N1009,Plan2!$A$2:$B$8,2,0)</f>
        <v>33 - Outras Despesas Correntes</v>
      </c>
      <c r="P1009" s="4" t="str">
        <f t="shared" si="80"/>
        <v>0100 - Recursos ordinários - recursos do tesouro - RLD</v>
      </c>
    </row>
    <row r="1010" spans="1:16" x14ac:dyDescent="0.2">
      <c r="A1010">
        <v>23001</v>
      </c>
      <c r="B1010" t="s">
        <v>510</v>
      </c>
      <c r="C1010">
        <v>427</v>
      </c>
      <c r="D1010" t="s">
        <v>521</v>
      </c>
      <c r="E1010">
        <v>339046</v>
      </c>
      <c r="F1010" t="s">
        <v>47</v>
      </c>
      <c r="G1010" t="s">
        <v>13</v>
      </c>
      <c r="H1010" t="s">
        <v>14</v>
      </c>
      <c r="I1010" t="s">
        <v>347</v>
      </c>
      <c r="J1010">
        <v>337200</v>
      </c>
      <c r="K1010" t="str">
        <f t="shared" si="76"/>
        <v>23001 - Secretaria de Estado de Turismo, Cultura e Esporte</v>
      </c>
      <c r="L1010" t="str">
        <f t="shared" si="77"/>
        <v>427 - Administração de pessoal e encargos sociais - SOL</v>
      </c>
      <c r="M1010" t="str">
        <f t="shared" si="78"/>
        <v>339046 - Auxílio-Alimentação</v>
      </c>
      <c r="N1010" t="str">
        <f t="shared" si="79"/>
        <v>33</v>
      </c>
      <c r="O1010" t="str">
        <f>VLOOKUP('SQL Results'!N1010,Plan2!$A$2:$B$8,2,0)</f>
        <v>33 - Outras Despesas Correntes</v>
      </c>
      <c r="P1010" s="4" t="str">
        <f t="shared" si="80"/>
        <v>0100 - Recursos ordinários - recursos do tesouro - RLD</v>
      </c>
    </row>
    <row r="1011" spans="1:16" x14ac:dyDescent="0.2">
      <c r="A1011">
        <v>23001</v>
      </c>
      <c r="B1011" t="s">
        <v>510</v>
      </c>
      <c r="C1011">
        <v>427</v>
      </c>
      <c r="D1011" t="s">
        <v>521</v>
      </c>
      <c r="E1011">
        <v>339093</v>
      </c>
      <c r="F1011" t="s">
        <v>50</v>
      </c>
      <c r="G1011" t="s">
        <v>13</v>
      </c>
      <c r="H1011" t="s">
        <v>14</v>
      </c>
      <c r="I1011" t="s">
        <v>347</v>
      </c>
      <c r="J1011">
        <v>28800</v>
      </c>
      <c r="K1011" t="str">
        <f t="shared" si="76"/>
        <v>23001 - Secretaria de Estado de Turismo, Cultura e Esporte</v>
      </c>
      <c r="L1011" t="str">
        <f t="shared" si="77"/>
        <v>427 - Administração de pessoal e encargos sociais - SOL</v>
      </c>
      <c r="M1011" t="str">
        <f t="shared" si="78"/>
        <v>339093 - Indenizações e Restituições</v>
      </c>
      <c r="N1011" t="str">
        <f t="shared" si="79"/>
        <v>33</v>
      </c>
      <c r="O1011" t="str">
        <f>VLOOKUP('SQL Results'!N1011,Plan2!$A$2:$B$8,2,0)</f>
        <v>33 - Outras Despesas Correntes</v>
      </c>
      <c r="P1011" s="4" t="str">
        <f t="shared" si="80"/>
        <v>0100 - Recursos ordinários - recursos do tesouro - RLD</v>
      </c>
    </row>
    <row r="1012" spans="1:16" x14ac:dyDescent="0.2">
      <c r="A1012">
        <v>23001</v>
      </c>
      <c r="B1012" t="s">
        <v>510</v>
      </c>
      <c r="C1012">
        <v>427</v>
      </c>
      <c r="D1012" t="s">
        <v>521</v>
      </c>
      <c r="E1012">
        <v>339113</v>
      </c>
      <c r="F1012" t="s">
        <v>44</v>
      </c>
      <c r="G1012" t="s">
        <v>13</v>
      </c>
      <c r="H1012" t="s">
        <v>14</v>
      </c>
      <c r="I1012" t="s">
        <v>347</v>
      </c>
      <c r="J1012">
        <v>98400</v>
      </c>
      <c r="K1012" t="str">
        <f t="shared" si="76"/>
        <v>23001 - Secretaria de Estado de Turismo, Cultura e Esporte</v>
      </c>
      <c r="L1012" t="str">
        <f t="shared" si="77"/>
        <v>427 - Administração de pessoal e encargos sociais - SOL</v>
      </c>
      <c r="M1012" t="str">
        <f t="shared" si="78"/>
        <v>339113 - Obrigações Patronais</v>
      </c>
      <c r="N1012" t="str">
        <f t="shared" si="79"/>
        <v>33</v>
      </c>
      <c r="O1012" t="str">
        <f>VLOOKUP('SQL Results'!N1012,Plan2!$A$2:$B$8,2,0)</f>
        <v>33 - Outras Despesas Correntes</v>
      </c>
      <c r="P1012" s="4" t="str">
        <f t="shared" si="80"/>
        <v>0100 - Recursos ordinários - recursos do tesouro - RLD</v>
      </c>
    </row>
    <row r="1013" spans="1:16" x14ac:dyDescent="0.2">
      <c r="A1013">
        <v>23001</v>
      </c>
      <c r="B1013" t="s">
        <v>510</v>
      </c>
      <c r="C1013">
        <v>11695</v>
      </c>
      <c r="D1013" t="s">
        <v>517</v>
      </c>
      <c r="E1013">
        <v>335043</v>
      </c>
      <c r="F1013" t="s">
        <v>419</v>
      </c>
      <c r="G1013" t="s">
        <v>13</v>
      </c>
      <c r="H1013" t="s">
        <v>14</v>
      </c>
      <c r="I1013" t="s">
        <v>518</v>
      </c>
      <c r="J1013">
        <v>443720</v>
      </c>
      <c r="K1013" t="str">
        <f t="shared" si="76"/>
        <v>23001 - Secretaria de Estado de Turismo, Cultura e Esporte</v>
      </c>
      <c r="L1013" t="str">
        <f t="shared" si="77"/>
        <v>11695 - Incentivo turístico e manutenção de entidades ligadas ao setor - SOL</v>
      </c>
      <c r="M1013" t="str">
        <f t="shared" si="78"/>
        <v>335043 - Subvenções Sociais</v>
      </c>
      <c r="N1013" t="str">
        <f t="shared" si="79"/>
        <v>33</v>
      </c>
      <c r="O1013" t="str">
        <f>VLOOKUP('SQL Results'!N1013,Plan2!$A$2:$B$8,2,0)</f>
        <v>33 - Outras Despesas Correntes</v>
      </c>
      <c r="P1013" s="4" t="str">
        <f t="shared" si="80"/>
        <v>0100 - Recursos ordinários - recursos do tesouro - RLD</v>
      </c>
    </row>
    <row r="1014" spans="1:16" x14ac:dyDescent="0.2">
      <c r="A1014">
        <v>23001</v>
      </c>
      <c r="B1014" t="s">
        <v>510</v>
      </c>
      <c r="C1014">
        <v>11695</v>
      </c>
      <c r="D1014" t="s">
        <v>517</v>
      </c>
      <c r="E1014">
        <v>445042</v>
      </c>
      <c r="F1014" t="s">
        <v>315</v>
      </c>
      <c r="G1014" t="s">
        <v>13</v>
      </c>
      <c r="H1014" t="s">
        <v>14</v>
      </c>
      <c r="I1014" t="s">
        <v>518</v>
      </c>
      <c r="J1014">
        <v>172083</v>
      </c>
      <c r="K1014" t="str">
        <f t="shared" si="76"/>
        <v>23001 - Secretaria de Estado de Turismo, Cultura e Esporte</v>
      </c>
      <c r="L1014" t="str">
        <f t="shared" si="77"/>
        <v>11695 - Incentivo turístico e manutenção de entidades ligadas ao setor - SOL</v>
      </c>
      <c r="M1014" t="str">
        <f t="shared" si="78"/>
        <v>445042 - Auxílios</v>
      </c>
      <c r="N1014" t="str">
        <f t="shared" si="79"/>
        <v>44</v>
      </c>
      <c r="O1014" t="str">
        <f>VLOOKUP('SQL Results'!N1014,Plan2!$A$2:$B$8,2,0)</f>
        <v>44 - Investimentos</v>
      </c>
      <c r="P1014" s="4" t="str">
        <f t="shared" si="80"/>
        <v>0100 - Recursos ordinários - recursos do tesouro - RLD</v>
      </c>
    </row>
    <row r="1015" spans="1:16" x14ac:dyDescent="0.2">
      <c r="A1015">
        <v>23001</v>
      </c>
      <c r="B1015" t="s">
        <v>510</v>
      </c>
      <c r="C1015">
        <v>11695</v>
      </c>
      <c r="D1015" t="s">
        <v>517</v>
      </c>
      <c r="E1015">
        <v>449051</v>
      </c>
      <c r="F1015" t="s">
        <v>31</v>
      </c>
      <c r="G1015" t="s">
        <v>13</v>
      </c>
      <c r="H1015" t="s">
        <v>14</v>
      </c>
      <c r="I1015" t="s">
        <v>518</v>
      </c>
      <c r="J1015">
        <v>500000</v>
      </c>
      <c r="K1015" t="str">
        <f t="shared" si="76"/>
        <v>23001 - Secretaria de Estado de Turismo, Cultura e Esporte</v>
      </c>
      <c r="L1015" t="str">
        <f t="shared" si="77"/>
        <v>11695 - Incentivo turístico e manutenção de entidades ligadas ao setor - SOL</v>
      </c>
      <c r="M1015" t="str">
        <f t="shared" si="78"/>
        <v>449051 - Obras e Instalações</v>
      </c>
      <c r="N1015" t="str">
        <f t="shared" si="79"/>
        <v>44</v>
      </c>
      <c r="O1015" t="str">
        <f>VLOOKUP('SQL Results'!N1015,Plan2!$A$2:$B$8,2,0)</f>
        <v>44 - Investimentos</v>
      </c>
      <c r="P1015" s="4" t="str">
        <f t="shared" si="80"/>
        <v>0100 - Recursos ordinários - recursos do tesouro - RLD</v>
      </c>
    </row>
    <row r="1016" spans="1:16" x14ac:dyDescent="0.2">
      <c r="A1016">
        <v>23001</v>
      </c>
      <c r="B1016" t="s">
        <v>510</v>
      </c>
      <c r="C1016">
        <v>11695</v>
      </c>
      <c r="D1016" t="s">
        <v>517</v>
      </c>
      <c r="E1016">
        <v>449052</v>
      </c>
      <c r="F1016" t="s">
        <v>17</v>
      </c>
      <c r="G1016" t="s">
        <v>13</v>
      </c>
      <c r="H1016" t="s">
        <v>14</v>
      </c>
      <c r="I1016" t="s">
        <v>518</v>
      </c>
      <c r="J1016">
        <v>172083</v>
      </c>
      <c r="K1016" t="str">
        <f t="shared" si="76"/>
        <v>23001 - Secretaria de Estado de Turismo, Cultura e Esporte</v>
      </c>
      <c r="L1016" t="str">
        <f t="shared" si="77"/>
        <v>11695 - Incentivo turístico e manutenção de entidades ligadas ao setor - SOL</v>
      </c>
      <c r="M1016" t="str">
        <f t="shared" si="78"/>
        <v>449052 - Equipamentos e Material Permanente</v>
      </c>
      <c r="N1016" t="str">
        <f t="shared" si="79"/>
        <v>44</v>
      </c>
      <c r="O1016" t="str">
        <f>VLOOKUP('SQL Results'!N1016,Plan2!$A$2:$B$8,2,0)</f>
        <v>44 - Investimentos</v>
      </c>
      <c r="P1016" s="4" t="str">
        <f t="shared" si="80"/>
        <v>0100 - Recursos ordinários - recursos do tesouro - RLD</v>
      </c>
    </row>
    <row r="1017" spans="1:16" x14ac:dyDescent="0.2">
      <c r="A1017">
        <v>23001</v>
      </c>
      <c r="B1017" t="s">
        <v>510</v>
      </c>
      <c r="C1017">
        <v>11696</v>
      </c>
      <c r="D1017" t="s">
        <v>522</v>
      </c>
      <c r="E1017">
        <v>335043</v>
      </c>
      <c r="F1017" t="s">
        <v>419</v>
      </c>
      <c r="G1017" t="s">
        <v>13</v>
      </c>
      <c r="H1017" t="s">
        <v>14</v>
      </c>
      <c r="I1017" t="s">
        <v>523</v>
      </c>
      <c r="J1017">
        <v>443720</v>
      </c>
      <c r="K1017" t="str">
        <f t="shared" si="76"/>
        <v>23001 - Secretaria de Estado de Turismo, Cultura e Esporte</v>
      </c>
      <c r="L1017" t="str">
        <f t="shared" si="77"/>
        <v>11696 - Incentivo esportivo e manutenção de entidades ligadas ao setor - SOL</v>
      </c>
      <c r="M1017" t="str">
        <f t="shared" si="78"/>
        <v>335043 - Subvenções Sociais</v>
      </c>
      <c r="N1017" t="str">
        <f t="shared" si="79"/>
        <v>33</v>
      </c>
      <c r="O1017" t="str">
        <f>VLOOKUP('SQL Results'!N1017,Plan2!$A$2:$B$8,2,0)</f>
        <v>33 - Outras Despesas Correntes</v>
      </c>
      <c r="P1017" s="4" t="str">
        <f t="shared" si="80"/>
        <v>0100 - Recursos ordinários - recursos do tesouro - RLD</v>
      </c>
    </row>
    <row r="1018" spans="1:16" x14ac:dyDescent="0.2">
      <c r="A1018">
        <v>23001</v>
      </c>
      <c r="B1018" t="s">
        <v>510</v>
      </c>
      <c r="C1018">
        <v>11696</v>
      </c>
      <c r="D1018" t="s">
        <v>522</v>
      </c>
      <c r="E1018">
        <v>339014</v>
      </c>
      <c r="F1018" t="s">
        <v>63</v>
      </c>
      <c r="G1018" t="s">
        <v>13</v>
      </c>
      <c r="H1018" t="s">
        <v>14</v>
      </c>
      <c r="I1018" t="s">
        <v>523</v>
      </c>
      <c r="J1018">
        <v>100000</v>
      </c>
      <c r="K1018" t="str">
        <f t="shared" si="76"/>
        <v>23001 - Secretaria de Estado de Turismo, Cultura e Esporte</v>
      </c>
      <c r="L1018" t="str">
        <f t="shared" si="77"/>
        <v>11696 - Incentivo esportivo e manutenção de entidades ligadas ao setor - SOL</v>
      </c>
      <c r="M1018" t="str">
        <f t="shared" si="78"/>
        <v>339014 - Diárias - Civil</v>
      </c>
      <c r="N1018" t="str">
        <f t="shared" si="79"/>
        <v>33</v>
      </c>
      <c r="O1018" t="str">
        <f>VLOOKUP('SQL Results'!N1018,Plan2!$A$2:$B$8,2,0)</f>
        <v>33 - Outras Despesas Correntes</v>
      </c>
      <c r="P1018" s="4" t="str">
        <f t="shared" si="80"/>
        <v>0100 - Recursos ordinários - recursos do tesouro - RLD</v>
      </c>
    </row>
    <row r="1019" spans="1:16" x14ac:dyDescent="0.2">
      <c r="A1019">
        <v>23001</v>
      </c>
      <c r="B1019" t="s">
        <v>510</v>
      </c>
      <c r="C1019">
        <v>11696</v>
      </c>
      <c r="D1019" t="s">
        <v>522</v>
      </c>
      <c r="E1019">
        <v>339030</v>
      </c>
      <c r="F1019" t="s">
        <v>12</v>
      </c>
      <c r="G1019" t="s">
        <v>13</v>
      </c>
      <c r="H1019" t="s">
        <v>14</v>
      </c>
      <c r="I1019" t="s">
        <v>523</v>
      </c>
      <c r="J1019">
        <v>150000</v>
      </c>
      <c r="K1019" t="str">
        <f t="shared" si="76"/>
        <v>23001 - Secretaria de Estado de Turismo, Cultura e Esporte</v>
      </c>
      <c r="L1019" t="str">
        <f t="shared" si="77"/>
        <v>11696 - Incentivo esportivo e manutenção de entidades ligadas ao setor - SOL</v>
      </c>
      <c r="M1019" t="str">
        <f t="shared" si="78"/>
        <v>339030 - Material de Consumo</v>
      </c>
      <c r="N1019" t="str">
        <f t="shared" si="79"/>
        <v>33</v>
      </c>
      <c r="O1019" t="str">
        <f>VLOOKUP('SQL Results'!N1019,Plan2!$A$2:$B$8,2,0)</f>
        <v>33 - Outras Despesas Correntes</v>
      </c>
      <c r="P1019" s="4" t="str">
        <f t="shared" si="80"/>
        <v>0100 - Recursos ordinários - recursos do tesouro - RLD</v>
      </c>
    </row>
    <row r="1020" spans="1:16" x14ac:dyDescent="0.2">
      <c r="A1020">
        <v>23001</v>
      </c>
      <c r="B1020" t="s">
        <v>510</v>
      </c>
      <c r="C1020">
        <v>11696</v>
      </c>
      <c r="D1020" t="s">
        <v>522</v>
      </c>
      <c r="E1020">
        <v>339031</v>
      </c>
      <c r="F1020" t="s">
        <v>39</v>
      </c>
      <c r="G1020" t="s">
        <v>13</v>
      </c>
      <c r="H1020" t="s">
        <v>14</v>
      </c>
      <c r="I1020" t="s">
        <v>523</v>
      </c>
      <c r="J1020">
        <v>200000</v>
      </c>
      <c r="K1020" t="str">
        <f t="shared" si="76"/>
        <v>23001 - Secretaria de Estado de Turismo, Cultura e Esporte</v>
      </c>
      <c r="L1020" t="str">
        <f t="shared" si="77"/>
        <v>11696 - Incentivo esportivo e manutenção de entidades ligadas ao setor - SOL</v>
      </c>
      <c r="M1020" t="str">
        <f t="shared" si="78"/>
        <v>339031 - Premiações Culturais, Artísticas, Científicas, Desportivas e Outras</v>
      </c>
      <c r="N1020" t="str">
        <f t="shared" si="79"/>
        <v>33</v>
      </c>
      <c r="O1020" t="str">
        <f>VLOOKUP('SQL Results'!N1020,Plan2!$A$2:$B$8,2,0)</f>
        <v>33 - Outras Despesas Correntes</v>
      </c>
      <c r="P1020" s="4" t="str">
        <f t="shared" si="80"/>
        <v>0100 - Recursos ordinários - recursos do tesouro - RLD</v>
      </c>
    </row>
    <row r="1021" spans="1:16" x14ac:dyDescent="0.2">
      <c r="A1021">
        <v>23001</v>
      </c>
      <c r="B1021" t="s">
        <v>510</v>
      </c>
      <c r="C1021">
        <v>11696</v>
      </c>
      <c r="D1021" t="s">
        <v>522</v>
      </c>
      <c r="E1021">
        <v>339033</v>
      </c>
      <c r="F1021" t="s">
        <v>49</v>
      </c>
      <c r="G1021" t="s">
        <v>13</v>
      </c>
      <c r="H1021" t="s">
        <v>14</v>
      </c>
      <c r="I1021" t="s">
        <v>523</v>
      </c>
      <c r="J1021">
        <v>100000</v>
      </c>
      <c r="K1021" t="str">
        <f t="shared" si="76"/>
        <v>23001 - Secretaria de Estado de Turismo, Cultura e Esporte</v>
      </c>
      <c r="L1021" t="str">
        <f t="shared" si="77"/>
        <v>11696 - Incentivo esportivo e manutenção de entidades ligadas ao setor - SOL</v>
      </c>
      <c r="M1021" t="str">
        <f t="shared" si="78"/>
        <v>339033 - Passagens e Despesas com Locomoção</v>
      </c>
      <c r="N1021" t="str">
        <f t="shared" si="79"/>
        <v>33</v>
      </c>
      <c r="O1021" t="str">
        <f>VLOOKUP('SQL Results'!N1021,Plan2!$A$2:$B$8,2,0)</f>
        <v>33 - Outras Despesas Correntes</v>
      </c>
      <c r="P1021" s="4" t="str">
        <f t="shared" si="80"/>
        <v>0100 - Recursos ordinários - recursos do tesouro - RLD</v>
      </c>
    </row>
    <row r="1022" spans="1:16" x14ac:dyDescent="0.2">
      <c r="A1022">
        <v>23001</v>
      </c>
      <c r="B1022" t="s">
        <v>510</v>
      </c>
      <c r="C1022">
        <v>11696</v>
      </c>
      <c r="D1022" t="s">
        <v>522</v>
      </c>
      <c r="E1022">
        <v>339035</v>
      </c>
      <c r="F1022" t="s">
        <v>21</v>
      </c>
      <c r="G1022" t="s">
        <v>13</v>
      </c>
      <c r="H1022" t="s">
        <v>14</v>
      </c>
      <c r="I1022" t="s">
        <v>523</v>
      </c>
      <c r="J1022">
        <v>300000</v>
      </c>
      <c r="K1022" t="str">
        <f t="shared" si="76"/>
        <v>23001 - Secretaria de Estado de Turismo, Cultura e Esporte</v>
      </c>
      <c r="L1022" t="str">
        <f t="shared" si="77"/>
        <v>11696 - Incentivo esportivo e manutenção de entidades ligadas ao setor - SOL</v>
      </c>
      <c r="M1022" t="str">
        <f t="shared" si="78"/>
        <v>339035 - Serviços de Consultoria</v>
      </c>
      <c r="N1022" t="str">
        <f t="shared" si="79"/>
        <v>33</v>
      </c>
      <c r="O1022" t="str">
        <f>VLOOKUP('SQL Results'!N1022,Plan2!$A$2:$B$8,2,0)</f>
        <v>33 - Outras Despesas Correntes</v>
      </c>
      <c r="P1022" s="4" t="str">
        <f t="shared" si="80"/>
        <v>0100 - Recursos ordinários - recursos do tesouro - RLD</v>
      </c>
    </row>
    <row r="1023" spans="1:16" x14ac:dyDescent="0.2">
      <c r="A1023">
        <v>23001</v>
      </c>
      <c r="B1023" t="s">
        <v>510</v>
      </c>
      <c r="C1023">
        <v>11696</v>
      </c>
      <c r="D1023" t="s">
        <v>522</v>
      </c>
      <c r="E1023">
        <v>339036</v>
      </c>
      <c r="F1023" t="s">
        <v>23</v>
      </c>
      <c r="G1023" t="s">
        <v>13</v>
      </c>
      <c r="H1023" t="s">
        <v>14</v>
      </c>
      <c r="I1023" t="s">
        <v>523</v>
      </c>
      <c r="J1023">
        <v>500000</v>
      </c>
      <c r="K1023" t="str">
        <f t="shared" si="76"/>
        <v>23001 - Secretaria de Estado de Turismo, Cultura e Esporte</v>
      </c>
      <c r="L1023" t="str">
        <f t="shared" si="77"/>
        <v>11696 - Incentivo esportivo e manutenção de entidades ligadas ao setor - SOL</v>
      </c>
      <c r="M1023" t="str">
        <f t="shared" si="78"/>
        <v>339036 - Outros Serviços Terceiros-Pessoa Física</v>
      </c>
      <c r="N1023" t="str">
        <f t="shared" si="79"/>
        <v>33</v>
      </c>
      <c r="O1023" t="str">
        <f>VLOOKUP('SQL Results'!N1023,Plan2!$A$2:$B$8,2,0)</f>
        <v>33 - Outras Despesas Correntes</v>
      </c>
      <c r="P1023" s="4" t="str">
        <f t="shared" si="80"/>
        <v>0100 - Recursos ordinários - recursos do tesouro - RLD</v>
      </c>
    </row>
    <row r="1024" spans="1:16" x14ac:dyDescent="0.2">
      <c r="A1024">
        <v>23001</v>
      </c>
      <c r="B1024" t="s">
        <v>510</v>
      </c>
      <c r="C1024">
        <v>11696</v>
      </c>
      <c r="D1024" t="s">
        <v>522</v>
      </c>
      <c r="E1024">
        <v>339039</v>
      </c>
      <c r="F1024" t="s">
        <v>16</v>
      </c>
      <c r="G1024" t="s">
        <v>13</v>
      </c>
      <c r="H1024" t="s">
        <v>14</v>
      </c>
      <c r="I1024" t="s">
        <v>523</v>
      </c>
      <c r="J1024">
        <v>500000</v>
      </c>
      <c r="K1024" t="str">
        <f t="shared" si="76"/>
        <v>23001 - Secretaria de Estado de Turismo, Cultura e Esporte</v>
      </c>
      <c r="L1024" t="str">
        <f t="shared" si="77"/>
        <v>11696 - Incentivo esportivo e manutenção de entidades ligadas ao setor - SOL</v>
      </c>
      <c r="M1024" t="str">
        <f t="shared" si="78"/>
        <v>339039 - Outros Serviços Terceiros - Pessoa Jurídica</v>
      </c>
      <c r="N1024" t="str">
        <f t="shared" si="79"/>
        <v>33</v>
      </c>
      <c r="O1024" t="str">
        <f>VLOOKUP('SQL Results'!N1024,Plan2!$A$2:$B$8,2,0)</f>
        <v>33 - Outras Despesas Correntes</v>
      </c>
      <c r="P1024" s="4" t="str">
        <f t="shared" si="80"/>
        <v>0100 - Recursos ordinários - recursos do tesouro - RLD</v>
      </c>
    </row>
    <row r="1025" spans="1:16" x14ac:dyDescent="0.2">
      <c r="A1025">
        <v>23001</v>
      </c>
      <c r="B1025" t="s">
        <v>510</v>
      </c>
      <c r="C1025">
        <v>11696</v>
      </c>
      <c r="D1025" t="s">
        <v>522</v>
      </c>
      <c r="E1025">
        <v>445042</v>
      </c>
      <c r="F1025" t="s">
        <v>315</v>
      </c>
      <c r="G1025" t="s">
        <v>13</v>
      </c>
      <c r="H1025" t="s">
        <v>14</v>
      </c>
      <c r="I1025" t="s">
        <v>523</v>
      </c>
      <c r="J1025">
        <v>172083</v>
      </c>
      <c r="K1025" t="str">
        <f t="shared" si="76"/>
        <v>23001 - Secretaria de Estado de Turismo, Cultura e Esporte</v>
      </c>
      <c r="L1025" t="str">
        <f t="shared" si="77"/>
        <v>11696 - Incentivo esportivo e manutenção de entidades ligadas ao setor - SOL</v>
      </c>
      <c r="M1025" t="str">
        <f t="shared" si="78"/>
        <v>445042 - Auxílios</v>
      </c>
      <c r="N1025" t="str">
        <f t="shared" si="79"/>
        <v>44</v>
      </c>
      <c r="O1025" t="str">
        <f>VLOOKUP('SQL Results'!N1025,Plan2!$A$2:$B$8,2,0)</f>
        <v>44 - Investimentos</v>
      </c>
      <c r="P1025" s="4" t="str">
        <f t="shared" si="80"/>
        <v>0100 - Recursos ordinários - recursos do tesouro - RLD</v>
      </c>
    </row>
    <row r="1026" spans="1:16" x14ac:dyDescent="0.2">
      <c r="A1026">
        <v>23001</v>
      </c>
      <c r="B1026" t="s">
        <v>510</v>
      </c>
      <c r="C1026">
        <v>11696</v>
      </c>
      <c r="D1026" t="s">
        <v>522</v>
      </c>
      <c r="E1026">
        <v>449052</v>
      </c>
      <c r="F1026" t="s">
        <v>17</v>
      </c>
      <c r="G1026" t="s">
        <v>13</v>
      </c>
      <c r="H1026" t="s">
        <v>14</v>
      </c>
      <c r="I1026" t="s">
        <v>523</v>
      </c>
      <c r="J1026">
        <v>172083</v>
      </c>
      <c r="K1026" t="str">
        <f t="shared" si="76"/>
        <v>23001 - Secretaria de Estado de Turismo, Cultura e Esporte</v>
      </c>
      <c r="L1026" t="str">
        <f t="shared" si="77"/>
        <v>11696 - Incentivo esportivo e manutenção de entidades ligadas ao setor - SOL</v>
      </c>
      <c r="M1026" t="str">
        <f t="shared" si="78"/>
        <v>449052 - Equipamentos e Material Permanente</v>
      </c>
      <c r="N1026" t="str">
        <f t="shared" si="79"/>
        <v>44</v>
      </c>
      <c r="O1026" t="str">
        <f>VLOOKUP('SQL Results'!N1026,Plan2!$A$2:$B$8,2,0)</f>
        <v>44 - Investimentos</v>
      </c>
      <c r="P1026" s="4" t="str">
        <f t="shared" si="80"/>
        <v>0100 - Recursos ordinários - recursos do tesouro - RLD</v>
      </c>
    </row>
    <row r="1027" spans="1:16" x14ac:dyDescent="0.2">
      <c r="A1027">
        <v>23001</v>
      </c>
      <c r="B1027" t="s">
        <v>510</v>
      </c>
      <c r="C1027">
        <v>11697</v>
      </c>
      <c r="D1027" t="s">
        <v>524</v>
      </c>
      <c r="E1027">
        <v>335043</v>
      </c>
      <c r="F1027" t="s">
        <v>419</v>
      </c>
      <c r="G1027" t="s">
        <v>13</v>
      </c>
      <c r="H1027" t="s">
        <v>14</v>
      </c>
      <c r="I1027" t="s">
        <v>525</v>
      </c>
      <c r="J1027">
        <v>443720</v>
      </c>
      <c r="K1027" t="str">
        <f t="shared" ref="K1027:K1090" si="81">CONCATENATE(A1027," - ",B1027)</f>
        <v>23001 - Secretaria de Estado de Turismo, Cultura e Esporte</v>
      </c>
      <c r="L1027" t="str">
        <f t="shared" ref="L1027:L1090" si="82">CONCATENATE(C1027," - ",D1027)</f>
        <v>11697 - Incentivo cultural e manutenção de entidades ligadas ao setor - SOL</v>
      </c>
      <c r="M1027" t="str">
        <f t="shared" ref="M1027:M1090" si="83">CONCATENATE(E1027," - ",F1027)</f>
        <v>335043 - Subvenções Sociais</v>
      </c>
      <c r="N1027" t="str">
        <f t="shared" ref="N1027:N1090" si="84">LEFT(E1027,2)</f>
        <v>33</v>
      </c>
      <c r="O1027" t="str">
        <f>VLOOKUP('SQL Results'!N1027,Plan2!$A$2:$B$8,2,0)</f>
        <v>33 - Outras Despesas Correntes</v>
      </c>
      <c r="P1027" s="4" t="str">
        <f t="shared" si="80"/>
        <v>0100 - Recursos ordinários - recursos do tesouro - RLD</v>
      </c>
    </row>
    <row r="1028" spans="1:16" x14ac:dyDescent="0.2">
      <c r="A1028">
        <v>23001</v>
      </c>
      <c r="B1028" t="s">
        <v>510</v>
      </c>
      <c r="C1028">
        <v>3831</v>
      </c>
      <c r="D1028" t="s">
        <v>526</v>
      </c>
      <c r="E1028">
        <v>339030</v>
      </c>
      <c r="F1028" t="s">
        <v>12</v>
      </c>
      <c r="G1028" t="s">
        <v>13</v>
      </c>
      <c r="H1028" t="s">
        <v>14</v>
      </c>
      <c r="I1028" t="s">
        <v>353</v>
      </c>
      <c r="J1028">
        <v>40000</v>
      </c>
      <c r="K1028" t="str">
        <f t="shared" si="81"/>
        <v>23001 - Secretaria de Estado de Turismo, Cultura e Esporte</v>
      </c>
      <c r="L1028" t="str">
        <f t="shared" si="82"/>
        <v>3831 - Manutenção e modernização dos serviços de tecnologia da informação e comunicação - SOL</v>
      </c>
      <c r="M1028" t="str">
        <f t="shared" si="83"/>
        <v>339030 - Material de Consumo</v>
      </c>
      <c r="N1028" t="str">
        <f t="shared" si="84"/>
        <v>33</v>
      </c>
      <c r="O1028" t="str">
        <f>VLOOKUP('SQL Results'!N1028,Plan2!$A$2:$B$8,2,0)</f>
        <v>33 - Outras Despesas Correntes</v>
      </c>
      <c r="P1028" s="4" t="str">
        <f t="shared" si="80"/>
        <v>0100 - Recursos ordinários - recursos do tesouro - RLD</v>
      </c>
    </row>
    <row r="1029" spans="1:16" x14ac:dyDescent="0.2">
      <c r="A1029">
        <v>23001</v>
      </c>
      <c r="B1029" t="s">
        <v>510</v>
      </c>
      <c r="C1029">
        <v>3831</v>
      </c>
      <c r="D1029" t="s">
        <v>526</v>
      </c>
      <c r="E1029">
        <v>339035</v>
      </c>
      <c r="F1029" t="s">
        <v>21</v>
      </c>
      <c r="G1029" t="s">
        <v>13</v>
      </c>
      <c r="H1029" t="s">
        <v>14</v>
      </c>
      <c r="I1029" t="s">
        <v>353</v>
      </c>
      <c r="J1029">
        <v>40000</v>
      </c>
      <c r="K1029" t="str">
        <f t="shared" si="81"/>
        <v>23001 - Secretaria de Estado de Turismo, Cultura e Esporte</v>
      </c>
      <c r="L1029" t="str">
        <f t="shared" si="82"/>
        <v>3831 - Manutenção e modernização dos serviços de tecnologia da informação e comunicação - SOL</v>
      </c>
      <c r="M1029" t="str">
        <f t="shared" si="83"/>
        <v>339035 - Serviços de Consultoria</v>
      </c>
      <c r="N1029" t="str">
        <f t="shared" si="84"/>
        <v>33</v>
      </c>
      <c r="O1029" t="str">
        <f>VLOOKUP('SQL Results'!N1029,Plan2!$A$2:$B$8,2,0)</f>
        <v>33 - Outras Despesas Correntes</v>
      </c>
      <c r="P1029" s="4" t="str">
        <f t="shared" si="80"/>
        <v>0100 - Recursos ordinários - recursos do tesouro - RLD</v>
      </c>
    </row>
    <row r="1030" spans="1:16" x14ac:dyDescent="0.2">
      <c r="A1030">
        <v>23001</v>
      </c>
      <c r="B1030" t="s">
        <v>510</v>
      </c>
      <c r="C1030">
        <v>3831</v>
      </c>
      <c r="D1030" t="s">
        <v>526</v>
      </c>
      <c r="E1030">
        <v>339039</v>
      </c>
      <c r="F1030" t="s">
        <v>16</v>
      </c>
      <c r="G1030" t="s">
        <v>13</v>
      </c>
      <c r="H1030" t="s">
        <v>14</v>
      </c>
      <c r="I1030" t="s">
        <v>353</v>
      </c>
      <c r="J1030">
        <v>325000</v>
      </c>
      <c r="K1030" t="str">
        <f t="shared" si="81"/>
        <v>23001 - Secretaria de Estado de Turismo, Cultura e Esporte</v>
      </c>
      <c r="L1030" t="str">
        <f t="shared" si="82"/>
        <v>3831 - Manutenção e modernização dos serviços de tecnologia da informação e comunicação - SOL</v>
      </c>
      <c r="M1030" t="str">
        <f t="shared" si="83"/>
        <v>339039 - Outros Serviços Terceiros - Pessoa Jurídica</v>
      </c>
      <c r="N1030" t="str">
        <f t="shared" si="84"/>
        <v>33</v>
      </c>
      <c r="O1030" t="str">
        <f>VLOOKUP('SQL Results'!N1030,Plan2!$A$2:$B$8,2,0)</f>
        <v>33 - Outras Despesas Correntes</v>
      </c>
      <c r="P1030" s="4" t="str">
        <f t="shared" si="80"/>
        <v>0100 - Recursos ordinários - recursos do tesouro - RLD</v>
      </c>
    </row>
    <row r="1031" spans="1:16" x14ac:dyDescent="0.2">
      <c r="A1031">
        <v>23001</v>
      </c>
      <c r="B1031" t="s">
        <v>510</v>
      </c>
      <c r="C1031">
        <v>3831</v>
      </c>
      <c r="D1031" t="s">
        <v>526</v>
      </c>
      <c r="E1031">
        <v>449052</v>
      </c>
      <c r="F1031" t="s">
        <v>17</v>
      </c>
      <c r="G1031" t="s">
        <v>13</v>
      </c>
      <c r="H1031" t="s">
        <v>14</v>
      </c>
      <c r="I1031" t="s">
        <v>353</v>
      </c>
      <c r="J1031">
        <v>100000</v>
      </c>
      <c r="K1031" t="str">
        <f t="shared" si="81"/>
        <v>23001 - Secretaria de Estado de Turismo, Cultura e Esporte</v>
      </c>
      <c r="L1031" t="str">
        <f t="shared" si="82"/>
        <v>3831 - Manutenção e modernização dos serviços de tecnologia da informação e comunicação - SOL</v>
      </c>
      <c r="M1031" t="str">
        <f t="shared" si="83"/>
        <v>449052 - Equipamentos e Material Permanente</v>
      </c>
      <c r="N1031" t="str">
        <f t="shared" si="84"/>
        <v>44</v>
      </c>
      <c r="O1031" t="str">
        <f>VLOOKUP('SQL Results'!N1031,Plan2!$A$2:$B$8,2,0)</f>
        <v>44 - Investimentos</v>
      </c>
      <c r="P1031" s="4" t="str">
        <f t="shared" si="80"/>
        <v>0100 - Recursos ordinários - recursos do tesouro - RLD</v>
      </c>
    </row>
    <row r="1032" spans="1:16" x14ac:dyDescent="0.2">
      <c r="A1032">
        <v>23001</v>
      </c>
      <c r="B1032" t="s">
        <v>510</v>
      </c>
      <c r="C1032">
        <v>14088</v>
      </c>
      <c r="D1032" t="s">
        <v>527</v>
      </c>
      <c r="E1032">
        <v>449051</v>
      </c>
      <c r="F1032" t="s">
        <v>31</v>
      </c>
      <c r="G1032" t="s">
        <v>512</v>
      </c>
      <c r="H1032" t="s">
        <v>513</v>
      </c>
      <c r="I1032" t="s">
        <v>528</v>
      </c>
      <c r="J1032">
        <v>1120000</v>
      </c>
      <c r="K1032" t="str">
        <f t="shared" si="81"/>
        <v>23001 - Secretaria de Estado de Turismo, Cultura e Esporte</v>
      </c>
      <c r="L1032" t="str">
        <f t="shared" si="82"/>
        <v>14088 - Construção dos Centros de Atendimento aos Turistas - CATS</v>
      </c>
      <c r="M1032" t="str">
        <f t="shared" si="83"/>
        <v>449051 - Obras e Instalações</v>
      </c>
      <c r="N1032" t="str">
        <f t="shared" si="84"/>
        <v>44</v>
      </c>
      <c r="O1032" t="str">
        <f>VLOOKUP('SQL Results'!N1032,Plan2!$A$2:$B$8,2,0)</f>
        <v>44 - Investimentos</v>
      </c>
      <c r="P1032" s="4" t="str">
        <f t="shared" si="80"/>
        <v>0128 - Outros convênios, ajustes e acordos administrativos - rec tesouro - exercício corrente</v>
      </c>
    </row>
    <row r="1033" spans="1:16" x14ac:dyDescent="0.2">
      <c r="A1033">
        <v>23001</v>
      </c>
      <c r="B1033" t="s">
        <v>510</v>
      </c>
      <c r="C1033">
        <v>14088</v>
      </c>
      <c r="D1033" t="s">
        <v>527</v>
      </c>
      <c r="E1033">
        <v>449052</v>
      </c>
      <c r="F1033" t="s">
        <v>17</v>
      </c>
      <c r="G1033" t="s">
        <v>515</v>
      </c>
      <c r="H1033" t="s">
        <v>516</v>
      </c>
      <c r="I1033" t="s">
        <v>528</v>
      </c>
      <c r="J1033">
        <v>100000</v>
      </c>
      <c r="K1033" t="str">
        <f t="shared" si="81"/>
        <v>23001 - Secretaria de Estado de Turismo, Cultura e Esporte</v>
      </c>
      <c r="L1033" t="str">
        <f t="shared" si="82"/>
        <v>14088 - Construção dos Centros de Atendimento aos Turistas - CATS</v>
      </c>
      <c r="M1033" t="str">
        <f t="shared" si="83"/>
        <v>449052 - Equipamentos e Material Permanente</v>
      </c>
      <c r="N1033" t="str">
        <f t="shared" si="84"/>
        <v>44</v>
      </c>
      <c r="O1033" t="str">
        <f>VLOOKUP('SQL Results'!N1033,Plan2!$A$2:$B$8,2,0)</f>
        <v>44 - Investimentos</v>
      </c>
      <c r="P1033" s="4" t="str">
        <f t="shared" si="80"/>
        <v>0185 - Remuneração de disp bancária - Executivo - rec vinculados - rec tesouro - exerc corrente</v>
      </c>
    </row>
    <row r="1034" spans="1:16" x14ac:dyDescent="0.2">
      <c r="A1034">
        <v>23001</v>
      </c>
      <c r="B1034" t="s">
        <v>510</v>
      </c>
      <c r="C1034">
        <v>14088</v>
      </c>
      <c r="D1034" t="s">
        <v>527</v>
      </c>
      <c r="E1034">
        <v>449051</v>
      </c>
      <c r="F1034" t="s">
        <v>31</v>
      </c>
      <c r="G1034" t="s">
        <v>13</v>
      </c>
      <c r="H1034" t="s">
        <v>14</v>
      </c>
      <c r="I1034" t="s">
        <v>528</v>
      </c>
      <c r="J1034">
        <v>600000</v>
      </c>
      <c r="K1034" t="str">
        <f t="shared" si="81"/>
        <v>23001 - Secretaria de Estado de Turismo, Cultura e Esporte</v>
      </c>
      <c r="L1034" t="str">
        <f t="shared" si="82"/>
        <v>14088 - Construção dos Centros de Atendimento aos Turistas - CATS</v>
      </c>
      <c r="M1034" t="str">
        <f t="shared" si="83"/>
        <v>449051 - Obras e Instalações</v>
      </c>
      <c r="N1034" t="str">
        <f t="shared" si="84"/>
        <v>44</v>
      </c>
      <c r="O1034" t="str">
        <f>VLOOKUP('SQL Results'!N1034,Plan2!$A$2:$B$8,2,0)</f>
        <v>44 - Investimentos</v>
      </c>
      <c r="P1034" s="4" t="str">
        <f t="shared" si="80"/>
        <v>0100 - Recursos ordinários - recursos do tesouro - RLD</v>
      </c>
    </row>
    <row r="1035" spans="1:16" x14ac:dyDescent="0.2">
      <c r="A1035">
        <v>23001</v>
      </c>
      <c r="B1035" t="s">
        <v>510</v>
      </c>
      <c r="C1035">
        <v>3816</v>
      </c>
      <c r="D1035" t="s">
        <v>529</v>
      </c>
      <c r="E1035">
        <v>339014</v>
      </c>
      <c r="F1035" t="s">
        <v>63</v>
      </c>
      <c r="G1035" t="s">
        <v>13</v>
      </c>
      <c r="H1035" t="s">
        <v>14</v>
      </c>
      <c r="I1035" t="s">
        <v>349</v>
      </c>
      <c r="J1035">
        <v>160000</v>
      </c>
      <c r="K1035" t="str">
        <f t="shared" si="81"/>
        <v>23001 - Secretaria de Estado de Turismo, Cultura e Esporte</v>
      </c>
      <c r="L1035" t="str">
        <f t="shared" si="82"/>
        <v>3816 - Administração e manutenção dos serviços administrativos gerais - SOL</v>
      </c>
      <c r="M1035" t="str">
        <f t="shared" si="83"/>
        <v>339014 - Diárias - Civil</v>
      </c>
      <c r="N1035" t="str">
        <f t="shared" si="84"/>
        <v>33</v>
      </c>
      <c r="O1035" t="str">
        <f>VLOOKUP('SQL Results'!N1035,Plan2!$A$2:$B$8,2,0)</f>
        <v>33 - Outras Despesas Correntes</v>
      </c>
      <c r="P1035" s="4" t="str">
        <f t="shared" si="80"/>
        <v>0100 - Recursos ordinários - recursos do tesouro - RLD</v>
      </c>
    </row>
    <row r="1036" spans="1:16" x14ac:dyDescent="0.2">
      <c r="A1036">
        <v>23001</v>
      </c>
      <c r="B1036" t="s">
        <v>510</v>
      </c>
      <c r="C1036">
        <v>3816</v>
      </c>
      <c r="D1036" t="s">
        <v>529</v>
      </c>
      <c r="E1036">
        <v>339030</v>
      </c>
      <c r="F1036" t="s">
        <v>12</v>
      </c>
      <c r="G1036" t="s">
        <v>13</v>
      </c>
      <c r="H1036" t="s">
        <v>14</v>
      </c>
      <c r="I1036" t="s">
        <v>349</v>
      </c>
      <c r="J1036">
        <v>150000</v>
      </c>
      <c r="K1036" t="str">
        <f t="shared" si="81"/>
        <v>23001 - Secretaria de Estado de Turismo, Cultura e Esporte</v>
      </c>
      <c r="L1036" t="str">
        <f t="shared" si="82"/>
        <v>3816 - Administração e manutenção dos serviços administrativos gerais - SOL</v>
      </c>
      <c r="M1036" t="str">
        <f t="shared" si="83"/>
        <v>339030 - Material de Consumo</v>
      </c>
      <c r="N1036" t="str">
        <f t="shared" si="84"/>
        <v>33</v>
      </c>
      <c r="O1036" t="str">
        <f>VLOOKUP('SQL Results'!N1036,Plan2!$A$2:$B$8,2,0)</f>
        <v>33 - Outras Despesas Correntes</v>
      </c>
      <c r="P1036" s="4" t="str">
        <f t="shared" si="80"/>
        <v>0100 - Recursos ordinários - recursos do tesouro - RLD</v>
      </c>
    </row>
    <row r="1037" spans="1:16" x14ac:dyDescent="0.2">
      <c r="A1037">
        <v>23001</v>
      </c>
      <c r="B1037" t="s">
        <v>510</v>
      </c>
      <c r="C1037">
        <v>3816</v>
      </c>
      <c r="D1037" t="s">
        <v>529</v>
      </c>
      <c r="E1037">
        <v>339033</v>
      </c>
      <c r="F1037" t="s">
        <v>49</v>
      </c>
      <c r="G1037" t="s">
        <v>13</v>
      </c>
      <c r="H1037" t="s">
        <v>14</v>
      </c>
      <c r="I1037" t="s">
        <v>349</v>
      </c>
      <c r="J1037">
        <v>230000</v>
      </c>
      <c r="K1037" t="str">
        <f t="shared" si="81"/>
        <v>23001 - Secretaria de Estado de Turismo, Cultura e Esporte</v>
      </c>
      <c r="L1037" t="str">
        <f t="shared" si="82"/>
        <v>3816 - Administração e manutenção dos serviços administrativos gerais - SOL</v>
      </c>
      <c r="M1037" t="str">
        <f t="shared" si="83"/>
        <v>339033 - Passagens e Despesas com Locomoção</v>
      </c>
      <c r="N1037" t="str">
        <f t="shared" si="84"/>
        <v>33</v>
      </c>
      <c r="O1037" t="str">
        <f>VLOOKUP('SQL Results'!N1037,Plan2!$A$2:$B$8,2,0)</f>
        <v>33 - Outras Despesas Correntes</v>
      </c>
      <c r="P1037" s="4" t="str">
        <f t="shared" si="80"/>
        <v>0100 - Recursos ordinários - recursos do tesouro - RLD</v>
      </c>
    </row>
    <row r="1038" spans="1:16" x14ac:dyDescent="0.2">
      <c r="A1038">
        <v>23001</v>
      </c>
      <c r="B1038" t="s">
        <v>510</v>
      </c>
      <c r="C1038">
        <v>11697</v>
      </c>
      <c r="D1038" t="s">
        <v>524</v>
      </c>
      <c r="E1038">
        <v>339014</v>
      </c>
      <c r="F1038" t="s">
        <v>63</v>
      </c>
      <c r="G1038" t="s">
        <v>13</v>
      </c>
      <c r="H1038" t="s">
        <v>14</v>
      </c>
      <c r="I1038" t="s">
        <v>525</v>
      </c>
      <c r="J1038">
        <v>100000</v>
      </c>
      <c r="K1038" t="str">
        <f t="shared" si="81"/>
        <v>23001 - Secretaria de Estado de Turismo, Cultura e Esporte</v>
      </c>
      <c r="L1038" t="str">
        <f t="shared" si="82"/>
        <v>11697 - Incentivo cultural e manutenção de entidades ligadas ao setor - SOL</v>
      </c>
      <c r="M1038" t="str">
        <f t="shared" si="83"/>
        <v>339014 - Diárias - Civil</v>
      </c>
      <c r="N1038" t="str">
        <f t="shared" si="84"/>
        <v>33</v>
      </c>
      <c r="O1038" t="str">
        <f>VLOOKUP('SQL Results'!N1038,Plan2!$A$2:$B$8,2,0)</f>
        <v>33 - Outras Despesas Correntes</v>
      </c>
      <c r="P1038" s="4" t="str">
        <f t="shared" si="80"/>
        <v>0100 - Recursos ordinários - recursos do tesouro - RLD</v>
      </c>
    </row>
    <row r="1039" spans="1:16" x14ac:dyDescent="0.2">
      <c r="A1039">
        <v>23001</v>
      </c>
      <c r="B1039" t="s">
        <v>510</v>
      </c>
      <c r="C1039">
        <v>11697</v>
      </c>
      <c r="D1039" t="s">
        <v>524</v>
      </c>
      <c r="E1039">
        <v>339030</v>
      </c>
      <c r="F1039" t="s">
        <v>12</v>
      </c>
      <c r="G1039" t="s">
        <v>13</v>
      </c>
      <c r="H1039" t="s">
        <v>14</v>
      </c>
      <c r="I1039" t="s">
        <v>525</v>
      </c>
      <c r="J1039">
        <v>150000</v>
      </c>
      <c r="K1039" t="str">
        <f t="shared" si="81"/>
        <v>23001 - Secretaria de Estado de Turismo, Cultura e Esporte</v>
      </c>
      <c r="L1039" t="str">
        <f t="shared" si="82"/>
        <v>11697 - Incentivo cultural e manutenção de entidades ligadas ao setor - SOL</v>
      </c>
      <c r="M1039" t="str">
        <f t="shared" si="83"/>
        <v>339030 - Material de Consumo</v>
      </c>
      <c r="N1039" t="str">
        <f t="shared" si="84"/>
        <v>33</v>
      </c>
      <c r="O1039" t="str">
        <f>VLOOKUP('SQL Results'!N1039,Plan2!$A$2:$B$8,2,0)</f>
        <v>33 - Outras Despesas Correntes</v>
      </c>
      <c r="P1039" s="4" t="str">
        <f t="shared" si="80"/>
        <v>0100 - Recursos ordinários - recursos do tesouro - RLD</v>
      </c>
    </row>
    <row r="1040" spans="1:16" x14ac:dyDescent="0.2">
      <c r="A1040">
        <v>23001</v>
      </c>
      <c r="B1040" t="s">
        <v>510</v>
      </c>
      <c r="C1040">
        <v>11697</v>
      </c>
      <c r="D1040" t="s">
        <v>524</v>
      </c>
      <c r="E1040">
        <v>339031</v>
      </c>
      <c r="F1040" t="s">
        <v>39</v>
      </c>
      <c r="G1040" t="s">
        <v>13</v>
      </c>
      <c r="H1040" t="s">
        <v>14</v>
      </c>
      <c r="I1040" t="s">
        <v>525</v>
      </c>
      <c r="J1040">
        <v>200000</v>
      </c>
      <c r="K1040" t="str">
        <f t="shared" si="81"/>
        <v>23001 - Secretaria de Estado de Turismo, Cultura e Esporte</v>
      </c>
      <c r="L1040" t="str">
        <f t="shared" si="82"/>
        <v>11697 - Incentivo cultural e manutenção de entidades ligadas ao setor - SOL</v>
      </c>
      <c r="M1040" t="str">
        <f t="shared" si="83"/>
        <v>339031 - Premiações Culturais, Artísticas, Científicas, Desportivas e Outras</v>
      </c>
      <c r="N1040" t="str">
        <f t="shared" si="84"/>
        <v>33</v>
      </c>
      <c r="O1040" t="str">
        <f>VLOOKUP('SQL Results'!N1040,Plan2!$A$2:$B$8,2,0)</f>
        <v>33 - Outras Despesas Correntes</v>
      </c>
      <c r="P1040" s="4" t="str">
        <f t="shared" si="80"/>
        <v>0100 - Recursos ordinários - recursos do tesouro - RLD</v>
      </c>
    </row>
    <row r="1041" spans="1:16" x14ac:dyDescent="0.2">
      <c r="A1041">
        <v>23001</v>
      </c>
      <c r="B1041" t="s">
        <v>510</v>
      </c>
      <c r="C1041">
        <v>11697</v>
      </c>
      <c r="D1041" t="s">
        <v>524</v>
      </c>
      <c r="E1041">
        <v>339033</v>
      </c>
      <c r="F1041" t="s">
        <v>49</v>
      </c>
      <c r="G1041" t="s">
        <v>13</v>
      </c>
      <c r="H1041" t="s">
        <v>14</v>
      </c>
      <c r="I1041" t="s">
        <v>525</v>
      </c>
      <c r="J1041">
        <v>100000</v>
      </c>
      <c r="K1041" t="str">
        <f t="shared" si="81"/>
        <v>23001 - Secretaria de Estado de Turismo, Cultura e Esporte</v>
      </c>
      <c r="L1041" t="str">
        <f t="shared" si="82"/>
        <v>11697 - Incentivo cultural e manutenção de entidades ligadas ao setor - SOL</v>
      </c>
      <c r="M1041" t="str">
        <f t="shared" si="83"/>
        <v>339033 - Passagens e Despesas com Locomoção</v>
      </c>
      <c r="N1041" t="str">
        <f t="shared" si="84"/>
        <v>33</v>
      </c>
      <c r="O1041" t="str">
        <f>VLOOKUP('SQL Results'!N1041,Plan2!$A$2:$B$8,2,0)</f>
        <v>33 - Outras Despesas Correntes</v>
      </c>
      <c r="P1041" s="4" t="str">
        <f t="shared" si="80"/>
        <v>0100 - Recursos ordinários - recursos do tesouro - RLD</v>
      </c>
    </row>
    <row r="1042" spans="1:16" x14ac:dyDescent="0.2">
      <c r="A1042">
        <v>23001</v>
      </c>
      <c r="B1042" t="s">
        <v>510</v>
      </c>
      <c r="C1042">
        <v>11697</v>
      </c>
      <c r="D1042" t="s">
        <v>524</v>
      </c>
      <c r="E1042">
        <v>339035</v>
      </c>
      <c r="F1042" t="s">
        <v>21</v>
      </c>
      <c r="G1042" t="s">
        <v>13</v>
      </c>
      <c r="H1042" t="s">
        <v>14</v>
      </c>
      <c r="I1042" t="s">
        <v>525</v>
      </c>
      <c r="J1042">
        <v>300000</v>
      </c>
      <c r="K1042" t="str">
        <f t="shared" si="81"/>
        <v>23001 - Secretaria de Estado de Turismo, Cultura e Esporte</v>
      </c>
      <c r="L1042" t="str">
        <f t="shared" si="82"/>
        <v>11697 - Incentivo cultural e manutenção de entidades ligadas ao setor - SOL</v>
      </c>
      <c r="M1042" t="str">
        <f t="shared" si="83"/>
        <v>339035 - Serviços de Consultoria</v>
      </c>
      <c r="N1042" t="str">
        <f t="shared" si="84"/>
        <v>33</v>
      </c>
      <c r="O1042" t="str">
        <f>VLOOKUP('SQL Results'!N1042,Plan2!$A$2:$B$8,2,0)</f>
        <v>33 - Outras Despesas Correntes</v>
      </c>
      <c r="P1042" s="4" t="str">
        <f t="shared" si="80"/>
        <v>0100 - Recursos ordinários - recursos do tesouro - RLD</v>
      </c>
    </row>
    <row r="1043" spans="1:16" x14ac:dyDescent="0.2">
      <c r="A1043">
        <v>23001</v>
      </c>
      <c r="B1043" t="s">
        <v>510</v>
      </c>
      <c r="C1043">
        <v>11697</v>
      </c>
      <c r="D1043" t="s">
        <v>524</v>
      </c>
      <c r="E1043">
        <v>339036</v>
      </c>
      <c r="F1043" t="s">
        <v>23</v>
      </c>
      <c r="G1043" t="s">
        <v>13</v>
      </c>
      <c r="H1043" t="s">
        <v>14</v>
      </c>
      <c r="I1043" t="s">
        <v>525</v>
      </c>
      <c r="J1043">
        <v>500000</v>
      </c>
      <c r="K1043" t="str">
        <f t="shared" si="81"/>
        <v>23001 - Secretaria de Estado de Turismo, Cultura e Esporte</v>
      </c>
      <c r="L1043" t="str">
        <f t="shared" si="82"/>
        <v>11697 - Incentivo cultural e manutenção de entidades ligadas ao setor - SOL</v>
      </c>
      <c r="M1043" t="str">
        <f t="shared" si="83"/>
        <v>339036 - Outros Serviços Terceiros-Pessoa Física</v>
      </c>
      <c r="N1043" t="str">
        <f t="shared" si="84"/>
        <v>33</v>
      </c>
      <c r="O1043" t="str">
        <f>VLOOKUP('SQL Results'!N1043,Plan2!$A$2:$B$8,2,0)</f>
        <v>33 - Outras Despesas Correntes</v>
      </c>
      <c r="P1043" s="4" t="str">
        <f t="shared" si="80"/>
        <v>0100 - Recursos ordinários - recursos do tesouro - RLD</v>
      </c>
    </row>
    <row r="1044" spans="1:16" x14ac:dyDescent="0.2">
      <c r="A1044">
        <v>23001</v>
      </c>
      <c r="B1044" t="s">
        <v>510</v>
      </c>
      <c r="C1044">
        <v>11697</v>
      </c>
      <c r="D1044" t="s">
        <v>524</v>
      </c>
      <c r="E1044">
        <v>339039</v>
      </c>
      <c r="F1044" t="s">
        <v>16</v>
      </c>
      <c r="G1044" t="s">
        <v>13</v>
      </c>
      <c r="H1044" t="s">
        <v>14</v>
      </c>
      <c r="I1044" t="s">
        <v>525</v>
      </c>
      <c r="J1044">
        <v>500000</v>
      </c>
      <c r="K1044" t="str">
        <f t="shared" si="81"/>
        <v>23001 - Secretaria de Estado de Turismo, Cultura e Esporte</v>
      </c>
      <c r="L1044" t="str">
        <f t="shared" si="82"/>
        <v>11697 - Incentivo cultural e manutenção de entidades ligadas ao setor - SOL</v>
      </c>
      <c r="M1044" t="str">
        <f t="shared" si="83"/>
        <v>339039 - Outros Serviços Terceiros - Pessoa Jurídica</v>
      </c>
      <c r="N1044" t="str">
        <f t="shared" si="84"/>
        <v>33</v>
      </c>
      <c r="O1044" t="str">
        <f>VLOOKUP('SQL Results'!N1044,Plan2!$A$2:$B$8,2,0)</f>
        <v>33 - Outras Despesas Correntes</v>
      </c>
      <c r="P1044" s="4" t="str">
        <f t="shared" si="80"/>
        <v>0100 - Recursos ordinários - recursos do tesouro - RLD</v>
      </c>
    </row>
    <row r="1045" spans="1:16" x14ac:dyDescent="0.2">
      <c r="A1045">
        <v>23001</v>
      </c>
      <c r="B1045" t="s">
        <v>510</v>
      </c>
      <c r="C1045">
        <v>11697</v>
      </c>
      <c r="D1045" t="s">
        <v>524</v>
      </c>
      <c r="E1045">
        <v>445042</v>
      </c>
      <c r="F1045" t="s">
        <v>315</v>
      </c>
      <c r="G1045" t="s">
        <v>13</v>
      </c>
      <c r="H1045" t="s">
        <v>14</v>
      </c>
      <c r="I1045" t="s">
        <v>525</v>
      </c>
      <c r="J1045">
        <v>172084</v>
      </c>
      <c r="K1045" t="str">
        <f t="shared" si="81"/>
        <v>23001 - Secretaria de Estado de Turismo, Cultura e Esporte</v>
      </c>
      <c r="L1045" t="str">
        <f t="shared" si="82"/>
        <v>11697 - Incentivo cultural e manutenção de entidades ligadas ao setor - SOL</v>
      </c>
      <c r="M1045" t="str">
        <f t="shared" si="83"/>
        <v>445042 - Auxílios</v>
      </c>
      <c r="N1045" t="str">
        <f t="shared" si="84"/>
        <v>44</v>
      </c>
      <c r="O1045" t="str">
        <f>VLOOKUP('SQL Results'!N1045,Plan2!$A$2:$B$8,2,0)</f>
        <v>44 - Investimentos</v>
      </c>
      <c r="P1045" s="4" t="str">
        <f t="shared" si="80"/>
        <v>0100 - Recursos ordinários - recursos do tesouro - RLD</v>
      </c>
    </row>
    <row r="1046" spans="1:16" x14ac:dyDescent="0.2">
      <c r="A1046">
        <v>23001</v>
      </c>
      <c r="B1046" t="s">
        <v>510</v>
      </c>
      <c r="C1046">
        <v>11697</v>
      </c>
      <c r="D1046" t="s">
        <v>524</v>
      </c>
      <c r="E1046">
        <v>449052</v>
      </c>
      <c r="F1046" t="s">
        <v>17</v>
      </c>
      <c r="G1046" t="s">
        <v>13</v>
      </c>
      <c r="H1046" t="s">
        <v>14</v>
      </c>
      <c r="I1046" t="s">
        <v>525</v>
      </c>
      <c r="J1046">
        <v>172084</v>
      </c>
      <c r="K1046" t="str">
        <f t="shared" si="81"/>
        <v>23001 - Secretaria de Estado de Turismo, Cultura e Esporte</v>
      </c>
      <c r="L1046" t="str">
        <f t="shared" si="82"/>
        <v>11697 - Incentivo cultural e manutenção de entidades ligadas ao setor - SOL</v>
      </c>
      <c r="M1046" t="str">
        <f t="shared" si="83"/>
        <v>449052 - Equipamentos e Material Permanente</v>
      </c>
      <c r="N1046" t="str">
        <f t="shared" si="84"/>
        <v>44</v>
      </c>
      <c r="O1046" t="str">
        <f>VLOOKUP('SQL Results'!N1046,Plan2!$A$2:$B$8,2,0)</f>
        <v>44 - Investimentos</v>
      </c>
      <c r="P1046" s="4" t="str">
        <f t="shared" si="80"/>
        <v>0100 - Recursos ordinários - recursos do tesouro - RLD</v>
      </c>
    </row>
    <row r="1047" spans="1:16" x14ac:dyDescent="0.2">
      <c r="A1047">
        <v>23001</v>
      </c>
      <c r="B1047" t="s">
        <v>510</v>
      </c>
      <c r="C1047">
        <v>3816</v>
      </c>
      <c r="D1047" t="s">
        <v>529</v>
      </c>
      <c r="E1047">
        <v>339035</v>
      </c>
      <c r="F1047" t="s">
        <v>21</v>
      </c>
      <c r="G1047" t="s">
        <v>13</v>
      </c>
      <c r="H1047" t="s">
        <v>14</v>
      </c>
      <c r="I1047" t="s">
        <v>349</v>
      </c>
      <c r="J1047">
        <v>45000</v>
      </c>
      <c r="K1047" t="str">
        <f t="shared" si="81"/>
        <v>23001 - Secretaria de Estado de Turismo, Cultura e Esporte</v>
      </c>
      <c r="L1047" t="str">
        <f t="shared" si="82"/>
        <v>3816 - Administração e manutenção dos serviços administrativos gerais - SOL</v>
      </c>
      <c r="M1047" t="str">
        <f t="shared" si="83"/>
        <v>339035 - Serviços de Consultoria</v>
      </c>
      <c r="N1047" t="str">
        <f t="shared" si="84"/>
        <v>33</v>
      </c>
      <c r="O1047" t="str">
        <f>VLOOKUP('SQL Results'!N1047,Plan2!$A$2:$B$8,2,0)</f>
        <v>33 - Outras Despesas Correntes</v>
      </c>
      <c r="P1047" s="4" t="str">
        <f t="shared" ref="P1047:P1110" si="85">CONCATENATE(LEFT(G1047,4)," - ",H1047)</f>
        <v>0100 - Recursos ordinários - recursos do tesouro - RLD</v>
      </c>
    </row>
    <row r="1048" spans="1:16" x14ac:dyDescent="0.2">
      <c r="A1048">
        <v>23001</v>
      </c>
      <c r="B1048" t="s">
        <v>510</v>
      </c>
      <c r="C1048">
        <v>3816</v>
      </c>
      <c r="D1048" t="s">
        <v>529</v>
      </c>
      <c r="E1048">
        <v>339036</v>
      </c>
      <c r="F1048" t="s">
        <v>23</v>
      </c>
      <c r="G1048" t="s">
        <v>13</v>
      </c>
      <c r="H1048" t="s">
        <v>14</v>
      </c>
      <c r="I1048" t="s">
        <v>349</v>
      </c>
      <c r="J1048">
        <v>83000</v>
      </c>
      <c r="K1048" t="str">
        <f t="shared" si="81"/>
        <v>23001 - Secretaria de Estado de Turismo, Cultura e Esporte</v>
      </c>
      <c r="L1048" t="str">
        <f t="shared" si="82"/>
        <v>3816 - Administração e manutenção dos serviços administrativos gerais - SOL</v>
      </c>
      <c r="M1048" t="str">
        <f t="shared" si="83"/>
        <v>339036 - Outros Serviços Terceiros-Pessoa Física</v>
      </c>
      <c r="N1048" t="str">
        <f t="shared" si="84"/>
        <v>33</v>
      </c>
      <c r="O1048" t="str">
        <f>VLOOKUP('SQL Results'!N1048,Plan2!$A$2:$B$8,2,0)</f>
        <v>33 - Outras Despesas Correntes</v>
      </c>
      <c r="P1048" s="4" t="str">
        <f t="shared" si="85"/>
        <v>0100 - Recursos ordinários - recursos do tesouro - RLD</v>
      </c>
    </row>
    <row r="1049" spans="1:16" x14ac:dyDescent="0.2">
      <c r="A1049">
        <v>23001</v>
      </c>
      <c r="B1049" t="s">
        <v>510</v>
      </c>
      <c r="C1049">
        <v>3816</v>
      </c>
      <c r="D1049" t="s">
        <v>529</v>
      </c>
      <c r="E1049">
        <v>339037</v>
      </c>
      <c r="F1049" t="s">
        <v>25</v>
      </c>
      <c r="G1049" t="s">
        <v>13</v>
      </c>
      <c r="H1049" t="s">
        <v>14</v>
      </c>
      <c r="I1049" t="s">
        <v>349</v>
      </c>
      <c r="J1049">
        <v>1400000</v>
      </c>
      <c r="K1049" t="str">
        <f t="shared" si="81"/>
        <v>23001 - Secretaria de Estado de Turismo, Cultura e Esporte</v>
      </c>
      <c r="L1049" t="str">
        <f t="shared" si="82"/>
        <v>3816 - Administração e manutenção dos serviços administrativos gerais - SOL</v>
      </c>
      <c r="M1049" t="str">
        <f t="shared" si="83"/>
        <v>339037 - Locação de Mão-de-Obra</v>
      </c>
      <c r="N1049" t="str">
        <f t="shared" si="84"/>
        <v>33</v>
      </c>
      <c r="O1049" t="str">
        <f>VLOOKUP('SQL Results'!N1049,Plan2!$A$2:$B$8,2,0)</f>
        <v>33 - Outras Despesas Correntes</v>
      </c>
      <c r="P1049" s="4" t="str">
        <f t="shared" si="85"/>
        <v>0100 - Recursos ordinários - recursos do tesouro - RLD</v>
      </c>
    </row>
    <row r="1050" spans="1:16" x14ac:dyDescent="0.2">
      <c r="A1050">
        <v>23001</v>
      </c>
      <c r="B1050" t="s">
        <v>510</v>
      </c>
      <c r="C1050">
        <v>3816</v>
      </c>
      <c r="D1050" t="s">
        <v>529</v>
      </c>
      <c r="E1050">
        <v>339039</v>
      </c>
      <c r="F1050" t="s">
        <v>16</v>
      </c>
      <c r="G1050" t="s">
        <v>13</v>
      </c>
      <c r="H1050" t="s">
        <v>14</v>
      </c>
      <c r="I1050" t="s">
        <v>349</v>
      </c>
      <c r="J1050">
        <v>675000</v>
      </c>
      <c r="K1050" t="str">
        <f t="shared" si="81"/>
        <v>23001 - Secretaria de Estado de Turismo, Cultura e Esporte</v>
      </c>
      <c r="L1050" t="str">
        <f t="shared" si="82"/>
        <v>3816 - Administração e manutenção dos serviços administrativos gerais - SOL</v>
      </c>
      <c r="M1050" t="str">
        <f t="shared" si="83"/>
        <v>339039 - Outros Serviços Terceiros - Pessoa Jurídica</v>
      </c>
      <c r="N1050" t="str">
        <f t="shared" si="84"/>
        <v>33</v>
      </c>
      <c r="O1050" t="str">
        <f>VLOOKUP('SQL Results'!N1050,Plan2!$A$2:$B$8,2,0)</f>
        <v>33 - Outras Despesas Correntes</v>
      </c>
      <c r="P1050" s="4" t="str">
        <f t="shared" si="85"/>
        <v>0100 - Recursos ordinários - recursos do tesouro - RLD</v>
      </c>
    </row>
    <row r="1051" spans="1:16" x14ac:dyDescent="0.2">
      <c r="A1051">
        <v>23001</v>
      </c>
      <c r="B1051" t="s">
        <v>510</v>
      </c>
      <c r="C1051">
        <v>3816</v>
      </c>
      <c r="D1051" t="s">
        <v>529</v>
      </c>
      <c r="E1051">
        <v>339047</v>
      </c>
      <c r="F1051" t="s">
        <v>27</v>
      </c>
      <c r="G1051" t="s">
        <v>13</v>
      </c>
      <c r="H1051" t="s">
        <v>14</v>
      </c>
      <c r="I1051" t="s">
        <v>349</v>
      </c>
      <c r="J1051">
        <v>36000</v>
      </c>
      <c r="K1051" t="str">
        <f t="shared" si="81"/>
        <v>23001 - Secretaria de Estado de Turismo, Cultura e Esporte</v>
      </c>
      <c r="L1051" t="str">
        <f t="shared" si="82"/>
        <v>3816 - Administração e manutenção dos serviços administrativos gerais - SOL</v>
      </c>
      <c r="M1051" t="str">
        <f t="shared" si="83"/>
        <v>339047 - Obrigações Tributárias e Contributivas</v>
      </c>
      <c r="N1051" t="str">
        <f t="shared" si="84"/>
        <v>33</v>
      </c>
      <c r="O1051" t="str">
        <f>VLOOKUP('SQL Results'!N1051,Plan2!$A$2:$B$8,2,0)</f>
        <v>33 - Outras Despesas Correntes</v>
      </c>
      <c r="P1051" s="4" t="str">
        <f t="shared" si="85"/>
        <v>0100 - Recursos ordinários - recursos do tesouro - RLD</v>
      </c>
    </row>
    <row r="1052" spans="1:16" x14ac:dyDescent="0.2">
      <c r="A1052">
        <v>23001</v>
      </c>
      <c r="B1052" t="s">
        <v>510</v>
      </c>
      <c r="C1052">
        <v>3816</v>
      </c>
      <c r="D1052" t="s">
        <v>529</v>
      </c>
      <c r="E1052">
        <v>339092</v>
      </c>
      <c r="F1052" t="s">
        <v>28</v>
      </c>
      <c r="G1052" t="s">
        <v>13</v>
      </c>
      <c r="H1052" t="s">
        <v>14</v>
      </c>
      <c r="I1052" t="s">
        <v>349</v>
      </c>
      <c r="J1052">
        <v>20000</v>
      </c>
      <c r="K1052" t="str">
        <f t="shared" si="81"/>
        <v>23001 - Secretaria de Estado de Turismo, Cultura e Esporte</v>
      </c>
      <c r="L1052" t="str">
        <f t="shared" si="82"/>
        <v>3816 - Administração e manutenção dos serviços administrativos gerais - SOL</v>
      </c>
      <c r="M1052" t="str">
        <f t="shared" si="83"/>
        <v>339092 - Despesas de Exercícios Anteriores</v>
      </c>
      <c r="N1052" t="str">
        <f t="shared" si="84"/>
        <v>33</v>
      </c>
      <c r="O1052" t="str">
        <f>VLOOKUP('SQL Results'!N1052,Plan2!$A$2:$B$8,2,0)</f>
        <v>33 - Outras Despesas Correntes</v>
      </c>
      <c r="P1052" s="4" t="str">
        <f t="shared" si="85"/>
        <v>0100 - Recursos ordinários - recursos do tesouro - RLD</v>
      </c>
    </row>
    <row r="1053" spans="1:16" x14ac:dyDescent="0.2">
      <c r="A1053">
        <v>23001</v>
      </c>
      <c r="B1053" t="s">
        <v>510</v>
      </c>
      <c r="C1053">
        <v>3816</v>
      </c>
      <c r="D1053" t="s">
        <v>529</v>
      </c>
      <c r="E1053">
        <v>339130</v>
      </c>
      <c r="F1053" t="s">
        <v>12</v>
      </c>
      <c r="G1053" t="s">
        <v>13</v>
      </c>
      <c r="H1053" t="s">
        <v>14</v>
      </c>
      <c r="I1053" t="s">
        <v>349</v>
      </c>
      <c r="J1053">
        <v>23000</v>
      </c>
      <c r="K1053" t="str">
        <f t="shared" si="81"/>
        <v>23001 - Secretaria de Estado de Turismo, Cultura e Esporte</v>
      </c>
      <c r="L1053" t="str">
        <f t="shared" si="82"/>
        <v>3816 - Administração e manutenção dos serviços administrativos gerais - SOL</v>
      </c>
      <c r="M1053" t="str">
        <f t="shared" si="83"/>
        <v>339130 - Material de Consumo</v>
      </c>
      <c r="N1053" t="str">
        <f t="shared" si="84"/>
        <v>33</v>
      </c>
      <c r="O1053" t="str">
        <f>VLOOKUP('SQL Results'!N1053,Plan2!$A$2:$B$8,2,0)</f>
        <v>33 - Outras Despesas Correntes</v>
      </c>
      <c r="P1053" s="4" t="str">
        <f t="shared" si="85"/>
        <v>0100 - Recursos ordinários - recursos do tesouro - RLD</v>
      </c>
    </row>
    <row r="1054" spans="1:16" x14ac:dyDescent="0.2">
      <c r="A1054">
        <v>23001</v>
      </c>
      <c r="B1054" t="s">
        <v>510</v>
      </c>
      <c r="C1054">
        <v>3816</v>
      </c>
      <c r="D1054" t="s">
        <v>529</v>
      </c>
      <c r="E1054">
        <v>339139</v>
      </c>
      <c r="F1054" t="s">
        <v>51</v>
      </c>
      <c r="G1054" t="s">
        <v>13</v>
      </c>
      <c r="H1054" t="s">
        <v>14</v>
      </c>
      <c r="I1054" t="s">
        <v>349</v>
      </c>
      <c r="J1054">
        <v>83000</v>
      </c>
      <c r="K1054" t="str">
        <f t="shared" si="81"/>
        <v>23001 - Secretaria de Estado de Turismo, Cultura e Esporte</v>
      </c>
      <c r="L1054" t="str">
        <f t="shared" si="82"/>
        <v>3816 - Administração e manutenção dos serviços administrativos gerais - SOL</v>
      </c>
      <c r="M1054" t="str">
        <f t="shared" si="83"/>
        <v>339139 - Outros Serviços Terceiros Pessoa Jurídica</v>
      </c>
      <c r="N1054" t="str">
        <f t="shared" si="84"/>
        <v>33</v>
      </c>
      <c r="O1054" t="str">
        <f>VLOOKUP('SQL Results'!N1054,Plan2!$A$2:$B$8,2,0)</f>
        <v>33 - Outras Despesas Correntes</v>
      </c>
      <c r="P1054" s="4" t="str">
        <f t="shared" si="85"/>
        <v>0100 - Recursos ordinários - recursos do tesouro - RLD</v>
      </c>
    </row>
    <row r="1055" spans="1:16" x14ac:dyDescent="0.2">
      <c r="A1055">
        <v>23001</v>
      </c>
      <c r="B1055" t="s">
        <v>510</v>
      </c>
      <c r="C1055">
        <v>3816</v>
      </c>
      <c r="D1055" t="s">
        <v>529</v>
      </c>
      <c r="E1055">
        <v>339147</v>
      </c>
      <c r="F1055" t="s">
        <v>27</v>
      </c>
      <c r="G1055" t="s">
        <v>13</v>
      </c>
      <c r="H1055" t="s">
        <v>14</v>
      </c>
      <c r="I1055" t="s">
        <v>349</v>
      </c>
      <c r="J1055">
        <v>8180</v>
      </c>
      <c r="K1055" t="str">
        <f t="shared" si="81"/>
        <v>23001 - Secretaria de Estado de Turismo, Cultura e Esporte</v>
      </c>
      <c r="L1055" t="str">
        <f t="shared" si="82"/>
        <v>3816 - Administração e manutenção dos serviços administrativos gerais - SOL</v>
      </c>
      <c r="M1055" t="str">
        <f t="shared" si="83"/>
        <v>339147 - Obrigações Tributárias e Contributivas</v>
      </c>
      <c r="N1055" t="str">
        <f t="shared" si="84"/>
        <v>33</v>
      </c>
      <c r="O1055" t="str">
        <f>VLOOKUP('SQL Results'!N1055,Plan2!$A$2:$B$8,2,0)</f>
        <v>33 - Outras Despesas Correntes</v>
      </c>
      <c r="P1055" s="4" t="str">
        <f t="shared" si="85"/>
        <v>0100 - Recursos ordinários - recursos do tesouro - RLD</v>
      </c>
    </row>
    <row r="1056" spans="1:16" x14ac:dyDescent="0.2">
      <c r="A1056">
        <v>23001</v>
      </c>
      <c r="B1056" t="s">
        <v>510</v>
      </c>
      <c r="C1056">
        <v>3816</v>
      </c>
      <c r="D1056" t="s">
        <v>529</v>
      </c>
      <c r="E1056">
        <v>339192</v>
      </c>
      <c r="F1056" t="s">
        <v>28</v>
      </c>
      <c r="G1056" t="s">
        <v>13</v>
      </c>
      <c r="H1056" t="s">
        <v>14</v>
      </c>
      <c r="I1056" t="s">
        <v>349</v>
      </c>
      <c r="J1056">
        <v>8170</v>
      </c>
      <c r="K1056" t="str">
        <f t="shared" si="81"/>
        <v>23001 - Secretaria de Estado de Turismo, Cultura e Esporte</v>
      </c>
      <c r="L1056" t="str">
        <f t="shared" si="82"/>
        <v>3816 - Administração e manutenção dos serviços administrativos gerais - SOL</v>
      </c>
      <c r="M1056" t="str">
        <f t="shared" si="83"/>
        <v>339192 - Despesas de Exercícios Anteriores</v>
      </c>
      <c r="N1056" t="str">
        <f t="shared" si="84"/>
        <v>33</v>
      </c>
      <c r="O1056" t="str">
        <f>VLOOKUP('SQL Results'!N1056,Plan2!$A$2:$B$8,2,0)</f>
        <v>33 - Outras Despesas Correntes</v>
      </c>
      <c r="P1056" s="4" t="str">
        <f t="shared" si="85"/>
        <v>0100 - Recursos ordinários - recursos do tesouro - RLD</v>
      </c>
    </row>
    <row r="1057" spans="1:16" x14ac:dyDescent="0.2">
      <c r="A1057">
        <v>23001</v>
      </c>
      <c r="B1057" t="s">
        <v>510</v>
      </c>
      <c r="C1057">
        <v>3816</v>
      </c>
      <c r="D1057" t="s">
        <v>529</v>
      </c>
      <c r="E1057">
        <v>449039</v>
      </c>
      <c r="F1057" t="s">
        <v>36</v>
      </c>
      <c r="G1057" t="s">
        <v>13</v>
      </c>
      <c r="H1057" t="s">
        <v>14</v>
      </c>
      <c r="I1057" t="s">
        <v>349</v>
      </c>
      <c r="J1057">
        <v>60000</v>
      </c>
      <c r="K1057" t="str">
        <f t="shared" si="81"/>
        <v>23001 - Secretaria de Estado de Turismo, Cultura e Esporte</v>
      </c>
      <c r="L1057" t="str">
        <f t="shared" si="82"/>
        <v>3816 - Administração e manutenção dos serviços administrativos gerais - SOL</v>
      </c>
      <c r="M1057" t="str">
        <f t="shared" si="83"/>
        <v>449039 - Outros Serv. Terceiros - Pessoa Juridíca</v>
      </c>
      <c r="N1057" t="str">
        <f t="shared" si="84"/>
        <v>44</v>
      </c>
      <c r="O1057" t="str">
        <f>VLOOKUP('SQL Results'!N1057,Plan2!$A$2:$B$8,2,0)</f>
        <v>44 - Investimentos</v>
      </c>
      <c r="P1057" s="4" t="str">
        <f t="shared" si="85"/>
        <v>0100 - Recursos ordinários - recursos do tesouro - RLD</v>
      </c>
    </row>
    <row r="1058" spans="1:16" x14ac:dyDescent="0.2">
      <c r="A1058">
        <v>23001</v>
      </c>
      <c r="B1058" t="s">
        <v>510</v>
      </c>
      <c r="C1058">
        <v>3816</v>
      </c>
      <c r="D1058" t="s">
        <v>529</v>
      </c>
      <c r="E1058">
        <v>449051</v>
      </c>
      <c r="F1058" t="s">
        <v>31</v>
      </c>
      <c r="G1058" t="s">
        <v>13</v>
      </c>
      <c r="H1058" t="s">
        <v>14</v>
      </c>
      <c r="I1058" t="s">
        <v>349</v>
      </c>
      <c r="J1058">
        <v>118500</v>
      </c>
      <c r="K1058" t="str">
        <f t="shared" si="81"/>
        <v>23001 - Secretaria de Estado de Turismo, Cultura e Esporte</v>
      </c>
      <c r="L1058" t="str">
        <f t="shared" si="82"/>
        <v>3816 - Administração e manutenção dos serviços administrativos gerais - SOL</v>
      </c>
      <c r="M1058" t="str">
        <f t="shared" si="83"/>
        <v>449051 - Obras e Instalações</v>
      </c>
      <c r="N1058" t="str">
        <f t="shared" si="84"/>
        <v>44</v>
      </c>
      <c r="O1058" t="str">
        <f>VLOOKUP('SQL Results'!N1058,Plan2!$A$2:$B$8,2,0)</f>
        <v>44 - Investimentos</v>
      </c>
      <c r="P1058" s="4" t="str">
        <f t="shared" si="85"/>
        <v>0100 - Recursos ordinários - recursos do tesouro - RLD</v>
      </c>
    </row>
    <row r="1059" spans="1:16" x14ac:dyDescent="0.2">
      <c r="A1059">
        <v>23001</v>
      </c>
      <c r="B1059" t="s">
        <v>510</v>
      </c>
      <c r="C1059">
        <v>3816</v>
      </c>
      <c r="D1059" t="s">
        <v>529</v>
      </c>
      <c r="E1059">
        <v>449052</v>
      </c>
      <c r="F1059" t="s">
        <v>17</v>
      </c>
      <c r="G1059" t="s">
        <v>13</v>
      </c>
      <c r="H1059" t="s">
        <v>14</v>
      </c>
      <c r="I1059" t="s">
        <v>349</v>
      </c>
      <c r="J1059">
        <v>60000</v>
      </c>
      <c r="K1059" t="str">
        <f t="shared" si="81"/>
        <v>23001 - Secretaria de Estado de Turismo, Cultura e Esporte</v>
      </c>
      <c r="L1059" t="str">
        <f t="shared" si="82"/>
        <v>3816 - Administração e manutenção dos serviços administrativos gerais - SOL</v>
      </c>
      <c r="M1059" t="str">
        <f t="shared" si="83"/>
        <v>449052 - Equipamentos e Material Permanente</v>
      </c>
      <c r="N1059" t="str">
        <f t="shared" si="84"/>
        <v>44</v>
      </c>
      <c r="O1059" t="str">
        <f>VLOOKUP('SQL Results'!N1059,Plan2!$A$2:$B$8,2,0)</f>
        <v>44 - Investimentos</v>
      </c>
      <c r="P1059" s="4" t="str">
        <f t="shared" si="85"/>
        <v>0100 - Recursos ordinários - recursos do tesouro - RLD</v>
      </c>
    </row>
    <row r="1060" spans="1:16" x14ac:dyDescent="0.2">
      <c r="A1060">
        <v>23001</v>
      </c>
      <c r="B1060" t="s">
        <v>510</v>
      </c>
      <c r="C1060">
        <v>3816</v>
      </c>
      <c r="D1060" t="s">
        <v>529</v>
      </c>
      <c r="E1060">
        <v>449092</v>
      </c>
      <c r="F1060" t="s">
        <v>28</v>
      </c>
      <c r="G1060" t="s">
        <v>13</v>
      </c>
      <c r="H1060" t="s">
        <v>14</v>
      </c>
      <c r="I1060" t="s">
        <v>349</v>
      </c>
      <c r="J1060">
        <v>29000</v>
      </c>
      <c r="K1060" t="str">
        <f t="shared" si="81"/>
        <v>23001 - Secretaria de Estado de Turismo, Cultura e Esporte</v>
      </c>
      <c r="L1060" t="str">
        <f t="shared" si="82"/>
        <v>3816 - Administração e manutenção dos serviços administrativos gerais - SOL</v>
      </c>
      <c r="M1060" t="str">
        <f t="shared" si="83"/>
        <v>449092 - Despesas de Exercícios Anteriores</v>
      </c>
      <c r="N1060" t="str">
        <f t="shared" si="84"/>
        <v>44</v>
      </c>
      <c r="O1060" t="str">
        <f>VLOOKUP('SQL Results'!N1060,Plan2!$A$2:$B$8,2,0)</f>
        <v>44 - Investimentos</v>
      </c>
      <c r="P1060" s="4" t="str">
        <f t="shared" si="85"/>
        <v>0100 - Recursos ordinários - recursos do tesouro - RLD</v>
      </c>
    </row>
    <row r="1061" spans="1:16" x14ac:dyDescent="0.2">
      <c r="A1061">
        <v>23021</v>
      </c>
      <c r="B1061" t="s">
        <v>530</v>
      </c>
      <c r="C1061">
        <v>3748</v>
      </c>
      <c r="D1061" t="s">
        <v>531</v>
      </c>
      <c r="E1061">
        <v>339046</v>
      </c>
      <c r="F1061" t="s">
        <v>47</v>
      </c>
      <c r="G1061" t="s">
        <v>13</v>
      </c>
      <c r="H1061" t="s">
        <v>14</v>
      </c>
      <c r="I1061" t="s">
        <v>347</v>
      </c>
      <c r="J1061">
        <v>96510</v>
      </c>
      <c r="K1061" t="str">
        <f t="shared" si="81"/>
        <v>23021 - Fundação Catarinense de Esporte</v>
      </c>
      <c r="L1061" t="str">
        <f t="shared" si="82"/>
        <v>3748 - Administração de pessoal e encargos sociais - FESPORTE</v>
      </c>
      <c r="M1061" t="str">
        <f t="shared" si="83"/>
        <v>339046 - Auxílio-Alimentação</v>
      </c>
      <c r="N1061" t="str">
        <f t="shared" si="84"/>
        <v>33</v>
      </c>
      <c r="O1061" t="str">
        <f>VLOOKUP('SQL Results'!N1061,Plan2!$A$2:$B$8,2,0)</f>
        <v>33 - Outras Despesas Correntes</v>
      </c>
      <c r="P1061" s="4" t="str">
        <f t="shared" si="85"/>
        <v>0100 - Recursos ordinários - recursos do tesouro - RLD</v>
      </c>
    </row>
    <row r="1062" spans="1:16" x14ac:dyDescent="0.2">
      <c r="A1062">
        <v>23021</v>
      </c>
      <c r="B1062" t="s">
        <v>530</v>
      </c>
      <c r="C1062">
        <v>3748</v>
      </c>
      <c r="D1062" t="s">
        <v>531</v>
      </c>
      <c r="E1062">
        <v>319113</v>
      </c>
      <c r="F1062" t="s">
        <v>44</v>
      </c>
      <c r="G1062" t="s">
        <v>13</v>
      </c>
      <c r="H1062" t="s">
        <v>14</v>
      </c>
      <c r="I1062" t="s">
        <v>347</v>
      </c>
      <c r="J1062">
        <v>747230</v>
      </c>
      <c r="K1062" t="str">
        <f t="shared" si="81"/>
        <v>23021 - Fundação Catarinense de Esporte</v>
      </c>
      <c r="L1062" t="str">
        <f t="shared" si="82"/>
        <v>3748 - Administração de pessoal e encargos sociais - FESPORTE</v>
      </c>
      <c r="M1062" t="str">
        <f t="shared" si="83"/>
        <v>319113 - Obrigações Patronais</v>
      </c>
      <c r="N1062" t="str">
        <f t="shared" si="84"/>
        <v>31</v>
      </c>
      <c r="O1062" t="str">
        <f>VLOOKUP('SQL Results'!N1062,Plan2!$A$2:$B$8,2,0)</f>
        <v>31 - Pessoal e Encargos Sociais</v>
      </c>
      <c r="P1062" s="4" t="str">
        <f t="shared" si="85"/>
        <v>0100 - Recursos ordinários - recursos do tesouro - RLD</v>
      </c>
    </row>
    <row r="1063" spans="1:16" x14ac:dyDescent="0.2">
      <c r="A1063">
        <v>23021</v>
      </c>
      <c r="B1063" t="s">
        <v>530</v>
      </c>
      <c r="C1063">
        <v>3748</v>
      </c>
      <c r="D1063" t="s">
        <v>531</v>
      </c>
      <c r="E1063">
        <v>339113</v>
      </c>
      <c r="F1063" t="s">
        <v>44</v>
      </c>
      <c r="G1063" t="s">
        <v>13</v>
      </c>
      <c r="H1063" t="s">
        <v>14</v>
      </c>
      <c r="I1063" t="s">
        <v>347</v>
      </c>
      <c r="J1063">
        <v>1365</v>
      </c>
      <c r="K1063" t="str">
        <f t="shared" si="81"/>
        <v>23021 - Fundação Catarinense de Esporte</v>
      </c>
      <c r="L1063" t="str">
        <f t="shared" si="82"/>
        <v>3748 - Administração de pessoal e encargos sociais - FESPORTE</v>
      </c>
      <c r="M1063" t="str">
        <f t="shared" si="83"/>
        <v>339113 - Obrigações Patronais</v>
      </c>
      <c r="N1063" t="str">
        <f t="shared" si="84"/>
        <v>33</v>
      </c>
      <c r="O1063" t="str">
        <f>VLOOKUP('SQL Results'!N1063,Plan2!$A$2:$B$8,2,0)</f>
        <v>33 - Outras Despesas Correntes</v>
      </c>
      <c r="P1063" s="4" t="str">
        <f t="shared" si="85"/>
        <v>0100 - Recursos ordinários - recursos do tesouro - RLD</v>
      </c>
    </row>
    <row r="1064" spans="1:16" x14ac:dyDescent="0.2">
      <c r="A1064">
        <v>23021</v>
      </c>
      <c r="B1064" t="s">
        <v>530</v>
      </c>
      <c r="C1064">
        <v>4302</v>
      </c>
      <c r="D1064" t="s">
        <v>532</v>
      </c>
      <c r="E1064">
        <v>339036</v>
      </c>
      <c r="F1064" t="s">
        <v>23</v>
      </c>
      <c r="G1064" t="s">
        <v>13</v>
      </c>
      <c r="H1064" t="s">
        <v>14</v>
      </c>
      <c r="I1064" t="s">
        <v>355</v>
      </c>
      <c r="J1064">
        <v>30000</v>
      </c>
      <c r="K1064" t="str">
        <f t="shared" si="81"/>
        <v>23021 - Fundação Catarinense de Esporte</v>
      </c>
      <c r="L1064" t="str">
        <f t="shared" si="82"/>
        <v>4302 - Encargos com estagiários - FESPORTE</v>
      </c>
      <c r="M1064" t="str">
        <f t="shared" si="83"/>
        <v>339036 - Outros Serviços Terceiros-Pessoa Física</v>
      </c>
      <c r="N1064" t="str">
        <f t="shared" si="84"/>
        <v>33</v>
      </c>
      <c r="O1064" t="str">
        <f>VLOOKUP('SQL Results'!N1064,Plan2!$A$2:$B$8,2,0)</f>
        <v>33 - Outras Despesas Correntes</v>
      </c>
      <c r="P1064" s="4" t="str">
        <f t="shared" si="85"/>
        <v>0100 - Recursos ordinários - recursos do tesouro - RLD</v>
      </c>
    </row>
    <row r="1065" spans="1:16" x14ac:dyDescent="0.2">
      <c r="A1065">
        <v>23021</v>
      </c>
      <c r="B1065" t="s">
        <v>530</v>
      </c>
      <c r="C1065">
        <v>4698</v>
      </c>
      <c r="D1065" t="s">
        <v>533</v>
      </c>
      <c r="E1065">
        <v>449052</v>
      </c>
      <c r="F1065" t="s">
        <v>17</v>
      </c>
      <c r="G1065" t="s">
        <v>13</v>
      </c>
      <c r="H1065" t="s">
        <v>14</v>
      </c>
      <c r="I1065" t="s">
        <v>353</v>
      </c>
      <c r="J1065">
        <v>100000</v>
      </c>
      <c r="K1065" t="str">
        <f t="shared" si="81"/>
        <v>23021 - Fundação Catarinense de Esporte</v>
      </c>
      <c r="L1065" t="str">
        <f t="shared" si="82"/>
        <v>4698 - Manutenção e modernização dos serviços de tecnologia da informação e comunicação - FESPORTE</v>
      </c>
      <c r="M1065" t="str">
        <f t="shared" si="83"/>
        <v>449052 - Equipamentos e Material Permanente</v>
      </c>
      <c r="N1065" t="str">
        <f t="shared" si="84"/>
        <v>44</v>
      </c>
      <c r="O1065" t="str">
        <f>VLOOKUP('SQL Results'!N1065,Plan2!$A$2:$B$8,2,0)</f>
        <v>44 - Investimentos</v>
      </c>
      <c r="P1065" s="4" t="str">
        <f t="shared" si="85"/>
        <v>0100 - Recursos ordinários - recursos do tesouro - RLD</v>
      </c>
    </row>
    <row r="1066" spans="1:16" x14ac:dyDescent="0.2">
      <c r="A1066">
        <v>23021</v>
      </c>
      <c r="B1066" t="s">
        <v>530</v>
      </c>
      <c r="C1066">
        <v>4324</v>
      </c>
      <c r="D1066" t="s">
        <v>534</v>
      </c>
      <c r="E1066">
        <v>319013</v>
      </c>
      <c r="F1066" t="s">
        <v>44</v>
      </c>
      <c r="G1066" t="s">
        <v>13</v>
      </c>
      <c r="H1066" t="s">
        <v>14</v>
      </c>
      <c r="I1066" t="s">
        <v>349</v>
      </c>
      <c r="J1066">
        <v>52000</v>
      </c>
      <c r="K1066" t="str">
        <f t="shared" si="81"/>
        <v>23021 - Fundação Catarinense de Esporte</v>
      </c>
      <c r="L1066" t="str">
        <f t="shared" si="82"/>
        <v>4324 - Administração e manutenção dos serviços administrativos gerais - FESPORTE</v>
      </c>
      <c r="M1066" t="str">
        <f t="shared" si="83"/>
        <v>319013 - Obrigações Patronais</v>
      </c>
      <c r="N1066" t="str">
        <f t="shared" si="84"/>
        <v>31</v>
      </c>
      <c r="O1066" t="str">
        <f>VLOOKUP('SQL Results'!N1066,Plan2!$A$2:$B$8,2,0)</f>
        <v>31 - Pessoal e Encargos Sociais</v>
      </c>
      <c r="P1066" s="4" t="str">
        <f t="shared" si="85"/>
        <v>0100 - Recursos ordinários - recursos do tesouro - RLD</v>
      </c>
    </row>
    <row r="1067" spans="1:16" x14ac:dyDescent="0.2">
      <c r="A1067">
        <v>23021</v>
      </c>
      <c r="B1067" t="s">
        <v>530</v>
      </c>
      <c r="C1067">
        <v>4324</v>
      </c>
      <c r="D1067" t="s">
        <v>534</v>
      </c>
      <c r="E1067">
        <v>339014</v>
      </c>
      <c r="F1067" t="s">
        <v>63</v>
      </c>
      <c r="G1067" t="s">
        <v>13</v>
      </c>
      <c r="H1067" t="s">
        <v>14</v>
      </c>
      <c r="I1067" t="s">
        <v>349</v>
      </c>
      <c r="J1067">
        <v>40000</v>
      </c>
      <c r="K1067" t="str">
        <f t="shared" si="81"/>
        <v>23021 - Fundação Catarinense de Esporte</v>
      </c>
      <c r="L1067" t="str">
        <f t="shared" si="82"/>
        <v>4324 - Administração e manutenção dos serviços administrativos gerais - FESPORTE</v>
      </c>
      <c r="M1067" t="str">
        <f t="shared" si="83"/>
        <v>339014 - Diárias - Civil</v>
      </c>
      <c r="N1067" t="str">
        <f t="shared" si="84"/>
        <v>33</v>
      </c>
      <c r="O1067" t="str">
        <f>VLOOKUP('SQL Results'!N1067,Plan2!$A$2:$B$8,2,0)</f>
        <v>33 - Outras Despesas Correntes</v>
      </c>
      <c r="P1067" s="4" t="str">
        <f t="shared" si="85"/>
        <v>0100 - Recursos ordinários - recursos do tesouro - RLD</v>
      </c>
    </row>
    <row r="1068" spans="1:16" x14ac:dyDescent="0.2">
      <c r="A1068">
        <v>23021</v>
      </c>
      <c r="B1068" t="s">
        <v>530</v>
      </c>
      <c r="C1068">
        <v>4324</v>
      </c>
      <c r="D1068" t="s">
        <v>534</v>
      </c>
      <c r="E1068">
        <v>339030</v>
      </c>
      <c r="F1068" t="s">
        <v>12</v>
      </c>
      <c r="G1068" t="s">
        <v>13</v>
      </c>
      <c r="H1068" t="s">
        <v>14</v>
      </c>
      <c r="I1068" t="s">
        <v>349</v>
      </c>
      <c r="J1068">
        <v>450000</v>
      </c>
      <c r="K1068" t="str">
        <f t="shared" si="81"/>
        <v>23021 - Fundação Catarinense de Esporte</v>
      </c>
      <c r="L1068" t="str">
        <f t="shared" si="82"/>
        <v>4324 - Administração e manutenção dos serviços administrativos gerais - FESPORTE</v>
      </c>
      <c r="M1068" t="str">
        <f t="shared" si="83"/>
        <v>339030 - Material de Consumo</v>
      </c>
      <c r="N1068" t="str">
        <f t="shared" si="84"/>
        <v>33</v>
      </c>
      <c r="O1068" t="str">
        <f>VLOOKUP('SQL Results'!N1068,Plan2!$A$2:$B$8,2,0)</f>
        <v>33 - Outras Despesas Correntes</v>
      </c>
      <c r="P1068" s="4" t="str">
        <f t="shared" si="85"/>
        <v>0100 - Recursos ordinários - recursos do tesouro - RLD</v>
      </c>
    </row>
    <row r="1069" spans="1:16" x14ac:dyDescent="0.2">
      <c r="A1069">
        <v>23021</v>
      </c>
      <c r="B1069" t="s">
        <v>530</v>
      </c>
      <c r="C1069">
        <v>4324</v>
      </c>
      <c r="D1069" t="s">
        <v>534</v>
      </c>
      <c r="E1069">
        <v>339033</v>
      </c>
      <c r="F1069" t="s">
        <v>49</v>
      </c>
      <c r="G1069" t="s">
        <v>13</v>
      </c>
      <c r="H1069" t="s">
        <v>14</v>
      </c>
      <c r="I1069" t="s">
        <v>349</v>
      </c>
      <c r="J1069">
        <v>20000</v>
      </c>
      <c r="K1069" t="str">
        <f t="shared" si="81"/>
        <v>23021 - Fundação Catarinense de Esporte</v>
      </c>
      <c r="L1069" t="str">
        <f t="shared" si="82"/>
        <v>4324 - Administração e manutenção dos serviços administrativos gerais - FESPORTE</v>
      </c>
      <c r="M1069" t="str">
        <f t="shared" si="83"/>
        <v>339033 - Passagens e Despesas com Locomoção</v>
      </c>
      <c r="N1069" t="str">
        <f t="shared" si="84"/>
        <v>33</v>
      </c>
      <c r="O1069" t="str">
        <f>VLOOKUP('SQL Results'!N1069,Plan2!$A$2:$B$8,2,0)</f>
        <v>33 - Outras Despesas Correntes</v>
      </c>
      <c r="P1069" s="4" t="str">
        <f t="shared" si="85"/>
        <v>0100 - Recursos ordinários - recursos do tesouro - RLD</v>
      </c>
    </row>
    <row r="1070" spans="1:16" x14ac:dyDescent="0.2">
      <c r="A1070">
        <v>23021</v>
      </c>
      <c r="B1070" t="s">
        <v>530</v>
      </c>
      <c r="C1070">
        <v>4324</v>
      </c>
      <c r="D1070" t="s">
        <v>534</v>
      </c>
      <c r="E1070">
        <v>339036</v>
      </c>
      <c r="F1070" t="s">
        <v>23</v>
      </c>
      <c r="G1070" t="s">
        <v>13</v>
      </c>
      <c r="H1070" t="s">
        <v>14</v>
      </c>
      <c r="I1070" t="s">
        <v>349</v>
      </c>
      <c r="J1070">
        <v>10000</v>
      </c>
      <c r="K1070" t="str">
        <f t="shared" si="81"/>
        <v>23021 - Fundação Catarinense de Esporte</v>
      </c>
      <c r="L1070" t="str">
        <f t="shared" si="82"/>
        <v>4324 - Administração e manutenção dos serviços administrativos gerais - FESPORTE</v>
      </c>
      <c r="M1070" t="str">
        <f t="shared" si="83"/>
        <v>339036 - Outros Serviços Terceiros-Pessoa Física</v>
      </c>
      <c r="N1070" t="str">
        <f t="shared" si="84"/>
        <v>33</v>
      </c>
      <c r="O1070" t="str">
        <f>VLOOKUP('SQL Results'!N1070,Plan2!$A$2:$B$8,2,0)</f>
        <v>33 - Outras Despesas Correntes</v>
      </c>
      <c r="P1070" s="4" t="str">
        <f t="shared" si="85"/>
        <v>0100 - Recursos ordinários - recursos do tesouro - RLD</v>
      </c>
    </row>
    <row r="1071" spans="1:16" x14ac:dyDescent="0.2">
      <c r="A1071">
        <v>23021</v>
      </c>
      <c r="B1071" t="s">
        <v>530</v>
      </c>
      <c r="C1071">
        <v>4324</v>
      </c>
      <c r="D1071" t="s">
        <v>534</v>
      </c>
      <c r="E1071">
        <v>339037</v>
      </c>
      <c r="F1071" t="s">
        <v>25</v>
      </c>
      <c r="G1071" t="s">
        <v>13</v>
      </c>
      <c r="H1071" t="s">
        <v>14</v>
      </c>
      <c r="I1071" t="s">
        <v>349</v>
      </c>
      <c r="J1071">
        <v>1600000</v>
      </c>
      <c r="K1071" t="str">
        <f t="shared" si="81"/>
        <v>23021 - Fundação Catarinense de Esporte</v>
      </c>
      <c r="L1071" t="str">
        <f t="shared" si="82"/>
        <v>4324 - Administração e manutenção dos serviços administrativos gerais - FESPORTE</v>
      </c>
      <c r="M1071" t="str">
        <f t="shared" si="83"/>
        <v>339037 - Locação de Mão-de-Obra</v>
      </c>
      <c r="N1071" t="str">
        <f t="shared" si="84"/>
        <v>33</v>
      </c>
      <c r="O1071" t="str">
        <f>VLOOKUP('SQL Results'!N1071,Plan2!$A$2:$B$8,2,0)</f>
        <v>33 - Outras Despesas Correntes</v>
      </c>
      <c r="P1071" s="4" t="str">
        <f t="shared" si="85"/>
        <v>0100 - Recursos ordinários - recursos do tesouro - RLD</v>
      </c>
    </row>
    <row r="1072" spans="1:16" x14ac:dyDescent="0.2">
      <c r="A1072">
        <v>23021</v>
      </c>
      <c r="B1072" t="s">
        <v>530</v>
      </c>
      <c r="C1072">
        <v>14201</v>
      </c>
      <c r="D1072" t="s">
        <v>535</v>
      </c>
      <c r="E1072">
        <v>339036</v>
      </c>
      <c r="F1072" t="s">
        <v>23</v>
      </c>
      <c r="G1072" t="s">
        <v>367</v>
      </c>
      <c r="H1072" t="s">
        <v>368</v>
      </c>
      <c r="I1072" t="s">
        <v>536</v>
      </c>
      <c r="J1072">
        <v>107066</v>
      </c>
      <c r="K1072" t="str">
        <f t="shared" si="81"/>
        <v>23021 - Fundação Catarinense de Esporte</v>
      </c>
      <c r="L1072" t="str">
        <f t="shared" si="82"/>
        <v>14201 - Realização de eventos - Desporto educacional</v>
      </c>
      <c r="M1072" t="str">
        <f t="shared" si="83"/>
        <v>339036 - Outros Serviços Terceiros-Pessoa Física</v>
      </c>
      <c r="N1072" t="str">
        <f t="shared" si="84"/>
        <v>33</v>
      </c>
      <c r="O1072" t="str">
        <f>VLOOKUP('SQL Results'!N1072,Plan2!$A$2:$B$8,2,0)</f>
        <v>33 - Outras Despesas Correntes</v>
      </c>
      <c r="P1072" s="4" t="str">
        <f t="shared" si="85"/>
        <v>0285 - Remuneração de disp bancária - Executivo - rec vinculados-rec outras fontes-exerc corrente</v>
      </c>
    </row>
    <row r="1073" spans="1:16" x14ac:dyDescent="0.2">
      <c r="A1073">
        <v>23021</v>
      </c>
      <c r="B1073" t="s">
        <v>530</v>
      </c>
      <c r="C1073">
        <v>14201</v>
      </c>
      <c r="D1073" t="s">
        <v>535</v>
      </c>
      <c r="E1073">
        <v>339014</v>
      </c>
      <c r="F1073" t="s">
        <v>63</v>
      </c>
      <c r="G1073" t="s">
        <v>537</v>
      </c>
      <c r="H1073" t="s">
        <v>538</v>
      </c>
      <c r="I1073" t="s">
        <v>536</v>
      </c>
      <c r="J1073">
        <v>150000</v>
      </c>
      <c r="K1073" t="str">
        <f t="shared" si="81"/>
        <v>23021 - Fundação Catarinense de Esporte</v>
      </c>
      <c r="L1073" t="str">
        <f t="shared" si="82"/>
        <v>14201 - Realização de eventos - Desporto educacional</v>
      </c>
      <c r="M1073" t="str">
        <f t="shared" si="83"/>
        <v>339014 - Diárias - Civil</v>
      </c>
      <c r="N1073" t="str">
        <f t="shared" si="84"/>
        <v>33</v>
      </c>
      <c r="O1073" t="str">
        <f>VLOOKUP('SQL Results'!N1073,Plan2!$A$2:$B$8,2,0)</f>
        <v>33 - Outras Despesas Correntes</v>
      </c>
      <c r="P1073" s="4" t="str">
        <f t="shared" si="85"/>
        <v>0229 - Outras transferências - recursos de outras fontes - exercício corrente</v>
      </c>
    </row>
    <row r="1074" spans="1:16" x14ac:dyDescent="0.2">
      <c r="A1074">
        <v>23021</v>
      </c>
      <c r="B1074" t="s">
        <v>530</v>
      </c>
      <c r="C1074">
        <v>14201</v>
      </c>
      <c r="D1074" t="s">
        <v>535</v>
      </c>
      <c r="E1074">
        <v>339030</v>
      </c>
      <c r="F1074" t="s">
        <v>12</v>
      </c>
      <c r="G1074" t="s">
        <v>537</v>
      </c>
      <c r="H1074" t="s">
        <v>538</v>
      </c>
      <c r="I1074" t="s">
        <v>536</v>
      </c>
      <c r="J1074">
        <v>50000</v>
      </c>
      <c r="K1074" t="str">
        <f t="shared" si="81"/>
        <v>23021 - Fundação Catarinense de Esporte</v>
      </c>
      <c r="L1074" t="str">
        <f t="shared" si="82"/>
        <v>14201 - Realização de eventos - Desporto educacional</v>
      </c>
      <c r="M1074" t="str">
        <f t="shared" si="83"/>
        <v>339030 - Material de Consumo</v>
      </c>
      <c r="N1074" t="str">
        <f t="shared" si="84"/>
        <v>33</v>
      </c>
      <c r="O1074" t="str">
        <f>VLOOKUP('SQL Results'!N1074,Plan2!$A$2:$B$8,2,0)</f>
        <v>33 - Outras Despesas Correntes</v>
      </c>
      <c r="P1074" s="4" t="str">
        <f t="shared" si="85"/>
        <v>0229 - Outras transferências - recursos de outras fontes - exercício corrente</v>
      </c>
    </row>
    <row r="1075" spans="1:16" x14ac:dyDescent="0.2">
      <c r="A1075">
        <v>23021</v>
      </c>
      <c r="B1075" t="s">
        <v>530</v>
      </c>
      <c r="C1075">
        <v>14201</v>
      </c>
      <c r="D1075" t="s">
        <v>535</v>
      </c>
      <c r="E1075">
        <v>339031</v>
      </c>
      <c r="F1075" t="s">
        <v>39</v>
      </c>
      <c r="G1075" t="s">
        <v>537</v>
      </c>
      <c r="H1075" t="s">
        <v>538</v>
      </c>
      <c r="I1075" t="s">
        <v>536</v>
      </c>
      <c r="J1075">
        <v>200000</v>
      </c>
      <c r="K1075" t="str">
        <f t="shared" si="81"/>
        <v>23021 - Fundação Catarinense de Esporte</v>
      </c>
      <c r="L1075" t="str">
        <f t="shared" si="82"/>
        <v>14201 - Realização de eventos - Desporto educacional</v>
      </c>
      <c r="M1075" t="str">
        <f t="shared" si="83"/>
        <v>339031 - Premiações Culturais, Artísticas, Científicas, Desportivas e Outras</v>
      </c>
      <c r="N1075" t="str">
        <f t="shared" si="84"/>
        <v>33</v>
      </c>
      <c r="O1075" t="str">
        <f>VLOOKUP('SQL Results'!N1075,Plan2!$A$2:$B$8,2,0)</f>
        <v>33 - Outras Despesas Correntes</v>
      </c>
      <c r="P1075" s="4" t="str">
        <f t="shared" si="85"/>
        <v>0229 - Outras transferências - recursos de outras fontes - exercício corrente</v>
      </c>
    </row>
    <row r="1076" spans="1:16" x14ac:dyDescent="0.2">
      <c r="A1076">
        <v>23021</v>
      </c>
      <c r="B1076" t="s">
        <v>530</v>
      </c>
      <c r="C1076">
        <v>14201</v>
      </c>
      <c r="D1076" t="s">
        <v>535</v>
      </c>
      <c r="E1076">
        <v>339033</v>
      </c>
      <c r="F1076" t="s">
        <v>49</v>
      </c>
      <c r="G1076" t="s">
        <v>537</v>
      </c>
      <c r="H1076" t="s">
        <v>538</v>
      </c>
      <c r="I1076" t="s">
        <v>536</v>
      </c>
      <c r="J1076">
        <v>500000</v>
      </c>
      <c r="K1076" t="str">
        <f t="shared" si="81"/>
        <v>23021 - Fundação Catarinense de Esporte</v>
      </c>
      <c r="L1076" t="str">
        <f t="shared" si="82"/>
        <v>14201 - Realização de eventos - Desporto educacional</v>
      </c>
      <c r="M1076" t="str">
        <f t="shared" si="83"/>
        <v>339033 - Passagens e Despesas com Locomoção</v>
      </c>
      <c r="N1076" t="str">
        <f t="shared" si="84"/>
        <v>33</v>
      </c>
      <c r="O1076" t="str">
        <f>VLOOKUP('SQL Results'!N1076,Plan2!$A$2:$B$8,2,0)</f>
        <v>33 - Outras Despesas Correntes</v>
      </c>
      <c r="P1076" s="4" t="str">
        <f t="shared" si="85"/>
        <v>0229 - Outras transferências - recursos de outras fontes - exercício corrente</v>
      </c>
    </row>
    <row r="1077" spans="1:16" x14ac:dyDescent="0.2">
      <c r="A1077">
        <v>23021</v>
      </c>
      <c r="B1077" t="s">
        <v>530</v>
      </c>
      <c r="C1077">
        <v>14201</v>
      </c>
      <c r="D1077" t="s">
        <v>535</v>
      </c>
      <c r="E1077">
        <v>339036</v>
      </c>
      <c r="F1077" t="s">
        <v>23</v>
      </c>
      <c r="G1077" t="s">
        <v>537</v>
      </c>
      <c r="H1077" t="s">
        <v>538</v>
      </c>
      <c r="I1077" t="s">
        <v>536</v>
      </c>
      <c r="J1077">
        <v>500000</v>
      </c>
      <c r="K1077" t="str">
        <f t="shared" si="81"/>
        <v>23021 - Fundação Catarinense de Esporte</v>
      </c>
      <c r="L1077" t="str">
        <f t="shared" si="82"/>
        <v>14201 - Realização de eventos - Desporto educacional</v>
      </c>
      <c r="M1077" t="str">
        <f t="shared" si="83"/>
        <v>339036 - Outros Serviços Terceiros-Pessoa Física</v>
      </c>
      <c r="N1077" t="str">
        <f t="shared" si="84"/>
        <v>33</v>
      </c>
      <c r="O1077" t="str">
        <f>VLOOKUP('SQL Results'!N1077,Plan2!$A$2:$B$8,2,0)</f>
        <v>33 - Outras Despesas Correntes</v>
      </c>
      <c r="P1077" s="4" t="str">
        <f t="shared" si="85"/>
        <v>0229 - Outras transferências - recursos de outras fontes - exercício corrente</v>
      </c>
    </row>
    <row r="1078" spans="1:16" x14ac:dyDescent="0.2">
      <c r="A1078">
        <v>23021</v>
      </c>
      <c r="B1078" t="s">
        <v>530</v>
      </c>
      <c r="C1078">
        <v>14201</v>
      </c>
      <c r="D1078" t="s">
        <v>535</v>
      </c>
      <c r="E1078">
        <v>339039</v>
      </c>
      <c r="F1078" t="s">
        <v>16</v>
      </c>
      <c r="G1078" t="s">
        <v>537</v>
      </c>
      <c r="H1078" t="s">
        <v>538</v>
      </c>
      <c r="I1078" t="s">
        <v>536</v>
      </c>
      <c r="J1078">
        <v>100000</v>
      </c>
      <c r="K1078" t="str">
        <f t="shared" si="81"/>
        <v>23021 - Fundação Catarinense de Esporte</v>
      </c>
      <c r="L1078" t="str">
        <f t="shared" si="82"/>
        <v>14201 - Realização de eventos - Desporto educacional</v>
      </c>
      <c r="M1078" t="str">
        <f t="shared" si="83"/>
        <v>339039 - Outros Serviços Terceiros - Pessoa Jurídica</v>
      </c>
      <c r="N1078" t="str">
        <f t="shared" si="84"/>
        <v>33</v>
      </c>
      <c r="O1078" t="str">
        <f>VLOOKUP('SQL Results'!N1078,Plan2!$A$2:$B$8,2,0)</f>
        <v>33 - Outras Despesas Correntes</v>
      </c>
      <c r="P1078" s="4" t="str">
        <f t="shared" si="85"/>
        <v>0229 - Outras transferências - recursos de outras fontes - exercício corrente</v>
      </c>
    </row>
    <row r="1079" spans="1:16" x14ac:dyDescent="0.2">
      <c r="A1079">
        <v>23021</v>
      </c>
      <c r="B1079" t="s">
        <v>530</v>
      </c>
      <c r="C1079">
        <v>14201</v>
      </c>
      <c r="D1079" t="s">
        <v>535</v>
      </c>
      <c r="E1079">
        <v>339030</v>
      </c>
      <c r="F1079" t="s">
        <v>12</v>
      </c>
      <c r="G1079" t="s">
        <v>13</v>
      </c>
      <c r="H1079" t="s">
        <v>14</v>
      </c>
      <c r="I1079" t="s">
        <v>536</v>
      </c>
      <c r="J1079">
        <v>1000000</v>
      </c>
      <c r="K1079" t="str">
        <f t="shared" si="81"/>
        <v>23021 - Fundação Catarinense de Esporte</v>
      </c>
      <c r="L1079" t="str">
        <f t="shared" si="82"/>
        <v>14201 - Realização de eventos - Desporto educacional</v>
      </c>
      <c r="M1079" t="str">
        <f t="shared" si="83"/>
        <v>339030 - Material de Consumo</v>
      </c>
      <c r="N1079" t="str">
        <f t="shared" si="84"/>
        <v>33</v>
      </c>
      <c r="O1079" t="str">
        <f>VLOOKUP('SQL Results'!N1079,Plan2!$A$2:$B$8,2,0)</f>
        <v>33 - Outras Despesas Correntes</v>
      </c>
      <c r="P1079" s="4" t="str">
        <f t="shared" si="85"/>
        <v>0100 - Recursos ordinários - recursos do tesouro - RLD</v>
      </c>
    </row>
    <row r="1080" spans="1:16" x14ac:dyDescent="0.2">
      <c r="A1080">
        <v>23021</v>
      </c>
      <c r="B1080" t="s">
        <v>530</v>
      </c>
      <c r="C1080">
        <v>14201</v>
      </c>
      <c r="D1080" t="s">
        <v>535</v>
      </c>
      <c r="E1080">
        <v>339031</v>
      </c>
      <c r="F1080" t="s">
        <v>39</v>
      </c>
      <c r="G1080" t="s">
        <v>13</v>
      </c>
      <c r="H1080" t="s">
        <v>14</v>
      </c>
      <c r="I1080" t="s">
        <v>536</v>
      </c>
      <c r="J1080">
        <v>510000</v>
      </c>
      <c r="K1080" t="str">
        <f t="shared" si="81"/>
        <v>23021 - Fundação Catarinense de Esporte</v>
      </c>
      <c r="L1080" t="str">
        <f t="shared" si="82"/>
        <v>14201 - Realização de eventos - Desporto educacional</v>
      </c>
      <c r="M1080" t="str">
        <f t="shared" si="83"/>
        <v>339031 - Premiações Culturais, Artísticas, Científicas, Desportivas e Outras</v>
      </c>
      <c r="N1080" t="str">
        <f t="shared" si="84"/>
        <v>33</v>
      </c>
      <c r="O1080" t="str">
        <f>VLOOKUP('SQL Results'!N1080,Plan2!$A$2:$B$8,2,0)</f>
        <v>33 - Outras Despesas Correntes</v>
      </c>
      <c r="P1080" s="4" t="str">
        <f t="shared" si="85"/>
        <v>0100 - Recursos ordinários - recursos do tesouro - RLD</v>
      </c>
    </row>
    <row r="1081" spans="1:16" x14ac:dyDescent="0.2">
      <c r="A1081">
        <v>23021</v>
      </c>
      <c r="B1081" t="s">
        <v>530</v>
      </c>
      <c r="C1081">
        <v>14201</v>
      </c>
      <c r="D1081" t="s">
        <v>535</v>
      </c>
      <c r="E1081">
        <v>339033</v>
      </c>
      <c r="F1081" t="s">
        <v>49</v>
      </c>
      <c r="G1081" t="s">
        <v>13</v>
      </c>
      <c r="H1081" t="s">
        <v>14</v>
      </c>
      <c r="I1081" t="s">
        <v>536</v>
      </c>
      <c r="J1081">
        <v>400000</v>
      </c>
      <c r="K1081" t="str">
        <f t="shared" si="81"/>
        <v>23021 - Fundação Catarinense de Esporte</v>
      </c>
      <c r="L1081" t="str">
        <f t="shared" si="82"/>
        <v>14201 - Realização de eventos - Desporto educacional</v>
      </c>
      <c r="M1081" t="str">
        <f t="shared" si="83"/>
        <v>339033 - Passagens e Despesas com Locomoção</v>
      </c>
      <c r="N1081" t="str">
        <f t="shared" si="84"/>
        <v>33</v>
      </c>
      <c r="O1081" t="str">
        <f>VLOOKUP('SQL Results'!N1081,Plan2!$A$2:$B$8,2,0)</f>
        <v>33 - Outras Despesas Correntes</v>
      </c>
      <c r="P1081" s="4" t="str">
        <f t="shared" si="85"/>
        <v>0100 - Recursos ordinários - recursos do tesouro - RLD</v>
      </c>
    </row>
    <row r="1082" spans="1:16" x14ac:dyDescent="0.2">
      <c r="A1082">
        <v>23021</v>
      </c>
      <c r="B1082" t="s">
        <v>530</v>
      </c>
      <c r="C1082">
        <v>14201</v>
      </c>
      <c r="D1082" t="s">
        <v>535</v>
      </c>
      <c r="E1082">
        <v>339036</v>
      </c>
      <c r="F1082" t="s">
        <v>23</v>
      </c>
      <c r="G1082" t="s">
        <v>13</v>
      </c>
      <c r="H1082" t="s">
        <v>14</v>
      </c>
      <c r="I1082" t="s">
        <v>536</v>
      </c>
      <c r="J1082">
        <v>2800000</v>
      </c>
      <c r="K1082" t="str">
        <f t="shared" si="81"/>
        <v>23021 - Fundação Catarinense de Esporte</v>
      </c>
      <c r="L1082" t="str">
        <f t="shared" si="82"/>
        <v>14201 - Realização de eventos - Desporto educacional</v>
      </c>
      <c r="M1082" t="str">
        <f t="shared" si="83"/>
        <v>339036 - Outros Serviços Terceiros-Pessoa Física</v>
      </c>
      <c r="N1082" t="str">
        <f t="shared" si="84"/>
        <v>33</v>
      </c>
      <c r="O1082" t="str">
        <f>VLOOKUP('SQL Results'!N1082,Plan2!$A$2:$B$8,2,0)</f>
        <v>33 - Outras Despesas Correntes</v>
      </c>
      <c r="P1082" s="4" t="str">
        <f t="shared" si="85"/>
        <v>0100 - Recursos ordinários - recursos do tesouro - RLD</v>
      </c>
    </row>
    <row r="1083" spans="1:16" x14ac:dyDescent="0.2">
      <c r="A1083">
        <v>23021</v>
      </c>
      <c r="B1083" t="s">
        <v>530</v>
      </c>
      <c r="C1083">
        <v>14201</v>
      </c>
      <c r="D1083" t="s">
        <v>535</v>
      </c>
      <c r="E1083">
        <v>339039</v>
      </c>
      <c r="F1083" t="s">
        <v>16</v>
      </c>
      <c r="G1083" t="s">
        <v>13</v>
      </c>
      <c r="H1083" t="s">
        <v>14</v>
      </c>
      <c r="I1083" t="s">
        <v>536</v>
      </c>
      <c r="J1083">
        <v>4500000</v>
      </c>
      <c r="K1083" t="str">
        <f t="shared" si="81"/>
        <v>23021 - Fundação Catarinense de Esporte</v>
      </c>
      <c r="L1083" t="str">
        <f t="shared" si="82"/>
        <v>14201 - Realização de eventos - Desporto educacional</v>
      </c>
      <c r="M1083" t="str">
        <f t="shared" si="83"/>
        <v>339039 - Outros Serviços Terceiros - Pessoa Jurídica</v>
      </c>
      <c r="N1083" t="str">
        <f t="shared" si="84"/>
        <v>33</v>
      </c>
      <c r="O1083" t="str">
        <f>VLOOKUP('SQL Results'!N1083,Plan2!$A$2:$B$8,2,0)</f>
        <v>33 - Outras Despesas Correntes</v>
      </c>
      <c r="P1083" s="4" t="str">
        <f t="shared" si="85"/>
        <v>0100 - Recursos ordinários - recursos do tesouro - RLD</v>
      </c>
    </row>
    <row r="1084" spans="1:16" x14ac:dyDescent="0.2">
      <c r="A1084">
        <v>23021</v>
      </c>
      <c r="B1084" t="s">
        <v>530</v>
      </c>
      <c r="C1084">
        <v>14201</v>
      </c>
      <c r="D1084" t="s">
        <v>535</v>
      </c>
      <c r="E1084">
        <v>339047</v>
      </c>
      <c r="F1084" t="s">
        <v>27</v>
      </c>
      <c r="G1084" t="s">
        <v>13</v>
      </c>
      <c r="H1084" t="s">
        <v>14</v>
      </c>
      <c r="I1084" t="s">
        <v>536</v>
      </c>
      <c r="J1084">
        <v>560000</v>
      </c>
      <c r="K1084" t="str">
        <f t="shared" si="81"/>
        <v>23021 - Fundação Catarinense de Esporte</v>
      </c>
      <c r="L1084" t="str">
        <f t="shared" si="82"/>
        <v>14201 - Realização de eventos - Desporto educacional</v>
      </c>
      <c r="M1084" t="str">
        <f t="shared" si="83"/>
        <v>339047 - Obrigações Tributárias e Contributivas</v>
      </c>
      <c r="N1084" t="str">
        <f t="shared" si="84"/>
        <v>33</v>
      </c>
      <c r="O1084" t="str">
        <f>VLOOKUP('SQL Results'!N1084,Plan2!$A$2:$B$8,2,0)</f>
        <v>33 - Outras Despesas Correntes</v>
      </c>
      <c r="P1084" s="4" t="str">
        <f t="shared" si="85"/>
        <v>0100 - Recursos ordinários - recursos do tesouro - RLD</v>
      </c>
    </row>
    <row r="1085" spans="1:16" x14ac:dyDescent="0.2">
      <c r="A1085">
        <v>23021</v>
      </c>
      <c r="B1085" t="s">
        <v>530</v>
      </c>
      <c r="C1085">
        <v>4324</v>
      </c>
      <c r="D1085" t="s">
        <v>534</v>
      </c>
      <c r="E1085">
        <v>339039</v>
      </c>
      <c r="F1085" t="s">
        <v>16</v>
      </c>
      <c r="G1085" t="s">
        <v>13</v>
      </c>
      <c r="H1085" t="s">
        <v>14</v>
      </c>
      <c r="I1085" t="s">
        <v>349</v>
      </c>
      <c r="J1085">
        <v>1116000</v>
      </c>
      <c r="K1085" t="str">
        <f t="shared" si="81"/>
        <v>23021 - Fundação Catarinense de Esporte</v>
      </c>
      <c r="L1085" t="str">
        <f t="shared" si="82"/>
        <v>4324 - Administração e manutenção dos serviços administrativos gerais - FESPORTE</v>
      </c>
      <c r="M1085" t="str">
        <f t="shared" si="83"/>
        <v>339039 - Outros Serviços Terceiros - Pessoa Jurídica</v>
      </c>
      <c r="N1085" t="str">
        <f t="shared" si="84"/>
        <v>33</v>
      </c>
      <c r="O1085" t="str">
        <f>VLOOKUP('SQL Results'!N1085,Plan2!$A$2:$B$8,2,0)</f>
        <v>33 - Outras Despesas Correntes</v>
      </c>
      <c r="P1085" s="4" t="str">
        <f t="shared" si="85"/>
        <v>0100 - Recursos ordinários - recursos do tesouro - RLD</v>
      </c>
    </row>
    <row r="1086" spans="1:16" x14ac:dyDescent="0.2">
      <c r="A1086">
        <v>23021</v>
      </c>
      <c r="B1086" t="s">
        <v>530</v>
      </c>
      <c r="C1086">
        <v>4324</v>
      </c>
      <c r="D1086" t="s">
        <v>534</v>
      </c>
      <c r="E1086">
        <v>339047</v>
      </c>
      <c r="F1086" t="s">
        <v>27</v>
      </c>
      <c r="G1086" t="s">
        <v>13</v>
      </c>
      <c r="H1086" t="s">
        <v>14</v>
      </c>
      <c r="I1086" t="s">
        <v>349</v>
      </c>
      <c r="J1086">
        <v>15000</v>
      </c>
      <c r="K1086" t="str">
        <f t="shared" si="81"/>
        <v>23021 - Fundação Catarinense de Esporte</v>
      </c>
      <c r="L1086" t="str">
        <f t="shared" si="82"/>
        <v>4324 - Administração e manutenção dos serviços administrativos gerais - FESPORTE</v>
      </c>
      <c r="M1086" t="str">
        <f t="shared" si="83"/>
        <v>339047 - Obrigações Tributárias e Contributivas</v>
      </c>
      <c r="N1086" t="str">
        <f t="shared" si="84"/>
        <v>33</v>
      </c>
      <c r="O1086" t="str">
        <f>VLOOKUP('SQL Results'!N1086,Plan2!$A$2:$B$8,2,0)</f>
        <v>33 - Outras Despesas Correntes</v>
      </c>
      <c r="P1086" s="4" t="str">
        <f t="shared" si="85"/>
        <v>0100 - Recursos ordinários - recursos do tesouro - RLD</v>
      </c>
    </row>
    <row r="1087" spans="1:16" x14ac:dyDescent="0.2">
      <c r="A1087">
        <v>23021</v>
      </c>
      <c r="B1087" t="s">
        <v>530</v>
      </c>
      <c r="C1087">
        <v>4324</v>
      </c>
      <c r="D1087" t="s">
        <v>534</v>
      </c>
      <c r="E1087">
        <v>339092</v>
      </c>
      <c r="F1087" t="s">
        <v>28</v>
      </c>
      <c r="G1087" t="s">
        <v>13</v>
      </c>
      <c r="H1087" t="s">
        <v>14</v>
      </c>
      <c r="I1087" t="s">
        <v>349</v>
      </c>
      <c r="J1087">
        <v>25000</v>
      </c>
      <c r="K1087" t="str">
        <f t="shared" si="81"/>
        <v>23021 - Fundação Catarinense de Esporte</v>
      </c>
      <c r="L1087" t="str">
        <f t="shared" si="82"/>
        <v>4324 - Administração e manutenção dos serviços administrativos gerais - FESPORTE</v>
      </c>
      <c r="M1087" t="str">
        <f t="shared" si="83"/>
        <v>339092 - Despesas de Exercícios Anteriores</v>
      </c>
      <c r="N1087" t="str">
        <f t="shared" si="84"/>
        <v>33</v>
      </c>
      <c r="O1087" t="str">
        <f>VLOOKUP('SQL Results'!N1087,Plan2!$A$2:$B$8,2,0)</f>
        <v>33 - Outras Despesas Correntes</v>
      </c>
      <c r="P1087" s="4" t="str">
        <f t="shared" si="85"/>
        <v>0100 - Recursos ordinários - recursos do tesouro - RLD</v>
      </c>
    </row>
    <row r="1088" spans="1:16" x14ac:dyDescent="0.2">
      <c r="A1088">
        <v>23021</v>
      </c>
      <c r="B1088" t="s">
        <v>530</v>
      </c>
      <c r="C1088">
        <v>4324</v>
      </c>
      <c r="D1088" t="s">
        <v>534</v>
      </c>
      <c r="E1088">
        <v>339093</v>
      </c>
      <c r="F1088" t="s">
        <v>50</v>
      </c>
      <c r="G1088" t="s">
        <v>13</v>
      </c>
      <c r="H1088" t="s">
        <v>14</v>
      </c>
      <c r="I1088" t="s">
        <v>349</v>
      </c>
      <c r="J1088">
        <v>2000</v>
      </c>
      <c r="K1088" t="str">
        <f t="shared" si="81"/>
        <v>23021 - Fundação Catarinense de Esporte</v>
      </c>
      <c r="L1088" t="str">
        <f t="shared" si="82"/>
        <v>4324 - Administração e manutenção dos serviços administrativos gerais - FESPORTE</v>
      </c>
      <c r="M1088" t="str">
        <f t="shared" si="83"/>
        <v>339093 - Indenizações e Restituições</v>
      </c>
      <c r="N1088" t="str">
        <f t="shared" si="84"/>
        <v>33</v>
      </c>
      <c r="O1088" t="str">
        <f>VLOOKUP('SQL Results'!N1088,Plan2!$A$2:$B$8,2,0)</f>
        <v>33 - Outras Despesas Correntes</v>
      </c>
      <c r="P1088" s="4" t="str">
        <f t="shared" si="85"/>
        <v>0100 - Recursos ordinários - recursos do tesouro - RLD</v>
      </c>
    </row>
    <row r="1089" spans="1:16" x14ac:dyDescent="0.2">
      <c r="A1089">
        <v>23021</v>
      </c>
      <c r="B1089" t="s">
        <v>530</v>
      </c>
      <c r="C1089">
        <v>4324</v>
      </c>
      <c r="D1089" t="s">
        <v>534</v>
      </c>
      <c r="E1089">
        <v>339130</v>
      </c>
      <c r="F1089" t="s">
        <v>12</v>
      </c>
      <c r="G1089" t="s">
        <v>13</v>
      </c>
      <c r="H1089" t="s">
        <v>14</v>
      </c>
      <c r="I1089" t="s">
        <v>349</v>
      </c>
      <c r="J1089">
        <v>15000</v>
      </c>
      <c r="K1089" t="str">
        <f t="shared" si="81"/>
        <v>23021 - Fundação Catarinense de Esporte</v>
      </c>
      <c r="L1089" t="str">
        <f t="shared" si="82"/>
        <v>4324 - Administração e manutenção dos serviços administrativos gerais - FESPORTE</v>
      </c>
      <c r="M1089" t="str">
        <f t="shared" si="83"/>
        <v>339130 - Material de Consumo</v>
      </c>
      <c r="N1089" t="str">
        <f t="shared" si="84"/>
        <v>33</v>
      </c>
      <c r="O1089" t="str">
        <f>VLOOKUP('SQL Results'!N1089,Plan2!$A$2:$B$8,2,0)</f>
        <v>33 - Outras Despesas Correntes</v>
      </c>
      <c r="P1089" s="4" t="str">
        <f t="shared" si="85"/>
        <v>0100 - Recursos ordinários - recursos do tesouro - RLD</v>
      </c>
    </row>
    <row r="1090" spans="1:16" x14ac:dyDescent="0.2">
      <c r="A1090">
        <v>23021</v>
      </c>
      <c r="B1090" t="s">
        <v>530</v>
      </c>
      <c r="C1090">
        <v>4324</v>
      </c>
      <c r="D1090" t="s">
        <v>534</v>
      </c>
      <c r="E1090">
        <v>339139</v>
      </c>
      <c r="F1090" t="s">
        <v>51</v>
      </c>
      <c r="G1090" t="s">
        <v>13</v>
      </c>
      <c r="H1090" t="s">
        <v>14</v>
      </c>
      <c r="I1090" t="s">
        <v>349</v>
      </c>
      <c r="J1090">
        <v>120000</v>
      </c>
      <c r="K1090" t="str">
        <f t="shared" si="81"/>
        <v>23021 - Fundação Catarinense de Esporte</v>
      </c>
      <c r="L1090" t="str">
        <f t="shared" si="82"/>
        <v>4324 - Administração e manutenção dos serviços administrativos gerais - FESPORTE</v>
      </c>
      <c r="M1090" t="str">
        <f t="shared" si="83"/>
        <v>339139 - Outros Serviços Terceiros Pessoa Jurídica</v>
      </c>
      <c r="N1090" t="str">
        <f t="shared" si="84"/>
        <v>33</v>
      </c>
      <c r="O1090" t="str">
        <f>VLOOKUP('SQL Results'!N1090,Plan2!$A$2:$B$8,2,0)</f>
        <v>33 - Outras Despesas Correntes</v>
      </c>
      <c r="P1090" s="4" t="str">
        <f t="shared" si="85"/>
        <v>0100 - Recursos ordinários - recursos do tesouro - RLD</v>
      </c>
    </row>
    <row r="1091" spans="1:16" x14ac:dyDescent="0.2">
      <c r="A1091">
        <v>23021</v>
      </c>
      <c r="B1091" t="s">
        <v>530</v>
      </c>
      <c r="C1091">
        <v>4324</v>
      </c>
      <c r="D1091" t="s">
        <v>534</v>
      </c>
      <c r="E1091">
        <v>339192</v>
      </c>
      <c r="F1091" t="s">
        <v>28</v>
      </c>
      <c r="G1091" t="s">
        <v>13</v>
      </c>
      <c r="H1091" t="s">
        <v>14</v>
      </c>
      <c r="I1091" t="s">
        <v>349</v>
      </c>
      <c r="J1091">
        <v>29750</v>
      </c>
      <c r="K1091" t="str">
        <f t="shared" ref="K1091:K1154" si="86">CONCATENATE(A1091," - ",B1091)</f>
        <v>23021 - Fundação Catarinense de Esporte</v>
      </c>
      <c r="L1091" t="str">
        <f t="shared" ref="L1091:L1154" si="87">CONCATENATE(C1091," - ",D1091)</f>
        <v>4324 - Administração e manutenção dos serviços administrativos gerais - FESPORTE</v>
      </c>
      <c r="M1091" t="str">
        <f t="shared" ref="M1091:M1154" si="88">CONCATENATE(E1091," - ",F1091)</f>
        <v>339192 - Despesas de Exercícios Anteriores</v>
      </c>
      <c r="N1091" t="str">
        <f t="shared" ref="N1091:N1154" si="89">LEFT(E1091,2)</f>
        <v>33</v>
      </c>
      <c r="O1091" t="str">
        <f>VLOOKUP('SQL Results'!N1091,Plan2!$A$2:$B$8,2,0)</f>
        <v>33 - Outras Despesas Correntes</v>
      </c>
      <c r="P1091" s="4" t="str">
        <f t="shared" si="85"/>
        <v>0100 - Recursos ordinários - recursos do tesouro - RLD</v>
      </c>
    </row>
    <row r="1092" spans="1:16" x14ac:dyDescent="0.2">
      <c r="A1092">
        <v>23021</v>
      </c>
      <c r="B1092" t="s">
        <v>530</v>
      </c>
      <c r="C1092">
        <v>3748</v>
      </c>
      <c r="D1092" t="s">
        <v>531</v>
      </c>
      <c r="E1092">
        <v>319011</v>
      </c>
      <c r="F1092" t="s">
        <v>60</v>
      </c>
      <c r="G1092" t="s">
        <v>13</v>
      </c>
      <c r="H1092" t="s">
        <v>14</v>
      </c>
      <c r="I1092" t="s">
        <v>347</v>
      </c>
      <c r="J1092">
        <v>4264672</v>
      </c>
      <c r="K1092" t="str">
        <f t="shared" si="86"/>
        <v>23021 - Fundação Catarinense de Esporte</v>
      </c>
      <c r="L1092" t="str">
        <f t="shared" si="87"/>
        <v>3748 - Administração de pessoal e encargos sociais - FESPORTE</v>
      </c>
      <c r="M1092" t="str">
        <f t="shared" si="88"/>
        <v>319011 - Vencim. e Vantagens Fixas - Pessoal Civil</v>
      </c>
      <c r="N1092" t="str">
        <f t="shared" si="89"/>
        <v>31</v>
      </c>
      <c r="O1092" t="str">
        <f>VLOOKUP('SQL Results'!N1092,Plan2!$A$2:$B$8,2,0)</f>
        <v>31 - Pessoal e Encargos Sociais</v>
      </c>
      <c r="P1092" s="4" t="str">
        <f t="shared" si="85"/>
        <v>0100 - Recursos ordinários - recursos do tesouro - RLD</v>
      </c>
    </row>
    <row r="1093" spans="1:16" x14ac:dyDescent="0.2">
      <c r="A1093">
        <v>23021</v>
      </c>
      <c r="B1093" t="s">
        <v>530</v>
      </c>
      <c r="C1093">
        <v>3748</v>
      </c>
      <c r="D1093" t="s">
        <v>531</v>
      </c>
      <c r="E1093">
        <v>319012</v>
      </c>
      <c r="F1093" t="s">
        <v>62</v>
      </c>
      <c r="G1093" t="s">
        <v>13</v>
      </c>
      <c r="H1093" t="s">
        <v>14</v>
      </c>
      <c r="I1093" t="s">
        <v>347</v>
      </c>
      <c r="J1093">
        <v>171264</v>
      </c>
      <c r="K1093" t="str">
        <f t="shared" si="86"/>
        <v>23021 - Fundação Catarinense de Esporte</v>
      </c>
      <c r="L1093" t="str">
        <f t="shared" si="87"/>
        <v>3748 - Administração de pessoal e encargos sociais - FESPORTE</v>
      </c>
      <c r="M1093" t="str">
        <f t="shared" si="88"/>
        <v>319012 - Vencim. e Vantagens Fixas - Pessoal Militar</v>
      </c>
      <c r="N1093" t="str">
        <f t="shared" si="89"/>
        <v>31</v>
      </c>
      <c r="O1093" t="str">
        <f>VLOOKUP('SQL Results'!N1093,Plan2!$A$2:$B$8,2,0)</f>
        <v>31 - Pessoal e Encargos Sociais</v>
      </c>
      <c r="P1093" s="4" t="str">
        <f t="shared" si="85"/>
        <v>0100 - Recursos ordinários - recursos do tesouro - RLD</v>
      </c>
    </row>
    <row r="1094" spans="1:16" x14ac:dyDescent="0.2">
      <c r="A1094">
        <v>23021</v>
      </c>
      <c r="B1094" t="s">
        <v>530</v>
      </c>
      <c r="C1094">
        <v>3748</v>
      </c>
      <c r="D1094" t="s">
        <v>531</v>
      </c>
      <c r="E1094">
        <v>319013</v>
      </c>
      <c r="F1094" t="s">
        <v>44</v>
      </c>
      <c r="G1094" t="s">
        <v>13</v>
      </c>
      <c r="H1094" t="s">
        <v>14</v>
      </c>
      <c r="I1094" t="s">
        <v>347</v>
      </c>
      <c r="J1094">
        <v>140678</v>
      </c>
      <c r="K1094" t="str">
        <f t="shared" si="86"/>
        <v>23021 - Fundação Catarinense de Esporte</v>
      </c>
      <c r="L1094" t="str">
        <f t="shared" si="87"/>
        <v>3748 - Administração de pessoal e encargos sociais - FESPORTE</v>
      </c>
      <c r="M1094" t="str">
        <f t="shared" si="88"/>
        <v>319013 - Obrigações Patronais</v>
      </c>
      <c r="N1094" t="str">
        <f t="shared" si="89"/>
        <v>31</v>
      </c>
      <c r="O1094" t="str">
        <f>VLOOKUP('SQL Results'!N1094,Plan2!$A$2:$B$8,2,0)</f>
        <v>31 - Pessoal e Encargos Sociais</v>
      </c>
      <c r="P1094" s="4" t="str">
        <f t="shared" si="85"/>
        <v>0100 - Recursos ordinários - recursos do tesouro - RLD</v>
      </c>
    </row>
    <row r="1095" spans="1:16" x14ac:dyDescent="0.2">
      <c r="A1095">
        <v>23021</v>
      </c>
      <c r="B1095" t="s">
        <v>530</v>
      </c>
      <c r="C1095">
        <v>3748</v>
      </c>
      <c r="D1095" t="s">
        <v>531</v>
      </c>
      <c r="E1095">
        <v>319016</v>
      </c>
      <c r="F1095" t="s">
        <v>64</v>
      </c>
      <c r="G1095" t="s">
        <v>13</v>
      </c>
      <c r="H1095" t="s">
        <v>14</v>
      </c>
      <c r="I1095" t="s">
        <v>347</v>
      </c>
      <c r="J1095">
        <v>23250</v>
      </c>
      <c r="K1095" t="str">
        <f t="shared" si="86"/>
        <v>23021 - Fundação Catarinense de Esporte</v>
      </c>
      <c r="L1095" t="str">
        <f t="shared" si="87"/>
        <v>3748 - Administração de pessoal e encargos sociais - FESPORTE</v>
      </c>
      <c r="M1095" t="str">
        <f t="shared" si="88"/>
        <v>319016 - Outras Despesas Variáveis-Pessoal Civil</v>
      </c>
      <c r="N1095" t="str">
        <f t="shared" si="89"/>
        <v>31</v>
      </c>
      <c r="O1095" t="str">
        <f>VLOOKUP('SQL Results'!N1095,Plan2!$A$2:$B$8,2,0)</f>
        <v>31 - Pessoal e Encargos Sociais</v>
      </c>
      <c r="P1095" s="4" t="str">
        <f t="shared" si="85"/>
        <v>0100 - Recursos ordinários - recursos do tesouro - RLD</v>
      </c>
    </row>
    <row r="1096" spans="1:16" x14ac:dyDescent="0.2">
      <c r="A1096">
        <v>23021</v>
      </c>
      <c r="B1096" t="s">
        <v>530</v>
      </c>
      <c r="C1096">
        <v>3748</v>
      </c>
      <c r="D1096" t="s">
        <v>531</v>
      </c>
      <c r="E1096">
        <v>319092</v>
      </c>
      <c r="F1096" t="s">
        <v>28</v>
      </c>
      <c r="G1096" t="s">
        <v>13</v>
      </c>
      <c r="H1096" t="s">
        <v>14</v>
      </c>
      <c r="I1096" t="s">
        <v>347</v>
      </c>
      <c r="J1096">
        <v>10280</v>
      </c>
      <c r="K1096" t="str">
        <f t="shared" si="86"/>
        <v>23021 - Fundação Catarinense de Esporte</v>
      </c>
      <c r="L1096" t="str">
        <f t="shared" si="87"/>
        <v>3748 - Administração de pessoal e encargos sociais - FESPORTE</v>
      </c>
      <c r="M1096" t="str">
        <f t="shared" si="88"/>
        <v>319092 - Despesas de Exercícios Anteriores</v>
      </c>
      <c r="N1096" t="str">
        <f t="shared" si="89"/>
        <v>31</v>
      </c>
      <c r="O1096" t="str">
        <f>VLOOKUP('SQL Results'!N1096,Plan2!$A$2:$B$8,2,0)</f>
        <v>31 - Pessoal e Encargos Sociais</v>
      </c>
      <c r="P1096" s="4" t="str">
        <f t="shared" si="85"/>
        <v>0100 - Recursos ordinários - recursos do tesouro - RLD</v>
      </c>
    </row>
    <row r="1097" spans="1:16" x14ac:dyDescent="0.2">
      <c r="A1097">
        <v>23021</v>
      </c>
      <c r="B1097" t="s">
        <v>530</v>
      </c>
      <c r="C1097">
        <v>14201</v>
      </c>
      <c r="D1097" t="s">
        <v>535</v>
      </c>
      <c r="E1097">
        <v>339092</v>
      </c>
      <c r="F1097" t="s">
        <v>28</v>
      </c>
      <c r="G1097" t="s">
        <v>13</v>
      </c>
      <c r="H1097" t="s">
        <v>14</v>
      </c>
      <c r="I1097" t="s">
        <v>536</v>
      </c>
      <c r="J1097">
        <v>30000</v>
      </c>
      <c r="K1097" t="str">
        <f t="shared" si="86"/>
        <v>23021 - Fundação Catarinense de Esporte</v>
      </c>
      <c r="L1097" t="str">
        <f t="shared" si="87"/>
        <v>14201 - Realização de eventos - Desporto educacional</v>
      </c>
      <c r="M1097" t="str">
        <f t="shared" si="88"/>
        <v>339092 - Despesas de Exercícios Anteriores</v>
      </c>
      <c r="N1097" t="str">
        <f t="shared" si="89"/>
        <v>33</v>
      </c>
      <c r="O1097" t="str">
        <f>VLOOKUP('SQL Results'!N1097,Plan2!$A$2:$B$8,2,0)</f>
        <v>33 - Outras Despesas Correntes</v>
      </c>
      <c r="P1097" s="4" t="str">
        <f t="shared" si="85"/>
        <v>0100 - Recursos ordinários - recursos do tesouro - RLD</v>
      </c>
    </row>
    <row r="1098" spans="1:16" x14ac:dyDescent="0.2">
      <c r="A1098">
        <v>23021</v>
      </c>
      <c r="B1098" t="s">
        <v>530</v>
      </c>
      <c r="C1098">
        <v>14201</v>
      </c>
      <c r="D1098" t="s">
        <v>535</v>
      </c>
      <c r="E1098">
        <v>339093</v>
      </c>
      <c r="F1098" t="s">
        <v>50</v>
      </c>
      <c r="G1098" t="s">
        <v>13</v>
      </c>
      <c r="H1098" t="s">
        <v>14</v>
      </c>
      <c r="I1098" t="s">
        <v>536</v>
      </c>
      <c r="J1098">
        <v>100000</v>
      </c>
      <c r="K1098" t="str">
        <f t="shared" si="86"/>
        <v>23021 - Fundação Catarinense de Esporte</v>
      </c>
      <c r="L1098" t="str">
        <f t="shared" si="87"/>
        <v>14201 - Realização de eventos - Desporto educacional</v>
      </c>
      <c r="M1098" t="str">
        <f t="shared" si="88"/>
        <v>339093 - Indenizações e Restituições</v>
      </c>
      <c r="N1098" t="str">
        <f t="shared" si="89"/>
        <v>33</v>
      </c>
      <c r="O1098" t="str">
        <f>VLOOKUP('SQL Results'!N1098,Plan2!$A$2:$B$8,2,0)</f>
        <v>33 - Outras Despesas Correntes</v>
      </c>
      <c r="P1098" s="4" t="str">
        <f t="shared" si="85"/>
        <v>0100 - Recursos ordinários - recursos do tesouro - RLD</v>
      </c>
    </row>
    <row r="1099" spans="1:16" x14ac:dyDescent="0.2">
      <c r="A1099">
        <v>23021</v>
      </c>
      <c r="B1099" t="s">
        <v>530</v>
      </c>
      <c r="C1099">
        <v>14201</v>
      </c>
      <c r="D1099" t="s">
        <v>535</v>
      </c>
      <c r="E1099">
        <v>339014</v>
      </c>
      <c r="F1099" t="s">
        <v>63</v>
      </c>
      <c r="G1099" t="s">
        <v>13</v>
      </c>
      <c r="H1099" t="s">
        <v>14</v>
      </c>
      <c r="I1099" t="s">
        <v>536</v>
      </c>
      <c r="J1099">
        <v>100000</v>
      </c>
      <c r="K1099" t="str">
        <f t="shared" si="86"/>
        <v>23021 - Fundação Catarinense de Esporte</v>
      </c>
      <c r="L1099" t="str">
        <f t="shared" si="87"/>
        <v>14201 - Realização de eventos - Desporto educacional</v>
      </c>
      <c r="M1099" t="str">
        <f t="shared" si="88"/>
        <v>339014 - Diárias - Civil</v>
      </c>
      <c r="N1099" t="str">
        <f t="shared" si="89"/>
        <v>33</v>
      </c>
      <c r="O1099" t="str">
        <f>VLOOKUP('SQL Results'!N1099,Plan2!$A$2:$B$8,2,0)</f>
        <v>33 - Outras Despesas Correntes</v>
      </c>
      <c r="P1099" s="4" t="str">
        <f t="shared" si="85"/>
        <v>0100 - Recursos ordinários - recursos do tesouro - RLD</v>
      </c>
    </row>
    <row r="1100" spans="1:16" x14ac:dyDescent="0.2">
      <c r="A1100">
        <v>23021</v>
      </c>
      <c r="B1100" t="s">
        <v>530</v>
      </c>
      <c r="C1100">
        <v>11138</v>
      </c>
      <c r="D1100" t="s">
        <v>539</v>
      </c>
      <c r="E1100">
        <v>339014</v>
      </c>
      <c r="F1100" t="s">
        <v>63</v>
      </c>
      <c r="G1100" t="s">
        <v>537</v>
      </c>
      <c r="H1100" t="s">
        <v>538</v>
      </c>
      <c r="I1100" t="s">
        <v>540</v>
      </c>
      <c r="J1100">
        <v>100000</v>
      </c>
      <c r="K1100" t="str">
        <f t="shared" si="86"/>
        <v>23021 - Fundação Catarinense de Esporte</v>
      </c>
      <c r="L1100" t="str">
        <f t="shared" si="87"/>
        <v>11138 - Realização de eventos de esporte e lazer</v>
      </c>
      <c r="M1100" t="str">
        <f t="shared" si="88"/>
        <v>339014 - Diárias - Civil</v>
      </c>
      <c r="N1100" t="str">
        <f t="shared" si="89"/>
        <v>33</v>
      </c>
      <c r="O1100" t="str">
        <f>VLOOKUP('SQL Results'!N1100,Plan2!$A$2:$B$8,2,0)</f>
        <v>33 - Outras Despesas Correntes</v>
      </c>
      <c r="P1100" s="4" t="str">
        <f t="shared" si="85"/>
        <v>0229 - Outras transferências - recursos de outras fontes - exercício corrente</v>
      </c>
    </row>
    <row r="1101" spans="1:16" x14ac:dyDescent="0.2">
      <c r="A1101">
        <v>23021</v>
      </c>
      <c r="B1101" t="s">
        <v>530</v>
      </c>
      <c r="C1101">
        <v>11138</v>
      </c>
      <c r="D1101" t="s">
        <v>539</v>
      </c>
      <c r="E1101">
        <v>339030</v>
      </c>
      <c r="F1101" t="s">
        <v>12</v>
      </c>
      <c r="G1101" t="s">
        <v>537</v>
      </c>
      <c r="H1101" t="s">
        <v>538</v>
      </c>
      <c r="I1101" t="s">
        <v>540</v>
      </c>
      <c r="J1101">
        <v>133333</v>
      </c>
      <c r="K1101" t="str">
        <f t="shared" si="86"/>
        <v>23021 - Fundação Catarinense de Esporte</v>
      </c>
      <c r="L1101" t="str">
        <f t="shared" si="87"/>
        <v>11138 - Realização de eventos de esporte e lazer</v>
      </c>
      <c r="M1101" t="str">
        <f t="shared" si="88"/>
        <v>339030 - Material de Consumo</v>
      </c>
      <c r="N1101" t="str">
        <f t="shared" si="89"/>
        <v>33</v>
      </c>
      <c r="O1101" t="str">
        <f>VLOOKUP('SQL Results'!N1101,Plan2!$A$2:$B$8,2,0)</f>
        <v>33 - Outras Despesas Correntes</v>
      </c>
      <c r="P1101" s="4" t="str">
        <f t="shared" si="85"/>
        <v>0229 - Outras transferências - recursos de outras fontes - exercício corrente</v>
      </c>
    </row>
    <row r="1102" spans="1:16" x14ac:dyDescent="0.2">
      <c r="A1102">
        <v>23021</v>
      </c>
      <c r="B1102" t="s">
        <v>530</v>
      </c>
      <c r="C1102">
        <v>11138</v>
      </c>
      <c r="D1102" t="s">
        <v>539</v>
      </c>
      <c r="E1102">
        <v>339031</v>
      </c>
      <c r="F1102" t="s">
        <v>39</v>
      </c>
      <c r="G1102" t="s">
        <v>537</v>
      </c>
      <c r="H1102" t="s">
        <v>538</v>
      </c>
      <c r="I1102" t="s">
        <v>540</v>
      </c>
      <c r="J1102">
        <v>100000</v>
      </c>
      <c r="K1102" t="str">
        <f t="shared" si="86"/>
        <v>23021 - Fundação Catarinense de Esporte</v>
      </c>
      <c r="L1102" t="str">
        <f t="shared" si="87"/>
        <v>11138 - Realização de eventos de esporte e lazer</v>
      </c>
      <c r="M1102" t="str">
        <f t="shared" si="88"/>
        <v>339031 - Premiações Culturais, Artísticas, Científicas, Desportivas e Outras</v>
      </c>
      <c r="N1102" t="str">
        <f t="shared" si="89"/>
        <v>33</v>
      </c>
      <c r="O1102" t="str">
        <f>VLOOKUP('SQL Results'!N1102,Plan2!$A$2:$B$8,2,0)</f>
        <v>33 - Outras Despesas Correntes</v>
      </c>
      <c r="P1102" s="4" t="str">
        <f t="shared" si="85"/>
        <v>0229 - Outras transferências - recursos de outras fontes - exercício corrente</v>
      </c>
    </row>
    <row r="1103" spans="1:16" x14ac:dyDescent="0.2">
      <c r="A1103">
        <v>23021</v>
      </c>
      <c r="B1103" t="s">
        <v>530</v>
      </c>
      <c r="C1103">
        <v>11138</v>
      </c>
      <c r="D1103" t="s">
        <v>539</v>
      </c>
      <c r="E1103">
        <v>339033</v>
      </c>
      <c r="F1103" t="s">
        <v>49</v>
      </c>
      <c r="G1103" t="s">
        <v>537</v>
      </c>
      <c r="H1103" t="s">
        <v>538</v>
      </c>
      <c r="I1103" t="s">
        <v>540</v>
      </c>
      <c r="J1103">
        <v>100000</v>
      </c>
      <c r="K1103" t="str">
        <f t="shared" si="86"/>
        <v>23021 - Fundação Catarinense de Esporte</v>
      </c>
      <c r="L1103" t="str">
        <f t="shared" si="87"/>
        <v>11138 - Realização de eventos de esporte e lazer</v>
      </c>
      <c r="M1103" t="str">
        <f t="shared" si="88"/>
        <v>339033 - Passagens e Despesas com Locomoção</v>
      </c>
      <c r="N1103" t="str">
        <f t="shared" si="89"/>
        <v>33</v>
      </c>
      <c r="O1103" t="str">
        <f>VLOOKUP('SQL Results'!N1103,Plan2!$A$2:$B$8,2,0)</f>
        <v>33 - Outras Despesas Correntes</v>
      </c>
      <c r="P1103" s="4" t="str">
        <f t="shared" si="85"/>
        <v>0229 - Outras transferências - recursos de outras fontes - exercício corrente</v>
      </c>
    </row>
    <row r="1104" spans="1:16" x14ac:dyDescent="0.2">
      <c r="A1104">
        <v>23021</v>
      </c>
      <c r="B1104" t="s">
        <v>530</v>
      </c>
      <c r="C1104">
        <v>11138</v>
      </c>
      <c r="D1104" t="s">
        <v>539</v>
      </c>
      <c r="E1104">
        <v>339036</v>
      </c>
      <c r="F1104" t="s">
        <v>23</v>
      </c>
      <c r="G1104" t="s">
        <v>537</v>
      </c>
      <c r="H1104" t="s">
        <v>538</v>
      </c>
      <c r="I1104" t="s">
        <v>540</v>
      </c>
      <c r="J1104">
        <v>100000</v>
      </c>
      <c r="K1104" t="str">
        <f t="shared" si="86"/>
        <v>23021 - Fundação Catarinense de Esporte</v>
      </c>
      <c r="L1104" t="str">
        <f t="shared" si="87"/>
        <v>11138 - Realização de eventos de esporte e lazer</v>
      </c>
      <c r="M1104" t="str">
        <f t="shared" si="88"/>
        <v>339036 - Outros Serviços Terceiros-Pessoa Física</v>
      </c>
      <c r="N1104" t="str">
        <f t="shared" si="89"/>
        <v>33</v>
      </c>
      <c r="O1104" t="str">
        <f>VLOOKUP('SQL Results'!N1104,Plan2!$A$2:$B$8,2,0)</f>
        <v>33 - Outras Despesas Correntes</v>
      </c>
      <c r="P1104" s="4" t="str">
        <f t="shared" si="85"/>
        <v>0229 - Outras transferências - recursos de outras fontes - exercício corrente</v>
      </c>
    </row>
    <row r="1105" spans="1:16" x14ac:dyDescent="0.2">
      <c r="A1105">
        <v>23021</v>
      </c>
      <c r="B1105" t="s">
        <v>530</v>
      </c>
      <c r="C1105">
        <v>11138</v>
      </c>
      <c r="D1105" t="s">
        <v>539</v>
      </c>
      <c r="E1105">
        <v>339039</v>
      </c>
      <c r="F1105" t="s">
        <v>16</v>
      </c>
      <c r="G1105" t="s">
        <v>537</v>
      </c>
      <c r="H1105" t="s">
        <v>538</v>
      </c>
      <c r="I1105" t="s">
        <v>540</v>
      </c>
      <c r="J1105">
        <v>100000</v>
      </c>
      <c r="K1105" t="str">
        <f t="shared" si="86"/>
        <v>23021 - Fundação Catarinense de Esporte</v>
      </c>
      <c r="L1105" t="str">
        <f t="shared" si="87"/>
        <v>11138 - Realização de eventos de esporte e lazer</v>
      </c>
      <c r="M1105" t="str">
        <f t="shared" si="88"/>
        <v>339039 - Outros Serviços Terceiros - Pessoa Jurídica</v>
      </c>
      <c r="N1105" t="str">
        <f t="shared" si="89"/>
        <v>33</v>
      </c>
      <c r="O1105" t="str">
        <f>VLOOKUP('SQL Results'!N1105,Plan2!$A$2:$B$8,2,0)</f>
        <v>33 - Outras Despesas Correntes</v>
      </c>
      <c r="P1105" s="4" t="str">
        <f t="shared" si="85"/>
        <v>0229 - Outras transferências - recursos de outras fontes - exercício corrente</v>
      </c>
    </row>
    <row r="1106" spans="1:16" x14ac:dyDescent="0.2">
      <c r="A1106">
        <v>23021</v>
      </c>
      <c r="B1106" t="s">
        <v>530</v>
      </c>
      <c r="C1106">
        <v>11138</v>
      </c>
      <c r="D1106" t="s">
        <v>539</v>
      </c>
      <c r="E1106">
        <v>339014</v>
      </c>
      <c r="F1106" t="s">
        <v>63</v>
      </c>
      <c r="G1106" t="s">
        <v>13</v>
      </c>
      <c r="H1106" t="s">
        <v>14</v>
      </c>
      <c r="I1106" t="s">
        <v>540</v>
      </c>
      <c r="J1106">
        <v>150001</v>
      </c>
      <c r="K1106" t="str">
        <f t="shared" si="86"/>
        <v>23021 - Fundação Catarinense de Esporte</v>
      </c>
      <c r="L1106" t="str">
        <f t="shared" si="87"/>
        <v>11138 - Realização de eventos de esporte e lazer</v>
      </c>
      <c r="M1106" t="str">
        <f t="shared" si="88"/>
        <v>339014 - Diárias - Civil</v>
      </c>
      <c r="N1106" t="str">
        <f t="shared" si="89"/>
        <v>33</v>
      </c>
      <c r="O1106" t="str">
        <f>VLOOKUP('SQL Results'!N1106,Plan2!$A$2:$B$8,2,0)</f>
        <v>33 - Outras Despesas Correntes</v>
      </c>
      <c r="P1106" s="4" t="str">
        <f t="shared" si="85"/>
        <v>0100 - Recursos ordinários - recursos do tesouro - RLD</v>
      </c>
    </row>
    <row r="1107" spans="1:16" x14ac:dyDescent="0.2">
      <c r="A1107">
        <v>23021</v>
      </c>
      <c r="B1107" t="s">
        <v>530</v>
      </c>
      <c r="C1107">
        <v>11138</v>
      </c>
      <c r="D1107" t="s">
        <v>539</v>
      </c>
      <c r="E1107">
        <v>339030</v>
      </c>
      <c r="F1107" t="s">
        <v>12</v>
      </c>
      <c r="G1107" t="s">
        <v>13</v>
      </c>
      <c r="H1107" t="s">
        <v>14</v>
      </c>
      <c r="I1107" t="s">
        <v>540</v>
      </c>
      <c r="J1107">
        <v>800000</v>
      </c>
      <c r="K1107" t="str">
        <f t="shared" si="86"/>
        <v>23021 - Fundação Catarinense de Esporte</v>
      </c>
      <c r="L1107" t="str">
        <f t="shared" si="87"/>
        <v>11138 - Realização de eventos de esporte e lazer</v>
      </c>
      <c r="M1107" t="str">
        <f t="shared" si="88"/>
        <v>339030 - Material de Consumo</v>
      </c>
      <c r="N1107" t="str">
        <f t="shared" si="89"/>
        <v>33</v>
      </c>
      <c r="O1107" t="str">
        <f>VLOOKUP('SQL Results'!N1107,Plan2!$A$2:$B$8,2,0)</f>
        <v>33 - Outras Despesas Correntes</v>
      </c>
      <c r="P1107" s="4" t="str">
        <f t="shared" si="85"/>
        <v>0100 - Recursos ordinários - recursos do tesouro - RLD</v>
      </c>
    </row>
    <row r="1108" spans="1:16" x14ac:dyDescent="0.2">
      <c r="A1108">
        <v>23021</v>
      </c>
      <c r="B1108" t="s">
        <v>530</v>
      </c>
      <c r="C1108">
        <v>11138</v>
      </c>
      <c r="D1108" t="s">
        <v>539</v>
      </c>
      <c r="E1108">
        <v>339031</v>
      </c>
      <c r="F1108" t="s">
        <v>39</v>
      </c>
      <c r="G1108" t="s">
        <v>13</v>
      </c>
      <c r="H1108" t="s">
        <v>14</v>
      </c>
      <c r="I1108" t="s">
        <v>540</v>
      </c>
      <c r="J1108">
        <v>150000</v>
      </c>
      <c r="K1108" t="str">
        <f t="shared" si="86"/>
        <v>23021 - Fundação Catarinense de Esporte</v>
      </c>
      <c r="L1108" t="str">
        <f t="shared" si="87"/>
        <v>11138 - Realização de eventos de esporte e lazer</v>
      </c>
      <c r="M1108" t="str">
        <f t="shared" si="88"/>
        <v>339031 - Premiações Culturais, Artísticas, Científicas, Desportivas e Outras</v>
      </c>
      <c r="N1108" t="str">
        <f t="shared" si="89"/>
        <v>33</v>
      </c>
      <c r="O1108" t="str">
        <f>VLOOKUP('SQL Results'!N1108,Plan2!$A$2:$B$8,2,0)</f>
        <v>33 - Outras Despesas Correntes</v>
      </c>
      <c r="P1108" s="4" t="str">
        <f t="shared" si="85"/>
        <v>0100 - Recursos ordinários - recursos do tesouro - RLD</v>
      </c>
    </row>
    <row r="1109" spans="1:16" x14ac:dyDescent="0.2">
      <c r="A1109">
        <v>23021</v>
      </c>
      <c r="B1109" t="s">
        <v>530</v>
      </c>
      <c r="C1109">
        <v>11138</v>
      </c>
      <c r="D1109" t="s">
        <v>539</v>
      </c>
      <c r="E1109">
        <v>339033</v>
      </c>
      <c r="F1109" t="s">
        <v>49</v>
      </c>
      <c r="G1109" t="s">
        <v>13</v>
      </c>
      <c r="H1109" t="s">
        <v>14</v>
      </c>
      <c r="I1109" t="s">
        <v>540</v>
      </c>
      <c r="J1109">
        <v>250000</v>
      </c>
      <c r="K1109" t="str">
        <f t="shared" si="86"/>
        <v>23021 - Fundação Catarinense de Esporte</v>
      </c>
      <c r="L1109" t="str">
        <f t="shared" si="87"/>
        <v>11138 - Realização de eventos de esporte e lazer</v>
      </c>
      <c r="M1109" t="str">
        <f t="shared" si="88"/>
        <v>339033 - Passagens e Despesas com Locomoção</v>
      </c>
      <c r="N1109" t="str">
        <f t="shared" si="89"/>
        <v>33</v>
      </c>
      <c r="O1109" t="str">
        <f>VLOOKUP('SQL Results'!N1109,Plan2!$A$2:$B$8,2,0)</f>
        <v>33 - Outras Despesas Correntes</v>
      </c>
      <c r="P1109" s="4" t="str">
        <f t="shared" si="85"/>
        <v>0100 - Recursos ordinários - recursos do tesouro - RLD</v>
      </c>
    </row>
    <row r="1110" spans="1:16" x14ac:dyDescent="0.2">
      <c r="A1110">
        <v>23021</v>
      </c>
      <c r="B1110" t="s">
        <v>530</v>
      </c>
      <c r="C1110">
        <v>11138</v>
      </c>
      <c r="D1110" t="s">
        <v>539</v>
      </c>
      <c r="E1110">
        <v>339036</v>
      </c>
      <c r="F1110" t="s">
        <v>23</v>
      </c>
      <c r="G1110" t="s">
        <v>13</v>
      </c>
      <c r="H1110" t="s">
        <v>14</v>
      </c>
      <c r="I1110" t="s">
        <v>540</v>
      </c>
      <c r="J1110">
        <v>1900000</v>
      </c>
      <c r="K1110" t="str">
        <f t="shared" si="86"/>
        <v>23021 - Fundação Catarinense de Esporte</v>
      </c>
      <c r="L1110" t="str">
        <f t="shared" si="87"/>
        <v>11138 - Realização de eventos de esporte e lazer</v>
      </c>
      <c r="M1110" t="str">
        <f t="shared" si="88"/>
        <v>339036 - Outros Serviços Terceiros-Pessoa Física</v>
      </c>
      <c r="N1110" t="str">
        <f t="shared" si="89"/>
        <v>33</v>
      </c>
      <c r="O1110" t="str">
        <f>VLOOKUP('SQL Results'!N1110,Plan2!$A$2:$B$8,2,0)</f>
        <v>33 - Outras Despesas Correntes</v>
      </c>
      <c r="P1110" s="4" t="str">
        <f t="shared" si="85"/>
        <v>0100 - Recursos ordinários - recursos do tesouro - RLD</v>
      </c>
    </row>
    <row r="1111" spans="1:16" x14ac:dyDescent="0.2">
      <c r="A1111">
        <v>23021</v>
      </c>
      <c r="B1111" t="s">
        <v>530</v>
      </c>
      <c r="C1111">
        <v>11138</v>
      </c>
      <c r="D1111" t="s">
        <v>539</v>
      </c>
      <c r="E1111">
        <v>339039</v>
      </c>
      <c r="F1111" t="s">
        <v>16</v>
      </c>
      <c r="G1111" t="s">
        <v>13</v>
      </c>
      <c r="H1111" t="s">
        <v>14</v>
      </c>
      <c r="I1111" t="s">
        <v>540</v>
      </c>
      <c r="J1111">
        <v>1800000</v>
      </c>
      <c r="K1111" t="str">
        <f t="shared" si="86"/>
        <v>23021 - Fundação Catarinense de Esporte</v>
      </c>
      <c r="L1111" t="str">
        <f t="shared" si="87"/>
        <v>11138 - Realização de eventos de esporte e lazer</v>
      </c>
      <c r="M1111" t="str">
        <f t="shared" si="88"/>
        <v>339039 - Outros Serviços Terceiros - Pessoa Jurídica</v>
      </c>
      <c r="N1111" t="str">
        <f t="shared" si="89"/>
        <v>33</v>
      </c>
      <c r="O1111" t="str">
        <f>VLOOKUP('SQL Results'!N1111,Plan2!$A$2:$B$8,2,0)</f>
        <v>33 - Outras Despesas Correntes</v>
      </c>
      <c r="P1111" s="4" t="str">
        <f t="shared" ref="P1111:P1174" si="90">CONCATENATE(LEFT(G1111,4)," - ",H1111)</f>
        <v>0100 - Recursos ordinários - recursos do tesouro - RLD</v>
      </c>
    </row>
    <row r="1112" spans="1:16" x14ac:dyDescent="0.2">
      <c r="A1112">
        <v>23021</v>
      </c>
      <c r="B1112" t="s">
        <v>530</v>
      </c>
      <c r="C1112">
        <v>11138</v>
      </c>
      <c r="D1112" t="s">
        <v>539</v>
      </c>
      <c r="E1112">
        <v>339047</v>
      </c>
      <c r="F1112" t="s">
        <v>27</v>
      </c>
      <c r="G1112" t="s">
        <v>13</v>
      </c>
      <c r="H1112" t="s">
        <v>14</v>
      </c>
      <c r="I1112" t="s">
        <v>540</v>
      </c>
      <c r="J1112">
        <v>280000</v>
      </c>
      <c r="K1112" t="str">
        <f t="shared" si="86"/>
        <v>23021 - Fundação Catarinense de Esporte</v>
      </c>
      <c r="L1112" t="str">
        <f t="shared" si="87"/>
        <v>11138 - Realização de eventos de esporte e lazer</v>
      </c>
      <c r="M1112" t="str">
        <f t="shared" si="88"/>
        <v>339047 - Obrigações Tributárias e Contributivas</v>
      </c>
      <c r="N1112" t="str">
        <f t="shared" si="89"/>
        <v>33</v>
      </c>
      <c r="O1112" t="str">
        <f>VLOOKUP('SQL Results'!N1112,Plan2!$A$2:$B$8,2,0)</f>
        <v>33 - Outras Despesas Correntes</v>
      </c>
      <c r="P1112" s="4" t="str">
        <f t="shared" si="90"/>
        <v>0100 - Recursos ordinários - recursos do tesouro - RLD</v>
      </c>
    </row>
    <row r="1113" spans="1:16" x14ac:dyDescent="0.2">
      <c r="A1113">
        <v>23021</v>
      </c>
      <c r="B1113" t="s">
        <v>530</v>
      </c>
      <c r="C1113">
        <v>11138</v>
      </c>
      <c r="D1113" t="s">
        <v>539</v>
      </c>
      <c r="E1113">
        <v>339092</v>
      </c>
      <c r="F1113" t="s">
        <v>28</v>
      </c>
      <c r="G1113" t="s">
        <v>13</v>
      </c>
      <c r="H1113" t="s">
        <v>14</v>
      </c>
      <c r="I1113" t="s">
        <v>540</v>
      </c>
      <c r="J1113">
        <v>45382</v>
      </c>
      <c r="K1113" t="str">
        <f t="shared" si="86"/>
        <v>23021 - Fundação Catarinense de Esporte</v>
      </c>
      <c r="L1113" t="str">
        <f t="shared" si="87"/>
        <v>11138 - Realização de eventos de esporte e lazer</v>
      </c>
      <c r="M1113" t="str">
        <f t="shared" si="88"/>
        <v>339092 - Despesas de Exercícios Anteriores</v>
      </c>
      <c r="N1113" t="str">
        <f t="shared" si="89"/>
        <v>33</v>
      </c>
      <c r="O1113" t="str">
        <f>VLOOKUP('SQL Results'!N1113,Plan2!$A$2:$B$8,2,0)</f>
        <v>33 - Outras Despesas Correntes</v>
      </c>
      <c r="P1113" s="4" t="str">
        <f t="shared" si="90"/>
        <v>0100 - Recursos ordinários - recursos do tesouro - RLD</v>
      </c>
    </row>
    <row r="1114" spans="1:16" x14ac:dyDescent="0.2">
      <c r="A1114">
        <v>23021</v>
      </c>
      <c r="B1114" t="s">
        <v>530</v>
      </c>
      <c r="C1114">
        <v>11138</v>
      </c>
      <c r="D1114" t="s">
        <v>539</v>
      </c>
      <c r="E1114">
        <v>339093</v>
      </c>
      <c r="F1114" t="s">
        <v>50</v>
      </c>
      <c r="G1114" t="s">
        <v>13</v>
      </c>
      <c r="H1114" t="s">
        <v>14</v>
      </c>
      <c r="I1114" t="s">
        <v>540</v>
      </c>
      <c r="J1114">
        <v>100000</v>
      </c>
      <c r="K1114" t="str">
        <f t="shared" si="86"/>
        <v>23021 - Fundação Catarinense de Esporte</v>
      </c>
      <c r="L1114" t="str">
        <f t="shared" si="87"/>
        <v>11138 - Realização de eventos de esporte e lazer</v>
      </c>
      <c r="M1114" t="str">
        <f t="shared" si="88"/>
        <v>339093 - Indenizações e Restituições</v>
      </c>
      <c r="N1114" t="str">
        <f t="shared" si="89"/>
        <v>33</v>
      </c>
      <c r="O1114" t="str">
        <f>VLOOKUP('SQL Results'!N1114,Plan2!$A$2:$B$8,2,0)</f>
        <v>33 - Outras Despesas Correntes</v>
      </c>
      <c r="P1114" s="4" t="str">
        <f t="shared" si="90"/>
        <v>0100 - Recursos ordinários - recursos do tesouro - RLD</v>
      </c>
    </row>
    <row r="1115" spans="1:16" x14ac:dyDescent="0.2">
      <c r="A1115">
        <v>23021</v>
      </c>
      <c r="B1115" t="s">
        <v>530</v>
      </c>
      <c r="C1115">
        <v>11142</v>
      </c>
      <c r="D1115" t="s">
        <v>541</v>
      </c>
      <c r="E1115">
        <v>334041</v>
      </c>
      <c r="F1115" t="s">
        <v>29</v>
      </c>
      <c r="G1115" t="s">
        <v>537</v>
      </c>
      <c r="H1115" t="s">
        <v>538</v>
      </c>
      <c r="I1115" t="s">
        <v>542</v>
      </c>
      <c r="J1115">
        <v>100000</v>
      </c>
      <c r="K1115" t="str">
        <f t="shared" si="86"/>
        <v>23021 - Fundação Catarinense de Esporte</v>
      </c>
      <c r="L1115" t="str">
        <f t="shared" si="87"/>
        <v>11142 - Apoio a entidades e eventos esportivos</v>
      </c>
      <c r="M1115" t="str">
        <f t="shared" si="88"/>
        <v>334041 - Contribuições</v>
      </c>
      <c r="N1115" t="str">
        <f t="shared" si="89"/>
        <v>33</v>
      </c>
      <c r="O1115" t="str">
        <f>VLOOKUP('SQL Results'!N1115,Plan2!$A$2:$B$8,2,0)</f>
        <v>33 - Outras Despesas Correntes</v>
      </c>
      <c r="P1115" s="4" t="str">
        <f t="shared" si="90"/>
        <v>0229 - Outras transferências - recursos de outras fontes - exercício corrente</v>
      </c>
    </row>
    <row r="1116" spans="1:16" x14ac:dyDescent="0.2">
      <c r="A1116">
        <v>23021</v>
      </c>
      <c r="B1116" t="s">
        <v>530</v>
      </c>
      <c r="C1116">
        <v>11142</v>
      </c>
      <c r="D1116" t="s">
        <v>541</v>
      </c>
      <c r="E1116">
        <v>335043</v>
      </c>
      <c r="F1116" t="s">
        <v>419</v>
      </c>
      <c r="G1116" t="s">
        <v>537</v>
      </c>
      <c r="H1116" t="s">
        <v>538</v>
      </c>
      <c r="I1116" t="s">
        <v>542</v>
      </c>
      <c r="J1116">
        <v>700000</v>
      </c>
      <c r="K1116" t="str">
        <f t="shared" si="86"/>
        <v>23021 - Fundação Catarinense de Esporte</v>
      </c>
      <c r="L1116" t="str">
        <f t="shared" si="87"/>
        <v>11142 - Apoio a entidades e eventos esportivos</v>
      </c>
      <c r="M1116" t="str">
        <f t="shared" si="88"/>
        <v>335043 - Subvenções Sociais</v>
      </c>
      <c r="N1116" t="str">
        <f t="shared" si="89"/>
        <v>33</v>
      </c>
      <c r="O1116" t="str">
        <f>VLOOKUP('SQL Results'!N1116,Plan2!$A$2:$B$8,2,0)</f>
        <v>33 - Outras Despesas Correntes</v>
      </c>
      <c r="P1116" s="4" t="str">
        <f t="shared" si="90"/>
        <v>0229 - Outras transferências - recursos de outras fontes - exercício corrente</v>
      </c>
    </row>
    <row r="1117" spans="1:16" x14ac:dyDescent="0.2">
      <c r="A1117">
        <v>23022</v>
      </c>
      <c r="B1117" t="s">
        <v>543</v>
      </c>
      <c r="C1117">
        <v>650</v>
      </c>
      <c r="D1117" t="s">
        <v>544</v>
      </c>
      <c r="E1117">
        <v>319011</v>
      </c>
      <c r="F1117" t="s">
        <v>60</v>
      </c>
      <c r="G1117" t="s">
        <v>13</v>
      </c>
      <c r="H1117" t="s">
        <v>14</v>
      </c>
      <c r="I1117" t="s">
        <v>347</v>
      </c>
      <c r="J1117">
        <v>11440000</v>
      </c>
      <c r="K1117" t="str">
        <f t="shared" si="86"/>
        <v>23022 - Fundação Catarinense de Cultura</v>
      </c>
      <c r="L1117" t="str">
        <f t="shared" si="87"/>
        <v>650 - Administração de pessoal e encargos sociais - FCC</v>
      </c>
      <c r="M1117" t="str">
        <f t="shared" si="88"/>
        <v>319011 - Vencim. e Vantagens Fixas - Pessoal Civil</v>
      </c>
      <c r="N1117" t="str">
        <f t="shared" si="89"/>
        <v>31</v>
      </c>
      <c r="O1117" t="str">
        <f>VLOOKUP('SQL Results'!N1117,Plan2!$A$2:$B$8,2,0)</f>
        <v>31 - Pessoal e Encargos Sociais</v>
      </c>
      <c r="P1117" s="4" t="str">
        <f t="shared" si="90"/>
        <v>0100 - Recursos ordinários - recursos do tesouro - RLD</v>
      </c>
    </row>
    <row r="1118" spans="1:16" x14ac:dyDescent="0.2">
      <c r="A1118">
        <v>23022</v>
      </c>
      <c r="B1118" t="s">
        <v>543</v>
      </c>
      <c r="C1118">
        <v>11933</v>
      </c>
      <c r="D1118" t="s">
        <v>545</v>
      </c>
      <c r="E1118">
        <v>339039</v>
      </c>
      <c r="F1118" t="s">
        <v>16</v>
      </c>
      <c r="G1118" t="s">
        <v>13</v>
      </c>
      <c r="H1118" t="s">
        <v>14</v>
      </c>
      <c r="I1118" t="s">
        <v>546</v>
      </c>
      <c r="J1118">
        <v>200000</v>
      </c>
      <c r="K1118" t="str">
        <f t="shared" si="86"/>
        <v>23022 - Fundação Catarinense de Cultura</v>
      </c>
      <c r="L1118" t="str">
        <f t="shared" si="87"/>
        <v>11933 - Patrimônio Histórico de Santa Catarina</v>
      </c>
      <c r="M1118" t="str">
        <f t="shared" si="88"/>
        <v>339039 - Outros Serviços Terceiros - Pessoa Jurídica</v>
      </c>
      <c r="N1118" t="str">
        <f t="shared" si="89"/>
        <v>33</v>
      </c>
      <c r="O1118" t="str">
        <f>VLOOKUP('SQL Results'!N1118,Plan2!$A$2:$B$8,2,0)</f>
        <v>33 - Outras Despesas Correntes</v>
      </c>
      <c r="P1118" s="4" t="str">
        <f t="shared" si="90"/>
        <v>0100 - Recursos ordinários - recursos do tesouro - RLD</v>
      </c>
    </row>
    <row r="1119" spans="1:16" x14ac:dyDescent="0.2">
      <c r="A1119">
        <v>23022</v>
      </c>
      <c r="B1119" t="s">
        <v>543</v>
      </c>
      <c r="C1119">
        <v>650</v>
      </c>
      <c r="D1119" t="s">
        <v>544</v>
      </c>
      <c r="E1119">
        <v>339046</v>
      </c>
      <c r="F1119" t="s">
        <v>47</v>
      </c>
      <c r="G1119" t="s">
        <v>13</v>
      </c>
      <c r="H1119" t="s">
        <v>14</v>
      </c>
      <c r="I1119" t="s">
        <v>347</v>
      </c>
      <c r="J1119">
        <v>300000</v>
      </c>
      <c r="K1119" t="str">
        <f t="shared" si="86"/>
        <v>23022 - Fundação Catarinense de Cultura</v>
      </c>
      <c r="L1119" t="str">
        <f t="shared" si="87"/>
        <v>650 - Administração de pessoal e encargos sociais - FCC</v>
      </c>
      <c r="M1119" t="str">
        <f t="shared" si="88"/>
        <v>339046 - Auxílio-Alimentação</v>
      </c>
      <c r="N1119" t="str">
        <f t="shared" si="89"/>
        <v>33</v>
      </c>
      <c r="O1119" t="str">
        <f>VLOOKUP('SQL Results'!N1119,Plan2!$A$2:$B$8,2,0)</f>
        <v>33 - Outras Despesas Correntes</v>
      </c>
      <c r="P1119" s="4" t="str">
        <f t="shared" si="90"/>
        <v>0100 - Recursos ordinários - recursos do tesouro - RLD</v>
      </c>
    </row>
    <row r="1120" spans="1:16" x14ac:dyDescent="0.2">
      <c r="A1120">
        <v>23022</v>
      </c>
      <c r="B1120" t="s">
        <v>543</v>
      </c>
      <c r="C1120">
        <v>650</v>
      </c>
      <c r="D1120" t="s">
        <v>544</v>
      </c>
      <c r="E1120">
        <v>339113</v>
      </c>
      <c r="F1120" t="s">
        <v>44</v>
      </c>
      <c r="G1120" t="s">
        <v>13</v>
      </c>
      <c r="H1120" t="s">
        <v>14</v>
      </c>
      <c r="I1120" t="s">
        <v>347</v>
      </c>
      <c r="J1120">
        <v>550000</v>
      </c>
      <c r="K1120" t="str">
        <f t="shared" si="86"/>
        <v>23022 - Fundação Catarinense de Cultura</v>
      </c>
      <c r="L1120" t="str">
        <f t="shared" si="87"/>
        <v>650 - Administração de pessoal e encargos sociais - FCC</v>
      </c>
      <c r="M1120" t="str">
        <f t="shared" si="88"/>
        <v>339113 - Obrigações Patronais</v>
      </c>
      <c r="N1120" t="str">
        <f t="shared" si="89"/>
        <v>33</v>
      </c>
      <c r="O1120" t="str">
        <f>VLOOKUP('SQL Results'!N1120,Plan2!$A$2:$B$8,2,0)</f>
        <v>33 - Outras Despesas Correntes</v>
      </c>
      <c r="P1120" s="4" t="str">
        <f t="shared" si="90"/>
        <v>0100 - Recursos ordinários - recursos do tesouro - RLD</v>
      </c>
    </row>
    <row r="1121" spans="1:16" x14ac:dyDescent="0.2">
      <c r="A1121">
        <v>23022</v>
      </c>
      <c r="B1121" t="s">
        <v>543</v>
      </c>
      <c r="C1121">
        <v>650</v>
      </c>
      <c r="D1121" t="s">
        <v>544</v>
      </c>
      <c r="E1121">
        <v>319013</v>
      </c>
      <c r="F1121" t="s">
        <v>44</v>
      </c>
      <c r="G1121" t="s">
        <v>13</v>
      </c>
      <c r="H1121" t="s">
        <v>14</v>
      </c>
      <c r="I1121" t="s">
        <v>347</v>
      </c>
      <c r="J1121">
        <v>450000</v>
      </c>
      <c r="K1121" t="str">
        <f t="shared" si="86"/>
        <v>23022 - Fundação Catarinense de Cultura</v>
      </c>
      <c r="L1121" t="str">
        <f t="shared" si="87"/>
        <v>650 - Administração de pessoal e encargos sociais - FCC</v>
      </c>
      <c r="M1121" t="str">
        <f t="shared" si="88"/>
        <v>319013 - Obrigações Patronais</v>
      </c>
      <c r="N1121" t="str">
        <f t="shared" si="89"/>
        <v>31</v>
      </c>
      <c r="O1121" t="str">
        <f>VLOOKUP('SQL Results'!N1121,Plan2!$A$2:$B$8,2,0)</f>
        <v>31 - Pessoal e Encargos Sociais</v>
      </c>
      <c r="P1121" s="4" t="str">
        <f t="shared" si="90"/>
        <v>0100 - Recursos ordinários - recursos do tesouro - RLD</v>
      </c>
    </row>
    <row r="1122" spans="1:16" x14ac:dyDescent="0.2">
      <c r="A1122">
        <v>23022</v>
      </c>
      <c r="B1122" t="s">
        <v>543</v>
      </c>
      <c r="C1122">
        <v>650</v>
      </c>
      <c r="D1122" t="s">
        <v>544</v>
      </c>
      <c r="E1122">
        <v>319092</v>
      </c>
      <c r="F1122" t="s">
        <v>28</v>
      </c>
      <c r="G1122" t="s">
        <v>13</v>
      </c>
      <c r="H1122" t="s">
        <v>14</v>
      </c>
      <c r="I1122" t="s">
        <v>347</v>
      </c>
      <c r="J1122">
        <v>80663</v>
      </c>
      <c r="K1122" t="str">
        <f t="shared" si="86"/>
        <v>23022 - Fundação Catarinense de Cultura</v>
      </c>
      <c r="L1122" t="str">
        <f t="shared" si="87"/>
        <v>650 - Administração de pessoal e encargos sociais - FCC</v>
      </c>
      <c r="M1122" t="str">
        <f t="shared" si="88"/>
        <v>319092 - Despesas de Exercícios Anteriores</v>
      </c>
      <c r="N1122" t="str">
        <f t="shared" si="89"/>
        <v>31</v>
      </c>
      <c r="O1122" t="str">
        <f>VLOOKUP('SQL Results'!N1122,Plan2!$A$2:$B$8,2,0)</f>
        <v>31 - Pessoal e Encargos Sociais</v>
      </c>
      <c r="P1122" s="4" t="str">
        <f t="shared" si="90"/>
        <v>0100 - Recursos ordinários - recursos do tesouro - RLD</v>
      </c>
    </row>
    <row r="1123" spans="1:16" x14ac:dyDescent="0.2">
      <c r="A1123">
        <v>23022</v>
      </c>
      <c r="B1123" t="s">
        <v>543</v>
      </c>
      <c r="C1123">
        <v>4627</v>
      </c>
      <c r="D1123" t="s">
        <v>547</v>
      </c>
      <c r="E1123">
        <v>339039</v>
      </c>
      <c r="F1123" t="s">
        <v>16</v>
      </c>
      <c r="G1123" t="s">
        <v>94</v>
      </c>
      <c r="H1123" t="s">
        <v>95</v>
      </c>
      <c r="I1123" t="s">
        <v>349</v>
      </c>
      <c r="J1123">
        <v>250000</v>
      </c>
      <c r="K1123" t="str">
        <f t="shared" si="86"/>
        <v>23022 - Fundação Catarinense de Cultura</v>
      </c>
      <c r="L1123" t="str">
        <f t="shared" si="87"/>
        <v>4627 - Administração e manutenção dos serviços administrativos gerais - FCC</v>
      </c>
      <c r="M1123" t="str">
        <f t="shared" si="88"/>
        <v>339039 - Outros Serviços Terceiros - Pessoa Jurídica</v>
      </c>
      <c r="N1123" t="str">
        <f t="shared" si="89"/>
        <v>33</v>
      </c>
      <c r="O1123" t="str">
        <f>VLOOKUP('SQL Results'!N1123,Plan2!$A$2:$B$8,2,0)</f>
        <v>33 - Outras Despesas Correntes</v>
      </c>
      <c r="P1123" s="4" t="str">
        <f t="shared" si="90"/>
        <v>0240 - Recursos de serviços - recursos de outras fontes - exercício corrente</v>
      </c>
    </row>
    <row r="1124" spans="1:16" x14ac:dyDescent="0.2">
      <c r="A1124">
        <v>23022</v>
      </c>
      <c r="B1124" t="s">
        <v>543</v>
      </c>
      <c r="C1124">
        <v>4627</v>
      </c>
      <c r="D1124" t="s">
        <v>547</v>
      </c>
      <c r="E1124">
        <v>449052</v>
      </c>
      <c r="F1124" t="s">
        <v>17</v>
      </c>
      <c r="G1124" t="s">
        <v>94</v>
      </c>
      <c r="H1124" t="s">
        <v>95</v>
      </c>
      <c r="I1124" t="s">
        <v>349</v>
      </c>
      <c r="J1124">
        <v>80000</v>
      </c>
      <c r="K1124" t="str">
        <f t="shared" si="86"/>
        <v>23022 - Fundação Catarinense de Cultura</v>
      </c>
      <c r="L1124" t="str">
        <f t="shared" si="87"/>
        <v>4627 - Administração e manutenção dos serviços administrativos gerais - FCC</v>
      </c>
      <c r="M1124" t="str">
        <f t="shared" si="88"/>
        <v>449052 - Equipamentos e Material Permanente</v>
      </c>
      <c r="N1124" t="str">
        <f t="shared" si="89"/>
        <v>44</v>
      </c>
      <c r="O1124" t="str">
        <f>VLOOKUP('SQL Results'!N1124,Plan2!$A$2:$B$8,2,0)</f>
        <v>44 - Investimentos</v>
      </c>
      <c r="P1124" s="4" t="str">
        <f t="shared" si="90"/>
        <v>0240 - Recursos de serviços - recursos de outras fontes - exercício corrente</v>
      </c>
    </row>
    <row r="1125" spans="1:16" x14ac:dyDescent="0.2">
      <c r="A1125">
        <v>23022</v>
      </c>
      <c r="B1125" t="s">
        <v>543</v>
      </c>
      <c r="C1125">
        <v>4627</v>
      </c>
      <c r="D1125" t="s">
        <v>547</v>
      </c>
      <c r="E1125">
        <v>339130</v>
      </c>
      <c r="F1125" t="s">
        <v>12</v>
      </c>
      <c r="G1125" t="s">
        <v>94</v>
      </c>
      <c r="H1125" t="s">
        <v>95</v>
      </c>
      <c r="I1125" t="s">
        <v>349</v>
      </c>
      <c r="J1125">
        <v>18018</v>
      </c>
      <c r="K1125" t="str">
        <f t="shared" si="86"/>
        <v>23022 - Fundação Catarinense de Cultura</v>
      </c>
      <c r="L1125" t="str">
        <f t="shared" si="87"/>
        <v>4627 - Administração e manutenção dos serviços administrativos gerais - FCC</v>
      </c>
      <c r="M1125" t="str">
        <f t="shared" si="88"/>
        <v>339130 - Material de Consumo</v>
      </c>
      <c r="N1125" t="str">
        <f t="shared" si="89"/>
        <v>33</v>
      </c>
      <c r="O1125" t="str">
        <f>VLOOKUP('SQL Results'!N1125,Plan2!$A$2:$B$8,2,0)</f>
        <v>33 - Outras Despesas Correntes</v>
      </c>
      <c r="P1125" s="4" t="str">
        <f t="shared" si="90"/>
        <v>0240 - Recursos de serviços - recursos de outras fontes - exercício corrente</v>
      </c>
    </row>
    <row r="1126" spans="1:16" x14ac:dyDescent="0.2">
      <c r="A1126">
        <v>23022</v>
      </c>
      <c r="B1126" t="s">
        <v>543</v>
      </c>
      <c r="C1126">
        <v>4627</v>
      </c>
      <c r="D1126" t="s">
        <v>547</v>
      </c>
      <c r="E1126">
        <v>339030</v>
      </c>
      <c r="F1126" t="s">
        <v>12</v>
      </c>
      <c r="G1126" t="s">
        <v>53</v>
      </c>
      <c r="H1126" t="s">
        <v>54</v>
      </c>
      <c r="I1126" t="s">
        <v>349</v>
      </c>
      <c r="J1126">
        <v>100000</v>
      </c>
      <c r="K1126" t="str">
        <f t="shared" si="86"/>
        <v>23022 - Fundação Catarinense de Cultura</v>
      </c>
      <c r="L1126" t="str">
        <f t="shared" si="87"/>
        <v>4627 - Administração e manutenção dos serviços administrativos gerais - FCC</v>
      </c>
      <c r="M1126" t="str">
        <f t="shared" si="88"/>
        <v>339030 - Material de Consumo</v>
      </c>
      <c r="N1126" t="str">
        <f t="shared" si="89"/>
        <v>33</v>
      </c>
      <c r="O1126" t="str">
        <f>VLOOKUP('SQL Results'!N1126,Plan2!$A$2:$B$8,2,0)</f>
        <v>33 - Outras Despesas Correntes</v>
      </c>
      <c r="P1126" s="4" t="str">
        <f t="shared" si="90"/>
        <v>0260 - Recursos patrimoniais primários - recursos de outras fontes - exercício corrente</v>
      </c>
    </row>
    <row r="1127" spans="1:16" x14ac:dyDescent="0.2">
      <c r="A1127">
        <v>23022</v>
      </c>
      <c r="B1127" t="s">
        <v>543</v>
      </c>
      <c r="C1127">
        <v>4627</v>
      </c>
      <c r="D1127" t="s">
        <v>547</v>
      </c>
      <c r="E1127">
        <v>339139</v>
      </c>
      <c r="F1127" t="s">
        <v>51</v>
      </c>
      <c r="G1127" t="s">
        <v>53</v>
      </c>
      <c r="H1127" t="s">
        <v>54</v>
      </c>
      <c r="I1127" t="s">
        <v>349</v>
      </c>
      <c r="J1127">
        <v>100000</v>
      </c>
      <c r="K1127" t="str">
        <f t="shared" si="86"/>
        <v>23022 - Fundação Catarinense de Cultura</v>
      </c>
      <c r="L1127" t="str">
        <f t="shared" si="87"/>
        <v>4627 - Administração e manutenção dos serviços administrativos gerais - FCC</v>
      </c>
      <c r="M1127" t="str">
        <f t="shared" si="88"/>
        <v>339139 - Outros Serviços Terceiros Pessoa Jurídica</v>
      </c>
      <c r="N1127" t="str">
        <f t="shared" si="89"/>
        <v>33</v>
      </c>
      <c r="O1127" t="str">
        <f>VLOOKUP('SQL Results'!N1127,Plan2!$A$2:$B$8,2,0)</f>
        <v>33 - Outras Despesas Correntes</v>
      </c>
      <c r="P1127" s="4" t="str">
        <f t="shared" si="90"/>
        <v>0260 - Recursos patrimoniais primários - recursos de outras fontes - exercício corrente</v>
      </c>
    </row>
    <row r="1128" spans="1:16" x14ac:dyDescent="0.2">
      <c r="A1128">
        <v>23022</v>
      </c>
      <c r="B1128" t="s">
        <v>543</v>
      </c>
      <c r="C1128">
        <v>4178</v>
      </c>
      <c r="D1128" t="s">
        <v>548</v>
      </c>
      <c r="E1128">
        <v>339036</v>
      </c>
      <c r="F1128" t="s">
        <v>23</v>
      </c>
      <c r="G1128" t="s">
        <v>13</v>
      </c>
      <c r="H1128" t="s">
        <v>14</v>
      </c>
      <c r="I1128" t="s">
        <v>355</v>
      </c>
      <c r="J1128">
        <v>130000</v>
      </c>
      <c r="K1128" t="str">
        <f t="shared" si="86"/>
        <v>23022 - Fundação Catarinense de Cultura</v>
      </c>
      <c r="L1128" t="str">
        <f t="shared" si="87"/>
        <v>4178 - Encargos com estagiários - FCC</v>
      </c>
      <c r="M1128" t="str">
        <f t="shared" si="88"/>
        <v>339036 - Outros Serviços Terceiros-Pessoa Física</v>
      </c>
      <c r="N1128" t="str">
        <f t="shared" si="89"/>
        <v>33</v>
      </c>
      <c r="O1128" t="str">
        <f>VLOOKUP('SQL Results'!N1128,Plan2!$A$2:$B$8,2,0)</f>
        <v>33 - Outras Despesas Correntes</v>
      </c>
      <c r="P1128" s="4" t="str">
        <f t="shared" si="90"/>
        <v>0100 - Recursos ordinários - recursos do tesouro - RLD</v>
      </c>
    </row>
    <row r="1129" spans="1:16" x14ac:dyDescent="0.2">
      <c r="A1129">
        <v>23022</v>
      </c>
      <c r="B1129" t="s">
        <v>543</v>
      </c>
      <c r="C1129">
        <v>14091</v>
      </c>
      <c r="D1129" t="s">
        <v>549</v>
      </c>
      <c r="E1129">
        <v>449051</v>
      </c>
      <c r="F1129" t="s">
        <v>31</v>
      </c>
      <c r="G1129" t="s">
        <v>13</v>
      </c>
      <c r="H1129" t="s">
        <v>14</v>
      </c>
      <c r="I1129" t="s">
        <v>550</v>
      </c>
      <c r="J1129">
        <v>80000</v>
      </c>
      <c r="K1129" t="str">
        <f t="shared" si="86"/>
        <v>23022 - Fundação Catarinense de Cultura</v>
      </c>
      <c r="L1129" t="str">
        <f t="shared" si="87"/>
        <v>14091 - Reforma do Museu Nacional do Mar</v>
      </c>
      <c r="M1129" t="str">
        <f t="shared" si="88"/>
        <v>449051 - Obras e Instalações</v>
      </c>
      <c r="N1129" t="str">
        <f t="shared" si="89"/>
        <v>44</v>
      </c>
      <c r="O1129" t="str">
        <f>VLOOKUP('SQL Results'!N1129,Plan2!$A$2:$B$8,2,0)</f>
        <v>44 - Investimentos</v>
      </c>
      <c r="P1129" s="4" t="str">
        <f t="shared" si="90"/>
        <v>0100 - Recursos ordinários - recursos do tesouro - RLD</v>
      </c>
    </row>
    <row r="1130" spans="1:16" x14ac:dyDescent="0.2">
      <c r="A1130">
        <v>23022</v>
      </c>
      <c r="B1130" t="s">
        <v>543</v>
      </c>
      <c r="C1130">
        <v>10734</v>
      </c>
      <c r="D1130" t="s">
        <v>551</v>
      </c>
      <c r="E1130">
        <v>339031</v>
      </c>
      <c r="F1130" t="s">
        <v>39</v>
      </c>
      <c r="G1130" t="s">
        <v>13</v>
      </c>
      <c r="H1130" t="s">
        <v>14</v>
      </c>
      <c r="I1130" t="s">
        <v>552</v>
      </c>
      <c r="J1130">
        <v>5900000</v>
      </c>
      <c r="K1130" t="str">
        <f t="shared" si="86"/>
        <v>23022 - Fundação Catarinense de Cultura</v>
      </c>
      <c r="L1130" t="str">
        <f t="shared" si="87"/>
        <v>10734 - Projetos culturais - FCC</v>
      </c>
      <c r="M1130" t="str">
        <f t="shared" si="88"/>
        <v>339031 - Premiações Culturais, Artísticas, Científicas, Desportivas e Outras</v>
      </c>
      <c r="N1130" t="str">
        <f t="shared" si="89"/>
        <v>33</v>
      </c>
      <c r="O1130" t="str">
        <f>VLOOKUP('SQL Results'!N1130,Plan2!$A$2:$B$8,2,0)</f>
        <v>33 - Outras Despesas Correntes</v>
      </c>
      <c r="P1130" s="4" t="str">
        <f t="shared" si="90"/>
        <v>0100 - Recursos ordinários - recursos do tesouro - RLD</v>
      </c>
    </row>
    <row r="1131" spans="1:16" x14ac:dyDescent="0.2">
      <c r="A1131">
        <v>23022</v>
      </c>
      <c r="B1131" t="s">
        <v>543</v>
      </c>
      <c r="C1131">
        <v>10734</v>
      </c>
      <c r="D1131" t="s">
        <v>551</v>
      </c>
      <c r="E1131">
        <v>339039</v>
      </c>
      <c r="F1131" t="s">
        <v>16</v>
      </c>
      <c r="G1131" t="s">
        <v>367</v>
      </c>
      <c r="H1131" t="s">
        <v>368</v>
      </c>
      <c r="I1131" t="s">
        <v>552</v>
      </c>
      <c r="J1131">
        <v>142775</v>
      </c>
      <c r="K1131" t="str">
        <f t="shared" si="86"/>
        <v>23022 - Fundação Catarinense de Cultura</v>
      </c>
      <c r="L1131" t="str">
        <f t="shared" si="87"/>
        <v>10734 - Projetos culturais - FCC</v>
      </c>
      <c r="M1131" t="str">
        <f t="shared" si="88"/>
        <v>339039 - Outros Serviços Terceiros - Pessoa Jurídica</v>
      </c>
      <c r="N1131" t="str">
        <f t="shared" si="89"/>
        <v>33</v>
      </c>
      <c r="O1131" t="str">
        <f>VLOOKUP('SQL Results'!N1131,Plan2!$A$2:$B$8,2,0)</f>
        <v>33 - Outras Despesas Correntes</v>
      </c>
      <c r="P1131" s="4" t="str">
        <f t="shared" si="90"/>
        <v>0285 - Remuneração de disp bancária - Executivo - rec vinculados-rec outras fontes-exerc corrente</v>
      </c>
    </row>
    <row r="1132" spans="1:16" x14ac:dyDescent="0.2">
      <c r="A1132">
        <v>23022</v>
      </c>
      <c r="B1132" t="s">
        <v>543</v>
      </c>
      <c r="C1132">
        <v>10734</v>
      </c>
      <c r="D1132" t="s">
        <v>551</v>
      </c>
      <c r="E1132">
        <v>339039</v>
      </c>
      <c r="F1132" t="s">
        <v>16</v>
      </c>
      <c r="G1132" t="s">
        <v>13</v>
      </c>
      <c r="H1132" t="s">
        <v>14</v>
      </c>
      <c r="I1132" t="s">
        <v>552</v>
      </c>
      <c r="J1132">
        <v>2000000</v>
      </c>
      <c r="K1132" t="str">
        <f t="shared" si="86"/>
        <v>23022 - Fundação Catarinense de Cultura</v>
      </c>
      <c r="L1132" t="str">
        <f t="shared" si="87"/>
        <v>10734 - Projetos culturais - FCC</v>
      </c>
      <c r="M1132" t="str">
        <f t="shared" si="88"/>
        <v>339039 - Outros Serviços Terceiros - Pessoa Jurídica</v>
      </c>
      <c r="N1132" t="str">
        <f t="shared" si="89"/>
        <v>33</v>
      </c>
      <c r="O1132" t="str">
        <f>VLOOKUP('SQL Results'!N1132,Plan2!$A$2:$B$8,2,0)</f>
        <v>33 - Outras Despesas Correntes</v>
      </c>
      <c r="P1132" s="4" t="str">
        <f t="shared" si="90"/>
        <v>0100 - Recursos ordinários - recursos do tesouro - RLD</v>
      </c>
    </row>
    <row r="1133" spans="1:16" x14ac:dyDescent="0.2">
      <c r="A1133">
        <v>23022</v>
      </c>
      <c r="B1133" t="s">
        <v>543</v>
      </c>
      <c r="C1133">
        <v>10734</v>
      </c>
      <c r="D1133" t="s">
        <v>551</v>
      </c>
      <c r="E1133">
        <v>339036</v>
      </c>
      <c r="F1133" t="s">
        <v>23</v>
      </c>
      <c r="G1133" t="s">
        <v>13</v>
      </c>
      <c r="H1133" t="s">
        <v>14</v>
      </c>
      <c r="I1133" t="s">
        <v>552</v>
      </c>
      <c r="J1133">
        <v>100000</v>
      </c>
      <c r="K1133" t="str">
        <f t="shared" si="86"/>
        <v>23022 - Fundação Catarinense de Cultura</v>
      </c>
      <c r="L1133" t="str">
        <f t="shared" si="87"/>
        <v>10734 - Projetos culturais - FCC</v>
      </c>
      <c r="M1133" t="str">
        <f t="shared" si="88"/>
        <v>339036 - Outros Serviços Terceiros-Pessoa Física</v>
      </c>
      <c r="N1133" t="str">
        <f t="shared" si="89"/>
        <v>33</v>
      </c>
      <c r="O1133" t="str">
        <f>VLOOKUP('SQL Results'!N1133,Plan2!$A$2:$B$8,2,0)</f>
        <v>33 - Outras Despesas Correntes</v>
      </c>
      <c r="P1133" s="4" t="str">
        <f t="shared" si="90"/>
        <v>0100 - Recursos ordinários - recursos do tesouro - RLD</v>
      </c>
    </row>
    <row r="1134" spans="1:16" x14ac:dyDescent="0.2">
      <c r="A1134">
        <v>23022</v>
      </c>
      <c r="B1134" t="s">
        <v>543</v>
      </c>
      <c r="C1134">
        <v>4775</v>
      </c>
      <c r="D1134" t="s">
        <v>553</v>
      </c>
      <c r="E1134">
        <v>339039</v>
      </c>
      <c r="F1134" t="s">
        <v>16</v>
      </c>
      <c r="G1134" t="s">
        <v>13</v>
      </c>
      <c r="H1134" t="s">
        <v>14</v>
      </c>
      <c r="I1134" t="s">
        <v>353</v>
      </c>
      <c r="J1134">
        <v>20000</v>
      </c>
      <c r="K1134" t="str">
        <f t="shared" si="86"/>
        <v>23022 - Fundação Catarinense de Cultura</v>
      </c>
      <c r="L1134" t="str">
        <f t="shared" si="87"/>
        <v>4775 - Manutenção e modernização dos serviços de tecnologia da informação e comunicação - FCC</v>
      </c>
      <c r="M1134" t="str">
        <f t="shared" si="88"/>
        <v>339039 - Outros Serviços Terceiros - Pessoa Jurídica</v>
      </c>
      <c r="N1134" t="str">
        <f t="shared" si="89"/>
        <v>33</v>
      </c>
      <c r="O1134" t="str">
        <f>VLOOKUP('SQL Results'!N1134,Plan2!$A$2:$B$8,2,0)</f>
        <v>33 - Outras Despesas Correntes</v>
      </c>
      <c r="P1134" s="4" t="str">
        <f t="shared" si="90"/>
        <v>0100 - Recursos ordinários - recursos do tesouro - RLD</v>
      </c>
    </row>
    <row r="1135" spans="1:16" x14ac:dyDescent="0.2">
      <c r="A1135">
        <v>23022</v>
      </c>
      <c r="B1135" t="s">
        <v>543</v>
      </c>
      <c r="C1135">
        <v>8523</v>
      </c>
      <c r="D1135" t="s">
        <v>554</v>
      </c>
      <c r="E1135">
        <v>449051</v>
      </c>
      <c r="F1135" t="s">
        <v>31</v>
      </c>
      <c r="G1135" t="s">
        <v>13</v>
      </c>
      <c r="H1135" t="s">
        <v>14</v>
      </c>
      <c r="I1135" t="s">
        <v>555</v>
      </c>
      <c r="J1135">
        <v>50000</v>
      </c>
      <c r="K1135" t="str">
        <f t="shared" si="86"/>
        <v>23022 - Fundação Catarinense de Cultura</v>
      </c>
      <c r="L1135" t="str">
        <f t="shared" si="87"/>
        <v>8523 - Reforma do Centro Integrado de Cultura -  FCC</v>
      </c>
      <c r="M1135" t="str">
        <f t="shared" si="88"/>
        <v>449051 - Obras e Instalações</v>
      </c>
      <c r="N1135" t="str">
        <f t="shared" si="89"/>
        <v>44</v>
      </c>
      <c r="O1135" t="str">
        <f>VLOOKUP('SQL Results'!N1135,Plan2!$A$2:$B$8,2,0)</f>
        <v>44 - Investimentos</v>
      </c>
      <c r="P1135" s="4" t="str">
        <f t="shared" si="90"/>
        <v>0100 - Recursos ordinários - recursos do tesouro - RLD</v>
      </c>
    </row>
    <row r="1136" spans="1:16" x14ac:dyDescent="0.2">
      <c r="A1136">
        <v>23022</v>
      </c>
      <c r="B1136" t="s">
        <v>543</v>
      </c>
      <c r="C1136">
        <v>4627</v>
      </c>
      <c r="D1136" t="s">
        <v>547</v>
      </c>
      <c r="E1136">
        <v>339033</v>
      </c>
      <c r="F1136" t="s">
        <v>49</v>
      </c>
      <c r="G1136" t="s">
        <v>13</v>
      </c>
      <c r="H1136" t="s">
        <v>14</v>
      </c>
      <c r="I1136" t="s">
        <v>349</v>
      </c>
      <c r="J1136">
        <v>80000</v>
      </c>
      <c r="K1136" t="str">
        <f t="shared" si="86"/>
        <v>23022 - Fundação Catarinense de Cultura</v>
      </c>
      <c r="L1136" t="str">
        <f t="shared" si="87"/>
        <v>4627 - Administração e manutenção dos serviços administrativos gerais - FCC</v>
      </c>
      <c r="M1136" t="str">
        <f t="shared" si="88"/>
        <v>339033 - Passagens e Despesas com Locomoção</v>
      </c>
      <c r="N1136" t="str">
        <f t="shared" si="89"/>
        <v>33</v>
      </c>
      <c r="O1136" t="str">
        <f>VLOOKUP('SQL Results'!N1136,Plan2!$A$2:$B$8,2,0)</f>
        <v>33 - Outras Despesas Correntes</v>
      </c>
      <c r="P1136" s="4" t="str">
        <f t="shared" si="90"/>
        <v>0100 - Recursos ordinários - recursos do tesouro - RLD</v>
      </c>
    </row>
    <row r="1137" spans="1:16" x14ac:dyDescent="0.2">
      <c r="A1137">
        <v>23022</v>
      </c>
      <c r="B1137" t="s">
        <v>543</v>
      </c>
      <c r="C1137">
        <v>4627</v>
      </c>
      <c r="D1137" t="s">
        <v>547</v>
      </c>
      <c r="E1137">
        <v>339036</v>
      </c>
      <c r="F1137" t="s">
        <v>23</v>
      </c>
      <c r="G1137" t="s">
        <v>13</v>
      </c>
      <c r="H1137" t="s">
        <v>14</v>
      </c>
      <c r="I1137" t="s">
        <v>349</v>
      </c>
      <c r="J1137">
        <v>10000</v>
      </c>
      <c r="K1137" t="str">
        <f t="shared" si="86"/>
        <v>23022 - Fundação Catarinense de Cultura</v>
      </c>
      <c r="L1137" t="str">
        <f t="shared" si="87"/>
        <v>4627 - Administração e manutenção dos serviços administrativos gerais - FCC</v>
      </c>
      <c r="M1137" t="str">
        <f t="shared" si="88"/>
        <v>339036 - Outros Serviços Terceiros-Pessoa Física</v>
      </c>
      <c r="N1137" t="str">
        <f t="shared" si="89"/>
        <v>33</v>
      </c>
      <c r="O1137" t="str">
        <f>VLOOKUP('SQL Results'!N1137,Plan2!$A$2:$B$8,2,0)</f>
        <v>33 - Outras Despesas Correntes</v>
      </c>
      <c r="P1137" s="4" t="str">
        <f t="shared" si="90"/>
        <v>0100 - Recursos ordinários - recursos do tesouro - RLD</v>
      </c>
    </row>
    <row r="1138" spans="1:16" x14ac:dyDescent="0.2">
      <c r="A1138">
        <v>23022</v>
      </c>
      <c r="B1138" t="s">
        <v>543</v>
      </c>
      <c r="C1138">
        <v>4627</v>
      </c>
      <c r="D1138" t="s">
        <v>547</v>
      </c>
      <c r="E1138">
        <v>319013</v>
      </c>
      <c r="F1138" t="s">
        <v>44</v>
      </c>
      <c r="G1138" t="s">
        <v>13</v>
      </c>
      <c r="H1138" t="s">
        <v>14</v>
      </c>
      <c r="I1138" t="s">
        <v>349</v>
      </c>
      <c r="J1138">
        <v>100000</v>
      </c>
      <c r="K1138" t="str">
        <f t="shared" si="86"/>
        <v>23022 - Fundação Catarinense de Cultura</v>
      </c>
      <c r="L1138" t="str">
        <f t="shared" si="87"/>
        <v>4627 - Administração e manutenção dos serviços administrativos gerais - FCC</v>
      </c>
      <c r="M1138" t="str">
        <f t="shared" si="88"/>
        <v>319013 - Obrigações Patronais</v>
      </c>
      <c r="N1138" t="str">
        <f t="shared" si="89"/>
        <v>31</v>
      </c>
      <c r="O1138" t="str">
        <f>VLOOKUP('SQL Results'!N1138,Plan2!$A$2:$B$8,2,0)</f>
        <v>31 - Pessoal e Encargos Sociais</v>
      </c>
      <c r="P1138" s="4" t="str">
        <f t="shared" si="90"/>
        <v>0100 - Recursos ordinários - recursos do tesouro - RLD</v>
      </c>
    </row>
    <row r="1139" spans="1:16" x14ac:dyDescent="0.2">
      <c r="A1139">
        <v>23022</v>
      </c>
      <c r="B1139" t="s">
        <v>543</v>
      </c>
      <c r="C1139">
        <v>4627</v>
      </c>
      <c r="D1139" t="s">
        <v>547</v>
      </c>
      <c r="E1139">
        <v>339040</v>
      </c>
      <c r="F1139" t="s">
        <v>52</v>
      </c>
      <c r="G1139" t="s">
        <v>13</v>
      </c>
      <c r="H1139" t="s">
        <v>14</v>
      </c>
      <c r="I1139" t="s">
        <v>349</v>
      </c>
      <c r="J1139">
        <v>200000</v>
      </c>
      <c r="K1139" t="str">
        <f t="shared" si="86"/>
        <v>23022 - Fundação Catarinense de Cultura</v>
      </c>
      <c r="L1139" t="str">
        <f t="shared" si="87"/>
        <v>4627 - Administração e manutenção dos serviços administrativos gerais - FCC</v>
      </c>
      <c r="M1139" t="str">
        <f t="shared" si="88"/>
        <v>339040 - Serviços de Tecnologia da Informação e Comunicação - Pessoa Jurídica</v>
      </c>
      <c r="N1139" t="str">
        <f t="shared" si="89"/>
        <v>33</v>
      </c>
      <c r="O1139" t="str">
        <f>VLOOKUP('SQL Results'!N1139,Plan2!$A$2:$B$8,2,0)</f>
        <v>33 - Outras Despesas Correntes</v>
      </c>
      <c r="P1139" s="4" t="str">
        <f t="shared" si="90"/>
        <v>0100 - Recursos ordinários - recursos do tesouro - RLD</v>
      </c>
    </row>
    <row r="1140" spans="1:16" x14ac:dyDescent="0.2">
      <c r="A1140">
        <v>23022</v>
      </c>
      <c r="B1140" t="s">
        <v>543</v>
      </c>
      <c r="C1140">
        <v>4627</v>
      </c>
      <c r="D1140" t="s">
        <v>547</v>
      </c>
      <c r="E1140">
        <v>339139</v>
      </c>
      <c r="F1140" t="s">
        <v>51</v>
      </c>
      <c r="G1140" t="s">
        <v>13</v>
      </c>
      <c r="H1140" t="s">
        <v>14</v>
      </c>
      <c r="I1140" t="s">
        <v>349</v>
      </c>
      <c r="J1140">
        <v>100000</v>
      </c>
      <c r="K1140" t="str">
        <f t="shared" si="86"/>
        <v>23022 - Fundação Catarinense de Cultura</v>
      </c>
      <c r="L1140" t="str">
        <f t="shared" si="87"/>
        <v>4627 - Administração e manutenção dos serviços administrativos gerais - FCC</v>
      </c>
      <c r="M1140" t="str">
        <f t="shared" si="88"/>
        <v>339139 - Outros Serviços Terceiros Pessoa Jurídica</v>
      </c>
      <c r="N1140" t="str">
        <f t="shared" si="89"/>
        <v>33</v>
      </c>
      <c r="O1140" t="str">
        <f>VLOOKUP('SQL Results'!N1140,Plan2!$A$2:$B$8,2,0)</f>
        <v>33 - Outras Despesas Correntes</v>
      </c>
      <c r="P1140" s="4" t="str">
        <f t="shared" si="90"/>
        <v>0100 - Recursos ordinários - recursos do tesouro - RLD</v>
      </c>
    </row>
    <row r="1141" spans="1:16" x14ac:dyDescent="0.2">
      <c r="A1141">
        <v>23022</v>
      </c>
      <c r="B1141" t="s">
        <v>543</v>
      </c>
      <c r="C1141">
        <v>4627</v>
      </c>
      <c r="D1141" t="s">
        <v>547</v>
      </c>
      <c r="E1141">
        <v>339130</v>
      </c>
      <c r="F1141" t="s">
        <v>12</v>
      </c>
      <c r="G1141" t="s">
        <v>13</v>
      </c>
      <c r="H1141" t="s">
        <v>14</v>
      </c>
      <c r="I1141" t="s">
        <v>349</v>
      </c>
      <c r="J1141">
        <v>70000</v>
      </c>
      <c r="K1141" t="str">
        <f t="shared" si="86"/>
        <v>23022 - Fundação Catarinense de Cultura</v>
      </c>
      <c r="L1141" t="str">
        <f t="shared" si="87"/>
        <v>4627 - Administração e manutenção dos serviços administrativos gerais - FCC</v>
      </c>
      <c r="M1141" t="str">
        <f t="shared" si="88"/>
        <v>339130 - Material de Consumo</v>
      </c>
      <c r="N1141" t="str">
        <f t="shared" si="89"/>
        <v>33</v>
      </c>
      <c r="O1141" t="str">
        <f>VLOOKUP('SQL Results'!N1141,Plan2!$A$2:$B$8,2,0)</f>
        <v>33 - Outras Despesas Correntes</v>
      </c>
      <c r="P1141" s="4" t="str">
        <f t="shared" si="90"/>
        <v>0100 - Recursos ordinários - recursos do tesouro - RLD</v>
      </c>
    </row>
    <row r="1142" spans="1:16" x14ac:dyDescent="0.2">
      <c r="A1142">
        <v>23022</v>
      </c>
      <c r="B1142" t="s">
        <v>543</v>
      </c>
      <c r="C1142">
        <v>4627</v>
      </c>
      <c r="D1142" t="s">
        <v>547</v>
      </c>
      <c r="E1142">
        <v>449052</v>
      </c>
      <c r="F1142" t="s">
        <v>17</v>
      </c>
      <c r="G1142" t="s">
        <v>13</v>
      </c>
      <c r="H1142" t="s">
        <v>14</v>
      </c>
      <c r="I1142" t="s">
        <v>349</v>
      </c>
      <c r="J1142">
        <v>100000</v>
      </c>
      <c r="K1142" t="str">
        <f t="shared" si="86"/>
        <v>23022 - Fundação Catarinense de Cultura</v>
      </c>
      <c r="L1142" t="str">
        <f t="shared" si="87"/>
        <v>4627 - Administração e manutenção dos serviços administrativos gerais - FCC</v>
      </c>
      <c r="M1142" t="str">
        <f t="shared" si="88"/>
        <v>449052 - Equipamentos e Material Permanente</v>
      </c>
      <c r="N1142" t="str">
        <f t="shared" si="89"/>
        <v>44</v>
      </c>
      <c r="O1142" t="str">
        <f>VLOOKUP('SQL Results'!N1142,Plan2!$A$2:$B$8,2,0)</f>
        <v>44 - Investimentos</v>
      </c>
      <c r="P1142" s="4" t="str">
        <f t="shared" si="90"/>
        <v>0100 - Recursos ordinários - recursos do tesouro - RLD</v>
      </c>
    </row>
    <row r="1143" spans="1:16" x14ac:dyDescent="0.2">
      <c r="A1143">
        <v>23022</v>
      </c>
      <c r="B1143" t="s">
        <v>543</v>
      </c>
      <c r="C1143">
        <v>4627</v>
      </c>
      <c r="D1143" t="s">
        <v>547</v>
      </c>
      <c r="E1143">
        <v>339130</v>
      </c>
      <c r="F1143" t="s">
        <v>12</v>
      </c>
      <c r="G1143" t="s">
        <v>53</v>
      </c>
      <c r="H1143" t="s">
        <v>54</v>
      </c>
      <c r="I1143" t="s">
        <v>349</v>
      </c>
      <c r="J1143">
        <v>30212</v>
      </c>
      <c r="K1143" t="str">
        <f t="shared" si="86"/>
        <v>23022 - Fundação Catarinense de Cultura</v>
      </c>
      <c r="L1143" t="str">
        <f t="shared" si="87"/>
        <v>4627 - Administração e manutenção dos serviços administrativos gerais - FCC</v>
      </c>
      <c r="M1143" t="str">
        <f t="shared" si="88"/>
        <v>339130 - Material de Consumo</v>
      </c>
      <c r="N1143" t="str">
        <f t="shared" si="89"/>
        <v>33</v>
      </c>
      <c r="O1143" t="str">
        <f>VLOOKUP('SQL Results'!N1143,Plan2!$A$2:$B$8,2,0)</f>
        <v>33 - Outras Despesas Correntes</v>
      </c>
      <c r="P1143" s="4" t="str">
        <f t="shared" si="90"/>
        <v>0260 - Recursos patrimoniais primários - recursos de outras fontes - exercício corrente</v>
      </c>
    </row>
    <row r="1144" spans="1:16" x14ac:dyDescent="0.2">
      <c r="A1144">
        <v>23022</v>
      </c>
      <c r="B1144" t="s">
        <v>543</v>
      </c>
      <c r="C1144">
        <v>4627</v>
      </c>
      <c r="D1144" t="s">
        <v>547</v>
      </c>
      <c r="E1144">
        <v>339037</v>
      </c>
      <c r="F1144" t="s">
        <v>25</v>
      </c>
      <c r="G1144" t="s">
        <v>13</v>
      </c>
      <c r="H1144" t="s">
        <v>14</v>
      </c>
      <c r="I1144" t="s">
        <v>349</v>
      </c>
      <c r="J1144">
        <v>7260000</v>
      </c>
      <c r="K1144" t="str">
        <f t="shared" si="86"/>
        <v>23022 - Fundação Catarinense de Cultura</v>
      </c>
      <c r="L1144" t="str">
        <f t="shared" si="87"/>
        <v>4627 - Administração e manutenção dos serviços administrativos gerais - FCC</v>
      </c>
      <c r="M1144" t="str">
        <f t="shared" si="88"/>
        <v>339037 - Locação de Mão-de-Obra</v>
      </c>
      <c r="N1144" t="str">
        <f t="shared" si="89"/>
        <v>33</v>
      </c>
      <c r="O1144" t="str">
        <f>VLOOKUP('SQL Results'!N1144,Plan2!$A$2:$B$8,2,0)</f>
        <v>33 - Outras Despesas Correntes</v>
      </c>
      <c r="P1144" s="4" t="str">
        <f t="shared" si="90"/>
        <v>0100 - Recursos ordinários - recursos do tesouro - RLD</v>
      </c>
    </row>
    <row r="1145" spans="1:16" x14ac:dyDescent="0.2">
      <c r="A1145">
        <v>23022</v>
      </c>
      <c r="B1145" t="s">
        <v>543</v>
      </c>
      <c r="C1145">
        <v>4627</v>
      </c>
      <c r="D1145" t="s">
        <v>547</v>
      </c>
      <c r="E1145">
        <v>339014</v>
      </c>
      <c r="F1145" t="s">
        <v>63</v>
      </c>
      <c r="G1145" t="s">
        <v>13</v>
      </c>
      <c r="H1145" t="s">
        <v>14</v>
      </c>
      <c r="I1145" t="s">
        <v>349</v>
      </c>
      <c r="J1145">
        <v>100000</v>
      </c>
      <c r="K1145" t="str">
        <f t="shared" si="86"/>
        <v>23022 - Fundação Catarinense de Cultura</v>
      </c>
      <c r="L1145" t="str">
        <f t="shared" si="87"/>
        <v>4627 - Administração e manutenção dos serviços administrativos gerais - FCC</v>
      </c>
      <c r="M1145" t="str">
        <f t="shared" si="88"/>
        <v>339014 - Diárias - Civil</v>
      </c>
      <c r="N1145" t="str">
        <f t="shared" si="89"/>
        <v>33</v>
      </c>
      <c r="O1145" t="str">
        <f>VLOOKUP('SQL Results'!N1145,Plan2!$A$2:$B$8,2,0)</f>
        <v>33 - Outras Despesas Correntes</v>
      </c>
      <c r="P1145" s="4" t="str">
        <f t="shared" si="90"/>
        <v>0100 - Recursos ordinários - recursos do tesouro - RLD</v>
      </c>
    </row>
    <row r="1146" spans="1:16" x14ac:dyDescent="0.2">
      <c r="A1146">
        <v>23022</v>
      </c>
      <c r="B1146" t="s">
        <v>543</v>
      </c>
      <c r="C1146">
        <v>4627</v>
      </c>
      <c r="D1146" t="s">
        <v>547</v>
      </c>
      <c r="E1146">
        <v>339039</v>
      </c>
      <c r="F1146" t="s">
        <v>16</v>
      </c>
      <c r="G1146" t="s">
        <v>53</v>
      </c>
      <c r="H1146" t="s">
        <v>54</v>
      </c>
      <c r="I1146" t="s">
        <v>349</v>
      </c>
      <c r="J1146">
        <v>250000</v>
      </c>
      <c r="K1146" t="str">
        <f t="shared" si="86"/>
        <v>23022 - Fundação Catarinense de Cultura</v>
      </c>
      <c r="L1146" t="str">
        <f t="shared" si="87"/>
        <v>4627 - Administração e manutenção dos serviços administrativos gerais - FCC</v>
      </c>
      <c r="M1146" t="str">
        <f t="shared" si="88"/>
        <v>339039 - Outros Serviços Terceiros - Pessoa Jurídica</v>
      </c>
      <c r="N1146" t="str">
        <f t="shared" si="89"/>
        <v>33</v>
      </c>
      <c r="O1146" t="str">
        <f>VLOOKUP('SQL Results'!N1146,Plan2!$A$2:$B$8,2,0)</f>
        <v>33 - Outras Despesas Correntes</v>
      </c>
      <c r="P1146" s="4" t="str">
        <f t="shared" si="90"/>
        <v>0260 - Recursos patrimoniais primários - recursos de outras fontes - exercício corrente</v>
      </c>
    </row>
    <row r="1147" spans="1:16" x14ac:dyDescent="0.2">
      <c r="A1147">
        <v>23022</v>
      </c>
      <c r="B1147" t="s">
        <v>543</v>
      </c>
      <c r="C1147">
        <v>4627</v>
      </c>
      <c r="D1147" t="s">
        <v>547</v>
      </c>
      <c r="E1147">
        <v>449052</v>
      </c>
      <c r="F1147" t="s">
        <v>17</v>
      </c>
      <c r="G1147" t="s">
        <v>53</v>
      </c>
      <c r="H1147" t="s">
        <v>54</v>
      </c>
      <c r="I1147" t="s">
        <v>349</v>
      </c>
      <c r="J1147">
        <v>50000</v>
      </c>
      <c r="K1147" t="str">
        <f t="shared" si="86"/>
        <v>23022 - Fundação Catarinense de Cultura</v>
      </c>
      <c r="L1147" t="str">
        <f t="shared" si="87"/>
        <v>4627 - Administração e manutenção dos serviços administrativos gerais - FCC</v>
      </c>
      <c r="M1147" t="str">
        <f t="shared" si="88"/>
        <v>449052 - Equipamentos e Material Permanente</v>
      </c>
      <c r="N1147" t="str">
        <f t="shared" si="89"/>
        <v>44</v>
      </c>
      <c r="O1147" t="str">
        <f>VLOOKUP('SQL Results'!N1147,Plan2!$A$2:$B$8,2,0)</f>
        <v>44 - Investimentos</v>
      </c>
      <c r="P1147" s="4" t="str">
        <f t="shared" si="90"/>
        <v>0260 - Recursos patrimoniais primários - recursos de outras fontes - exercício corrente</v>
      </c>
    </row>
    <row r="1148" spans="1:16" x14ac:dyDescent="0.2">
      <c r="A1148">
        <v>23022</v>
      </c>
      <c r="B1148" t="s">
        <v>543</v>
      </c>
      <c r="C1148">
        <v>4627</v>
      </c>
      <c r="D1148" t="s">
        <v>547</v>
      </c>
      <c r="E1148">
        <v>339030</v>
      </c>
      <c r="F1148" t="s">
        <v>12</v>
      </c>
      <c r="G1148" t="s">
        <v>13</v>
      </c>
      <c r="H1148" t="s">
        <v>14</v>
      </c>
      <c r="I1148" t="s">
        <v>349</v>
      </c>
      <c r="J1148">
        <v>150000</v>
      </c>
      <c r="K1148" t="str">
        <f t="shared" si="86"/>
        <v>23022 - Fundação Catarinense de Cultura</v>
      </c>
      <c r="L1148" t="str">
        <f t="shared" si="87"/>
        <v>4627 - Administração e manutenção dos serviços administrativos gerais - FCC</v>
      </c>
      <c r="M1148" t="str">
        <f t="shared" si="88"/>
        <v>339030 - Material de Consumo</v>
      </c>
      <c r="N1148" t="str">
        <f t="shared" si="89"/>
        <v>33</v>
      </c>
      <c r="O1148" t="str">
        <f>VLOOKUP('SQL Results'!N1148,Plan2!$A$2:$B$8,2,0)</f>
        <v>33 - Outras Despesas Correntes</v>
      </c>
      <c r="P1148" s="4" t="str">
        <f t="shared" si="90"/>
        <v>0100 - Recursos ordinários - recursos do tesouro - RLD</v>
      </c>
    </row>
    <row r="1149" spans="1:16" x14ac:dyDescent="0.2">
      <c r="A1149">
        <v>23022</v>
      </c>
      <c r="B1149" t="s">
        <v>543</v>
      </c>
      <c r="C1149">
        <v>4627</v>
      </c>
      <c r="D1149" t="s">
        <v>547</v>
      </c>
      <c r="E1149">
        <v>339039</v>
      </c>
      <c r="F1149" t="s">
        <v>16</v>
      </c>
      <c r="G1149" t="s">
        <v>13</v>
      </c>
      <c r="H1149" t="s">
        <v>14</v>
      </c>
      <c r="I1149" t="s">
        <v>349</v>
      </c>
      <c r="J1149">
        <v>2500000</v>
      </c>
      <c r="K1149" t="str">
        <f t="shared" si="86"/>
        <v>23022 - Fundação Catarinense de Cultura</v>
      </c>
      <c r="L1149" t="str">
        <f t="shared" si="87"/>
        <v>4627 - Administração e manutenção dos serviços administrativos gerais - FCC</v>
      </c>
      <c r="M1149" t="str">
        <f t="shared" si="88"/>
        <v>339039 - Outros Serviços Terceiros - Pessoa Jurídica</v>
      </c>
      <c r="N1149" t="str">
        <f t="shared" si="89"/>
        <v>33</v>
      </c>
      <c r="O1149" t="str">
        <f>VLOOKUP('SQL Results'!N1149,Plan2!$A$2:$B$8,2,0)</f>
        <v>33 - Outras Despesas Correntes</v>
      </c>
      <c r="P1149" s="4" t="str">
        <f t="shared" si="90"/>
        <v>0100 - Recursos ordinários - recursos do tesouro - RLD</v>
      </c>
    </row>
    <row r="1150" spans="1:16" x14ac:dyDescent="0.2">
      <c r="A1150">
        <v>23022</v>
      </c>
      <c r="B1150" t="s">
        <v>543</v>
      </c>
      <c r="C1150">
        <v>4627</v>
      </c>
      <c r="D1150" t="s">
        <v>547</v>
      </c>
      <c r="E1150">
        <v>339030</v>
      </c>
      <c r="F1150" t="s">
        <v>12</v>
      </c>
      <c r="G1150" t="s">
        <v>94</v>
      </c>
      <c r="H1150" t="s">
        <v>95</v>
      </c>
      <c r="I1150" t="s">
        <v>349</v>
      </c>
      <c r="J1150">
        <v>100000</v>
      </c>
      <c r="K1150" t="str">
        <f t="shared" si="86"/>
        <v>23022 - Fundação Catarinense de Cultura</v>
      </c>
      <c r="L1150" t="str">
        <f t="shared" si="87"/>
        <v>4627 - Administração e manutenção dos serviços administrativos gerais - FCC</v>
      </c>
      <c r="M1150" t="str">
        <f t="shared" si="88"/>
        <v>339030 - Material de Consumo</v>
      </c>
      <c r="N1150" t="str">
        <f t="shared" si="89"/>
        <v>33</v>
      </c>
      <c r="O1150" t="str">
        <f>VLOOKUP('SQL Results'!N1150,Plan2!$A$2:$B$8,2,0)</f>
        <v>33 - Outras Despesas Correntes</v>
      </c>
      <c r="P1150" s="4" t="str">
        <f t="shared" si="90"/>
        <v>0240 - Recursos de serviços - recursos de outras fontes - exercício corrente</v>
      </c>
    </row>
    <row r="1151" spans="1:16" x14ac:dyDescent="0.2">
      <c r="A1151">
        <v>23022</v>
      </c>
      <c r="B1151" t="s">
        <v>543</v>
      </c>
      <c r="C1151">
        <v>4627</v>
      </c>
      <c r="D1151" t="s">
        <v>547</v>
      </c>
      <c r="E1151">
        <v>339036</v>
      </c>
      <c r="F1151" t="s">
        <v>23</v>
      </c>
      <c r="G1151" t="s">
        <v>94</v>
      </c>
      <c r="H1151" t="s">
        <v>95</v>
      </c>
      <c r="I1151" t="s">
        <v>349</v>
      </c>
      <c r="J1151">
        <v>10000</v>
      </c>
      <c r="K1151" t="str">
        <f t="shared" si="86"/>
        <v>23022 - Fundação Catarinense de Cultura</v>
      </c>
      <c r="L1151" t="str">
        <f t="shared" si="87"/>
        <v>4627 - Administração e manutenção dos serviços administrativos gerais - FCC</v>
      </c>
      <c r="M1151" t="str">
        <f t="shared" si="88"/>
        <v>339036 - Outros Serviços Terceiros-Pessoa Física</v>
      </c>
      <c r="N1151" t="str">
        <f t="shared" si="89"/>
        <v>33</v>
      </c>
      <c r="O1151" t="str">
        <f>VLOOKUP('SQL Results'!N1151,Plan2!$A$2:$B$8,2,0)</f>
        <v>33 - Outras Despesas Correntes</v>
      </c>
      <c r="P1151" s="4" t="str">
        <f t="shared" si="90"/>
        <v>0240 - Recursos de serviços - recursos de outras fontes - exercício corrente</v>
      </c>
    </row>
    <row r="1152" spans="1:16" x14ac:dyDescent="0.2">
      <c r="A1152">
        <v>23022</v>
      </c>
      <c r="B1152" t="s">
        <v>543</v>
      </c>
      <c r="C1152">
        <v>4627</v>
      </c>
      <c r="D1152" t="s">
        <v>547</v>
      </c>
      <c r="E1152">
        <v>339139</v>
      </c>
      <c r="F1152" t="s">
        <v>51</v>
      </c>
      <c r="G1152" t="s">
        <v>94</v>
      </c>
      <c r="H1152" t="s">
        <v>95</v>
      </c>
      <c r="I1152" t="s">
        <v>349</v>
      </c>
      <c r="J1152">
        <v>100000</v>
      </c>
      <c r="K1152" t="str">
        <f t="shared" si="86"/>
        <v>23022 - Fundação Catarinense de Cultura</v>
      </c>
      <c r="L1152" t="str">
        <f t="shared" si="87"/>
        <v>4627 - Administração e manutenção dos serviços administrativos gerais - FCC</v>
      </c>
      <c r="M1152" t="str">
        <f t="shared" si="88"/>
        <v>339139 - Outros Serviços Terceiros Pessoa Jurídica</v>
      </c>
      <c r="N1152" t="str">
        <f t="shared" si="89"/>
        <v>33</v>
      </c>
      <c r="O1152" t="str">
        <f>VLOOKUP('SQL Results'!N1152,Plan2!$A$2:$B$8,2,0)</f>
        <v>33 - Outras Despesas Correntes</v>
      </c>
      <c r="P1152" s="4" t="str">
        <f t="shared" si="90"/>
        <v>0240 - Recursos de serviços - recursos de outras fontes - exercício corrente</v>
      </c>
    </row>
    <row r="1153" spans="1:16" x14ac:dyDescent="0.2">
      <c r="A1153">
        <v>23022</v>
      </c>
      <c r="B1153" t="s">
        <v>543</v>
      </c>
      <c r="C1153">
        <v>10736</v>
      </c>
      <c r="D1153" t="s">
        <v>556</v>
      </c>
      <c r="E1153">
        <v>339039</v>
      </c>
      <c r="F1153" t="s">
        <v>16</v>
      </c>
      <c r="G1153" t="s">
        <v>13</v>
      </c>
      <c r="H1153" t="s">
        <v>14</v>
      </c>
      <c r="I1153" t="s">
        <v>496</v>
      </c>
      <c r="J1153">
        <v>50000</v>
      </c>
      <c r="K1153" t="str">
        <f t="shared" si="86"/>
        <v>23022 - Fundação Catarinense de Cultura</v>
      </c>
      <c r="L1153" t="str">
        <f t="shared" si="87"/>
        <v>10736 - Capacitação profissional dos agentes públicos - FCC</v>
      </c>
      <c r="M1153" t="str">
        <f t="shared" si="88"/>
        <v>339039 - Outros Serviços Terceiros - Pessoa Jurídica</v>
      </c>
      <c r="N1153" t="str">
        <f t="shared" si="89"/>
        <v>33</v>
      </c>
      <c r="O1153" t="str">
        <f>VLOOKUP('SQL Results'!N1153,Plan2!$A$2:$B$8,2,0)</f>
        <v>33 - Outras Despesas Correntes</v>
      </c>
      <c r="P1153" s="4" t="str">
        <f t="shared" si="90"/>
        <v>0100 - Recursos ordinários - recursos do tesouro - RLD</v>
      </c>
    </row>
    <row r="1154" spans="1:16" x14ac:dyDescent="0.2">
      <c r="A1154">
        <v>23022</v>
      </c>
      <c r="B1154" t="s">
        <v>543</v>
      </c>
      <c r="C1154">
        <v>11933</v>
      </c>
      <c r="D1154" t="s">
        <v>545</v>
      </c>
      <c r="E1154">
        <v>449051</v>
      </c>
      <c r="F1154" t="s">
        <v>31</v>
      </c>
      <c r="G1154" t="s">
        <v>13</v>
      </c>
      <c r="H1154" t="s">
        <v>14</v>
      </c>
      <c r="I1154" t="s">
        <v>546</v>
      </c>
      <c r="J1154">
        <v>800000</v>
      </c>
      <c r="K1154" t="str">
        <f t="shared" si="86"/>
        <v>23022 - Fundação Catarinense de Cultura</v>
      </c>
      <c r="L1154" t="str">
        <f t="shared" si="87"/>
        <v>11933 - Patrimônio Histórico de Santa Catarina</v>
      </c>
      <c r="M1154" t="str">
        <f t="shared" si="88"/>
        <v>449051 - Obras e Instalações</v>
      </c>
      <c r="N1154" t="str">
        <f t="shared" si="89"/>
        <v>44</v>
      </c>
      <c r="O1154" t="str">
        <f>VLOOKUP('SQL Results'!N1154,Plan2!$A$2:$B$8,2,0)</f>
        <v>44 - Investimentos</v>
      </c>
      <c r="P1154" s="4" t="str">
        <f t="shared" si="90"/>
        <v>0100 - Recursos ordinários - recursos do tesouro - RLD</v>
      </c>
    </row>
    <row r="1155" spans="1:16" x14ac:dyDescent="0.2">
      <c r="A1155">
        <v>23022</v>
      </c>
      <c r="B1155" t="s">
        <v>543</v>
      </c>
      <c r="C1155">
        <v>650</v>
      </c>
      <c r="D1155" t="s">
        <v>544</v>
      </c>
      <c r="E1155">
        <v>319113</v>
      </c>
      <c r="F1155" t="s">
        <v>44</v>
      </c>
      <c r="G1155" t="s">
        <v>13</v>
      </c>
      <c r="H1155" t="s">
        <v>14</v>
      </c>
      <c r="I1155" t="s">
        <v>347</v>
      </c>
      <c r="J1155">
        <v>1500000</v>
      </c>
      <c r="K1155" t="str">
        <f t="shared" ref="K1155:K1218" si="91">CONCATENATE(A1155," - ",B1155)</f>
        <v>23022 - Fundação Catarinense de Cultura</v>
      </c>
      <c r="L1155" t="str">
        <f t="shared" ref="L1155:L1218" si="92">CONCATENATE(C1155," - ",D1155)</f>
        <v>650 - Administração de pessoal e encargos sociais - FCC</v>
      </c>
      <c r="M1155" t="str">
        <f t="shared" ref="M1155:M1218" si="93">CONCATENATE(E1155," - ",F1155)</f>
        <v>319113 - Obrigações Patronais</v>
      </c>
      <c r="N1155" t="str">
        <f t="shared" ref="N1155:N1218" si="94">LEFT(E1155,2)</f>
        <v>31</v>
      </c>
      <c r="O1155" t="str">
        <f>VLOOKUP('SQL Results'!N1155,Plan2!$A$2:$B$8,2,0)</f>
        <v>31 - Pessoal e Encargos Sociais</v>
      </c>
      <c r="P1155" s="4" t="str">
        <f t="shared" si="90"/>
        <v>0100 - Recursos ordinários - recursos do tesouro - RLD</v>
      </c>
    </row>
    <row r="1156" spans="1:16" x14ac:dyDescent="0.2">
      <c r="A1156">
        <v>23023</v>
      </c>
      <c r="B1156" t="s">
        <v>557</v>
      </c>
      <c r="C1156">
        <v>4605</v>
      </c>
      <c r="D1156" t="s">
        <v>558</v>
      </c>
      <c r="E1156">
        <v>339030</v>
      </c>
      <c r="F1156" t="s">
        <v>12</v>
      </c>
      <c r="G1156" t="s">
        <v>13</v>
      </c>
      <c r="H1156" t="s">
        <v>14</v>
      </c>
      <c r="I1156" t="s">
        <v>353</v>
      </c>
      <c r="J1156">
        <v>1400</v>
      </c>
      <c r="K1156" t="str">
        <f t="shared" si="91"/>
        <v>23023 - Santa Catarina Turismo S.A.</v>
      </c>
      <c r="L1156" t="str">
        <f t="shared" si="92"/>
        <v>4605 - Manutenção e modernização dos serviços de tecnologia da informação e comunicação - SANTUR</v>
      </c>
      <c r="M1156" t="str">
        <f t="shared" si="93"/>
        <v>339030 - Material de Consumo</v>
      </c>
      <c r="N1156" t="str">
        <f t="shared" si="94"/>
        <v>33</v>
      </c>
      <c r="O1156" t="str">
        <f>VLOOKUP('SQL Results'!N1156,Plan2!$A$2:$B$8,2,0)</f>
        <v>33 - Outras Despesas Correntes</v>
      </c>
      <c r="P1156" s="4" t="str">
        <f t="shared" si="90"/>
        <v>0100 - Recursos ordinários - recursos do tesouro - RLD</v>
      </c>
    </row>
    <row r="1157" spans="1:16" x14ac:dyDescent="0.2">
      <c r="A1157">
        <v>23023</v>
      </c>
      <c r="B1157" t="s">
        <v>557</v>
      </c>
      <c r="C1157">
        <v>11496</v>
      </c>
      <c r="D1157" t="s">
        <v>559</v>
      </c>
      <c r="E1157">
        <v>339039</v>
      </c>
      <c r="F1157" t="s">
        <v>16</v>
      </c>
      <c r="G1157" t="s">
        <v>13</v>
      </c>
      <c r="H1157" t="s">
        <v>14</v>
      </c>
      <c r="I1157" t="s">
        <v>560</v>
      </c>
      <c r="J1157">
        <v>2800000</v>
      </c>
      <c r="K1157" t="str">
        <f t="shared" si="91"/>
        <v>23023 - Santa Catarina Turismo S.A.</v>
      </c>
      <c r="L1157" t="str">
        <f t="shared" si="92"/>
        <v>11496 - Divulgação do potencial turístico de Santa Catarina em eventos em âmbito regional, estadual e intern</v>
      </c>
      <c r="M1157" t="str">
        <f t="shared" si="93"/>
        <v>339039 - Outros Serviços Terceiros - Pessoa Jurídica</v>
      </c>
      <c r="N1157" t="str">
        <f t="shared" si="94"/>
        <v>33</v>
      </c>
      <c r="O1157" t="str">
        <f>VLOOKUP('SQL Results'!N1157,Plan2!$A$2:$B$8,2,0)</f>
        <v>33 - Outras Despesas Correntes</v>
      </c>
      <c r="P1157" s="4" t="str">
        <f t="shared" si="90"/>
        <v>0100 - Recursos ordinários - recursos do tesouro - RLD</v>
      </c>
    </row>
    <row r="1158" spans="1:16" x14ac:dyDescent="0.2">
      <c r="A1158">
        <v>23023</v>
      </c>
      <c r="B1158" t="s">
        <v>557</v>
      </c>
      <c r="C1158">
        <v>4605</v>
      </c>
      <c r="D1158" t="s">
        <v>558</v>
      </c>
      <c r="E1158">
        <v>339039</v>
      </c>
      <c r="F1158" t="s">
        <v>16</v>
      </c>
      <c r="G1158" t="s">
        <v>13</v>
      </c>
      <c r="H1158" t="s">
        <v>14</v>
      </c>
      <c r="I1158" t="s">
        <v>353</v>
      </c>
      <c r="J1158">
        <v>3500</v>
      </c>
      <c r="K1158" t="str">
        <f t="shared" si="91"/>
        <v>23023 - Santa Catarina Turismo S.A.</v>
      </c>
      <c r="L1158" t="str">
        <f t="shared" si="92"/>
        <v>4605 - Manutenção e modernização dos serviços de tecnologia da informação e comunicação - SANTUR</v>
      </c>
      <c r="M1158" t="str">
        <f t="shared" si="93"/>
        <v>339039 - Outros Serviços Terceiros - Pessoa Jurídica</v>
      </c>
      <c r="N1158" t="str">
        <f t="shared" si="94"/>
        <v>33</v>
      </c>
      <c r="O1158" t="str">
        <f>VLOOKUP('SQL Results'!N1158,Plan2!$A$2:$B$8,2,0)</f>
        <v>33 - Outras Despesas Correntes</v>
      </c>
      <c r="P1158" s="4" t="str">
        <f t="shared" si="90"/>
        <v>0100 - Recursos ordinários - recursos do tesouro - RLD</v>
      </c>
    </row>
    <row r="1159" spans="1:16" x14ac:dyDescent="0.2">
      <c r="A1159">
        <v>23023</v>
      </c>
      <c r="B1159" t="s">
        <v>557</v>
      </c>
      <c r="C1159">
        <v>4605</v>
      </c>
      <c r="D1159" t="s">
        <v>558</v>
      </c>
      <c r="E1159">
        <v>449052</v>
      </c>
      <c r="F1159" t="s">
        <v>17</v>
      </c>
      <c r="G1159" t="s">
        <v>13</v>
      </c>
      <c r="H1159" t="s">
        <v>14</v>
      </c>
      <c r="I1159" t="s">
        <v>353</v>
      </c>
      <c r="J1159">
        <v>10000</v>
      </c>
      <c r="K1159" t="str">
        <f t="shared" si="91"/>
        <v>23023 - Santa Catarina Turismo S.A.</v>
      </c>
      <c r="L1159" t="str">
        <f t="shared" si="92"/>
        <v>4605 - Manutenção e modernização dos serviços de tecnologia da informação e comunicação - SANTUR</v>
      </c>
      <c r="M1159" t="str">
        <f t="shared" si="93"/>
        <v>449052 - Equipamentos e Material Permanente</v>
      </c>
      <c r="N1159" t="str">
        <f t="shared" si="94"/>
        <v>44</v>
      </c>
      <c r="O1159" t="str">
        <f>VLOOKUP('SQL Results'!N1159,Plan2!$A$2:$B$8,2,0)</f>
        <v>44 - Investimentos</v>
      </c>
      <c r="P1159" s="4" t="str">
        <f t="shared" si="90"/>
        <v>0100 - Recursos ordinários - recursos do tesouro - RLD</v>
      </c>
    </row>
    <row r="1160" spans="1:16" x14ac:dyDescent="0.2">
      <c r="A1160">
        <v>23023</v>
      </c>
      <c r="B1160" t="s">
        <v>557</v>
      </c>
      <c r="C1160">
        <v>4600</v>
      </c>
      <c r="D1160" t="s">
        <v>561</v>
      </c>
      <c r="E1160">
        <v>449052</v>
      </c>
      <c r="F1160" t="s">
        <v>17</v>
      </c>
      <c r="G1160" t="s">
        <v>13</v>
      </c>
      <c r="H1160" t="s">
        <v>14</v>
      </c>
      <c r="I1160" t="s">
        <v>349</v>
      </c>
      <c r="J1160">
        <v>5000</v>
      </c>
      <c r="K1160" t="str">
        <f t="shared" si="91"/>
        <v>23023 - Santa Catarina Turismo S.A.</v>
      </c>
      <c r="L1160" t="str">
        <f t="shared" si="92"/>
        <v>4600 - Administração e manutenção dos serviços administrativos gerais - SANTUR</v>
      </c>
      <c r="M1160" t="str">
        <f t="shared" si="93"/>
        <v>449052 - Equipamentos e Material Permanente</v>
      </c>
      <c r="N1160" t="str">
        <f t="shared" si="94"/>
        <v>44</v>
      </c>
      <c r="O1160" t="str">
        <f>VLOOKUP('SQL Results'!N1160,Plan2!$A$2:$B$8,2,0)</f>
        <v>44 - Investimentos</v>
      </c>
      <c r="P1160" s="4" t="str">
        <f t="shared" si="90"/>
        <v>0100 - Recursos ordinários - recursos do tesouro - RLD</v>
      </c>
    </row>
    <row r="1161" spans="1:16" x14ac:dyDescent="0.2">
      <c r="A1161">
        <v>23023</v>
      </c>
      <c r="B1161" t="s">
        <v>557</v>
      </c>
      <c r="C1161">
        <v>4600</v>
      </c>
      <c r="D1161" t="s">
        <v>561</v>
      </c>
      <c r="E1161">
        <v>339091</v>
      </c>
      <c r="F1161" t="s">
        <v>65</v>
      </c>
      <c r="G1161" t="s">
        <v>13</v>
      </c>
      <c r="H1161" t="s">
        <v>14</v>
      </c>
      <c r="I1161" t="s">
        <v>349</v>
      </c>
      <c r="J1161">
        <v>10000</v>
      </c>
      <c r="K1161" t="str">
        <f t="shared" si="91"/>
        <v>23023 - Santa Catarina Turismo S.A.</v>
      </c>
      <c r="L1161" t="str">
        <f t="shared" si="92"/>
        <v>4600 - Administração e manutenção dos serviços administrativos gerais - SANTUR</v>
      </c>
      <c r="M1161" t="str">
        <f t="shared" si="93"/>
        <v>339091 - Sentenças Judiciais</v>
      </c>
      <c r="N1161" t="str">
        <f t="shared" si="94"/>
        <v>33</v>
      </c>
      <c r="O1161" t="str">
        <f>VLOOKUP('SQL Results'!N1161,Plan2!$A$2:$B$8,2,0)</f>
        <v>33 - Outras Despesas Correntes</v>
      </c>
      <c r="P1161" s="4" t="str">
        <f t="shared" si="90"/>
        <v>0100 - Recursos ordinários - recursos do tesouro - RLD</v>
      </c>
    </row>
    <row r="1162" spans="1:16" x14ac:dyDescent="0.2">
      <c r="A1162">
        <v>23023</v>
      </c>
      <c r="B1162" t="s">
        <v>557</v>
      </c>
      <c r="C1162">
        <v>4602</v>
      </c>
      <c r="D1162" t="s">
        <v>562</v>
      </c>
      <c r="E1162">
        <v>339039</v>
      </c>
      <c r="F1162" t="s">
        <v>16</v>
      </c>
      <c r="G1162" t="s">
        <v>13</v>
      </c>
      <c r="H1162" t="s">
        <v>14</v>
      </c>
      <c r="I1162" t="s">
        <v>496</v>
      </c>
      <c r="J1162">
        <v>2500</v>
      </c>
      <c r="K1162" t="str">
        <f t="shared" si="91"/>
        <v>23023 - Santa Catarina Turismo S.A.</v>
      </c>
      <c r="L1162" t="str">
        <f t="shared" si="92"/>
        <v>4602 - Capacitação profissional dos agentes públicos - SANTUR</v>
      </c>
      <c r="M1162" t="str">
        <f t="shared" si="93"/>
        <v>339039 - Outros Serviços Terceiros - Pessoa Jurídica</v>
      </c>
      <c r="N1162" t="str">
        <f t="shared" si="94"/>
        <v>33</v>
      </c>
      <c r="O1162" t="str">
        <f>VLOOKUP('SQL Results'!N1162,Plan2!$A$2:$B$8,2,0)</f>
        <v>33 - Outras Despesas Correntes</v>
      </c>
      <c r="P1162" s="4" t="str">
        <f t="shared" si="90"/>
        <v>0100 - Recursos ordinários - recursos do tesouro - RLD</v>
      </c>
    </row>
    <row r="1163" spans="1:16" x14ac:dyDescent="0.2">
      <c r="A1163">
        <v>23023</v>
      </c>
      <c r="B1163" t="s">
        <v>557</v>
      </c>
      <c r="C1163">
        <v>896</v>
      </c>
      <c r="D1163" t="s">
        <v>563</v>
      </c>
      <c r="E1163">
        <v>319011</v>
      </c>
      <c r="F1163" t="s">
        <v>60</v>
      </c>
      <c r="G1163" t="s">
        <v>13</v>
      </c>
      <c r="H1163" t="s">
        <v>14</v>
      </c>
      <c r="I1163" t="s">
        <v>347</v>
      </c>
      <c r="J1163">
        <v>3939000</v>
      </c>
      <c r="K1163" t="str">
        <f t="shared" si="91"/>
        <v>23023 - Santa Catarina Turismo S.A.</v>
      </c>
      <c r="L1163" t="str">
        <f t="shared" si="92"/>
        <v>896 - Administração de pessoal e encargos sociais - SANTUR</v>
      </c>
      <c r="M1163" t="str">
        <f t="shared" si="93"/>
        <v>319011 - Vencim. e Vantagens Fixas - Pessoal Civil</v>
      </c>
      <c r="N1163" t="str">
        <f t="shared" si="94"/>
        <v>31</v>
      </c>
      <c r="O1163" t="str">
        <f>VLOOKUP('SQL Results'!N1163,Plan2!$A$2:$B$8,2,0)</f>
        <v>31 - Pessoal e Encargos Sociais</v>
      </c>
      <c r="P1163" s="4" t="str">
        <f t="shared" si="90"/>
        <v>0100 - Recursos ordinários - recursos do tesouro - RLD</v>
      </c>
    </row>
    <row r="1164" spans="1:16" x14ac:dyDescent="0.2">
      <c r="A1164">
        <v>23023</v>
      </c>
      <c r="B1164" t="s">
        <v>557</v>
      </c>
      <c r="C1164">
        <v>896</v>
      </c>
      <c r="D1164" t="s">
        <v>563</v>
      </c>
      <c r="E1164">
        <v>319012</v>
      </c>
      <c r="F1164" t="s">
        <v>62</v>
      </c>
      <c r="G1164" t="s">
        <v>13</v>
      </c>
      <c r="H1164" t="s">
        <v>14</v>
      </c>
      <c r="I1164" t="s">
        <v>347</v>
      </c>
      <c r="J1164">
        <v>254000</v>
      </c>
      <c r="K1164" t="str">
        <f t="shared" si="91"/>
        <v>23023 - Santa Catarina Turismo S.A.</v>
      </c>
      <c r="L1164" t="str">
        <f t="shared" si="92"/>
        <v>896 - Administração de pessoal e encargos sociais - SANTUR</v>
      </c>
      <c r="M1164" t="str">
        <f t="shared" si="93"/>
        <v>319012 - Vencim. e Vantagens Fixas - Pessoal Militar</v>
      </c>
      <c r="N1164" t="str">
        <f t="shared" si="94"/>
        <v>31</v>
      </c>
      <c r="O1164" t="str">
        <f>VLOOKUP('SQL Results'!N1164,Plan2!$A$2:$B$8,2,0)</f>
        <v>31 - Pessoal e Encargos Sociais</v>
      </c>
      <c r="P1164" s="4" t="str">
        <f t="shared" si="90"/>
        <v>0100 - Recursos ordinários - recursos do tesouro - RLD</v>
      </c>
    </row>
    <row r="1165" spans="1:16" x14ac:dyDescent="0.2">
      <c r="A1165">
        <v>23023</v>
      </c>
      <c r="B1165" t="s">
        <v>557</v>
      </c>
      <c r="C1165">
        <v>896</v>
      </c>
      <c r="D1165" t="s">
        <v>563</v>
      </c>
      <c r="E1165">
        <v>319013</v>
      </c>
      <c r="F1165" t="s">
        <v>44</v>
      </c>
      <c r="G1165" t="s">
        <v>13</v>
      </c>
      <c r="H1165" t="s">
        <v>14</v>
      </c>
      <c r="I1165" t="s">
        <v>347</v>
      </c>
      <c r="J1165">
        <v>1000000</v>
      </c>
      <c r="K1165" t="str">
        <f t="shared" si="91"/>
        <v>23023 - Santa Catarina Turismo S.A.</v>
      </c>
      <c r="L1165" t="str">
        <f t="shared" si="92"/>
        <v>896 - Administração de pessoal e encargos sociais - SANTUR</v>
      </c>
      <c r="M1165" t="str">
        <f t="shared" si="93"/>
        <v>319013 - Obrigações Patronais</v>
      </c>
      <c r="N1165" t="str">
        <f t="shared" si="94"/>
        <v>31</v>
      </c>
      <c r="O1165" t="str">
        <f>VLOOKUP('SQL Results'!N1165,Plan2!$A$2:$B$8,2,0)</f>
        <v>31 - Pessoal e Encargos Sociais</v>
      </c>
      <c r="P1165" s="4" t="str">
        <f t="shared" si="90"/>
        <v>0100 - Recursos ordinários - recursos do tesouro - RLD</v>
      </c>
    </row>
    <row r="1166" spans="1:16" x14ac:dyDescent="0.2">
      <c r="A1166">
        <v>23023</v>
      </c>
      <c r="B1166" t="s">
        <v>557</v>
      </c>
      <c r="C1166">
        <v>896</v>
      </c>
      <c r="D1166" t="s">
        <v>563</v>
      </c>
      <c r="E1166">
        <v>319092</v>
      </c>
      <c r="F1166" t="s">
        <v>28</v>
      </c>
      <c r="G1166" t="s">
        <v>13</v>
      </c>
      <c r="H1166" t="s">
        <v>14</v>
      </c>
      <c r="I1166" t="s">
        <v>347</v>
      </c>
      <c r="J1166">
        <v>5000</v>
      </c>
      <c r="K1166" t="str">
        <f t="shared" si="91"/>
        <v>23023 - Santa Catarina Turismo S.A.</v>
      </c>
      <c r="L1166" t="str">
        <f t="shared" si="92"/>
        <v>896 - Administração de pessoal e encargos sociais - SANTUR</v>
      </c>
      <c r="M1166" t="str">
        <f t="shared" si="93"/>
        <v>319092 - Despesas de Exercícios Anteriores</v>
      </c>
      <c r="N1166" t="str">
        <f t="shared" si="94"/>
        <v>31</v>
      </c>
      <c r="O1166" t="str">
        <f>VLOOKUP('SQL Results'!N1166,Plan2!$A$2:$B$8,2,0)</f>
        <v>31 - Pessoal e Encargos Sociais</v>
      </c>
      <c r="P1166" s="4" t="str">
        <f t="shared" si="90"/>
        <v>0100 - Recursos ordinários - recursos do tesouro - RLD</v>
      </c>
    </row>
    <row r="1167" spans="1:16" x14ac:dyDescent="0.2">
      <c r="A1167">
        <v>23023</v>
      </c>
      <c r="B1167" t="s">
        <v>557</v>
      </c>
      <c r="C1167">
        <v>896</v>
      </c>
      <c r="D1167" t="s">
        <v>563</v>
      </c>
      <c r="E1167">
        <v>319016</v>
      </c>
      <c r="F1167" t="s">
        <v>64</v>
      </c>
      <c r="G1167" t="s">
        <v>13</v>
      </c>
      <c r="H1167" t="s">
        <v>14</v>
      </c>
      <c r="I1167" t="s">
        <v>347</v>
      </c>
      <c r="J1167">
        <v>2000</v>
      </c>
      <c r="K1167" t="str">
        <f t="shared" si="91"/>
        <v>23023 - Santa Catarina Turismo S.A.</v>
      </c>
      <c r="L1167" t="str">
        <f t="shared" si="92"/>
        <v>896 - Administração de pessoal e encargos sociais - SANTUR</v>
      </c>
      <c r="M1167" t="str">
        <f t="shared" si="93"/>
        <v>319016 - Outras Despesas Variáveis-Pessoal Civil</v>
      </c>
      <c r="N1167" t="str">
        <f t="shared" si="94"/>
        <v>31</v>
      </c>
      <c r="O1167" t="str">
        <f>VLOOKUP('SQL Results'!N1167,Plan2!$A$2:$B$8,2,0)</f>
        <v>31 - Pessoal e Encargos Sociais</v>
      </c>
      <c r="P1167" s="4" t="str">
        <f t="shared" si="90"/>
        <v>0100 - Recursos ordinários - recursos do tesouro - RLD</v>
      </c>
    </row>
    <row r="1168" spans="1:16" x14ac:dyDescent="0.2">
      <c r="A1168">
        <v>23023</v>
      </c>
      <c r="B1168" t="s">
        <v>557</v>
      </c>
      <c r="C1168">
        <v>896</v>
      </c>
      <c r="D1168" t="s">
        <v>563</v>
      </c>
      <c r="E1168">
        <v>319094</v>
      </c>
      <c r="F1168" t="s">
        <v>41</v>
      </c>
      <c r="G1168" t="s">
        <v>13</v>
      </c>
      <c r="H1168" t="s">
        <v>14</v>
      </c>
      <c r="I1168" t="s">
        <v>347</v>
      </c>
      <c r="J1168">
        <v>30000</v>
      </c>
      <c r="K1168" t="str">
        <f t="shared" si="91"/>
        <v>23023 - Santa Catarina Turismo S.A.</v>
      </c>
      <c r="L1168" t="str">
        <f t="shared" si="92"/>
        <v>896 - Administração de pessoal e encargos sociais - SANTUR</v>
      </c>
      <c r="M1168" t="str">
        <f t="shared" si="93"/>
        <v>319094 - Indenizações e Restituições Trabalhistas</v>
      </c>
      <c r="N1168" t="str">
        <f t="shared" si="94"/>
        <v>31</v>
      </c>
      <c r="O1168" t="str">
        <f>VLOOKUP('SQL Results'!N1168,Plan2!$A$2:$B$8,2,0)</f>
        <v>31 - Pessoal e Encargos Sociais</v>
      </c>
      <c r="P1168" s="4" t="str">
        <f t="shared" si="90"/>
        <v>0100 - Recursos ordinários - recursos do tesouro - RLD</v>
      </c>
    </row>
    <row r="1169" spans="1:16" x14ac:dyDescent="0.2">
      <c r="A1169">
        <v>23023</v>
      </c>
      <c r="B1169" t="s">
        <v>557</v>
      </c>
      <c r="C1169">
        <v>896</v>
      </c>
      <c r="D1169" t="s">
        <v>563</v>
      </c>
      <c r="E1169">
        <v>339005</v>
      </c>
      <c r="F1169" t="s">
        <v>67</v>
      </c>
      <c r="G1169" t="s">
        <v>13</v>
      </c>
      <c r="H1169" t="s">
        <v>14</v>
      </c>
      <c r="I1169" t="s">
        <v>347</v>
      </c>
      <c r="J1169">
        <v>8000</v>
      </c>
      <c r="K1169" t="str">
        <f t="shared" si="91"/>
        <v>23023 - Santa Catarina Turismo S.A.</v>
      </c>
      <c r="L1169" t="str">
        <f t="shared" si="92"/>
        <v>896 - Administração de pessoal e encargos sociais - SANTUR</v>
      </c>
      <c r="M1169" t="str">
        <f t="shared" si="93"/>
        <v>339005 - Outros Benefícios Previdenciários</v>
      </c>
      <c r="N1169" t="str">
        <f t="shared" si="94"/>
        <v>33</v>
      </c>
      <c r="O1169" t="str">
        <f>VLOOKUP('SQL Results'!N1169,Plan2!$A$2:$B$8,2,0)</f>
        <v>33 - Outras Despesas Correntes</v>
      </c>
      <c r="P1169" s="4" t="str">
        <f t="shared" si="90"/>
        <v>0100 - Recursos ordinários - recursos do tesouro - RLD</v>
      </c>
    </row>
    <row r="1170" spans="1:16" x14ac:dyDescent="0.2">
      <c r="A1170">
        <v>23023</v>
      </c>
      <c r="B1170" t="s">
        <v>557</v>
      </c>
      <c r="C1170">
        <v>896</v>
      </c>
      <c r="D1170" t="s">
        <v>563</v>
      </c>
      <c r="E1170">
        <v>339046</v>
      </c>
      <c r="F1170" t="s">
        <v>47</v>
      </c>
      <c r="G1170" t="s">
        <v>13</v>
      </c>
      <c r="H1170" t="s">
        <v>14</v>
      </c>
      <c r="I1170" t="s">
        <v>347</v>
      </c>
      <c r="J1170">
        <v>270000</v>
      </c>
      <c r="K1170" t="str">
        <f t="shared" si="91"/>
        <v>23023 - Santa Catarina Turismo S.A.</v>
      </c>
      <c r="L1170" t="str">
        <f t="shared" si="92"/>
        <v>896 - Administração de pessoal e encargos sociais - SANTUR</v>
      </c>
      <c r="M1170" t="str">
        <f t="shared" si="93"/>
        <v>339046 - Auxílio-Alimentação</v>
      </c>
      <c r="N1170" t="str">
        <f t="shared" si="94"/>
        <v>33</v>
      </c>
      <c r="O1170" t="str">
        <f>VLOOKUP('SQL Results'!N1170,Plan2!$A$2:$B$8,2,0)</f>
        <v>33 - Outras Despesas Correntes</v>
      </c>
      <c r="P1170" s="4" t="str">
        <f t="shared" si="90"/>
        <v>0100 - Recursos ordinários - recursos do tesouro - RLD</v>
      </c>
    </row>
    <row r="1171" spans="1:16" x14ac:dyDescent="0.2">
      <c r="A1171">
        <v>23023</v>
      </c>
      <c r="B1171" t="s">
        <v>557</v>
      </c>
      <c r="C1171">
        <v>896</v>
      </c>
      <c r="D1171" t="s">
        <v>563</v>
      </c>
      <c r="E1171">
        <v>339008</v>
      </c>
      <c r="F1171" t="s">
        <v>43</v>
      </c>
      <c r="G1171" t="s">
        <v>13</v>
      </c>
      <c r="H1171" t="s">
        <v>14</v>
      </c>
      <c r="I1171" t="s">
        <v>347</v>
      </c>
      <c r="J1171">
        <v>12000</v>
      </c>
      <c r="K1171" t="str">
        <f t="shared" si="91"/>
        <v>23023 - Santa Catarina Turismo S.A.</v>
      </c>
      <c r="L1171" t="str">
        <f t="shared" si="92"/>
        <v>896 - Administração de pessoal e encargos sociais - SANTUR</v>
      </c>
      <c r="M1171" t="str">
        <f t="shared" si="93"/>
        <v>339008 - Outros Benefícios Assistenciais</v>
      </c>
      <c r="N1171" t="str">
        <f t="shared" si="94"/>
        <v>33</v>
      </c>
      <c r="O1171" t="str">
        <f>VLOOKUP('SQL Results'!N1171,Plan2!$A$2:$B$8,2,0)</f>
        <v>33 - Outras Despesas Correntes</v>
      </c>
      <c r="P1171" s="4" t="str">
        <f t="shared" si="90"/>
        <v>0100 - Recursos ordinários - recursos do tesouro - RLD</v>
      </c>
    </row>
    <row r="1172" spans="1:16" x14ac:dyDescent="0.2">
      <c r="A1172">
        <v>23023</v>
      </c>
      <c r="B1172" t="s">
        <v>557</v>
      </c>
      <c r="C1172">
        <v>896</v>
      </c>
      <c r="D1172" t="s">
        <v>563</v>
      </c>
      <c r="E1172">
        <v>319005</v>
      </c>
      <c r="F1172" t="s">
        <v>67</v>
      </c>
      <c r="G1172" t="s">
        <v>13</v>
      </c>
      <c r="H1172" t="s">
        <v>14</v>
      </c>
      <c r="I1172" t="s">
        <v>347</v>
      </c>
      <c r="J1172">
        <v>1052</v>
      </c>
      <c r="K1172" t="str">
        <f t="shared" si="91"/>
        <v>23023 - Santa Catarina Turismo S.A.</v>
      </c>
      <c r="L1172" t="str">
        <f t="shared" si="92"/>
        <v>896 - Administração de pessoal e encargos sociais - SANTUR</v>
      </c>
      <c r="M1172" t="str">
        <f t="shared" si="93"/>
        <v>319005 - Outros Benefícios Previdenciários</v>
      </c>
      <c r="N1172" t="str">
        <f t="shared" si="94"/>
        <v>31</v>
      </c>
      <c r="O1172" t="str">
        <f>VLOOKUP('SQL Results'!N1172,Plan2!$A$2:$B$8,2,0)</f>
        <v>31 - Pessoal e Encargos Sociais</v>
      </c>
      <c r="P1172" s="4" t="str">
        <f t="shared" si="90"/>
        <v>0100 - Recursos ordinários - recursos do tesouro - RLD</v>
      </c>
    </row>
    <row r="1173" spans="1:16" x14ac:dyDescent="0.2">
      <c r="A1173">
        <v>23023</v>
      </c>
      <c r="B1173" t="s">
        <v>557</v>
      </c>
      <c r="C1173">
        <v>4600</v>
      </c>
      <c r="D1173" t="s">
        <v>561</v>
      </c>
      <c r="E1173">
        <v>339014</v>
      </c>
      <c r="F1173" t="s">
        <v>63</v>
      </c>
      <c r="G1173" t="s">
        <v>13</v>
      </c>
      <c r="H1173" t="s">
        <v>14</v>
      </c>
      <c r="I1173" t="s">
        <v>349</v>
      </c>
      <c r="J1173">
        <v>90000</v>
      </c>
      <c r="K1173" t="str">
        <f t="shared" si="91"/>
        <v>23023 - Santa Catarina Turismo S.A.</v>
      </c>
      <c r="L1173" t="str">
        <f t="shared" si="92"/>
        <v>4600 - Administração e manutenção dos serviços administrativos gerais - SANTUR</v>
      </c>
      <c r="M1173" t="str">
        <f t="shared" si="93"/>
        <v>339014 - Diárias - Civil</v>
      </c>
      <c r="N1173" t="str">
        <f t="shared" si="94"/>
        <v>33</v>
      </c>
      <c r="O1173" t="str">
        <f>VLOOKUP('SQL Results'!N1173,Plan2!$A$2:$B$8,2,0)</f>
        <v>33 - Outras Despesas Correntes</v>
      </c>
      <c r="P1173" s="4" t="str">
        <f t="shared" si="90"/>
        <v>0100 - Recursos ordinários - recursos do tesouro - RLD</v>
      </c>
    </row>
    <row r="1174" spans="1:16" x14ac:dyDescent="0.2">
      <c r="A1174">
        <v>23023</v>
      </c>
      <c r="B1174" t="s">
        <v>557</v>
      </c>
      <c r="C1174">
        <v>4600</v>
      </c>
      <c r="D1174" t="s">
        <v>561</v>
      </c>
      <c r="E1174">
        <v>339030</v>
      </c>
      <c r="F1174" t="s">
        <v>12</v>
      </c>
      <c r="G1174" t="s">
        <v>13</v>
      </c>
      <c r="H1174" t="s">
        <v>14</v>
      </c>
      <c r="I1174" t="s">
        <v>349</v>
      </c>
      <c r="J1174">
        <v>60000</v>
      </c>
      <c r="K1174" t="str">
        <f t="shared" si="91"/>
        <v>23023 - Santa Catarina Turismo S.A.</v>
      </c>
      <c r="L1174" t="str">
        <f t="shared" si="92"/>
        <v>4600 - Administração e manutenção dos serviços administrativos gerais - SANTUR</v>
      </c>
      <c r="M1174" t="str">
        <f t="shared" si="93"/>
        <v>339030 - Material de Consumo</v>
      </c>
      <c r="N1174" t="str">
        <f t="shared" si="94"/>
        <v>33</v>
      </c>
      <c r="O1174" t="str">
        <f>VLOOKUP('SQL Results'!N1174,Plan2!$A$2:$B$8,2,0)</f>
        <v>33 - Outras Despesas Correntes</v>
      </c>
      <c r="P1174" s="4" t="str">
        <f t="shared" si="90"/>
        <v>0100 - Recursos ordinários - recursos do tesouro - RLD</v>
      </c>
    </row>
    <row r="1175" spans="1:16" x14ac:dyDescent="0.2">
      <c r="A1175">
        <v>23023</v>
      </c>
      <c r="B1175" t="s">
        <v>557</v>
      </c>
      <c r="C1175">
        <v>4600</v>
      </c>
      <c r="D1175" t="s">
        <v>561</v>
      </c>
      <c r="E1175">
        <v>339031</v>
      </c>
      <c r="F1175" t="s">
        <v>39</v>
      </c>
      <c r="G1175" t="s">
        <v>13</v>
      </c>
      <c r="H1175" t="s">
        <v>14</v>
      </c>
      <c r="I1175" t="s">
        <v>349</v>
      </c>
      <c r="J1175">
        <v>12000</v>
      </c>
      <c r="K1175" t="str">
        <f t="shared" si="91"/>
        <v>23023 - Santa Catarina Turismo S.A.</v>
      </c>
      <c r="L1175" t="str">
        <f t="shared" si="92"/>
        <v>4600 - Administração e manutenção dos serviços administrativos gerais - SANTUR</v>
      </c>
      <c r="M1175" t="str">
        <f t="shared" si="93"/>
        <v>339031 - Premiações Culturais, Artísticas, Científicas, Desportivas e Outras</v>
      </c>
      <c r="N1175" t="str">
        <f t="shared" si="94"/>
        <v>33</v>
      </c>
      <c r="O1175" t="str">
        <f>VLOOKUP('SQL Results'!N1175,Plan2!$A$2:$B$8,2,0)</f>
        <v>33 - Outras Despesas Correntes</v>
      </c>
      <c r="P1175" s="4" t="str">
        <f t="shared" ref="P1175:P1238" si="95">CONCATENATE(LEFT(G1175,4)," - ",H1175)</f>
        <v>0100 - Recursos ordinários - recursos do tesouro - RLD</v>
      </c>
    </row>
    <row r="1176" spans="1:16" x14ac:dyDescent="0.2">
      <c r="A1176">
        <v>23023</v>
      </c>
      <c r="B1176" t="s">
        <v>557</v>
      </c>
      <c r="C1176">
        <v>4600</v>
      </c>
      <c r="D1176" t="s">
        <v>561</v>
      </c>
      <c r="E1176">
        <v>339033</v>
      </c>
      <c r="F1176" t="s">
        <v>49</v>
      </c>
      <c r="G1176" t="s">
        <v>13</v>
      </c>
      <c r="H1176" t="s">
        <v>14</v>
      </c>
      <c r="I1176" t="s">
        <v>349</v>
      </c>
      <c r="J1176">
        <v>100000</v>
      </c>
      <c r="K1176" t="str">
        <f t="shared" si="91"/>
        <v>23023 - Santa Catarina Turismo S.A.</v>
      </c>
      <c r="L1176" t="str">
        <f t="shared" si="92"/>
        <v>4600 - Administração e manutenção dos serviços administrativos gerais - SANTUR</v>
      </c>
      <c r="M1176" t="str">
        <f t="shared" si="93"/>
        <v>339033 - Passagens e Despesas com Locomoção</v>
      </c>
      <c r="N1176" t="str">
        <f t="shared" si="94"/>
        <v>33</v>
      </c>
      <c r="O1176" t="str">
        <f>VLOOKUP('SQL Results'!N1176,Plan2!$A$2:$B$8,2,0)</f>
        <v>33 - Outras Despesas Correntes</v>
      </c>
      <c r="P1176" s="4" t="str">
        <f t="shared" si="95"/>
        <v>0100 - Recursos ordinários - recursos do tesouro - RLD</v>
      </c>
    </row>
    <row r="1177" spans="1:16" x14ac:dyDescent="0.2">
      <c r="A1177">
        <v>23023</v>
      </c>
      <c r="B1177" t="s">
        <v>557</v>
      </c>
      <c r="C1177">
        <v>4600</v>
      </c>
      <c r="D1177" t="s">
        <v>561</v>
      </c>
      <c r="E1177">
        <v>339036</v>
      </c>
      <c r="F1177" t="s">
        <v>23</v>
      </c>
      <c r="G1177" t="s">
        <v>13</v>
      </c>
      <c r="H1177" t="s">
        <v>14</v>
      </c>
      <c r="I1177" t="s">
        <v>349</v>
      </c>
      <c r="J1177">
        <v>2100</v>
      </c>
      <c r="K1177" t="str">
        <f t="shared" si="91"/>
        <v>23023 - Santa Catarina Turismo S.A.</v>
      </c>
      <c r="L1177" t="str">
        <f t="shared" si="92"/>
        <v>4600 - Administração e manutenção dos serviços administrativos gerais - SANTUR</v>
      </c>
      <c r="M1177" t="str">
        <f t="shared" si="93"/>
        <v>339036 - Outros Serviços Terceiros-Pessoa Física</v>
      </c>
      <c r="N1177" t="str">
        <f t="shared" si="94"/>
        <v>33</v>
      </c>
      <c r="O1177" t="str">
        <f>VLOOKUP('SQL Results'!N1177,Plan2!$A$2:$B$8,2,0)</f>
        <v>33 - Outras Despesas Correntes</v>
      </c>
      <c r="P1177" s="4" t="str">
        <f t="shared" si="95"/>
        <v>0100 - Recursos ordinários - recursos do tesouro - RLD</v>
      </c>
    </row>
    <row r="1178" spans="1:16" x14ac:dyDescent="0.2">
      <c r="A1178">
        <v>23023</v>
      </c>
      <c r="B1178" t="s">
        <v>557</v>
      </c>
      <c r="C1178">
        <v>4600</v>
      </c>
      <c r="D1178" t="s">
        <v>561</v>
      </c>
      <c r="E1178">
        <v>339037</v>
      </c>
      <c r="F1178" t="s">
        <v>25</v>
      </c>
      <c r="G1178" t="s">
        <v>13</v>
      </c>
      <c r="H1178" t="s">
        <v>14</v>
      </c>
      <c r="I1178" t="s">
        <v>349</v>
      </c>
      <c r="J1178">
        <v>1500000</v>
      </c>
      <c r="K1178" t="str">
        <f t="shared" si="91"/>
        <v>23023 - Santa Catarina Turismo S.A.</v>
      </c>
      <c r="L1178" t="str">
        <f t="shared" si="92"/>
        <v>4600 - Administração e manutenção dos serviços administrativos gerais - SANTUR</v>
      </c>
      <c r="M1178" t="str">
        <f t="shared" si="93"/>
        <v>339037 - Locação de Mão-de-Obra</v>
      </c>
      <c r="N1178" t="str">
        <f t="shared" si="94"/>
        <v>33</v>
      </c>
      <c r="O1178" t="str">
        <f>VLOOKUP('SQL Results'!N1178,Plan2!$A$2:$B$8,2,0)</f>
        <v>33 - Outras Despesas Correntes</v>
      </c>
      <c r="P1178" s="4" t="str">
        <f t="shared" si="95"/>
        <v>0100 - Recursos ordinários - recursos do tesouro - RLD</v>
      </c>
    </row>
    <row r="1179" spans="1:16" x14ac:dyDescent="0.2">
      <c r="A1179">
        <v>23023</v>
      </c>
      <c r="B1179" t="s">
        <v>557</v>
      </c>
      <c r="C1179">
        <v>4600</v>
      </c>
      <c r="D1179" t="s">
        <v>561</v>
      </c>
      <c r="E1179">
        <v>339039</v>
      </c>
      <c r="F1179" t="s">
        <v>16</v>
      </c>
      <c r="G1179" t="s">
        <v>13</v>
      </c>
      <c r="H1179" t="s">
        <v>14</v>
      </c>
      <c r="I1179" t="s">
        <v>349</v>
      </c>
      <c r="J1179">
        <v>1000430</v>
      </c>
      <c r="K1179" t="str">
        <f t="shared" si="91"/>
        <v>23023 - Santa Catarina Turismo S.A.</v>
      </c>
      <c r="L1179" t="str">
        <f t="shared" si="92"/>
        <v>4600 - Administração e manutenção dos serviços administrativos gerais - SANTUR</v>
      </c>
      <c r="M1179" t="str">
        <f t="shared" si="93"/>
        <v>339039 - Outros Serviços Terceiros - Pessoa Jurídica</v>
      </c>
      <c r="N1179" t="str">
        <f t="shared" si="94"/>
        <v>33</v>
      </c>
      <c r="O1179" t="str">
        <f>VLOOKUP('SQL Results'!N1179,Plan2!$A$2:$B$8,2,0)</f>
        <v>33 - Outras Despesas Correntes</v>
      </c>
      <c r="P1179" s="4" t="str">
        <f t="shared" si="95"/>
        <v>0100 - Recursos ordinários - recursos do tesouro - RLD</v>
      </c>
    </row>
    <row r="1180" spans="1:16" x14ac:dyDescent="0.2">
      <c r="A1180">
        <v>23023</v>
      </c>
      <c r="B1180" t="s">
        <v>557</v>
      </c>
      <c r="C1180">
        <v>4600</v>
      </c>
      <c r="D1180" t="s">
        <v>561</v>
      </c>
      <c r="E1180">
        <v>339040</v>
      </c>
      <c r="F1180" t="s">
        <v>52</v>
      </c>
      <c r="G1180" t="s">
        <v>13</v>
      </c>
      <c r="H1180" t="s">
        <v>14</v>
      </c>
      <c r="I1180" t="s">
        <v>349</v>
      </c>
      <c r="J1180">
        <v>200000</v>
      </c>
      <c r="K1180" t="str">
        <f t="shared" si="91"/>
        <v>23023 - Santa Catarina Turismo S.A.</v>
      </c>
      <c r="L1180" t="str">
        <f t="shared" si="92"/>
        <v>4600 - Administração e manutenção dos serviços administrativos gerais - SANTUR</v>
      </c>
      <c r="M1180" t="str">
        <f t="shared" si="93"/>
        <v>339040 - Serviços de Tecnologia da Informação e Comunicação - Pessoa Jurídica</v>
      </c>
      <c r="N1180" t="str">
        <f t="shared" si="94"/>
        <v>33</v>
      </c>
      <c r="O1180" t="str">
        <f>VLOOKUP('SQL Results'!N1180,Plan2!$A$2:$B$8,2,0)</f>
        <v>33 - Outras Despesas Correntes</v>
      </c>
      <c r="P1180" s="4" t="str">
        <f t="shared" si="95"/>
        <v>0100 - Recursos ordinários - recursos do tesouro - RLD</v>
      </c>
    </row>
    <row r="1181" spans="1:16" x14ac:dyDescent="0.2">
      <c r="A1181">
        <v>23023</v>
      </c>
      <c r="B1181" t="s">
        <v>557</v>
      </c>
      <c r="C1181">
        <v>4600</v>
      </c>
      <c r="D1181" t="s">
        <v>561</v>
      </c>
      <c r="E1181">
        <v>339047</v>
      </c>
      <c r="F1181" t="s">
        <v>27</v>
      </c>
      <c r="G1181" t="s">
        <v>13</v>
      </c>
      <c r="H1181" t="s">
        <v>14</v>
      </c>
      <c r="I1181" t="s">
        <v>349</v>
      </c>
      <c r="J1181">
        <v>14000</v>
      </c>
      <c r="K1181" t="str">
        <f t="shared" si="91"/>
        <v>23023 - Santa Catarina Turismo S.A.</v>
      </c>
      <c r="L1181" t="str">
        <f t="shared" si="92"/>
        <v>4600 - Administração e manutenção dos serviços administrativos gerais - SANTUR</v>
      </c>
      <c r="M1181" t="str">
        <f t="shared" si="93"/>
        <v>339047 - Obrigações Tributárias e Contributivas</v>
      </c>
      <c r="N1181" t="str">
        <f t="shared" si="94"/>
        <v>33</v>
      </c>
      <c r="O1181" t="str">
        <f>VLOOKUP('SQL Results'!N1181,Plan2!$A$2:$B$8,2,0)</f>
        <v>33 - Outras Despesas Correntes</v>
      </c>
      <c r="P1181" s="4" t="str">
        <f t="shared" si="95"/>
        <v>0100 - Recursos ordinários - recursos do tesouro - RLD</v>
      </c>
    </row>
    <row r="1182" spans="1:16" x14ac:dyDescent="0.2">
      <c r="A1182">
        <v>23023</v>
      </c>
      <c r="B1182" t="s">
        <v>557</v>
      </c>
      <c r="C1182">
        <v>4600</v>
      </c>
      <c r="D1182" t="s">
        <v>561</v>
      </c>
      <c r="E1182">
        <v>339092</v>
      </c>
      <c r="F1182" t="s">
        <v>28</v>
      </c>
      <c r="G1182" t="s">
        <v>13</v>
      </c>
      <c r="H1182" t="s">
        <v>14</v>
      </c>
      <c r="I1182" t="s">
        <v>349</v>
      </c>
      <c r="J1182">
        <v>200000</v>
      </c>
      <c r="K1182" t="str">
        <f t="shared" si="91"/>
        <v>23023 - Santa Catarina Turismo S.A.</v>
      </c>
      <c r="L1182" t="str">
        <f t="shared" si="92"/>
        <v>4600 - Administração e manutenção dos serviços administrativos gerais - SANTUR</v>
      </c>
      <c r="M1182" t="str">
        <f t="shared" si="93"/>
        <v>339092 - Despesas de Exercícios Anteriores</v>
      </c>
      <c r="N1182" t="str">
        <f t="shared" si="94"/>
        <v>33</v>
      </c>
      <c r="O1182" t="str">
        <f>VLOOKUP('SQL Results'!N1182,Plan2!$A$2:$B$8,2,0)</f>
        <v>33 - Outras Despesas Correntes</v>
      </c>
      <c r="P1182" s="4" t="str">
        <f t="shared" si="95"/>
        <v>0100 - Recursos ordinários - recursos do tesouro - RLD</v>
      </c>
    </row>
    <row r="1183" spans="1:16" x14ac:dyDescent="0.2">
      <c r="A1183">
        <v>23023</v>
      </c>
      <c r="B1183" t="s">
        <v>557</v>
      </c>
      <c r="C1183">
        <v>4600</v>
      </c>
      <c r="D1183" t="s">
        <v>561</v>
      </c>
      <c r="E1183">
        <v>339093</v>
      </c>
      <c r="F1183" t="s">
        <v>50</v>
      </c>
      <c r="G1183" t="s">
        <v>13</v>
      </c>
      <c r="H1183" t="s">
        <v>14</v>
      </c>
      <c r="I1183" t="s">
        <v>349</v>
      </c>
      <c r="J1183">
        <v>10000</v>
      </c>
      <c r="K1183" t="str">
        <f t="shared" si="91"/>
        <v>23023 - Santa Catarina Turismo S.A.</v>
      </c>
      <c r="L1183" t="str">
        <f t="shared" si="92"/>
        <v>4600 - Administração e manutenção dos serviços administrativos gerais - SANTUR</v>
      </c>
      <c r="M1183" t="str">
        <f t="shared" si="93"/>
        <v>339093 - Indenizações e Restituições</v>
      </c>
      <c r="N1183" t="str">
        <f t="shared" si="94"/>
        <v>33</v>
      </c>
      <c r="O1183" t="str">
        <f>VLOOKUP('SQL Results'!N1183,Plan2!$A$2:$B$8,2,0)</f>
        <v>33 - Outras Despesas Correntes</v>
      </c>
      <c r="P1183" s="4" t="str">
        <f t="shared" si="95"/>
        <v>0100 - Recursos ordinários - recursos do tesouro - RLD</v>
      </c>
    </row>
    <row r="1184" spans="1:16" x14ac:dyDescent="0.2">
      <c r="A1184">
        <v>23023</v>
      </c>
      <c r="B1184" t="s">
        <v>557</v>
      </c>
      <c r="C1184">
        <v>4600</v>
      </c>
      <c r="D1184" t="s">
        <v>561</v>
      </c>
      <c r="E1184">
        <v>339130</v>
      </c>
      <c r="F1184" t="s">
        <v>12</v>
      </c>
      <c r="G1184" t="s">
        <v>13</v>
      </c>
      <c r="H1184" t="s">
        <v>14</v>
      </c>
      <c r="I1184" t="s">
        <v>349</v>
      </c>
      <c r="J1184">
        <v>14000</v>
      </c>
      <c r="K1184" t="str">
        <f t="shared" si="91"/>
        <v>23023 - Santa Catarina Turismo S.A.</v>
      </c>
      <c r="L1184" t="str">
        <f t="shared" si="92"/>
        <v>4600 - Administração e manutenção dos serviços administrativos gerais - SANTUR</v>
      </c>
      <c r="M1184" t="str">
        <f t="shared" si="93"/>
        <v>339130 - Material de Consumo</v>
      </c>
      <c r="N1184" t="str">
        <f t="shared" si="94"/>
        <v>33</v>
      </c>
      <c r="O1184" t="str">
        <f>VLOOKUP('SQL Results'!N1184,Plan2!$A$2:$B$8,2,0)</f>
        <v>33 - Outras Despesas Correntes</v>
      </c>
      <c r="P1184" s="4" t="str">
        <f t="shared" si="95"/>
        <v>0100 - Recursos ordinários - recursos do tesouro - RLD</v>
      </c>
    </row>
    <row r="1185" spans="1:16" x14ac:dyDescent="0.2">
      <c r="A1185">
        <v>23023</v>
      </c>
      <c r="B1185" t="s">
        <v>557</v>
      </c>
      <c r="C1185">
        <v>4600</v>
      </c>
      <c r="D1185" t="s">
        <v>561</v>
      </c>
      <c r="E1185">
        <v>339139</v>
      </c>
      <c r="F1185" t="s">
        <v>51</v>
      </c>
      <c r="G1185" t="s">
        <v>13</v>
      </c>
      <c r="H1185" t="s">
        <v>14</v>
      </c>
      <c r="I1185" t="s">
        <v>349</v>
      </c>
      <c r="J1185">
        <v>60000</v>
      </c>
      <c r="K1185" t="str">
        <f t="shared" si="91"/>
        <v>23023 - Santa Catarina Turismo S.A.</v>
      </c>
      <c r="L1185" t="str">
        <f t="shared" si="92"/>
        <v>4600 - Administração e manutenção dos serviços administrativos gerais - SANTUR</v>
      </c>
      <c r="M1185" t="str">
        <f t="shared" si="93"/>
        <v>339139 - Outros Serviços Terceiros Pessoa Jurídica</v>
      </c>
      <c r="N1185" t="str">
        <f t="shared" si="94"/>
        <v>33</v>
      </c>
      <c r="O1185" t="str">
        <f>VLOOKUP('SQL Results'!N1185,Plan2!$A$2:$B$8,2,0)</f>
        <v>33 - Outras Despesas Correntes</v>
      </c>
      <c r="P1185" s="4" t="str">
        <f t="shared" si="95"/>
        <v>0100 - Recursos ordinários - recursos do tesouro - RLD</v>
      </c>
    </row>
    <row r="1186" spans="1:16" x14ac:dyDescent="0.2">
      <c r="A1186">
        <v>23023</v>
      </c>
      <c r="B1186" t="s">
        <v>557</v>
      </c>
      <c r="C1186">
        <v>4600</v>
      </c>
      <c r="D1186" t="s">
        <v>561</v>
      </c>
      <c r="E1186">
        <v>339140</v>
      </c>
      <c r="F1186" t="s">
        <v>52</v>
      </c>
      <c r="G1186" t="s">
        <v>13</v>
      </c>
      <c r="H1186" t="s">
        <v>14</v>
      </c>
      <c r="I1186" t="s">
        <v>349</v>
      </c>
      <c r="J1186">
        <v>11000</v>
      </c>
      <c r="K1186" t="str">
        <f t="shared" si="91"/>
        <v>23023 - Santa Catarina Turismo S.A.</v>
      </c>
      <c r="L1186" t="str">
        <f t="shared" si="92"/>
        <v>4600 - Administração e manutenção dos serviços administrativos gerais - SANTUR</v>
      </c>
      <c r="M1186" t="str">
        <f t="shared" si="93"/>
        <v>339140 - Serviços de Tecnologia da Informação e Comunicação - Pessoa Jurídica</v>
      </c>
      <c r="N1186" t="str">
        <f t="shared" si="94"/>
        <v>33</v>
      </c>
      <c r="O1186" t="str">
        <f>VLOOKUP('SQL Results'!N1186,Plan2!$A$2:$B$8,2,0)</f>
        <v>33 - Outras Despesas Correntes</v>
      </c>
      <c r="P1186" s="4" t="str">
        <f t="shared" si="95"/>
        <v>0100 - Recursos ordinários - recursos do tesouro - RLD</v>
      </c>
    </row>
    <row r="1187" spans="1:16" x14ac:dyDescent="0.2">
      <c r="A1187">
        <v>23023</v>
      </c>
      <c r="B1187" t="s">
        <v>557</v>
      </c>
      <c r="C1187">
        <v>4600</v>
      </c>
      <c r="D1187" t="s">
        <v>561</v>
      </c>
      <c r="E1187">
        <v>339192</v>
      </c>
      <c r="F1187" t="s">
        <v>28</v>
      </c>
      <c r="G1187" t="s">
        <v>13</v>
      </c>
      <c r="H1187" t="s">
        <v>14</v>
      </c>
      <c r="I1187" t="s">
        <v>349</v>
      </c>
      <c r="J1187">
        <v>7000</v>
      </c>
      <c r="K1187" t="str">
        <f t="shared" si="91"/>
        <v>23023 - Santa Catarina Turismo S.A.</v>
      </c>
      <c r="L1187" t="str">
        <f t="shared" si="92"/>
        <v>4600 - Administração e manutenção dos serviços administrativos gerais - SANTUR</v>
      </c>
      <c r="M1187" t="str">
        <f t="shared" si="93"/>
        <v>339192 - Despesas de Exercícios Anteriores</v>
      </c>
      <c r="N1187" t="str">
        <f t="shared" si="94"/>
        <v>33</v>
      </c>
      <c r="O1187" t="str">
        <f>VLOOKUP('SQL Results'!N1187,Plan2!$A$2:$B$8,2,0)</f>
        <v>33 - Outras Despesas Correntes</v>
      </c>
      <c r="P1187" s="4" t="str">
        <f t="shared" si="95"/>
        <v>0100 - Recursos ordinários - recursos do tesouro - RLD</v>
      </c>
    </row>
    <row r="1188" spans="1:16" x14ac:dyDescent="0.2">
      <c r="A1188">
        <v>23023</v>
      </c>
      <c r="B1188" t="s">
        <v>557</v>
      </c>
      <c r="C1188">
        <v>4600</v>
      </c>
      <c r="D1188" t="s">
        <v>561</v>
      </c>
      <c r="E1188">
        <v>449051</v>
      </c>
      <c r="F1188" t="s">
        <v>31</v>
      </c>
      <c r="G1188" t="s">
        <v>13</v>
      </c>
      <c r="H1188" t="s">
        <v>14</v>
      </c>
      <c r="I1188" t="s">
        <v>349</v>
      </c>
      <c r="J1188">
        <v>50000</v>
      </c>
      <c r="K1188" t="str">
        <f t="shared" si="91"/>
        <v>23023 - Santa Catarina Turismo S.A.</v>
      </c>
      <c r="L1188" t="str">
        <f t="shared" si="92"/>
        <v>4600 - Administração e manutenção dos serviços administrativos gerais - SANTUR</v>
      </c>
      <c r="M1188" t="str">
        <f t="shared" si="93"/>
        <v>449051 - Obras e Instalações</v>
      </c>
      <c r="N1188" t="str">
        <f t="shared" si="94"/>
        <v>44</v>
      </c>
      <c r="O1188" t="str">
        <f>VLOOKUP('SQL Results'!N1188,Plan2!$A$2:$B$8,2,0)</f>
        <v>44 - Investimentos</v>
      </c>
      <c r="P1188" s="4" t="str">
        <f t="shared" si="95"/>
        <v>0100 - Recursos ordinários - recursos do tesouro - RLD</v>
      </c>
    </row>
    <row r="1189" spans="1:16" x14ac:dyDescent="0.2">
      <c r="A1189">
        <v>23023</v>
      </c>
      <c r="B1189" t="s">
        <v>557</v>
      </c>
      <c r="C1189">
        <v>14119</v>
      </c>
      <c r="D1189" t="s">
        <v>564</v>
      </c>
      <c r="E1189">
        <v>339030</v>
      </c>
      <c r="F1189" t="s">
        <v>12</v>
      </c>
      <c r="G1189" t="s">
        <v>53</v>
      </c>
      <c r="H1189" t="s">
        <v>54</v>
      </c>
      <c r="I1189" t="s">
        <v>565</v>
      </c>
      <c r="J1189">
        <v>67284</v>
      </c>
      <c r="K1189" t="str">
        <f t="shared" si="91"/>
        <v>23023 - Santa Catarina Turismo S.A.</v>
      </c>
      <c r="L1189" t="str">
        <f t="shared" si="92"/>
        <v>14119 - Gerenciamento do centro de eventos Governador Luiz Henrique da Silveira</v>
      </c>
      <c r="M1189" t="str">
        <f t="shared" si="93"/>
        <v>339030 - Material de Consumo</v>
      </c>
      <c r="N1189" t="str">
        <f t="shared" si="94"/>
        <v>33</v>
      </c>
      <c r="O1189" t="str">
        <f>VLOOKUP('SQL Results'!N1189,Plan2!$A$2:$B$8,2,0)</f>
        <v>33 - Outras Despesas Correntes</v>
      </c>
      <c r="P1189" s="4" t="str">
        <f t="shared" si="95"/>
        <v>0260 - Recursos patrimoniais primários - recursos de outras fontes - exercício corrente</v>
      </c>
    </row>
    <row r="1190" spans="1:16" x14ac:dyDescent="0.2">
      <c r="A1190">
        <v>23023</v>
      </c>
      <c r="B1190" t="s">
        <v>557</v>
      </c>
      <c r="C1190">
        <v>14119</v>
      </c>
      <c r="D1190" t="s">
        <v>564</v>
      </c>
      <c r="E1190">
        <v>339039</v>
      </c>
      <c r="F1190" t="s">
        <v>16</v>
      </c>
      <c r="G1190" t="s">
        <v>53</v>
      </c>
      <c r="H1190" t="s">
        <v>54</v>
      </c>
      <c r="I1190" t="s">
        <v>565</v>
      </c>
      <c r="J1190">
        <v>551929</v>
      </c>
      <c r="K1190" t="str">
        <f t="shared" si="91"/>
        <v>23023 - Santa Catarina Turismo S.A.</v>
      </c>
      <c r="L1190" t="str">
        <f t="shared" si="92"/>
        <v>14119 - Gerenciamento do centro de eventos Governador Luiz Henrique da Silveira</v>
      </c>
      <c r="M1190" t="str">
        <f t="shared" si="93"/>
        <v>339039 - Outros Serviços Terceiros - Pessoa Jurídica</v>
      </c>
      <c r="N1190" t="str">
        <f t="shared" si="94"/>
        <v>33</v>
      </c>
      <c r="O1190" t="str">
        <f>VLOOKUP('SQL Results'!N1190,Plan2!$A$2:$B$8,2,0)</f>
        <v>33 - Outras Despesas Correntes</v>
      </c>
      <c r="P1190" s="4" t="str">
        <f t="shared" si="95"/>
        <v>0260 - Recursos patrimoniais primários - recursos de outras fontes - exercício corrente</v>
      </c>
    </row>
    <row r="1191" spans="1:16" x14ac:dyDescent="0.2">
      <c r="A1191">
        <v>23023</v>
      </c>
      <c r="B1191" t="s">
        <v>557</v>
      </c>
      <c r="C1191">
        <v>14119</v>
      </c>
      <c r="D1191" t="s">
        <v>564</v>
      </c>
      <c r="E1191">
        <v>339092</v>
      </c>
      <c r="F1191" t="s">
        <v>28</v>
      </c>
      <c r="G1191" t="s">
        <v>53</v>
      </c>
      <c r="H1191" t="s">
        <v>54</v>
      </c>
      <c r="I1191" t="s">
        <v>565</v>
      </c>
      <c r="J1191">
        <v>25232</v>
      </c>
      <c r="K1191" t="str">
        <f t="shared" si="91"/>
        <v>23023 - Santa Catarina Turismo S.A.</v>
      </c>
      <c r="L1191" t="str">
        <f t="shared" si="92"/>
        <v>14119 - Gerenciamento do centro de eventos Governador Luiz Henrique da Silveira</v>
      </c>
      <c r="M1191" t="str">
        <f t="shared" si="93"/>
        <v>339092 - Despesas de Exercícios Anteriores</v>
      </c>
      <c r="N1191" t="str">
        <f t="shared" si="94"/>
        <v>33</v>
      </c>
      <c r="O1191" t="str">
        <f>VLOOKUP('SQL Results'!N1191,Plan2!$A$2:$B$8,2,0)</f>
        <v>33 - Outras Despesas Correntes</v>
      </c>
      <c r="P1191" s="4" t="str">
        <f t="shared" si="95"/>
        <v>0260 - Recursos patrimoniais primários - recursos de outras fontes - exercício corrente</v>
      </c>
    </row>
    <row r="1192" spans="1:16" x14ac:dyDescent="0.2">
      <c r="A1192">
        <v>23023</v>
      </c>
      <c r="B1192" t="s">
        <v>557</v>
      </c>
      <c r="C1192">
        <v>14119</v>
      </c>
      <c r="D1192" t="s">
        <v>564</v>
      </c>
      <c r="E1192">
        <v>449051</v>
      </c>
      <c r="F1192" t="s">
        <v>31</v>
      </c>
      <c r="G1192" t="s">
        <v>53</v>
      </c>
      <c r="H1192" t="s">
        <v>54</v>
      </c>
      <c r="I1192" t="s">
        <v>565</v>
      </c>
      <c r="J1192">
        <v>42053</v>
      </c>
      <c r="K1192" t="str">
        <f t="shared" si="91"/>
        <v>23023 - Santa Catarina Turismo S.A.</v>
      </c>
      <c r="L1192" t="str">
        <f t="shared" si="92"/>
        <v>14119 - Gerenciamento do centro de eventos Governador Luiz Henrique da Silveira</v>
      </c>
      <c r="M1192" t="str">
        <f t="shared" si="93"/>
        <v>449051 - Obras e Instalações</v>
      </c>
      <c r="N1192" t="str">
        <f t="shared" si="94"/>
        <v>44</v>
      </c>
      <c r="O1192" t="str">
        <f>VLOOKUP('SQL Results'!N1192,Plan2!$A$2:$B$8,2,0)</f>
        <v>44 - Investimentos</v>
      </c>
      <c r="P1192" s="4" t="str">
        <f t="shared" si="95"/>
        <v>0260 - Recursos patrimoniais primários - recursos de outras fontes - exercício corrente</v>
      </c>
    </row>
    <row r="1193" spans="1:16" x14ac:dyDescent="0.2">
      <c r="A1193">
        <v>23023</v>
      </c>
      <c r="B1193" t="s">
        <v>557</v>
      </c>
      <c r="C1193">
        <v>14119</v>
      </c>
      <c r="D1193" t="s">
        <v>564</v>
      </c>
      <c r="E1193">
        <v>449052</v>
      </c>
      <c r="F1193" t="s">
        <v>17</v>
      </c>
      <c r="G1193" t="s">
        <v>53</v>
      </c>
      <c r="H1193" t="s">
        <v>54</v>
      </c>
      <c r="I1193" t="s">
        <v>565</v>
      </c>
      <c r="J1193">
        <v>67284</v>
      </c>
      <c r="K1193" t="str">
        <f t="shared" si="91"/>
        <v>23023 - Santa Catarina Turismo S.A.</v>
      </c>
      <c r="L1193" t="str">
        <f t="shared" si="92"/>
        <v>14119 - Gerenciamento do centro de eventos Governador Luiz Henrique da Silveira</v>
      </c>
      <c r="M1193" t="str">
        <f t="shared" si="93"/>
        <v>449052 - Equipamentos e Material Permanente</v>
      </c>
      <c r="N1193" t="str">
        <f t="shared" si="94"/>
        <v>44</v>
      </c>
      <c r="O1193" t="str">
        <f>VLOOKUP('SQL Results'!N1193,Plan2!$A$2:$B$8,2,0)</f>
        <v>44 - Investimentos</v>
      </c>
      <c r="P1193" s="4" t="str">
        <f t="shared" si="95"/>
        <v>0260 - Recursos patrimoniais primários - recursos de outras fontes - exercício corrente</v>
      </c>
    </row>
    <row r="1194" spans="1:16" x14ac:dyDescent="0.2">
      <c r="A1194">
        <v>23023</v>
      </c>
      <c r="B1194" t="s">
        <v>557</v>
      </c>
      <c r="C1194">
        <v>11526</v>
      </c>
      <c r="D1194" t="s">
        <v>566</v>
      </c>
      <c r="E1194">
        <v>339014</v>
      </c>
      <c r="F1194" t="s">
        <v>63</v>
      </c>
      <c r="G1194" t="s">
        <v>13</v>
      </c>
      <c r="H1194" t="s">
        <v>14</v>
      </c>
      <c r="I1194" t="s">
        <v>567</v>
      </c>
      <c r="J1194">
        <v>1000</v>
      </c>
      <c r="K1194" t="str">
        <f t="shared" si="91"/>
        <v>23023 - Santa Catarina Turismo S.A.</v>
      </c>
      <c r="L1194" t="str">
        <f t="shared" si="92"/>
        <v>11526 - Realização de jornadas de familiarização</v>
      </c>
      <c r="M1194" t="str">
        <f t="shared" si="93"/>
        <v>339014 - Diárias - Civil</v>
      </c>
      <c r="N1194" t="str">
        <f t="shared" si="94"/>
        <v>33</v>
      </c>
      <c r="O1194" t="str">
        <f>VLOOKUP('SQL Results'!N1194,Plan2!$A$2:$B$8,2,0)</f>
        <v>33 - Outras Despesas Correntes</v>
      </c>
      <c r="P1194" s="4" t="str">
        <f t="shared" si="95"/>
        <v>0100 - Recursos ordinários - recursos do tesouro - RLD</v>
      </c>
    </row>
    <row r="1195" spans="1:16" x14ac:dyDescent="0.2">
      <c r="A1195">
        <v>23023</v>
      </c>
      <c r="B1195" t="s">
        <v>557</v>
      </c>
      <c r="C1195">
        <v>11532</v>
      </c>
      <c r="D1195" t="s">
        <v>568</v>
      </c>
      <c r="E1195">
        <v>339039</v>
      </c>
      <c r="F1195" t="s">
        <v>16</v>
      </c>
      <c r="G1195" t="s">
        <v>13</v>
      </c>
      <c r="H1195" t="s">
        <v>14</v>
      </c>
      <c r="I1195" t="s">
        <v>569</v>
      </c>
      <c r="J1195">
        <v>5000</v>
      </c>
      <c r="K1195" t="str">
        <f t="shared" si="91"/>
        <v>23023 - Santa Catarina Turismo S.A.</v>
      </c>
      <c r="L1195" t="str">
        <f t="shared" si="92"/>
        <v>11532 - Geração de informações turísticas de Santa Catarina</v>
      </c>
      <c r="M1195" t="str">
        <f t="shared" si="93"/>
        <v>339039 - Outros Serviços Terceiros - Pessoa Jurídica</v>
      </c>
      <c r="N1195" t="str">
        <f t="shared" si="94"/>
        <v>33</v>
      </c>
      <c r="O1195" t="str">
        <f>VLOOKUP('SQL Results'!N1195,Plan2!$A$2:$B$8,2,0)</f>
        <v>33 - Outras Despesas Correntes</v>
      </c>
      <c r="P1195" s="4" t="str">
        <f t="shared" si="95"/>
        <v>0100 - Recursos ordinários - recursos do tesouro - RLD</v>
      </c>
    </row>
    <row r="1196" spans="1:16" x14ac:dyDescent="0.2">
      <c r="A1196">
        <v>23023</v>
      </c>
      <c r="B1196" t="s">
        <v>557</v>
      </c>
      <c r="C1196">
        <v>11508</v>
      </c>
      <c r="D1196" t="s">
        <v>570</v>
      </c>
      <c r="E1196">
        <v>339039</v>
      </c>
      <c r="F1196" t="s">
        <v>16</v>
      </c>
      <c r="G1196" t="s">
        <v>13</v>
      </c>
      <c r="H1196" t="s">
        <v>14</v>
      </c>
      <c r="I1196" t="s">
        <v>571</v>
      </c>
      <c r="J1196">
        <v>5000</v>
      </c>
      <c r="K1196" t="str">
        <f t="shared" si="91"/>
        <v>23023 - Santa Catarina Turismo S.A.</v>
      </c>
      <c r="L1196" t="str">
        <f t="shared" si="92"/>
        <v>11508 - Preparação de profissionais p/ apresentar destino turístico SC nos mercados nacional e internacional</v>
      </c>
      <c r="M1196" t="str">
        <f t="shared" si="93"/>
        <v>339039 - Outros Serviços Terceiros - Pessoa Jurídica</v>
      </c>
      <c r="N1196" t="str">
        <f t="shared" si="94"/>
        <v>33</v>
      </c>
      <c r="O1196" t="str">
        <f>VLOOKUP('SQL Results'!N1196,Plan2!$A$2:$B$8,2,0)</f>
        <v>33 - Outras Despesas Correntes</v>
      </c>
      <c r="P1196" s="4" t="str">
        <f t="shared" si="95"/>
        <v>0100 - Recursos ordinários - recursos do tesouro - RLD</v>
      </c>
    </row>
    <row r="1197" spans="1:16" x14ac:dyDescent="0.2">
      <c r="A1197">
        <v>23023</v>
      </c>
      <c r="B1197" t="s">
        <v>557</v>
      </c>
      <c r="C1197">
        <v>11522</v>
      </c>
      <c r="D1197" t="s">
        <v>572</v>
      </c>
      <c r="E1197">
        <v>339039</v>
      </c>
      <c r="F1197" t="s">
        <v>16</v>
      </c>
      <c r="G1197" t="s">
        <v>13</v>
      </c>
      <c r="H1197" t="s">
        <v>14</v>
      </c>
      <c r="I1197" t="s">
        <v>573</v>
      </c>
      <c r="J1197">
        <v>10000</v>
      </c>
      <c r="K1197" t="str">
        <f t="shared" si="91"/>
        <v>23023 - Santa Catarina Turismo S.A.</v>
      </c>
      <c r="L1197" t="str">
        <f t="shared" si="92"/>
        <v>11522 - Realização de campanhas de caráter promocional do produto turístico catarinense</v>
      </c>
      <c r="M1197" t="str">
        <f t="shared" si="93"/>
        <v>339039 - Outros Serviços Terceiros - Pessoa Jurídica</v>
      </c>
      <c r="N1197" t="str">
        <f t="shared" si="94"/>
        <v>33</v>
      </c>
      <c r="O1197" t="str">
        <f>VLOOKUP('SQL Results'!N1197,Plan2!$A$2:$B$8,2,0)</f>
        <v>33 - Outras Despesas Correntes</v>
      </c>
      <c r="P1197" s="4" t="str">
        <f t="shared" si="95"/>
        <v>0100 - Recursos ordinários - recursos do tesouro - RLD</v>
      </c>
    </row>
    <row r="1198" spans="1:16" x14ac:dyDescent="0.2">
      <c r="A1198">
        <v>23023</v>
      </c>
      <c r="B1198" t="s">
        <v>557</v>
      </c>
      <c r="C1198">
        <v>11522</v>
      </c>
      <c r="D1198" t="s">
        <v>572</v>
      </c>
      <c r="E1198">
        <v>339092</v>
      </c>
      <c r="F1198" t="s">
        <v>28</v>
      </c>
      <c r="G1198" t="s">
        <v>13</v>
      </c>
      <c r="H1198" t="s">
        <v>14</v>
      </c>
      <c r="I1198" t="s">
        <v>573</v>
      </c>
      <c r="J1198">
        <v>5000</v>
      </c>
      <c r="K1198" t="str">
        <f t="shared" si="91"/>
        <v>23023 - Santa Catarina Turismo S.A.</v>
      </c>
      <c r="L1198" t="str">
        <f t="shared" si="92"/>
        <v>11522 - Realização de campanhas de caráter promocional do produto turístico catarinense</v>
      </c>
      <c r="M1198" t="str">
        <f t="shared" si="93"/>
        <v>339092 - Despesas de Exercícios Anteriores</v>
      </c>
      <c r="N1198" t="str">
        <f t="shared" si="94"/>
        <v>33</v>
      </c>
      <c r="O1198" t="str">
        <f>VLOOKUP('SQL Results'!N1198,Plan2!$A$2:$B$8,2,0)</f>
        <v>33 - Outras Despesas Correntes</v>
      </c>
      <c r="P1198" s="4" t="str">
        <f t="shared" si="95"/>
        <v>0100 - Recursos ordinários - recursos do tesouro - RLD</v>
      </c>
    </row>
    <row r="1199" spans="1:16" x14ac:dyDescent="0.2">
      <c r="A1199">
        <v>23023</v>
      </c>
      <c r="B1199" t="s">
        <v>557</v>
      </c>
      <c r="C1199">
        <v>11529</v>
      </c>
      <c r="D1199" t="s">
        <v>574</v>
      </c>
      <c r="E1199">
        <v>339014</v>
      </c>
      <c r="F1199" t="s">
        <v>63</v>
      </c>
      <c r="G1199" t="s">
        <v>13</v>
      </c>
      <c r="H1199" t="s">
        <v>14</v>
      </c>
      <c r="I1199" t="s">
        <v>575</v>
      </c>
      <c r="J1199">
        <v>11000</v>
      </c>
      <c r="K1199" t="str">
        <f t="shared" si="91"/>
        <v>23023 - Santa Catarina Turismo S.A.</v>
      </c>
      <c r="L1199" t="str">
        <f t="shared" si="92"/>
        <v>11529 - Elaboração de estudos e pesquisas de turismo</v>
      </c>
      <c r="M1199" t="str">
        <f t="shared" si="93"/>
        <v>339014 - Diárias - Civil</v>
      </c>
      <c r="N1199" t="str">
        <f t="shared" si="94"/>
        <v>33</v>
      </c>
      <c r="O1199" t="str">
        <f>VLOOKUP('SQL Results'!N1199,Plan2!$A$2:$B$8,2,0)</f>
        <v>33 - Outras Despesas Correntes</v>
      </c>
      <c r="P1199" s="4" t="str">
        <f t="shared" si="95"/>
        <v>0100 - Recursos ordinários - recursos do tesouro - RLD</v>
      </c>
    </row>
    <row r="1200" spans="1:16" x14ac:dyDescent="0.2">
      <c r="A1200">
        <v>23023</v>
      </c>
      <c r="B1200" t="s">
        <v>557</v>
      </c>
      <c r="C1200">
        <v>11529</v>
      </c>
      <c r="D1200" t="s">
        <v>574</v>
      </c>
      <c r="E1200">
        <v>339039</v>
      </c>
      <c r="F1200" t="s">
        <v>16</v>
      </c>
      <c r="G1200" t="s">
        <v>13</v>
      </c>
      <c r="H1200" t="s">
        <v>14</v>
      </c>
      <c r="I1200" t="s">
        <v>575</v>
      </c>
      <c r="J1200">
        <v>50000</v>
      </c>
      <c r="K1200" t="str">
        <f t="shared" si="91"/>
        <v>23023 - Santa Catarina Turismo S.A.</v>
      </c>
      <c r="L1200" t="str">
        <f t="shared" si="92"/>
        <v>11529 - Elaboração de estudos e pesquisas de turismo</v>
      </c>
      <c r="M1200" t="str">
        <f t="shared" si="93"/>
        <v>339039 - Outros Serviços Terceiros - Pessoa Jurídica</v>
      </c>
      <c r="N1200" t="str">
        <f t="shared" si="94"/>
        <v>33</v>
      </c>
      <c r="O1200" t="str">
        <f>VLOOKUP('SQL Results'!N1200,Plan2!$A$2:$B$8,2,0)</f>
        <v>33 - Outras Despesas Correntes</v>
      </c>
      <c r="P1200" s="4" t="str">
        <f t="shared" si="95"/>
        <v>0100 - Recursos ordinários - recursos do tesouro - RLD</v>
      </c>
    </row>
    <row r="1201" spans="1:16" x14ac:dyDescent="0.2">
      <c r="A1201">
        <v>23023</v>
      </c>
      <c r="B1201" t="s">
        <v>557</v>
      </c>
      <c r="C1201">
        <v>11496</v>
      </c>
      <c r="D1201" t="s">
        <v>559</v>
      </c>
      <c r="E1201">
        <v>339014</v>
      </c>
      <c r="F1201" t="s">
        <v>63</v>
      </c>
      <c r="G1201" t="s">
        <v>13</v>
      </c>
      <c r="H1201" t="s">
        <v>14</v>
      </c>
      <c r="I1201" t="s">
        <v>560</v>
      </c>
      <c r="J1201">
        <v>50000</v>
      </c>
      <c r="K1201" t="str">
        <f t="shared" si="91"/>
        <v>23023 - Santa Catarina Turismo S.A.</v>
      </c>
      <c r="L1201" t="str">
        <f t="shared" si="92"/>
        <v>11496 - Divulgação do potencial turístico de Santa Catarina em eventos em âmbito regional, estadual e intern</v>
      </c>
      <c r="M1201" t="str">
        <f t="shared" si="93"/>
        <v>339014 - Diárias - Civil</v>
      </c>
      <c r="N1201" t="str">
        <f t="shared" si="94"/>
        <v>33</v>
      </c>
      <c r="O1201" t="str">
        <f>VLOOKUP('SQL Results'!N1201,Plan2!$A$2:$B$8,2,0)</f>
        <v>33 - Outras Despesas Correntes</v>
      </c>
      <c r="P1201" s="4" t="str">
        <f t="shared" si="95"/>
        <v>0100 - Recursos ordinários - recursos do tesouro - RLD</v>
      </c>
    </row>
    <row r="1202" spans="1:16" x14ac:dyDescent="0.2">
      <c r="A1202">
        <v>23023</v>
      </c>
      <c r="B1202" t="s">
        <v>557</v>
      </c>
      <c r="C1202">
        <v>4605</v>
      </c>
      <c r="D1202" t="s">
        <v>558</v>
      </c>
      <c r="E1202">
        <v>339035</v>
      </c>
      <c r="F1202" t="s">
        <v>21</v>
      </c>
      <c r="G1202" t="s">
        <v>13</v>
      </c>
      <c r="H1202" t="s">
        <v>14</v>
      </c>
      <c r="I1202" t="s">
        <v>353</v>
      </c>
      <c r="J1202">
        <v>70</v>
      </c>
      <c r="K1202" t="str">
        <f t="shared" si="91"/>
        <v>23023 - Santa Catarina Turismo S.A.</v>
      </c>
      <c r="L1202" t="str">
        <f t="shared" si="92"/>
        <v>4605 - Manutenção e modernização dos serviços de tecnologia da informação e comunicação - SANTUR</v>
      </c>
      <c r="M1202" t="str">
        <f t="shared" si="93"/>
        <v>339035 - Serviços de Consultoria</v>
      </c>
      <c r="N1202" t="str">
        <f t="shared" si="94"/>
        <v>33</v>
      </c>
      <c r="O1202" t="str">
        <f>VLOOKUP('SQL Results'!N1202,Plan2!$A$2:$B$8,2,0)</f>
        <v>33 - Outras Despesas Correntes</v>
      </c>
      <c r="P1202" s="4" t="str">
        <f t="shared" si="95"/>
        <v>0100 - Recursos ordinários - recursos do tesouro - RLD</v>
      </c>
    </row>
    <row r="1203" spans="1:16" x14ac:dyDescent="0.2">
      <c r="A1203">
        <v>26001</v>
      </c>
      <c r="B1203" t="s">
        <v>576</v>
      </c>
      <c r="C1203">
        <v>2783</v>
      </c>
      <c r="D1203" t="s">
        <v>577</v>
      </c>
      <c r="E1203">
        <v>339014</v>
      </c>
      <c r="F1203" t="s">
        <v>63</v>
      </c>
      <c r="G1203" t="s">
        <v>13</v>
      </c>
      <c r="H1203" t="s">
        <v>14</v>
      </c>
      <c r="I1203" t="s">
        <v>349</v>
      </c>
      <c r="J1203">
        <v>150000</v>
      </c>
      <c r="K1203" t="str">
        <f t="shared" si="91"/>
        <v>26001 - Secretaria de Estado da Assistência Social, Trabalho e Habitação</v>
      </c>
      <c r="L1203" t="str">
        <f t="shared" si="92"/>
        <v>2783 - Administração e manutenção dos serviços administrativos gerais - SST</v>
      </c>
      <c r="M1203" t="str">
        <f t="shared" si="93"/>
        <v>339014 - Diárias - Civil</v>
      </c>
      <c r="N1203" t="str">
        <f t="shared" si="94"/>
        <v>33</v>
      </c>
      <c r="O1203" t="str">
        <f>VLOOKUP('SQL Results'!N1203,Plan2!$A$2:$B$8,2,0)</f>
        <v>33 - Outras Despesas Correntes</v>
      </c>
      <c r="P1203" s="4" t="str">
        <f t="shared" si="95"/>
        <v>0100 - Recursos ordinários - recursos do tesouro - RLD</v>
      </c>
    </row>
    <row r="1204" spans="1:16" x14ac:dyDescent="0.2">
      <c r="A1204">
        <v>26001</v>
      </c>
      <c r="B1204" t="s">
        <v>576</v>
      </c>
      <c r="C1204">
        <v>3711</v>
      </c>
      <c r="D1204" t="s">
        <v>578</v>
      </c>
      <c r="E1204">
        <v>339030</v>
      </c>
      <c r="F1204" t="s">
        <v>12</v>
      </c>
      <c r="G1204" t="s">
        <v>13</v>
      </c>
      <c r="H1204" t="s">
        <v>14</v>
      </c>
      <c r="I1204" t="s">
        <v>353</v>
      </c>
      <c r="J1204">
        <v>50000</v>
      </c>
      <c r="K1204" t="str">
        <f t="shared" si="91"/>
        <v>26001 - Secretaria de Estado da Assistência Social, Trabalho e Habitação</v>
      </c>
      <c r="L1204" t="str">
        <f t="shared" si="92"/>
        <v>3711 - Manutenção e modernização dos serviços de tecnologia da informação e comunicação - SST</v>
      </c>
      <c r="M1204" t="str">
        <f t="shared" si="93"/>
        <v>339030 - Material de Consumo</v>
      </c>
      <c r="N1204" t="str">
        <f t="shared" si="94"/>
        <v>33</v>
      </c>
      <c r="O1204" t="str">
        <f>VLOOKUP('SQL Results'!N1204,Plan2!$A$2:$B$8,2,0)</f>
        <v>33 - Outras Despesas Correntes</v>
      </c>
      <c r="P1204" s="4" t="str">
        <f t="shared" si="95"/>
        <v>0100 - Recursos ordinários - recursos do tesouro - RLD</v>
      </c>
    </row>
    <row r="1205" spans="1:16" x14ac:dyDescent="0.2">
      <c r="A1205">
        <v>26001</v>
      </c>
      <c r="B1205" t="s">
        <v>576</v>
      </c>
      <c r="C1205">
        <v>2783</v>
      </c>
      <c r="D1205" t="s">
        <v>577</v>
      </c>
      <c r="E1205">
        <v>339033</v>
      </c>
      <c r="F1205" t="s">
        <v>49</v>
      </c>
      <c r="G1205" t="s">
        <v>13</v>
      </c>
      <c r="H1205" t="s">
        <v>14</v>
      </c>
      <c r="I1205" t="s">
        <v>349</v>
      </c>
      <c r="J1205">
        <v>300000</v>
      </c>
      <c r="K1205" t="str">
        <f t="shared" si="91"/>
        <v>26001 - Secretaria de Estado da Assistência Social, Trabalho e Habitação</v>
      </c>
      <c r="L1205" t="str">
        <f t="shared" si="92"/>
        <v>2783 - Administração e manutenção dos serviços administrativos gerais - SST</v>
      </c>
      <c r="M1205" t="str">
        <f t="shared" si="93"/>
        <v>339033 - Passagens e Despesas com Locomoção</v>
      </c>
      <c r="N1205" t="str">
        <f t="shared" si="94"/>
        <v>33</v>
      </c>
      <c r="O1205" t="str">
        <f>VLOOKUP('SQL Results'!N1205,Plan2!$A$2:$B$8,2,0)</f>
        <v>33 - Outras Despesas Correntes</v>
      </c>
      <c r="P1205" s="4" t="str">
        <f t="shared" si="95"/>
        <v>0100 - Recursos ordinários - recursos do tesouro - RLD</v>
      </c>
    </row>
    <row r="1206" spans="1:16" x14ac:dyDescent="0.2">
      <c r="A1206">
        <v>26001</v>
      </c>
      <c r="B1206" t="s">
        <v>576</v>
      </c>
      <c r="C1206">
        <v>2783</v>
      </c>
      <c r="D1206" t="s">
        <v>577</v>
      </c>
      <c r="E1206">
        <v>339037</v>
      </c>
      <c r="F1206" t="s">
        <v>25</v>
      </c>
      <c r="G1206" t="s">
        <v>13</v>
      </c>
      <c r="H1206" t="s">
        <v>14</v>
      </c>
      <c r="I1206" t="s">
        <v>349</v>
      </c>
      <c r="J1206">
        <v>6500000</v>
      </c>
      <c r="K1206" t="str">
        <f t="shared" si="91"/>
        <v>26001 - Secretaria de Estado da Assistência Social, Trabalho e Habitação</v>
      </c>
      <c r="L1206" t="str">
        <f t="shared" si="92"/>
        <v>2783 - Administração e manutenção dos serviços administrativos gerais - SST</v>
      </c>
      <c r="M1206" t="str">
        <f t="shared" si="93"/>
        <v>339037 - Locação de Mão-de-Obra</v>
      </c>
      <c r="N1206" t="str">
        <f t="shared" si="94"/>
        <v>33</v>
      </c>
      <c r="O1206" t="str">
        <f>VLOOKUP('SQL Results'!N1206,Plan2!$A$2:$B$8,2,0)</f>
        <v>33 - Outras Despesas Correntes</v>
      </c>
      <c r="P1206" s="4" t="str">
        <f t="shared" si="95"/>
        <v>0100 - Recursos ordinários - recursos do tesouro - RLD</v>
      </c>
    </row>
    <row r="1207" spans="1:16" x14ac:dyDescent="0.2">
      <c r="A1207">
        <v>26001</v>
      </c>
      <c r="B1207" t="s">
        <v>576</v>
      </c>
      <c r="C1207">
        <v>2783</v>
      </c>
      <c r="D1207" t="s">
        <v>577</v>
      </c>
      <c r="E1207">
        <v>339039</v>
      </c>
      <c r="F1207" t="s">
        <v>16</v>
      </c>
      <c r="G1207" t="s">
        <v>13</v>
      </c>
      <c r="H1207" t="s">
        <v>14</v>
      </c>
      <c r="I1207" t="s">
        <v>349</v>
      </c>
      <c r="J1207">
        <v>7450000</v>
      </c>
      <c r="K1207" t="str">
        <f t="shared" si="91"/>
        <v>26001 - Secretaria de Estado da Assistência Social, Trabalho e Habitação</v>
      </c>
      <c r="L1207" t="str">
        <f t="shared" si="92"/>
        <v>2783 - Administração e manutenção dos serviços administrativos gerais - SST</v>
      </c>
      <c r="M1207" t="str">
        <f t="shared" si="93"/>
        <v>339039 - Outros Serviços Terceiros - Pessoa Jurídica</v>
      </c>
      <c r="N1207" t="str">
        <f t="shared" si="94"/>
        <v>33</v>
      </c>
      <c r="O1207" t="str">
        <f>VLOOKUP('SQL Results'!N1207,Plan2!$A$2:$B$8,2,0)</f>
        <v>33 - Outras Despesas Correntes</v>
      </c>
      <c r="P1207" s="4" t="str">
        <f t="shared" si="95"/>
        <v>0100 - Recursos ordinários - recursos do tesouro - RLD</v>
      </c>
    </row>
    <row r="1208" spans="1:16" x14ac:dyDescent="0.2">
      <c r="A1208">
        <v>26001</v>
      </c>
      <c r="B1208" t="s">
        <v>576</v>
      </c>
      <c r="C1208">
        <v>8450</v>
      </c>
      <c r="D1208" t="s">
        <v>579</v>
      </c>
      <c r="E1208">
        <v>339039</v>
      </c>
      <c r="F1208" t="s">
        <v>16</v>
      </c>
      <c r="G1208" t="s">
        <v>512</v>
      </c>
      <c r="H1208" t="s">
        <v>513</v>
      </c>
      <c r="I1208" t="s">
        <v>580</v>
      </c>
      <c r="J1208">
        <v>8000000</v>
      </c>
      <c r="K1208" t="str">
        <f t="shared" si="91"/>
        <v>26001 - Secretaria de Estado da Assistência Social, Trabalho e Habitação</v>
      </c>
      <c r="L1208" t="str">
        <f t="shared" si="92"/>
        <v>8450 - Apoio a política de trabalho, emprego, renda e qualificação profissional</v>
      </c>
      <c r="M1208" t="str">
        <f t="shared" si="93"/>
        <v>339039 - Outros Serviços Terceiros - Pessoa Jurídica</v>
      </c>
      <c r="N1208" t="str">
        <f t="shared" si="94"/>
        <v>33</v>
      </c>
      <c r="O1208" t="str">
        <f>VLOOKUP('SQL Results'!N1208,Plan2!$A$2:$B$8,2,0)</f>
        <v>33 - Outras Despesas Correntes</v>
      </c>
      <c r="P1208" s="4" t="str">
        <f t="shared" si="95"/>
        <v>0128 - Outros convênios, ajustes e acordos administrativos - rec tesouro - exercício corrente</v>
      </c>
    </row>
    <row r="1209" spans="1:16" x14ac:dyDescent="0.2">
      <c r="A1209">
        <v>26001</v>
      </c>
      <c r="B1209" t="s">
        <v>576</v>
      </c>
      <c r="C1209">
        <v>8450</v>
      </c>
      <c r="D1209" t="s">
        <v>579</v>
      </c>
      <c r="E1209">
        <v>339039</v>
      </c>
      <c r="F1209" t="s">
        <v>16</v>
      </c>
      <c r="G1209" t="s">
        <v>13</v>
      </c>
      <c r="H1209" t="s">
        <v>14</v>
      </c>
      <c r="I1209" t="s">
        <v>580</v>
      </c>
      <c r="J1209">
        <v>402368</v>
      </c>
      <c r="K1209" t="str">
        <f t="shared" si="91"/>
        <v>26001 - Secretaria de Estado da Assistência Social, Trabalho e Habitação</v>
      </c>
      <c r="L1209" t="str">
        <f t="shared" si="92"/>
        <v>8450 - Apoio a política de trabalho, emprego, renda e qualificação profissional</v>
      </c>
      <c r="M1209" t="str">
        <f t="shared" si="93"/>
        <v>339039 - Outros Serviços Terceiros - Pessoa Jurídica</v>
      </c>
      <c r="N1209" t="str">
        <f t="shared" si="94"/>
        <v>33</v>
      </c>
      <c r="O1209" t="str">
        <f>VLOOKUP('SQL Results'!N1209,Plan2!$A$2:$B$8,2,0)</f>
        <v>33 - Outras Despesas Correntes</v>
      </c>
      <c r="P1209" s="4" t="str">
        <f t="shared" si="95"/>
        <v>0100 - Recursos ordinários - recursos do tesouro - RLD</v>
      </c>
    </row>
    <row r="1210" spans="1:16" x14ac:dyDescent="0.2">
      <c r="A1210">
        <v>26001</v>
      </c>
      <c r="B1210" t="s">
        <v>576</v>
      </c>
      <c r="C1210">
        <v>639</v>
      </c>
      <c r="D1210" t="s">
        <v>581</v>
      </c>
      <c r="E1210">
        <v>319092</v>
      </c>
      <c r="F1210" t="s">
        <v>28</v>
      </c>
      <c r="G1210" t="s">
        <v>13</v>
      </c>
      <c r="H1210" t="s">
        <v>14</v>
      </c>
      <c r="I1210" t="s">
        <v>347</v>
      </c>
      <c r="J1210">
        <v>50000</v>
      </c>
      <c r="K1210" t="str">
        <f t="shared" si="91"/>
        <v>26001 - Secretaria de Estado da Assistência Social, Trabalho e Habitação</v>
      </c>
      <c r="L1210" t="str">
        <f t="shared" si="92"/>
        <v>639 - Administração de pessoal e encargos sociais - SST</v>
      </c>
      <c r="M1210" t="str">
        <f t="shared" si="93"/>
        <v>319092 - Despesas de Exercícios Anteriores</v>
      </c>
      <c r="N1210" t="str">
        <f t="shared" si="94"/>
        <v>31</v>
      </c>
      <c r="O1210" t="str">
        <f>VLOOKUP('SQL Results'!N1210,Plan2!$A$2:$B$8,2,0)</f>
        <v>31 - Pessoal e Encargos Sociais</v>
      </c>
      <c r="P1210" s="4" t="str">
        <f t="shared" si="95"/>
        <v>0100 - Recursos ordinários - recursos do tesouro - RLD</v>
      </c>
    </row>
    <row r="1211" spans="1:16" x14ac:dyDescent="0.2">
      <c r="A1211">
        <v>26001</v>
      </c>
      <c r="B1211" t="s">
        <v>576</v>
      </c>
      <c r="C1211">
        <v>639</v>
      </c>
      <c r="D1211" t="s">
        <v>581</v>
      </c>
      <c r="E1211">
        <v>339046</v>
      </c>
      <c r="F1211" t="s">
        <v>47</v>
      </c>
      <c r="G1211" t="s">
        <v>13</v>
      </c>
      <c r="H1211" t="s">
        <v>14</v>
      </c>
      <c r="I1211" t="s">
        <v>347</v>
      </c>
      <c r="J1211">
        <v>576000</v>
      </c>
      <c r="K1211" t="str">
        <f t="shared" si="91"/>
        <v>26001 - Secretaria de Estado da Assistência Social, Trabalho e Habitação</v>
      </c>
      <c r="L1211" t="str">
        <f t="shared" si="92"/>
        <v>639 - Administração de pessoal e encargos sociais - SST</v>
      </c>
      <c r="M1211" t="str">
        <f t="shared" si="93"/>
        <v>339046 - Auxílio-Alimentação</v>
      </c>
      <c r="N1211" t="str">
        <f t="shared" si="94"/>
        <v>33</v>
      </c>
      <c r="O1211" t="str">
        <f>VLOOKUP('SQL Results'!N1211,Plan2!$A$2:$B$8,2,0)</f>
        <v>33 - Outras Despesas Correntes</v>
      </c>
      <c r="P1211" s="4" t="str">
        <f t="shared" si="95"/>
        <v>0100 - Recursos ordinários - recursos do tesouro - RLD</v>
      </c>
    </row>
    <row r="1212" spans="1:16" x14ac:dyDescent="0.2">
      <c r="A1212">
        <v>26001</v>
      </c>
      <c r="B1212" t="s">
        <v>576</v>
      </c>
      <c r="C1212">
        <v>639</v>
      </c>
      <c r="D1212" t="s">
        <v>581</v>
      </c>
      <c r="E1212">
        <v>339093</v>
      </c>
      <c r="F1212" t="s">
        <v>50</v>
      </c>
      <c r="G1212" t="s">
        <v>13</v>
      </c>
      <c r="H1212" t="s">
        <v>14</v>
      </c>
      <c r="I1212" t="s">
        <v>347</v>
      </c>
      <c r="J1212">
        <v>5000</v>
      </c>
      <c r="K1212" t="str">
        <f t="shared" si="91"/>
        <v>26001 - Secretaria de Estado da Assistência Social, Trabalho e Habitação</v>
      </c>
      <c r="L1212" t="str">
        <f t="shared" si="92"/>
        <v>639 - Administração de pessoal e encargos sociais - SST</v>
      </c>
      <c r="M1212" t="str">
        <f t="shared" si="93"/>
        <v>339093 - Indenizações e Restituições</v>
      </c>
      <c r="N1212" t="str">
        <f t="shared" si="94"/>
        <v>33</v>
      </c>
      <c r="O1212" t="str">
        <f>VLOOKUP('SQL Results'!N1212,Plan2!$A$2:$B$8,2,0)</f>
        <v>33 - Outras Despesas Correntes</v>
      </c>
      <c r="P1212" s="4" t="str">
        <f t="shared" si="95"/>
        <v>0100 - Recursos ordinários - recursos do tesouro - RLD</v>
      </c>
    </row>
    <row r="1213" spans="1:16" x14ac:dyDescent="0.2">
      <c r="A1213">
        <v>26001</v>
      </c>
      <c r="B1213" t="s">
        <v>576</v>
      </c>
      <c r="C1213">
        <v>639</v>
      </c>
      <c r="D1213" t="s">
        <v>581</v>
      </c>
      <c r="E1213">
        <v>339113</v>
      </c>
      <c r="F1213" t="s">
        <v>44</v>
      </c>
      <c r="G1213" t="s">
        <v>13</v>
      </c>
      <c r="H1213" t="s">
        <v>14</v>
      </c>
      <c r="I1213" t="s">
        <v>347</v>
      </c>
      <c r="J1213">
        <v>840000</v>
      </c>
      <c r="K1213" t="str">
        <f t="shared" si="91"/>
        <v>26001 - Secretaria de Estado da Assistência Social, Trabalho e Habitação</v>
      </c>
      <c r="L1213" t="str">
        <f t="shared" si="92"/>
        <v>639 - Administração de pessoal e encargos sociais - SST</v>
      </c>
      <c r="M1213" t="str">
        <f t="shared" si="93"/>
        <v>339113 - Obrigações Patronais</v>
      </c>
      <c r="N1213" t="str">
        <f t="shared" si="94"/>
        <v>33</v>
      </c>
      <c r="O1213" t="str">
        <f>VLOOKUP('SQL Results'!N1213,Plan2!$A$2:$B$8,2,0)</f>
        <v>33 - Outras Despesas Correntes</v>
      </c>
      <c r="P1213" s="4" t="str">
        <f t="shared" si="95"/>
        <v>0100 - Recursos ordinários - recursos do tesouro - RLD</v>
      </c>
    </row>
    <row r="1214" spans="1:16" x14ac:dyDescent="0.2">
      <c r="A1214">
        <v>26001</v>
      </c>
      <c r="B1214" t="s">
        <v>576</v>
      </c>
      <c r="C1214">
        <v>2023</v>
      </c>
      <c r="D1214" t="s">
        <v>582</v>
      </c>
      <c r="E1214">
        <v>339036</v>
      </c>
      <c r="F1214" t="s">
        <v>23</v>
      </c>
      <c r="G1214" t="s">
        <v>13</v>
      </c>
      <c r="H1214" t="s">
        <v>14</v>
      </c>
      <c r="I1214" t="s">
        <v>583</v>
      </c>
      <c r="J1214">
        <v>20000</v>
      </c>
      <c r="K1214" t="str">
        <f t="shared" si="91"/>
        <v>26001 - Secretaria de Estado da Assistência Social, Trabalho e Habitação</v>
      </c>
      <c r="L1214" t="str">
        <f t="shared" si="92"/>
        <v>2023 - Apoio à política de direitos humanos - SST</v>
      </c>
      <c r="M1214" t="str">
        <f t="shared" si="93"/>
        <v>339036 - Outros Serviços Terceiros-Pessoa Física</v>
      </c>
      <c r="N1214" t="str">
        <f t="shared" si="94"/>
        <v>33</v>
      </c>
      <c r="O1214" t="str">
        <f>VLOOKUP('SQL Results'!N1214,Plan2!$A$2:$B$8,2,0)</f>
        <v>33 - Outras Despesas Correntes</v>
      </c>
      <c r="P1214" s="4" t="str">
        <f t="shared" si="95"/>
        <v>0100 - Recursos ordinários - recursos do tesouro - RLD</v>
      </c>
    </row>
    <row r="1215" spans="1:16" x14ac:dyDescent="0.2">
      <c r="A1215">
        <v>26001</v>
      </c>
      <c r="B1215" t="s">
        <v>576</v>
      </c>
      <c r="C1215">
        <v>2023</v>
      </c>
      <c r="D1215" t="s">
        <v>582</v>
      </c>
      <c r="E1215">
        <v>339033</v>
      </c>
      <c r="F1215" t="s">
        <v>49</v>
      </c>
      <c r="G1215" t="s">
        <v>13</v>
      </c>
      <c r="H1215" t="s">
        <v>14</v>
      </c>
      <c r="I1215" t="s">
        <v>583</v>
      </c>
      <c r="J1215">
        <v>30000</v>
      </c>
      <c r="K1215" t="str">
        <f t="shared" si="91"/>
        <v>26001 - Secretaria de Estado da Assistência Social, Trabalho e Habitação</v>
      </c>
      <c r="L1215" t="str">
        <f t="shared" si="92"/>
        <v>2023 - Apoio à política de direitos humanos - SST</v>
      </c>
      <c r="M1215" t="str">
        <f t="shared" si="93"/>
        <v>339033 - Passagens e Despesas com Locomoção</v>
      </c>
      <c r="N1215" t="str">
        <f t="shared" si="94"/>
        <v>33</v>
      </c>
      <c r="O1215" t="str">
        <f>VLOOKUP('SQL Results'!N1215,Plan2!$A$2:$B$8,2,0)</f>
        <v>33 - Outras Despesas Correntes</v>
      </c>
      <c r="P1215" s="4" t="str">
        <f t="shared" si="95"/>
        <v>0100 - Recursos ordinários - recursos do tesouro - RLD</v>
      </c>
    </row>
    <row r="1216" spans="1:16" x14ac:dyDescent="0.2">
      <c r="A1216">
        <v>26001</v>
      </c>
      <c r="B1216" t="s">
        <v>576</v>
      </c>
      <c r="C1216">
        <v>2023</v>
      </c>
      <c r="D1216" t="s">
        <v>582</v>
      </c>
      <c r="E1216">
        <v>335043</v>
      </c>
      <c r="F1216" t="s">
        <v>419</v>
      </c>
      <c r="G1216" t="s">
        <v>13</v>
      </c>
      <c r="H1216" t="s">
        <v>14</v>
      </c>
      <c r="I1216" t="s">
        <v>583</v>
      </c>
      <c r="J1216">
        <v>799000</v>
      </c>
      <c r="K1216" t="str">
        <f t="shared" si="91"/>
        <v>26001 - Secretaria de Estado da Assistência Social, Trabalho e Habitação</v>
      </c>
      <c r="L1216" t="str">
        <f t="shared" si="92"/>
        <v>2023 - Apoio à política de direitos humanos - SST</v>
      </c>
      <c r="M1216" t="str">
        <f t="shared" si="93"/>
        <v>335043 - Subvenções Sociais</v>
      </c>
      <c r="N1216" t="str">
        <f t="shared" si="94"/>
        <v>33</v>
      </c>
      <c r="O1216" t="str">
        <f>VLOOKUP('SQL Results'!N1216,Plan2!$A$2:$B$8,2,0)</f>
        <v>33 - Outras Despesas Correntes</v>
      </c>
      <c r="P1216" s="4" t="str">
        <f t="shared" si="95"/>
        <v>0100 - Recursos ordinários - recursos do tesouro - RLD</v>
      </c>
    </row>
    <row r="1217" spans="1:16" x14ac:dyDescent="0.2">
      <c r="A1217">
        <v>26001</v>
      </c>
      <c r="B1217" t="s">
        <v>576</v>
      </c>
      <c r="C1217">
        <v>2023</v>
      </c>
      <c r="D1217" t="s">
        <v>582</v>
      </c>
      <c r="E1217">
        <v>339039</v>
      </c>
      <c r="F1217" t="s">
        <v>16</v>
      </c>
      <c r="G1217" t="s">
        <v>13</v>
      </c>
      <c r="H1217" t="s">
        <v>14</v>
      </c>
      <c r="I1217" t="s">
        <v>583</v>
      </c>
      <c r="J1217">
        <v>1600000</v>
      </c>
      <c r="K1217" t="str">
        <f t="shared" si="91"/>
        <v>26001 - Secretaria de Estado da Assistência Social, Trabalho e Habitação</v>
      </c>
      <c r="L1217" t="str">
        <f t="shared" si="92"/>
        <v>2023 - Apoio à política de direitos humanos - SST</v>
      </c>
      <c r="M1217" t="str">
        <f t="shared" si="93"/>
        <v>339039 - Outros Serviços Terceiros - Pessoa Jurídica</v>
      </c>
      <c r="N1217" t="str">
        <f t="shared" si="94"/>
        <v>33</v>
      </c>
      <c r="O1217" t="str">
        <f>VLOOKUP('SQL Results'!N1217,Plan2!$A$2:$B$8,2,0)</f>
        <v>33 - Outras Despesas Correntes</v>
      </c>
      <c r="P1217" s="4" t="str">
        <f t="shared" si="95"/>
        <v>0100 - Recursos ordinários - recursos do tesouro - RLD</v>
      </c>
    </row>
    <row r="1218" spans="1:16" x14ac:dyDescent="0.2">
      <c r="A1218">
        <v>26001</v>
      </c>
      <c r="B1218" t="s">
        <v>576</v>
      </c>
      <c r="C1218">
        <v>13096</v>
      </c>
      <c r="D1218" t="s">
        <v>584</v>
      </c>
      <c r="E1218">
        <v>339039</v>
      </c>
      <c r="F1218" t="s">
        <v>16</v>
      </c>
      <c r="G1218" t="s">
        <v>13</v>
      </c>
      <c r="H1218" t="s">
        <v>14</v>
      </c>
      <c r="I1218" t="s">
        <v>585</v>
      </c>
      <c r="J1218">
        <v>1000</v>
      </c>
      <c r="K1218" t="str">
        <f t="shared" si="91"/>
        <v>26001 - Secretaria de Estado da Assistência Social, Trabalho e Habitação</v>
      </c>
      <c r="L1218" t="str">
        <f t="shared" si="92"/>
        <v>13096 - Implementação e consolidação das políticas habitacionais - Regularização Fundiária</v>
      </c>
      <c r="M1218" t="str">
        <f t="shared" si="93"/>
        <v>339039 - Outros Serviços Terceiros - Pessoa Jurídica</v>
      </c>
      <c r="N1218" t="str">
        <f t="shared" si="94"/>
        <v>33</v>
      </c>
      <c r="O1218" t="str">
        <f>VLOOKUP('SQL Results'!N1218,Plan2!$A$2:$B$8,2,0)</f>
        <v>33 - Outras Despesas Correntes</v>
      </c>
      <c r="P1218" s="4" t="str">
        <f t="shared" si="95"/>
        <v>0100 - Recursos ordinários - recursos do tesouro - RLD</v>
      </c>
    </row>
    <row r="1219" spans="1:16" x14ac:dyDescent="0.2">
      <c r="A1219">
        <v>26001</v>
      </c>
      <c r="B1219" t="s">
        <v>576</v>
      </c>
      <c r="C1219">
        <v>639</v>
      </c>
      <c r="D1219" t="s">
        <v>581</v>
      </c>
      <c r="E1219">
        <v>319004</v>
      </c>
      <c r="F1219" t="s">
        <v>402</v>
      </c>
      <c r="G1219" t="s">
        <v>13</v>
      </c>
      <c r="H1219" t="s">
        <v>14</v>
      </c>
      <c r="I1219" t="s">
        <v>347</v>
      </c>
      <c r="J1219">
        <v>420000</v>
      </c>
      <c r="K1219" t="str">
        <f t="shared" ref="K1219:K1282" si="96">CONCATENATE(A1219," - ",B1219)</f>
        <v>26001 - Secretaria de Estado da Assistência Social, Trabalho e Habitação</v>
      </c>
      <c r="L1219" t="str">
        <f t="shared" ref="L1219:L1282" si="97">CONCATENATE(C1219," - ",D1219)</f>
        <v>639 - Administração de pessoal e encargos sociais - SST</v>
      </c>
      <c r="M1219" t="str">
        <f t="shared" ref="M1219:M1282" si="98">CONCATENATE(E1219," - ",F1219)</f>
        <v>319004 - Contratação por Tempo Determinado</v>
      </c>
      <c r="N1219" t="str">
        <f t="shared" ref="N1219:N1282" si="99">LEFT(E1219,2)</f>
        <v>31</v>
      </c>
      <c r="O1219" t="str">
        <f>VLOOKUP('SQL Results'!N1219,Plan2!$A$2:$B$8,2,0)</f>
        <v>31 - Pessoal e Encargos Sociais</v>
      </c>
      <c r="P1219" s="4" t="str">
        <f t="shared" si="95"/>
        <v>0100 - Recursos ordinários - recursos do tesouro - RLD</v>
      </c>
    </row>
    <row r="1220" spans="1:16" x14ac:dyDescent="0.2">
      <c r="A1220">
        <v>26001</v>
      </c>
      <c r="B1220" t="s">
        <v>576</v>
      </c>
      <c r="C1220">
        <v>639</v>
      </c>
      <c r="D1220" t="s">
        <v>581</v>
      </c>
      <c r="E1220">
        <v>319011</v>
      </c>
      <c r="F1220" t="s">
        <v>60</v>
      </c>
      <c r="G1220" t="s">
        <v>13</v>
      </c>
      <c r="H1220" t="s">
        <v>14</v>
      </c>
      <c r="I1220" t="s">
        <v>347</v>
      </c>
      <c r="J1220">
        <v>15840000</v>
      </c>
      <c r="K1220" t="str">
        <f t="shared" si="96"/>
        <v>26001 - Secretaria de Estado da Assistência Social, Trabalho e Habitação</v>
      </c>
      <c r="L1220" t="str">
        <f t="shared" si="97"/>
        <v>639 - Administração de pessoal e encargos sociais - SST</v>
      </c>
      <c r="M1220" t="str">
        <f t="shared" si="98"/>
        <v>319011 - Vencim. e Vantagens Fixas - Pessoal Civil</v>
      </c>
      <c r="N1220" t="str">
        <f t="shared" si="99"/>
        <v>31</v>
      </c>
      <c r="O1220" t="str">
        <f>VLOOKUP('SQL Results'!N1220,Plan2!$A$2:$B$8,2,0)</f>
        <v>31 - Pessoal e Encargos Sociais</v>
      </c>
      <c r="P1220" s="4" t="str">
        <f t="shared" si="95"/>
        <v>0100 - Recursos ordinários - recursos do tesouro - RLD</v>
      </c>
    </row>
    <row r="1221" spans="1:16" x14ac:dyDescent="0.2">
      <c r="A1221">
        <v>26001</v>
      </c>
      <c r="B1221" t="s">
        <v>576</v>
      </c>
      <c r="C1221">
        <v>639</v>
      </c>
      <c r="D1221" t="s">
        <v>581</v>
      </c>
      <c r="E1221">
        <v>319016</v>
      </c>
      <c r="F1221" t="s">
        <v>64</v>
      </c>
      <c r="G1221" t="s">
        <v>13</v>
      </c>
      <c r="H1221" t="s">
        <v>14</v>
      </c>
      <c r="I1221" t="s">
        <v>347</v>
      </c>
      <c r="J1221">
        <v>65000</v>
      </c>
      <c r="K1221" t="str">
        <f t="shared" si="96"/>
        <v>26001 - Secretaria de Estado da Assistência Social, Trabalho e Habitação</v>
      </c>
      <c r="L1221" t="str">
        <f t="shared" si="97"/>
        <v>639 - Administração de pessoal e encargos sociais - SST</v>
      </c>
      <c r="M1221" t="str">
        <f t="shared" si="98"/>
        <v>319016 - Outras Despesas Variáveis-Pessoal Civil</v>
      </c>
      <c r="N1221" t="str">
        <f t="shared" si="99"/>
        <v>31</v>
      </c>
      <c r="O1221" t="str">
        <f>VLOOKUP('SQL Results'!N1221,Plan2!$A$2:$B$8,2,0)</f>
        <v>31 - Pessoal e Encargos Sociais</v>
      </c>
      <c r="P1221" s="4" t="str">
        <f t="shared" si="95"/>
        <v>0100 - Recursos ordinários - recursos do tesouro - RLD</v>
      </c>
    </row>
    <row r="1222" spans="1:16" x14ac:dyDescent="0.2">
      <c r="A1222">
        <v>26001</v>
      </c>
      <c r="B1222" t="s">
        <v>576</v>
      </c>
      <c r="C1222">
        <v>639</v>
      </c>
      <c r="D1222" t="s">
        <v>581</v>
      </c>
      <c r="E1222">
        <v>319094</v>
      </c>
      <c r="F1222" t="s">
        <v>41</v>
      </c>
      <c r="G1222" t="s">
        <v>13</v>
      </c>
      <c r="H1222" t="s">
        <v>14</v>
      </c>
      <c r="I1222" t="s">
        <v>347</v>
      </c>
      <c r="J1222">
        <v>60000</v>
      </c>
      <c r="K1222" t="str">
        <f t="shared" si="96"/>
        <v>26001 - Secretaria de Estado da Assistência Social, Trabalho e Habitação</v>
      </c>
      <c r="L1222" t="str">
        <f t="shared" si="97"/>
        <v>639 - Administração de pessoal e encargos sociais - SST</v>
      </c>
      <c r="M1222" t="str">
        <f t="shared" si="98"/>
        <v>319094 - Indenizações e Restituições Trabalhistas</v>
      </c>
      <c r="N1222" t="str">
        <f t="shared" si="99"/>
        <v>31</v>
      </c>
      <c r="O1222" t="str">
        <f>VLOOKUP('SQL Results'!N1222,Plan2!$A$2:$B$8,2,0)</f>
        <v>31 - Pessoal e Encargos Sociais</v>
      </c>
      <c r="P1222" s="4" t="str">
        <f t="shared" si="95"/>
        <v>0100 - Recursos ordinários - recursos do tesouro - RLD</v>
      </c>
    </row>
    <row r="1223" spans="1:16" x14ac:dyDescent="0.2">
      <c r="A1223">
        <v>26001</v>
      </c>
      <c r="B1223" t="s">
        <v>576</v>
      </c>
      <c r="C1223">
        <v>639</v>
      </c>
      <c r="D1223" t="s">
        <v>581</v>
      </c>
      <c r="E1223">
        <v>319096</v>
      </c>
      <c r="F1223" t="s">
        <v>66</v>
      </c>
      <c r="G1223" t="s">
        <v>13</v>
      </c>
      <c r="H1223" t="s">
        <v>14</v>
      </c>
      <c r="I1223" t="s">
        <v>347</v>
      </c>
      <c r="J1223">
        <v>96000</v>
      </c>
      <c r="K1223" t="str">
        <f t="shared" si="96"/>
        <v>26001 - Secretaria de Estado da Assistência Social, Trabalho e Habitação</v>
      </c>
      <c r="L1223" t="str">
        <f t="shared" si="97"/>
        <v>639 - Administração de pessoal e encargos sociais - SST</v>
      </c>
      <c r="M1223" t="str">
        <f t="shared" si="98"/>
        <v>319096 - Ressarcimento Despesa Pessoal Requisitado</v>
      </c>
      <c r="N1223" t="str">
        <f t="shared" si="99"/>
        <v>31</v>
      </c>
      <c r="O1223" t="str">
        <f>VLOOKUP('SQL Results'!N1223,Plan2!$A$2:$B$8,2,0)</f>
        <v>31 - Pessoal e Encargos Sociais</v>
      </c>
      <c r="P1223" s="4" t="str">
        <f t="shared" si="95"/>
        <v>0100 - Recursos ordinários - recursos do tesouro - RLD</v>
      </c>
    </row>
    <row r="1224" spans="1:16" x14ac:dyDescent="0.2">
      <c r="A1224">
        <v>26001</v>
      </c>
      <c r="B1224" t="s">
        <v>576</v>
      </c>
      <c r="C1224">
        <v>639</v>
      </c>
      <c r="D1224" t="s">
        <v>581</v>
      </c>
      <c r="E1224">
        <v>319113</v>
      </c>
      <c r="F1224" t="s">
        <v>44</v>
      </c>
      <c r="G1224" t="s">
        <v>13</v>
      </c>
      <c r="H1224" t="s">
        <v>14</v>
      </c>
      <c r="I1224" t="s">
        <v>347</v>
      </c>
      <c r="J1224">
        <v>3120000</v>
      </c>
      <c r="K1224" t="str">
        <f t="shared" si="96"/>
        <v>26001 - Secretaria de Estado da Assistência Social, Trabalho e Habitação</v>
      </c>
      <c r="L1224" t="str">
        <f t="shared" si="97"/>
        <v>639 - Administração de pessoal e encargos sociais - SST</v>
      </c>
      <c r="M1224" t="str">
        <f t="shared" si="98"/>
        <v>319113 - Obrigações Patronais</v>
      </c>
      <c r="N1224" t="str">
        <f t="shared" si="99"/>
        <v>31</v>
      </c>
      <c r="O1224" t="str">
        <f>VLOOKUP('SQL Results'!N1224,Plan2!$A$2:$B$8,2,0)</f>
        <v>31 - Pessoal e Encargos Sociais</v>
      </c>
      <c r="P1224" s="4" t="str">
        <f t="shared" si="95"/>
        <v>0100 - Recursos ordinários - recursos do tesouro - RLD</v>
      </c>
    </row>
    <row r="1225" spans="1:16" x14ac:dyDescent="0.2">
      <c r="A1225">
        <v>26001</v>
      </c>
      <c r="B1225" t="s">
        <v>576</v>
      </c>
      <c r="C1225">
        <v>639</v>
      </c>
      <c r="D1225" t="s">
        <v>581</v>
      </c>
      <c r="E1225">
        <v>319013</v>
      </c>
      <c r="F1225" t="s">
        <v>44</v>
      </c>
      <c r="G1225" t="s">
        <v>13</v>
      </c>
      <c r="H1225" t="s">
        <v>14</v>
      </c>
      <c r="I1225" t="s">
        <v>347</v>
      </c>
      <c r="J1225">
        <v>670000</v>
      </c>
      <c r="K1225" t="str">
        <f t="shared" si="96"/>
        <v>26001 - Secretaria de Estado da Assistência Social, Trabalho e Habitação</v>
      </c>
      <c r="L1225" t="str">
        <f t="shared" si="97"/>
        <v>639 - Administração de pessoal e encargos sociais - SST</v>
      </c>
      <c r="M1225" t="str">
        <f t="shared" si="98"/>
        <v>319013 - Obrigações Patronais</v>
      </c>
      <c r="N1225" t="str">
        <f t="shared" si="99"/>
        <v>31</v>
      </c>
      <c r="O1225" t="str">
        <f>VLOOKUP('SQL Results'!N1225,Plan2!$A$2:$B$8,2,0)</f>
        <v>31 - Pessoal e Encargos Sociais</v>
      </c>
      <c r="P1225" s="4" t="str">
        <f t="shared" si="95"/>
        <v>0100 - Recursos ordinários - recursos do tesouro - RLD</v>
      </c>
    </row>
    <row r="1226" spans="1:16" x14ac:dyDescent="0.2">
      <c r="A1226">
        <v>26001</v>
      </c>
      <c r="B1226" t="s">
        <v>576</v>
      </c>
      <c r="C1226">
        <v>2567</v>
      </c>
      <c r="D1226" t="s">
        <v>586</v>
      </c>
      <c r="E1226">
        <v>339036</v>
      </c>
      <c r="F1226" t="s">
        <v>23</v>
      </c>
      <c r="G1226" t="s">
        <v>13</v>
      </c>
      <c r="H1226" t="s">
        <v>14</v>
      </c>
      <c r="I1226" t="s">
        <v>355</v>
      </c>
      <c r="J1226">
        <v>80000</v>
      </c>
      <c r="K1226" t="str">
        <f t="shared" si="96"/>
        <v>26001 - Secretaria de Estado da Assistência Social, Trabalho e Habitação</v>
      </c>
      <c r="L1226" t="str">
        <f t="shared" si="97"/>
        <v>2567 - Encargos com estagiários - SST</v>
      </c>
      <c r="M1226" t="str">
        <f t="shared" si="98"/>
        <v>339036 - Outros Serviços Terceiros-Pessoa Física</v>
      </c>
      <c r="N1226" t="str">
        <f t="shared" si="99"/>
        <v>33</v>
      </c>
      <c r="O1226" t="str">
        <f>VLOOKUP('SQL Results'!N1226,Plan2!$A$2:$B$8,2,0)</f>
        <v>33 - Outras Despesas Correntes</v>
      </c>
      <c r="P1226" s="4" t="str">
        <f t="shared" si="95"/>
        <v>0100 - Recursos ordinários - recursos do tesouro - RLD</v>
      </c>
    </row>
    <row r="1227" spans="1:16" x14ac:dyDescent="0.2">
      <c r="A1227">
        <v>26001</v>
      </c>
      <c r="B1227" t="s">
        <v>576</v>
      </c>
      <c r="C1227">
        <v>2567</v>
      </c>
      <c r="D1227" t="s">
        <v>586</v>
      </c>
      <c r="E1227">
        <v>339049</v>
      </c>
      <c r="F1227" t="s">
        <v>79</v>
      </c>
      <c r="G1227" t="s">
        <v>13</v>
      </c>
      <c r="H1227" t="s">
        <v>14</v>
      </c>
      <c r="I1227" t="s">
        <v>355</v>
      </c>
      <c r="J1227">
        <v>16000</v>
      </c>
      <c r="K1227" t="str">
        <f t="shared" si="96"/>
        <v>26001 - Secretaria de Estado da Assistência Social, Trabalho e Habitação</v>
      </c>
      <c r="L1227" t="str">
        <f t="shared" si="97"/>
        <v>2567 - Encargos com estagiários - SST</v>
      </c>
      <c r="M1227" t="str">
        <f t="shared" si="98"/>
        <v>339049 - Auxílio-Transporte</v>
      </c>
      <c r="N1227" t="str">
        <f t="shared" si="99"/>
        <v>33</v>
      </c>
      <c r="O1227" t="str">
        <f>VLOOKUP('SQL Results'!N1227,Plan2!$A$2:$B$8,2,0)</f>
        <v>33 - Outras Despesas Correntes</v>
      </c>
      <c r="P1227" s="4" t="str">
        <f t="shared" si="95"/>
        <v>0100 - Recursos ordinários - recursos do tesouro - RLD</v>
      </c>
    </row>
    <row r="1228" spans="1:16" x14ac:dyDescent="0.2">
      <c r="A1228">
        <v>26001</v>
      </c>
      <c r="B1228" t="s">
        <v>576</v>
      </c>
      <c r="C1228">
        <v>3711</v>
      </c>
      <c r="D1228" t="s">
        <v>578</v>
      </c>
      <c r="E1228">
        <v>339040</v>
      </c>
      <c r="F1228" t="s">
        <v>52</v>
      </c>
      <c r="G1228" t="s">
        <v>13</v>
      </c>
      <c r="H1228" t="s">
        <v>14</v>
      </c>
      <c r="I1228" t="s">
        <v>353</v>
      </c>
      <c r="J1228">
        <v>230632</v>
      </c>
      <c r="K1228" t="str">
        <f t="shared" si="96"/>
        <v>26001 - Secretaria de Estado da Assistência Social, Trabalho e Habitação</v>
      </c>
      <c r="L1228" t="str">
        <f t="shared" si="97"/>
        <v>3711 - Manutenção e modernização dos serviços de tecnologia da informação e comunicação - SST</v>
      </c>
      <c r="M1228" t="str">
        <f t="shared" si="98"/>
        <v>339040 - Serviços de Tecnologia da Informação e Comunicação - Pessoa Jurídica</v>
      </c>
      <c r="N1228" t="str">
        <f t="shared" si="99"/>
        <v>33</v>
      </c>
      <c r="O1228" t="str">
        <f>VLOOKUP('SQL Results'!N1228,Plan2!$A$2:$B$8,2,0)</f>
        <v>33 - Outras Despesas Correntes</v>
      </c>
      <c r="P1228" s="4" t="str">
        <f t="shared" si="95"/>
        <v>0100 - Recursos ordinários - recursos do tesouro - RLD</v>
      </c>
    </row>
    <row r="1229" spans="1:16" x14ac:dyDescent="0.2">
      <c r="A1229">
        <v>26001</v>
      </c>
      <c r="B1229" t="s">
        <v>576</v>
      </c>
      <c r="C1229">
        <v>3711</v>
      </c>
      <c r="D1229" t="s">
        <v>578</v>
      </c>
      <c r="E1229">
        <v>339140</v>
      </c>
      <c r="F1229" t="s">
        <v>52</v>
      </c>
      <c r="G1229" t="s">
        <v>13</v>
      </c>
      <c r="H1229" t="s">
        <v>14</v>
      </c>
      <c r="I1229" t="s">
        <v>353</v>
      </c>
      <c r="J1229">
        <v>850000</v>
      </c>
      <c r="K1229" t="str">
        <f t="shared" si="96"/>
        <v>26001 - Secretaria de Estado da Assistência Social, Trabalho e Habitação</v>
      </c>
      <c r="L1229" t="str">
        <f t="shared" si="97"/>
        <v>3711 - Manutenção e modernização dos serviços de tecnologia da informação e comunicação - SST</v>
      </c>
      <c r="M1229" t="str">
        <f t="shared" si="98"/>
        <v>339140 - Serviços de Tecnologia da Informação e Comunicação - Pessoa Jurídica</v>
      </c>
      <c r="N1229" t="str">
        <f t="shared" si="99"/>
        <v>33</v>
      </c>
      <c r="O1229" t="str">
        <f>VLOOKUP('SQL Results'!N1229,Plan2!$A$2:$B$8,2,0)</f>
        <v>33 - Outras Despesas Correntes</v>
      </c>
      <c r="P1229" s="4" t="str">
        <f t="shared" si="95"/>
        <v>0100 - Recursos ordinários - recursos do tesouro - RLD</v>
      </c>
    </row>
    <row r="1230" spans="1:16" x14ac:dyDescent="0.2">
      <c r="A1230">
        <v>26001</v>
      </c>
      <c r="B1230" t="s">
        <v>576</v>
      </c>
      <c r="C1230">
        <v>2783</v>
      </c>
      <c r="D1230" t="s">
        <v>577</v>
      </c>
      <c r="E1230">
        <v>339030</v>
      </c>
      <c r="F1230" t="s">
        <v>12</v>
      </c>
      <c r="G1230" t="s">
        <v>13</v>
      </c>
      <c r="H1230" t="s">
        <v>14</v>
      </c>
      <c r="I1230" t="s">
        <v>349</v>
      </c>
      <c r="J1230">
        <v>100000</v>
      </c>
      <c r="K1230" t="str">
        <f t="shared" si="96"/>
        <v>26001 - Secretaria de Estado da Assistência Social, Trabalho e Habitação</v>
      </c>
      <c r="L1230" t="str">
        <f t="shared" si="97"/>
        <v>2783 - Administração e manutenção dos serviços administrativos gerais - SST</v>
      </c>
      <c r="M1230" t="str">
        <f t="shared" si="98"/>
        <v>339030 - Material de Consumo</v>
      </c>
      <c r="N1230" t="str">
        <f t="shared" si="99"/>
        <v>33</v>
      </c>
      <c r="O1230" t="str">
        <f>VLOOKUP('SQL Results'!N1230,Plan2!$A$2:$B$8,2,0)</f>
        <v>33 - Outras Despesas Correntes</v>
      </c>
      <c r="P1230" s="4" t="str">
        <f t="shared" si="95"/>
        <v>0100 - Recursos ordinários - recursos do tesouro - RLD</v>
      </c>
    </row>
    <row r="1231" spans="1:16" x14ac:dyDescent="0.2">
      <c r="A1231">
        <v>26022</v>
      </c>
      <c r="B1231" t="s">
        <v>587</v>
      </c>
      <c r="C1231">
        <v>1538</v>
      </c>
      <c r="D1231" t="s">
        <v>588</v>
      </c>
      <c r="E1231">
        <v>339139</v>
      </c>
      <c r="F1231" t="s">
        <v>51</v>
      </c>
      <c r="G1231" t="s">
        <v>589</v>
      </c>
      <c r="H1231" t="s">
        <v>590</v>
      </c>
      <c r="I1231" t="s">
        <v>349</v>
      </c>
      <c r="J1231">
        <v>100000</v>
      </c>
      <c r="K1231" t="str">
        <f t="shared" si="96"/>
        <v>26022 - Companhia de Habitação do Estado de Santa Catarina S.A.</v>
      </c>
      <c r="L1231" t="str">
        <f t="shared" si="97"/>
        <v>1538 - Administração e manutenção dos serviços administrativos gerais - COHAB</v>
      </c>
      <c r="M1231" t="str">
        <f t="shared" si="98"/>
        <v>339139 - Outros Serviços Terceiros Pessoa Jurídica</v>
      </c>
      <c r="N1231" t="str">
        <f t="shared" si="99"/>
        <v>33</v>
      </c>
      <c r="O1231" t="str">
        <f>VLOOKUP('SQL Results'!N1231,Plan2!$A$2:$B$8,2,0)</f>
        <v>33 - Outras Despesas Correntes</v>
      </c>
      <c r="P1231" s="4" t="str">
        <f t="shared" si="95"/>
        <v>0299 - Outras receitas não primárias - recursos de outras fontes - exercício corrente</v>
      </c>
    </row>
    <row r="1232" spans="1:16" x14ac:dyDescent="0.2">
      <c r="A1232">
        <v>26022</v>
      </c>
      <c r="B1232" t="s">
        <v>587</v>
      </c>
      <c r="C1232">
        <v>1538</v>
      </c>
      <c r="D1232" t="s">
        <v>588</v>
      </c>
      <c r="E1232">
        <v>339140</v>
      </c>
      <c r="F1232" t="s">
        <v>52</v>
      </c>
      <c r="G1232" t="s">
        <v>589</v>
      </c>
      <c r="H1232" t="s">
        <v>590</v>
      </c>
      <c r="I1232" t="s">
        <v>349</v>
      </c>
      <c r="J1232">
        <v>40000</v>
      </c>
      <c r="K1232" t="str">
        <f t="shared" si="96"/>
        <v>26022 - Companhia de Habitação do Estado de Santa Catarina S.A.</v>
      </c>
      <c r="L1232" t="str">
        <f t="shared" si="97"/>
        <v>1538 - Administração e manutenção dos serviços administrativos gerais - COHAB</v>
      </c>
      <c r="M1232" t="str">
        <f t="shared" si="98"/>
        <v>339140 - Serviços de Tecnologia da Informação e Comunicação - Pessoa Jurídica</v>
      </c>
      <c r="N1232" t="str">
        <f t="shared" si="99"/>
        <v>33</v>
      </c>
      <c r="O1232" t="str">
        <f>VLOOKUP('SQL Results'!N1232,Plan2!$A$2:$B$8,2,0)</f>
        <v>33 - Outras Despesas Correntes</v>
      </c>
      <c r="P1232" s="4" t="str">
        <f t="shared" si="95"/>
        <v>0299 - Outras receitas não primárias - recursos de outras fontes - exercício corrente</v>
      </c>
    </row>
    <row r="1233" spans="1:16" x14ac:dyDescent="0.2">
      <c r="A1233">
        <v>26022</v>
      </c>
      <c r="B1233" t="s">
        <v>587</v>
      </c>
      <c r="C1233">
        <v>1538</v>
      </c>
      <c r="D1233" t="s">
        <v>588</v>
      </c>
      <c r="E1233">
        <v>339147</v>
      </c>
      <c r="F1233" t="s">
        <v>27</v>
      </c>
      <c r="G1233" t="s">
        <v>589</v>
      </c>
      <c r="H1233" t="s">
        <v>590</v>
      </c>
      <c r="I1233" t="s">
        <v>349</v>
      </c>
      <c r="J1233">
        <v>7000</v>
      </c>
      <c r="K1233" t="str">
        <f t="shared" si="96"/>
        <v>26022 - Companhia de Habitação do Estado de Santa Catarina S.A.</v>
      </c>
      <c r="L1233" t="str">
        <f t="shared" si="97"/>
        <v>1538 - Administração e manutenção dos serviços administrativos gerais - COHAB</v>
      </c>
      <c r="M1233" t="str">
        <f t="shared" si="98"/>
        <v>339147 - Obrigações Tributárias e Contributivas</v>
      </c>
      <c r="N1233" t="str">
        <f t="shared" si="99"/>
        <v>33</v>
      </c>
      <c r="O1233" t="str">
        <f>VLOOKUP('SQL Results'!N1233,Plan2!$A$2:$B$8,2,0)</f>
        <v>33 - Outras Despesas Correntes</v>
      </c>
      <c r="P1233" s="4" t="str">
        <f t="shared" si="95"/>
        <v>0299 - Outras receitas não primárias - recursos de outras fontes - exercício corrente</v>
      </c>
    </row>
    <row r="1234" spans="1:16" x14ac:dyDescent="0.2">
      <c r="A1234">
        <v>26022</v>
      </c>
      <c r="B1234" t="s">
        <v>587</v>
      </c>
      <c r="C1234">
        <v>1538</v>
      </c>
      <c r="D1234" t="s">
        <v>588</v>
      </c>
      <c r="E1234">
        <v>339008</v>
      </c>
      <c r="F1234" t="s">
        <v>43</v>
      </c>
      <c r="G1234" t="s">
        <v>94</v>
      </c>
      <c r="H1234" t="s">
        <v>95</v>
      </c>
      <c r="I1234" t="s">
        <v>349</v>
      </c>
      <c r="J1234">
        <v>30000</v>
      </c>
      <c r="K1234" t="str">
        <f t="shared" si="96"/>
        <v>26022 - Companhia de Habitação do Estado de Santa Catarina S.A.</v>
      </c>
      <c r="L1234" t="str">
        <f t="shared" si="97"/>
        <v>1538 - Administração e manutenção dos serviços administrativos gerais - COHAB</v>
      </c>
      <c r="M1234" t="str">
        <f t="shared" si="98"/>
        <v>339008 - Outros Benefícios Assistenciais</v>
      </c>
      <c r="N1234" t="str">
        <f t="shared" si="99"/>
        <v>33</v>
      </c>
      <c r="O1234" t="str">
        <f>VLOOKUP('SQL Results'!N1234,Plan2!$A$2:$B$8,2,0)</f>
        <v>33 - Outras Despesas Correntes</v>
      </c>
      <c r="P1234" s="4" t="str">
        <f t="shared" si="95"/>
        <v>0240 - Recursos de serviços - recursos de outras fontes - exercício corrente</v>
      </c>
    </row>
    <row r="1235" spans="1:16" x14ac:dyDescent="0.2">
      <c r="A1235">
        <v>26022</v>
      </c>
      <c r="B1235" t="s">
        <v>587</v>
      </c>
      <c r="C1235">
        <v>1538</v>
      </c>
      <c r="D1235" t="s">
        <v>588</v>
      </c>
      <c r="E1235">
        <v>339014</v>
      </c>
      <c r="F1235" t="s">
        <v>63</v>
      </c>
      <c r="G1235" t="s">
        <v>589</v>
      </c>
      <c r="H1235" t="s">
        <v>590</v>
      </c>
      <c r="I1235" t="s">
        <v>349</v>
      </c>
      <c r="J1235">
        <v>15000</v>
      </c>
      <c r="K1235" t="str">
        <f t="shared" si="96"/>
        <v>26022 - Companhia de Habitação do Estado de Santa Catarina S.A.</v>
      </c>
      <c r="L1235" t="str">
        <f t="shared" si="97"/>
        <v>1538 - Administração e manutenção dos serviços administrativos gerais - COHAB</v>
      </c>
      <c r="M1235" t="str">
        <f t="shared" si="98"/>
        <v>339014 - Diárias - Civil</v>
      </c>
      <c r="N1235" t="str">
        <f t="shared" si="99"/>
        <v>33</v>
      </c>
      <c r="O1235" t="str">
        <f>VLOOKUP('SQL Results'!N1235,Plan2!$A$2:$B$8,2,0)</f>
        <v>33 - Outras Despesas Correntes</v>
      </c>
      <c r="P1235" s="4" t="str">
        <f t="shared" si="95"/>
        <v>0299 - Outras receitas não primárias - recursos de outras fontes - exercício corrente</v>
      </c>
    </row>
    <row r="1236" spans="1:16" x14ac:dyDescent="0.2">
      <c r="A1236">
        <v>26022</v>
      </c>
      <c r="B1236" t="s">
        <v>587</v>
      </c>
      <c r="C1236">
        <v>1538</v>
      </c>
      <c r="D1236" t="s">
        <v>588</v>
      </c>
      <c r="E1236">
        <v>339030</v>
      </c>
      <c r="F1236" t="s">
        <v>12</v>
      </c>
      <c r="G1236" t="s">
        <v>13</v>
      </c>
      <c r="H1236" t="s">
        <v>14</v>
      </c>
      <c r="I1236" t="s">
        <v>349</v>
      </c>
      <c r="J1236">
        <v>155000</v>
      </c>
      <c r="K1236" t="str">
        <f t="shared" si="96"/>
        <v>26022 - Companhia de Habitação do Estado de Santa Catarina S.A.</v>
      </c>
      <c r="L1236" t="str">
        <f t="shared" si="97"/>
        <v>1538 - Administração e manutenção dos serviços administrativos gerais - COHAB</v>
      </c>
      <c r="M1236" t="str">
        <f t="shared" si="98"/>
        <v>339030 - Material de Consumo</v>
      </c>
      <c r="N1236" t="str">
        <f t="shared" si="99"/>
        <v>33</v>
      </c>
      <c r="O1236" t="str">
        <f>VLOOKUP('SQL Results'!N1236,Plan2!$A$2:$B$8,2,0)</f>
        <v>33 - Outras Despesas Correntes</v>
      </c>
      <c r="P1236" s="4" t="str">
        <f t="shared" si="95"/>
        <v>0100 - Recursos ordinários - recursos do tesouro - RLD</v>
      </c>
    </row>
    <row r="1237" spans="1:16" x14ac:dyDescent="0.2">
      <c r="A1237">
        <v>26022</v>
      </c>
      <c r="B1237" t="s">
        <v>587</v>
      </c>
      <c r="C1237">
        <v>1538</v>
      </c>
      <c r="D1237" t="s">
        <v>588</v>
      </c>
      <c r="E1237">
        <v>339030</v>
      </c>
      <c r="F1237" t="s">
        <v>12</v>
      </c>
      <c r="G1237" t="s">
        <v>94</v>
      </c>
      <c r="H1237" t="s">
        <v>95</v>
      </c>
      <c r="I1237" t="s">
        <v>349</v>
      </c>
      <c r="J1237">
        <v>5000</v>
      </c>
      <c r="K1237" t="str">
        <f t="shared" si="96"/>
        <v>26022 - Companhia de Habitação do Estado de Santa Catarina S.A.</v>
      </c>
      <c r="L1237" t="str">
        <f t="shared" si="97"/>
        <v>1538 - Administração e manutenção dos serviços administrativos gerais - COHAB</v>
      </c>
      <c r="M1237" t="str">
        <f t="shared" si="98"/>
        <v>339030 - Material de Consumo</v>
      </c>
      <c r="N1237" t="str">
        <f t="shared" si="99"/>
        <v>33</v>
      </c>
      <c r="O1237" t="str">
        <f>VLOOKUP('SQL Results'!N1237,Plan2!$A$2:$B$8,2,0)</f>
        <v>33 - Outras Despesas Correntes</v>
      </c>
      <c r="P1237" s="4" t="str">
        <f t="shared" si="95"/>
        <v>0240 - Recursos de serviços - recursos de outras fontes - exercício corrente</v>
      </c>
    </row>
    <row r="1238" spans="1:16" x14ac:dyDescent="0.2">
      <c r="A1238">
        <v>26022</v>
      </c>
      <c r="B1238" t="s">
        <v>587</v>
      </c>
      <c r="C1238">
        <v>1538</v>
      </c>
      <c r="D1238" t="s">
        <v>588</v>
      </c>
      <c r="E1238">
        <v>339030</v>
      </c>
      <c r="F1238" t="s">
        <v>12</v>
      </c>
      <c r="G1238" t="s">
        <v>591</v>
      </c>
      <c r="H1238" t="s">
        <v>592</v>
      </c>
      <c r="I1238" t="s">
        <v>349</v>
      </c>
      <c r="J1238">
        <v>5000</v>
      </c>
      <c r="K1238" t="str">
        <f t="shared" si="96"/>
        <v>26022 - Companhia de Habitação do Estado de Santa Catarina S.A.</v>
      </c>
      <c r="L1238" t="str">
        <f t="shared" si="97"/>
        <v>1538 - Administração e manutenção dos serviços administrativos gerais - COHAB</v>
      </c>
      <c r="M1238" t="str">
        <f t="shared" si="98"/>
        <v>339030 - Material de Consumo</v>
      </c>
      <c r="N1238" t="str">
        <f t="shared" si="99"/>
        <v>33</v>
      </c>
      <c r="O1238" t="str">
        <f>VLOOKUP('SQL Results'!N1238,Plan2!$A$2:$B$8,2,0)</f>
        <v>33 - Outras Despesas Correntes</v>
      </c>
      <c r="P1238" s="4" t="str">
        <f t="shared" si="95"/>
        <v>0280 - Remuneração de disponibilidade bancária - Executivo - rec outras fontes-exercício corrente</v>
      </c>
    </row>
    <row r="1239" spans="1:16" x14ac:dyDescent="0.2">
      <c r="A1239">
        <v>26022</v>
      </c>
      <c r="B1239" t="s">
        <v>587</v>
      </c>
      <c r="C1239">
        <v>458</v>
      </c>
      <c r="D1239" t="s">
        <v>593</v>
      </c>
      <c r="E1239">
        <v>339046</v>
      </c>
      <c r="F1239" t="s">
        <v>47</v>
      </c>
      <c r="G1239" t="s">
        <v>589</v>
      </c>
      <c r="H1239" t="s">
        <v>590</v>
      </c>
      <c r="I1239" t="s">
        <v>347</v>
      </c>
      <c r="J1239">
        <v>152000</v>
      </c>
      <c r="K1239" t="str">
        <f t="shared" si="96"/>
        <v>26022 - Companhia de Habitação do Estado de Santa Catarina S.A.</v>
      </c>
      <c r="L1239" t="str">
        <f t="shared" si="97"/>
        <v>458 - Administração de pessoal e encargos sociais - COHAB</v>
      </c>
      <c r="M1239" t="str">
        <f t="shared" si="98"/>
        <v>339046 - Auxílio-Alimentação</v>
      </c>
      <c r="N1239" t="str">
        <f t="shared" si="99"/>
        <v>33</v>
      </c>
      <c r="O1239" t="str">
        <f>VLOOKUP('SQL Results'!N1239,Plan2!$A$2:$B$8,2,0)</f>
        <v>33 - Outras Despesas Correntes</v>
      </c>
      <c r="P1239" s="4" t="str">
        <f t="shared" ref="P1239:P1302" si="100">CONCATENATE(LEFT(G1239,4)," - ",H1239)</f>
        <v>0299 - Outras receitas não primárias - recursos de outras fontes - exercício corrente</v>
      </c>
    </row>
    <row r="1240" spans="1:16" x14ac:dyDescent="0.2">
      <c r="A1240">
        <v>26022</v>
      </c>
      <c r="B1240" t="s">
        <v>587</v>
      </c>
      <c r="C1240">
        <v>458</v>
      </c>
      <c r="D1240" t="s">
        <v>593</v>
      </c>
      <c r="E1240">
        <v>319011</v>
      </c>
      <c r="F1240" t="s">
        <v>60</v>
      </c>
      <c r="G1240" t="s">
        <v>13</v>
      </c>
      <c r="H1240" t="s">
        <v>14</v>
      </c>
      <c r="I1240" t="s">
        <v>347</v>
      </c>
      <c r="J1240">
        <v>2469242</v>
      </c>
      <c r="K1240" t="str">
        <f t="shared" si="96"/>
        <v>26022 - Companhia de Habitação do Estado de Santa Catarina S.A.</v>
      </c>
      <c r="L1240" t="str">
        <f t="shared" si="97"/>
        <v>458 - Administração de pessoal e encargos sociais - COHAB</v>
      </c>
      <c r="M1240" t="str">
        <f t="shared" si="98"/>
        <v>319011 - Vencim. e Vantagens Fixas - Pessoal Civil</v>
      </c>
      <c r="N1240" t="str">
        <f t="shared" si="99"/>
        <v>31</v>
      </c>
      <c r="O1240" t="str">
        <f>VLOOKUP('SQL Results'!N1240,Plan2!$A$2:$B$8,2,0)</f>
        <v>31 - Pessoal e Encargos Sociais</v>
      </c>
      <c r="P1240" s="4" t="str">
        <f t="shared" si="100"/>
        <v>0100 - Recursos ordinários - recursos do tesouro - RLD</v>
      </c>
    </row>
    <row r="1241" spans="1:16" x14ac:dyDescent="0.2">
      <c r="A1241">
        <v>26022</v>
      </c>
      <c r="B1241" t="s">
        <v>587</v>
      </c>
      <c r="C1241">
        <v>3255</v>
      </c>
      <c r="D1241" t="s">
        <v>594</v>
      </c>
      <c r="E1241">
        <v>339037</v>
      </c>
      <c r="F1241" t="s">
        <v>25</v>
      </c>
      <c r="G1241" t="s">
        <v>589</v>
      </c>
      <c r="H1241" t="s">
        <v>590</v>
      </c>
      <c r="I1241" t="s">
        <v>355</v>
      </c>
      <c r="J1241">
        <v>35000</v>
      </c>
      <c r="K1241" t="str">
        <f t="shared" si="96"/>
        <v>26022 - Companhia de Habitação do Estado de Santa Catarina S.A.</v>
      </c>
      <c r="L1241" t="str">
        <f t="shared" si="97"/>
        <v>3255 - Encargos com estagiários - COHAB</v>
      </c>
      <c r="M1241" t="str">
        <f t="shared" si="98"/>
        <v>339037 - Locação de Mão-de-Obra</v>
      </c>
      <c r="N1241" t="str">
        <f t="shared" si="99"/>
        <v>33</v>
      </c>
      <c r="O1241" t="str">
        <f>VLOOKUP('SQL Results'!N1241,Plan2!$A$2:$B$8,2,0)</f>
        <v>33 - Outras Despesas Correntes</v>
      </c>
      <c r="P1241" s="4" t="str">
        <f t="shared" si="100"/>
        <v>0299 - Outras receitas não primárias - recursos de outras fontes - exercício corrente</v>
      </c>
    </row>
    <row r="1242" spans="1:16" x14ac:dyDescent="0.2">
      <c r="A1242">
        <v>26022</v>
      </c>
      <c r="B1242" t="s">
        <v>587</v>
      </c>
      <c r="C1242">
        <v>1538</v>
      </c>
      <c r="D1242" t="s">
        <v>588</v>
      </c>
      <c r="E1242">
        <v>339030</v>
      </c>
      <c r="F1242" t="s">
        <v>12</v>
      </c>
      <c r="G1242" t="s">
        <v>135</v>
      </c>
      <c r="H1242" t="s">
        <v>136</v>
      </c>
      <c r="I1242" t="s">
        <v>349</v>
      </c>
      <c r="J1242">
        <v>10000</v>
      </c>
      <c r="K1242" t="str">
        <f t="shared" si="96"/>
        <v>26022 - Companhia de Habitação do Estado de Santa Catarina S.A.</v>
      </c>
      <c r="L1242" t="str">
        <f t="shared" si="97"/>
        <v>1538 - Administração e manutenção dos serviços administrativos gerais - COHAB</v>
      </c>
      <c r="M1242" t="str">
        <f t="shared" si="98"/>
        <v>339030 - Material de Consumo</v>
      </c>
      <c r="N1242" t="str">
        <f t="shared" si="99"/>
        <v>33</v>
      </c>
      <c r="O1242" t="str">
        <f>VLOOKUP('SQL Results'!N1242,Plan2!$A$2:$B$8,2,0)</f>
        <v>33 - Outras Despesas Correntes</v>
      </c>
      <c r="P1242" s="4" t="str">
        <f t="shared" si="100"/>
        <v>0269 - Outros recursos primários - recursos de outras fontes - exercício corrente</v>
      </c>
    </row>
    <row r="1243" spans="1:16" x14ac:dyDescent="0.2">
      <c r="A1243">
        <v>26022</v>
      </c>
      <c r="B1243" t="s">
        <v>587</v>
      </c>
      <c r="C1243">
        <v>1538</v>
      </c>
      <c r="D1243" t="s">
        <v>588</v>
      </c>
      <c r="E1243">
        <v>339030</v>
      </c>
      <c r="F1243" t="s">
        <v>12</v>
      </c>
      <c r="G1243" t="s">
        <v>589</v>
      </c>
      <c r="H1243" t="s">
        <v>590</v>
      </c>
      <c r="I1243" t="s">
        <v>349</v>
      </c>
      <c r="J1243">
        <v>20000</v>
      </c>
      <c r="K1243" t="str">
        <f t="shared" si="96"/>
        <v>26022 - Companhia de Habitação do Estado de Santa Catarina S.A.</v>
      </c>
      <c r="L1243" t="str">
        <f t="shared" si="97"/>
        <v>1538 - Administração e manutenção dos serviços administrativos gerais - COHAB</v>
      </c>
      <c r="M1243" t="str">
        <f t="shared" si="98"/>
        <v>339030 - Material de Consumo</v>
      </c>
      <c r="N1243" t="str">
        <f t="shared" si="99"/>
        <v>33</v>
      </c>
      <c r="O1243" t="str">
        <f>VLOOKUP('SQL Results'!N1243,Plan2!$A$2:$B$8,2,0)</f>
        <v>33 - Outras Despesas Correntes</v>
      </c>
      <c r="P1243" s="4" t="str">
        <f t="shared" si="100"/>
        <v>0299 - Outras receitas não primárias - recursos de outras fontes - exercício corrente</v>
      </c>
    </row>
    <row r="1244" spans="1:16" x14ac:dyDescent="0.2">
      <c r="A1244">
        <v>26022</v>
      </c>
      <c r="B1244" t="s">
        <v>587</v>
      </c>
      <c r="C1244">
        <v>1538</v>
      </c>
      <c r="D1244" t="s">
        <v>588</v>
      </c>
      <c r="E1244">
        <v>339033</v>
      </c>
      <c r="F1244" t="s">
        <v>49</v>
      </c>
      <c r="G1244" t="s">
        <v>589</v>
      </c>
      <c r="H1244" t="s">
        <v>590</v>
      </c>
      <c r="I1244" t="s">
        <v>349</v>
      </c>
      <c r="J1244">
        <v>10000</v>
      </c>
      <c r="K1244" t="str">
        <f t="shared" si="96"/>
        <v>26022 - Companhia de Habitação do Estado de Santa Catarina S.A.</v>
      </c>
      <c r="L1244" t="str">
        <f t="shared" si="97"/>
        <v>1538 - Administração e manutenção dos serviços administrativos gerais - COHAB</v>
      </c>
      <c r="M1244" t="str">
        <f t="shared" si="98"/>
        <v>339033 - Passagens e Despesas com Locomoção</v>
      </c>
      <c r="N1244" t="str">
        <f t="shared" si="99"/>
        <v>33</v>
      </c>
      <c r="O1244" t="str">
        <f>VLOOKUP('SQL Results'!N1244,Plan2!$A$2:$B$8,2,0)</f>
        <v>33 - Outras Despesas Correntes</v>
      </c>
      <c r="P1244" s="4" t="str">
        <f t="shared" si="100"/>
        <v>0299 - Outras receitas não primárias - recursos de outras fontes - exercício corrente</v>
      </c>
    </row>
    <row r="1245" spans="1:16" x14ac:dyDescent="0.2">
      <c r="A1245">
        <v>26022</v>
      </c>
      <c r="B1245" t="s">
        <v>587</v>
      </c>
      <c r="C1245">
        <v>1538</v>
      </c>
      <c r="D1245" t="s">
        <v>588</v>
      </c>
      <c r="E1245">
        <v>339035</v>
      </c>
      <c r="F1245" t="s">
        <v>21</v>
      </c>
      <c r="G1245" t="s">
        <v>589</v>
      </c>
      <c r="H1245" t="s">
        <v>590</v>
      </c>
      <c r="I1245" t="s">
        <v>349</v>
      </c>
      <c r="J1245">
        <v>35000</v>
      </c>
      <c r="K1245" t="str">
        <f t="shared" si="96"/>
        <v>26022 - Companhia de Habitação do Estado de Santa Catarina S.A.</v>
      </c>
      <c r="L1245" t="str">
        <f t="shared" si="97"/>
        <v>1538 - Administração e manutenção dos serviços administrativos gerais - COHAB</v>
      </c>
      <c r="M1245" t="str">
        <f t="shared" si="98"/>
        <v>339035 - Serviços de Consultoria</v>
      </c>
      <c r="N1245" t="str">
        <f t="shared" si="99"/>
        <v>33</v>
      </c>
      <c r="O1245" t="str">
        <f>VLOOKUP('SQL Results'!N1245,Plan2!$A$2:$B$8,2,0)</f>
        <v>33 - Outras Despesas Correntes</v>
      </c>
      <c r="P1245" s="4" t="str">
        <f t="shared" si="100"/>
        <v>0299 - Outras receitas não primárias - recursos de outras fontes - exercício corrente</v>
      </c>
    </row>
    <row r="1246" spans="1:16" x14ac:dyDescent="0.2">
      <c r="A1246">
        <v>26022</v>
      </c>
      <c r="B1246" t="s">
        <v>587</v>
      </c>
      <c r="C1246">
        <v>1538</v>
      </c>
      <c r="D1246" t="s">
        <v>588</v>
      </c>
      <c r="E1246">
        <v>339037</v>
      </c>
      <c r="F1246" t="s">
        <v>25</v>
      </c>
      <c r="G1246" t="s">
        <v>13</v>
      </c>
      <c r="H1246" t="s">
        <v>14</v>
      </c>
      <c r="I1246" t="s">
        <v>349</v>
      </c>
      <c r="J1246">
        <v>300000</v>
      </c>
      <c r="K1246" t="str">
        <f t="shared" si="96"/>
        <v>26022 - Companhia de Habitação do Estado de Santa Catarina S.A.</v>
      </c>
      <c r="L1246" t="str">
        <f t="shared" si="97"/>
        <v>1538 - Administração e manutenção dos serviços administrativos gerais - COHAB</v>
      </c>
      <c r="M1246" t="str">
        <f t="shared" si="98"/>
        <v>339037 - Locação de Mão-de-Obra</v>
      </c>
      <c r="N1246" t="str">
        <f t="shared" si="99"/>
        <v>33</v>
      </c>
      <c r="O1246" t="str">
        <f>VLOOKUP('SQL Results'!N1246,Plan2!$A$2:$B$8,2,0)</f>
        <v>33 - Outras Despesas Correntes</v>
      </c>
      <c r="P1246" s="4" t="str">
        <f t="shared" si="100"/>
        <v>0100 - Recursos ordinários - recursos do tesouro - RLD</v>
      </c>
    </row>
    <row r="1247" spans="1:16" x14ac:dyDescent="0.2">
      <c r="A1247">
        <v>26022</v>
      </c>
      <c r="B1247" t="s">
        <v>587</v>
      </c>
      <c r="C1247">
        <v>1538</v>
      </c>
      <c r="D1247" t="s">
        <v>588</v>
      </c>
      <c r="E1247">
        <v>339037</v>
      </c>
      <c r="F1247" t="s">
        <v>25</v>
      </c>
      <c r="G1247" t="s">
        <v>94</v>
      </c>
      <c r="H1247" t="s">
        <v>95</v>
      </c>
      <c r="I1247" t="s">
        <v>349</v>
      </c>
      <c r="J1247">
        <v>80000</v>
      </c>
      <c r="K1247" t="str">
        <f t="shared" si="96"/>
        <v>26022 - Companhia de Habitação do Estado de Santa Catarina S.A.</v>
      </c>
      <c r="L1247" t="str">
        <f t="shared" si="97"/>
        <v>1538 - Administração e manutenção dos serviços administrativos gerais - COHAB</v>
      </c>
      <c r="M1247" t="str">
        <f t="shared" si="98"/>
        <v>339037 - Locação de Mão-de-Obra</v>
      </c>
      <c r="N1247" t="str">
        <f t="shared" si="99"/>
        <v>33</v>
      </c>
      <c r="O1247" t="str">
        <f>VLOOKUP('SQL Results'!N1247,Plan2!$A$2:$B$8,2,0)</f>
        <v>33 - Outras Despesas Correntes</v>
      </c>
      <c r="P1247" s="4" t="str">
        <f t="shared" si="100"/>
        <v>0240 - Recursos de serviços - recursos de outras fontes - exercício corrente</v>
      </c>
    </row>
    <row r="1248" spans="1:16" x14ac:dyDescent="0.2">
      <c r="A1248">
        <v>26022</v>
      </c>
      <c r="B1248" t="s">
        <v>587</v>
      </c>
      <c r="C1248">
        <v>1538</v>
      </c>
      <c r="D1248" t="s">
        <v>588</v>
      </c>
      <c r="E1248">
        <v>339037</v>
      </c>
      <c r="F1248" t="s">
        <v>25</v>
      </c>
      <c r="G1248" t="s">
        <v>591</v>
      </c>
      <c r="H1248" t="s">
        <v>592</v>
      </c>
      <c r="I1248" t="s">
        <v>349</v>
      </c>
      <c r="J1248">
        <v>90000</v>
      </c>
      <c r="K1248" t="str">
        <f t="shared" si="96"/>
        <v>26022 - Companhia de Habitação do Estado de Santa Catarina S.A.</v>
      </c>
      <c r="L1248" t="str">
        <f t="shared" si="97"/>
        <v>1538 - Administração e manutenção dos serviços administrativos gerais - COHAB</v>
      </c>
      <c r="M1248" t="str">
        <f t="shared" si="98"/>
        <v>339037 - Locação de Mão-de-Obra</v>
      </c>
      <c r="N1248" t="str">
        <f t="shared" si="99"/>
        <v>33</v>
      </c>
      <c r="O1248" t="str">
        <f>VLOOKUP('SQL Results'!N1248,Plan2!$A$2:$B$8,2,0)</f>
        <v>33 - Outras Despesas Correntes</v>
      </c>
      <c r="P1248" s="4" t="str">
        <f t="shared" si="100"/>
        <v>0280 - Remuneração de disponibilidade bancária - Executivo - rec outras fontes-exercício corrente</v>
      </c>
    </row>
    <row r="1249" spans="1:16" x14ac:dyDescent="0.2">
      <c r="A1249">
        <v>26022</v>
      </c>
      <c r="B1249" t="s">
        <v>587</v>
      </c>
      <c r="C1249">
        <v>1538</v>
      </c>
      <c r="D1249" t="s">
        <v>588</v>
      </c>
      <c r="E1249">
        <v>339037</v>
      </c>
      <c r="F1249" t="s">
        <v>25</v>
      </c>
      <c r="G1249" t="s">
        <v>589</v>
      </c>
      <c r="H1249" t="s">
        <v>590</v>
      </c>
      <c r="I1249" t="s">
        <v>349</v>
      </c>
      <c r="J1249">
        <v>190000</v>
      </c>
      <c r="K1249" t="str">
        <f t="shared" si="96"/>
        <v>26022 - Companhia de Habitação do Estado de Santa Catarina S.A.</v>
      </c>
      <c r="L1249" t="str">
        <f t="shared" si="97"/>
        <v>1538 - Administração e manutenção dos serviços administrativos gerais - COHAB</v>
      </c>
      <c r="M1249" t="str">
        <f t="shared" si="98"/>
        <v>339037 - Locação de Mão-de-Obra</v>
      </c>
      <c r="N1249" t="str">
        <f t="shared" si="99"/>
        <v>33</v>
      </c>
      <c r="O1249" t="str">
        <f>VLOOKUP('SQL Results'!N1249,Plan2!$A$2:$B$8,2,0)</f>
        <v>33 - Outras Despesas Correntes</v>
      </c>
      <c r="P1249" s="4" t="str">
        <f t="shared" si="100"/>
        <v>0299 - Outras receitas não primárias - recursos de outras fontes - exercício corrente</v>
      </c>
    </row>
    <row r="1250" spans="1:16" x14ac:dyDescent="0.2">
      <c r="A1250">
        <v>26022</v>
      </c>
      <c r="B1250" t="s">
        <v>587</v>
      </c>
      <c r="C1250">
        <v>1538</v>
      </c>
      <c r="D1250" t="s">
        <v>588</v>
      </c>
      <c r="E1250">
        <v>339039</v>
      </c>
      <c r="F1250" t="s">
        <v>16</v>
      </c>
      <c r="G1250" t="s">
        <v>13</v>
      </c>
      <c r="H1250" t="s">
        <v>14</v>
      </c>
      <c r="I1250" t="s">
        <v>349</v>
      </c>
      <c r="J1250">
        <v>499432</v>
      </c>
      <c r="K1250" t="str">
        <f t="shared" si="96"/>
        <v>26022 - Companhia de Habitação do Estado de Santa Catarina S.A.</v>
      </c>
      <c r="L1250" t="str">
        <f t="shared" si="97"/>
        <v>1538 - Administração e manutenção dos serviços administrativos gerais - COHAB</v>
      </c>
      <c r="M1250" t="str">
        <f t="shared" si="98"/>
        <v>339039 - Outros Serviços Terceiros - Pessoa Jurídica</v>
      </c>
      <c r="N1250" t="str">
        <f t="shared" si="99"/>
        <v>33</v>
      </c>
      <c r="O1250" t="str">
        <f>VLOOKUP('SQL Results'!N1250,Plan2!$A$2:$B$8,2,0)</f>
        <v>33 - Outras Despesas Correntes</v>
      </c>
      <c r="P1250" s="4" t="str">
        <f t="shared" si="100"/>
        <v>0100 - Recursos ordinários - recursos do tesouro - RLD</v>
      </c>
    </row>
    <row r="1251" spans="1:16" x14ac:dyDescent="0.2">
      <c r="A1251">
        <v>26022</v>
      </c>
      <c r="B1251" t="s">
        <v>587</v>
      </c>
      <c r="C1251">
        <v>1538</v>
      </c>
      <c r="D1251" t="s">
        <v>588</v>
      </c>
      <c r="E1251">
        <v>339039</v>
      </c>
      <c r="F1251" t="s">
        <v>16</v>
      </c>
      <c r="G1251" t="s">
        <v>94</v>
      </c>
      <c r="H1251" t="s">
        <v>95</v>
      </c>
      <c r="I1251" t="s">
        <v>349</v>
      </c>
      <c r="J1251">
        <v>79354</v>
      </c>
      <c r="K1251" t="str">
        <f t="shared" si="96"/>
        <v>26022 - Companhia de Habitação do Estado de Santa Catarina S.A.</v>
      </c>
      <c r="L1251" t="str">
        <f t="shared" si="97"/>
        <v>1538 - Administração e manutenção dos serviços administrativos gerais - COHAB</v>
      </c>
      <c r="M1251" t="str">
        <f t="shared" si="98"/>
        <v>339039 - Outros Serviços Terceiros - Pessoa Jurídica</v>
      </c>
      <c r="N1251" t="str">
        <f t="shared" si="99"/>
        <v>33</v>
      </c>
      <c r="O1251" t="str">
        <f>VLOOKUP('SQL Results'!N1251,Plan2!$A$2:$B$8,2,0)</f>
        <v>33 - Outras Despesas Correntes</v>
      </c>
      <c r="P1251" s="4" t="str">
        <f t="shared" si="100"/>
        <v>0240 - Recursos de serviços - recursos de outras fontes - exercício corrente</v>
      </c>
    </row>
    <row r="1252" spans="1:16" x14ac:dyDescent="0.2">
      <c r="A1252">
        <v>26022</v>
      </c>
      <c r="B1252" t="s">
        <v>587</v>
      </c>
      <c r="C1252">
        <v>1538</v>
      </c>
      <c r="D1252" t="s">
        <v>588</v>
      </c>
      <c r="E1252">
        <v>339039</v>
      </c>
      <c r="F1252" t="s">
        <v>16</v>
      </c>
      <c r="G1252" t="s">
        <v>53</v>
      </c>
      <c r="H1252" t="s">
        <v>54</v>
      </c>
      <c r="I1252" t="s">
        <v>349</v>
      </c>
      <c r="J1252">
        <v>72</v>
      </c>
      <c r="K1252" t="str">
        <f t="shared" si="96"/>
        <v>26022 - Companhia de Habitação do Estado de Santa Catarina S.A.</v>
      </c>
      <c r="L1252" t="str">
        <f t="shared" si="97"/>
        <v>1538 - Administração e manutenção dos serviços administrativos gerais - COHAB</v>
      </c>
      <c r="M1252" t="str">
        <f t="shared" si="98"/>
        <v>339039 - Outros Serviços Terceiros - Pessoa Jurídica</v>
      </c>
      <c r="N1252" t="str">
        <f t="shared" si="99"/>
        <v>33</v>
      </c>
      <c r="O1252" t="str">
        <f>VLOOKUP('SQL Results'!N1252,Plan2!$A$2:$B$8,2,0)</f>
        <v>33 - Outras Despesas Correntes</v>
      </c>
      <c r="P1252" s="4" t="str">
        <f t="shared" si="100"/>
        <v>0260 - Recursos patrimoniais primários - recursos de outras fontes - exercício corrente</v>
      </c>
    </row>
    <row r="1253" spans="1:16" x14ac:dyDescent="0.2">
      <c r="A1253">
        <v>26022</v>
      </c>
      <c r="B1253" t="s">
        <v>587</v>
      </c>
      <c r="C1253">
        <v>1538</v>
      </c>
      <c r="D1253" t="s">
        <v>588</v>
      </c>
      <c r="E1253">
        <v>339039</v>
      </c>
      <c r="F1253" t="s">
        <v>16</v>
      </c>
      <c r="G1253" t="s">
        <v>135</v>
      </c>
      <c r="H1253" t="s">
        <v>136</v>
      </c>
      <c r="I1253" t="s">
        <v>349</v>
      </c>
      <c r="J1253">
        <v>200000</v>
      </c>
      <c r="K1253" t="str">
        <f t="shared" si="96"/>
        <v>26022 - Companhia de Habitação do Estado de Santa Catarina S.A.</v>
      </c>
      <c r="L1253" t="str">
        <f t="shared" si="97"/>
        <v>1538 - Administração e manutenção dos serviços administrativos gerais - COHAB</v>
      </c>
      <c r="M1253" t="str">
        <f t="shared" si="98"/>
        <v>339039 - Outros Serviços Terceiros - Pessoa Jurídica</v>
      </c>
      <c r="N1253" t="str">
        <f t="shared" si="99"/>
        <v>33</v>
      </c>
      <c r="O1253" t="str">
        <f>VLOOKUP('SQL Results'!N1253,Plan2!$A$2:$B$8,2,0)</f>
        <v>33 - Outras Despesas Correntes</v>
      </c>
      <c r="P1253" s="4" t="str">
        <f t="shared" si="100"/>
        <v>0269 - Outros recursos primários - recursos de outras fontes - exercício corrente</v>
      </c>
    </row>
    <row r="1254" spans="1:16" x14ac:dyDescent="0.2">
      <c r="A1254">
        <v>26022</v>
      </c>
      <c r="B1254" t="s">
        <v>587</v>
      </c>
      <c r="C1254">
        <v>1538</v>
      </c>
      <c r="D1254" t="s">
        <v>588</v>
      </c>
      <c r="E1254">
        <v>339039</v>
      </c>
      <c r="F1254" t="s">
        <v>16</v>
      </c>
      <c r="G1254" t="s">
        <v>591</v>
      </c>
      <c r="H1254" t="s">
        <v>592</v>
      </c>
      <c r="I1254" t="s">
        <v>349</v>
      </c>
      <c r="J1254">
        <v>47003</v>
      </c>
      <c r="K1254" t="str">
        <f t="shared" si="96"/>
        <v>26022 - Companhia de Habitação do Estado de Santa Catarina S.A.</v>
      </c>
      <c r="L1254" t="str">
        <f t="shared" si="97"/>
        <v>1538 - Administração e manutenção dos serviços administrativos gerais - COHAB</v>
      </c>
      <c r="M1254" t="str">
        <f t="shared" si="98"/>
        <v>339039 - Outros Serviços Terceiros - Pessoa Jurídica</v>
      </c>
      <c r="N1254" t="str">
        <f t="shared" si="99"/>
        <v>33</v>
      </c>
      <c r="O1254" t="str">
        <f>VLOOKUP('SQL Results'!N1254,Plan2!$A$2:$B$8,2,0)</f>
        <v>33 - Outras Despesas Correntes</v>
      </c>
      <c r="P1254" s="4" t="str">
        <f t="shared" si="100"/>
        <v>0280 - Remuneração de disponibilidade bancária - Executivo - rec outras fontes-exercício corrente</v>
      </c>
    </row>
    <row r="1255" spans="1:16" x14ac:dyDescent="0.2">
      <c r="A1255">
        <v>26022</v>
      </c>
      <c r="B1255" t="s">
        <v>587</v>
      </c>
      <c r="C1255">
        <v>1538</v>
      </c>
      <c r="D1255" t="s">
        <v>588</v>
      </c>
      <c r="E1255">
        <v>339039</v>
      </c>
      <c r="F1255" t="s">
        <v>16</v>
      </c>
      <c r="G1255" t="s">
        <v>595</v>
      </c>
      <c r="H1255" t="s">
        <v>596</v>
      </c>
      <c r="I1255" t="s">
        <v>349</v>
      </c>
      <c r="J1255">
        <v>74600</v>
      </c>
      <c r="K1255" t="str">
        <f t="shared" si="96"/>
        <v>26022 - Companhia de Habitação do Estado de Santa Catarina S.A.</v>
      </c>
      <c r="L1255" t="str">
        <f t="shared" si="97"/>
        <v>1538 - Administração e manutenção dos serviços administrativos gerais - COHAB</v>
      </c>
      <c r="M1255" t="str">
        <f t="shared" si="98"/>
        <v>339039 - Outros Serviços Terceiros - Pessoa Jurídica</v>
      </c>
      <c r="N1255" t="str">
        <f t="shared" si="99"/>
        <v>33</v>
      </c>
      <c r="O1255" t="str">
        <f>VLOOKUP('SQL Results'!N1255,Plan2!$A$2:$B$8,2,0)</f>
        <v>33 - Outras Despesas Correntes</v>
      </c>
      <c r="P1255" s="4" t="str">
        <f t="shared" si="100"/>
        <v>0298 - Receita da alienação de bens - recursos de outras fontes - exercício corrente</v>
      </c>
    </row>
    <row r="1256" spans="1:16" x14ac:dyDescent="0.2">
      <c r="A1256">
        <v>26022</v>
      </c>
      <c r="B1256" t="s">
        <v>587</v>
      </c>
      <c r="C1256">
        <v>1538</v>
      </c>
      <c r="D1256" t="s">
        <v>588</v>
      </c>
      <c r="E1256">
        <v>339039</v>
      </c>
      <c r="F1256" t="s">
        <v>16</v>
      </c>
      <c r="G1256" t="s">
        <v>589</v>
      </c>
      <c r="H1256" t="s">
        <v>590</v>
      </c>
      <c r="I1256" t="s">
        <v>349</v>
      </c>
      <c r="J1256">
        <v>130000</v>
      </c>
      <c r="K1256" t="str">
        <f t="shared" si="96"/>
        <v>26022 - Companhia de Habitação do Estado de Santa Catarina S.A.</v>
      </c>
      <c r="L1256" t="str">
        <f t="shared" si="97"/>
        <v>1538 - Administração e manutenção dos serviços administrativos gerais - COHAB</v>
      </c>
      <c r="M1256" t="str">
        <f t="shared" si="98"/>
        <v>339039 - Outros Serviços Terceiros - Pessoa Jurídica</v>
      </c>
      <c r="N1256" t="str">
        <f t="shared" si="99"/>
        <v>33</v>
      </c>
      <c r="O1256" t="str">
        <f>VLOOKUP('SQL Results'!N1256,Plan2!$A$2:$B$8,2,0)</f>
        <v>33 - Outras Despesas Correntes</v>
      </c>
      <c r="P1256" s="4" t="str">
        <f t="shared" si="100"/>
        <v>0299 - Outras receitas não primárias - recursos de outras fontes - exercício corrente</v>
      </c>
    </row>
    <row r="1257" spans="1:16" x14ac:dyDescent="0.2">
      <c r="A1257">
        <v>26022</v>
      </c>
      <c r="B1257" t="s">
        <v>587</v>
      </c>
      <c r="C1257">
        <v>1538</v>
      </c>
      <c r="D1257" t="s">
        <v>588</v>
      </c>
      <c r="E1257">
        <v>339047</v>
      </c>
      <c r="F1257" t="s">
        <v>27</v>
      </c>
      <c r="G1257" t="s">
        <v>13</v>
      </c>
      <c r="H1257" t="s">
        <v>14</v>
      </c>
      <c r="I1257" t="s">
        <v>349</v>
      </c>
      <c r="J1257">
        <v>197000</v>
      </c>
      <c r="K1257" t="str">
        <f t="shared" si="96"/>
        <v>26022 - Companhia de Habitação do Estado de Santa Catarina S.A.</v>
      </c>
      <c r="L1257" t="str">
        <f t="shared" si="97"/>
        <v>1538 - Administração e manutenção dos serviços administrativos gerais - COHAB</v>
      </c>
      <c r="M1257" t="str">
        <f t="shared" si="98"/>
        <v>339047 - Obrigações Tributárias e Contributivas</v>
      </c>
      <c r="N1257" t="str">
        <f t="shared" si="99"/>
        <v>33</v>
      </c>
      <c r="O1257" t="str">
        <f>VLOOKUP('SQL Results'!N1257,Plan2!$A$2:$B$8,2,0)</f>
        <v>33 - Outras Despesas Correntes</v>
      </c>
      <c r="P1257" s="4" t="str">
        <f t="shared" si="100"/>
        <v>0100 - Recursos ordinários - recursos do tesouro - RLD</v>
      </c>
    </row>
    <row r="1258" spans="1:16" x14ac:dyDescent="0.2">
      <c r="A1258">
        <v>26022</v>
      </c>
      <c r="B1258" t="s">
        <v>587</v>
      </c>
      <c r="C1258">
        <v>1538</v>
      </c>
      <c r="D1258" t="s">
        <v>588</v>
      </c>
      <c r="E1258">
        <v>339047</v>
      </c>
      <c r="F1258" t="s">
        <v>27</v>
      </c>
      <c r="G1258" t="s">
        <v>94</v>
      </c>
      <c r="H1258" t="s">
        <v>95</v>
      </c>
      <c r="I1258" t="s">
        <v>349</v>
      </c>
      <c r="J1258">
        <v>48000</v>
      </c>
      <c r="K1258" t="str">
        <f t="shared" si="96"/>
        <v>26022 - Companhia de Habitação do Estado de Santa Catarina S.A.</v>
      </c>
      <c r="L1258" t="str">
        <f t="shared" si="97"/>
        <v>1538 - Administração e manutenção dos serviços administrativos gerais - COHAB</v>
      </c>
      <c r="M1258" t="str">
        <f t="shared" si="98"/>
        <v>339047 - Obrigações Tributárias e Contributivas</v>
      </c>
      <c r="N1258" t="str">
        <f t="shared" si="99"/>
        <v>33</v>
      </c>
      <c r="O1258" t="str">
        <f>VLOOKUP('SQL Results'!N1258,Plan2!$A$2:$B$8,2,0)</f>
        <v>33 - Outras Despesas Correntes</v>
      </c>
      <c r="P1258" s="4" t="str">
        <f t="shared" si="100"/>
        <v>0240 - Recursos de serviços - recursos de outras fontes - exercício corrente</v>
      </c>
    </row>
    <row r="1259" spans="1:16" x14ac:dyDescent="0.2">
      <c r="A1259">
        <v>26022</v>
      </c>
      <c r="B1259" t="s">
        <v>587</v>
      </c>
      <c r="C1259">
        <v>1538</v>
      </c>
      <c r="D1259" t="s">
        <v>588</v>
      </c>
      <c r="E1259">
        <v>339047</v>
      </c>
      <c r="F1259" t="s">
        <v>27</v>
      </c>
      <c r="G1259" t="s">
        <v>135</v>
      </c>
      <c r="H1259" t="s">
        <v>136</v>
      </c>
      <c r="I1259" t="s">
        <v>349</v>
      </c>
      <c r="J1259">
        <v>125000</v>
      </c>
      <c r="K1259" t="str">
        <f t="shared" si="96"/>
        <v>26022 - Companhia de Habitação do Estado de Santa Catarina S.A.</v>
      </c>
      <c r="L1259" t="str">
        <f t="shared" si="97"/>
        <v>1538 - Administração e manutenção dos serviços administrativos gerais - COHAB</v>
      </c>
      <c r="M1259" t="str">
        <f t="shared" si="98"/>
        <v>339047 - Obrigações Tributárias e Contributivas</v>
      </c>
      <c r="N1259" t="str">
        <f t="shared" si="99"/>
        <v>33</v>
      </c>
      <c r="O1259" t="str">
        <f>VLOOKUP('SQL Results'!N1259,Plan2!$A$2:$B$8,2,0)</f>
        <v>33 - Outras Despesas Correntes</v>
      </c>
      <c r="P1259" s="4" t="str">
        <f t="shared" si="100"/>
        <v>0269 - Outros recursos primários - recursos de outras fontes - exercício corrente</v>
      </c>
    </row>
    <row r="1260" spans="1:16" x14ac:dyDescent="0.2">
      <c r="A1260">
        <v>26022</v>
      </c>
      <c r="B1260" t="s">
        <v>587</v>
      </c>
      <c r="C1260">
        <v>1538</v>
      </c>
      <c r="D1260" t="s">
        <v>588</v>
      </c>
      <c r="E1260">
        <v>339047</v>
      </c>
      <c r="F1260" t="s">
        <v>27</v>
      </c>
      <c r="G1260" t="s">
        <v>591</v>
      </c>
      <c r="H1260" t="s">
        <v>592</v>
      </c>
      <c r="I1260" t="s">
        <v>349</v>
      </c>
      <c r="J1260">
        <v>60000</v>
      </c>
      <c r="K1260" t="str">
        <f t="shared" si="96"/>
        <v>26022 - Companhia de Habitação do Estado de Santa Catarina S.A.</v>
      </c>
      <c r="L1260" t="str">
        <f t="shared" si="97"/>
        <v>1538 - Administração e manutenção dos serviços administrativos gerais - COHAB</v>
      </c>
      <c r="M1260" t="str">
        <f t="shared" si="98"/>
        <v>339047 - Obrigações Tributárias e Contributivas</v>
      </c>
      <c r="N1260" t="str">
        <f t="shared" si="99"/>
        <v>33</v>
      </c>
      <c r="O1260" t="str">
        <f>VLOOKUP('SQL Results'!N1260,Plan2!$A$2:$B$8,2,0)</f>
        <v>33 - Outras Despesas Correntes</v>
      </c>
      <c r="P1260" s="4" t="str">
        <f t="shared" si="100"/>
        <v>0280 - Remuneração de disponibilidade bancária - Executivo - rec outras fontes-exercício corrente</v>
      </c>
    </row>
    <row r="1261" spans="1:16" x14ac:dyDescent="0.2">
      <c r="A1261">
        <v>26022</v>
      </c>
      <c r="B1261" t="s">
        <v>587</v>
      </c>
      <c r="C1261">
        <v>1538</v>
      </c>
      <c r="D1261" t="s">
        <v>588</v>
      </c>
      <c r="E1261">
        <v>339047</v>
      </c>
      <c r="F1261" t="s">
        <v>27</v>
      </c>
      <c r="G1261" t="s">
        <v>367</v>
      </c>
      <c r="H1261" t="s">
        <v>368</v>
      </c>
      <c r="I1261" t="s">
        <v>349</v>
      </c>
      <c r="J1261">
        <v>8954</v>
      </c>
      <c r="K1261" t="str">
        <f t="shared" si="96"/>
        <v>26022 - Companhia de Habitação do Estado de Santa Catarina S.A.</v>
      </c>
      <c r="L1261" t="str">
        <f t="shared" si="97"/>
        <v>1538 - Administração e manutenção dos serviços administrativos gerais - COHAB</v>
      </c>
      <c r="M1261" t="str">
        <f t="shared" si="98"/>
        <v>339047 - Obrigações Tributárias e Contributivas</v>
      </c>
      <c r="N1261" t="str">
        <f t="shared" si="99"/>
        <v>33</v>
      </c>
      <c r="O1261" t="str">
        <f>VLOOKUP('SQL Results'!N1261,Plan2!$A$2:$B$8,2,0)</f>
        <v>33 - Outras Despesas Correntes</v>
      </c>
      <c r="P1261" s="4" t="str">
        <f t="shared" si="100"/>
        <v>0285 - Remuneração de disp bancária - Executivo - rec vinculados-rec outras fontes-exerc corrente</v>
      </c>
    </row>
    <row r="1262" spans="1:16" x14ac:dyDescent="0.2">
      <c r="A1262">
        <v>26022</v>
      </c>
      <c r="B1262" t="s">
        <v>587</v>
      </c>
      <c r="C1262">
        <v>1538</v>
      </c>
      <c r="D1262" t="s">
        <v>588</v>
      </c>
      <c r="E1262">
        <v>339047</v>
      </c>
      <c r="F1262" t="s">
        <v>27</v>
      </c>
      <c r="G1262" t="s">
        <v>589</v>
      </c>
      <c r="H1262" t="s">
        <v>590</v>
      </c>
      <c r="I1262" t="s">
        <v>349</v>
      </c>
      <c r="J1262">
        <v>77534</v>
      </c>
      <c r="K1262" t="str">
        <f t="shared" si="96"/>
        <v>26022 - Companhia de Habitação do Estado de Santa Catarina S.A.</v>
      </c>
      <c r="L1262" t="str">
        <f t="shared" si="97"/>
        <v>1538 - Administração e manutenção dos serviços administrativos gerais - COHAB</v>
      </c>
      <c r="M1262" t="str">
        <f t="shared" si="98"/>
        <v>339047 - Obrigações Tributárias e Contributivas</v>
      </c>
      <c r="N1262" t="str">
        <f t="shared" si="99"/>
        <v>33</v>
      </c>
      <c r="O1262" t="str">
        <f>VLOOKUP('SQL Results'!N1262,Plan2!$A$2:$B$8,2,0)</f>
        <v>33 - Outras Despesas Correntes</v>
      </c>
      <c r="P1262" s="4" t="str">
        <f t="shared" si="100"/>
        <v>0299 - Outras receitas não primárias - recursos de outras fontes - exercício corrente</v>
      </c>
    </row>
    <row r="1263" spans="1:16" x14ac:dyDescent="0.2">
      <c r="A1263">
        <v>26022</v>
      </c>
      <c r="B1263" t="s">
        <v>587</v>
      </c>
      <c r="C1263">
        <v>1538</v>
      </c>
      <c r="D1263" t="s">
        <v>588</v>
      </c>
      <c r="E1263">
        <v>339049</v>
      </c>
      <c r="F1263" t="s">
        <v>79</v>
      </c>
      <c r="G1263" t="s">
        <v>589</v>
      </c>
      <c r="H1263" t="s">
        <v>590</v>
      </c>
      <c r="I1263" t="s">
        <v>349</v>
      </c>
      <c r="J1263">
        <v>1500</v>
      </c>
      <c r="K1263" t="str">
        <f t="shared" si="96"/>
        <v>26022 - Companhia de Habitação do Estado de Santa Catarina S.A.</v>
      </c>
      <c r="L1263" t="str">
        <f t="shared" si="97"/>
        <v>1538 - Administração e manutenção dos serviços administrativos gerais - COHAB</v>
      </c>
      <c r="M1263" t="str">
        <f t="shared" si="98"/>
        <v>339049 - Auxílio-Transporte</v>
      </c>
      <c r="N1263" t="str">
        <f t="shared" si="99"/>
        <v>33</v>
      </c>
      <c r="O1263" t="str">
        <f>VLOOKUP('SQL Results'!N1263,Plan2!$A$2:$B$8,2,0)</f>
        <v>33 - Outras Despesas Correntes</v>
      </c>
      <c r="P1263" s="4" t="str">
        <f t="shared" si="100"/>
        <v>0299 - Outras receitas não primárias - recursos de outras fontes - exercício corrente</v>
      </c>
    </row>
    <row r="1264" spans="1:16" x14ac:dyDescent="0.2">
      <c r="A1264">
        <v>26022</v>
      </c>
      <c r="B1264" t="s">
        <v>587</v>
      </c>
      <c r="C1264">
        <v>1538</v>
      </c>
      <c r="D1264" t="s">
        <v>588</v>
      </c>
      <c r="E1264">
        <v>339067</v>
      </c>
      <c r="F1264" t="s">
        <v>597</v>
      </c>
      <c r="G1264" t="s">
        <v>367</v>
      </c>
      <c r="H1264" t="s">
        <v>368</v>
      </c>
      <c r="I1264" t="s">
        <v>349</v>
      </c>
      <c r="J1264">
        <v>10000</v>
      </c>
      <c r="K1264" t="str">
        <f t="shared" si="96"/>
        <v>26022 - Companhia de Habitação do Estado de Santa Catarina S.A.</v>
      </c>
      <c r="L1264" t="str">
        <f t="shared" si="97"/>
        <v>1538 - Administração e manutenção dos serviços administrativos gerais - COHAB</v>
      </c>
      <c r="M1264" t="str">
        <f t="shared" si="98"/>
        <v>339067 - Depósitos Compulsórios</v>
      </c>
      <c r="N1264" t="str">
        <f t="shared" si="99"/>
        <v>33</v>
      </c>
      <c r="O1264" t="str">
        <f>VLOOKUP('SQL Results'!N1264,Plan2!$A$2:$B$8,2,0)</f>
        <v>33 - Outras Despesas Correntes</v>
      </c>
      <c r="P1264" s="4" t="str">
        <f t="shared" si="100"/>
        <v>0285 - Remuneração de disp bancária - Executivo - rec vinculados-rec outras fontes-exerc corrente</v>
      </c>
    </row>
    <row r="1265" spans="1:16" x14ac:dyDescent="0.2">
      <c r="A1265">
        <v>26022</v>
      </c>
      <c r="B1265" t="s">
        <v>587</v>
      </c>
      <c r="C1265">
        <v>1538</v>
      </c>
      <c r="D1265" t="s">
        <v>588</v>
      </c>
      <c r="E1265">
        <v>339037</v>
      </c>
      <c r="F1265" t="s">
        <v>25</v>
      </c>
      <c r="G1265" t="s">
        <v>135</v>
      </c>
      <c r="H1265" t="s">
        <v>136</v>
      </c>
      <c r="I1265" t="s">
        <v>349</v>
      </c>
      <c r="J1265">
        <v>175000</v>
      </c>
      <c r="K1265" t="str">
        <f t="shared" si="96"/>
        <v>26022 - Companhia de Habitação do Estado de Santa Catarina S.A.</v>
      </c>
      <c r="L1265" t="str">
        <f t="shared" si="97"/>
        <v>1538 - Administração e manutenção dos serviços administrativos gerais - COHAB</v>
      </c>
      <c r="M1265" t="str">
        <f t="shared" si="98"/>
        <v>339037 - Locação de Mão-de-Obra</v>
      </c>
      <c r="N1265" t="str">
        <f t="shared" si="99"/>
        <v>33</v>
      </c>
      <c r="O1265" t="str">
        <f>VLOOKUP('SQL Results'!N1265,Plan2!$A$2:$B$8,2,0)</f>
        <v>33 - Outras Despesas Correntes</v>
      </c>
      <c r="P1265" s="4" t="str">
        <f t="shared" si="100"/>
        <v>0269 - Outros recursos primários - recursos de outras fontes - exercício corrente</v>
      </c>
    </row>
    <row r="1266" spans="1:16" x14ac:dyDescent="0.2">
      <c r="A1266">
        <v>26022</v>
      </c>
      <c r="B1266" t="s">
        <v>587</v>
      </c>
      <c r="C1266">
        <v>1546</v>
      </c>
      <c r="D1266" t="s">
        <v>598</v>
      </c>
      <c r="E1266">
        <v>339039</v>
      </c>
      <c r="F1266" t="s">
        <v>16</v>
      </c>
      <c r="G1266" t="s">
        <v>589</v>
      </c>
      <c r="H1266" t="s">
        <v>590</v>
      </c>
      <c r="I1266" t="s">
        <v>353</v>
      </c>
      <c r="J1266">
        <v>50000</v>
      </c>
      <c r="K1266" t="str">
        <f t="shared" si="96"/>
        <v>26022 - Companhia de Habitação do Estado de Santa Catarina S.A.</v>
      </c>
      <c r="L1266" t="str">
        <f t="shared" si="97"/>
        <v>1546 - Manutenção e modernização dos serviços de tecnologia da informação e comunicação - COHAB</v>
      </c>
      <c r="M1266" t="str">
        <f t="shared" si="98"/>
        <v>339039 - Outros Serviços Terceiros - Pessoa Jurídica</v>
      </c>
      <c r="N1266" t="str">
        <f t="shared" si="99"/>
        <v>33</v>
      </c>
      <c r="O1266" t="str">
        <f>VLOOKUP('SQL Results'!N1266,Plan2!$A$2:$B$8,2,0)</f>
        <v>33 - Outras Despesas Correntes</v>
      </c>
      <c r="P1266" s="4" t="str">
        <f t="shared" si="100"/>
        <v>0299 - Outras receitas não primárias - recursos de outras fontes - exercício corrente</v>
      </c>
    </row>
    <row r="1267" spans="1:16" x14ac:dyDescent="0.2">
      <c r="A1267">
        <v>26022</v>
      </c>
      <c r="B1267" t="s">
        <v>587</v>
      </c>
      <c r="C1267">
        <v>1546</v>
      </c>
      <c r="D1267" t="s">
        <v>598</v>
      </c>
      <c r="E1267">
        <v>339040</v>
      </c>
      <c r="F1267" t="s">
        <v>52</v>
      </c>
      <c r="G1267" t="s">
        <v>589</v>
      </c>
      <c r="H1267" t="s">
        <v>590</v>
      </c>
      <c r="I1267" t="s">
        <v>353</v>
      </c>
      <c r="J1267">
        <v>250000</v>
      </c>
      <c r="K1267" t="str">
        <f t="shared" si="96"/>
        <v>26022 - Companhia de Habitação do Estado de Santa Catarina S.A.</v>
      </c>
      <c r="L1267" t="str">
        <f t="shared" si="97"/>
        <v>1546 - Manutenção e modernização dos serviços de tecnologia da informação e comunicação - COHAB</v>
      </c>
      <c r="M1267" t="str">
        <f t="shared" si="98"/>
        <v>339040 - Serviços de Tecnologia da Informação e Comunicação - Pessoa Jurídica</v>
      </c>
      <c r="N1267" t="str">
        <f t="shared" si="99"/>
        <v>33</v>
      </c>
      <c r="O1267" t="str">
        <f>VLOOKUP('SQL Results'!N1267,Plan2!$A$2:$B$8,2,0)</f>
        <v>33 - Outras Despesas Correntes</v>
      </c>
      <c r="P1267" s="4" t="str">
        <f t="shared" si="100"/>
        <v>0299 - Outras receitas não primárias - recursos de outras fontes - exercício corrente</v>
      </c>
    </row>
    <row r="1268" spans="1:16" x14ac:dyDescent="0.2">
      <c r="A1268">
        <v>26022</v>
      </c>
      <c r="B1268" t="s">
        <v>587</v>
      </c>
      <c r="C1268">
        <v>1546</v>
      </c>
      <c r="D1268" t="s">
        <v>598</v>
      </c>
      <c r="E1268">
        <v>339140</v>
      </c>
      <c r="F1268" t="s">
        <v>52</v>
      </c>
      <c r="G1268" t="s">
        <v>589</v>
      </c>
      <c r="H1268" t="s">
        <v>590</v>
      </c>
      <c r="I1268" t="s">
        <v>353</v>
      </c>
      <c r="J1268">
        <v>150000</v>
      </c>
      <c r="K1268" t="str">
        <f t="shared" si="96"/>
        <v>26022 - Companhia de Habitação do Estado de Santa Catarina S.A.</v>
      </c>
      <c r="L1268" t="str">
        <f t="shared" si="97"/>
        <v>1546 - Manutenção e modernização dos serviços de tecnologia da informação e comunicação - COHAB</v>
      </c>
      <c r="M1268" t="str">
        <f t="shared" si="98"/>
        <v>339140 - Serviços de Tecnologia da Informação e Comunicação - Pessoa Jurídica</v>
      </c>
      <c r="N1268" t="str">
        <f t="shared" si="99"/>
        <v>33</v>
      </c>
      <c r="O1268" t="str">
        <f>VLOOKUP('SQL Results'!N1268,Plan2!$A$2:$B$8,2,0)</f>
        <v>33 - Outras Despesas Correntes</v>
      </c>
      <c r="P1268" s="4" t="str">
        <f t="shared" si="100"/>
        <v>0299 - Outras receitas não primárias - recursos de outras fontes - exercício corrente</v>
      </c>
    </row>
    <row r="1269" spans="1:16" x14ac:dyDescent="0.2">
      <c r="A1269">
        <v>26022</v>
      </c>
      <c r="B1269" t="s">
        <v>587</v>
      </c>
      <c r="C1269">
        <v>458</v>
      </c>
      <c r="D1269" t="s">
        <v>593</v>
      </c>
      <c r="E1269">
        <v>319013</v>
      </c>
      <c r="F1269" t="s">
        <v>44</v>
      </c>
      <c r="G1269" t="s">
        <v>13</v>
      </c>
      <c r="H1269" t="s">
        <v>14</v>
      </c>
      <c r="I1269" t="s">
        <v>347</v>
      </c>
      <c r="J1269">
        <v>871643</v>
      </c>
      <c r="K1269" t="str">
        <f t="shared" si="96"/>
        <v>26022 - Companhia de Habitação do Estado de Santa Catarina S.A.</v>
      </c>
      <c r="L1269" t="str">
        <f t="shared" si="97"/>
        <v>458 - Administração de pessoal e encargos sociais - COHAB</v>
      </c>
      <c r="M1269" t="str">
        <f t="shared" si="98"/>
        <v>319013 - Obrigações Patronais</v>
      </c>
      <c r="N1269" t="str">
        <f t="shared" si="99"/>
        <v>31</v>
      </c>
      <c r="O1269" t="str">
        <f>VLOOKUP('SQL Results'!N1269,Plan2!$A$2:$B$8,2,0)</f>
        <v>31 - Pessoal e Encargos Sociais</v>
      </c>
      <c r="P1269" s="4" t="str">
        <f t="shared" si="100"/>
        <v>0100 - Recursos ordinários - recursos do tesouro - RLD</v>
      </c>
    </row>
    <row r="1270" spans="1:16" x14ac:dyDescent="0.2">
      <c r="A1270">
        <v>26022</v>
      </c>
      <c r="B1270" t="s">
        <v>587</v>
      </c>
      <c r="C1270">
        <v>458</v>
      </c>
      <c r="D1270" t="s">
        <v>593</v>
      </c>
      <c r="E1270">
        <v>319094</v>
      </c>
      <c r="F1270" t="s">
        <v>41</v>
      </c>
      <c r="G1270" t="s">
        <v>13</v>
      </c>
      <c r="H1270" t="s">
        <v>14</v>
      </c>
      <c r="I1270" t="s">
        <v>347</v>
      </c>
      <c r="J1270">
        <v>4909894</v>
      </c>
      <c r="K1270" t="str">
        <f t="shared" si="96"/>
        <v>26022 - Companhia de Habitação do Estado de Santa Catarina S.A.</v>
      </c>
      <c r="L1270" t="str">
        <f t="shared" si="97"/>
        <v>458 - Administração de pessoal e encargos sociais - COHAB</v>
      </c>
      <c r="M1270" t="str">
        <f t="shared" si="98"/>
        <v>319094 - Indenizações e Restituições Trabalhistas</v>
      </c>
      <c r="N1270" t="str">
        <f t="shared" si="99"/>
        <v>31</v>
      </c>
      <c r="O1270" t="str">
        <f>VLOOKUP('SQL Results'!N1270,Plan2!$A$2:$B$8,2,0)</f>
        <v>31 - Pessoal e Encargos Sociais</v>
      </c>
      <c r="P1270" s="4" t="str">
        <f t="shared" si="100"/>
        <v>0100 - Recursos ordinários - recursos do tesouro - RLD</v>
      </c>
    </row>
    <row r="1271" spans="1:16" x14ac:dyDescent="0.2">
      <c r="A1271">
        <v>26022</v>
      </c>
      <c r="B1271" t="s">
        <v>587</v>
      </c>
      <c r="C1271">
        <v>13004</v>
      </c>
      <c r="D1271" t="s">
        <v>599</v>
      </c>
      <c r="E1271">
        <v>339039</v>
      </c>
      <c r="F1271" t="s">
        <v>16</v>
      </c>
      <c r="G1271" t="s">
        <v>94</v>
      </c>
      <c r="H1271" t="s">
        <v>95</v>
      </c>
      <c r="I1271" t="s">
        <v>496</v>
      </c>
      <c r="J1271">
        <v>10000</v>
      </c>
      <c r="K1271" t="str">
        <f t="shared" si="96"/>
        <v>26022 - Companhia de Habitação do Estado de Santa Catarina S.A.</v>
      </c>
      <c r="L1271" t="str">
        <f t="shared" si="97"/>
        <v>13004 - Capacitação profissional dos agentes públicos - COHAB</v>
      </c>
      <c r="M1271" t="str">
        <f t="shared" si="98"/>
        <v>339039 - Outros Serviços Terceiros - Pessoa Jurídica</v>
      </c>
      <c r="N1271" t="str">
        <f t="shared" si="99"/>
        <v>33</v>
      </c>
      <c r="O1271" t="str">
        <f>VLOOKUP('SQL Results'!N1271,Plan2!$A$2:$B$8,2,0)</f>
        <v>33 - Outras Despesas Correntes</v>
      </c>
      <c r="P1271" s="4" t="str">
        <f t="shared" si="100"/>
        <v>0240 - Recursos de serviços - recursos de outras fontes - exercício corrente</v>
      </c>
    </row>
    <row r="1272" spans="1:16" x14ac:dyDescent="0.2">
      <c r="A1272">
        <v>26022</v>
      </c>
      <c r="B1272" t="s">
        <v>587</v>
      </c>
      <c r="C1272">
        <v>1538</v>
      </c>
      <c r="D1272" t="s">
        <v>588</v>
      </c>
      <c r="E1272">
        <v>339008</v>
      </c>
      <c r="F1272" t="s">
        <v>43</v>
      </c>
      <c r="G1272" t="s">
        <v>589</v>
      </c>
      <c r="H1272" t="s">
        <v>590</v>
      </c>
      <c r="I1272" t="s">
        <v>349</v>
      </c>
      <c r="J1272">
        <v>30000</v>
      </c>
      <c r="K1272" t="str">
        <f t="shared" si="96"/>
        <v>26022 - Companhia de Habitação do Estado de Santa Catarina S.A.</v>
      </c>
      <c r="L1272" t="str">
        <f t="shared" si="97"/>
        <v>1538 - Administração e manutenção dos serviços administrativos gerais - COHAB</v>
      </c>
      <c r="M1272" t="str">
        <f t="shared" si="98"/>
        <v>339008 - Outros Benefícios Assistenciais</v>
      </c>
      <c r="N1272" t="str">
        <f t="shared" si="99"/>
        <v>33</v>
      </c>
      <c r="O1272" t="str">
        <f>VLOOKUP('SQL Results'!N1272,Plan2!$A$2:$B$8,2,0)</f>
        <v>33 - Outras Despesas Correntes</v>
      </c>
      <c r="P1272" s="4" t="str">
        <f t="shared" si="100"/>
        <v>0299 - Outras receitas não primárias - recursos de outras fontes - exercício corrente</v>
      </c>
    </row>
    <row r="1273" spans="1:16" x14ac:dyDescent="0.2">
      <c r="A1273">
        <v>26022</v>
      </c>
      <c r="B1273" t="s">
        <v>587</v>
      </c>
      <c r="C1273">
        <v>1538</v>
      </c>
      <c r="D1273" t="s">
        <v>588</v>
      </c>
      <c r="E1273">
        <v>339091</v>
      </c>
      <c r="F1273" t="s">
        <v>65</v>
      </c>
      <c r="G1273" t="s">
        <v>135</v>
      </c>
      <c r="H1273" t="s">
        <v>136</v>
      </c>
      <c r="I1273" t="s">
        <v>349</v>
      </c>
      <c r="J1273">
        <v>64680</v>
      </c>
      <c r="K1273" t="str">
        <f t="shared" si="96"/>
        <v>26022 - Companhia de Habitação do Estado de Santa Catarina S.A.</v>
      </c>
      <c r="L1273" t="str">
        <f t="shared" si="97"/>
        <v>1538 - Administração e manutenção dos serviços administrativos gerais - COHAB</v>
      </c>
      <c r="M1273" t="str">
        <f t="shared" si="98"/>
        <v>339091 - Sentenças Judiciais</v>
      </c>
      <c r="N1273" t="str">
        <f t="shared" si="99"/>
        <v>33</v>
      </c>
      <c r="O1273" t="str">
        <f>VLOOKUP('SQL Results'!N1273,Plan2!$A$2:$B$8,2,0)</f>
        <v>33 - Outras Despesas Correntes</v>
      </c>
      <c r="P1273" s="4" t="str">
        <f t="shared" si="100"/>
        <v>0269 - Outros recursos primários - recursos de outras fontes - exercício corrente</v>
      </c>
    </row>
    <row r="1274" spans="1:16" x14ac:dyDescent="0.2">
      <c r="A1274">
        <v>26022</v>
      </c>
      <c r="B1274" t="s">
        <v>587</v>
      </c>
      <c r="C1274">
        <v>1538</v>
      </c>
      <c r="D1274" t="s">
        <v>588</v>
      </c>
      <c r="E1274">
        <v>339091</v>
      </c>
      <c r="F1274" t="s">
        <v>65</v>
      </c>
      <c r="G1274" t="s">
        <v>589</v>
      </c>
      <c r="H1274" t="s">
        <v>590</v>
      </c>
      <c r="I1274" t="s">
        <v>349</v>
      </c>
      <c r="J1274">
        <v>38000</v>
      </c>
      <c r="K1274" t="str">
        <f t="shared" si="96"/>
        <v>26022 - Companhia de Habitação do Estado de Santa Catarina S.A.</v>
      </c>
      <c r="L1274" t="str">
        <f t="shared" si="97"/>
        <v>1538 - Administração e manutenção dos serviços administrativos gerais - COHAB</v>
      </c>
      <c r="M1274" t="str">
        <f t="shared" si="98"/>
        <v>339091 - Sentenças Judiciais</v>
      </c>
      <c r="N1274" t="str">
        <f t="shared" si="99"/>
        <v>33</v>
      </c>
      <c r="O1274" t="str">
        <f>VLOOKUP('SQL Results'!N1274,Plan2!$A$2:$B$8,2,0)</f>
        <v>33 - Outras Despesas Correntes</v>
      </c>
      <c r="P1274" s="4" t="str">
        <f t="shared" si="100"/>
        <v>0299 - Outras receitas não primárias - recursos de outras fontes - exercício corrente</v>
      </c>
    </row>
    <row r="1275" spans="1:16" x14ac:dyDescent="0.2">
      <c r="A1275">
        <v>26022</v>
      </c>
      <c r="B1275" t="s">
        <v>587</v>
      </c>
      <c r="C1275">
        <v>1538</v>
      </c>
      <c r="D1275" t="s">
        <v>588</v>
      </c>
      <c r="E1275">
        <v>339092</v>
      </c>
      <c r="F1275" t="s">
        <v>28</v>
      </c>
      <c r="G1275" t="s">
        <v>589</v>
      </c>
      <c r="H1275" t="s">
        <v>590</v>
      </c>
      <c r="I1275" t="s">
        <v>349</v>
      </c>
      <c r="J1275">
        <v>10000</v>
      </c>
      <c r="K1275" t="str">
        <f t="shared" si="96"/>
        <v>26022 - Companhia de Habitação do Estado de Santa Catarina S.A.</v>
      </c>
      <c r="L1275" t="str">
        <f t="shared" si="97"/>
        <v>1538 - Administração e manutenção dos serviços administrativos gerais - COHAB</v>
      </c>
      <c r="M1275" t="str">
        <f t="shared" si="98"/>
        <v>339092 - Despesas de Exercícios Anteriores</v>
      </c>
      <c r="N1275" t="str">
        <f t="shared" si="99"/>
        <v>33</v>
      </c>
      <c r="O1275" t="str">
        <f>VLOOKUP('SQL Results'!N1275,Plan2!$A$2:$B$8,2,0)</f>
        <v>33 - Outras Despesas Correntes</v>
      </c>
      <c r="P1275" s="4" t="str">
        <f t="shared" si="100"/>
        <v>0299 - Outras receitas não primárias - recursos de outras fontes - exercício corrente</v>
      </c>
    </row>
    <row r="1276" spans="1:16" x14ac:dyDescent="0.2">
      <c r="A1276">
        <v>26022</v>
      </c>
      <c r="B1276" t="s">
        <v>587</v>
      </c>
      <c r="C1276">
        <v>1538</v>
      </c>
      <c r="D1276" t="s">
        <v>588</v>
      </c>
      <c r="E1276">
        <v>339093</v>
      </c>
      <c r="F1276" t="s">
        <v>50</v>
      </c>
      <c r="G1276" t="s">
        <v>589</v>
      </c>
      <c r="H1276" t="s">
        <v>590</v>
      </c>
      <c r="I1276" t="s">
        <v>349</v>
      </c>
      <c r="J1276">
        <v>5000</v>
      </c>
      <c r="K1276" t="str">
        <f t="shared" si="96"/>
        <v>26022 - Companhia de Habitação do Estado de Santa Catarina S.A.</v>
      </c>
      <c r="L1276" t="str">
        <f t="shared" si="97"/>
        <v>1538 - Administração e manutenção dos serviços administrativos gerais - COHAB</v>
      </c>
      <c r="M1276" t="str">
        <f t="shared" si="98"/>
        <v>339093 - Indenizações e Restituições</v>
      </c>
      <c r="N1276" t="str">
        <f t="shared" si="99"/>
        <v>33</v>
      </c>
      <c r="O1276" t="str">
        <f>VLOOKUP('SQL Results'!N1276,Plan2!$A$2:$B$8,2,0)</f>
        <v>33 - Outras Despesas Correntes</v>
      </c>
      <c r="P1276" s="4" t="str">
        <f t="shared" si="100"/>
        <v>0299 - Outras receitas não primárias - recursos de outras fontes - exercício corrente</v>
      </c>
    </row>
    <row r="1277" spans="1:16" x14ac:dyDescent="0.2">
      <c r="A1277">
        <v>26093</v>
      </c>
      <c r="B1277" t="s">
        <v>600</v>
      </c>
      <c r="C1277">
        <v>2071</v>
      </c>
      <c r="D1277" t="s">
        <v>601</v>
      </c>
      <c r="E1277">
        <v>339014</v>
      </c>
      <c r="F1277" t="s">
        <v>63</v>
      </c>
      <c r="G1277" t="s">
        <v>602</v>
      </c>
      <c r="H1277" t="s">
        <v>603</v>
      </c>
      <c r="I1277" t="s">
        <v>604</v>
      </c>
      <c r="J1277">
        <v>1000</v>
      </c>
      <c r="K1277" t="str">
        <f t="shared" si="96"/>
        <v>26093 - Fundo Estadual de Assistência Social</v>
      </c>
      <c r="L1277" t="str">
        <f t="shared" si="97"/>
        <v>2071 - Apoio técnico aos municípios para o Programa Bolsa Família e Cadastro Único</v>
      </c>
      <c r="M1277" t="str">
        <f t="shared" si="98"/>
        <v>339014 - Diárias - Civil</v>
      </c>
      <c r="N1277" t="str">
        <f t="shared" si="99"/>
        <v>33</v>
      </c>
      <c r="O1277" t="str">
        <f>VLOOKUP('SQL Results'!N1277,Plan2!$A$2:$B$8,2,0)</f>
        <v>33 - Outras Despesas Correntes</v>
      </c>
      <c r="P1277" s="4" t="str">
        <f t="shared" si="100"/>
        <v>0225 - Convênio - Programa de Assistência Social - recursos de outras fontes - exercício corrente</v>
      </c>
    </row>
    <row r="1278" spans="1:16" x14ac:dyDescent="0.2">
      <c r="A1278">
        <v>26093</v>
      </c>
      <c r="B1278" t="s">
        <v>600</v>
      </c>
      <c r="C1278">
        <v>12393</v>
      </c>
      <c r="D1278" t="s">
        <v>605</v>
      </c>
      <c r="E1278">
        <v>339048</v>
      </c>
      <c r="F1278" t="s">
        <v>455</v>
      </c>
      <c r="G1278" t="s">
        <v>13</v>
      </c>
      <c r="H1278" t="s">
        <v>14</v>
      </c>
      <c r="I1278" t="s">
        <v>606</v>
      </c>
      <c r="J1278">
        <v>300000</v>
      </c>
      <c r="K1278" t="str">
        <f t="shared" si="96"/>
        <v>26093 - Fundo Estadual de Assistência Social</v>
      </c>
      <c r="L1278" t="str">
        <f t="shared" si="97"/>
        <v>12393 - Pagamento de benefícios de gestação múltipla</v>
      </c>
      <c r="M1278" t="str">
        <f t="shared" si="98"/>
        <v>339048 - Outros Auxílios Financeiros Pessoas Físicas</v>
      </c>
      <c r="N1278" t="str">
        <f t="shared" si="99"/>
        <v>33</v>
      </c>
      <c r="O1278" t="str">
        <f>VLOOKUP('SQL Results'!N1278,Plan2!$A$2:$B$8,2,0)</f>
        <v>33 - Outras Despesas Correntes</v>
      </c>
      <c r="P1278" s="4" t="str">
        <f t="shared" si="100"/>
        <v>0100 - Recursos ordinários - recursos do tesouro - RLD</v>
      </c>
    </row>
    <row r="1279" spans="1:16" x14ac:dyDescent="0.2">
      <c r="A1279">
        <v>26093</v>
      </c>
      <c r="B1279" t="s">
        <v>600</v>
      </c>
      <c r="C1279">
        <v>13084</v>
      </c>
      <c r="D1279" t="s">
        <v>607</v>
      </c>
      <c r="E1279">
        <v>339091</v>
      </c>
      <c r="F1279" t="s">
        <v>65</v>
      </c>
      <c r="G1279" t="s">
        <v>409</v>
      </c>
      <c r="H1279" t="s">
        <v>410</v>
      </c>
      <c r="I1279" t="s">
        <v>608</v>
      </c>
      <c r="J1279">
        <v>210000</v>
      </c>
      <c r="K1279" t="str">
        <f t="shared" si="96"/>
        <v>26093 - Fundo Estadual de Assistência Social</v>
      </c>
      <c r="L1279" t="str">
        <f t="shared" si="97"/>
        <v>13084 - Cumprimento de medidas judiciais</v>
      </c>
      <c r="M1279" t="str">
        <f t="shared" si="98"/>
        <v>339091 - Sentenças Judiciais</v>
      </c>
      <c r="N1279" t="str">
        <f t="shared" si="99"/>
        <v>33</v>
      </c>
      <c r="O1279" t="str">
        <f>VLOOKUP('SQL Results'!N1279,Plan2!$A$2:$B$8,2,0)</f>
        <v>33 - Outras Despesas Correntes</v>
      </c>
      <c r="P1279" s="4" t="str">
        <f t="shared" si="100"/>
        <v>0261 - Receitas diversas - FUNDOSOCIAL - recursos de outras fontes - exercício corrente</v>
      </c>
    </row>
    <row r="1280" spans="1:16" x14ac:dyDescent="0.2">
      <c r="A1280">
        <v>26093</v>
      </c>
      <c r="B1280" t="s">
        <v>600</v>
      </c>
      <c r="C1280">
        <v>13084</v>
      </c>
      <c r="D1280" t="s">
        <v>607</v>
      </c>
      <c r="E1280">
        <v>339091</v>
      </c>
      <c r="F1280" t="s">
        <v>65</v>
      </c>
      <c r="G1280" t="s">
        <v>13</v>
      </c>
      <c r="H1280" t="s">
        <v>14</v>
      </c>
      <c r="I1280" t="s">
        <v>608</v>
      </c>
      <c r="J1280">
        <v>190000</v>
      </c>
      <c r="K1280" t="str">
        <f t="shared" si="96"/>
        <v>26093 - Fundo Estadual de Assistência Social</v>
      </c>
      <c r="L1280" t="str">
        <f t="shared" si="97"/>
        <v>13084 - Cumprimento de medidas judiciais</v>
      </c>
      <c r="M1280" t="str">
        <f t="shared" si="98"/>
        <v>339091 - Sentenças Judiciais</v>
      </c>
      <c r="N1280" t="str">
        <f t="shared" si="99"/>
        <v>33</v>
      </c>
      <c r="O1280" t="str">
        <f>VLOOKUP('SQL Results'!N1280,Plan2!$A$2:$B$8,2,0)</f>
        <v>33 - Outras Despesas Correntes</v>
      </c>
      <c r="P1280" s="4" t="str">
        <f t="shared" si="100"/>
        <v>0100 - Recursos ordinários - recursos do tesouro - RLD</v>
      </c>
    </row>
    <row r="1281" spans="1:16" x14ac:dyDescent="0.2">
      <c r="A1281">
        <v>26093</v>
      </c>
      <c r="B1281" t="s">
        <v>600</v>
      </c>
      <c r="C1281">
        <v>9462</v>
      </c>
      <c r="D1281" t="s">
        <v>609</v>
      </c>
      <c r="E1281">
        <v>339039</v>
      </c>
      <c r="F1281" t="s">
        <v>16</v>
      </c>
      <c r="G1281" t="s">
        <v>602</v>
      </c>
      <c r="H1281" t="s">
        <v>603</v>
      </c>
      <c r="I1281" t="s">
        <v>610</v>
      </c>
      <c r="J1281">
        <v>100869</v>
      </c>
      <c r="K1281" t="str">
        <f t="shared" si="96"/>
        <v>26093 - Fundo Estadual de Assistência Social</v>
      </c>
      <c r="L1281" t="str">
        <f t="shared" si="97"/>
        <v>9462 - Gestão Estadual do Sistema Único de Assistência Social</v>
      </c>
      <c r="M1281" t="str">
        <f t="shared" si="98"/>
        <v>339039 - Outros Serviços Terceiros - Pessoa Jurídica</v>
      </c>
      <c r="N1281" t="str">
        <f t="shared" si="99"/>
        <v>33</v>
      </c>
      <c r="O1281" t="str">
        <f>VLOOKUP('SQL Results'!N1281,Plan2!$A$2:$B$8,2,0)</f>
        <v>33 - Outras Despesas Correntes</v>
      </c>
      <c r="P1281" s="4" t="str">
        <f t="shared" si="100"/>
        <v>0225 - Convênio - Programa de Assistência Social - recursos de outras fontes - exercício corrente</v>
      </c>
    </row>
    <row r="1282" spans="1:16" x14ac:dyDescent="0.2">
      <c r="A1282">
        <v>26093</v>
      </c>
      <c r="B1282" t="s">
        <v>600</v>
      </c>
      <c r="C1282">
        <v>9462</v>
      </c>
      <c r="D1282" t="s">
        <v>609</v>
      </c>
      <c r="E1282">
        <v>339033</v>
      </c>
      <c r="F1282" t="s">
        <v>49</v>
      </c>
      <c r="G1282" t="s">
        <v>602</v>
      </c>
      <c r="H1282" t="s">
        <v>603</v>
      </c>
      <c r="I1282" t="s">
        <v>610</v>
      </c>
      <c r="J1282">
        <v>40000</v>
      </c>
      <c r="K1282" t="str">
        <f t="shared" si="96"/>
        <v>26093 - Fundo Estadual de Assistência Social</v>
      </c>
      <c r="L1282" t="str">
        <f t="shared" si="97"/>
        <v>9462 - Gestão Estadual do Sistema Único de Assistência Social</v>
      </c>
      <c r="M1282" t="str">
        <f t="shared" si="98"/>
        <v>339033 - Passagens e Despesas com Locomoção</v>
      </c>
      <c r="N1282" t="str">
        <f t="shared" si="99"/>
        <v>33</v>
      </c>
      <c r="O1282" t="str">
        <f>VLOOKUP('SQL Results'!N1282,Plan2!$A$2:$B$8,2,0)</f>
        <v>33 - Outras Despesas Correntes</v>
      </c>
      <c r="P1282" s="4" t="str">
        <f t="shared" si="100"/>
        <v>0225 - Convênio - Programa de Assistência Social - recursos de outras fontes - exercício corrente</v>
      </c>
    </row>
    <row r="1283" spans="1:16" x14ac:dyDescent="0.2">
      <c r="A1283">
        <v>26093</v>
      </c>
      <c r="B1283" t="s">
        <v>600</v>
      </c>
      <c r="C1283">
        <v>9459</v>
      </c>
      <c r="D1283" t="s">
        <v>611</v>
      </c>
      <c r="E1283">
        <v>339014</v>
      </c>
      <c r="F1283" t="s">
        <v>63</v>
      </c>
      <c r="G1283" t="s">
        <v>602</v>
      </c>
      <c r="H1283" t="s">
        <v>603</v>
      </c>
      <c r="I1283" t="s">
        <v>612</v>
      </c>
      <c r="J1283">
        <v>10000</v>
      </c>
      <c r="K1283" t="str">
        <f t="shared" ref="K1283:K1346" si="101">CONCATENATE(A1283," - ",B1283)</f>
        <v>26093 - Fundo Estadual de Assistência Social</v>
      </c>
      <c r="L1283" t="str">
        <f t="shared" ref="L1283:L1346" si="102">CONCATENATE(C1283," - ",D1283)</f>
        <v>9459 - Ações de proteção social especial de média complexidade</v>
      </c>
      <c r="M1283" t="str">
        <f t="shared" ref="M1283:M1346" si="103">CONCATENATE(E1283," - ",F1283)</f>
        <v>339014 - Diárias - Civil</v>
      </c>
      <c r="N1283" t="str">
        <f t="shared" ref="N1283:N1346" si="104">LEFT(E1283,2)</f>
        <v>33</v>
      </c>
      <c r="O1283" t="str">
        <f>VLOOKUP('SQL Results'!N1283,Plan2!$A$2:$B$8,2,0)</f>
        <v>33 - Outras Despesas Correntes</v>
      </c>
      <c r="P1283" s="4" t="str">
        <f t="shared" si="100"/>
        <v>0225 - Convênio - Programa de Assistência Social - recursos de outras fontes - exercício corrente</v>
      </c>
    </row>
    <row r="1284" spans="1:16" x14ac:dyDescent="0.2">
      <c r="A1284">
        <v>26093</v>
      </c>
      <c r="B1284" t="s">
        <v>600</v>
      </c>
      <c r="C1284">
        <v>9459</v>
      </c>
      <c r="D1284" t="s">
        <v>611</v>
      </c>
      <c r="E1284">
        <v>339033</v>
      </c>
      <c r="F1284" t="s">
        <v>49</v>
      </c>
      <c r="G1284" t="s">
        <v>602</v>
      </c>
      <c r="H1284" t="s">
        <v>603</v>
      </c>
      <c r="I1284" t="s">
        <v>612</v>
      </c>
      <c r="J1284">
        <v>20000</v>
      </c>
      <c r="K1284" t="str">
        <f t="shared" si="101"/>
        <v>26093 - Fundo Estadual de Assistência Social</v>
      </c>
      <c r="L1284" t="str">
        <f t="shared" si="102"/>
        <v>9459 - Ações de proteção social especial de média complexidade</v>
      </c>
      <c r="M1284" t="str">
        <f t="shared" si="103"/>
        <v>339033 - Passagens e Despesas com Locomoção</v>
      </c>
      <c r="N1284" t="str">
        <f t="shared" si="104"/>
        <v>33</v>
      </c>
      <c r="O1284" t="str">
        <f>VLOOKUP('SQL Results'!N1284,Plan2!$A$2:$B$8,2,0)</f>
        <v>33 - Outras Despesas Correntes</v>
      </c>
      <c r="P1284" s="4" t="str">
        <f t="shared" si="100"/>
        <v>0225 - Convênio - Programa de Assistência Social - recursos de outras fontes - exercício corrente</v>
      </c>
    </row>
    <row r="1285" spans="1:16" x14ac:dyDescent="0.2">
      <c r="A1285">
        <v>26093</v>
      </c>
      <c r="B1285" t="s">
        <v>600</v>
      </c>
      <c r="C1285">
        <v>9459</v>
      </c>
      <c r="D1285" t="s">
        <v>611</v>
      </c>
      <c r="E1285">
        <v>339039</v>
      </c>
      <c r="F1285" t="s">
        <v>16</v>
      </c>
      <c r="G1285" t="s">
        <v>602</v>
      </c>
      <c r="H1285" t="s">
        <v>603</v>
      </c>
      <c r="I1285" t="s">
        <v>612</v>
      </c>
      <c r="J1285">
        <v>300000</v>
      </c>
      <c r="K1285" t="str">
        <f t="shared" si="101"/>
        <v>26093 - Fundo Estadual de Assistência Social</v>
      </c>
      <c r="L1285" t="str">
        <f t="shared" si="102"/>
        <v>9459 - Ações de proteção social especial de média complexidade</v>
      </c>
      <c r="M1285" t="str">
        <f t="shared" si="103"/>
        <v>339039 - Outros Serviços Terceiros - Pessoa Jurídica</v>
      </c>
      <c r="N1285" t="str">
        <f t="shared" si="104"/>
        <v>33</v>
      </c>
      <c r="O1285" t="str">
        <f>VLOOKUP('SQL Results'!N1285,Plan2!$A$2:$B$8,2,0)</f>
        <v>33 - Outras Despesas Correntes</v>
      </c>
      <c r="P1285" s="4" t="str">
        <f t="shared" si="100"/>
        <v>0225 - Convênio - Programa de Assistência Social - recursos de outras fontes - exercício corrente</v>
      </c>
    </row>
    <row r="1286" spans="1:16" x14ac:dyDescent="0.2">
      <c r="A1286">
        <v>26093</v>
      </c>
      <c r="B1286" t="s">
        <v>600</v>
      </c>
      <c r="C1286">
        <v>9459</v>
      </c>
      <c r="D1286" t="s">
        <v>611</v>
      </c>
      <c r="E1286">
        <v>334141</v>
      </c>
      <c r="F1286" t="s">
        <v>29</v>
      </c>
      <c r="G1286" t="s">
        <v>13</v>
      </c>
      <c r="H1286" t="s">
        <v>14</v>
      </c>
      <c r="I1286" t="s">
        <v>612</v>
      </c>
      <c r="J1286">
        <v>1010000</v>
      </c>
      <c r="K1286" t="str">
        <f t="shared" si="101"/>
        <v>26093 - Fundo Estadual de Assistência Social</v>
      </c>
      <c r="L1286" t="str">
        <f t="shared" si="102"/>
        <v>9459 - Ações de proteção social especial de média complexidade</v>
      </c>
      <c r="M1286" t="str">
        <f t="shared" si="103"/>
        <v>334141 - Contribuições</v>
      </c>
      <c r="N1286" t="str">
        <f t="shared" si="104"/>
        <v>33</v>
      </c>
      <c r="O1286" t="str">
        <f>VLOOKUP('SQL Results'!N1286,Plan2!$A$2:$B$8,2,0)</f>
        <v>33 - Outras Despesas Correntes</v>
      </c>
      <c r="P1286" s="4" t="str">
        <f t="shared" si="100"/>
        <v>0100 - Recursos ordinários - recursos do tesouro - RLD</v>
      </c>
    </row>
    <row r="1287" spans="1:16" x14ac:dyDescent="0.2">
      <c r="A1287">
        <v>26093</v>
      </c>
      <c r="B1287" t="s">
        <v>600</v>
      </c>
      <c r="C1287">
        <v>9459</v>
      </c>
      <c r="D1287" t="s">
        <v>611</v>
      </c>
      <c r="E1287">
        <v>334141</v>
      </c>
      <c r="F1287" t="s">
        <v>29</v>
      </c>
      <c r="G1287" t="s">
        <v>409</v>
      </c>
      <c r="H1287" t="s">
        <v>410</v>
      </c>
      <c r="I1287" t="s">
        <v>612</v>
      </c>
      <c r="J1287">
        <v>8490000</v>
      </c>
      <c r="K1287" t="str">
        <f t="shared" si="101"/>
        <v>26093 - Fundo Estadual de Assistência Social</v>
      </c>
      <c r="L1287" t="str">
        <f t="shared" si="102"/>
        <v>9459 - Ações de proteção social especial de média complexidade</v>
      </c>
      <c r="M1287" t="str">
        <f t="shared" si="103"/>
        <v>334141 - Contribuições</v>
      </c>
      <c r="N1287" t="str">
        <f t="shared" si="104"/>
        <v>33</v>
      </c>
      <c r="O1287" t="str">
        <f>VLOOKUP('SQL Results'!N1287,Plan2!$A$2:$B$8,2,0)</f>
        <v>33 - Outras Despesas Correntes</v>
      </c>
      <c r="P1287" s="4" t="str">
        <f t="shared" si="100"/>
        <v>0261 - Receitas diversas - FUNDOSOCIAL - recursos de outras fontes - exercício corrente</v>
      </c>
    </row>
    <row r="1288" spans="1:16" x14ac:dyDescent="0.2">
      <c r="A1288">
        <v>26093</v>
      </c>
      <c r="B1288" t="s">
        <v>600</v>
      </c>
      <c r="C1288">
        <v>12483</v>
      </c>
      <c r="D1288" t="s">
        <v>613</v>
      </c>
      <c r="E1288">
        <v>339048</v>
      </c>
      <c r="F1288" t="s">
        <v>455</v>
      </c>
      <c r="G1288" t="s">
        <v>13</v>
      </c>
      <c r="H1288" t="s">
        <v>14</v>
      </c>
      <c r="I1288" t="s">
        <v>614</v>
      </c>
      <c r="J1288">
        <v>10000000</v>
      </c>
      <c r="K1288" t="str">
        <f t="shared" si="101"/>
        <v>26093 - Fundo Estadual de Assistência Social</v>
      </c>
      <c r="L1288" t="str">
        <f t="shared" si="102"/>
        <v>12483 - Transferência de renda complementar - Santa Renda</v>
      </c>
      <c r="M1288" t="str">
        <f t="shared" si="103"/>
        <v>339048 - Outros Auxílios Financeiros Pessoas Físicas</v>
      </c>
      <c r="N1288" t="str">
        <f t="shared" si="104"/>
        <v>33</v>
      </c>
      <c r="O1288" t="str">
        <f>VLOOKUP('SQL Results'!N1288,Plan2!$A$2:$B$8,2,0)</f>
        <v>33 - Outras Despesas Correntes</v>
      </c>
      <c r="P1288" s="4" t="str">
        <f t="shared" si="100"/>
        <v>0100 - Recursos ordinários - recursos do tesouro - RLD</v>
      </c>
    </row>
    <row r="1289" spans="1:16" x14ac:dyDescent="0.2">
      <c r="A1289">
        <v>26093</v>
      </c>
      <c r="B1289" t="s">
        <v>600</v>
      </c>
      <c r="C1289">
        <v>12483</v>
      </c>
      <c r="D1289" t="s">
        <v>613</v>
      </c>
      <c r="E1289">
        <v>339048</v>
      </c>
      <c r="F1289" t="s">
        <v>455</v>
      </c>
      <c r="G1289" t="s">
        <v>409</v>
      </c>
      <c r="H1289" t="s">
        <v>410</v>
      </c>
      <c r="I1289" t="s">
        <v>614</v>
      </c>
      <c r="J1289">
        <v>2000000</v>
      </c>
      <c r="K1289" t="str">
        <f t="shared" si="101"/>
        <v>26093 - Fundo Estadual de Assistência Social</v>
      </c>
      <c r="L1289" t="str">
        <f t="shared" si="102"/>
        <v>12483 - Transferência de renda complementar - Santa Renda</v>
      </c>
      <c r="M1289" t="str">
        <f t="shared" si="103"/>
        <v>339048 - Outros Auxílios Financeiros Pessoas Físicas</v>
      </c>
      <c r="N1289" t="str">
        <f t="shared" si="104"/>
        <v>33</v>
      </c>
      <c r="O1289" t="str">
        <f>VLOOKUP('SQL Results'!N1289,Plan2!$A$2:$B$8,2,0)</f>
        <v>33 - Outras Despesas Correntes</v>
      </c>
      <c r="P1289" s="4" t="str">
        <f t="shared" si="100"/>
        <v>0261 - Receitas diversas - FUNDOSOCIAL - recursos de outras fontes - exercício corrente</v>
      </c>
    </row>
    <row r="1290" spans="1:16" x14ac:dyDescent="0.2">
      <c r="A1290">
        <v>26093</v>
      </c>
      <c r="B1290" t="s">
        <v>600</v>
      </c>
      <c r="C1290">
        <v>11657</v>
      </c>
      <c r="D1290" t="s">
        <v>615</v>
      </c>
      <c r="E1290">
        <v>334141</v>
      </c>
      <c r="F1290" t="s">
        <v>29</v>
      </c>
      <c r="G1290" t="s">
        <v>409</v>
      </c>
      <c r="H1290" t="s">
        <v>410</v>
      </c>
      <c r="I1290" t="s">
        <v>616</v>
      </c>
      <c r="J1290">
        <v>12000000</v>
      </c>
      <c r="K1290" t="str">
        <f t="shared" si="101"/>
        <v>26093 - Fundo Estadual de Assistência Social</v>
      </c>
      <c r="L1290" t="str">
        <f t="shared" si="102"/>
        <v>11657 - Ações de proteção social básica</v>
      </c>
      <c r="M1290" t="str">
        <f t="shared" si="103"/>
        <v>334141 - Contribuições</v>
      </c>
      <c r="N1290" t="str">
        <f t="shared" si="104"/>
        <v>33</v>
      </c>
      <c r="O1290" t="str">
        <f>VLOOKUP('SQL Results'!N1290,Plan2!$A$2:$B$8,2,0)</f>
        <v>33 - Outras Despesas Correntes</v>
      </c>
      <c r="P1290" s="4" t="str">
        <f t="shared" si="100"/>
        <v>0261 - Receitas diversas - FUNDOSOCIAL - recursos de outras fontes - exercício corrente</v>
      </c>
    </row>
    <row r="1291" spans="1:16" x14ac:dyDescent="0.2">
      <c r="A1291">
        <v>26093</v>
      </c>
      <c r="B1291" t="s">
        <v>600</v>
      </c>
      <c r="C1291">
        <v>11668</v>
      </c>
      <c r="D1291" t="s">
        <v>617</v>
      </c>
      <c r="E1291">
        <v>339036</v>
      </c>
      <c r="F1291" t="s">
        <v>23</v>
      </c>
      <c r="G1291" t="s">
        <v>602</v>
      </c>
      <c r="H1291" t="s">
        <v>603</v>
      </c>
      <c r="I1291" t="s">
        <v>618</v>
      </c>
      <c r="J1291">
        <v>10197</v>
      </c>
      <c r="K1291" t="str">
        <f t="shared" si="101"/>
        <v>26093 - Fundo Estadual de Assistência Social</v>
      </c>
      <c r="L1291" t="str">
        <f t="shared" si="102"/>
        <v>11668 - Apoio técnico e financeiro ao Conselho Estadual de Assistência Social</v>
      </c>
      <c r="M1291" t="str">
        <f t="shared" si="103"/>
        <v>339036 - Outros Serviços Terceiros-Pessoa Física</v>
      </c>
      <c r="N1291" t="str">
        <f t="shared" si="104"/>
        <v>33</v>
      </c>
      <c r="O1291" t="str">
        <f>VLOOKUP('SQL Results'!N1291,Plan2!$A$2:$B$8,2,0)</f>
        <v>33 - Outras Despesas Correntes</v>
      </c>
      <c r="P1291" s="4" t="str">
        <f t="shared" si="100"/>
        <v>0225 - Convênio - Programa de Assistência Social - recursos de outras fontes - exercício corrente</v>
      </c>
    </row>
    <row r="1292" spans="1:16" x14ac:dyDescent="0.2">
      <c r="A1292">
        <v>26093</v>
      </c>
      <c r="B1292" t="s">
        <v>600</v>
      </c>
      <c r="C1292">
        <v>12393</v>
      </c>
      <c r="D1292" t="s">
        <v>605</v>
      </c>
      <c r="E1292">
        <v>339048</v>
      </c>
      <c r="F1292" t="s">
        <v>455</v>
      </c>
      <c r="G1292" t="s">
        <v>409</v>
      </c>
      <c r="H1292" t="s">
        <v>410</v>
      </c>
      <c r="I1292" t="s">
        <v>606</v>
      </c>
      <c r="J1292">
        <v>1800000</v>
      </c>
      <c r="K1292" t="str">
        <f t="shared" si="101"/>
        <v>26093 - Fundo Estadual de Assistência Social</v>
      </c>
      <c r="L1292" t="str">
        <f t="shared" si="102"/>
        <v>12393 - Pagamento de benefícios de gestação múltipla</v>
      </c>
      <c r="M1292" t="str">
        <f t="shared" si="103"/>
        <v>339048 - Outros Auxílios Financeiros Pessoas Físicas</v>
      </c>
      <c r="N1292" t="str">
        <f t="shared" si="104"/>
        <v>33</v>
      </c>
      <c r="O1292" t="str">
        <f>VLOOKUP('SQL Results'!N1292,Plan2!$A$2:$B$8,2,0)</f>
        <v>33 - Outras Despesas Correntes</v>
      </c>
      <c r="P1292" s="4" t="str">
        <f t="shared" si="100"/>
        <v>0261 - Receitas diversas - FUNDOSOCIAL - recursos de outras fontes - exercício corrente</v>
      </c>
    </row>
    <row r="1293" spans="1:16" x14ac:dyDescent="0.2">
      <c r="A1293">
        <v>26093</v>
      </c>
      <c r="B1293" t="s">
        <v>600</v>
      </c>
      <c r="C1293">
        <v>2071</v>
      </c>
      <c r="D1293" t="s">
        <v>601</v>
      </c>
      <c r="E1293">
        <v>339033</v>
      </c>
      <c r="F1293" t="s">
        <v>49</v>
      </c>
      <c r="G1293" t="s">
        <v>602</v>
      </c>
      <c r="H1293" t="s">
        <v>603</v>
      </c>
      <c r="I1293" t="s">
        <v>604</v>
      </c>
      <c r="J1293">
        <v>2000</v>
      </c>
      <c r="K1293" t="str">
        <f t="shared" si="101"/>
        <v>26093 - Fundo Estadual de Assistência Social</v>
      </c>
      <c r="L1293" t="str">
        <f t="shared" si="102"/>
        <v>2071 - Apoio técnico aos municípios para o Programa Bolsa Família e Cadastro Único</v>
      </c>
      <c r="M1293" t="str">
        <f t="shared" si="103"/>
        <v>339033 - Passagens e Despesas com Locomoção</v>
      </c>
      <c r="N1293" t="str">
        <f t="shared" si="104"/>
        <v>33</v>
      </c>
      <c r="O1293" t="str">
        <f>VLOOKUP('SQL Results'!N1293,Plan2!$A$2:$B$8,2,0)</f>
        <v>33 - Outras Despesas Correntes</v>
      </c>
      <c r="P1293" s="4" t="str">
        <f t="shared" si="100"/>
        <v>0225 - Convênio - Programa de Assistência Social - recursos de outras fontes - exercício corrente</v>
      </c>
    </row>
    <row r="1294" spans="1:16" x14ac:dyDescent="0.2">
      <c r="A1294">
        <v>26093</v>
      </c>
      <c r="B1294" t="s">
        <v>600</v>
      </c>
      <c r="C1294">
        <v>2071</v>
      </c>
      <c r="D1294" t="s">
        <v>601</v>
      </c>
      <c r="E1294">
        <v>339039</v>
      </c>
      <c r="F1294" t="s">
        <v>16</v>
      </c>
      <c r="G1294" t="s">
        <v>602</v>
      </c>
      <c r="H1294" t="s">
        <v>603</v>
      </c>
      <c r="I1294" t="s">
        <v>604</v>
      </c>
      <c r="J1294">
        <v>105834</v>
      </c>
      <c r="K1294" t="str">
        <f t="shared" si="101"/>
        <v>26093 - Fundo Estadual de Assistência Social</v>
      </c>
      <c r="L1294" t="str">
        <f t="shared" si="102"/>
        <v>2071 - Apoio técnico aos municípios para o Programa Bolsa Família e Cadastro Único</v>
      </c>
      <c r="M1294" t="str">
        <f t="shared" si="103"/>
        <v>339039 - Outros Serviços Terceiros - Pessoa Jurídica</v>
      </c>
      <c r="N1294" t="str">
        <f t="shared" si="104"/>
        <v>33</v>
      </c>
      <c r="O1294" t="str">
        <f>VLOOKUP('SQL Results'!N1294,Plan2!$A$2:$B$8,2,0)</f>
        <v>33 - Outras Despesas Correntes</v>
      </c>
      <c r="P1294" s="4" t="str">
        <f t="shared" si="100"/>
        <v>0225 - Convênio - Programa de Assistência Social - recursos de outras fontes - exercício corrente</v>
      </c>
    </row>
    <row r="1295" spans="1:16" x14ac:dyDescent="0.2">
      <c r="A1295">
        <v>26093</v>
      </c>
      <c r="B1295" t="s">
        <v>600</v>
      </c>
      <c r="C1295">
        <v>2286</v>
      </c>
      <c r="D1295" t="s">
        <v>619</v>
      </c>
      <c r="E1295">
        <v>339030</v>
      </c>
      <c r="F1295" t="s">
        <v>12</v>
      </c>
      <c r="G1295" t="s">
        <v>602</v>
      </c>
      <c r="H1295" t="s">
        <v>603</v>
      </c>
      <c r="I1295" t="s">
        <v>620</v>
      </c>
      <c r="J1295">
        <v>24000</v>
      </c>
      <c r="K1295" t="str">
        <f t="shared" si="101"/>
        <v>26093 - Fundo Estadual de Assistência Social</v>
      </c>
      <c r="L1295" t="str">
        <f t="shared" si="102"/>
        <v>2286 - Ações de proteção social especial de alta complexidade</v>
      </c>
      <c r="M1295" t="str">
        <f t="shared" si="103"/>
        <v>339030 - Material de Consumo</v>
      </c>
      <c r="N1295" t="str">
        <f t="shared" si="104"/>
        <v>33</v>
      </c>
      <c r="O1295" t="str">
        <f>VLOOKUP('SQL Results'!N1295,Plan2!$A$2:$B$8,2,0)</f>
        <v>33 - Outras Despesas Correntes</v>
      </c>
      <c r="P1295" s="4" t="str">
        <f t="shared" si="100"/>
        <v>0225 - Convênio - Programa de Assistência Social - recursos de outras fontes - exercício corrente</v>
      </c>
    </row>
    <row r="1296" spans="1:16" x14ac:dyDescent="0.2">
      <c r="A1296">
        <v>26093</v>
      </c>
      <c r="B1296" t="s">
        <v>600</v>
      </c>
      <c r="C1296">
        <v>2286</v>
      </c>
      <c r="D1296" t="s">
        <v>619</v>
      </c>
      <c r="E1296">
        <v>334141</v>
      </c>
      <c r="F1296" t="s">
        <v>29</v>
      </c>
      <c r="G1296" t="s">
        <v>13</v>
      </c>
      <c r="H1296" t="s">
        <v>14</v>
      </c>
      <c r="I1296" t="s">
        <v>620</v>
      </c>
      <c r="J1296">
        <v>5000000</v>
      </c>
      <c r="K1296" t="str">
        <f t="shared" si="101"/>
        <v>26093 - Fundo Estadual de Assistência Social</v>
      </c>
      <c r="L1296" t="str">
        <f t="shared" si="102"/>
        <v>2286 - Ações de proteção social especial de alta complexidade</v>
      </c>
      <c r="M1296" t="str">
        <f t="shared" si="103"/>
        <v>334141 - Contribuições</v>
      </c>
      <c r="N1296" t="str">
        <f t="shared" si="104"/>
        <v>33</v>
      </c>
      <c r="O1296" t="str">
        <f>VLOOKUP('SQL Results'!N1296,Plan2!$A$2:$B$8,2,0)</f>
        <v>33 - Outras Despesas Correntes</v>
      </c>
      <c r="P1296" s="4" t="str">
        <f t="shared" si="100"/>
        <v>0100 - Recursos ordinários - recursos do tesouro - RLD</v>
      </c>
    </row>
    <row r="1297" spans="1:16" x14ac:dyDescent="0.2">
      <c r="A1297">
        <v>26093</v>
      </c>
      <c r="B1297" t="s">
        <v>600</v>
      </c>
      <c r="C1297">
        <v>2286</v>
      </c>
      <c r="D1297" t="s">
        <v>619</v>
      </c>
      <c r="E1297">
        <v>339039</v>
      </c>
      <c r="F1297" t="s">
        <v>16</v>
      </c>
      <c r="G1297" t="s">
        <v>409</v>
      </c>
      <c r="H1297" t="s">
        <v>410</v>
      </c>
      <c r="I1297" t="s">
        <v>620</v>
      </c>
      <c r="J1297">
        <v>4000000</v>
      </c>
      <c r="K1297" t="str">
        <f t="shared" si="101"/>
        <v>26093 - Fundo Estadual de Assistência Social</v>
      </c>
      <c r="L1297" t="str">
        <f t="shared" si="102"/>
        <v>2286 - Ações de proteção social especial de alta complexidade</v>
      </c>
      <c r="M1297" t="str">
        <f t="shared" si="103"/>
        <v>339039 - Outros Serviços Terceiros - Pessoa Jurídica</v>
      </c>
      <c r="N1297" t="str">
        <f t="shared" si="104"/>
        <v>33</v>
      </c>
      <c r="O1297" t="str">
        <f>VLOOKUP('SQL Results'!N1297,Plan2!$A$2:$B$8,2,0)</f>
        <v>33 - Outras Despesas Correntes</v>
      </c>
      <c r="P1297" s="4" t="str">
        <f t="shared" si="100"/>
        <v>0261 - Receitas diversas - FUNDOSOCIAL - recursos de outras fontes - exercício corrente</v>
      </c>
    </row>
    <row r="1298" spans="1:16" x14ac:dyDescent="0.2">
      <c r="A1298">
        <v>26093</v>
      </c>
      <c r="B1298" t="s">
        <v>600</v>
      </c>
      <c r="C1298">
        <v>2067</v>
      </c>
      <c r="D1298" t="s">
        <v>621</v>
      </c>
      <c r="E1298">
        <v>334141</v>
      </c>
      <c r="F1298" t="s">
        <v>29</v>
      </c>
      <c r="G1298" t="s">
        <v>13</v>
      </c>
      <c r="H1298" t="s">
        <v>14</v>
      </c>
      <c r="I1298" t="s">
        <v>622</v>
      </c>
      <c r="J1298">
        <v>500000</v>
      </c>
      <c r="K1298" t="str">
        <f t="shared" si="101"/>
        <v>26093 - Fundo Estadual de Assistência Social</v>
      </c>
      <c r="L1298" t="str">
        <f t="shared" si="102"/>
        <v>2067 - Apoio financeiro aos municípios para benefícios eventuais</v>
      </c>
      <c r="M1298" t="str">
        <f t="shared" si="103"/>
        <v>334141 - Contribuições</v>
      </c>
      <c r="N1298" t="str">
        <f t="shared" si="104"/>
        <v>33</v>
      </c>
      <c r="O1298" t="str">
        <f>VLOOKUP('SQL Results'!N1298,Plan2!$A$2:$B$8,2,0)</f>
        <v>33 - Outras Despesas Correntes</v>
      </c>
      <c r="P1298" s="4" t="str">
        <f t="shared" si="100"/>
        <v>0100 - Recursos ordinários - recursos do tesouro - RLD</v>
      </c>
    </row>
    <row r="1299" spans="1:16" x14ac:dyDescent="0.2">
      <c r="A1299">
        <v>26093</v>
      </c>
      <c r="B1299" t="s">
        <v>600</v>
      </c>
      <c r="C1299">
        <v>2067</v>
      </c>
      <c r="D1299" t="s">
        <v>621</v>
      </c>
      <c r="E1299">
        <v>334141</v>
      </c>
      <c r="F1299" t="s">
        <v>29</v>
      </c>
      <c r="G1299" t="s">
        <v>409</v>
      </c>
      <c r="H1299" t="s">
        <v>410</v>
      </c>
      <c r="I1299" t="s">
        <v>622</v>
      </c>
      <c r="J1299">
        <v>1500000</v>
      </c>
      <c r="K1299" t="str">
        <f t="shared" si="101"/>
        <v>26093 - Fundo Estadual de Assistência Social</v>
      </c>
      <c r="L1299" t="str">
        <f t="shared" si="102"/>
        <v>2067 - Apoio financeiro aos municípios para benefícios eventuais</v>
      </c>
      <c r="M1299" t="str">
        <f t="shared" si="103"/>
        <v>334141 - Contribuições</v>
      </c>
      <c r="N1299" t="str">
        <f t="shared" si="104"/>
        <v>33</v>
      </c>
      <c r="O1299" t="str">
        <f>VLOOKUP('SQL Results'!N1299,Plan2!$A$2:$B$8,2,0)</f>
        <v>33 - Outras Despesas Correntes</v>
      </c>
      <c r="P1299" s="4" t="str">
        <f t="shared" si="100"/>
        <v>0261 - Receitas diversas - FUNDOSOCIAL - recursos de outras fontes - exercício corrente</v>
      </c>
    </row>
    <row r="1300" spans="1:16" x14ac:dyDescent="0.2">
      <c r="A1300">
        <v>26093</v>
      </c>
      <c r="B1300" t="s">
        <v>600</v>
      </c>
      <c r="C1300">
        <v>9462</v>
      </c>
      <c r="D1300" t="s">
        <v>609</v>
      </c>
      <c r="E1300">
        <v>339014</v>
      </c>
      <c r="F1300" t="s">
        <v>63</v>
      </c>
      <c r="G1300" t="s">
        <v>602</v>
      </c>
      <c r="H1300" t="s">
        <v>603</v>
      </c>
      <c r="I1300" t="s">
        <v>610</v>
      </c>
      <c r="J1300">
        <v>30000</v>
      </c>
      <c r="K1300" t="str">
        <f t="shared" si="101"/>
        <v>26093 - Fundo Estadual de Assistência Social</v>
      </c>
      <c r="L1300" t="str">
        <f t="shared" si="102"/>
        <v>9462 - Gestão Estadual do Sistema Único de Assistência Social</v>
      </c>
      <c r="M1300" t="str">
        <f t="shared" si="103"/>
        <v>339014 - Diárias - Civil</v>
      </c>
      <c r="N1300" t="str">
        <f t="shared" si="104"/>
        <v>33</v>
      </c>
      <c r="O1300" t="str">
        <f>VLOOKUP('SQL Results'!N1300,Plan2!$A$2:$B$8,2,0)</f>
        <v>33 - Outras Despesas Correntes</v>
      </c>
      <c r="P1300" s="4" t="str">
        <f t="shared" si="100"/>
        <v>0225 - Convênio - Programa de Assistência Social - recursos de outras fontes - exercício corrente</v>
      </c>
    </row>
    <row r="1301" spans="1:16" x14ac:dyDescent="0.2">
      <c r="A1301">
        <v>26093</v>
      </c>
      <c r="B1301" t="s">
        <v>600</v>
      </c>
      <c r="C1301">
        <v>9462</v>
      </c>
      <c r="D1301" t="s">
        <v>609</v>
      </c>
      <c r="E1301">
        <v>339030</v>
      </c>
      <c r="F1301" t="s">
        <v>12</v>
      </c>
      <c r="G1301" t="s">
        <v>602</v>
      </c>
      <c r="H1301" t="s">
        <v>603</v>
      </c>
      <c r="I1301" t="s">
        <v>610</v>
      </c>
      <c r="J1301">
        <v>50000</v>
      </c>
      <c r="K1301" t="str">
        <f t="shared" si="101"/>
        <v>26093 - Fundo Estadual de Assistência Social</v>
      </c>
      <c r="L1301" t="str">
        <f t="shared" si="102"/>
        <v>9462 - Gestão Estadual do Sistema Único de Assistência Social</v>
      </c>
      <c r="M1301" t="str">
        <f t="shared" si="103"/>
        <v>339030 - Material de Consumo</v>
      </c>
      <c r="N1301" t="str">
        <f t="shared" si="104"/>
        <v>33</v>
      </c>
      <c r="O1301" t="str">
        <f>VLOOKUP('SQL Results'!N1301,Plan2!$A$2:$B$8,2,0)</f>
        <v>33 - Outras Despesas Correntes</v>
      </c>
      <c r="P1301" s="4" t="str">
        <f t="shared" si="100"/>
        <v>0225 - Convênio - Programa de Assistência Social - recursos de outras fontes - exercício corrente</v>
      </c>
    </row>
    <row r="1302" spans="1:16" x14ac:dyDescent="0.2">
      <c r="A1302">
        <v>26096</v>
      </c>
      <c r="B1302" t="s">
        <v>623</v>
      </c>
      <c r="C1302">
        <v>14254</v>
      </c>
      <c r="D1302" t="s">
        <v>624</v>
      </c>
      <c r="E1302">
        <v>334141</v>
      </c>
      <c r="F1302" t="s">
        <v>29</v>
      </c>
      <c r="G1302" t="s">
        <v>13</v>
      </c>
      <c r="H1302" t="s">
        <v>14</v>
      </c>
      <c r="I1302" t="s">
        <v>625</v>
      </c>
      <c r="J1302">
        <v>8000000</v>
      </c>
      <c r="K1302" t="str">
        <f t="shared" si="101"/>
        <v>26096 - Fundo Estadual de Combate e Erradicação da Pobreza</v>
      </c>
      <c r="L1302" t="str">
        <f t="shared" si="102"/>
        <v>14254 - Implementação e consolidação das políticas habitacionais - Regularização Fundiária - FECEP</v>
      </c>
      <c r="M1302" t="str">
        <f t="shared" si="103"/>
        <v>334141 - Contribuições</v>
      </c>
      <c r="N1302" t="str">
        <f t="shared" si="104"/>
        <v>33</v>
      </c>
      <c r="O1302" t="str">
        <f>VLOOKUP('SQL Results'!N1302,Plan2!$A$2:$B$8,2,0)</f>
        <v>33 - Outras Despesas Correntes</v>
      </c>
      <c r="P1302" s="4" t="str">
        <f t="shared" si="100"/>
        <v>0100 - Recursos ordinários - recursos do tesouro - RLD</v>
      </c>
    </row>
    <row r="1303" spans="1:16" x14ac:dyDescent="0.2">
      <c r="A1303">
        <v>26096</v>
      </c>
      <c r="B1303" t="s">
        <v>623</v>
      </c>
      <c r="C1303">
        <v>12744</v>
      </c>
      <c r="D1303" t="s">
        <v>626</v>
      </c>
      <c r="E1303">
        <v>449051</v>
      </c>
      <c r="F1303" t="s">
        <v>31</v>
      </c>
      <c r="G1303" t="s">
        <v>367</v>
      </c>
      <c r="H1303" t="s">
        <v>368</v>
      </c>
      <c r="I1303" t="s">
        <v>627</v>
      </c>
      <c r="J1303">
        <v>500000</v>
      </c>
      <c r="K1303" t="str">
        <f t="shared" si="101"/>
        <v>26096 - Fundo Estadual de Combate e Erradicação da Pobreza</v>
      </c>
      <c r="L1303" t="str">
        <f t="shared" si="102"/>
        <v>12744 - Construção de centro de referência especializado de assistência social - CREAS - FECEP</v>
      </c>
      <c r="M1303" t="str">
        <f t="shared" si="103"/>
        <v>449051 - Obras e Instalações</v>
      </c>
      <c r="N1303" t="str">
        <f t="shared" si="104"/>
        <v>44</v>
      </c>
      <c r="O1303" t="str">
        <f>VLOOKUP('SQL Results'!N1303,Plan2!$A$2:$B$8,2,0)</f>
        <v>44 - Investimentos</v>
      </c>
      <c r="P1303" s="4" t="str">
        <f t="shared" ref="P1303:P1366" si="105">CONCATENATE(LEFT(G1303,4)," - ",H1303)</f>
        <v>0285 - Remuneração de disp bancária - Executivo - rec vinculados-rec outras fontes-exerc corrente</v>
      </c>
    </row>
    <row r="1304" spans="1:16" x14ac:dyDescent="0.2">
      <c r="A1304">
        <v>26096</v>
      </c>
      <c r="B1304" t="s">
        <v>623</v>
      </c>
      <c r="C1304">
        <v>12743</v>
      </c>
      <c r="D1304" t="s">
        <v>628</v>
      </c>
      <c r="E1304">
        <v>449051</v>
      </c>
      <c r="F1304" t="s">
        <v>31</v>
      </c>
      <c r="G1304" t="s">
        <v>367</v>
      </c>
      <c r="H1304" t="s">
        <v>368</v>
      </c>
      <c r="I1304" t="s">
        <v>629</v>
      </c>
      <c r="J1304">
        <v>250000</v>
      </c>
      <c r="K1304" t="str">
        <f t="shared" si="101"/>
        <v>26096 - Fundo Estadual de Combate e Erradicação da Pobreza</v>
      </c>
      <c r="L1304" t="str">
        <f t="shared" si="102"/>
        <v>12743 - Construção, reforma e ampliação de Centros de Referência de Assistência Social - CRAS - FECEP</v>
      </c>
      <c r="M1304" t="str">
        <f t="shared" si="103"/>
        <v>449051 - Obras e Instalações</v>
      </c>
      <c r="N1304" t="str">
        <f t="shared" si="104"/>
        <v>44</v>
      </c>
      <c r="O1304" t="str">
        <f>VLOOKUP('SQL Results'!N1304,Plan2!$A$2:$B$8,2,0)</f>
        <v>44 - Investimentos</v>
      </c>
      <c r="P1304" s="4" t="str">
        <f t="shared" si="105"/>
        <v>0285 - Remuneração de disp bancária - Executivo - rec vinculados-rec outras fontes-exerc corrente</v>
      </c>
    </row>
    <row r="1305" spans="1:16" x14ac:dyDescent="0.2">
      <c r="A1305">
        <v>26096</v>
      </c>
      <c r="B1305" t="s">
        <v>623</v>
      </c>
      <c r="C1305">
        <v>12742</v>
      </c>
      <c r="D1305" t="s">
        <v>630</v>
      </c>
      <c r="E1305">
        <v>449051</v>
      </c>
      <c r="F1305" t="s">
        <v>31</v>
      </c>
      <c r="G1305" t="s">
        <v>367</v>
      </c>
      <c r="H1305" t="s">
        <v>368</v>
      </c>
      <c r="I1305" t="s">
        <v>631</v>
      </c>
      <c r="J1305">
        <v>235278</v>
      </c>
      <c r="K1305" t="str">
        <f t="shared" si="101"/>
        <v>26096 - Fundo Estadual de Combate e Erradicação da Pobreza</v>
      </c>
      <c r="L1305" t="str">
        <f t="shared" si="102"/>
        <v>12742 - Construção e ampliação das instalações físicas e equipamentos para atendimento aos direitos sociais</v>
      </c>
      <c r="M1305" t="str">
        <f t="shared" si="103"/>
        <v>449051 - Obras e Instalações</v>
      </c>
      <c r="N1305" t="str">
        <f t="shared" si="104"/>
        <v>44</v>
      </c>
      <c r="O1305" t="str">
        <f>VLOOKUP('SQL Results'!N1305,Plan2!$A$2:$B$8,2,0)</f>
        <v>44 - Investimentos</v>
      </c>
      <c r="P1305" s="4" t="str">
        <f t="shared" si="105"/>
        <v>0285 - Remuneração de disp bancária - Executivo - rec vinculados-rec outras fontes-exerc corrente</v>
      </c>
    </row>
    <row r="1306" spans="1:16" x14ac:dyDescent="0.2">
      <c r="A1306">
        <v>26096</v>
      </c>
      <c r="B1306" t="s">
        <v>623</v>
      </c>
      <c r="C1306">
        <v>12741</v>
      </c>
      <c r="D1306" t="s">
        <v>632</v>
      </c>
      <c r="E1306">
        <v>449051</v>
      </c>
      <c r="F1306" t="s">
        <v>31</v>
      </c>
      <c r="G1306" t="s">
        <v>367</v>
      </c>
      <c r="H1306" t="s">
        <v>368</v>
      </c>
      <c r="I1306" t="s">
        <v>633</v>
      </c>
      <c r="J1306">
        <v>200000</v>
      </c>
      <c r="K1306" t="str">
        <f t="shared" si="101"/>
        <v>26096 - Fundo Estadual de Combate e Erradicação da Pobreza</v>
      </c>
      <c r="L1306" t="str">
        <f t="shared" si="102"/>
        <v>12741 - Construção de centros dia para idosos - FECEP</v>
      </c>
      <c r="M1306" t="str">
        <f t="shared" si="103"/>
        <v>449051 - Obras e Instalações</v>
      </c>
      <c r="N1306" t="str">
        <f t="shared" si="104"/>
        <v>44</v>
      </c>
      <c r="O1306" t="str">
        <f>VLOOKUP('SQL Results'!N1306,Plan2!$A$2:$B$8,2,0)</f>
        <v>44 - Investimentos</v>
      </c>
      <c r="P1306" s="4" t="str">
        <f t="shared" si="105"/>
        <v>0285 - Remuneração de disp bancária - Executivo - rec vinculados-rec outras fontes-exerc corrente</v>
      </c>
    </row>
    <row r="1307" spans="1:16" x14ac:dyDescent="0.2">
      <c r="A1307">
        <v>26096</v>
      </c>
      <c r="B1307" t="s">
        <v>623</v>
      </c>
      <c r="C1307">
        <v>12740</v>
      </c>
      <c r="D1307" t="s">
        <v>634</v>
      </c>
      <c r="E1307">
        <v>449052</v>
      </c>
      <c r="F1307" t="s">
        <v>17</v>
      </c>
      <c r="G1307" t="s">
        <v>367</v>
      </c>
      <c r="H1307" t="s">
        <v>368</v>
      </c>
      <c r="I1307" t="s">
        <v>635</v>
      </c>
      <c r="J1307">
        <v>50000</v>
      </c>
      <c r="K1307" t="str">
        <f t="shared" si="101"/>
        <v>26096 - Fundo Estadual de Combate e Erradicação da Pobreza</v>
      </c>
      <c r="L1307" t="str">
        <f t="shared" si="102"/>
        <v>12740 - Aquisição de mobiliário e equipamentos para as unidades de assistência social - FECEP</v>
      </c>
      <c r="M1307" t="str">
        <f t="shared" si="103"/>
        <v>449052 - Equipamentos e Material Permanente</v>
      </c>
      <c r="N1307" t="str">
        <f t="shared" si="104"/>
        <v>44</v>
      </c>
      <c r="O1307" t="str">
        <f>VLOOKUP('SQL Results'!N1307,Plan2!$A$2:$B$8,2,0)</f>
        <v>44 - Investimentos</v>
      </c>
      <c r="P1307" s="4" t="str">
        <f t="shared" si="105"/>
        <v>0285 - Remuneração de disp bancária - Executivo - rec vinculados-rec outras fontes-exerc corrente</v>
      </c>
    </row>
    <row r="1308" spans="1:16" x14ac:dyDescent="0.2">
      <c r="A1308">
        <v>26098</v>
      </c>
      <c r="B1308" t="s">
        <v>636</v>
      </c>
      <c r="C1308">
        <v>14241</v>
      </c>
      <c r="D1308" t="s">
        <v>637</v>
      </c>
      <c r="E1308">
        <v>339039</v>
      </c>
      <c r="F1308" t="s">
        <v>16</v>
      </c>
      <c r="G1308" t="s">
        <v>135</v>
      </c>
      <c r="H1308" t="s">
        <v>136</v>
      </c>
      <c r="I1308" t="s">
        <v>638</v>
      </c>
      <c r="J1308">
        <v>126000</v>
      </c>
      <c r="K1308" t="str">
        <f t="shared" si="101"/>
        <v>26098 - Fundo Estadual do Idoso</v>
      </c>
      <c r="L1308" t="str">
        <f t="shared" si="102"/>
        <v>14241 - Realizar estudos, pesquisas, campanhas educativas e capacitações - FEI</v>
      </c>
      <c r="M1308" t="str">
        <f t="shared" si="103"/>
        <v>339039 - Outros Serviços Terceiros - Pessoa Jurídica</v>
      </c>
      <c r="N1308" t="str">
        <f t="shared" si="104"/>
        <v>33</v>
      </c>
      <c r="O1308" t="str">
        <f>VLOOKUP('SQL Results'!N1308,Plan2!$A$2:$B$8,2,0)</f>
        <v>33 - Outras Despesas Correntes</v>
      </c>
      <c r="P1308" s="4" t="str">
        <f t="shared" si="105"/>
        <v>0269 - Outros recursos primários - recursos de outras fontes - exercício corrente</v>
      </c>
    </row>
    <row r="1309" spans="1:16" x14ac:dyDescent="0.2">
      <c r="A1309">
        <v>26098</v>
      </c>
      <c r="B1309" t="s">
        <v>636</v>
      </c>
      <c r="C1309">
        <v>14242</v>
      </c>
      <c r="D1309" t="s">
        <v>639</v>
      </c>
      <c r="E1309">
        <v>335041</v>
      </c>
      <c r="F1309" t="s">
        <v>29</v>
      </c>
      <c r="G1309" t="s">
        <v>135</v>
      </c>
      <c r="H1309" t="s">
        <v>136</v>
      </c>
      <c r="I1309" t="s">
        <v>640</v>
      </c>
      <c r="J1309">
        <v>1000000</v>
      </c>
      <c r="K1309" t="str">
        <f t="shared" si="101"/>
        <v>26098 - Fundo Estadual do Idoso</v>
      </c>
      <c r="L1309" t="str">
        <f t="shared" si="102"/>
        <v>14242 - Apoio financeiro a entidades que atendam idosos - FEI</v>
      </c>
      <c r="M1309" t="str">
        <f t="shared" si="103"/>
        <v>335041 - Contribuições</v>
      </c>
      <c r="N1309" t="str">
        <f t="shared" si="104"/>
        <v>33</v>
      </c>
      <c r="O1309" t="str">
        <f>VLOOKUP('SQL Results'!N1309,Plan2!$A$2:$B$8,2,0)</f>
        <v>33 - Outras Despesas Correntes</v>
      </c>
      <c r="P1309" s="4" t="str">
        <f t="shared" si="105"/>
        <v>0269 - Outros recursos primários - recursos de outras fontes - exercício corrente</v>
      </c>
    </row>
    <row r="1310" spans="1:16" x14ac:dyDescent="0.2">
      <c r="A1310">
        <v>26099</v>
      </c>
      <c r="B1310" t="s">
        <v>641</v>
      </c>
      <c r="C1310">
        <v>1955</v>
      </c>
      <c r="D1310" t="s">
        <v>642</v>
      </c>
      <c r="E1310">
        <v>339039</v>
      </c>
      <c r="F1310" t="s">
        <v>16</v>
      </c>
      <c r="G1310" t="s">
        <v>367</v>
      </c>
      <c r="H1310" t="s">
        <v>368</v>
      </c>
      <c r="I1310" t="s">
        <v>643</v>
      </c>
      <c r="J1310">
        <v>50000</v>
      </c>
      <c r="K1310" t="str">
        <f t="shared" si="101"/>
        <v>26099 - Fundo para a Infância e Adolescência</v>
      </c>
      <c r="L1310" t="str">
        <f t="shared" si="102"/>
        <v>1955 - Realizar estudos, pesquisas, campanhas educativas e capacitações - FIA</v>
      </c>
      <c r="M1310" t="str">
        <f t="shared" si="103"/>
        <v>339039 - Outros Serviços Terceiros - Pessoa Jurídica</v>
      </c>
      <c r="N1310" t="str">
        <f t="shared" si="104"/>
        <v>33</v>
      </c>
      <c r="O1310" t="str">
        <f>VLOOKUP('SQL Results'!N1310,Plan2!$A$2:$B$8,2,0)</f>
        <v>33 - Outras Despesas Correntes</v>
      </c>
      <c r="P1310" s="4" t="str">
        <f t="shared" si="105"/>
        <v>0285 - Remuneração de disp bancária - Executivo - rec vinculados-rec outras fontes-exerc corrente</v>
      </c>
    </row>
    <row r="1311" spans="1:16" x14ac:dyDescent="0.2">
      <c r="A1311">
        <v>26099</v>
      </c>
      <c r="B1311" t="s">
        <v>641</v>
      </c>
      <c r="C1311">
        <v>1955</v>
      </c>
      <c r="D1311" t="s">
        <v>642</v>
      </c>
      <c r="E1311">
        <v>339039</v>
      </c>
      <c r="F1311" t="s">
        <v>16</v>
      </c>
      <c r="G1311" t="s">
        <v>135</v>
      </c>
      <c r="H1311" t="s">
        <v>136</v>
      </c>
      <c r="I1311" t="s">
        <v>643</v>
      </c>
      <c r="J1311">
        <v>100000</v>
      </c>
      <c r="K1311" t="str">
        <f t="shared" si="101"/>
        <v>26099 - Fundo para a Infância e Adolescência</v>
      </c>
      <c r="L1311" t="str">
        <f t="shared" si="102"/>
        <v>1955 - Realizar estudos, pesquisas, campanhas educativas e capacitações - FIA</v>
      </c>
      <c r="M1311" t="str">
        <f t="shared" si="103"/>
        <v>339039 - Outros Serviços Terceiros - Pessoa Jurídica</v>
      </c>
      <c r="N1311" t="str">
        <f t="shared" si="104"/>
        <v>33</v>
      </c>
      <c r="O1311" t="str">
        <f>VLOOKUP('SQL Results'!N1311,Plan2!$A$2:$B$8,2,0)</f>
        <v>33 - Outras Despesas Correntes</v>
      </c>
      <c r="P1311" s="4" t="str">
        <f t="shared" si="105"/>
        <v>0269 - Outros recursos primários - recursos de outras fontes - exercício corrente</v>
      </c>
    </row>
    <row r="1312" spans="1:16" x14ac:dyDescent="0.2">
      <c r="A1312">
        <v>26099</v>
      </c>
      <c r="B1312" t="s">
        <v>641</v>
      </c>
      <c r="C1312">
        <v>12660</v>
      </c>
      <c r="D1312" t="s">
        <v>644</v>
      </c>
      <c r="E1312">
        <v>335041</v>
      </c>
      <c r="F1312" t="s">
        <v>29</v>
      </c>
      <c r="G1312" t="s">
        <v>367</v>
      </c>
      <c r="H1312" t="s">
        <v>368</v>
      </c>
      <c r="I1312" t="s">
        <v>645</v>
      </c>
      <c r="J1312">
        <v>33757</v>
      </c>
      <c r="K1312" t="str">
        <f t="shared" si="101"/>
        <v>26099 - Fundo para a Infância e Adolescência</v>
      </c>
      <c r="L1312" t="str">
        <f t="shared" si="102"/>
        <v>12660 - Apoio financeiro a entidades que atendam crianças e adolescentes - FIA</v>
      </c>
      <c r="M1312" t="str">
        <f t="shared" si="103"/>
        <v>335041 - Contribuições</v>
      </c>
      <c r="N1312" t="str">
        <f t="shared" si="104"/>
        <v>33</v>
      </c>
      <c r="O1312" t="str">
        <f>VLOOKUP('SQL Results'!N1312,Plan2!$A$2:$B$8,2,0)</f>
        <v>33 - Outras Despesas Correntes</v>
      </c>
      <c r="P1312" s="4" t="str">
        <f t="shared" si="105"/>
        <v>0285 - Remuneração de disp bancária - Executivo - rec vinculados-rec outras fontes-exerc corrente</v>
      </c>
    </row>
    <row r="1313" spans="1:16" x14ac:dyDescent="0.2">
      <c r="A1313">
        <v>26099</v>
      </c>
      <c r="B1313" t="s">
        <v>641</v>
      </c>
      <c r="C1313">
        <v>12660</v>
      </c>
      <c r="D1313" t="s">
        <v>644</v>
      </c>
      <c r="E1313">
        <v>335041</v>
      </c>
      <c r="F1313" t="s">
        <v>29</v>
      </c>
      <c r="G1313" t="s">
        <v>135</v>
      </c>
      <c r="H1313" t="s">
        <v>136</v>
      </c>
      <c r="I1313" t="s">
        <v>645</v>
      </c>
      <c r="J1313">
        <v>826005</v>
      </c>
      <c r="K1313" t="str">
        <f t="shared" si="101"/>
        <v>26099 - Fundo para a Infância e Adolescência</v>
      </c>
      <c r="L1313" t="str">
        <f t="shared" si="102"/>
        <v>12660 - Apoio financeiro a entidades que atendam crianças e adolescentes - FIA</v>
      </c>
      <c r="M1313" t="str">
        <f t="shared" si="103"/>
        <v>335041 - Contribuições</v>
      </c>
      <c r="N1313" t="str">
        <f t="shared" si="104"/>
        <v>33</v>
      </c>
      <c r="O1313" t="str">
        <f>VLOOKUP('SQL Results'!N1313,Plan2!$A$2:$B$8,2,0)</f>
        <v>33 - Outras Despesas Correntes</v>
      </c>
      <c r="P1313" s="4" t="str">
        <f t="shared" si="105"/>
        <v>0269 - Outros recursos primários - recursos de outras fontes - exercício corrente</v>
      </c>
    </row>
    <row r="1314" spans="1:16" x14ac:dyDescent="0.2">
      <c r="A1314">
        <v>26099</v>
      </c>
      <c r="B1314" t="s">
        <v>641</v>
      </c>
      <c r="C1314">
        <v>1955</v>
      </c>
      <c r="D1314" t="s">
        <v>642</v>
      </c>
      <c r="E1314">
        <v>332041</v>
      </c>
      <c r="F1314" t="s">
        <v>29</v>
      </c>
      <c r="G1314" t="s">
        <v>135</v>
      </c>
      <c r="H1314" t="s">
        <v>136</v>
      </c>
      <c r="I1314" t="s">
        <v>643</v>
      </c>
      <c r="J1314">
        <v>200000</v>
      </c>
      <c r="K1314" t="str">
        <f t="shared" si="101"/>
        <v>26099 - Fundo para a Infância e Adolescência</v>
      </c>
      <c r="L1314" t="str">
        <f t="shared" si="102"/>
        <v>1955 - Realizar estudos, pesquisas, campanhas educativas e capacitações - FIA</v>
      </c>
      <c r="M1314" t="str">
        <f t="shared" si="103"/>
        <v>332041 - Contribuições</v>
      </c>
      <c r="N1314" t="str">
        <f t="shared" si="104"/>
        <v>33</v>
      </c>
      <c r="O1314" t="str">
        <f>VLOOKUP('SQL Results'!N1314,Plan2!$A$2:$B$8,2,0)</f>
        <v>33 - Outras Despesas Correntes</v>
      </c>
      <c r="P1314" s="4" t="str">
        <f t="shared" si="105"/>
        <v>0269 - Outros recursos primários - recursos de outras fontes - exercício corrente</v>
      </c>
    </row>
    <row r="1315" spans="1:16" x14ac:dyDescent="0.2">
      <c r="A1315">
        <v>27001</v>
      </c>
      <c r="B1315" t="s">
        <v>646</v>
      </c>
      <c r="C1315">
        <v>5039</v>
      </c>
      <c r="D1315" t="s">
        <v>647</v>
      </c>
      <c r="E1315">
        <v>339139</v>
      </c>
      <c r="F1315" t="s">
        <v>51</v>
      </c>
      <c r="G1315" t="s">
        <v>13</v>
      </c>
      <c r="H1315" t="s">
        <v>14</v>
      </c>
      <c r="I1315" t="s">
        <v>353</v>
      </c>
      <c r="J1315">
        <v>50000</v>
      </c>
      <c r="K1315" t="str">
        <f t="shared" si="101"/>
        <v>27001 - Secretaria de Estado do Desenvolvimento Econômico Sustentável</v>
      </c>
      <c r="L1315" t="str">
        <f t="shared" si="102"/>
        <v>5039 - Manutenção e modernização dos serviços de tecnologia da informação e comunicação - SDS</v>
      </c>
      <c r="M1315" t="str">
        <f t="shared" si="103"/>
        <v>339139 - Outros Serviços Terceiros Pessoa Jurídica</v>
      </c>
      <c r="N1315" t="str">
        <f t="shared" si="104"/>
        <v>33</v>
      </c>
      <c r="O1315" t="str">
        <f>VLOOKUP('SQL Results'!N1315,Plan2!$A$2:$B$8,2,0)</f>
        <v>33 - Outras Despesas Correntes</v>
      </c>
      <c r="P1315" s="4" t="str">
        <f t="shared" si="105"/>
        <v>0100 - Recursos ordinários - recursos do tesouro - RLD</v>
      </c>
    </row>
    <row r="1316" spans="1:16" x14ac:dyDescent="0.2">
      <c r="A1316">
        <v>27001</v>
      </c>
      <c r="B1316" t="s">
        <v>646</v>
      </c>
      <c r="C1316">
        <v>11751</v>
      </c>
      <c r="D1316" t="s">
        <v>648</v>
      </c>
      <c r="E1316">
        <v>339035</v>
      </c>
      <c r="F1316" t="s">
        <v>21</v>
      </c>
      <c r="G1316" t="s">
        <v>13</v>
      </c>
      <c r="H1316" t="s">
        <v>14</v>
      </c>
      <c r="I1316" t="s">
        <v>649</v>
      </c>
      <c r="J1316">
        <v>200000</v>
      </c>
      <c r="K1316" t="str">
        <f t="shared" si="101"/>
        <v>27001 - Secretaria de Estado do Desenvolvimento Econômico Sustentável</v>
      </c>
      <c r="L1316" t="str">
        <f t="shared" si="102"/>
        <v>11751 - Apoio, qualificação e capacitação da MPE e MEI - SDS</v>
      </c>
      <c r="M1316" t="str">
        <f t="shared" si="103"/>
        <v>339035 - Serviços de Consultoria</v>
      </c>
      <c r="N1316" t="str">
        <f t="shared" si="104"/>
        <v>33</v>
      </c>
      <c r="O1316" t="str">
        <f>VLOOKUP('SQL Results'!N1316,Plan2!$A$2:$B$8,2,0)</f>
        <v>33 - Outras Despesas Correntes</v>
      </c>
      <c r="P1316" s="4" t="str">
        <f t="shared" si="105"/>
        <v>0100 - Recursos ordinários - recursos do tesouro - RLD</v>
      </c>
    </row>
    <row r="1317" spans="1:16" x14ac:dyDescent="0.2">
      <c r="A1317">
        <v>27001</v>
      </c>
      <c r="B1317" t="s">
        <v>646</v>
      </c>
      <c r="C1317">
        <v>12434</v>
      </c>
      <c r="D1317" t="s">
        <v>650</v>
      </c>
      <c r="E1317">
        <v>339039</v>
      </c>
      <c r="F1317" t="s">
        <v>16</v>
      </c>
      <c r="G1317" t="s">
        <v>651</v>
      </c>
      <c r="H1317" t="s">
        <v>652</v>
      </c>
      <c r="I1317" t="s">
        <v>653</v>
      </c>
      <c r="J1317">
        <v>100000</v>
      </c>
      <c r="K1317" t="str">
        <f t="shared" si="101"/>
        <v>27001 - Secretaria de Estado do Desenvolvimento Econômico Sustentável</v>
      </c>
      <c r="L1317" t="str">
        <f t="shared" si="102"/>
        <v>12434 - Operacionalização do CECOP</v>
      </c>
      <c r="M1317" t="str">
        <f t="shared" si="103"/>
        <v>339039 - Outros Serviços Terceiros - Pessoa Jurídica</v>
      </c>
      <c r="N1317" t="str">
        <f t="shared" si="104"/>
        <v>33</v>
      </c>
      <c r="O1317" t="str">
        <f>VLOOKUP('SQL Results'!N1317,Plan2!$A$2:$B$8,2,0)</f>
        <v>33 - Outras Despesas Correntes</v>
      </c>
      <c r="P1317" s="4" t="str">
        <f t="shared" si="105"/>
        <v>0129 - Outras transferências - recursos do tesouro - exercício corrente</v>
      </c>
    </row>
    <row r="1318" spans="1:16" x14ac:dyDescent="0.2">
      <c r="A1318">
        <v>27001</v>
      </c>
      <c r="B1318" t="s">
        <v>646</v>
      </c>
      <c r="C1318">
        <v>12434</v>
      </c>
      <c r="D1318" t="s">
        <v>650</v>
      </c>
      <c r="E1318">
        <v>339139</v>
      </c>
      <c r="F1318" t="s">
        <v>51</v>
      </c>
      <c r="G1318" t="s">
        <v>651</v>
      </c>
      <c r="H1318" t="s">
        <v>652</v>
      </c>
      <c r="I1318" t="s">
        <v>653</v>
      </c>
      <c r="J1318">
        <v>20000</v>
      </c>
      <c r="K1318" t="str">
        <f t="shared" si="101"/>
        <v>27001 - Secretaria de Estado do Desenvolvimento Econômico Sustentável</v>
      </c>
      <c r="L1318" t="str">
        <f t="shared" si="102"/>
        <v>12434 - Operacionalização do CECOP</v>
      </c>
      <c r="M1318" t="str">
        <f t="shared" si="103"/>
        <v>339139 - Outros Serviços Terceiros Pessoa Jurídica</v>
      </c>
      <c r="N1318" t="str">
        <f t="shared" si="104"/>
        <v>33</v>
      </c>
      <c r="O1318" t="str">
        <f>VLOOKUP('SQL Results'!N1318,Plan2!$A$2:$B$8,2,0)</f>
        <v>33 - Outras Despesas Correntes</v>
      </c>
      <c r="P1318" s="4" t="str">
        <f t="shared" si="105"/>
        <v>0129 - Outras transferências - recursos do tesouro - exercício corrente</v>
      </c>
    </row>
    <row r="1319" spans="1:16" x14ac:dyDescent="0.2">
      <c r="A1319">
        <v>27001</v>
      </c>
      <c r="B1319" t="s">
        <v>646</v>
      </c>
      <c r="C1319">
        <v>12434</v>
      </c>
      <c r="D1319" t="s">
        <v>650</v>
      </c>
      <c r="E1319">
        <v>339040</v>
      </c>
      <c r="F1319" t="s">
        <v>52</v>
      </c>
      <c r="G1319" t="s">
        <v>651</v>
      </c>
      <c r="H1319" t="s">
        <v>652</v>
      </c>
      <c r="I1319" t="s">
        <v>653</v>
      </c>
      <c r="J1319">
        <v>30000</v>
      </c>
      <c r="K1319" t="str">
        <f t="shared" si="101"/>
        <v>27001 - Secretaria de Estado do Desenvolvimento Econômico Sustentável</v>
      </c>
      <c r="L1319" t="str">
        <f t="shared" si="102"/>
        <v>12434 - Operacionalização do CECOP</v>
      </c>
      <c r="M1319" t="str">
        <f t="shared" si="103"/>
        <v>339040 - Serviços de Tecnologia da Informação e Comunicação - Pessoa Jurídica</v>
      </c>
      <c r="N1319" t="str">
        <f t="shared" si="104"/>
        <v>33</v>
      </c>
      <c r="O1319" t="str">
        <f>VLOOKUP('SQL Results'!N1319,Plan2!$A$2:$B$8,2,0)</f>
        <v>33 - Outras Despesas Correntes</v>
      </c>
      <c r="P1319" s="4" t="str">
        <f t="shared" si="105"/>
        <v>0129 - Outras transferências - recursos do tesouro - exercício corrente</v>
      </c>
    </row>
    <row r="1320" spans="1:16" x14ac:dyDescent="0.2">
      <c r="A1320">
        <v>27001</v>
      </c>
      <c r="B1320" t="s">
        <v>646</v>
      </c>
      <c r="C1320">
        <v>12434</v>
      </c>
      <c r="D1320" t="s">
        <v>650</v>
      </c>
      <c r="E1320">
        <v>449052</v>
      </c>
      <c r="F1320" t="s">
        <v>17</v>
      </c>
      <c r="G1320" t="s">
        <v>651</v>
      </c>
      <c r="H1320" t="s">
        <v>652</v>
      </c>
      <c r="I1320" t="s">
        <v>653</v>
      </c>
      <c r="J1320">
        <v>20000</v>
      </c>
      <c r="K1320" t="str">
        <f t="shared" si="101"/>
        <v>27001 - Secretaria de Estado do Desenvolvimento Econômico Sustentável</v>
      </c>
      <c r="L1320" t="str">
        <f t="shared" si="102"/>
        <v>12434 - Operacionalização do CECOP</v>
      </c>
      <c r="M1320" t="str">
        <f t="shared" si="103"/>
        <v>449052 - Equipamentos e Material Permanente</v>
      </c>
      <c r="N1320" t="str">
        <f t="shared" si="104"/>
        <v>44</v>
      </c>
      <c r="O1320" t="str">
        <f>VLOOKUP('SQL Results'!N1320,Plan2!$A$2:$B$8,2,0)</f>
        <v>44 - Investimentos</v>
      </c>
      <c r="P1320" s="4" t="str">
        <f t="shared" si="105"/>
        <v>0129 - Outras transferências - recursos do tesouro - exercício corrente</v>
      </c>
    </row>
    <row r="1321" spans="1:16" x14ac:dyDescent="0.2">
      <c r="A1321">
        <v>27001</v>
      </c>
      <c r="B1321" t="s">
        <v>646</v>
      </c>
      <c r="C1321">
        <v>13000</v>
      </c>
      <c r="D1321" t="s">
        <v>654</v>
      </c>
      <c r="E1321">
        <v>335041</v>
      </c>
      <c r="F1321" t="s">
        <v>29</v>
      </c>
      <c r="G1321" t="s">
        <v>651</v>
      </c>
      <c r="H1321" t="s">
        <v>652</v>
      </c>
      <c r="I1321" t="s">
        <v>655</v>
      </c>
      <c r="J1321">
        <v>1500000</v>
      </c>
      <c r="K1321" t="str">
        <f t="shared" si="101"/>
        <v>27001 - Secretaria de Estado do Desenvolvimento Econômico Sustentável</v>
      </c>
      <c r="L1321" t="str">
        <f t="shared" si="102"/>
        <v>13000 - Apoio a projetos de Desenvolvimento Econômico, estimulo para eficiência produtiva do Estado - SDS</v>
      </c>
      <c r="M1321" t="str">
        <f t="shared" si="103"/>
        <v>335041 - Contribuições</v>
      </c>
      <c r="N1321" t="str">
        <f t="shared" si="104"/>
        <v>33</v>
      </c>
      <c r="O1321" t="str">
        <f>VLOOKUP('SQL Results'!N1321,Plan2!$A$2:$B$8,2,0)</f>
        <v>33 - Outras Despesas Correntes</v>
      </c>
      <c r="P1321" s="4" t="str">
        <f t="shared" si="105"/>
        <v>0129 - Outras transferências - recursos do tesouro - exercício corrente</v>
      </c>
    </row>
    <row r="1322" spans="1:16" x14ac:dyDescent="0.2">
      <c r="A1322">
        <v>27001</v>
      </c>
      <c r="B1322" t="s">
        <v>646</v>
      </c>
      <c r="C1322">
        <v>13000</v>
      </c>
      <c r="D1322" t="s">
        <v>654</v>
      </c>
      <c r="E1322">
        <v>339039</v>
      </c>
      <c r="F1322" t="s">
        <v>16</v>
      </c>
      <c r="G1322" t="s">
        <v>651</v>
      </c>
      <c r="H1322" t="s">
        <v>652</v>
      </c>
      <c r="I1322" t="s">
        <v>655</v>
      </c>
      <c r="J1322">
        <v>500000</v>
      </c>
      <c r="K1322" t="str">
        <f t="shared" si="101"/>
        <v>27001 - Secretaria de Estado do Desenvolvimento Econômico Sustentável</v>
      </c>
      <c r="L1322" t="str">
        <f t="shared" si="102"/>
        <v>13000 - Apoio a projetos de Desenvolvimento Econômico, estimulo para eficiência produtiva do Estado - SDS</v>
      </c>
      <c r="M1322" t="str">
        <f t="shared" si="103"/>
        <v>339039 - Outros Serviços Terceiros - Pessoa Jurídica</v>
      </c>
      <c r="N1322" t="str">
        <f t="shared" si="104"/>
        <v>33</v>
      </c>
      <c r="O1322" t="str">
        <f>VLOOKUP('SQL Results'!N1322,Plan2!$A$2:$B$8,2,0)</f>
        <v>33 - Outras Despesas Correntes</v>
      </c>
      <c r="P1322" s="4" t="str">
        <f t="shared" si="105"/>
        <v>0129 - Outras transferências - recursos do tesouro - exercício corrente</v>
      </c>
    </row>
    <row r="1323" spans="1:16" x14ac:dyDescent="0.2">
      <c r="A1323">
        <v>27001</v>
      </c>
      <c r="B1323" t="s">
        <v>646</v>
      </c>
      <c r="C1323">
        <v>13000</v>
      </c>
      <c r="D1323" t="s">
        <v>654</v>
      </c>
      <c r="E1323">
        <v>339020</v>
      </c>
      <c r="F1323" t="s">
        <v>656</v>
      </c>
      <c r="G1323" t="s">
        <v>651</v>
      </c>
      <c r="H1323" t="s">
        <v>652</v>
      </c>
      <c r="I1323" t="s">
        <v>655</v>
      </c>
      <c r="J1323">
        <v>500000</v>
      </c>
      <c r="K1323" t="str">
        <f t="shared" si="101"/>
        <v>27001 - Secretaria de Estado do Desenvolvimento Econômico Sustentável</v>
      </c>
      <c r="L1323" t="str">
        <f t="shared" si="102"/>
        <v>13000 - Apoio a projetos de Desenvolvimento Econômico, estimulo para eficiência produtiva do Estado - SDS</v>
      </c>
      <c r="M1323" t="str">
        <f t="shared" si="103"/>
        <v>339020 - Auxílio Financeiro a Pesquisadores</v>
      </c>
      <c r="N1323" t="str">
        <f t="shared" si="104"/>
        <v>33</v>
      </c>
      <c r="O1323" t="str">
        <f>VLOOKUP('SQL Results'!N1323,Plan2!$A$2:$B$8,2,0)</f>
        <v>33 - Outras Despesas Correntes</v>
      </c>
      <c r="P1323" s="4" t="str">
        <f t="shared" si="105"/>
        <v>0129 - Outras transferências - recursos do tesouro - exercício corrente</v>
      </c>
    </row>
    <row r="1324" spans="1:16" x14ac:dyDescent="0.2">
      <c r="A1324">
        <v>27001</v>
      </c>
      <c r="B1324" t="s">
        <v>646</v>
      </c>
      <c r="C1324">
        <v>13000</v>
      </c>
      <c r="D1324" t="s">
        <v>654</v>
      </c>
      <c r="E1324">
        <v>336045</v>
      </c>
      <c r="F1324" t="s">
        <v>657</v>
      </c>
      <c r="G1324" t="s">
        <v>13</v>
      </c>
      <c r="H1324" t="s">
        <v>14</v>
      </c>
      <c r="I1324" t="s">
        <v>655</v>
      </c>
      <c r="J1324">
        <v>5672475</v>
      </c>
      <c r="K1324" t="str">
        <f t="shared" si="101"/>
        <v>27001 - Secretaria de Estado do Desenvolvimento Econômico Sustentável</v>
      </c>
      <c r="L1324" t="str">
        <f t="shared" si="102"/>
        <v>13000 - Apoio a projetos de Desenvolvimento Econômico, estimulo para eficiência produtiva do Estado - SDS</v>
      </c>
      <c r="M1324" t="str">
        <f t="shared" si="103"/>
        <v>336045 - Subvenções Econômicas</v>
      </c>
      <c r="N1324" t="str">
        <f t="shared" si="104"/>
        <v>33</v>
      </c>
      <c r="O1324" t="str">
        <f>VLOOKUP('SQL Results'!N1324,Plan2!$A$2:$B$8,2,0)</f>
        <v>33 - Outras Despesas Correntes</v>
      </c>
      <c r="P1324" s="4" t="str">
        <f t="shared" si="105"/>
        <v>0100 - Recursos ordinários - recursos do tesouro - RLD</v>
      </c>
    </row>
    <row r="1325" spans="1:16" x14ac:dyDescent="0.2">
      <c r="A1325">
        <v>27001</v>
      </c>
      <c r="B1325" t="s">
        <v>646</v>
      </c>
      <c r="C1325">
        <v>12987</v>
      </c>
      <c r="D1325" t="s">
        <v>658</v>
      </c>
      <c r="E1325">
        <v>339020</v>
      </c>
      <c r="F1325" t="s">
        <v>656</v>
      </c>
      <c r="G1325" t="s">
        <v>651</v>
      </c>
      <c r="H1325" t="s">
        <v>652</v>
      </c>
      <c r="I1325" t="s">
        <v>659</v>
      </c>
      <c r="J1325">
        <v>348000</v>
      </c>
      <c r="K1325" t="str">
        <f t="shared" si="101"/>
        <v>27001 - Secretaria de Estado do Desenvolvimento Econômico Sustentável</v>
      </c>
      <c r="L1325" t="str">
        <f t="shared" si="102"/>
        <v>12987 - Implementar o Programa Catarinense de Inovação em SC</v>
      </c>
      <c r="M1325" t="str">
        <f t="shared" si="103"/>
        <v>339020 - Auxílio Financeiro a Pesquisadores</v>
      </c>
      <c r="N1325" t="str">
        <f t="shared" si="104"/>
        <v>33</v>
      </c>
      <c r="O1325" t="str">
        <f>VLOOKUP('SQL Results'!N1325,Plan2!$A$2:$B$8,2,0)</f>
        <v>33 - Outras Despesas Correntes</v>
      </c>
      <c r="P1325" s="4" t="str">
        <f t="shared" si="105"/>
        <v>0129 - Outras transferências - recursos do tesouro - exercício corrente</v>
      </c>
    </row>
    <row r="1326" spans="1:16" x14ac:dyDescent="0.2">
      <c r="A1326">
        <v>27001</v>
      </c>
      <c r="B1326" t="s">
        <v>646</v>
      </c>
      <c r="C1326">
        <v>12987</v>
      </c>
      <c r="D1326" t="s">
        <v>658</v>
      </c>
      <c r="E1326">
        <v>339039</v>
      </c>
      <c r="F1326" t="s">
        <v>16</v>
      </c>
      <c r="G1326" t="s">
        <v>13</v>
      </c>
      <c r="H1326" t="s">
        <v>14</v>
      </c>
      <c r="I1326" t="s">
        <v>659</v>
      </c>
      <c r="J1326">
        <v>100000</v>
      </c>
      <c r="K1326" t="str">
        <f t="shared" si="101"/>
        <v>27001 - Secretaria de Estado do Desenvolvimento Econômico Sustentável</v>
      </c>
      <c r="L1326" t="str">
        <f t="shared" si="102"/>
        <v>12987 - Implementar o Programa Catarinense de Inovação em SC</v>
      </c>
      <c r="M1326" t="str">
        <f t="shared" si="103"/>
        <v>339039 - Outros Serviços Terceiros - Pessoa Jurídica</v>
      </c>
      <c r="N1326" t="str">
        <f t="shared" si="104"/>
        <v>33</v>
      </c>
      <c r="O1326" t="str">
        <f>VLOOKUP('SQL Results'!N1326,Plan2!$A$2:$B$8,2,0)</f>
        <v>33 - Outras Despesas Correntes</v>
      </c>
      <c r="P1326" s="4" t="str">
        <f t="shared" si="105"/>
        <v>0100 - Recursos ordinários - recursos do tesouro - RLD</v>
      </c>
    </row>
    <row r="1327" spans="1:16" x14ac:dyDescent="0.2">
      <c r="A1327">
        <v>27001</v>
      </c>
      <c r="B1327" t="s">
        <v>646</v>
      </c>
      <c r="C1327">
        <v>13001</v>
      </c>
      <c r="D1327" t="s">
        <v>660</v>
      </c>
      <c r="E1327">
        <v>339020</v>
      </c>
      <c r="F1327" t="s">
        <v>656</v>
      </c>
      <c r="G1327" t="s">
        <v>651</v>
      </c>
      <c r="H1327" t="s">
        <v>652</v>
      </c>
      <c r="I1327" t="s">
        <v>661</v>
      </c>
      <c r="J1327">
        <v>340313</v>
      </c>
      <c r="K1327" t="str">
        <f t="shared" si="101"/>
        <v>27001 - Secretaria de Estado do Desenvolvimento Econômico Sustentável</v>
      </c>
      <c r="L1327" t="str">
        <f t="shared" si="102"/>
        <v>13001 - Apoiar projetos e programas voltados a empresa de base tecnológica</v>
      </c>
      <c r="M1327" t="str">
        <f t="shared" si="103"/>
        <v>339020 - Auxílio Financeiro a Pesquisadores</v>
      </c>
      <c r="N1327" t="str">
        <f t="shared" si="104"/>
        <v>33</v>
      </c>
      <c r="O1327" t="str">
        <f>VLOOKUP('SQL Results'!N1327,Plan2!$A$2:$B$8,2,0)</f>
        <v>33 - Outras Despesas Correntes</v>
      </c>
      <c r="P1327" s="4" t="str">
        <f t="shared" si="105"/>
        <v>0129 - Outras transferências - recursos do tesouro - exercício corrente</v>
      </c>
    </row>
    <row r="1328" spans="1:16" x14ac:dyDescent="0.2">
      <c r="A1328">
        <v>27001</v>
      </c>
      <c r="B1328" t="s">
        <v>646</v>
      </c>
      <c r="C1328">
        <v>13001</v>
      </c>
      <c r="D1328" t="s">
        <v>660</v>
      </c>
      <c r="E1328">
        <v>339039</v>
      </c>
      <c r="F1328" t="s">
        <v>16</v>
      </c>
      <c r="G1328" t="s">
        <v>13</v>
      </c>
      <c r="H1328" t="s">
        <v>14</v>
      </c>
      <c r="I1328" t="s">
        <v>661</v>
      </c>
      <c r="J1328">
        <v>300000</v>
      </c>
      <c r="K1328" t="str">
        <f t="shared" si="101"/>
        <v>27001 - Secretaria de Estado do Desenvolvimento Econômico Sustentável</v>
      </c>
      <c r="L1328" t="str">
        <f t="shared" si="102"/>
        <v>13001 - Apoiar projetos e programas voltados a empresa de base tecnológica</v>
      </c>
      <c r="M1328" t="str">
        <f t="shared" si="103"/>
        <v>339039 - Outros Serviços Terceiros - Pessoa Jurídica</v>
      </c>
      <c r="N1328" t="str">
        <f t="shared" si="104"/>
        <v>33</v>
      </c>
      <c r="O1328" t="str">
        <f>VLOOKUP('SQL Results'!N1328,Plan2!$A$2:$B$8,2,0)</f>
        <v>33 - Outras Despesas Correntes</v>
      </c>
      <c r="P1328" s="4" t="str">
        <f t="shared" si="105"/>
        <v>0100 - Recursos ordinários - recursos do tesouro - RLD</v>
      </c>
    </row>
    <row r="1329" spans="1:16" x14ac:dyDescent="0.2">
      <c r="A1329">
        <v>27001</v>
      </c>
      <c r="B1329" t="s">
        <v>646</v>
      </c>
      <c r="C1329">
        <v>12985</v>
      </c>
      <c r="D1329" t="s">
        <v>662</v>
      </c>
      <c r="E1329">
        <v>339020</v>
      </c>
      <c r="F1329" t="s">
        <v>656</v>
      </c>
      <c r="G1329" t="s">
        <v>651</v>
      </c>
      <c r="H1329" t="s">
        <v>652</v>
      </c>
      <c r="I1329" t="s">
        <v>663</v>
      </c>
      <c r="J1329">
        <v>200000</v>
      </c>
      <c r="K1329" t="str">
        <f t="shared" si="101"/>
        <v>27001 - Secretaria de Estado do Desenvolvimento Econômico Sustentável</v>
      </c>
      <c r="L1329" t="str">
        <f t="shared" si="102"/>
        <v>12985 - Fomentar projetos e pesquisas nas áreas de desenvolvimento sustentável</v>
      </c>
      <c r="M1329" t="str">
        <f t="shared" si="103"/>
        <v>339020 - Auxílio Financeiro a Pesquisadores</v>
      </c>
      <c r="N1329" t="str">
        <f t="shared" si="104"/>
        <v>33</v>
      </c>
      <c r="O1329" t="str">
        <f>VLOOKUP('SQL Results'!N1329,Plan2!$A$2:$B$8,2,0)</f>
        <v>33 - Outras Despesas Correntes</v>
      </c>
      <c r="P1329" s="4" t="str">
        <f t="shared" si="105"/>
        <v>0129 - Outras transferências - recursos do tesouro - exercício corrente</v>
      </c>
    </row>
    <row r="1330" spans="1:16" x14ac:dyDescent="0.2">
      <c r="A1330">
        <v>27001</v>
      </c>
      <c r="B1330" t="s">
        <v>646</v>
      </c>
      <c r="C1330">
        <v>12985</v>
      </c>
      <c r="D1330" t="s">
        <v>662</v>
      </c>
      <c r="E1330">
        <v>334041</v>
      </c>
      <c r="F1330" t="s">
        <v>29</v>
      </c>
      <c r="G1330" t="s">
        <v>651</v>
      </c>
      <c r="H1330" t="s">
        <v>652</v>
      </c>
      <c r="I1330" t="s">
        <v>663</v>
      </c>
      <c r="J1330">
        <v>130000</v>
      </c>
      <c r="K1330" t="str">
        <f t="shared" si="101"/>
        <v>27001 - Secretaria de Estado do Desenvolvimento Econômico Sustentável</v>
      </c>
      <c r="L1330" t="str">
        <f t="shared" si="102"/>
        <v>12985 - Fomentar projetos e pesquisas nas áreas de desenvolvimento sustentável</v>
      </c>
      <c r="M1330" t="str">
        <f t="shared" si="103"/>
        <v>334041 - Contribuições</v>
      </c>
      <c r="N1330" t="str">
        <f t="shared" si="104"/>
        <v>33</v>
      </c>
      <c r="O1330" t="str">
        <f>VLOOKUP('SQL Results'!N1330,Plan2!$A$2:$B$8,2,0)</f>
        <v>33 - Outras Despesas Correntes</v>
      </c>
      <c r="P1330" s="4" t="str">
        <f t="shared" si="105"/>
        <v>0129 - Outras transferências - recursos do tesouro - exercício corrente</v>
      </c>
    </row>
    <row r="1331" spans="1:16" x14ac:dyDescent="0.2">
      <c r="A1331">
        <v>27001</v>
      </c>
      <c r="B1331" t="s">
        <v>646</v>
      </c>
      <c r="C1331">
        <v>12985</v>
      </c>
      <c r="D1331" t="s">
        <v>662</v>
      </c>
      <c r="E1331">
        <v>335041</v>
      </c>
      <c r="F1331" t="s">
        <v>29</v>
      </c>
      <c r="G1331" t="s">
        <v>651</v>
      </c>
      <c r="H1331" t="s">
        <v>652</v>
      </c>
      <c r="I1331" t="s">
        <v>663</v>
      </c>
      <c r="J1331">
        <v>170000</v>
      </c>
      <c r="K1331" t="str">
        <f t="shared" si="101"/>
        <v>27001 - Secretaria de Estado do Desenvolvimento Econômico Sustentável</v>
      </c>
      <c r="L1331" t="str">
        <f t="shared" si="102"/>
        <v>12985 - Fomentar projetos e pesquisas nas áreas de desenvolvimento sustentável</v>
      </c>
      <c r="M1331" t="str">
        <f t="shared" si="103"/>
        <v>335041 - Contribuições</v>
      </c>
      <c r="N1331" t="str">
        <f t="shared" si="104"/>
        <v>33</v>
      </c>
      <c r="O1331" t="str">
        <f>VLOOKUP('SQL Results'!N1331,Plan2!$A$2:$B$8,2,0)</f>
        <v>33 - Outras Despesas Correntes</v>
      </c>
      <c r="P1331" s="4" t="str">
        <f t="shared" si="105"/>
        <v>0129 - Outras transferências - recursos do tesouro - exercício corrente</v>
      </c>
    </row>
    <row r="1332" spans="1:16" x14ac:dyDescent="0.2">
      <c r="A1332">
        <v>27001</v>
      </c>
      <c r="B1332" t="s">
        <v>646</v>
      </c>
      <c r="C1332">
        <v>12988</v>
      </c>
      <c r="D1332" t="s">
        <v>664</v>
      </c>
      <c r="E1332">
        <v>335041</v>
      </c>
      <c r="F1332" t="s">
        <v>29</v>
      </c>
      <c r="G1332" t="s">
        <v>651</v>
      </c>
      <c r="H1332" t="s">
        <v>652</v>
      </c>
      <c r="I1332" t="s">
        <v>665</v>
      </c>
      <c r="J1332">
        <v>100000</v>
      </c>
      <c r="K1332" t="str">
        <f t="shared" si="101"/>
        <v>27001 - Secretaria de Estado do Desenvolvimento Econômico Sustentável</v>
      </c>
      <c r="L1332" t="str">
        <f t="shared" si="102"/>
        <v>12988 - Apoiar os municípios de SC com programa de saneamento</v>
      </c>
      <c r="M1332" t="str">
        <f t="shared" si="103"/>
        <v>335041 - Contribuições</v>
      </c>
      <c r="N1332" t="str">
        <f t="shared" si="104"/>
        <v>33</v>
      </c>
      <c r="O1332" t="str">
        <f>VLOOKUP('SQL Results'!N1332,Plan2!$A$2:$B$8,2,0)</f>
        <v>33 - Outras Despesas Correntes</v>
      </c>
      <c r="P1332" s="4" t="str">
        <f t="shared" si="105"/>
        <v>0129 - Outras transferências - recursos do tesouro - exercício corrente</v>
      </c>
    </row>
    <row r="1333" spans="1:16" x14ac:dyDescent="0.2">
      <c r="A1333">
        <v>27001</v>
      </c>
      <c r="B1333" t="s">
        <v>646</v>
      </c>
      <c r="C1333">
        <v>13087</v>
      </c>
      <c r="D1333" t="s">
        <v>666</v>
      </c>
      <c r="E1333">
        <v>339039</v>
      </c>
      <c r="F1333" t="s">
        <v>16</v>
      </c>
      <c r="G1333" t="s">
        <v>651</v>
      </c>
      <c r="H1333" t="s">
        <v>652</v>
      </c>
      <c r="I1333" t="s">
        <v>496</v>
      </c>
      <c r="J1333">
        <v>100000</v>
      </c>
      <c r="K1333" t="str">
        <f t="shared" si="101"/>
        <v>27001 - Secretaria de Estado do Desenvolvimento Econômico Sustentável</v>
      </c>
      <c r="L1333" t="str">
        <f t="shared" si="102"/>
        <v>13087 - Capacitação profissional dos agentes públicos - SDS</v>
      </c>
      <c r="M1333" t="str">
        <f t="shared" si="103"/>
        <v>339039 - Outros Serviços Terceiros - Pessoa Jurídica</v>
      </c>
      <c r="N1333" t="str">
        <f t="shared" si="104"/>
        <v>33</v>
      </c>
      <c r="O1333" t="str">
        <f>VLOOKUP('SQL Results'!N1333,Plan2!$A$2:$B$8,2,0)</f>
        <v>33 - Outras Despesas Correntes</v>
      </c>
      <c r="P1333" s="4" t="str">
        <f t="shared" si="105"/>
        <v>0129 - Outras transferências - recursos do tesouro - exercício corrente</v>
      </c>
    </row>
    <row r="1334" spans="1:16" x14ac:dyDescent="0.2">
      <c r="A1334">
        <v>27001</v>
      </c>
      <c r="B1334" t="s">
        <v>646</v>
      </c>
      <c r="C1334">
        <v>5024</v>
      </c>
      <c r="D1334" t="s">
        <v>667</v>
      </c>
      <c r="E1334">
        <v>339036</v>
      </c>
      <c r="F1334" t="s">
        <v>23</v>
      </c>
      <c r="G1334" t="s">
        <v>13</v>
      </c>
      <c r="H1334" t="s">
        <v>14</v>
      </c>
      <c r="I1334" t="s">
        <v>355</v>
      </c>
      <c r="J1334">
        <v>85000</v>
      </c>
      <c r="K1334" t="str">
        <f t="shared" si="101"/>
        <v>27001 - Secretaria de Estado do Desenvolvimento Econômico Sustentável</v>
      </c>
      <c r="L1334" t="str">
        <f t="shared" si="102"/>
        <v>5024 - Encargos com estagiários - SDS</v>
      </c>
      <c r="M1334" t="str">
        <f t="shared" si="103"/>
        <v>339036 - Outros Serviços Terceiros-Pessoa Física</v>
      </c>
      <c r="N1334" t="str">
        <f t="shared" si="104"/>
        <v>33</v>
      </c>
      <c r="O1334" t="str">
        <f>VLOOKUP('SQL Results'!N1334,Plan2!$A$2:$B$8,2,0)</f>
        <v>33 - Outras Despesas Correntes</v>
      </c>
      <c r="P1334" s="4" t="str">
        <f t="shared" si="105"/>
        <v>0100 - Recursos ordinários - recursos do tesouro - RLD</v>
      </c>
    </row>
    <row r="1335" spans="1:16" x14ac:dyDescent="0.2">
      <c r="A1335">
        <v>27001</v>
      </c>
      <c r="B1335" t="s">
        <v>646</v>
      </c>
      <c r="C1335">
        <v>5024</v>
      </c>
      <c r="D1335" t="s">
        <v>667</v>
      </c>
      <c r="E1335">
        <v>339049</v>
      </c>
      <c r="F1335" t="s">
        <v>79</v>
      </c>
      <c r="G1335" t="s">
        <v>13</v>
      </c>
      <c r="H1335" t="s">
        <v>14</v>
      </c>
      <c r="I1335" t="s">
        <v>355</v>
      </c>
      <c r="J1335">
        <v>25000</v>
      </c>
      <c r="K1335" t="str">
        <f t="shared" si="101"/>
        <v>27001 - Secretaria de Estado do Desenvolvimento Econômico Sustentável</v>
      </c>
      <c r="L1335" t="str">
        <f t="shared" si="102"/>
        <v>5024 - Encargos com estagiários - SDS</v>
      </c>
      <c r="M1335" t="str">
        <f t="shared" si="103"/>
        <v>339049 - Auxílio-Transporte</v>
      </c>
      <c r="N1335" t="str">
        <f t="shared" si="104"/>
        <v>33</v>
      </c>
      <c r="O1335" t="str">
        <f>VLOOKUP('SQL Results'!N1335,Plan2!$A$2:$B$8,2,0)</f>
        <v>33 - Outras Despesas Correntes</v>
      </c>
      <c r="P1335" s="4" t="str">
        <f t="shared" si="105"/>
        <v>0100 - Recursos ordinários - recursos do tesouro - RLD</v>
      </c>
    </row>
    <row r="1336" spans="1:16" x14ac:dyDescent="0.2">
      <c r="A1336">
        <v>27001</v>
      </c>
      <c r="B1336" t="s">
        <v>646</v>
      </c>
      <c r="C1336">
        <v>10180</v>
      </c>
      <c r="D1336" t="s">
        <v>668</v>
      </c>
      <c r="E1336">
        <v>339014</v>
      </c>
      <c r="F1336" t="s">
        <v>63</v>
      </c>
      <c r="G1336" t="s">
        <v>651</v>
      </c>
      <c r="H1336" t="s">
        <v>652</v>
      </c>
      <c r="I1336" t="s">
        <v>669</v>
      </c>
      <c r="J1336">
        <v>50000</v>
      </c>
      <c r="K1336" t="str">
        <f t="shared" si="101"/>
        <v>27001 - Secretaria de Estado do Desenvolvimento Econômico Sustentável</v>
      </c>
      <c r="L1336" t="str">
        <f t="shared" si="102"/>
        <v>10180 - Operacionalização do Conselho Estadual do Meio Ambiente</v>
      </c>
      <c r="M1336" t="str">
        <f t="shared" si="103"/>
        <v>339014 - Diárias - Civil</v>
      </c>
      <c r="N1336" t="str">
        <f t="shared" si="104"/>
        <v>33</v>
      </c>
      <c r="O1336" t="str">
        <f>VLOOKUP('SQL Results'!N1336,Plan2!$A$2:$B$8,2,0)</f>
        <v>33 - Outras Despesas Correntes</v>
      </c>
      <c r="P1336" s="4" t="str">
        <f t="shared" si="105"/>
        <v>0129 - Outras transferências - recursos do tesouro - exercício corrente</v>
      </c>
    </row>
    <row r="1337" spans="1:16" x14ac:dyDescent="0.2">
      <c r="A1337">
        <v>27001</v>
      </c>
      <c r="B1337" t="s">
        <v>646</v>
      </c>
      <c r="C1337">
        <v>10180</v>
      </c>
      <c r="D1337" t="s">
        <v>668</v>
      </c>
      <c r="E1337">
        <v>339030</v>
      </c>
      <c r="F1337" t="s">
        <v>12</v>
      </c>
      <c r="G1337" t="s">
        <v>651</v>
      </c>
      <c r="H1337" t="s">
        <v>652</v>
      </c>
      <c r="I1337" t="s">
        <v>669</v>
      </c>
      <c r="J1337">
        <v>50000</v>
      </c>
      <c r="K1337" t="str">
        <f t="shared" si="101"/>
        <v>27001 - Secretaria de Estado do Desenvolvimento Econômico Sustentável</v>
      </c>
      <c r="L1337" t="str">
        <f t="shared" si="102"/>
        <v>10180 - Operacionalização do Conselho Estadual do Meio Ambiente</v>
      </c>
      <c r="M1337" t="str">
        <f t="shared" si="103"/>
        <v>339030 - Material de Consumo</v>
      </c>
      <c r="N1337" t="str">
        <f t="shared" si="104"/>
        <v>33</v>
      </c>
      <c r="O1337" t="str">
        <f>VLOOKUP('SQL Results'!N1337,Plan2!$A$2:$B$8,2,0)</f>
        <v>33 - Outras Despesas Correntes</v>
      </c>
      <c r="P1337" s="4" t="str">
        <f t="shared" si="105"/>
        <v>0129 - Outras transferências - recursos do tesouro - exercício corrente</v>
      </c>
    </row>
    <row r="1338" spans="1:16" x14ac:dyDescent="0.2">
      <c r="A1338">
        <v>27001</v>
      </c>
      <c r="B1338" t="s">
        <v>646</v>
      </c>
      <c r="C1338">
        <v>10180</v>
      </c>
      <c r="D1338" t="s">
        <v>668</v>
      </c>
      <c r="E1338">
        <v>339033</v>
      </c>
      <c r="F1338" t="s">
        <v>49</v>
      </c>
      <c r="G1338" t="s">
        <v>651</v>
      </c>
      <c r="H1338" t="s">
        <v>652</v>
      </c>
      <c r="I1338" t="s">
        <v>669</v>
      </c>
      <c r="J1338">
        <v>100000</v>
      </c>
      <c r="K1338" t="str">
        <f t="shared" si="101"/>
        <v>27001 - Secretaria de Estado do Desenvolvimento Econômico Sustentável</v>
      </c>
      <c r="L1338" t="str">
        <f t="shared" si="102"/>
        <v>10180 - Operacionalização do Conselho Estadual do Meio Ambiente</v>
      </c>
      <c r="M1338" t="str">
        <f t="shared" si="103"/>
        <v>339033 - Passagens e Despesas com Locomoção</v>
      </c>
      <c r="N1338" t="str">
        <f t="shared" si="104"/>
        <v>33</v>
      </c>
      <c r="O1338" t="str">
        <f>VLOOKUP('SQL Results'!N1338,Plan2!$A$2:$B$8,2,0)</f>
        <v>33 - Outras Despesas Correntes</v>
      </c>
      <c r="P1338" s="4" t="str">
        <f t="shared" si="105"/>
        <v>0129 - Outras transferências - recursos do tesouro - exercício corrente</v>
      </c>
    </row>
    <row r="1339" spans="1:16" x14ac:dyDescent="0.2">
      <c r="A1339">
        <v>27001</v>
      </c>
      <c r="B1339" t="s">
        <v>646</v>
      </c>
      <c r="C1339">
        <v>10180</v>
      </c>
      <c r="D1339" t="s">
        <v>668</v>
      </c>
      <c r="E1339">
        <v>339035</v>
      </c>
      <c r="F1339" t="s">
        <v>21</v>
      </c>
      <c r="G1339" t="s">
        <v>651</v>
      </c>
      <c r="H1339" t="s">
        <v>652</v>
      </c>
      <c r="I1339" t="s">
        <v>669</v>
      </c>
      <c r="J1339">
        <v>50000</v>
      </c>
      <c r="K1339" t="str">
        <f t="shared" si="101"/>
        <v>27001 - Secretaria de Estado do Desenvolvimento Econômico Sustentável</v>
      </c>
      <c r="L1339" t="str">
        <f t="shared" si="102"/>
        <v>10180 - Operacionalização do Conselho Estadual do Meio Ambiente</v>
      </c>
      <c r="M1339" t="str">
        <f t="shared" si="103"/>
        <v>339035 - Serviços de Consultoria</v>
      </c>
      <c r="N1339" t="str">
        <f t="shared" si="104"/>
        <v>33</v>
      </c>
      <c r="O1339" t="str">
        <f>VLOOKUP('SQL Results'!N1339,Plan2!$A$2:$B$8,2,0)</f>
        <v>33 - Outras Despesas Correntes</v>
      </c>
      <c r="P1339" s="4" t="str">
        <f t="shared" si="105"/>
        <v>0129 - Outras transferências - recursos do tesouro - exercício corrente</v>
      </c>
    </row>
    <row r="1340" spans="1:16" x14ac:dyDescent="0.2">
      <c r="A1340">
        <v>27001</v>
      </c>
      <c r="B1340" t="s">
        <v>646</v>
      </c>
      <c r="C1340">
        <v>10180</v>
      </c>
      <c r="D1340" t="s">
        <v>668</v>
      </c>
      <c r="E1340">
        <v>339139</v>
      </c>
      <c r="F1340" t="s">
        <v>51</v>
      </c>
      <c r="G1340" t="s">
        <v>651</v>
      </c>
      <c r="H1340" t="s">
        <v>652</v>
      </c>
      <c r="I1340" t="s">
        <v>669</v>
      </c>
      <c r="J1340">
        <v>100000</v>
      </c>
      <c r="K1340" t="str">
        <f t="shared" si="101"/>
        <v>27001 - Secretaria de Estado do Desenvolvimento Econômico Sustentável</v>
      </c>
      <c r="L1340" t="str">
        <f t="shared" si="102"/>
        <v>10180 - Operacionalização do Conselho Estadual do Meio Ambiente</v>
      </c>
      <c r="M1340" t="str">
        <f t="shared" si="103"/>
        <v>339139 - Outros Serviços Terceiros Pessoa Jurídica</v>
      </c>
      <c r="N1340" t="str">
        <f t="shared" si="104"/>
        <v>33</v>
      </c>
      <c r="O1340" t="str">
        <f>VLOOKUP('SQL Results'!N1340,Plan2!$A$2:$B$8,2,0)</f>
        <v>33 - Outras Despesas Correntes</v>
      </c>
      <c r="P1340" s="4" t="str">
        <f t="shared" si="105"/>
        <v>0129 - Outras transferências - recursos do tesouro - exercício corrente</v>
      </c>
    </row>
    <row r="1341" spans="1:16" x14ac:dyDescent="0.2">
      <c r="A1341">
        <v>27001</v>
      </c>
      <c r="B1341" t="s">
        <v>646</v>
      </c>
      <c r="C1341">
        <v>10180</v>
      </c>
      <c r="D1341" t="s">
        <v>668</v>
      </c>
      <c r="E1341">
        <v>339040</v>
      </c>
      <c r="F1341" t="s">
        <v>52</v>
      </c>
      <c r="G1341" t="s">
        <v>651</v>
      </c>
      <c r="H1341" t="s">
        <v>652</v>
      </c>
      <c r="I1341" t="s">
        <v>669</v>
      </c>
      <c r="J1341">
        <v>100000</v>
      </c>
      <c r="K1341" t="str">
        <f t="shared" si="101"/>
        <v>27001 - Secretaria de Estado do Desenvolvimento Econômico Sustentável</v>
      </c>
      <c r="L1341" t="str">
        <f t="shared" si="102"/>
        <v>10180 - Operacionalização do Conselho Estadual do Meio Ambiente</v>
      </c>
      <c r="M1341" t="str">
        <f t="shared" si="103"/>
        <v>339040 - Serviços de Tecnologia da Informação e Comunicação - Pessoa Jurídica</v>
      </c>
      <c r="N1341" t="str">
        <f t="shared" si="104"/>
        <v>33</v>
      </c>
      <c r="O1341" t="str">
        <f>VLOOKUP('SQL Results'!N1341,Plan2!$A$2:$B$8,2,0)</f>
        <v>33 - Outras Despesas Correntes</v>
      </c>
      <c r="P1341" s="4" t="str">
        <f t="shared" si="105"/>
        <v>0129 - Outras transferências - recursos do tesouro - exercício corrente</v>
      </c>
    </row>
    <row r="1342" spans="1:16" x14ac:dyDescent="0.2">
      <c r="A1342">
        <v>27001</v>
      </c>
      <c r="B1342" t="s">
        <v>646</v>
      </c>
      <c r="C1342">
        <v>10180</v>
      </c>
      <c r="D1342" t="s">
        <v>668</v>
      </c>
      <c r="E1342">
        <v>449052</v>
      </c>
      <c r="F1342" t="s">
        <v>17</v>
      </c>
      <c r="G1342" t="s">
        <v>651</v>
      </c>
      <c r="H1342" t="s">
        <v>652</v>
      </c>
      <c r="I1342" t="s">
        <v>669</v>
      </c>
      <c r="J1342">
        <v>50000</v>
      </c>
      <c r="K1342" t="str">
        <f t="shared" si="101"/>
        <v>27001 - Secretaria de Estado do Desenvolvimento Econômico Sustentável</v>
      </c>
      <c r="L1342" t="str">
        <f t="shared" si="102"/>
        <v>10180 - Operacionalização do Conselho Estadual do Meio Ambiente</v>
      </c>
      <c r="M1342" t="str">
        <f t="shared" si="103"/>
        <v>449052 - Equipamentos e Material Permanente</v>
      </c>
      <c r="N1342" t="str">
        <f t="shared" si="104"/>
        <v>44</v>
      </c>
      <c r="O1342" t="str">
        <f>VLOOKUP('SQL Results'!N1342,Plan2!$A$2:$B$8,2,0)</f>
        <v>44 - Investimentos</v>
      </c>
      <c r="P1342" s="4" t="str">
        <f t="shared" si="105"/>
        <v>0129 - Outras transferências - recursos do tesouro - exercício corrente</v>
      </c>
    </row>
    <row r="1343" spans="1:16" x14ac:dyDescent="0.2">
      <c r="A1343">
        <v>27001</v>
      </c>
      <c r="B1343" t="s">
        <v>646</v>
      </c>
      <c r="C1343">
        <v>10180</v>
      </c>
      <c r="D1343" t="s">
        <v>668</v>
      </c>
      <c r="E1343">
        <v>339039</v>
      </c>
      <c r="F1343" t="s">
        <v>16</v>
      </c>
      <c r="G1343" t="s">
        <v>651</v>
      </c>
      <c r="H1343" t="s">
        <v>652</v>
      </c>
      <c r="I1343" t="s">
        <v>669</v>
      </c>
      <c r="J1343">
        <v>250000</v>
      </c>
      <c r="K1343" t="str">
        <f t="shared" si="101"/>
        <v>27001 - Secretaria de Estado do Desenvolvimento Econômico Sustentável</v>
      </c>
      <c r="L1343" t="str">
        <f t="shared" si="102"/>
        <v>10180 - Operacionalização do Conselho Estadual do Meio Ambiente</v>
      </c>
      <c r="M1343" t="str">
        <f t="shared" si="103"/>
        <v>339039 - Outros Serviços Terceiros - Pessoa Jurídica</v>
      </c>
      <c r="N1343" t="str">
        <f t="shared" si="104"/>
        <v>33</v>
      </c>
      <c r="O1343" t="str">
        <f>VLOOKUP('SQL Results'!N1343,Plan2!$A$2:$B$8,2,0)</f>
        <v>33 - Outras Despesas Correntes</v>
      </c>
      <c r="P1343" s="4" t="str">
        <f t="shared" si="105"/>
        <v>0129 - Outras transferências - recursos do tesouro - exercício corrente</v>
      </c>
    </row>
    <row r="1344" spans="1:16" x14ac:dyDescent="0.2">
      <c r="A1344">
        <v>27001</v>
      </c>
      <c r="B1344" t="s">
        <v>646</v>
      </c>
      <c r="C1344">
        <v>9374</v>
      </c>
      <c r="D1344" t="s">
        <v>670</v>
      </c>
      <c r="E1344">
        <v>335041</v>
      </c>
      <c r="F1344" t="s">
        <v>29</v>
      </c>
      <c r="G1344" t="s">
        <v>651</v>
      </c>
      <c r="H1344" t="s">
        <v>652</v>
      </c>
      <c r="I1344" t="s">
        <v>671</v>
      </c>
      <c r="J1344">
        <v>340000</v>
      </c>
      <c r="K1344" t="str">
        <f t="shared" si="101"/>
        <v>27001 - Secretaria de Estado do Desenvolvimento Econômico Sustentável</v>
      </c>
      <c r="L1344" t="str">
        <f t="shared" si="102"/>
        <v>9374 - Apoio a Projetos de Gestão, Fiscalização e Preservação Ambiental</v>
      </c>
      <c r="M1344" t="str">
        <f t="shared" si="103"/>
        <v>335041 - Contribuições</v>
      </c>
      <c r="N1344" t="str">
        <f t="shared" si="104"/>
        <v>33</v>
      </c>
      <c r="O1344" t="str">
        <f>VLOOKUP('SQL Results'!N1344,Plan2!$A$2:$B$8,2,0)</f>
        <v>33 - Outras Despesas Correntes</v>
      </c>
      <c r="P1344" s="4" t="str">
        <f t="shared" si="105"/>
        <v>0129 - Outras transferências - recursos do tesouro - exercício corrente</v>
      </c>
    </row>
    <row r="1345" spans="1:16" x14ac:dyDescent="0.2">
      <c r="A1345">
        <v>27001</v>
      </c>
      <c r="B1345" t="s">
        <v>646</v>
      </c>
      <c r="C1345">
        <v>9374</v>
      </c>
      <c r="D1345" t="s">
        <v>670</v>
      </c>
      <c r="E1345">
        <v>334041</v>
      </c>
      <c r="F1345" t="s">
        <v>29</v>
      </c>
      <c r="G1345" t="s">
        <v>651</v>
      </c>
      <c r="H1345" t="s">
        <v>652</v>
      </c>
      <c r="I1345" t="s">
        <v>671</v>
      </c>
      <c r="J1345">
        <v>160000</v>
      </c>
      <c r="K1345" t="str">
        <f t="shared" si="101"/>
        <v>27001 - Secretaria de Estado do Desenvolvimento Econômico Sustentável</v>
      </c>
      <c r="L1345" t="str">
        <f t="shared" si="102"/>
        <v>9374 - Apoio a Projetos de Gestão, Fiscalização e Preservação Ambiental</v>
      </c>
      <c r="M1345" t="str">
        <f t="shared" si="103"/>
        <v>334041 - Contribuições</v>
      </c>
      <c r="N1345" t="str">
        <f t="shared" si="104"/>
        <v>33</v>
      </c>
      <c r="O1345" t="str">
        <f>VLOOKUP('SQL Results'!N1345,Plan2!$A$2:$B$8,2,0)</f>
        <v>33 - Outras Despesas Correntes</v>
      </c>
      <c r="P1345" s="4" t="str">
        <f t="shared" si="105"/>
        <v>0129 - Outras transferências - recursos do tesouro - exercício corrente</v>
      </c>
    </row>
    <row r="1346" spans="1:16" x14ac:dyDescent="0.2">
      <c r="A1346">
        <v>27001</v>
      </c>
      <c r="B1346" t="s">
        <v>646</v>
      </c>
      <c r="C1346">
        <v>893</v>
      </c>
      <c r="D1346" t="s">
        <v>672</v>
      </c>
      <c r="E1346">
        <v>339113</v>
      </c>
      <c r="F1346" t="s">
        <v>44</v>
      </c>
      <c r="G1346" t="s">
        <v>13</v>
      </c>
      <c r="H1346" t="s">
        <v>14</v>
      </c>
      <c r="I1346" t="s">
        <v>347</v>
      </c>
      <c r="J1346">
        <v>114763</v>
      </c>
      <c r="K1346" t="str">
        <f t="shared" si="101"/>
        <v>27001 - Secretaria de Estado do Desenvolvimento Econômico Sustentável</v>
      </c>
      <c r="L1346" t="str">
        <f t="shared" si="102"/>
        <v>893 - Administração de pessoal e encargos sociais - SDS</v>
      </c>
      <c r="M1346" t="str">
        <f t="shared" si="103"/>
        <v>339113 - Obrigações Patronais</v>
      </c>
      <c r="N1346" t="str">
        <f t="shared" si="104"/>
        <v>33</v>
      </c>
      <c r="O1346" t="str">
        <f>VLOOKUP('SQL Results'!N1346,Plan2!$A$2:$B$8,2,0)</f>
        <v>33 - Outras Despesas Correntes</v>
      </c>
      <c r="P1346" s="4" t="str">
        <f t="shared" si="105"/>
        <v>0100 - Recursos ordinários - recursos do tesouro - RLD</v>
      </c>
    </row>
    <row r="1347" spans="1:16" x14ac:dyDescent="0.2">
      <c r="A1347">
        <v>27001</v>
      </c>
      <c r="B1347" t="s">
        <v>646</v>
      </c>
      <c r="C1347">
        <v>893</v>
      </c>
      <c r="D1347" t="s">
        <v>672</v>
      </c>
      <c r="E1347">
        <v>339093</v>
      </c>
      <c r="F1347" t="s">
        <v>50</v>
      </c>
      <c r="G1347" t="s">
        <v>13</v>
      </c>
      <c r="H1347" t="s">
        <v>14</v>
      </c>
      <c r="I1347" t="s">
        <v>347</v>
      </c>
      <c r="J1347">
        <v>147634</v>
      </c>
      <c r="K1347" t="str">
        <f t="shared" ref="K1347:K1410" si="106">CONCATENATE(A1347," - ",B1347)</f>
        <v>27001 - Secretaria de Estado do Desenvolvimento Econômico Sustentável</v>
      </c>
      <c r="L1347" t="str">
        <f t="shared" ref="L1347:L1410" si="107">CONCATENATE(C1347," - ",D1347)</f>
        <v>893 - Administração de pessoal e encargos sociais - SDS</v>
      </c>
      <c r="M1347" t="str">
        <f t="shared" ref="M1347:M1410" si="108">CONCATENATE(E1347," - ",F1347)</f>
        <v>339093 - Indenizações e Restituições</v>
      </c>
      <c r="N1347" t="str">
        <f t="shared" ref="N1347:N1410" si="109">LEFT(E1347,2)</f>
        <v>33</v>
      </c>
      <c r="O1347" t="str">
        <f>VLOOKUP('SQL Results'!N1347,Plan2!$A$2:$B$8,2,0)</f>
        <v>33 - Outras Despesas Correntes</v>
      </c>
      <c r="P1347" s="4" t="str">
        <f t="shared" si="105"/>
        <v>0100 - Recursos ordinários - recursos do tesouro - RLD</v>
      </c>
    </row>
    <row r="1348" spans="1:16" x14ac:dyDescent="0.2">
      <c r="A1348">
        <v>27001</v>
      </c>
      <c r="B1348" t="s">
        <v>646</v>
      </c>
      <c r="C1348">
        <v>893</v>
      </c>
      <c r="D1348" t="s">
        <v>672</v>
      </c>
      <c r="E1348">
        <v>339046</v>
      </c>
      <c r="F1348" t="s">
        <v>47</v>
      </c>
      <c r="G1348" t="s">
        <v>13</v>
      </c>
      <c r="H1348" t="s">
        <v>14</v>
      </c>
      <c r="I1348" t="s">
        <v>347</v>
      </c>
      <c r="J1348">
        <v>247684</v>
      </c>
      <c r="K1348" t="str">
        <f t="shared" si="106"/>
        <v>27001 - Secretaria de Estado do Desenvolvimento Econômico Sustentável</v>
      </c>
      <c r="L1348" t="str">
        <f t="shared" si="107"/>
        <v>893 - Administração de pessoal e encargos sociais - SDS</v>
      </c>
      <c r="M1348" t="str">
        <f t="shared" si="108"/>
        <v>339046 - Auxílio-Alimentação</v>
      </c>
      <c r="N1348" t="str">
        <f t="shared" si="109"/>
        <v>33</v>
      </c>
      <c r="O1348" t="str">
        <f>VLOOKUP('SQL Results'!N1348,Plan2!$A$2:$B$8,2,0)</f>
        <v>33 - Outras Despesas Correntes</v>
      </c>
      <c r="P1348" s="4" t="str">
        <f t="shared" si="105"/>
        <v>0100 - Recursos ordinários - recursos do tesouro - RLD</v>
      </c>
    </row>
    <row r="1349" spans="1:16" x14ac:dyDescent="0.2">
      <c r="A1349">
        <v>27001</v>
      </c>
      <c r="B1349" t="s">
        <v>646</v>
      </c>
      <c r="C1349">
        <v>893</v>
      </c>
      <c r="D1349" t="s">
        <v>672</v>
      </c>
      <c r="E1349">
        <v>319113</v>
      </c>
      <c r="F1349" t="s">
        <v>44</v>
      </c>
      <c r="G1349" t="s">
        <v>13</v>
      </c>
      <c r="H1349" t="s">
        <v>14</v>
      </c>
      <c r="I1349" t="s">
        <v>347</v>
      </c>
      <c r="J1349">
        <v>1082333</v>
      </c>
      <c r="K1349" t="str">
        <f t="shared" si="106"/>
        <v>27001 - Secretaria de Estado do Desenvolvimento Econômico Sustentável</v>
      </c>
      <c r="L1349" t="str">
        <f t="shared" si="107"/>
        <v>893 - Administração de pessoal e encargos sociais - SDS</v>
      </c>
      <c r="M1349" t="str">
        <f t="shared" si="108"/>
        <v>319113 - Obrigações Patronais</v>
      </c>
      <c r="N1349" t="str">
        <f t="shared" si="109"/>
        <v>31</v>
      </c>
      <c r="O1349" t="str">
        <f>VLOOKUP('SQL Results'!N1349,Plan2!$A$2:$B$8,2,0)</f>
        <v>31 - Pessoal e Encargos Sociais</v>
      </c>
      <c r="P1349" s="4" t="str">
        <f t="shared" si="105"/>
        <v>0100 - Recursos ordinários - recursos do tesouro - RLD</v>
      </c>
    </row>
    <row r="1350" spans="1:16" x14ac:dyDescent="0.2">
      <c r="A1350">
        <v>27001</v>
      </c>
      <c r="B1350" t="s">
        <v>646</v>
      </c>
      <c r="C1350">
        <v>893</v>
      </c>
      <c r="D1350" t="s">
        <v>672</v>
      </c>
      <c r="E1350">
        <v>319096</v>
      </c>
      <c r="F1350" t="s">
        <v>66</v>
      </c>
      <c r="G1350" t="s">
        <v>13</v>
      </c>
      <c r="H1350" t="s">
        <v>14</v>
      </c>
      <c r="I1350" t="s">
        <v>347</v>
      </c>
      <c r="J1350">
        <v>63121</v>
      </c>
      <c r="K1350" t="str">
        <f t="shared" si="106"/>
        <v>27001 - Secretaria de Estado do Desenvolvimento Econômico Sustentável</v>
      </c>
      <c r="L1350" t="str">
        <f t="shared" si="107"/>
        <v>893 - Administração de pessoal e encargos sociais - SDS</v>
      </c>
      <c r="M1350" t="str">
        <f t="shared" si="108"/>
        <v>319096 - Ressarcimento Despesa Pessoal Requisitado</v>
      </c>
      <c r="N1350" t="str">
        <f t="shared" si="109"/>
        <v>31</v>
      </c>
      <c r="O1350" t="str">
        <f>VLOOKUP('SQL Results'!N1350,Plan2!$A$2:$B$8,2,0)</f>
        <v>31 - Pessoal e Encargos Sociais</v>
      </c>
      <c r="P1350" s="4" t="str">
        <f t="shared" si="105"/>
        <v>0100 - Recursos ordinários - recursos do tesouro - RLD</v>
      </c>
    </row>
    <row r="1351" spans="1:16" x14ac:dyDescent="0.2">
      <c r="A1351">
        <v>27001</v>
      </c>
      <c r="B1351" t="s">
        <v>646</v>
      </c>
      <c r="C1351">
        <v>893</v>
      </c>
      <c r="D1351" t="s">
        <v>672</v>
      </c>
      <c r="E1351">
        <v>319094</v>
      </c>
      <c r="F1351" t="s">
        <v>41</v>
      </c>
      <c r="G1351" t="s">
        <v>13</v>
      </c>
      <c r="H1351" t="s">
        <v>14</v>
      </c>
      <c r="I1351" t="s">
        <v>347</v>
      </c>
      <c r="J1351">
        <v>24323</v>
      </c>
      <c r="K1351" t="str">
        <f t="shared" si="106"/>
        <v>27001 - Secretaria de Estado do Desenvolvimento Econômico Sustentável</v>
      </c>
      <c r="L1351" t="str">
        <f t="shared" si="107"/>
        <v>893 - Administração de pessoal e encargos sociais - SDS</v>
      </c>
      <c r="M1351" t="str">
        <f t="shared" si="108"/>
        <v>319094 - Indenizações e Restituições Trabalhistas</v>
      </c>
      <c r="N1351" t="str">
        <f t="shared" si="109"/>
        <v>31</v>
      </c>
      <c r="O1351" t="str">
        <f>VLOOKUP('SQL Results'!N1351,Plan2!$A$2:$B$8,2,0)</f>
        <v>31 - Pessoal e Encargos Sociais</v>
      </c>
      <c r="P1351" s="4" t="str">
        <f t="shared" si="105"/>
        <v>0100 - Recursos ordinários - recursos do tesouro - RLD</v>
      </c>
    </row>
    <row r="1352" spans="1:16" x14ac:dyDescent="0.2">
      <c r="A1352">
        <v>27001</v>
      </c>
      <c r="B1352" t="s">
        <v>646</v>
      </c>
      <c r="C1352">
        <v>893</v>
      </c>
      <c r="D1352" t="s">
        <v>672</v>
      </c>
      <c r="E1352">
        <v>319092</v>
      </c>
      <c r="F1352" t="s">
        <v>28</v>
      </c>
      <c r="G1352" t="s">
        <v>13</v>
      </c>
      <c r="H1352" t="s">
        <v>14</v>
      </c>
      <c r="I1352" t="s">
        <v>347</v>
      </c>
      <c r="J1352">
        <v>3022</v>
      </c>
      <c r="K1352" t="str">
        <f t="shared" si="106"/>
        <v>27001 - Secretaria de Estado do Desenvolvimento Econômico Sustentável</v>
      </c>
      <c r="L1352" t="str">
        <f t="shared" si="107"/>
        <v>893 - Administração de pessoal e encargos sociais - SDS</v>
      </c>
      <c r="M1352" t="str">
        <f t="shared" si="108"/>
        <v>319092 - Despesas de Exercícios Anteriores</v>
      </c>
      <c r="N1352" t="str">
        <f t="shared" si="109"/>
        <v>31</v>
      </c>
      <c r="O1352" t="str">
        <f>VLOOKUP('SQL Results'!N1352,Plan2!$A$2:$B$8,2,0)</f>
        <v>31 - Pessoal e Encargos Sociais</v>
      </c>
      <c r="P1352" s="4" t="str">
        <f t="shared" si="105"/>
        <v>0100 - Recursos ordinários - recursos do tesouro - RLD</v>
      </c>
    </row>
    <row r="1353" spans="1:16" x14ac:dyDescent="0.2">
      <c r="A1353">
        <v>27001</v>
      </c>
      <c r="B1353" t="s">
        <v>646</v>
      </c>
      <c r="C1353">
        <v>893</v>
      </c>
      <c r="D1353" t="s">
        <v>672</v>
      </c>
      <c r="E1353">
        <v>319016</v>
      </c>
      <c r="F1353" t="s">
        <v>64</v>
      </c>
      <c r="G1353" t="s">
        <v>13</v>
      </c>
      <c r="H1353" t="s">
        <v>14</v>
      </c>
      <c r="I1353" t="s">
        <v>347</v>
      </c>
      <c r="J1353">
        <v>73708</v>
      </c>
      <c r="K1353" t="str">
        <f t="shared" si="106"/>
        <v>27001 - Secretaria de Estado do Desenvolvimento Econômico Sustentável</v>
      </c>
      <c r="L1353" t="str">
        <f t="shared" si="107"/>
        <v>893 - Administração de pessoal e encargos sociais - SDS</v>
      </c>
      <c r="M1353" t="str">
        <f t="shared" si="108"/>
        <v>319016 - Outras Despesas Variáveis-Pessoal Civil</v>
      </c>
      <c r="N1353" t="str">
        <f t="shared" si="109"/>
        <v>31</v>
      </c>
      <c r="O1353" t="str">
        <f>VLOOKUP('SQL Results'!N1353,Plan2!$A$2:$B$8,2,0)</f>
        <v>31 - Pessoal e Encargos Sociais</v>
      </c>
      <c r="P1353" s="4" t="str">
        <f t="shared" si="105"/>
        <v>0100 - Recursos ordinários - recursos do tesouro - RLD</v>
      </c>
    </row>
    <row r="1354" spans="1:16" x14ac:dyDescent="0.2">
      <c r="A1354">
        <v>27001</v>
      </c>
      <c r="B1354" t="s">
        <v>646</v>
      </c>
      <c r="C1354">
        <v>893</v>
      </c>
      <c r="D1354" t="s">
        <v>672</v>
      </c>
      <c r="E1354">
        <v>319013</v>
      </c>
      <c r="F1354" t="s">
        <v>44</v>
      </c>
      <c r="G1354" t="s">
        <v>13</v>
      </c>
      <c r="H1354" t="s">
        <v>14</v>
      </c>
      <c r="I1354" t="s">
        <v>347</v>
      </c>
      <c r="J1354">
        <v>725873</v>
      </c>
      <c r="K1354" t="str">
        <f t="shared" si="106"/>
        <v>27001 - Secretaria de Estado do Desenvolvimento Econômico Sustentável</v>
      </c>
      <c r="L1354" t="str">
        <f t="shared" si="107"/>
        <v>893 - Administração de pessoal e encargos sociais - SDS</v>
      </c>
      <c r="M1354" t="str">
        <f t="shared" si="108"/>
        <v>319013 - Obrigações Patronais</v>
      </c>
      <c r="N1354" t="str">
        <f t="shared" si="109"/>
        <v>31</v>
      </c>
      <c r="O1354" t="str">
        <f>VLOOKUP('SQL Results'!N1354,Plan2!$A$2:$B$8,2,0)</f>
        <v>31 - Pessoal e Encargos Sociais</v>
      </c>
      <c r="P1354" s="4" t="str">
        <f t="shared" si="105"/>
        <v>0100 - Recursos ordinários - recursos do tesouro - RLD</v>
      </c>
    </row>
    <row r="1355" spans="1:16" x14ac:dyDescent="0.2">
      <c r="A1355">
        <v>27001</v>
      </c>
      <c r="B1355" t="s">
        <v>646</v>
      </c>
      <c r="C1355">
        <v>893</v>
      </c>
      <c r="D1355" t="s">
        <v>672</v>
      </c>
      <c r="E1355">
        <v>319011</v>
      </c>
      <c r="F1355" t="s">
        <v>60</v>
      </c>
      <c r="G1355" t="s">
        <v>13</v>
      </c>
      <c r="H1355" t="s">
        <v>14</v>
      </c>
      <c r="I1355" t="s">
        <v>347</v>
      </c>
      <c r="J1355">
        <v>8017539</v>
      </c>
      <c r="K1355" t="str">
        <f t="shared" si="106"/>
        <v>27001 - Secretaria de Estado do Desenvolvimento Econômico Sustentável</v>
      </c>
      <c r="L1355" t="str">
        <f t="shared" si="107"/>
        <v>893 - Administração de pessoal e encargos sociais - SDS</v>
      </c>
      <c r="M1355" t="str">
        <f t="shared" si="108"/>
        <v>319011 - Vencim. e Vantagens Fixas - Pessoal Civil</v>
      </c>
      <c r="N1355" t="str">
        <f t="shared" si="109"/>
        <v>31</v>
      </c>
      <c r="O1355" t="str">
        <f>VLOOKUP('SQL Results'!N1355,Plan2!$A$2:$B$8,2,0)</f>
        <v>31 - Pessoal e Encargos Sociais</v>
      </c>
      <c r="P1355" s="4" t="str">
        <f t="shared" si="105"/>
        <v>0100 - Recursos ordinários - recursos do tesouro - RLD</v>
      </c>
    </row>
    <row r="1356" spans="1:16" x14ac:dyDescent="0.2">
      <c r="A1356">
        <v>27001</v>
      </c>
      <c r="B1356" t="s">
        <v>646</v>
      </c>
      <c r="C1356">
        <v>9419</v>
      </c>
      <c r="D1356" t="s">
        <v>673</v>
      </c>
      <c r="E1356">
        <v>335041</v>
      </c>
      <c r="F1356" t="s">
        <v>29</v>
      </c>
      <c r="G1356" t="s">
        <v>651</v>
      </c>
      <c r="H1356" t="s">
        <v>652</v>
      </c>
      <c r="I1356" t="s">
        <v>674</v>
      </c>
      <c r="J1356">
        <v>160000</v>
      </c>
      <c r="K1356" t="str">
        <f t="shared" si="106"/>
        <v>27001 - Secretaria de Estado do Desenvolvimento Econômico Sustentável</v>
      </c>
      <c r="L1356" t="str">
        <f t="shared" si="107"/>
        <v>9419 - Apoiar projetos de Educação, estudos e pesquisa na área Ambiental</v>
      </c>
      <c r="M1356" t="str">
        <f t="shared" si="108"/>
        <v>335041 - Contribuições</v>
      </c>
      <c r="N1356" t="str">
        <f t="shared" si="109"/>
        <v>33</v>
      </c>
      <c r="O1356" t="str">
        <f>VLOOKUP('SQL Results'!N1356,Plan2!$A$2:$B$8,2,0)</f>
        <v>33 - Outras Despesas Correntes</v>
      </c>
      <c r="P1356" s="4" t="str">
        <f t="shared" si="105"/>
        <v>0129 - Outras transferências - recursos do tesouro - exercício corrente</v>
      </c>
    </row>
    <row r="1357" spans="1:16" x14ac:dyDescent="0.2">
      <c r="A1357">
        <v>27001</v>
      </c>
      <c r="B1357" t="s">
        <v>646</v>
      </c>
      <c r="C1357">
        <v>9419</v>
      </c>
      <c r="D1357" t="s">
        <v>673</v>
      </c>
      <c r="E1357">
        <v>334041</v>
      </c>
      <c r="F1357" t="s">
        <v>29</v>
      </c>
      <c r="G1357" t="s">
        <v>651</v>
      </c>
      <c r="H1357" t="s">
        <v>652</v>
      </c>
      <c r="I1357" t="s">
        <v>674</v>
      </c>
      <c r="J1357">
        <v>340000</v>
      </c>
      <c r="K1357" t="str">
        <f t="shared" si="106"/>
        <v>27001 - Secretaria de Estado do Desenvolvimento Econômico Sustentável</v>
      </c>
      <c r="L1357" t="str">
        <f t="shared" si="107"/>
        <v>9419 - Apoiar projetos de Educação, estudos e pesquisa na área Ambiental</v>
      </c>
      <c r="M1357" t="str">
        <f t="shared" si="108"/>
        <v>334041 - Contribuições</v>
      </c>
      <c r="N1357" t="str">
        <f t="shared" si="109"/>
        <v>33</v>
      </c>
      <c r="O1357" t="str">
        <f>VLOOKUP('SQL Results'!N1357,Plan2!$A$2:$B$8,2,0)</f>
        <v>33 - Outras Despesas Correntes</v>
      </c>
      <c r="P1357" s="4" t="str">
        <f t="shared" si="105"/>
        <v>0129 - Outras transferências - recursos do tesouro - exercício corrente</v>
      </c>
    </row>
    <row r="1358" spans="1:16" x14ac:dyDescent="0.2">
      <c r="A1358">
        <v>27001</v>
      </c>
      <c r="B1358" t="s">
        <v>646</v>
      </c>
      <c r="C1358">
        <v>5030</v>
      </c>
      <c r="D1358" t="s">
        <v>675</v>
      </c>
      <c r="E1358">
        <v>339014</v>
      </c>
      <c r="F1358" t="s">
        <v>63</v>
      </c>
      <c r="G1358" t="s">
        <v>13</v>
      </c>
      <c r="H1358" t="s">
        <v>14</v>
      </c>
      <c r="I1358" t="s">
        <v>349</v>
      </c>
      <c r="J1358">
        <v>100000</v>
      </c>
      <c r="K1358" t="str">
        <f t="shared" si="106"/>
        <v>27001 - Secretaria de Estado do Desenvolvimento Econômico Sustentável</v>
      </c>
      <c r="L1358" t="str">
        <f t="shared" si="107"/>
        <v>5030 - Administração e manutenção dos serviços administrativos gerais - SDS</v>
      </c>
      <c r="M1358" t="str">
        <f t="shared" si="108"/>
        <v>339014 - Diárias - Civil</v>
      </c>
      <c r="N1358" t="str">
        <f t="shared" si="109"/>
        <v>33</v>
      </c>
      <c r="O1358" t="str">
        <f>VLOOKUP('SQL Results'!N1358,Plan2!$A$2:$B$8,2,0)</f>
        <v>33 - Outras Despesas Correntes</v>
      </c>
      <c r="P1358" s="4" t="str">
        <f t="shared" si="105"/>
        <v>0100 - Recursos ordinários - recursos do tesouro - RLD</v>
      </c>
    </row>
    <row r="1359" spans="1:16" x14ac:dyDescent="0.2">
      <c r="A1359">
        <v>27001</v>
      </c>
      <c r="B1359" t="s">
        <v>646</v>
      </c>
      <c r="C1359">
        <v>5030</v>
      </c>
      <c r="D1359" t="s">
        <v>675</v>
      </c>
      <c r="E1359">
        <v>339030</v>
      </c>
      <c r="F1359" t="s">
        <v>12</v>
      </c>
      <c r="G1359" t="s">
        <v>13</v>
      </c>
      <c r="H1359" t="s">
        <v>14</v>
      </c>
      <c r="I1359" t="s">
        <v>349</v>
      </c>
      <c r="J1359">
        <v>100000</v>
      </c>
      <c r="K1359" t="str">
        <f t="shared" si="106"/>
        <v>27001 - Secretaria de Estado do Desenvolvimento Econômico Sustentável</v>
      </c>
      <c r="L1359" t="str">
        <f t="shared" si="107"/>
        <v>5030 - Administração e manutenção dos serviços administrativos gerais - SDS</v>
      </c>
      <c r="M1359" t="str">
        <f t="shared" si="108"/>
        <v>339030 - Material de Consumo</v>
      </c>
      <c r="N1359" t="str">
        <f t="shared" si="109"/>
        <v>33</v>
      </c>
      <c r="O1359" t="str">
        <f>VLOOKUP('SQL Results'!N1359,Plan2!$A$2:$B$8,2,0)</f>
        <v>33 - Outras Despesas Correntes</v>
      </c>
      <c r="P1359" s="4" t="str">
        <f t="shared" si="105"/>
        <v>0100 - Recursos ordinários - recursos do tesouro - RLD</v>
      </c>
    </row>
    <row r="1360" spans="1:16" x14ac:dyDescent="0.2">
      <c r="A1360">
        <v>27001</v>
      </c>
      <c r="B1360" t="s">
        <v>646</v>
      </c>
      <c r="C1360">
        <v>5030</v>
      </c>
      <c r="D1360" t="s">
        <v>675</v>
      </c>
      <c r="E1360">
        <v>339033</v>
      </c>
      <c r="F1360" t="s">
        <v>49</v>
      </c>
      <c r="G1360" t="s">
        <v>13</v>
      </c>
      <c r="H1360" t="s">
        <v>14</v>
      </c>
      <c r="I1360" t="s">
        <v>349</v>
      </c>
      <c r="J1360">
        <v>100000</v>
      </c>
      <c r="K1360" t="str">
        <f t="shared" si="106"/>
        <v>27001 - Secretaria de Estado do Desenvolvimento Econômico Sustentável</v>
      </c>
      <c r="L1360" t="str">
        <f t="shared" si="107"/>
        <v>5030 - Administração e manutenção dos serviços administrativos gerais - SDS</v>
      </c>
      <c r="M1360" t="str">
        <f t="shared" si="108"/>
        <v>339033 - Passagens e Despesas com Locomoção</v>
      </c>
      <c r="N1360" t="str">
        <f t="shared" si="109"/>
        <v>33</v>
      </c>
      <c r="O1360" t="str">
        <f>VLOOKUP('SQL Results'!N1360,Plan2!$A$2:$B$8,2,0)</f>
        <v>33 - Outras Despesas Correntes</v>
      </c>
      <c r="P1360" s="4" t="str">
        <f t="shared" si="105"/>
        <v>0100 - Recursos ordinários - recursos do tesouro - RLD</v>
      </c>
    </row>
    <row r="1361" spans="1:16" x14ac:dyDescent="0.2">
      <c r="A1361">
        <v>27001</v>
      </c>
      <c r="B1361" t="s">
        <v>646</v>
      </c>
      <c r="C1361">
        <v>5030</v>
      </c>
      <c r="D1361" t="s">
        <v>675</v>
      </c>
      <c r="E1361">
        <v>339035</v>
      </c>
      <c r="F1361" t="s">
        <v>21</v>
      </c>
      <c r="G1361" t="s">
        <v>13</v>
      </c>
      <c r="H1361" t="s">
        <v>14</v>
      </c>
      <c r="I1361" t="s">
        <v>349</v>
      </c>
      <c r="J1361">
        <v>150000</v>
      </c>
      <c r="K1361" t="str">
        <f t="shared" si="106"/>
        <v>27001 - Secretaria de Estado do Desenvolvimento Econômico Sustentável</v>
      </c>
      <c r="L1361" t="str">
        <f t="shared" si="107"/>
        <v>5030 - Administração e manutenção dos serviços administrativos gerais - SDS</v>
      </c>
      <c r="M1361" t="str">
        <f t="shared" si="108"/>
        <v>339035 - Serviços de Consultoria</v>
      </c>
      <c r="N1361" t="str">
        <f t="shared" si="109"/>
        <v>33</v>
      </c>
      <c r="O1361" t="str">
        <f>VLOOKUP('SQL Results'!N1361,Plan2!$A$2:$B$8,2,0)</f>
        <v>33 - Outras Despesas Correntes</v>
      </c>
      <c r="P1361" s="4" t="str">
        <f t="shared" si="105"/>
        <v>0100 - Recursos ordinários - recursos do tesouro - RLD</v>
      </c>
    </row>
    <row r="1362" spans="1:16" x14ac:dyDescent="0.2">
      <c r="A1362">
        <v>27001</v>
      </c>
      <c r="B1362" t="s">
        <v>646</v>
      </c>
      <c r="C1362">
        <v>5030</v>
      </c>
      <c r="D1362" t="s">
        <v>675</v>
      </c>
      <c r="E1362">
        <v>339039</v>
      </c>
      <c r="F1362" t="s">
        <v>16</v>
      </c>
      <c r="G1362" t="s">
        <v>13</v>
      </c>
      <c r="H1362" t="s">
        <v>14</v>
      </c>
      <c r="I1362" t="s">
        <v>349</v>
      </c>
      <c r="J1362">
        <v>300000</v>
      </c>
      <c r="K1362" t="str">
        <f t="shared" si="106"/>
        <v>27001 - Secretaria de Estado do Desenvolvimento Econômico Sustentável</v>
      </c>
      <c r="L1362" t="str">
        <f t="shared" si="107"/>
        <v>5030 - Administração e manutenção dos serviços administrativos gerais - SDS</v>
      </c>
      <c r="M1362" t="str">
        <f t="shared" si="108"/>
        <v>339039 - Outros Serviços Terceiros - Pessoa Jurídica</v>
      </c>
      <c r="N1362" t="str">
        <f t="shared" si="109"/>
        <v>33</v>
      </c>
      <c r="O1362" t="str">
        <f>VLOOKUP('SQL Results'!N1362,Plan2!$A$2:$B$8,2,0)</f>
        <v>33 - Outras Despesas Correntes</v>
      </c>
      <c r="P1362" s="4" t="str">
        <f t="shared" si="105"/>
        <v>0100 - Recursos ordinários - recursos do tesouro - RLD</v>
      </c>
    </row>
    <row r="1363" spans="1:16" x14ac:dyDescent="0.2">
      <c r="A1363">
        <v>27001</v>
      </c>
      <c r="B1363" t="s">
        <v>646</v>
      </c>
      <c r="C1363">
        <v>5030</v>
      </c>
      <c r="D1363" t="s">
        <v>675</v>
      </c>
      <c r="E1363">
        <v>339040</v>
      </c>
      <c r="F1363" t="s">
        <v>52</v>
      </c>
      <c r="G1363" t="s">
        <v>13</v>
      </c>
      <c r="H1363" t="s">
        <v>14</v>
      </c>
      <c r="I1363" t="s">
        <v>349</v>
      </c>
      <c r="J1363">
        <v>100000</v>
      </c>
      <c r="K1363" t="str">
        <f t="shared" si="106"/>
        <v>27001 - Secretaria de Estado do Desenvolvimento Econômico Sustentável</v>
      </c>
      <c r="L1363" t="str">
        <f t="shared" si="107"/>
        <v>5030 - Administração e manutenção dos serviços administrativos gerais - SDS</v>
      </c>
      <c r="M1363" t="str">
        <f t="shared" si="108"/>
        <v>339040 - Serviços de Tecnologia da Informação e Comunicação - Pessoa Jurídica</v>
      </c>
      <c r="N1363" t="str">
        <f t="shared" si="109"/>
        <v>33</v>
      </c>
      <c r="O1363" t="str">
        <f>VLOOKUP('SQL Results'!N1363,Plan2!$A$2:$B$8,2,0)</f>
        <v>33 - Outras Despesas Correntes</v>
      </c>
      <c r="P1363" s="4" t="str">
        <f t="shared" si="105"/>
        <v>0100 - Recursos ordinários - recursos do tesouro - RLD</v>
      </c>
    </row>
    <row r="1364" spans="1:16" x14ac:dyDescent="0.2">
      <c r="A1364">
        <v>27001</v>
      </c>
      <c r="B1364" t="s">
        <v>646</v>
      </c>
      <c r="C1364">
        <v>5030</v>
      </c>
      <c r="D1364" t="s">
        <v>675</v>
      </c>
      <c r="E1364">
        <v>339092</v>
      </c>
      <c r="F1364" t="s">
        <v>28</v>
      </c>
      <c r="G1364" t="s">
        <v>13</v>
      </c>
      <c r="H1364" t="s">
        <v>14</v>
      </c>
      <c r="I1364" t="s">
        <v>349</v>
      </c>
      <c r="J1364">
        <v>117525</v>
      </c>
      <c r="K1364" t="str">
        <f t="shared" si="106"/>
        <v>27001 - Secretaria de Estado do Desenvolvimento Econômico Sustentável</v>
      </c>
      <c r="L1364" t="str">
        <f t="shared" si="107"/>
        <v>5030 - Administração e manutenção dos serviços administrativos gerais - SDS</v>
      </c>
      <c r="M1364" t="str">
        <f t="shared" si="108"/>
        <v>339092 - Despesas de Exercícios Anteriores</v>
      </c>
      <c r="N1364" t="str">
        <f t="shared" si="109"/>
        <v>33</v>
      </c>
      <c r="O1364" t="str">
        <f>VLOOKUP('SQL Results'!N1364,Plan2!$A$2:$B$8,2,0)</f>
        <v>33 - Outras Despesas Correntes</v>
      </c>
      <c r="P1364" s="4" t="str">
        <f t="shared" si="105"/>
        <v>0100 - Recursos ordinários - recursos do tesouro - RLD</v>
      </c>
    </row>
    <row r="1365" spans="1:16" x14ac:dyDescent="0.2">
      <c r="A1365">
        <v>27001</v>
      </c>
      <c r="B1365" t="s">
        <v>646</v>
      </c>
      <c r="C1365">
        <v>5030</v>
      </c>
      <c r="D1365" t="s">
        <v>675</v>
      </c>
      <c r="E1365">
        <v>339139</v>
      </c>
      <c r="F1365" t="s">
        <v>51</v>
      </c>
      <c r="G1365" t="s">
        <v>13</v>
      </c>
      <c r="H1365" t="s">
        <v>14</v>
      </c>
      <c r="I1365" t="s">
        <v>349</v>
      </c>
      <c r="J1365">
        <v>100000</v>
      </c>
      <c r="K1365" t="str">
        <f t="shared" si="106"/>
        <v>27001 - Secretaria de Estado do Desenvolvimento Econômico Sustentável</v>
      </c>
      <c r="L1365" t="str">
        <f t="shared" si="107"/>
        <v>5030 - Administração e manutenção dos serviços administrativos gerais - SDS</v>
      </c>
      <c r="M1365" t="str">
        <f t="shared" si="108"/>
        <v>339139 - Outros Serviços Terceiros Pessoa Jurídica</v>
      </c>
      <c r="N1365" t="str">
        <f t="shared" si="109"/>
        <v>33</v>
      </c>
      <c r="O1365" t="str">
        <f>VLOOKUP('SQL Results'!N1365,Plan2!$A$2:$B$8,2,0)</f>
        <v>33 - Outras Despesas Correntes</v>
      </c>
      <c r="P1365" s="4" t="str">
        <f t="shared" si="105"/>
        <v>0100 - Recursos ordinários - recursos do tesouro - RLD</v>
      </c>
    </row>
    <row r="1366" spans="1:16" x14ac:dyDescent="0.2">
      <c r="A1366">
        <v>27001</v>
      </c>
      <c r="B1366" t="s">
        <v>646</v>
      </c>
      <c r="C1366">
        <v>12434</v>
      </c>
      <c r="D1366" t="s">
        <v>650</v>
      </c>
      <c r="E1366">
        <v>339014</v>
      </c>
      <c r="F1366" t="s">
        <v>63</v>
      </c>
      <c r="G1366" t="s">
        <v>651</v>
      </c>
      <c r="H1366" t="s">
        <v>652</v>
      </c>
      <c r="I1366" t="s">
        <v>653</v>
      </c>
      <c r="J1366">
        <v>50000</v>
      </c>
      <c r="K1366" t="str">
        <f t="shared" si="106"/>
        <v>27001 - Secretaria de Estado do Desenvolvimento Econômico Sustentável</v>
      </c>
      <c r="L1366" t="str">
        <f t="shared" si="107"/>
        <v>12434 - Operacionalização do CECOP</v>
      </c>
      <c r="M1366" t="str">
        <f t="shared" si="108"/>
        <v>339014 - Diárias - Civil</v>
      </c>
      <c r="N1366" t="str">
        <f t="shared" si="109"/>
        <v>33</v>
      </c>
      <c r="O1366" t="str">
        <f>VLOOKUP('SQL Results'!N1366,Plan2!$A$2:$B$8,2,0)</f>
        <v>33 - Outras Despesas Correntes</v>
      </c>
      <c r="P1366" s="4" t="str">
        <f t="shared" si="105"/>
        <v>0129 - Outras transferências - recursos do tesouro - exercício corrente</v>
      </c>
    </row>
    <row r="1367" spans="1:16" x14ac:dyDescent="0.2">
      <c r="A1367">
        <v>27001</v>
      </c>
      <c r="B1367" t="s">
        <v>646</v>
      </c>
      <c r="C1367">
        <v>12434</v>
      </c>
      <c r="D1367" t="s">
        <v>650</v>
      </c>
      <c r="E1367">
        <v>339030</v>
      </c>
      <c r="F1367" t="s">
        <v>12</v>
      </c>
      <c r="G1367" t="s">
        <v>651</v>
      </c>
      <c r="H1367" t="s">
        <v>652</v>
      </c>
      <c r="I1367" t="s">
        <v>653</v>
      </c>
      <c r="J1367">
        <v>30000</v>
      </c>
      <c r="K1367" t="str">
        <f t="shared" si="106"/>
        <v>27001 - Secretaria de Estado do Desenvolvimento Econômico Sustentável</v>
      </c>
      <c r="L1367" t="str">
        <f t="shared" si="107"/>
        <v>12434 - Operacionalização do CECOP</v>
      </c>
      <c r="M1367" t="str">
        <f t="shared" si="108"/>
        <v>339030 - Material de Consumo</v>
      </c>
      <c r="N1367" t="str">
        <f t="shared" si="109"/>
        <v>33</v>
      </c>
      <c r="O1367" t="str">
        <f>VLOOKUP('SQL Results'!N1367,Plan2!$A$2:$B$8,2,0)</f>
        <v>33 - Outras Despesas Correntes</v>
      </c>
      <c r="P1367" s="4" t="str">
        <f t="shared" ref="P1367:P1430" si="110">CONCATENATE(LEFT(G1367,4)," - ",H1367)</f>
        <v>0129 - Outras transferências - recursos do tesouro - exercício corrente</v>
      </c>
    </row>
    <row r="1368" spans="1:16" x14ac:dyDescent="0.2">
      <c r="A1368">
        <v>27001</v>
      </c>
      <c r="B1368" t="s">
        <v>646</v>
      </c>
      <c r="C1368">
        <v>12434</v>
      </c>
      <c r="D1368" t="s">
        <v>650</v>
      </c>
      <c r="E1368">
        <v>339033</v>
      </c>
      <c r="F1368" t="s">
        <v>49</v>
      </c>
      <c r="G1368" t="s">
        <v>651</v>
      </c>
      <c r="H1368" t="s">
        <v>652</v>
      </c>
      <c r="I1368" t="s">
        <v>653</v>
      </c>
      <c r="J1368">
        <v>50000</v>
      </c>
      <c r="K1368" t="str">
        <f t="shared" si="106"/>
        <v>27001 - Secretaria de Estado do Desenvolvimento Econômico Sustentável</v>
      </c>
      <c r="L1368" t="str">
        <f t="shared" si="107"/>
        <v>12434 - Operacionalização do CECOP</v>
      </c>
      <c r="M1368" t="str">
        <f t="shared" si="108"/>
        <v>339033 - Passagens e Despesas com Locomoção</v>
      </c>
      <c r="N1368" t="str">
        <f t="shared" si="109"/>
        <v>33</v>
      </c>
      <c r="O1368" t="str">
        <f>VLOOKUP('SQL Results'!N1368,Plan2!$A$2:$B$8,2,0)</f>
        <v>33 - Outras Despesas Correntes</v>
      </c>
      <c r="P1368" s="4" t="str">
        <f t="shared" si="110"/>
        <v>0129 - Outras transferências - recursos do tesouro - exercício corrente</v>
      </c>
    </row>
    <row r="1369" spans="1:16" x14ac:dyDescent="0.2">
      <c r="A1369">
        <v>27021</v>
      </c>
      <c r="B1369" t="s">
        <v>676</v>
      </c>
      <c r="C1369">
        <v>5980</v>
      </c>
      <c r="D1369" t="s">
        <v>677</v>
      </c>
      <c r="E1369">
        <v>339036</v>
      </c>
      <c r="F1369" t="s">
        <v>23</v>
      </c>
      <c r="G1369" t="s">
        <v>145</v>
      </c>
      <c r="H1369" t="s">
        <v>146</v>
      </c>
      <c r="I1369" t="s">
        <v>355</v>
      </c>
      <c r="J1369">
        <v>400000</v>
      </c>
      <c r="K1369" t="str">
        <f t="shared" si="106"/>
        <v>27021 - Instituto do Meio Ambiente do Estado de Santa Catarina - IMA</v>
      </c>
      <c r="L1369" t="str">
        <f t="shared" si="107"/>
        <v>5980 - Encargos com estagiários - IMA</v>
      </c>
      <c r="M1369" t="str">
        <f t="shared" si="108"/>
        <v>339036 - Outros Serviços Terceiros-Pessoa Física</v>
      </c>
      <c r="N1369" t="str">
        <f t="shared" si="109"/>
        <v>33</v>
      </c>
      <c r="O1369" t="str">
        <f>VLOOKUP('SQL Results'!N1369,Plan2!$A$2:$B$8,2,0)</f>
        <v>33 - Outras Despesas Correntes</v>
      </c>
      <c r="P1369" s="4" t="str">
        <f t="shared" si="110"/>
        <v>0219 - Outras Taxas Vinculadas - Recursos de Outras Fontes - Exercício Corrente</v>
      </c>
    </row>
    <row r="1370" spans="1:16" x14ac:dyDescent="0.2">
      <c r="A1370">
        <v>27021</v>
      </c>
      <c r="B1370" t="s">
        <v>676</v>
      </c>
      <c r="C1370">
        <v>5980</v>
      </c>
      <c r="D1370" t="s">
        <v>677</v>
      </c>
      <c r="E1370">
        <v>339049</v>
      </c>
      <c r="F1370" t="s">
        <v>79</v>
      </c>
      <c r="G1370" t="s">
        <v>145</v>
      </c>
      <c r="H1370" t="s">
        <v>146</v>
      </c>
      <c r="I1370" t="s">
        <v>355</v>
      </c>
      <c r="J1370">
        <v>100000</v>
      </c>
      <c r="K1370" t="str">
        <f t="shared" si="106"/>
        <v>27021 - Instituto do Meio Ambiente do Estado de Santa Catarina - IMA</v>
      </c>
      <c r="L1370" t="str">
        <f t="shared" si="107"/>
        <v>5980 - Encargos com estagiários - IMA</v>
      </c>
      <c r="M1370" t="str">
        <f t="shared" si="108"/>
        <v>339049 - Auxílio-Transporte</v>
      </c>
      <c r="N1370" t="str">
        <f t="shared" si="109"/>
        <v>33</v>
      </c>
      <c r="O1370" t="str">
        <f>VLOOKUP('SQL Results'!N1370,Plan2!$A$2:$B$8,2,0)</f>
        <v>33 - Outras Despesas Correntes</v>
      </c>
      <c r="P1370" s="4" t="str">
        <f t="shared" si="110"/>
        <v>0219 - Outras Taxas Vinculadas - Recursos de Outras Fontes - Exercício Corrente</v>
      </c>
    </row>
    <row r="1371" spans="1:16" x14ac:dyDescent="0.2">
      <c r="A1371">
        <v>27021</v>
      </c>
      <c r="B1371" t="s">
        <v>676</v>
      </c>
      <c r="C1371">
        <v>6774</v>
      </c>
      <c r="D1371" t="s">
        <v>678</v>
      </c>
      <c r="E1371">
        <v>339014</v>
      </c>
      <c r="F1371" t="s">
        <v>63</v>
      </c>
      <c r="G1371" t="s">
        <v>145</v>
      </c>
      <c r="H1371" t="s">
        <v>146</v>
      </c>
      <c r="I1371" t="s">
        <v>679</v>
      </c>
      <c r="J1371">
        <v>25000</v>
      </c>
      <c r="K1371" t="str">
        <f t="shared" si="106"/>
        <v>27021 - Instituto do Meio Ambiente do Estado de Santa Catarina - IMA</v>
      </c>
      <c r="L1371" t="str">
        <f t="shared" si="107"/>
        <v>6774 - Promoção de eventos relacionados ao meio ambiente - IMA</v>
      </c>
      <c r="M1371" t="str">
        <f t="shared" si="108"/>
        <v>339014 - Diárias - Civil</v>
      </c>
      <c r="N1371" t="str">
        <f t="shared" si="109"/>
        <v>33</v>
      </c>
      <c r="O1371" t="str">
        <f>VLOOKUP('SQL Results'!N1371,Plan2!$A$2:$B$8,2,0)</f>
        <v>33 - Outras Despesas Correntes</v>
      </c>
      <c r="P1371" s="4" t="str">
        <f t="shared" si="110"/>
        <v>0219 - Outras Taxas Vinculadas - Recursos de Outras Fontes - Exercício Corrente</v>
      </c>
    </row>
    <row r="1372" spans="1:16" x14ac:dyDescent="0.2">
      <c r="A1372">
        <v>27021</v>
      </c>
      <c r="B1372" t="s">
        <v>676</v>
      </c>
      <c r="C1372">
        <v>6774</v>
      </c>
      <c r="D1372" t="s">
        <v>678</v>
      </c>
      <c r="E1372">
        <v>339039</v>
      </c>
      <c r="F1372" t="s">
        <v>16</v>
      </c>
      <c r="G1372" t="s">
        <v>145</v>
      </c>
      <c r="H1372" t="s">
        <v>146</v>
      </c>
      <c r="I1372" t="s">
        <v>679</v>
      </c>
      <c r="J1372">
        <v>25000</v>
      </c>
      <c r="K1372" t="str">
        <f t="shared" si="106"/>
        <v>27021 - Instituto do Meio Ambiente do Estado de Santa Catarina - IMA</v>
      </c>
      <c r="L1372" t="str">
        <f t="shared" si="107"/>
        <v>6774 - Promoção de eventos relacionados ao meio ambiente - IMA</v>
      </c>
      <c r="M1372" t="str">
        <f t="shared" si="108"/>
        <v>339039 - Outros Serviços Terceiros - Pessoa Jurídica</v>
      </c>
      <c r="N1372" t="str">
        <f t="shared" si="109"/>
        <v>33</v>
      </c>
      <c r="O1372" t="str">
        <f>VLOOKUP('SQL Results'!N1372,Plan2!$A$2:$B$8,2,0)</f>
        <v>33 - Outras Despesas Correntes</v>
      </c>
      <c r="P1372" s="4" t="str">
        <f t="shared" si="110"/>
        <v>0219 - Outras Taxas Vinculadas - Recursos de Outras Fontes - Exercício Corrente</v>
      </c>
    </row>
    <row r="1373" spans="1:16" x14ac:dyDescent="0.2">
      <c r="A1373">
        <v>27021</v>
      </c>
      <c r="B1373" t="s">
        <v>676</v>
      </c>
      <c r="C1373">
        <v>1001</v>
      </c>
      <c r="D1373" t="s">
        <v>680</v>
      </c>
      <c r="E1373">
        <v>319011</v>
      </c>
      <c r="F1373" t="s">
        <v>60</v>
      </c>
      <c r="G1373" t="s">
        <v>13</v>
      </c>
      <c r="H1373" t="s">
        <v>14</v>
      </c>
      <c r="I1373" t="s">
        <v>347</v>
      </c>
      <c r="J1373">
        <v>14924409</v>
      </c>
      <c r="K1373" t="str">
        <f t="shared" si="106"/>
        <v>27021 - Instituto do Meio Ambiente do Estado de Santa Catarina - IMA</v>
      </c>
      <c r="L1373" t="str">
        <f t="shared" si="107"/>
        <v>1001 - Administração de pessoal e encargos sociais - IMA</v>
      </c>
      <c r="M1373" t="str">
        <f t="shared" si="108"/>
        <v>319011 - Vencim. e Vantagens Fixas - Pessoal Civil</v>
      </c>
      <c r="N1373" t="str">
        <f t="shared" si="109"/>
        <v>31</v>
      </c>
      <c r="O1373" t="str">
        <f>VLOOKUP('SQL Results'!N1373,Plan2!$A$2:$B$8,2,0)</f>
        <v>31 - Pessoal e Encargos Sociais</v>
      </c>
      <c r="P1373" s="4" t="str">
        <f t="shared" si="110"/>
        <v>0100 - Recursos ordinários - recursos do tesouro - RLD</v>
      </c>
    </row>
    <row r="1374" spans="1:16" x14ac:dyDescent="0.2">
      <c r="A1374">
        <v>27021</v>
      </c>
      <c r="B1374" t="s">
        <v>676</v>
      </c>
      <c r="C1374">
        <v>1001</v>
      </c>
      <c r="D1374" t="s">
        <v>680</v>
      </c>
      <c r="E1374">
        <v>319012</v>
      </c>
      <c r="F1374" t="s">
        <v>62</v>
      </c>
      <c r="G1374" t="s">
        <v>13</v>
      </c>
      <c r="H1374" t="s">
        <v>14</v>
      </c>
      <c r="I1374" t="s">
        <v>347</v>
      </c>
      <c r="J1374">
        <v>813967</v>
      </c>
      <c r="K1374" t="str">
        <f t="shared" si="106"/>
        <v>27021 - Instituto do Meio Ambiente do Estado de Santa Catarina - IMA</v>
      </c>
      <c r="L1374" t="str">
        <f t="shared" si="107"/>
        <v>1001 - Administração de pessoal e encargos sociais - IMA</v>
      </c>
      <c r="M1374" t="str">
        <f t="shared" si="108"/>
        <v>319012 - Vencim. e Vantagens Fixas - Pessoal Militar</v>
      </c>
      <c r="N1374" t="str">
        <f t="shared" si="109"/>
        <v>31</v>
      </c>
      <c r="O1374" t="str">
        <f>VLOOKUP('SQL Results'!N1374,Plan2!$A$2:$B$8,2,0)</f>
        <v>31 - Pessoal e Encargos Sociais</v>
      </c>
      <c r="P1374" s="4" t="str">
        <f t="shared" si="110"/>
        <v>0100 - Recursos ordinários - recursos do tesouro - RLD</v>
      </c>
    </row>
    <row r="1375" spans="1:16" x14ac:dyDescent="0.2">
      <c r="A1375">
        <v>27021</v>
      </c>
      <c r="B1375" t="s">
        <v>676</v>
      </c>
      <c r="C1375">
        <v>1001</v>
      </c>
      <c r="D1375" t="s">
        <v>680</v>
      </c>
      <c r="E1375">
        <v>319013</v>
      </c>
      <c r="F1375" t="s">
        <v>44</v>
      </c>
      <c r="G1375" t="s">
        <v>13</v>
      </c>
      <c r="H1375" t="s">
        <v>14</v>
      </c>
      <c r="I1375" t="s">
        <v>347</v>
      </c>
      <c r="J1375">
        <v>646090</v>
      </c>
      <c r="K1375" t="str">
        <f t="shared" si="106"/>
        <v>27021 - Instituto do Meio Ambiente do Estado de Santa Catarina - IMA</v>
      </c>
      <c r="L1375" t="str">
        <f t="shared" si="107"/>
        <v>1001 - Administração de pessoal e encargos sociais - IMA</v>
      </c>
      <c r="M1375" t="str">
        <f t="shared" si="108"/>
        <v>319013 - Obrigações Patronais</v>
      </c>
      <c r="N1375" t="str">
        <f t="shared" si="109"/>
        <v>31</v>
      </c>
      <c r="O1375" t="str">
        <f>VLOOKUP('SQL Results'!N1375,Plan2!$A$2:$B$8,2,0)</f>
        <v>31 - Pessoal e Encargos Sociais</v>
      </c>
      <c r="P1375" s="4" t="str">
        <f t="shared" si="110"/>
        <v>0100 - Recursos ordinários - recursos do tesouro - RLD</v>
      </c>
    </row>
    <row r="1376" spans="1:16" x14ac:dyDescent="0.2">
      <c r="A1376">
        <v>27021</v>
      </c>
      <c r="B1376" t="s">
        <v>676</v>
      </c>
      <c r="C1376">
        <v>1001</v>
      </c>
      <c r="D1376" t="s">
        <v>680</v>
      </c>
      <c r="E1376">
        <v>319016</v>
      </c>
      <c r="F1376" t="s">
        <v>64</v>
      </c>
      <c r="G1376" t="s">
        <v>13</v>
      </c>
      <c r="H1376" t="s">
        <v>14</v>
      </c>
      <c r="I1376" t="s">
        <v>347</v>
      </c>
      <c r="J1376">
        <v>6070</v>
      </c>
      <c r="K1376" t="str">
        <f t="shared" si="106"/>
        <v>27021 - Instituto do Meio Ambiente do Estado de Santa Catarina - IMA</v>
      </c>
      <c r="L1376" t="str">
        <f t="shared" si="107"/>
        <v>1001 - Administração de pessoal e encargos sociais - IMA</v>
      </c>
      <c r="M1376" t="str">
        <f t="shared" si="108"/>
        <v>319016 - Outras Despesas Variáveis-Pessoal Civil</v>
      </c>
      <c r="N1376" t="str">
        <f t="shared" si="109"/>
        <v>31</v>
      </c>
      <c r="O1376" t="str">
        <f>VLOOKUP('SQL Results'!N1376,Plan2!$A$2:$B$8,2,0)</f>
        <v>31 - Pessoal e Encargos Sociais</v>
      </c>
      <c r="P1376" s="4" t="str">
        <f t="shared" si="110"/>
        <v>0100 - Recursos ordinários - recursos do tesouro - RLD</v>
      </c>
    </row>
    <row r="1377" spans="1:16" x14ac:dyDescent="0.2">
      <c r="A1377">
        <v>27021</v>
      </c>
      <c r="B1377" t="s">
        <v>676</v>
      </c>
      <c r="C1377">
        <v>1001</v>
      </c>
      <c r="D1377" t="s">
        <v>680</v>
      </c>
      <c r="E1377">
        <v>319092</v>
      </c>
      <c r="F1377" t="s">
        <v>28</v>
      </c>
      <c r="G1377" t="s">
        <v>13</v>
      </c>
      <c r="H1377" t="s">
        <v>14</v>
      </c>
      <c r="I1377" t="s">
        <v>347</v>
      </c>
      <c r="J1377">
        <v>73276</v>
      </c>
      <c r="K1377" t="str">
        <f t="shared" si="106"/>
        <v>27021 - Instituto do Meio Ambiente do Estado de Santa Catarina - IMA</v>
      </c>
      <c r="L1377" t="str">
        <f t="shared" si="107"/>
        <v>1001 - Administração de pessoal e encargos sociais - IMA</v>
      </c>
      <c r="M1377" t="str">
        <f t="shared" si="108"/>
        <v>319092 - Despesas de Exercícios Anteriores</v>
      </c>
      <c r="N1377" t="str">
        <f t="shared" si="109"/>
        <v>31</v>
      </c>
      <c r="O1377" t="str">
        <f>VLOOKUP('SQL Results'!N1377,Plan2!$A$2:$B$8,2,0)</f>
        <v>31 - Pessoal e Encargos Sociais</v>
      </c>
      <c r="P1377" s="4" t="str">
        <f t="shared" si="110"/>
        <v>0100 - Recursos ordinários - recursos do tesouro - RLD</v>
      </c>
    </row>
    <row r="1378" spans="1:16" x14ac:dyDescent="0.2">
      <c r="A1378">
        <v>27021</v>
      </c>
      <c r="B1378" t="s">
        <v>676</v>
      </c>
      <c r="C1378">
        <v>1001</v>
      </c>
      <c r="D1378" t="s">
        <v>680</v>
      </c>
      <c r="E1378">
        <v>319113</v>
      </c>
      <c r="F1378" t="s">
        <v>44</v>
      </c>
      <c r="G1378" t="s">
        <v>13</v>
      </c>
      <c r="H1378" t="s">
        <v>14</v>
      </c>
      <c r="I1378" t="s">
        <v>347</v>
      </c>
      <c r="J1378">
        <v>9537525</v>
      </c>
      <c r="K1378" t="str">
        <f t="shared" si="106"/>
        <v>27021 - Instituto do Meio Ambiente do Estado de Santa Catarina - IMA</v>
      </c>
      <c r="L1378" t="str">
        <f t="shared" si="107"/>
        <v>1001 - Administração de pessoal e encargos sociais - IMA</v>
      </c>
      <c r="M1378" t="str">
        <f t="shared" si="108"/>
        <v>319113 - Obrigações Patronais</v>
      </c>
      <c r="N1378" t="str">
        <f t="shared" si="109"/>
        <v>31</v>
      </c>
      <c r="O1378" t="str">
        <f>VLOOKUP('SQL Results'!N1378,Plan2!$A$2:$B$8,2,0)</f>
        <v>31 - Pessoal e Encargos Sociais</v>
      </c>
      <c r="P1378" s="4" t="str">
        <f t="shared" si="110"/>
        <v>0100 - Recursos ordinários - recursos do tesouro - RLD</v>
      </c>
    </row>
    <row r="1379" spans="1:16" x14ac:dyDescent="0.2">
      <c r="A1379">
        <v>27021</v>
      </c>
      <c r="B1379" t="s">
        <v>676</v>
      </c>
      <c r="C1379">
        <v>1001</v>
      </c>
      <c r="D1379" t="s">
        <v>680</v>
      </c>
      <c r="E1379">
        <v>319011</v>
      </c>
      <c r="F1379" t="s">
        <v>60</v>
      </c>
      <c r="G1379" t="s">
        <v>145</v>
      </c>
      <c r="H1379" t="s">
        <v>146</v>
      </c>
      <c r="I1379" t="s">
        <v>347</v>
      </c>
      <c r="J1379">
        <v>18249164</v>
      </c>
      <c r="K1379" t="str">
        <f t="shared" si="106"/>
        <v>27021 - Instituto do Meio Ambiente do Estado de Santa Catarina - IMA</v>
      </c>
      <c r="L1379" t="str">
        <f t="shared" si="107"/>
        <v>1001 - Administração de pessoal e encargos sociais - IMA</v>
      </c>
      <c r="M1379" t="str">
        <f t="shared" si="108"/>
        <v>319011 - Vencim. e Vantagens Fixas - Pessoal Civil</v>
      </c>
      <c r="N1379" t="str">
        <f t="shared" si="109"/>
        <v>31</v>
      </c>
      <c r="O1379" t="str">
        <f>VLOOKUP('SQL Results'!N1379,Plan2!$A$2:$B$8,2,0)</f>
        <v>31 - Pessoal e Encargos Sociais</v>
      </c>
      <c r="P1379" s="4" t="str">
        <f t="shared" si="110"/>
        <v>0219 - Outras Taxas Vinculadas - Recursos de Outras Fontes - Exercício Corrente</v>
      </c>
    </row>
    <row r="1380" spans="1:16" x14ac:dyDescent="0.2">
      <c r="A1380">
        <v>27021</v>
      </c>
      <c r="B1380" t="s">
        <v>676</v>
      </c>
      <c r="C1380">
        <v>1001</v>
      </c>
      <c r="D1380" t="s">
        <v>680</v>
      </c>
      <c r="E1380">
        <v>319013</v>
      </c>
      <c r="F1380" t="s">
        <v>44</v>
      </c>
      <c r="G1380" t="s">
        <v>145</v>
      </c>
      <c r="H1380" t="s">
        <v>146</v>
      </c>
      <c r="I1380" t="s">
        <v>347</v>
      </c>
      <c r="J1380">
        <v>102279</v>
      </c>
      <c r="K1380" t="str">
        <f t="shared" si="106"/>
        <v>27021 - Instituto do Meio Ambiente do Estado de Santa Catarina - IMA</v>
      </c>
      <c r="L1380" t="str">
        <f t="shared" si="107"/>
        <v>1001 - Administração de pessoal e encargos sociais - IMA</v>
      </c>
      <c r="M1380" t="str">
        <f t="shared" si="108"/>
        <v>319013 - Obrigações Patronais</v>
      </c>
      <c r="N1380" t="str">
        <f t="shared" si="109"/>
        <v>31</v>
      </c>
      <c r="O1380" t="str">
        <f>VLOOKUP('SQL Results'!N1380,Plan2!$A$2:$B$8,2,0)</f>
        <v>31 - Pessoal e Encargos Sociais</v>
      </c>
      <c r="P1380" s="4" t="str">
        <f t="shared" si="110"/>
        <v>0219 - Outras Taxas Vinculadas - Recursos de Outras Fontes - Exercício Corrente</v>
      </c>
    </row>
    <row r="1381" spans="1:16" x14ac:dyDescent="0.2">
      <c r="A1381">
        <v>27021</v>
      </c>
      <c r="B1381" t="s">
        <v>676</v>
      </c>
      <c r="C1381">
        <v>1001</v>
      </c>
      <c r="D1381" t="s">
        <v>680</v>
      </c>
      <c r="E1381">
        <v>319192</v>
      </c>
      <c r="F1381" t="s">
        <v>28</v>
      </c>
      <c r="G1381" t="s">
        <v>145</v>
      </c>
      <c r="H1381" t="s">
        <v>146</v>
      </c>
      <c r="I1381" t="s">
        <v>347</v>
      </c>
      <c r="J1381">
        <v>96937</v>
      </c>
      <c r="K1381" t="str">
        <f t="shared" si="106"/>
        <v>27021 - Instituto do Meio Ambiente do Estado de Santa Catarina - IMA</v>
      </c>
      <c r="L1381" t="str">
        <f t="shared" si="107"/>
        <v>1001 - Administração de pessoal e encargos sociais - IMA</v>
      </c>
      <c r="M1381" t="str">
        <f t="shared" si="108"/>
        <v>319192 - Despesas de Exercícios Anteriores</v>
      </c>
      <c r="N1381" t="str">
        <f t="shared" si="109"/>
        <v>31</v>
      </c>
      <c r="O1381" t="str">
        <f>VLOOKUP('SQL Results'!N1381,Plan2!$A$2:$B$8,2,0)</f>
        <v>31 - Pessoal e Encargos Sociais</v>
      </c>
      <c r="P1381" s="4" t="str">
        <f t="shared" si="110"/>
        <v>0219 - Outras Taxas Vinculadas - Recursos de Outras Fontes - Exercício Corrente</v>
      </c>
    </row>
    <row r="1382" spans="1:16" x14ac:dyDescent="0.2">
      <c r="A1382">
        <v>27021</v>
      </c>
      <c r="B1382" t="s">
        <v>676</v>
      </c>
      <c r="C1382">
        <v>8470</v>
      </c>
      <c r="D1382" t="s">
        <v>681</v>
      </c>
      <c r="E1382">
        <v>339139</v>
      </c>
      <c r="F1382" t="s">
        <v>51</v>
      </c>
      <c r="G1382" t="s">
        <v>145</v>
      </c>
      <c r="H1382" t="s">
        <v>146</v>
      </c>
      <c r="I1382" t="s">
        <v>682</v>
      </c>
      <c r="J1382">
        <v>2814</v>
      </c>
      <c r="K1382" t="str">
        <f t="shared" si="106"/>
        <v>27021 - Instituto do Meio Ambiente do Estado de Santa Catarina - IMA</v>
      </c>
      <c r="L1382" t="str">
        <f t="shared" si="107"/>
        <v>8470 - Fiscalização e atendimento de reclamações ambientais - IMA</v>
      </c>
      <c r="M1382" t="str">
        <f t="shared" si="108"/>
        <v>339139 - Outros Serviços Terceiros Pessoa Jurídica</v>
      </c>
      <c r="N1382" t="str">
        <f t="shared" si="109"/>
        <v>33</v>
      </c>
      <c r="O1382" t="str">
        <f>VLOOKUP('SQL Results'!N1382,Plan2!$A$2:$B$8,2,0)</f>
        <v>33 - Outras Despesas Correntes</v>
      </c>
      <c r="P1382" s="4" t="str">
        <f t="shared" si="110"/>
        <v>0219 - Outras Taxas Vinculadas - Recursos de Outras Fontes - Exercício Corrente</v>
      </c>
    </row>
    <row r="1383" spans="1:16" x14ac:dyDescent="0.2">
      <c r="A1383">
        <v>27021</v>
      </c>
      <c r="B1383" t="s">
        <v>676</v>
      </c>
      <c r="C1383">
        <v>5650</v>
      </c>
      <c r="D1383" t="s">
        <v>683</v>
      </c>
      <c r="E1383">
        <v>339039</v>
      </c>
      <c r="F1383" t="s">
        <v>16</v>
      </c>
      <c r="G1383" t="s">
        <v>145</v>
      </c>
      <c r="H1383" t="s">
        <v>146</v>
      </c>
      <c r="I1383" t="s">
        <v>353</v>
      </c>
      <c r="J1383">
        <v>200000</v>
      </c>
      <c r="K1383" t="str">
        <f t="shared" si="106"/>
        <v>27021 - Instituto do Meio Ambiente do Estado de Santa Catarina - IMA</v>
      </c>
      <c r="L1383" t="str">
        <f t="shared" si="107"/>
        <v>5650 - Manutenção e modernização dos serviços de tecnologia da informação e comunicação - IMA</v>
      </c>
      <c r="M1383" t="str">
        <f t="shared" si="108"/>
        <v>339039 - Outros Serviços Terceiros - Pessoa Jurídica</v>
      </c>
      <c r="N1383" t="str">
        <f t="shared" si="109"/>
        <v>33</v>
      </c>
      <c r="O1383" t="str">
        <f>VLOOKUP('SQL Results'!N1383,Plan2!$A$2:$B$8,2,0)</f>
        <v>33 - Outras Despesas Correntes</v>
      </c>
      <c r="P1383" s="4" t="str">
        <f t="shared" si="110"/>
        <v>0219 - Outras Taxas Vinculadas - Recursos de Outras Fontes - Exercício Corrente</v>
      </c>
    </row>
    <row r="1384" spans="1:16" x14ac:dyDescent="0.2">
      <c r="A1384">
        <v>27021</v>
      </c>
      <c r="B1384" t="s">
        <v>676</v>
      </c>
      <c r="C1384">
        <v>7277</v>
      </c>
      <c r="D1384" t="s">
        <v>684</v>
      </c>
      <c r="E1384">
        <v>339014</v>
      </c>
      <c r="F1384" t="s">
        <v>63</v>
      </c>
      <c r="G1384" t="s">
        <v>145</v>
      </c>
      <c r="H1384" t="s">
        <v>146</v>
      </c>
      <c r="I1384" t="s">
        <v>349</v>
      </c>
      <c r="J1384">
        <v>78312</v>
      </c>
      <c r="K1384" t="str">
        <f t="shared" si="106"/>
        <v>27021 - Instituto do Meio Ambiente do Estado de Santa Catarina - IMA</v>
      </c>
      <c r="L1384" t="str">
        <f t="shared" si="107"/>
        <v>7277 - Administração e manutenção dos serviços administrativos gerais - IMA</v>
      </c>
      <c r="M1384" t="str">
        <f t="shared" si="108"/>
        <v>339014 - Diárias - Civil</v>
      </c>
      <c r="N1384" t="str">
        <f t="shared" si="109"/>
        <v>33</v>
      </c>
      <c r="O1384" t="str">
        <f>VLOOKUP('SQL Results'!N1384,Plan2!$A$2:$B$8,2,0)</f>
        <v>33 - Outras Despesas Correntes</v>
      </c>
      <c r="P1384" s="4" t="str">
        <f t="shared" si="110"/>
        <v>0219 - Outras Taxas Vinculadas - Recursos de Outras Fontes - Exercício Corrente</v>
      </c>
    </row>
    <row r="1385" spans="1:16" x14ac:dyDescent="0.2">
      <c r="A1385">
        <v>27021</v>
      </c>
      <c r="B1385" t="s">
        <v>676</v>
      </c>
      <c r="C1385">
        <v>7277</v>
      </c>
      <c r="D1385" t="s">
        <v>684</v>
      </c>
      <c r="E1385">
        <v>339030</v>
      </c>
      <c r="F1385" t="s">
        <v>12</v>
      </c>
      <c r="G1385" t="s">
        <v>145</v>
      </c>
      <c r="H1385" t="s">
        <v>146</v>
      </c>
      <c r="I1385" t="s">
        <v>349</v>
      </c>
      <c r="J1385">
        <v>232383</v>
      </c>
      <c r="K1385" t="str">
        <f t="shared" si="106"/>
        <v>27021 - Instituto do Meio Ambiente do Estado de Santa Catarina - IMA</v>
      </c>
      <c r="L1385" t="str">
        <f t="shared" si="107"/>
        <v>7277 - Administração e manutenção dos serviços administrativos gerais - IMA</v>
      </c>
      <c r="M1385" t="str">
        <f t="shared" si="108"/>
        <v>339030 - Material de Consumo</v>
      </c>
      <c r="N1385" t="str">
        <f t="shared" si="109"/>
        <v>33</v>
      </c>
      <c r="O1385" t="str">
        <f>VLOOKUP('SQL Results'!N1385,Plan2!$A$2:$B$8,2,0)</f>
        <v>33 - Outras Despesas Correntes</v>
      </c>
      <c r="P1385" s="4" t="str">
        <f t="shared" si="110"/>
        <v>0219 - Outras Taxas Vinculadas - Recursos de Outras Fontes - Exercício Corrente</v>
      </c>
    </row>
    <row r="1386" spans="1:16" x14ac:dyDescent="0.2">
      <c r="A1386">
        <v>27021</v>
      </c>
      <c r="B1386" t="s">
        <v>676</v>
      </c>
      <c r="C1386">
        <v>7277</v>
      </c>
      <c r="D1386" t="s">
        <v>684</v>
      </c>
      <c r="E1386">
        <v>339033</v>
      </c>
      <c r="F1386" t="s">
        <v>49</v>
      </c>
      <c r="G1386" t="s">
        <v>145</v>
      </c>
      <c r="H1386" t="s">
        <v>146</v>
      </c>
      <c r="I1386" t="s">
        <v>349</v>
      </c>
      <c r="J1386">
        <v>153580</v>
      </c>
      <c r="K1386" t="str">
        <f t="shared" si="106"/>
        <v>27021 - Instituto do Meio Ambiente do Estado de Santa Catarina - IMA</v>
      </c>
      <c r="L1386" t="str">
        <f t="shared" si="107"/>
        <v>7277 - Administração e manutenção dos serviços administrativos gerais - IMA</v>
      </c>
      <c r="M1386" t="str">
        <f t="shared" si="108"/>
        <v>339033 - Passagens e Despesas com Locomoção</v>
      </c>
      <c r="N1386" t="str">
        <f t="shared" si="109"/>
        <v>33</v>
      </c>
      <c r="O1386" t="str">
        <f>VLOOKUP('SQL Results'!N1386,Plan2!$A$2:$B$8,2,0)</f>
        <v>33 - Outras Despesas Correntes</v>
      </c>
      <c r="P1386" s="4" t="str">
        <f t="shared" si="110"/>
        <v>0219 - Outras Taxas Vinculadas - Recursos de Outras Fontes - Exercício Corrente</v>
      </c>
    </row>
    <row r="1387" spans="1:16" x14ac:dyDescent="0.2">
      <c r="A1387">
        <v>27021</v>
      </c>
      <c r="B1387" t="s">
        <v>676</v>
      </c>
      <c r="C1387">
        <v>7277</v>
      </c>
      <c r="D1387" t="s">
        <v>684</v>
      </c>
      <c r="E1387">
        <v>339036</v>
      </c>
      <c r="F1387" t="s">
        <v>23</v>
      </c>
      <c r="G1387" t="s">
        <v>145</v>
      </c>
      <c r="H1387" t="s">
        <v>146</v>
      </c>
      <c r="I1387" t="s">
        <v>349</v>
      </c>
      <c r="J1387">
        <v>120685</v>
      </c>
      <c r="K1387" t="str">
        <f t="shared" si="106"/>
        <v>27021 - Instituto do Meio Ambiente do Estado de Santa Catarina - IMA</v>
      </c>
      <c r="L1387" t="str">
        <f t="shared" si="107"/>
        <v>7277 - Administração e manutenção dos serviços administrativos gerais - IMA</v>
      </c>
      <c r="M1387" t="str">
        <f t="shared" si="108"/>
        <v>339036 - Outros Serviços Terceiros-Pessoa Física</v>
      </c>
      <c r="N1387" t="str">
        <f t="shared" si="109"/>
        <v>33</v>
      </c>
      <c r="O1387" t="str">
        <f>VLOOKUP('SQL Results'!N1387,Plan2!$A$2:$B$8,2,0)</f>
        <v>33 - Outras Despesas Correntes</v>
      </c>
      <c r="P1387" s="4" t="str">
        <f t="shared" si="110"/>
        <v>0219 - Outras Taxas Vinculadas - Recursos de Outras Fontes - Exercício Corrente</v>
      </c>
    </row>
    <row r="1388" spans="1:16" x14ac:dyDescent="0.2">
      <c r="A1388">
        <v>27021</v>
      </c>
      <c r="B1388" t="s">
        <v>676</v>
      </c>
      <c r="C1388">
        <v>7277</v>
      </c>
      <c r="D1388" t="s">
        <v>684</v>
      </c>
      <c r="E1388">
        <v>339039</v>
      </c>
      <c r="F1388" t="s">
        <v>16</v>
      </c>
      <c r="G1388" t="s">
        <v>145</v>
      </c>
      <c r="H1388" t="s">
        <v>146</v>
      </c>
      <c r="I1388" t="s">
        <v>349</v>
      </c>
      <c r="J1388">
        <v>4185252</v>
      </c>
      <c r="K1388" t="str">
        <f t="shared" si="106"/>
        <v>27021 - Instituto do Meio Ambiente do Estado de Santa Catarina - IMA</v>
      </c>
      <c r="L1388" t="str">
        <f t="shared" si="107"/>
        <v>7277 - Administração e manutenção dos serviços administrativos gerais - IMA</v>
      </c>
      <c r="M1388" t="str">
        <f t="shared" si="108"/>
        <v>339039 - Outros Serviços Terceiros - Pessoa Jurídica</v>
      </c>
      <c r="N1388" t="str">
        <f t="shared" si="109"/>
        <v>33</v>
      </c>
      <c r="O1388" t="str">
        <f>VLOOKUP('SQL Results'!N1388,Plan2!$A$2:$B$8,2,0)</f>
        <v>33 - Outras Despesas Correntes</v>
      </c>
      <c r="P1388" s="4" t="str">
        <f t="shared" si="110"/>
        <v>0219 - Outras Taxas Vinculadas - Recursos de Outras Fontes - Exercício Corrente</v>
      </c>
    </row>
    <row r="1389" spans="1:16" x14ac:dyDescent="0.2">
      <c r="A1389">
        <v>27021</v>
      </c>
      <c r="B1389" t="s">
        <v>676</v>
      </c>
      <c r="C1389">
        <v>7277</v>
      </c>
      <c r="D1389" t="s">
        <v>684</v>
      </c>
      <c r="E1389">
        <v>339047</v>
      </c>
      <c r="F1389" t="s">
        <v>27</v>
      </c>
      <c r="G1389" t="s">
        <v>145</v>
      </c>
      <c r="H1389" t="s">
        <v>146</v>
      </c>
      <c r="I1389" t="s">
        <v>349</v>
      </c>
      <c r="J1389">
        <v>424368</v>
      </c>
      <c r="K1389" t="str">
        <f t="shared" si="106"/>
        <v>27021 - Instituto do Meio Ambiente do Estado de Santa Catarina - IMA</v>
      </c>
      <c r="L1389" t="str">
        <f t="shared" si="107"/>
        <v>7277 - Administração e manutenção dos serviços administrativos gerais - IMA</v>
      </c>
      <c r="M1389" t="str">
        <f t="shared" si="108"/>
        <v>339047 - Obrigações Tributárias e Contributivas</v>
      </c>
      <c r="N1389" t="str">
        <f t="shared" si="109"/>
        <v>33</v>
      </c>
      <c r="O1389" t="str">
        <f>VLOOKUP('SQL Results'!N1389,Plan2!$A$2:$B$8,2,0)</f>
        <v>33 - Outras Despesas Correntes</v>
      </c>
      <c r="P1389" s="4" t="str">
        <f t="shared" si="110"/>
        <v>0219 - Outras Taxas Vinculadas - Recursos de Outras Fontes - Exercício Corrente</v>
      </c>
    </row>
    <row r="1390" spans="1:16" x14ac:dyDescent="0.2">
      <c r="A1390">
        <v>27021</v>
      </c>
      <c r="B1390" t="s">
        <v>676</v>
      </c>
      <c r="C1390">
        <v>7277</v>
      </c>
      <c r="D1390" t="s">
        <v>684</v>
      </c>
      <c r="E1390">
        <v>339091</v>
      </c>
      <c r="F1390" t="s">
        <v>65</v>
      </c>
      <c r="G1390" t="s">
        <v>145</v>
      </c>
      <c r="H1390" t="s">
        <v>146</v>
      </c>
      <c r="I1390" t="s">
        <v>349</v>
      </c>
      <c r="J1390">
        <v>48831</v>
      </c>
      <c r="K1390" t="str">
        <f t="shared" si="106"/>
        <v>27021 - Instituto do Meio Ambiente do Estado de Santa Catarina - IMA</v>
      </c>
      <c r="L1390" t="str">
        <f t="shared" si="107"/>
        <v>7277 - Administração e manutenção dos serviços administrativos gerais - IMA</v>
      </c>
      <c r="M1390" t="str">
        <f t="shared" si="108"/>
        <v>339091 - Sentenças Judiciais</v>
      </c>
      <c r="N1390" t="str">
        <f t="shared" si="109"/>
        <v>33</v>
      </c>
      <c r="O1390" t="str">
        <f>VLOOKUP('SQL Results'!N1390,Plan2!$A$2:$B$8,2,0)</f>
        <v>33 - Outras Despesas Correntes</v>
      </c>
      <c r="P1390" s="4" t="str">
        <f t="shared" si="110"/>
        <v>0219 - Outras Taxas Vinculadas - Recursos de Outras Fontes - Exercício Corrente</v>
      </c>
    </row>
    <row r="1391" spans="1:16" x14ac:dyDescent="0.2">
      <c r="A1391">
        <v>27021</v>
      </c>
      <c r="B1391" t="s">
        <v>676</v>
      </c>
      <c r="C1391">
        <v>7277</v>
      </c>
      <c r="D1391" t="s">
        <v>684</v>
      </c>
      <c r="E1391">
        <v>339092</v>
      </c>
      <c r="F1391" t="s">
        <v>28</v>
      </c>
      <c r="G1391" t="s">
        <v>145</v>
      </c>
      <c r="H1391" t="s">
        <v>146</v>
      </c>
      <c r="I1391" t="s">
        <v>349</v>
      </c>
      <c r="J1391">
        <v>292573</v>
      </c>
      <c r="K1391" t="str">
        <f t="shared" si="106"/>
        <v>27021 - Instituto do Meio Ambiente do Estado de Santa Catarina - IMA</v>
      </c>
      <c r="L1391" t="str">
        <f t="shared" si="107"/>
        <v>7277 - Administração e manutenção dos serviços administrativos gerais - IMA</v>
      </c>
      <c r="M1391" t="str">
        <f t="shared" si="108"/>
        <v>339092 - Despesas de Exercícios Anteriores</v>
      </c>
      <c r="N1391" t="str">
        <f t="shared" si="109"/>
        <v>33</v>
      </c>
      <c r="O1391" t="str">
        <f>VLOOKUP('SQL Results'!N1391,Plan2!$A$2:$B$8,2,0)</f>
        <v>33 - Outras Despesas Correntes</v>
      </c>
      <c r="P1391" s="4" t="str">
        <f t="shared" si="110"/>
        <v>0219 - Outras Taxas Vinculadas - Recursos de Outras Fontes - Exercício Corrente</v>
      </c>
    </row>
    <row r="1392" spans="1:16" x14ac:dyDescent="0.2">
      <c r="A1392">
        <v>27021</v>
      </c>
      <c r="B1392" t="s">
        <v>676</v>
      </c>
      <c r="C1392">
        <v>7277</v>
      </c>
      <c r="D1392" t="s">
        <v>684</v>
      </c>
      <c r="E1392">
        <v>339139</v>
      </c>
      <c r="F1392" t="s">
        <v>51</v>
      </c>
      <c r="G1392" t="s">
        <v>145</v>
      </c>
      <c r="H1392" t="s">
        <v>146</v>
      </c>
      <c r="I1392" t="s">
        <v>349</v>
      </c>
      <c r="J1392">
        <v>1731836</v>
      </c>
      <c r="K1392" t="str">
        <f t="shared" si="106"/>
        <v>27021 - Instituto do Meio Ambiente do Estado de Santa Catarina - IMA</v>
      </c>
      <c r="L1392" t="str">
        <f t="shared" si="107"/>
        <v>7277 - Administração e manutenção dos serviços administrativos gerais - IMA</v>
      </c>
      <c r="M1392" t="str">
        <f t="shared" si="108"/>
        <v>339139 - Outros Serviços Terceiros Pessoa Jurídica</v>
      </c>
      <c r="N1392" t="str">
        <f t="shared" si="109"/>
        <v>33</v>
      </c>
      <c r="O1392" t="str">
        <f>VLOOKUP('SQL Results'!N1392,Plan2!$A$2:$B$8,2,0)</f>
        <v>33 - Outras Despesas Correntes</v>
      </c>
      <c r="P1392" s="4" t="str">
        <f t="shared" si="110"/>
        <v>0219 - Outras Taxas Vinculadas - Recursos de Outras Fontes - Exercício Corrente</v>
      </c>
    </row>
    <row r="1393" spans="1:16" x14ac:dyDescent="0.2">
      <c r="A1393">
        <v>27021</v>
      </c>
      <c r="B1393" t="s">
        <v>676</v>
      </c>
      <c r="C1393">
        <v>7277</v>
      </c>
      <c r="D1393" t="s">
        <v>684</v>
      </c>
      <c r="E1393">
        <v>339192</v>
      </c>
      <c r="F1393" t="s">
        <v>28</v>
      </c>
      <c r="G1393" t="s">
        <v>145</v>
      </c>
      <c r="H1393" t="s">
        <v>146</v>
      </c>
      <c r="I1393" t="s">
        <v>349</v>
      </c>
      <c r="J1393">
        <v>82517</v>
      </c>
      <c r="K1393" t="str">
        <f t="shared" si="106"/>
        <v>27021 - Instituto do Meio Ambiente do Estado de Santa Catarina - IMA</v>
      </c>
      <c r="L1393" t="str">
        <f t="shared" si="107"/>
        <v>7277 - Administração e manutenção dos serviços administrativos gerais - IMA</v>
      </c>
      <c r="M1393" t="str">
        <f t="shared" si="108"/>
        <v>339192 - Despesas de Exercícios Anteriores</v>
      </c>
      <c r="N1393" t="str">
        <f t="shared" si="109"/>
        <v>33</v>
      </c>
      <c r="O1393" t="str">
        <f>VLOOKUP('SQL Results'!N1393,Plan2!$A$2:$B$8,2,0)</f>
        <v>33 - Outras Despesas Correntes</v>
      </c>
      <c r="P1393" s="4" t="str">
        <f t="shared" si="110"/>
        <v>0219 - Outras Taxas Vinculadas - Recursos de Outras Fontes - Exercício Corrente</v>
      </c>
    </row>
    <row r="1394" spans="1:16" x14ac:dyDescent="0.2">
      <c r="A1394">
        <v>27021</v>
      </c>
      <c r="B1394" t="s">
        <v>676</v>
      </c>
      <c r="C1394">
        <v>7277</v>
      </c>
      <c r="D1394" t="s">
        <v>684</v>
      </c>
      <c r="E1394">
        <v>449052</v>
      </c>
      <c r="F1394" t="s">
        <v>17</v>
      </c>
      <c r="G1394" t="s">
        <v>145</v>
      </c>
      <c r="H1394" t="s">
        <v>146</v>
      </c>
      <c r="I1394" t="s">
        <v>349</v>
      </c>
      <c r="J1394">
        <v>49662</v>
      </c>
      <c r="K1394" t="str">
        <f t="shared" si="106"/>
        <v>27021 - Instituto do Meio Ambiente do Estado de Santa Catarina - IMA</v>
      </c>
      <c r="L1394" t="str">
        <f t="shared" si="107"/>
        <v>7277 - Administração e manutenção dos serviços administrativos gerais - IMA</v>
      </c>
      <c r="M1394" t="str">
        <f t="shared" si="108"/>
        <v>449052 - Equipamentos e Material Permanente</v>
      </c>
      <c r="N1394" t="str">
        <f t="shared" si="109"/>
        <v>44</v>
      </c>
      <c r="O1394" t="str">
        <f>VLOOKUP('SQL Results'!N1394,Plan2!$A$2:$B$8,2,0)</f>
        <v>44 - Investimentos</v>
      </c>
      <c r="P1394" s="4" t="str">
        <f t="shared" si="110"/>
        <v>0219 - Outras Taxas Vinculadas - Recursos de Outras Fontes - Exercício Corrente</v>
      </c>
    </row>
    <row r="1395" spans="1:16" x14ac:dyDescent="0.2">
      <c r="A1395">
        <v>27021</v>
      </c>
      <c r="B1395" t="s">
        <v>676</v>
      </c>
      <c r="C1395">
        <v>7277</v>
      </c>
      <c r="D1395" t="s">
        <v>684</v>
      </c>
      <c r="E1395">
        <v>339030</v>
      </c>
      <c r="F1395" t="s">
        <v>12</v>
      </c>
      <c r="G1395" t="s">
        <v>135</v>
      </c>
      <c r="H1395" t="s">
        <v>136</v>
      </c>
      <c r="I1395" t="s">
        <v>349</v>
      </c>
      <c r="J1395">
        <v>127757</v>
      </c>
      <c r="K1395" t="str">
        <f t="shared" si="106"/>
        <v>27021 - Instituto do Meio Ambiente do Estado de Santa Catarina - IMA</v>
      </c>
      <c r="L1395" t="str">
        <f t="shared" si="107"/>
        <v>7277 - Administração e manutenção dos serviços administrativos gerais - IMA</v>
      </c>
      <c r="M1395" t="str">
        <f t="shared" si="108"/>
        <v>339030 - Material de Consumo</v>
      </c>
      <c r="N1395" t="str">
        <f t="shared" si="109"/>
        <v>33</v>
      </c>
      <c r="O1395" t="str">
        <f>VLOOKUP('SQL Results'!N1395,Plan2!$A$2:$B$8,2,0)</f>
        <v>33 - Outras Despesas Correntes</v>
      </c>
      <c r="P1395" s="4" t="str">
        <f t="shared" si="110"/>
        <v>0269 - Outros recursos primários - recursos de outras fontes - exercício corrente</v>
      </c>
    </row>
    <row r="1396" spans="1:16" x14ac:dyDescent="0.2">
      <c r="A1396">
        <v>27021</v>
      </c>
      <c r="B1396" t="s">
        <v>676</v>
      </c>
      <c r="C1396">
        <v>7277</v>
      </c>
      <c r="D1396" t="s">
        <v>684</v>
      </c>
      <c r="E1396">
        <v>339039</v>
      </c>
      <c r="F1396" t="s">
        <v>16</v>
      </c>
      <c r="G1396" t="s">
        <v>135</v>
      </c>
      <c r="H1396" t="s">
        <v>136</v>
      </c>
      <c r="I1396" t="s">
        <v>349</v>
      </c>
      <c r="J1396">
        <v>1626630</v>
      </c>
      <c r="K1396" t="str">
        <f t="shared" si="106"/>
        <v>27021 - Instituto do Meio Ambiente do Estado de Santa Catarina - IMA</v>
      </c>
      <c r="L1396" t="str">
        <f t="shared" si="107"/>
        <v>7277 - Administração e manutenção dos serviços administrativos gerais - IMA</v>
      </c>
      <c r="M1396" t="str">
        <f t="shared" si="108"/>
        <v>339039 - Outros Serviços Terceiros - Pessoa Jurídica</v>
      </c>
      <c r="N1396" t="str">
        <f t="shared" si="109"/>
        <v>33</v>
      </c>
      <c r="O1396" t="str">
        <f>VLOOKUP('SQL Results'!N1396,Plan2!$A$2:$B$8,2,0)</f>
        <v>33 - Outras Despesas Correntes</v>
      </c>
      <c r="P1396" s="4" t="str">
        <f t="shared" si="110"/>
        <v>0269 - Outros recursos primários - recursos de outras fontes - exercício corrente</v>
      </c>
    </row>
    <row r="1397" spans="1:16" x14ac:dyDescent="0.2">
      <c r="A1397">
        <v>27021</v>
      </c>
      <c r="B1397" t="s">
        <v>676</v>
      </c>
      <c r="C1397">
        <v>7277</v>
      </c>
      <c r="D1397" t="s">
        <v>684</v>
      </c>
      <c r="E1397">
        <v>339092</v>
      </c>
      <c r="F1397" t="s">
        <v>28</v>
      </c>
      <c r="G1397" t="s">
        <v>135</v>
      </c>
      <c r="H1397" t="s">
        <v>136</v>
      </c>
      <c r="I1397" t="s">
        <v>349</v>
      </c>
      <c r="J1397">
        <v>239362</v>
      </c>
      <c r="K1397" t="str">
        <f t="shared" si="106"/>
        <v>27021 - Instituto do Meio Ambiente do Estado de Santa Catarina - IMA</v>
      </c>
      <c r="L1397" t="str">
        <f t="shared" si="107"/>
        <v>7277 - Administração e manutenção dos serviços administrativos gerais - IMA</v>
      </c>
      <c r="M1397" t="str">
        <f t="shared" si="108"/>
        <v>339092 - Despesas de Exercícios Anteriores</v>
      </c>
      <c r="N1397" t="str">
        <f t="shared" si="109"/>
        <v>33</v>
      </c>
      <c r="O1397" t="str">
        <f>VLOOKUP('SQL Results'!N1397,Plan2!$A$2:$B$8,2,0)</f>
        <v>33 - Outras Despesas Correntes</v>
      </c>
      <c r="P1397" s="4" t="str">
        <f t="shared" si="110"/>
        <v>0269 - Outros recursos primários - recursos de outras fontes - exercício corrente</v>
      </c>
    </row>
    <row r="1398" spans="1:16" x14ac:dyDescent="0.2">
      <c r="A1398">
        <v>27021</v>
      </c>
      <c r="B1398" t="s">
        <v>676</v>
      </c>
      <c r="C1398">
        <v>7277</v>
      </c>
      <c r="D1398" t="s">
        <v>684</v>
      </c>
      <c r="E1398">
        <v>339139</v>
      </c>
      <c r="F1398" t="s">
        <v>51</v>
      </c>
      <c r="G1398" t="s">
        <v>135</v>
      </c>
      <c r="H1398" t="s">
        <v>136</v>
      </c>
      <c r="I1398" t="s">
        <v>349</v>
      </c>
      <c r="J1398">
        <v>6250</v>
      </c>
      <c r="K1398" t="str">
        <f t="shared" si="106"/>
        <v>27021 - Instituto do Meio Ambiente do Estado de Santa Catarina - IMA</v>
      </c>
      <c r="L1398" t="str">
        <f t="shared" si="107"/>
        <v>7277 - Administração e manutenção dos serviços administrativos gerais - IMA</v>
      </c>
      <c r="M1398" t="str">
        <f t="shared" si="108"/>
        <v>339139 - Outros Serviços Terceiros Pessoa Jurídica</v>
      </c>
      <c r="N1398" t="str">
        <f t="shared" si="109"/>
        <v>33</v>
      </c>
      <c r="O1398" t="str">
        <f>VLOOKUP('SQL Results'!N1398,Plan2!$A$2:$B$8,2,0)</f>
        <v>33 - Outras Despesas Correntes</v>
      </c>
      <c r="P1398" s="4" t="str">
        <f t="shared" si="110"/>
        <v>0269 - Outros recursos primários - recursos de outras fontes - exercício corrente</v>
      </c>
    </row>
    <row r="1399" spans="1:16" x14ac:dyDescent="0.2">
      <c r="A1399">
        <v>27021</v>
      </c>
      <c r="B1399" t="s">
        <v>676</v>
      </c>
      <c r="C1399">
        <v>7277</v>
      </c>
      <c r="D1399" t="s">
        <v>684</v>
      </c>
      <c r="E1399">
        <v>339039</v>
      </c>
      <c r="F1399" t="s">
        <v>16</v>
      </c>
      <c r="G1399" t="s">
        <v>94</v>
      </c>
      <c r="H1399" t="s">
        <v>95</v>
      </c>
      <c r="I1399" t="s">
        <v>349</v>
      </c>
      <c r="J1399">
        <v>349</v>
      </c>
      <c r="K1399" t="str">
        <f t="shared" si="106"/>
        <v>27021 - Instituto do Meio Ambiente do Estado de Santa Catarina - IMA</v>
      </c>
      <c r="L1399" t="str">
        <f t="shared" si="107"/>
        <v>7277 - Administração e manutenção dos serviços administrativos gerais - IMA</v>
      </c>
      <c r="M1399" t="str">
        <f t="shared" si="108"/>
        <v>339039 - Outros Serviços Terceiros - Pessoa Jurídica</v>
      </c>
      <c r="N1399" t="str">
        <f t="shared" si="109"/>
        <v>33</v>
      </c>
      <c r="O1399" t="str">
        <f>VLOOKUP('SQL Results'!N1399,Plan2!$A$2:$B$8,2,0)</f>
        <v>33 - Outras Despesas Correntes</v>
      </c>
      <c r="P1399" s="4" t="str">
        <f t="shared" si="110"/>
        <v>0240 - Recursos de serviços - recursos de outras fontes - exercício corrente</v>
      </c>
    </row>
    <row r="1400" spans="1:16" x14ac:dyDescent="0.2">
      <c r="A1400">
        <v>27021</v>
      </c>
      <c r="B1400" t="s">
        <v>676</v>
      </c>
      <c r="C1400">
        <v>7277</v>
      </c>
      <c r="D1400" t="s">
        <v>684</v>
      </c>
      <c r="E1400">
        <v>339037</v>
      </c>
      <c r="F1400" t="s">
        <v>25</v>
      </c>
      <c r="G1400" t="s">
        <v>135</v>
      </c>
      <c r="H1400" t="s">
        <v>136</v>
      </c>
      <c r="I1400" t="s">
        <v>349</v>
      </c>
      <c r="J1400">
        <v>1</v>
      </c>
      <c r="K1400" t="str">
        <f t="shared" si="106"/>
        <v>27021 - Instituto do Meio Ambiente do Estado de Santa Catarina - IMA</v>
      </c>
      <c r="L1400" t="str">
        <f t="shared" si="107"/>
        <v>7277 - Administração e manutenção dos serviços administrativos gerais - IMA</v>
      </c>
      <c r="M1400" t="str">
        <f t="shared" si="108"/>
        <v>339037 - Locação de Mão-de-Obra</v>
      </c>
      <c r="N1400" t="str">
        <f t="shared" si="109"/>
        <v>33</v>
      </c>
      <c r="O1400" t="str">
        <f>VLOOKUP('SQL Results'!N1400,Plan2!$A$2:$B$8,2,0)</f>
        <v>33 - Outras Despesas Correntes</v>
      </c>
      <c r="P1400" s="4" t="str">
        <f t="shared" si="110"/>
        <v>0269 - Outros recursos primários - recursos de outras fontes - exercício corrente</v>
      </c>
    </row>
    <row r="1401" spans="1:16" x14ac:dyDescent="0.2">
      <c r="A1401">
        <v>27021</v>
      </c>
      <c r="B1401" t="s">
        <v>676</v>
      </c>
      <c r="C1401">
        <v>10154</v>
      </c>
      <c r="D1401" t="s">
        <v>685</v>
      </c>
      <c r="E1401">
        <v>339030</v>
      </c>
      <c r="F1401" t="s">
        <v>12</v>
      </c>
      <c r="G1401" t="s">
        <v>135</v>
      </c>
      <c r="H1401" t="s">
        <v>136</v>
      </c>
      <c r="I1401" t="s">
        <v>686</v>
      </c>
      <c r="J1401">
        <v>71166</v>
      </c>
      <c r="K1401" t="str">
        <f t="shared" si="106"/>
        <v>27021 - Instituto do Meio Ambiente do Estado de Santa Catarina - IMA</v>
      </c>
      <c r="L1401" t="str">
        <f t="shared" si="107"/>
        <v>10154 - Fiscalização e monitoramento de unidades de conservação da flora e fauna do estado - IMA</v>
      </c>
      <c r="M1401" t="str">
        <f t="shared" si="108"/>
        <v>339030 - Material de Consumo</v>
      </c>
      <c r="N1401" t="str">
        <f t="shared" si="109"/>
        <v>33</v>
      </c>
      <c r="O1401" t="str">
        <f>VLOOKUP('SQL Results'!N1401,Plan2!$A$2:$B$8,2,0)</f>
        <v>33 - Outras Despesas Correntes</v>
      </c>
      <c r="P1401" s="4" t="str">
        <f t="shared" si="110"/>
        <v>0269 - Outros recursos primários - recursos de outras fontes - exercício corrente</v>
      </c>
    </row>
    <row r="1402" spans="1:16" x14ac:dyDescent="0.2">
      <c r="A1402">
        <v>27021</v>
      </c>
      <c r="B1402" t="s">
        <v>676</v>
      </c>
      <c r="C1402">
        <v>10154</v>
      </c>
      <c r="D1402" t="s">
        <v>685</v>
      </c>
      <c r="E1402">
        <v>339039</v>
      </c>
      <c r="F1402" t="s">
        <v>16</v>
      </c>
      <c r="G1402" t="s">
        <v>135</v>
      </c>
      <c r="H1402" t="s">
        <v>136</v>
      </c>
      <c r="I1402" t="s">
        <v>686</v>
      </c>
      <c r="J1402">
        <v>106748</v>
      </c>
      <c r="K1402" t="str">
        <f t="shared" si="106"/>
        <v>27021 - Instituto do Meio Ambiente do Estado de Santa Catarina - IMA</v>
      </c>
      <c r="L1402" t="str">
        <f t="shared" si="107"/>
        <v>10154 - Fiscalização e monitoramento de unidades de conservação da flora e fauna do estado - IMA</v>
      </c>
      <c r="M1402" t="str">
        <f t="shared" si="108"/>
        <v>339039 - Outros Serviços Terceiros - Pessoa Jurídica</v>
      </c>
      <c r="N1402" t="str">
        <f t="shared" si="109"/>
        <v>33</v>
      </c>
      <c r="O1402" t="str">
        <f>VLOOKUP('SQL Results'!N1402,Plan2!$A$2:$B$8,2,0)</f>
        <v>33 - Outras Despesas Correntes</v>
      </c>
      <c r="P1402" s="4" t="str">
        <f t="shared" si="110"/>
        <v>0269 - Outros recursos primários - recursos de outras fontes - exercício corrente</v>
      </c>
    </row>
    <row r="1403" spans="1:16" x14ac:dyDescent="0.2">
      <c r="A1403">
        <v>27021</v>
      </c>
      <c r="B1403" t="s">
        <v>676</v>
      </c>
      <c r="C1403">
        <v>10154</v>
      </c>
      <c r="D1403" t="s">
        <v>685</v>
      </c>
      <c r="E1403">
        <v>449052</v>
      </c>
      <c r="F1403" t="s">
        <v>17</v>
      </c>
      <c r="G1403" t="s">
        <v>135</v>
      </c>
      <c r="H1403" t="s">
        <v>136</v>
      </c>
      <c r="I1403" t="s">
        <v>686</v>
      </c>
      <c r="J1403">
        <v>177914</v>
      </c>
      <c r="K1403" t="str">
        <f t="shared" si="106"/>
        <v>27021 - Instituto do Meio Ambiente do Estado de Santa Catarina - IMA</v>
      </c>
      <c r="L1403" t="str">
        <f t="shared" si="107"/>
        <v>10154 - Fiscalização e monitoramento de unidades de conservação da flora e fauna do estado - IMA</v>
      </c>
      <c r="M1403" t="str">
        <f t="shared" si="108"/>
        <v>449052 - Equipamentos e Material Permanente</v>
      </c>
      <c r="N1403" t="str">
        <f t="shared" si="109"/>
        <v>44</v>
      </c>
      <c r="O1403" t="str">
        <f>VLOOKUP('SQL Results'!N1403,Plan2!$A$2:$B$8,2,0)</f>
        <v>44 - Investimentos</v>
      </c>
      <c r="P1403" s="4" t="str">
        <f t="shared" si="110"/>
        <v>0269 - Outros recursos primários - recursos de outras fontes - exercício corrente</v>
      </c>
    </row>
    <row r="1404" spans="1:16" x14ac:dyDescent="0.2">
      <c r="A1404">
        <v>27021</v>
      </c>
      <c r="B1404" t="s">
        <v>676</v>
      </c>
      <c r="C1404">
        <v>10154</v>
      </c>
      <c r="D1404" t="s">
        <v>685</v>
      </c>
      <c r="E1404">
        <v>335041</v>
      </c>
      <c r="F1404" t="s">
        <v>29</v>
      </c>
      <c r="G1404" t="s">
        <v>367</v>
      </c>
      <c r="H1404" t="s">
        <v>368</v>
      </c>
      <c r="I1404" t="s">
        <v>686</v>
      </c>
      <c r="J1404">
        <v>237629</v>
      </c>
      <c r="K1404" t="str">
        <f t="shared" si="106"/>
        <v>27021 - Instituto do Meio Ambiente do Estado de Santa Catarina - IMA</v>
      </c>
      <c r="L1404" t="str">
        <f t="shared" si="107"/>
        <v>10154 - Fiscalização e monitoramento de unidades de conservação da flora e fauna do estado - IMA</v>
      </c>
      <c r="M1404" t="str">
        <f t="shared" si="108"/>
        <v>335041 - Contribuições</v>
      </c>
      <c r="N1404" t="str">
        <f t="shared" si="109"/>
        <v>33</v>
      </c>
      <c r="O1404" t="str">
        <f>VLOOKUP('SQL Results'!N1404,Plan2!$A$2:$B$8,2,0)</f>
        <v>33 - Outras Despesas Correntes</v>
      </c>
      <c r="P1404" s="4" t="str">
        <f t="shared" si="110"/>
        <v>0285 - Remuneração de disp bancária - Executivo - rec vinculados-rec outras fontes-exerc corrente</v>
      </c>
    </row>
    <row r="1405" spans="1:16" x14ac:dyDescent="0.2">
      <c r="A1405">
        <v>27021</v>
      </c>
      <c r="B1405" t="s">
        <v>676</v>
      </c>
      <c r="C1405">
        <v>10154</v>
      </c>
      <c r="D1405" t="s">
        <v>685</v>
      </c>
      <c r="E1405">
        <v>339014</v>
      </c>
      <c r="F1405" t="s">
        <v>63</v>
      </c>
      <c r="G1405" t="s">
        <v>367</v>
      </c>
      <c r="H1405" t="s">
        <v>368</v>
      </c>
      <c r="I1405" t="s">
        <v>686</v>
      </c>
      <c r="J1405">
        <v>45114</v>
      </c>
      <c r="K1405" t="str">
        <f t="shared" si="106"/>
        <v>27021 - Instituto do Meio Ambiente do Estado de Santa Catarina - IMA</v>
      </c>
      <c r="L1405" t="str">
        <f t="shared" si="107"/>
        <v>10154 - Fiscalização e monitoramento de unidades de conservação da flora e fauna do estado - IMA</v>
      </c>
      <c r="M1405" t="str">
        <f t="shared" si="108"/>
        <v>339014 - Diárias - Civil</v>
      </c>
      <c r="N1405" t="str">
        <f t="shared" si="109"/>
        <v>33</v>
      </c>
      <c r="O1405" t="str">
        <f>VLOOKUP('SQL Results'!N1405,Plan2!$A$2:$B$8,2,0)</f>
        <v>33 - Outras Despesas Correntes</v>
      </c>
      <c r="P1405" s="4" t="str">
        <f t="shared" si="110"/>
        <v>0285 - Remuneração de disp bancária - Executivo - rec vinculados-rec outras fontes-exerc corrente</v>
      </c>
    </row>
    <row r="1406" spans="1:16" x14ac:dyDescent="0.2">
      <c r="A1406">
        <v>27021</v>
      </c>
      <c r="B1406" t="s">
        <v>676</v>
      </c>
      <c r="C1406">
        <v>10154</v>
      </c>
      <c r="D1406" t="s">
        <v>685</v>
      </c>
      <c r="E1406">
        <v>339030</v>
      </c>
      <c r="F1406" t="s">
        <v>12</v>
      </c>
      <c r="G1406" t="s">
        <v>367</v>
      </c>
      <c r="H1406" t="s">
        <v>368</v>
      </c>
      <c r="I1406" t="s">
        <v>686</v>
      </c>
      <c r="J1406">
        <v>26839</v>
      </c>
      <c r="K1406" t="str">
        <f t="shared" si="106"/>
        <v>27021 - Instituto do Meio Ambiente do Estado de Santa Catarina - IMA</v>
      </c>
      <c r="L1406" t="str">
        <f t="shared" si="107"/>
        <v>10154 - Fiscalização e monitoramento de unidades de conservação da flora e fauna do estado - IMA</v>
      </c>
      <c r="M1406" t="str">
        <f t="shared" si="108"/>
        <v>339030 - Material de Consumo</v>
      </c>
      <c r="N1406" t="str">
        <f t="shared" si="109"/>
        <v>33</v>
      </c>
      <c r="O1406" t="str">
        <f>VLOOKUP('SQL Results'!N1406,Plan2!$A$2:$B$8,2,0)</f>
        <v>33 - Outras Despesas Correntes</v>
      </c>
      <c r="P1406" s="4" t="str">
        <f t="shared" si="110"/>
        <v>0285 - Remuneração de disp bancária - Executivo - rec vinculados-rec outras fontes-exerc corrente</v>
      </c>
    </row>
    <row r="1407" spans="1:16" x14ac:dyDescent="0.2">
      <c r="A1407">
        <v>27021</v>
      </c>
      <c r="B1407" t="s">
        <v>676</v>
      </c>
      <c r="C1407">
        <v>10154</v>
      </c>
      <c r="D1407" t="s">
        <v>685</v>
      </c>
      <c r="E1407">
        <v>339035</v>
      </c>
      <c r="F1407" t="s">
        <v>21</v>
      </c>
      <c r="G1407" t="s">
        <v>367</v>
      </c>
      <c r="H1407" t="s">
        <v>368</v>
      </c>
      <c r="I1407" t="s">
        <v>686</v>
      </c>
      <c r="J1407">
        <v>270997</v>
      </c>
      <c r="K1407" t="str">
        <f t="shared" si="106"/>
        <v>27021 - Instituto do Meio Ambiente do Estado de Santa Catarina - IMA</v>
      </c>
      <c r="L1407" t="str">
        <f t="shared" si="107"/>
        <v>10154 - Fiscalização e monitoramento de unidades de conservação da flora e fauna do estado - IMA</v>
      </c>
      <c r="M1407" t="str">
        <f t="shared" si="108"/>
        <v>339035 - Serviços de Consultoria</v>
      </c>
      <c r="N1407" t="str">
        <f t="shared" si="109"/>
        <v>33</v>
      </c>
      <c r="O1407" t="str">
        <f>VLOOKUP('SQL Results'!N1407,Plan2!$A$2:$B$8,2,0)</f>
        <v>33 - Outras Despesas Correntes</v>
      </c>
      <c r="P1407" s="4" t="str">
        <f t="shared" si="110"/>
        <v>0285 - Remuneração de disp bancária - Executivo - rec vinculados-rec outras fontes-exerc corrente</v>
      </c>
    </row>
    <row r="1408" spans="1:16" x14ac:dyDescent="0.2">
      <c r="A1408">
        <v>27021</v>
      </c>
      <c r="B1408" t="s">
        <v>676</v>
      </c>
      <c r="C1408">
        <v>10154</v>
      </c>
      <c r="D1408" t="s">
        <v>685</v>
      </c>
      <c r="E1408">
        <v>339039</v>
      </c>
      <c r="F1408" t="s">
        <v>16</v>
      </c>
      <c r="G1408" t="s">
        <v>367</v>
      </c>
      <c r="H1408" t="s">
        <v>368</v>
      </c>
      <c r="I1408" t="s">
        <v>686</v>
      </c>
      <c r="J1408">
        <v>40810</v>
      </c>
      <c r="K1408" t="str">
        <f t="shared" si="106"/>
        <v>27021 - Instituto do Meio Ambiente do Estado de Santa Catarina - IMA</v>
      </c>
      <c r="L1408" t="str">
        <f t="shared" si="107"/>
        <v>10154 - Fiscalização e monitoramento de unidades de conservação da flora e fauna do estado - IMA</v>
      </c>
      <c r="M1408" t="str">
        <f t="shared" si="108"/>
        <v>339039 - Outros Serviços Terceiros - Pessoa Jurídica</v>
      </c>
      <c r="N1408" t="str">
        <f t="shared" si="109"/>
        <v>33</v>
      </c>
      <c r="O1408" t="str">
        <f>VLOOKUP('SQL Results'!N1408,Plan2!$A$2:$B$8,2,0)</f>
        <v>33 - Outras Despesas Correntes</v>
      </c>
      <c r="P1408" s="4" t="str">
        <f t="shared" si="110"/>
        <v>0285 - Remuneração de disp bancária - Executivo - rec vinculados-rec outras fontes-exerc corrente</v>
      </c>
    </row>
    <row r="1409" spans="1:16" x14ac:dyDescent="0.2">
      <c r="A1409">
        <v>27021</v>
      </c>
      <c r="B1409" t="s">
        <v>676</v>
      </c>
      <c r="C1409">
        <v>10154</v>
      </c>
      <c r="D1409" t="s">
        <v>685</v>
      </c>
      <c r="E1409">
        <v>335041</v>
      </c>
      <c r="F1409" t="s">
        <v>29</v>
      </c>
      <c r="G1409" t="s">
        <v>145</v>
      </c>
      <c r="H1409" t="s">
        <v>146</v>
      </c>
      <c r="I1409" t="s">
        <v>686</v>
      </c>
      <c r="J1409">
        <v>5000000</v>
      </c>
      <c r="K1409" t="str">
        <f t="shared" si="106"/>
        <v>27021 - Instituto do Meio Ambiente do Estado de Santa Catarina - IMA</v>
      </c>
      <c r="L1409" t="str">
        <f t="shared" si="107"/>
        <v>10154 - Fiscalização e monitoramento de unidades de conservação da flora e fauna do estado - IMA</v>
      </c>
      <c r="M1409" t="str">
        <f t="shared" si="108"/>
        <v>335041 - Contribuições</v>
      </c>
      <c r="N1409" t="str">
        <f t="shared" si="109"/>
        <v>33</v>
      </c>
      <c r="O1409" t="str">
        <f>VLOOKUP('SQL Results'!N1409,Plan2!$A$2:$B$8,2,0)</f>
        <v>33 - Outras Despesas Correntes</v>
      </c>
      <c r="P1409" s="4" t="str">
        <f t="shared" si="110"/>
        <v>0219 - Outras Taxas Vinculadas - Recursos de Outras Fontes - Exercício Corrente</v>
      </c>
    </row>
    <row r="1410" spans="1:16" x14ac:dyDescent="0.2">
      <c r="A1410">
        <v>27021</v>
      </c>
      <c r="B1410" t="s">
        <v>676</v>
      </c>
      <c r="C1410">
        <v>10154</v>
      </c>
      <c r="D1410" t="s">
        <v>685</v>
      </c>
      <c r="E1410">
        <v>339047</v>
      </c>
      <c r="F1410" t="s">
        <v>27</v>
      </c>
      <c r="G1410" t="s">
        <v>367</v>
      </c>
      <c r="H1410" t="s">
        <v>368</v>
      </c>
      <c r="I1410" t="s">
        <v>686</v>
      </c>
      <c r="J1410">
        <v>255</v>
      </c>
      <c r="K1410" t="str">
        <f t="shared" si="106"/>
        <v>27021 - Instituto do Meio Ambiente do Estado de Santa Catarina - IMA</v>
      </c>
      <c r="L1410" t="str">
        <f t="shared" si="107"/>
        <v>10154 - Fiscalização e monitoramento de unidades de conservação da flora e fauna do estado - IMA</v>
      </c>
      <c r="M1410" t="str">
        <f t="shared" si="108"/>
        <v>339047 - Obrigações Tributárias e Contributivas</v>
      </c>
      <c r="N1410" t="str">
        <f t="shared" si="109"/>
        <v>33</v>
      </c>
      <c r="O1410" t="str">
        <f>VLOOKUP('SQL Results'!N1410,Plan2!$A$2:$B$8,2,0)</f>
        <v>33 - Outras Despesas Correntes</v>
      </c>
      <c r="P1410" s="4" t="str">
        <f t="shared" si="110"/>
        <v>0285 - Remuneração de disp bancária - Executivo - rec vinculados-rec outras fontes-exerc corrente</v>
      </c>
    </row>
    <row r="1411" spans="1:16" x14ac:dyDescent="0.2">
      <c r="A1411">
        <v>27021</v>
      </c>
      <c r="B1411" t="s">
        <v>676</v>
      </c>
      <c r="C1411">
        <v>10154</v>
      </c>
      <c r="D1411" t="s">
        <v>685</v>
      </c>
      <c r="E1411">
        <v>339039</v>
      </c>
      <c r="F1411" t="s">
        <v>16</v>
      </c>
      <c r="G1411" t="s">
        <v>145</v>
      </c>
      <c r="H1411" t="s">
        <v>146</v>
      </c>
      <c r="I1411" t="s">
        <v>686</v>
      </c>
      <c r="J1411">
        <v>1399999</v>
      </c>
      <c r="K1411" t="str">
        <f t="shared" ref="K1411:K1474" si="111">CONCATENATE(A1411," - ",B1411)</f>
        <v>27021 - Instituto do Meio Ambiente do Estado de Santa Catarina - IMA</v>
      </c>
      <c r="L1411" t="str">
        <f t="shared" ref="L1411:L1474" si="112">CONCATENATE(C1411," - ",D1411)</f>
        <v>10154 - Fiscalização e monitoramento de unidades de conservação da flora e fauna do estado - IMA</v>
      </c>
      <c r="M1411" t="str">
        <f t="shared" ref="M1411:M1474" si="113">CONCATENATE(E1411," - ",F1411)</f>
        <v>339039 - Outros Serviços Terceiros - Pessoa Jurídica</v>
      </c>
      <c r="N1411" t="str">
        <f t="shared" ref="N1411:N1474" si="114">LEFT(E1411,2)</f>
        <v>33</v>
      </c>
      <c r="O1411" t="str">
        <f>VLOOKUP('SQL Results'!N1411,Plan2!$A$2:$B$8,2,0)</f>
        <v>33 - Outras Despesas Correntes</v>
      </c>
      <c r="P1411" s="4" t="str">
        <f t="shared" si="110"/>
        <v>0219 - Outras Taxas Vinculadas - Recursos de Outras Fontes - Exercício Corrente</v>
      </c>
    </row>
    <row r="1412" spans="1:16" x14ac:dyDescent="0.2">
      <c r="A1412">
        <v>27021</v>
      </c>
      <c r="B1412" t="s">
        <v>676</v>
      </c>
      <c r="C1412">
        <v>8470</v>
      </c>
      <c r="D1412" t="s">
        <v>681</v>
      </c>
      <c r="E1412">
        <v>339014</v>
      </c>
      <c r="F1412" t="s">
        <v>63</v>
      </c>
      <c r="G1412" t="s">
        <v>145</v>
      </c>
      <c r="H1412" t="s">
        <v>146</v>
      </c>
      <c r="I1412" t="s">
        <v>682</v>
      </c>
      <c r="J1412">
        <v>394352</v>
      </c>
      <c r="K1412" t="str">
        <f t="shared" si="111"/>
        <v>27021 - Instituto do Meio Ambiente do Estado de Santa Catarina - IMA</v>
      </c>
      <c r="L1412" t="str">
        <f t="shared" si="112"/>
        <v>8470 - Fiscalização e atendimento de reclamações ambientais - IMA</v>
      </c>
      <c r="M1412" t="str">
        <f t="shared" si="113"/>
        <v>339014 - Diárias - Civil</v>
      </c>
      <c r="N1412" t="str">
        <f t="shared" si="114"/>
        <v>33</v>
      </c>
      <c r="O1412" t="str">
        <f>VLOOKUP('SQL Results'!N1412,Plan2!$A$2:$B$8,2,0)</f>
        <v>33 - Outras Despesas Correntes</v>
      </c>
      <c r="P1412" s="4" t="str">
        <f t="shared" si="110"/>
        <v>0219 - Outras Taxas Vinculadas - Recursos de Outras Fontes - Exercício Corrente</v>
      </c>
    </row>
    <row r="1413" spans="1:16" x14ac:dyDescent="0.2">
      <c r="A1413">
        <v>27021</v>
      </c>
      <c r="B1413" t="s">
        <v>676</v>
      </c>
      <c r="C1413">
        <v>8470</v>
      </c>
      <c r="D1413" t="s">
        <v>681</v>
      </c>
      <c r="E1413">
        <v>339030</v>
      </c>
      <c r="F1413" t="s">
        <v>12</v>
      </c>
      <c r="G1413" t="s">
        <v>145</v>
      </c>
      <c r="H1413" t="s">
        <v>146</v>
      </c>
      <c r="I1413" t="s">
        <v>682</v>
      </c>
      <c r="J1413">
        <v>383884</v>
      </c>
      <c r="K1413" t="str">
        <f t="shared" si="111"/>
        <v>27021 - Instituto do Meio Ambiente do Estado de Santa Catarina - IMA</v>
      </c>
      <c r="L1413" t="str">
        <f t="shared" si="112"/>
        <v>8470 - Fiscalização e atendimento de reclamações ambientais - IMA</v>
      </c>
      <c r="M1413" t="str">
        <f t="shared" si="113"/>
        <v>339030 - Material de Consumo</v>
      </c>
      <c r="N1413" t="str">
        <f t="shared" si="114"/>
        <v>33</v>
      </c>
      <c r="O1413" t="str">
        <f>VLOOKUP('SQL Results'!N1413,Plan2!$A$2:$B$8,2,0)</f>
        <v>33 - Outras Despesas Correntes</v>
      </c>
      <c r="P1413" s="4" t="str">
        <f t="shared" si="110"/>
        <v>0219 - Outras Taxas Vinculadas - Recursos de Outras Fontes - Exercício Corrente</v>
      </c>
    </row>
    <row r="1414" spans="1:16" x14ac:dyDescent="0.2">
      <c r="A1414">
        <v>27021</v>
      </c>
      <c r="B1414" t="s">
        <v>676</v>
      </c>
      <c r="C1414">
        <v>8470</v>
      </c>
      <c r="D1414" t="s">
        <v>681</v>
      </c>
      <c r="E1414">
        <v>339033</v>
      </c>
      <c r="F1414" t="s">
        <v>49</v>
      </c>
      <c r="G1414" t="s">
        <v>145</v>
      </c>
      <c r="H1414" t="s">
        <v>146</v>
      </c>
      <c r="I1414" t="s">
        <v>682</v>
      </c>
      <c r="J1414">
        <v>11149</v>
      </c>
      <c r="K1414" t="str">
        <f t="shared" si="111"/>
        <v>27021 - Instituto do Meio Ambiente do Estado de Santa Catarina - IMA</v>
      </c>
      <c r="L1414" t="str">
        <f t="shared" si="112"/>
        <v>8470 - Fiscalização e atendimento de reclamações ambientais - IMA</v>
      </c>
      <c r="M1414" t="str">
        <f t="shared" si="113"/>
        <v>339033 - Passagens e Despesas com Locomoção</v>
      </c>
      <c r="N1414" t="str">
        <f t="shared" si="114"/>
        <v>33</v>
      </c>
      <c r="O1414" t="str">
        <f>VLOOKUP('SQL Results'!N1414,Plan2!$A$2:$B$8,2,0)</f>
        <v>33 - Outras Despesas Correntes</v>
      </c>
      <c r="P1414" s="4" t="str">
        <f t="shared" si="110"/>
        <v>0219 - Outras Taxas Vinculadas - Recursos de Outras Fontes - Exercício Corrente</v>
      </c>
    </row>
    <row r="1415" spans="1:16" x14ac:dyDescent="0.2">
      <c r="A1415">
        <v>27021</v>
      </c>
      <c r="B1415" t="s">
        <v>676</v>
      </c>
      <c r="C1415">
        <v>8470</v>
      </c>
      <c r="D1415" t="s">
        <v>681</v>
      </c>
      <c r="E1415">
        <v>339037</v>
      </c>
      <c r="F1415" t="s">
        <v>25</v>
      </c>
      <c r="G1415" t="s">
        <v>145</v>
      </c>
      <c r="H1415" t="s">
        <v>146</v>
      </c>
      <c r="I1415" t="s">
        <v>682</v>
      </c>
      <c r="J1415">
        <v>3409558</v>
      </c>
      <c r="K1415" t="str">
        <f t="shared" si="111"/>
        <v>27021 - Instituto do Meio Ambiente do Estado de Santa Catarina - IMA</v>
      </c>
      <c r="L1415" t="str">
        <f t="shared" si="112"/>
        <v>8470 - Fiscalização e atendimento de reclamações ambientais - IMA</v>
      </c>
      <c r="M1415" t="str">
        <f t="shared" si="113"/>
        <v>339037 - Locação de Mão-de-Obra</v>
      </c>
      <c r="N1415" t="str">
        <f t="shared" si="114"/>
        <v>33</v>
      </c>
      <c r="O1415" t="str">
        <f>VLOOKUP('SQL Results'!N1415,Plan2!$A$2:$B$8,2,0)</f>
        <v>33 - Outras Despesas Correntes</v>
      </c>
      <c r="P1415" s="4" t="str">
        <f t="shared" si="110"/>
        <v>0219 - Outras Taxas Vinculadas - Recursos de Outras Fontes - Exercício Corrente</v>
      </c>
    </row>
    <row r="1416" spans="1:16" x14ac:dyDescent="0.2">
      <c r="A1416">
        <v>27021</v>
      </c>
      <c r="B1416" t="s">
        <v>676</v>
      </c>
      <c r="C1416">
        <v>8470</v>
      </c>
      <c r="D1416" t="s">
        <v>681</v>
      </c>
      <c r="E1416">
        <v>339039</v>
      </c>
      <c r="F1416" t="s">
        <v>16</v>
      </c>
      <c r="G1416" t="s">
        <v>145</v>
      </c>
      <c r="H1416" t="s">
        <v>146</v>
      </c>
      <c r="I1416" t="s">
        <v>682</v>
      </c>
      <c r="J1416">
        <v>721106</v>
      </c>
      <c r="K1416" t="str">
        <f t="shared" si="111"/>
        <v>27021 - Instituto do Meio Ambiente do Estado de Santa Catarina - IMA</v>
      </c>
      <c r="L1416" t="str">
        <f t="shared" si="112"/>
        <v>8470 - Fiscalização e atendimento de reclamações ambientais - IMA</v>
      </c>
      <c r="M1416" t="str">
        <f t="shared" si="113"/>
        <v>339039 - Outros Serviços Terceiros - Pessoa Jurídica</v>
      </c>
      <c r="N1416" t="str">
        <f t="shared" si="114"/>
        <v>33</v>
      </c>
      <c r="O1416" t="str">
        <f>VLOOKUP('SQL Results'!N1416,Plan2!$A$2:$B$8,2,0)</f>
        <v>33 - Outras Despesas Correntes</v>
      </c>
      <c r="P1416" s="4" t="str">
        <f t="shared" si="110"/>
        <v>0219 - Outras Taxas Vinculadas - Recursos de Outras Fontes - Exercício Corrente</v>
      </c>
    </row>
    <row r="1417" spans="1:16" x14ac:dyDescent="0.2">
      <c r="A1417">
        <v>27021</v>
      </c>
      <c r="B1417" t="s">
        <v>676</v>
      </c>
      <c r="C1417">
        <v>8470</v>
      </c>
      <c r="D1417" t="s">
        <v>681</v>
      </c>
      <c r="E1417">
        <v>339047</v>
      </c>
      <c r="F1417" t="s">
        <v>27</v>
      </c>
      <c r="G1417" t="s">
        <v>145</v>
      </c>
      <c r="H1417" t="s">
        <v>146</v>
      </c>
      <c r="I1417" t="s">
        <v>682</v>
      </c>
      <c r="J1417">
        <v>219</v>
      </c>
      <c r="K1417" t="str">
        <f t="shared" si="111"/>
        <v>27021 - Instituto do Meio Ambiente do Estado de Santa Catarina - IMA</v>
      </c>
      <c r="L1417" t="str">
        <f t="shared" si="112"/>
        <v>8470 - Fiscalização e atendimento de reclamações ambientais - IMA</v>
      </c>
      <c r="M1417" t="str">
        <f t="shared" si="113"/>
        <v>339047 - Obrigações Tributárias e Contributivas</v>
      </c>
      <c r="N1417" t="str">
        <f t="shared" si="114"/>
        <v>33</v>
      </c>
      <c r="O1417" t="str">
        <f>VLOOKUP('SQL Results'!N1417,Plan2!$A$2:$B$8,2,0)</f>
        <v>33 - Outras Despesas Correntes</v>
      </c>
      <c r="P1417" s="4" t="str">
        <f t="shared" si="110"/>
        <v>0219 - Outras Taxas Vinculadas - Recursos de Outras Fontes - Exercício Corrente</v>
      </c>
    </row>
    <row r="1418" spans="1:16" x14ac:dyDescent="0.2">
      <c r="A1418">
        <v>27021</v>
      </c>
      <c r="B1418" t="s">
        <v>676</v>
      </c>
      <c r="C1418">
        <v>8470</v>
      </c>
      <c r="D1418" t="s">
        <v>681</v>
      </c>
      <c r="E1418">
        <v>339092</v>
      </c>
      <c r="F1418" t="s">
        <v>28</v>
      </c>
      <c r="G1418" t="s">
        <v>145</v>
      </c>
      <c r="H1418" t="s">
        <v>146</v>
      </c>
      <c r="I1418" t="s">
        <v>682</v>
      </c>
      <c r="J1418">
        <v>1585</v>
      </c>
      <c r="K1418" t="str">
        <f t="shared" si="111"/>
        <v>27021 - Instituto do Meio Ambiente do Estado de Santa Catarina - IMA</v>
      </c>
      <c r="L1418" t="str">
        <f t="shared" si="112"/>
        <v>8470 - Fiscalização e atendimento de reclamações ambientais - IMA</v>
      </c>
      <c r="M1418" t="str">
        <f t="shared" si="113"/>
        <v>339092 - Despesas de Exercícios Anteriores</v>
      </c>
      <c r="N1418" t="str">
        <f t="shared" si="114"/>
        <v>33</v>
      </c>
      <c r="O1418" t="str">
        <f>VLOOKUP('SQL Results'!N1418,Plan2!$A$2:$B$8,2,0)</f>
        <v>33 - Outras Despesas Correntes</v>
      </c>
      <c r="P1418" s="4" t="str">
        <f t="shared" si="110"/>
        <v>0219 - Outras Taxas Vinculadas - Recursos de Outras Fontes - Exercício Corrente</v>
      </c>
    </row>
    <row r="1419" spans="1:16" x14ac:dyDescent="0.2">
      <c r="A1419">
        <v>27023</v>
      </c>
      <c r="B1419" t="s">
        <v>687</v>
      </c>
      <c r="C1419">
        <v>934</v>
      </c>
      <c r="D1419" t="s">
        <v>688</v>
      </c>
      <c r="E1419">
        <v>319113</v>
      </c>
      <c r="F1419" t="s">
        <v>44</v>
      </c>
      <c r="G1419" t="s">
        <v>94</v>
      </c>
      <c r="H1419" t="s">
        <v>95</v>
      </c>
      <c r="I1419" t="s">
        <v>347</v>
      </c>
      <c r="J1419">
        <v>1995616</v>
      </c>
      <c r="K1419" t="str">
        <f t="shared" si="111"/>
        <v>27023 - Junta Comercial do Estado de Santa Catarina</v>
      </c>
      <c r="L1419" t="str">
        <f t="shared" si="112"/>
        <v>934 - Administração de pessoal e encargos sociais - JUCESC</v>
      </c>
      <c r="M1419" t="str">
        <f t="shared" si="113"/>
        <v>319113 - Obrigações Patronais</v>
      </c>
      <c r="N1419" t="str">
        <f t="shared" si="114"/>
        <v>31</v>
      </c>
      <c r="O1419" t="str">
        <f>VLOOKUP('SQL Results'!N1419,Plan2!$A$2:$B$8,2,0)</f>
        <v>31 - Pessoal e Encargos Sociais</v>
      </c>
      <c r="P1419" s="4" t="str">
        <f t="shared" si="110"/>
        <v>0240 - Recursos de serviços - recursos de outras fontes - exercício corrente</v>
      </c>
    </row>
    <row r="1420" spans="1:16" x14ac:dyDescent="0.2">
      <c r="A1420">
        <v>27023</v>
      </c>
      <c r="B1420" t="s">
        <v>687</v>
      </c>
      <c r="C1420">
        <v>5253</v>
      </c>
      <c r="D1420" t="s">
        <v>689</v>
      </c>
      <c r="E1420">
        <v>339040</v>
      </c>
      <c r="F1420" t="s">
        <v>52</v>
      </c>
      <c r="G1420" t="s">
        <v>94</v>
      </c>
      <c r="H1420" t="s">
        <v>95</v>
      </c>
      <c r="I1420" t="s">
        <v>349</v>
      </c>
      <c r="J1420">
        <v>5000</v>
      </c>
      <c r="K1420" t="str">
        <f t="shared" si="111"/>
        <v>27023 - Junta Comercial do Estado de Santa Catarina</v>
      </c>
      <c r="L1420" t="str">
        <f t="shared" si="112"/>
        <v>5253 - Administração e manutenção dos serviços administrativos gerais - JUCESC</v>
      </c>
      <c r="M1420" t="str">
        <f t="shared" si="113"/>
        <v>339040 - Serviços de Tecnologia da Informação e Comunicação - Pessoa Jurídica</v>
      </c>
      <c r="N1420" t="str">
        <f t="shared" si="114"/>
        <v>33</v>
      </c>
      <c r="O1420" t="str">
        <f>VLOOKUP('SQL Results'!N1420,Plan2!$A$2:$B$8,2,0)</f>
        <v>33 - Outras Despesas Correntes</v>
      </c>
      <c r="P1420" s="4" t="str">
        <f t="shared" si="110"/>
        <v>0240 - Recursos de serviços - recursos de outras fontes - exercício corrente</v>
      </c>
    </row>
    <row r="1421" spans="1:16" x14ac:dyDescent="0.2">
      <c r="A1421">
        <v>27023</v>
      </c>
      <c r="B1421" t="s">
        <v>687</v>
      </c>
      <c r="C1421">
        <v>934</v>
      </c>
      <c r="D1421" t="s">
        <v>688</v>
      </c>
      <c r="E1421">
        <v>339093</v>
      </c>
      <c r="F1421" t="s">
        <v>50</v>
      </c>
      <c r="G1421" t="s">
        <v>94</v>
      </c>
      <c r="H1421" t="s">
        <v>95</v>
      </c>
      <c r="I1421" t="s">
        <v>347</v>
      </c>
      <c r="J1421">
        <v>8000</v>
      </c>
      <c r="K1421" t="str">
        <f t="shared" si="111"/>
        <v>27023 - Junta Comercial do Estado de Santa Catarina</v>
      </c>
      <c r="L1421" t="str">
        <f t="shared" si="112"/>
        <v>934 - Administração de pessoal e encargos sociais - JUCESC</v>
      </c>
      <c r="M1421" t="str">
        <f t="shared" si="113"/>
        <v>339093 - Indenizações e Restituições</v>
      </c>
      <c r="N1421" t="str">
        <f t="shared" si="114"/>
        <v>33</v>
      </c>
      <c r="O1421" t="str">
        <f>VLOOKUP('SQL Results'!N1421,Plan2!$A$2:$B$8,2,0)</f>
        <v>33 - Outras Despesas Correntes</v>
      </c>
      <c r="P1421" s="4" t="str">
        <f t="shared" si="110"/>
        <v>0240 - Recursos de serviços - recursos de outras fontes - exercício corrente</v>
      </c>
    </row>
    <row r="1422" spans="1:16" x14ac:dyDescent="0.2">
      <c r="A1422">
        <v>27023</v>
      </c>
      <c r="B1422" t="s">
        <v>687</v>
      </c>
      <c r="C1422">
        <v>934</v>
      </c>
      <c r="D1422" t="s">
        <v>688</v>
      </c>
      <c r="E1422">
        <v>339113</v>
      </c>
      <c r="F1422" t="s">
        <v>44</v>
      </c>
      <c r="G1422" t="s">
        <v>94</v>
      </c>
      <c r="H1422" t="s">
        <v>95</v>
      </c>
      <c r="I1422" t="s">
        <v>347</v>
      </c>
      <c r="J1422">
        <v>126573</v>
      </c>
      <c r="K1422" t="str">
        <f t="shared" si="111"/>
        <v>27023 - Junta Comercial do Estado de Santa Catarina</v>
      </c>
      <c r="L1422" t="str">
        <f t="shared" si="112"/>
        <v>934 - Administração de pessoal e encargos sociais - JUCESC</v>
      </c>
      <c r="M1422" t="str">
        <f t="shared" si="113"/>
        <v>339113 - Obrigações Patronais</v>
      </c>
      <c r="N1422" t="str">
        <f t="shared" si="114"/>
        <v>33</v>
      </c>
      <c r="O1422" t="str">
        <f>VLOOKUP('SQL Results'!N1422,Plan2!$A$2:$B$8,2,0)</f>
        <v>33 - Outras Despesas Correntes</v>
      </c>
      <c r="P1422" s="4" t="str">
        <f t="shared" si="110"/>
        <v>0240 - Recursos de serviços - recursos de outras fontes - exercício corrente</v>
      </c>
    </row>
    <row r="1423" spans="1:16" x14ac:dyDescent="0.2">
      <c r="A1423">
        <v>27023</v>
      </c>
      <c r="B1423" t="s">
        <v>687</v>
      </c>
      <c r="C1423">
        <v>8664</v>
      </c>
      <c r="D1423" t="s">
        <v>690</v>
      </c>
      <c r="E1423">
        <v>339039</v>
      </c>
      <c r="F1423" t="s">
        <v>16</v>
      </c>
      <c r="G1423" t="s">
        <v>94</v>
      </c>
      <c r="H1423" t="s">
        <v>95</v>
      </c>
      <c r="I1423" t="s">
        <v>353</v>
      </c>
      <c r="J1423">
        <v>502800</v>
      </c>
      <c r="K1423" t="str">
        <f t="shared" si="111"/>
        <v>27023 - Junta Comercial do Estado de Santa Catarina</v>
      </c>
      <c r="L1423" t="str">
        <f t="shared" si="112"/>
        <v>8664 - Manutenção e modernização dos serviços de tecnologia da informação e comunicação - JUCESC</v>
      </c>
      <c r="M1423" t="str">
        <f t="shared" si="113"/>
        <v>339039 - Outros Serviços Terceiros - Pessoa Jurídica</v>
      </c>
      <c r="N1423" t="str">
        <f t="shared" si="114"/>
        <v>33</v>
      </c>
      <c r="O1423" t="str">
        <f>VLOOKUP('SQL Results'!N1423,Plan2!$A$2:$B$8,2,0)</f>
        <v>33 - Outras Despesas Correntes</v>
      </c>
      <c r="P1423" s="4" t="str">
        <f t="shared" si="110"/>
        <v>0240 - Recursos de serviços - recursos de outras fontes - exercício corrente</v>
      </c>
    </row>
    <row r="1424" spans="1:16" x14ac:dyDescent="0.2">
      <c r="A1424">
        <v>27023</v>
      </c>
      <c r="B1424" t="s">
        <v>687</v>
      </c>
      <c r="C1424">
        <v>8664</v>
      </c>
      <c r="D1424" t="s">
        <v>690</v>
      </c>
      <c r="E1424">
        <v>339030</v>
      </c>
      <c r="F1424" t="s">
        <v>12</v>
      </c>
      <c r="G1424" t="s">
        <v>94</v>
      </c>
      <c r="H1424" t="s">
        <v>95</v>
      </c>
      <c r="I1424" t="s">
        <v>353</v>
      </c>
      <c r="J1424">
        <v>1000</v>
      </c>
      <c r="K1424" t="str">
        <f t="shared" si="111"/>
        <v>27023 - Junta Comercial do Estado de Santa Catarina</v>
      </c>
      <c r="L1424" t="str">
        <f t="shared" si="112"/>
        <v>8664 - Manutenção e modernização dos serviços de tecnologia da informação e comunicação - JUCESC</v>
      </c>
      <c r="M1424" t="str">
        <f t="shared" si="113"/>
        <v>339030 - Material de Consumo</v>
      </c>
      <c r="N1424" t="str">
        <f t="shared" si="114"/>
        <v>33</v>
      </c>
      <c r="O1424" t="str">
        <f>VLOOKUP('SQL Results'!N1424,Plan2!$A$2:$B$8,2,0)</f>
        <v>33 - Outras Despesas Correntes</v>
      </c>
      <c r="P1424" s="4" t="str">
        <f t="shared" si="110"/>
        <v>0240 - Recursos de serviços - recursos de outras fontes - exercício corrente</v>
      </c>
    </row>
    <row r="1425" spans="1:16" x14ac:dyDescent="0.2">
      <c r="A1425">
        <v>27023</v>
      </c>
      <c r="B1425" t="s">
        <v>687</v>
      </c>
      <c r="C1425">
        <v>8664</v>
      </c>
      <c r="D1425" t="s">
        <v>690</v>
      </c>
      <c r="E1425">
        <v>339140</v>
      </c>
      <c r="F1425" t="s">
        <v>52</v>
      </c>
      <c r="G1425" t="s">
        <v>94</v>
      </c>
      <c r="H1425" t="s">
        <v>95</v>
      </c>
      <c r="I1425" t="s">
        <v>353</v>
      </c>
      <c r="J1425">
        <v>31200</v>
      </c>
      <c r="K1425" t="str">
        <f t="shared" si="111"/>
        <v>27023 - Junta Comercial do Estado de Santa Catarina</v>
      </c>
      <c r="L1425" t="str">
        <f t="shared" si="112"/>
        <v>8664 - Manutenção e modernização dos serviços de tecnologia da informação e comunicação - JUCESC</v>
      </c>
      <c r="M1425" t="str">
        <f t="shared" si="113"/>
        <v>339140 - Serviços de Tecnologia da Informação e Comunicação - Pessoa Jurídica</v>
      </c>
      <c r="N1425" t="str">
        <f t="shared" si="114"/>
        <v>33</v>
      </c>
      <c r="O1425" t="str">
        <f>VLOOKUP('SQL Results'!N1425,Plan2!$A$2:$B$8,2,0)</f>
        <v>33 - Outras Despesas Correntes</v>
      </c>
      <c r="P1425" s="4" t="str">
        <f t="shared" si="110"/>
        <v>0240 - Recursos de serviços - recursos de outras fontes - exercício corrente</v>
      </c>
    </row>
    <row r="1426" spans="1:16" x14ac:dyDescent="0.2">
      <c r="A1426">
        <v>27023</v>
      </c>
      <c r="B1426" t="s">
        <v>687</v>
      </c>
      <c r="C1426">
        <v>8664</v>
      </c>
      <c r="D1426" t="s">
        <v>690</v>
      </c>
      <c r="E1426">
        <v>339040</v>
      </c>
      <c r="F1426" t="s">
        <v>52</v>
      </c>
      <c r="G1426" t="s">
        <v>94</v>
      </c>
      <c r="H1426" t="s">
        <v>95</v>
      </c>
      <c r="I1426" t="s">
        <v>353</v>
      </c>
      <c r="J1426">
        <v>778000</v>
      </c>
      <c r="K1426" t="str">
        <f t="shared" si="111"/>
        <v>27023 - Junta Comercial do Estado de Santa Catarina</v>
      </c>
      <c r="L1426" t="str">
        <f t="shared" si="112"/>
        <v>8664 - Manutenção e modernização dos serviços de tecnologia da informação e comunicação - JUCESC</v>
      </c>
      <c r="M1426" t="str">
        <f t="shared" si="113"/>
        <v>339040 - Serviços de Tecnologia da Informação e Comunicação - Pessoa Jurídica</v>
      </c>
      <c r="N1426" t="str">
        <f t="shared" si="114"/>
        <v>33</v>
      </c>
      <c r="O1426" t="str">
        <f>VLOOKUP('SQL Results'!N1426,Plan2!$A$2:$B$8,2,0)</f>
        <v>33 - Outras Despesas Correntes</v>
      </c>
      <c r="P1426" s="4" t="str">
        <f t="shared" si="110"/>
        <v>0240 - Recursos de serviços - recursos de outras fontes - exercício corrente</v>
      </c>
    </row>
    <row r="1427" spans="1:16" x14ac:dyDescent="0.2">
      <c r="A1427">
        <v>27023</v>
      </c>
      <c r="B1427" t="s">
        <v>687</v>
      </c>
      <c r="C1427">
        <v>8664</v>
      </c>
      <c r="D1427" t="s">
        <v>690</v>
      </c>
      <c r="E1427">
        <v>449052</v>
      </c>
      <c r="F1427" t="s">
        <v>17</v>
      </c>
      <c r="G1427" t="s">
        <v>94</v>
      </c>
      <c r="H1427" t="s">
        <v>95</v>
      </c>
      <c r="I1427" t="s">
        <v>353</v>
      </c>
      <c r="J1427">
        <v>538978</v>
      </c>
      <c r="K1427" t="str">
        <f t="shared" si="111"/>
        <v>27023 - Junta Comercial do Estado de Santa Catarina</v>
      </c>
      <c r="L1427" t="str">
        <f t="shared" si="112"/>
        <v>8664 - Manutenção e modernização dos serviços de tecnologia da informação e comunicação - JUCESC</v>
      </c>
      <c r="M1427" t="str">
        <f t="shared" si="113"/>
        <v>449052 - Equipamentos e Material Permanente</v>
      </c>
      <c r="N1427" t="str">
        <f t="shared" si="114"/>
        <v>44</v>
      </c>
      <c r="O1427" t="str">
        <f>VLOOKUP('SQL Results'!N1427,Plan2!$A$2:$B$8,2,0)</f>
        <v>44 - Investimentos</v>
      </c>
      <c r="P1427" s="4" t="str">
        <f t="shared" si="110"/>
        <v>0240 - Recursos de serviços - recursos de outras fontes - exercício corrente</v>
      </c>
    </row>
    <row r="1428" spans="1:16" x14ac:dyDescent="0.2">
      <c r="A1428">
        <v>27023</v>
      </c>
      <c r="B1428" t="s">
        <v>687</v>
      </c>
      <c r="C1428">
        <v>934</v>
      </c>
      <c r="D1428" t="s">
        <v>688</v>
      </c>
      <c r="E1428">
        <v>319011</v>
      </c>
      <c r="F1428" t="s">
        <v>60</v>
      </c>
      <c r="G1428" t="s">
        <v>94</v>
      </c>
      <c r="H1428" t="s">
        <v>95</v>
      </c>
      <c r="I1428" t="s">
        <v>347</v>
      </c>
      <c r="J1428">
        <v>7062343</v>
      </c>
      <c r="K1428" t="str">
        <f t="shared" si="111"/>
        <v>27023 - Junta Comercial do Estado de Santa Catarina</v>
      </c>
      <c r="L1428" t="str">
        <f t="shared" si="112"/>
        <v>934 - Administração de pessoal e encargos sociais - JUCESC</v>
      </c>
      <c r="M1428" t="str">
        <f t="shared" si="113"/>
        <v>319011 - Vencim. e Vantagens Fixas - Pessoal Civil</v>
      </c>
      <c r="N1428" t="str">
        <f t="shared" si="114"/>
        <v>31</v>
      </c>
      <c r="O1428" t="str">
        <f>VLOOKUP('SQL Results'!N1428,Plan2!$A$2:$B$8,2,0)</f>
        <v>31 - Pessoal e Encargos Sociais</v>
      </c>
      <c r="P1428" s="4" t="str">
        <f t="shared" si="110"/>
        <v>0240 - Recursos de serviços - recursos de outras fontes - exercício corrente</v>
      </c>
    </row>
    <row r="1429" spans="1:16" x14ac:dyDescent="0.2">
      <c r="A1429">
        <v>27023</v>
      </c>
      <c r="B1429" t="s">
        <v>687</v>
      </c>
      <c r="C1429">
        <v>934</v>
      </c>
      <c r="D1429" t="s">
        <v>688</v>
      </c>
      <c r="E1429">
        <v>319013</v>
      </c>
      <c r="F1429" t="s">
        <v>44</v>
      </c>
      <c r="G1429" t="s">
        <v>94</v>
      </c>
      <c r="H1429" t="s">
        <v>95</v>
      </c>
      <c r="I1429" t="s">
        <v>347</v>
      </c>
      <c r="J1429">
        <v>180115</v>
      </c>
      <c r="K1429" t="str">
        <f t="shared" si="111"/>
        <v>27023 - Junta Comercial do Estado de Santa Catarina</v>
      </c>
      <c r="L1429" t="str">
        <f t="shared" si="112"/>
        <v>934 - Administração de pessoal e encargos sociais - JUCESC</v>
      </c>
      <c r="M1429" t="str">
        <f t="shared" si="113"/>
        <v>319013 - Obrigações Patronais</v>
      </c>
      <c r="N1429" t="str">
        <f t="shared" si="114"/>
        <v>31</v>
      </c>
      <c r="O1429" t="str">
        <f>VLOOKUP('SQL Results'!N1429,Plan2!$A$2:$B$8,2,0)</f>
        <v>31 - Pessoal e Encargos Sociais</v>
      </c>
      <c r="P1429" s="4" t="str">
        <f t="shared" si="110"/>
        <v>0240 - Recursos de serviços - recursos de outras fontes - exercício corrente</v>
      </c>
    </row>
    <row r="1430" spans="1:16" x14ac:dyDescent="0.2">
      <c r="A1430">
        <v>27023</v>
      </c>
      <c r="B1430" t="s">
        <v>687</v>
      </c>
      <c r="C1430">
        <v>934</v>
      </c>
      <c r="D1430" t="s">
        <v>688</v>
      </c>
      <c r="E1430">
        <v>319092</v>
      </c>
      <c r="F1430" t="s">
        <v>28</v>
      </c>
      <c r="G1430" t="s">
        <v>94</v>
      </c>
      <c r="H1430" t="s">
        <v>95</v>
      </c>
      <c r="I1430" t="s">
        <v>347</v>
      </c>
      <c r="J1430">
        <v>9000</v>
      </c>
      <c r="K1430" t="str">
        <f t="shared" si="111"/>
        <v>27023 - Junta Comercial do Estado de Santa Catarina</v>
      </c>
      <c r="L1430" t="str">
        <f t="shared" si="112"/>
        <v>934 - Administração de pessoal e encargos sociais - JUCESC</v>
      </c>
      <c r="M1430" t="str">
        <f t="shared" si="113"/>
        <v>319092 - Despesas de Exercícios Anteriores</v>
      </c>
      <c r="N1430" t="str">
        <f t="shared" si="114"/>
        <v>31</v>
      </c>
      <c r="O1430" t="str">
        <f>VLOOKUP('SQL Results'!N1430,Plan2!$A$2:$B$8,2,0)</f>
        <v>31 - Pessoal e Encargos Sociais</v>
      </c>
      <c r="P1430" s="4" t="str">
        <f t="shared" si="110"/>
        <v>0240 - Recursos de serviços - recursos de outras fontes - exercício corrente</v>
      </c>
    </row>
    <row r="1431" spans="1:16" x14ac:dyDescent="0.2">
      <c r="A1431">
        <v>27023</v>
      </c>
      <c r="B1431" t="s">
        <v>687</v>
      </c>
      <c r="C1431">
        <v>5253</v>
      </c>
      <c r="D1431" t="s">
        <v>689</v>
      </c>
      <c r="E1431">
        <v>339047</v>
      </c>
      <c r="F1431" t="s">
        <v>27</v>
      </c>
      <c r="G1431" t="s">
        <v>94</v>
      </c>
      <c r="H1431" t="s">
        <v>95</v>
      </c>
      <c r="I1431" t="s">
        <v>349</v>
      </c>
      <c r="J1431">
        <v>200000</v>
      </c>
      <c r="K1431" t="str">
        <f t="shared" si="111"/>
        <v>27023 - Junta Comercial do Estado de Santa Catarina</v>
      </c>
      <c r="L1431" t="str">
        <f t="shared" si="112"/>
        <v>5253 - Administração e manutenção dos serviços administrativos gerais - JUCESC</v>
      </c>
      <c r="M1431" t="str">
        <f t="shared" si="113"/>
        <v>339047 - Obrigações Tributárias e Contributivas</v>
      </c>
      <c r="N1431" t="str">
        <f t="shared" si="114"/>
        <v>33</v>
      </c>
      <c r="O1431" t="str">
        <f>VLOOKUP('SQL Results'!N1431,Plan2!$A$2:$B$8,2,0)</f>
        <v>33 - Outras Despesas Correntes</v>
      </c>
      <c r="P1431" s="4" t="str">
        <f t="shared" ref="P1431:P1494" si="115">CONCATENATE(LEFT(G1431,4)," - ",H1431)</f>
        <v>0240 - Recursos de serviços - recursos de outras fontes - exercício corrente</v>
      </c>
    </row>
    <row r="1432" spans="1:16" x14ac:dyDescent="0.2">
      <c r="A1432">
        <v>27023</v>
      </c>
      <c r="B1432" t="s">
        <v>687</v>
      </c>
      <c r="C1432">
        <v>5253</v>
      </c>
      <c r="D1432" t="s">
        <v>689</v>
      </c>
      <c r="E1432">
        <v>339091</v>
      </c>
      <c r="F1432" t="s">
        <v>65</v>
      </c>
      <c r="G1432" t="s">
        <v>94</v>
      </c>
      <c r="H1432" t="s">
        <v>95</v>
      </c>
      <c r="I1432" t="s">
        <v>349</v>
      </c>
      <c r="J1432">
        <v>5000</v>
      </c>
      <c r="K1432" t="str">
        <f t="shared" si="111"/>
        <v>27023 - Junta Comercial do Estado de Santa Catarina</v>
      </c>
      <c r="L1432" t="str">
        <f t="shared" si="112"/>
        <v>5253 - Administração e manutenção dos serviços administrativos gerais - JUCESC</v>
      </c>
      <c r="M1432" t="str">
        <f t="shared" si="113"/>
        <v>339091 - Sentenças Judiciais</v>
      </c>
      <c r="N1432" t="str">
        <f t="shared" si="114"/>
        <v>33</v>
      </c>
      <c r="O1432" t="str">
        <f>VLOOKUP('SQL Results'!N1432,Plan2!$A$2:$B$8,2,0)</f>
        <v>33 - Outras Despesas Correntes</v>
      </c>
      <c r="P1432" s="4" t="str">
        <f t="shared" si="115"/>
        <v>0240 - Recursos de serviços - recursos de outras fontes - exercício corrente</v>
      </c>
    </row>
    <row r="1433" spans="1:16" x14ac:dyDescent="0.2">
      <c r="A1433">
        <v>27023</v>
      </c>
      <c r="B1433" t="s">
        <v>687</v>
      </c>
      <c r="C1433">
        <v>5253</v>
      </c>
      <c r="D1433" t="s">
        <v>689</v>
      </c>
      <c r="E1433">
        <v>339092</v>
      </c>
      <c r="F1433" t="s">
        <v>28</v>
      </c>
      <c r="G1433" t="s">
        <v>94</v>
      </c>
      <c r="H1433" t="s">
        <v>95</v>
      </c>
      <c r="I1433" t="s">
        <v>349</v>
      </c>
      <c r="J1433">
        <v>11625</v>
      </c>
      <c r="K1433" t="str">
        <f t="shared" si="111"/>
        <v>27023 - Junta Comercial do Estado de Santa Catarina</v>
      </c>
      <c r="L1433" t="str">
        <f t="shared" si="112"/>
        <v>5253 - Administração e manutenção dos serviços administrativos gerais - JUCESC</v>
      </c>
      <c r="M1433" t="str">
        <f t="shared" si="113"/>
        <v>339092 - Despesas de Exercícios Anteriores</v>
      </c>
      <c r="N1433" t="str">
        <f t="shared" si="114"/>
        <v>33</v>
      </c>
      <c r="O1433" t="str">
        <f>VLOOKUP('SQL Results'!N1433,Plan2!$A$2:$B$8,2,0)</f>
        <v>33 - Outras Despesas Correntes</v>
      </c>
      <c r="P1433" s="4" t="str">
        <f t="shared" si="115"/>
        <v>0240 - Recursos de serviços - recursos de outras fontes - exercício corrente</v>
      </c>
    </row>
    <row r="1434" spans="1:16" x14ac:dyDescent="0.2">
      <c r="A1434">
        <v>27023</v>
      </c>
      <c r="B1434" t="s">
        <v>687</v>
      </c>
      <c r="C1434">
        <v>5253</v>
      </c>
      <c r="D1434" t="s">
        <v>689</v>
      </c>
      <c r="E1434">
        <v>339130</v>
      </c>
      <c r="F1434" t="s">
        <v>12</v>
      </c>
      <c r="G1434" t="s">
        <v>94</v>
      </c>
      <c r="H1434" t="s">
        <v>95</v>
      </c>
      <c r="I1434" t="s">
        <v>349</v>
      </c>
      <c r="J1434">
        <v>20000</v>
      </c>
      <c r="K1434" t="str">
        <f t="shared" si="111"/>
        <v>27023 - Junta Comercial do Estado de Santa Catarina</v>
      </c>
      <c r="L1434" t="str">
        <f t="shared" si="112"/>
        <v>5253 - Administração e manutenção dos serviços administrativos gerais - JUCESC</v>
      </c>
      <c r="M1434" t="str">
        <f t="shared" si="113"/>
        <v>339130 - Material de Consumo</v>
      </c>
      <c r="N1434" t="str">
        <f t="shared" si="114"/>
        <v>33</v>
      </c>
      <c r="O1434" t="str">
        <f>VLOOKUP('SQL Results'!N1434,Plan2!$A$2:$B$8,2,0)</f>
        <v>33 - Outras Despesas Correntes</v>
      </c>
      <c r="P1434" s="4" t="str">
        <f t="shared" si="115"/>
        <v>0240 - Recursos de serviços - recursos de outras fontes - exercício corrente</v>
      </c>
    </row>
    <row r="1435" spans="1:16" x14ac:dyDescent="0.2">
      <c r="A1435">
        <v>27023</v>
      </c>
      <c r="B1435" t="s">
        <v>687</v>
      </c>
      <c r="C1435">
        <v>5253</v>
      </c>
      <c r="D1435" t="s">
        <v>689</v>
      </c>
      <c r="E1435">
        <v>339139</v>
      </c>
      <c r="F1435" t="s">
        <v>51</v>
      </c>
      <c r="G1435" t="s">
        <v>94</v>
      </c>
      <c r="H1435" t="s">
        <v>95</v>
      </c>
      <c r="I1435" t="s">
        <v>349</v>
      </c>
      <c r="J1435">
        <v>419500</v>
      </c>
      <c r="K1435" t="str">
        <f t="shared" si="111"/>
        <v>27023 - Junta Comercial do Estado de Santa Catarina</v>
      </c>
      <c r="L1435" t="str">
        <f t="shared" si="112"/>
        <v>5253 - Administração e manutenção dos serviços administrativos gerais - JUCESC</v>
      </c>
      <c r="M1435" t="str">
        <f t="shared" si="113"/>
        <v>339139 - Outros Serviços Terceiros Pessoa Jurídica</v>
      </c>
      <c r="N1435" t="str">
        <f t="shared" si="114"/>
        <v>33</v>
      </c>
      <c r="O1435" t="str">
        <f>VLOOKUP('SQL Results'!N1435,Plan2!$A$2:$B$8,2,0)</f>
        <v>33 - Outras Despesas Correntes</v>
      </c>
      <c r="P1435" s="4" t="str">
        <f t="shared" si="115"/>
        <v>0240 - Recursos de serviços - recursos de outras fontes - exercício corrente</v>
      </c>
    </row>
    <row r="1436" spans="1:16" x14ac:dyDescent="0.2">
      <c r="A1436">
        <v>27023</v>
      </c>
      <c r="B1436" t="s">
        <v>687</v>
      </c>
      <c r="C1436">
        <v>5253</v>
      </c>
      <c r="D1436" t="s">
        <v>689</v>
      </c>
      <c r="E1436">
        <v>339140</v>
      </c>
      <c r="F1436" t="s">
        <v>52</v>
      </c>
      <c r="G1436" t="s">
        <v>94</v>
      </c>
      <c r="H1436" t="s">
        <v>95</v>
      </c>
      <c r="I1436" t="s">
        <v>349</v>
      </c>
      <c r="J1436">
        <v>500</v>
      </c>
      <c r="K1436" t="str">
        <f t="shared" si="111"/>
        <v>27023 - Junta Comercial do Estado de Santa Catarina</v>
      </c>
      <c r="L1436" t="str">
        <f t="shared" si="112"/>
        <v>5253 - Administração e manutenção dos serviços administrativos gerais - JUCESC</v>
      </c>
      <c r="M1436" t="str">
        <f t="shared" si="113"/>
        <v>339140 - Serviços de Tecnologia da Informação e Comunicação - Pessoa Jurídica</v>
      </c>
      <c r="N1436" t="str">
        <f t="shared" si="114"/>
        <v>33</v>
      </c>
      <c r="O1436" t="str">
        <f>VLOOKUP('SQL Results'!N1436,Plan2!$A$2:$B$8,2,0)</f>
        <v>33 - Outras Despesas Correntes</v>
      </c>
      <c r="P1436" s="4" t="str">
        <f t="shared" si="115"/>
        <v>0240 - Recursos de serviços - recursos de outras fontes - exercício corrente</v>
      </c>
    </row>
    <row r="1437" spans="1:16" x14ac:dyDescent="0.2">
      <c r="A1437">
        <v>27023</v>
      </c>
      <c r="B1437" t="s">
        <v>687</v>
      </c>
      <c r="C1437">
        <v>5253</v>
      </c>
      <c r="D1437" t="s">
        <v>689</v>
      </c>
      <c r="E1437">
        <v>339192</v>
      </c>
      <c r="F1437" t="s">
        <v>28</v>
      </c>
      <c r="G1437" t="s">
        <v>94</v>
      </c>
      <c r="H1437" t="s">
        <v>95</v>
      </c>
      <c r="I1437" t="s">
        <v>349</v>
      </c>
      <c r="J1437">
        <v>15000</v>
      </c>
      <c r="K1437" t="str">
        <f t="shared" si="111"/>
        <v>27023 - Junta Comercial do Estado de Santa Catarina</v>
      </c>
      <c r="L1437" t="str">
        <f t="shared" si="112"/>
        <v>5253 - Administração e manutenção dos serviços administrativos gerais - JUCESC</v>
      </c>
      <c r="M1437" t="str">
        <f t="shared" si="113"/>
        <v>339192 - Despesas de Exercícios Anteriores</v>
      </c>
      <c r="N1437" t="str">
        <f t="shared" si="114"/>
        <v>33</v>
      </c>
      <c r="O1437" t="str">
        <f>VLOOKUP('SQL Results'!N1437,Plan2!$A$2:$B$8,2,0)</f>
        <v>33 - Outras Despesas Correntes</v>
      </c>
      <c r="P1437" s="4" t="str">
        <f t="shared" si="115"/>
        <v>0240 - Recursos de serviços - recursos de outras fontes - exercício corrente</v>
      </c>
    </row>
    <row r="1438" spans="1:16" x14ac:dyDescent="0.2">
      <c r="A1438">
        <v>27023</v>
      </c>
      <c r="B1438" t="s">
        <v>687</v>
      </c>
      <c r="C1438">
        <v>5253</v>
      </c>
      <c r="D1438" t="s">
        <v>689</v>
      </c>
      <c r="E1438">
        <v>449051</v>
      </c>
      <c r="F1438" t="s">
        <v>31</v>
      </c>
      <c r="G1438" t="s">
        <v>94</v>
      </c>
      <c r="H1438" t="s">
        <v>95</v>
      </c>
      <c r="I1438" t="s">
        <v>349</v>
      </c>
      <c r="J1438">
        <v>30000</v>
      </c>
      <c r="K1438" t="str">
        <f t="shared" si="111"/>
        <v>27023 - Junta Comercial do Estado de Santa Catarina</v>
      </c>
      <c r="L1438" t="str">
        <f t="shared" si="112"/>
        <v>5253 - Administração e manutenção dos serviços administrativos gerais - JUCESC</v>
      </c>
      <c r="M1438" t="str">
        <f t="shared" si="113"/>
        <v>449051 - Obras e Instalações</v>
      </c>
      <c r="N1438" t="str">
        <f t="shared" si="114"/>
        <v>44</v>
      </c>
      <c r="O1438" t="str">
        <f>VLOOKUP('SQL Results'!N1438,Plan2!$A$2:$B$8,2,0)</f>
        <v>44 - Investimentos</v>
      </c>
      <c r="P1438" s="4" t="str">
        <f t="shared" si="115"/>
        <v>0240 - Recursos de serviços - recursos de outras fontes - exercício corrente</v>
      </c>
    </row>
    <row r="1439" spans="1:16" x14ac:dyDescent="0.2">
      <c r="A1439">
        <v>27023</v>
      </c>
      <c r="B1439" t="s">
        <v>687</v>
      </c>
      <c r="C1439">
        <v>5253</v>
      </c>
      <c r="D1439" t="s">
        <v>689</v>
      </c>
      <c r="E1439">
        <v>449052</v>
      </c>
      <c r="F1439" t="s">
        <v>17</v>
      </c>
      <c r="G1439" t="s">
        <v>94</v>
      </c>
      <c r="H1439" t="s">
        <v>95</v>
      </c>
      <c r="I1439" t="s">
        <v>349</v>
      </c>
      <c r="J1439">
        <v>6000</v>
      </c>
      <c r="K1439" t="str">
        <f t="shared" si="111"/>
        <v>27023 - Junta Comercial do Estado de Santa Catarina</v>
      </c>
      <c r="L1439" t="str">
        <f t="shared" si="112"/>
        <v>5253 - Administração e manutenção dos serviços administrativos gerais - JUCESC</v>
      </c>
      <c r="M1439" t="str">
        <f t="shared" si="113"/>
        <v>449052 - Equipamentos e Material Permanente</v>
      </c>
      <c r="N1439" t="str">
        <f t="shared" si="114"/>
        <v>44</v>
      </c>
      <c r="O1439" t="str">
        <f>VLOOKUP('SQL Results'!N1439,Plan2!$A$2:$B$8,2,0)</f>
        <v>44 - Investimentos</v>
      </c>
      <c r="P1439" s="4" t="str">
        <f t="shared" si="115"/>
        <v>0240 - Recursos de serviços - recursos de outras fontes - exercício corrente</v>
      </c>
    </row>
    <row r="1440" spans="1:16" x14ac:dyDescent="0.2">
      <c r="A1440">
        <v>27023</v>
      </c>
      <c r="B1440" t="s">
        <v>687</v>
      </c>
      <c r="C1440">
        <v>5202</v>
      </c>
      <c r="D1440" t="s">
        <v>691</v>
      </c>
      <c r="E1440">
        <v>339036</v>
      </c>
      <c r="F1440" t="s">
        <v>23</v>
      </c>
      <c r="G1440" t="s">
        <v>94</v>
      </c>
      <c r="H1440" t="s">
        <v>95</v>
      </c>
      <c r="I1440" t="s">
        <v>355</v>
      </c>
      <c r="J1440">
        <v>75600</v>
      </c>
      <c r="K1440" t="str">
        <f t="shared" si="111"/>
        <v>27023 - Junta Comercial do Estado de Santa Catarina</v>
      </c>
      <c r="L1440" t="str">
        <f t="shared" si="112"/>
        <v>5202 - Encargos com estagiários - JUCESC</v>
      </c>
      <c r="M1440" t="str">
        <f t="shared" si="113"/>
        <v>339036 - Outros Serviços Terceiros-Pessoa Física</v>
      </c>
      <c r="N1440" t="str">
        <f t="shared" si="114"/>
        <v>33</v>
      </c>
      <c r="O1440" t="str">
        <f>VLOOKUP('SQL Results'!N1440,Plan2!$A$2:$B$8,2,0)</f>
        <v>33 - Outras Despesas Correntes</v>
      </c>
      <c r="P1440" s="4" t="str">
        <f t="shared" si="115"/>
        <v>0240 - Recursos de serviços - recursos de outras fontes - exercício corrente</v>
      </c>
    </row>
    <row r="1441" spans="1:16" x14ac:dyDescent="0.2">
      <c r="A1441">
        <v>27023</v>
      </c>
      <c r="B1441" t="s">
        <v>687</v>
      </c>
      <c r="C1441">
        <v>934</v>
      </c>
      <c r="D1441" t="s">
        <v>688</v>
      </c>
      <c r="E1441">
        <v>319096</v>
      </c>
      <c r="F1441" t="s">
        <v>66</v>
      </c>
      <c r="G1441" t="s">
        <v>94</v>
      </c>
      <c r="H1441" t="s">
        <v>95</v>
      </c>
      <c r="I1441" t="s">
        <v>347</v>
      </c>
      <c r="J1441">
        <v>88327</v>
      </c>
      <c r="K1441" t="str">
        <f t="shared" si="111"/>
        <v>27023 - Junta Comercial do Estado de Santa Catarina</v>
      </c>
      <c r="L1441" t="str">
        <f t="shared" si="112"/>
        <v>934 - Administração de pessoal e encargos sociais - JUCESC</v>
      </c>
      <c r="M1441" t="str">
        <f t="shared" si="113"/>
        <v>319096 - Ressarcimento Despesa Pessoal Requisitado</v>
      </c>
      <c r="N1441" t="str">
        <f t="shared" si="114"/>
        <v>31</v>
      </c>
      <c r="O1441" t="str">
        <f>VLOOKUP('SQL Results'!N1441,Plan2!$A$2:$B$8,2,0)</f>
        <v>31 - Pessoal e Encargos Sociais</v>
      </c>
      <c r="P1441" s="4" t="str">
        <f t="shared" si="115"/>
        <v>0240 - Recursos de serviços - recursos de outras fontes - exercício corrente</v>
      </c>
    </row>
    <row r="1442" spans="1:16" x14ac:dyDescent="0.2">
      <c r="A1442">
        <v>27023</v>
      </c>
      <c r="B1442" t="s">
        <v>687</v>
      </c>
      <c r="C1442">
        <v>1821</v>
      </c>
      <c r="D1442" t="s">
        <v>692</v>
      </c>
      <c r="E1442">
        <v>319016</v>
      </c>
      <c r="F1442" t="s">
        <v>64</v>
      </c>
      <c r="G1442" t="s">
        <v>94</v>
      </c>
      <c r="H1442" t="s">
        <v>95</v>
      </c>
      <c r="I1442" t="s">
        <v>693</v>
      </c>
      <c r="J1442">
        <v>122792</v>
      </c>
      <c r="K1442" t="str">
        <f t="shared" si="111"/>
        <v>27023 - Junta Comercial do Estado de Santa Catarina</v>
      </c>
      <c r="L1442" t="str">
        <f t="shared" si="112"/>
        <v>1821 - Prestação de serviços de atos de registro mercantil - JUCESC</v>
      </c>
      <c r="M1442" t="str">
        <f t="shared" si="113"/>
        <v>319016 - Outras Despesas Variáveis-Pessoal Civil</v>
      </c>
      <c r="N1442" t="str">
        <f t="shared" si="114"/>
        <v>31</v>
      </c>
      <c r="O1442" t="str">
        <f>VLOOKUP('SQL Results'!N1442,Plan2!$A$2:$B$8,2,0)</f>
        <v>31 - Pessoal e Encargos Sociais</v>
      </c>
      <c r="P1442" s="4" t="str">
        <f t="shared" si="115"/>
        <v>0240 - Recursos de serviços - recursos de outras fontes - exercício corrente</v>
      </c>
    </row>
    <row r="1443" spans="1:16" x14ac:dyDescent="0.2">
      <c r="A1443">
        <v>27023</v>
      </c>
      <c r="B1443" t="s">
        <v>687</v>
      </c>
      <c r="C1443">
        <v>1821</v>
      </c>
      <c r="D1443" t="s">
        <v>692</v>
      </c>
      <c r="E1443">
        <v>339030</v>
      </c>
      <c r="F1443" t="s">
        <v>12</v>
      </c>
      <c r="G1443" t="s">
        <v>94</v>
      </c>
      <c r="H1443" t="s">
        <v>95</v>
      </c>
      <c r="I1443" t="s">
        <v>693</v>
      </c>
      <c r="J1443">
        <v>20200</v>
      </c>
      <c r="K1443" t="str">
        <f t="shared" si="111"/>
        <v>27023 - Junta Comercial do Estado de Santa Catarina</v>
      </c>
      <c r="L1443" t="str">
        <f t="shared" si="112"/>
        <v>1821 - Prestação de serviços de atos de registro mercantil - JUCESC</v>
      </c>
      <c r="M1443" t="str">
        <f t="shared" si="113"/>
        <v>339030 - Material de Consumo</v>
      </c>
      <c r="N1443" t="str">
        <f t="shared" si="114"/>
        <v>33</v>
      </c>
      <c r="O1443" t="str">
        <f>VLOOKUP('SQL Results'!N1443,Plan2!$A$2:$B$8,2,0)</f>
        <v>33 - Outras Despesas Correntes</v>
      </c>
      <c r="P1443" s="4" t="str">
        <f t="shared" si="115"/>
        <v>0240 - Recursos de serviços - recursos de outras fontes - exercício corrente</v>
      </c>
    </row>
    <row r="1444" spans="1:16" x14ac:dyDescent="0.2">
      <c r="A1444">
        <v>27023</v>
      </c>
      <c r="B1444" t="s">
        <v>687</v>
      </c>
      <c r="C1444">
        <v>1821</v>
      </c>
      <c r="D1444" t="s">
        <v>692</v>
      </c>
      <c r="E1444">
        <v>339039</v>
      </c>
      <c r="F1444" t="s">
        <v>16</v>
      </c>
      <c r="G1444" t="s">
        <v>94</v>
      </c>
      <c r="H1444" t="s">
        <v>95</v>
      </c>
      <c r="I1444" t="s">
        <v>693</v>
      </c>
      <c r="J1444">
        <v>32300</v>
      </c>
      <c r="K1444" t="str">
        <f t="shared" si="111"/>
        <v>27023 - Junta Comercial do Estado de Santa Catarina</v>
      </c>
      <c r="L1444" t="str">
        <f t="shared" si="112"/>
        <v>1821 - Prestação de serviços de atos de registro mercantil - JUCESC</v>
      </c>
      <c r="M1444" t="str">
        <f t="shared" si="113"/>
        <v>339039 - Outros Serviços Terceiros - Pessoa Jurídica</v>
      </c>
      <c r="N1444" t="str">
        <f t="shared" si="114"/>
        <v>33</v>
      </c>
      <c r="O1444" t="str">
        <f>VLOOKUP('SQL Results'!N1444,Plan2!$A$2:$B$8,2,0)</f>
        <v>33 - Outras Despesas Correntes</v>
      </c>
      <c r="P1444" s="4" t="str">
        <f t="shared" si="115"/>
        <v>0240 - Recursos de serviços - recursos de outras fontes - exercício corrente</v>
      </c>
    </row>
    <row r="1445" spans="1:16" x14ac:dyDescent="0.2">
      <c r="A1445">
        <v>27023</v>
      </c>
      <c r="B1445" t="s">
        <v>687</v>
      </c>
      <c r="C1445">
        <v>1821</v>
      </c>
      <c r="D1445" t="s">
        <v>692</v>
      </c>
      <c r="E1445">
        <v>339036</v>
      </c>
      <c r="F1445" t="s">
        <v>23</v>
      </c>
      <c r="G1445" t="s">
        <v>94</v>
      </c>
      <c r="H1445" t="s">
        <v>95</v>
      </c>
      <c r="I1445" t="s">
        <v>693</v>
      </c>
      <c r="J1445">
        <v>1463108</v>
      </c>
      <c r="K1445" t="str">
        <f t="shared" si="111"/>
        <v>27023 - Junta Comercial do Estado de Santa Catarina</v>
      </c>
      <c r="L1445" t="str">
        <f t="shared" si="112"/>
        <v>1821 - Prestação de serviços de atos de registro mercantil - JUCESC</v>
      </c>
      <c r="M1445" t="str">
        <f t="shared" si="113"/>
        <v>339036 - Outros Serviços Terceiros-Pessoa Física</v>
      </c>
      <c r="N1445" t="str">
        <f t="shared" si="114"/>
        <v>33</v>
      </c>
      <c r="O1445" t="str">
        <f>VLOOKUP('SQL Results'!N1445,Plan2!$A$2:$B$8,2,0)</f>
        <v>33 - Outras Despesas Correntes</v>
      </c>
      <c r="P1445" s="4" t="str">
        <f t="shared" si="115"/>
        <v>0240 - Recursos de serviços - recursos de outras fontes - exercício corrente</v>
      </c>
    </row>
    <row r="1446" spans="1:16" x14ac:dyDescent="0.2">
      <c r="A1446">
        <v>27023</v>
      </c>
      <c r="B1446" t="s">
        <v>687</v>
      </c>
      <c r="C1446">
        <v>1821</v>
      </c>
      <c r="D1446" t="s">
        <v>692</v>
      </c>
      <c r="E1446">
        <v>339040</v>
      </c>
      <c r="F1446" t="s">
        <v>52</v>
      </c>
      <c r="G1446" t="s">
        <v>94</v>
      </c>
      <c r="H1446" t="s">
        <v>95</v>
      </c>
      <c r="I1446" t="s">
        <v>693</v>
      </c>
      <c r="J1446">
        <v>30000</v>
      </c>
      <c r="K1446" t="str">
        <f t="shared" si="111"/>
        <v>27023 - Junta Comercial do Estado de Santa Catarina</v>
      </c>
      <c r="L1446" t="str">
        <f t="shared" si="112"/>
        <v>1821 - Prestação de serviços de atos de registro mercantil - JUCESC</v>
      </c>
      <c r="M1446" t="str">
        <f t="shared" si="113"/>
        <v>339040 - Serviços de Tecnologia da Informação e Comunicação - Pessoa Jurídica</v>
      </c>
      <c r="N1446" t="str">
        <f t="shared" si="114"/>
        <v>33</v>
      </c>
      <c r="O1446" t="str">
        <f>VLOOKUP('SQL Results'!N1446,Plan2!$A$2:$B$8,2,0)</f>
        <v>33 - Outras Despesas Correntes</v>
      </c>
      <c r="P1446" s="4" t="str">
        <f t="shared" si="115"/>
        <v>0240 - Recursos de serviços - recursos de outras fontes - exercício corrente</v>
      </c>
    </row>
    <row r="1447" spans="1:16" x14ac:dyDescent="0.2">
      <c r="A1447">
        <v>27023</v>
      </c>
      <c r="B1447" t="s">
        <v>687</v>
      </c>
      <c r="C1447">
        <v>1821</v>
      </c>
      <c r="D1447" t="s">
        <v>692</v>
      </c>
      <c r="E1447">
        <v>339092</v>
      </c>
      <c r="F1447" t="s">
        <v>28</v>
      </c>
      <c r="G1447" t="s">
        <v>94</v>
      </c>
      <c r="H1447" t="s">
        <v>95</v>
      </c>
      <c r="I1447" t="s">
        <v>693</v>
      </c>
      <c r="J1447">
        <v>40000</v>
      </c>
      <c r="K1447" t="str">
        <f t="shared" si="111"/>
        <v>27023 - Junta Comercial do Estado de Santa Catarina</v>
      </c>
      <c r="L1447" t="str">
        <f t="shared" si="112"/>
        <v>1821 - Prestação de serviços de atos de registro mercantil - JUCESC</v>
      </c>
      <c r="M1447" t="str">
        <f t="shared" si="113"/>
        <v>339092 - Despesas de Exercícios Anteriores</v>
      </c>
      <c r="N1447" t="str">
        <f t="shared" si="114"/>
        <v>33</v>
      </c>
      <c r="O1447" t="str">
        <f>VLOOKUP('SQL Results'!N1447,Plan2!$A$2:$B$8,2,0)</f>
        <v>33 - Outras Despesas Correntes</v>
      </c>
      <c r="P1447" s="4" t="str">
        <f t="shared" si="115"/>
        <v>0240 - Recursos de serviços - recursos de outras fontes - exercício corrente</v>
      </c>
    </row>
    <row r="1448" spans="1:16" x14ac:dyDescent="0.2">
      <c r="A1448">
        <v>27023</v>
      </c>
      <c r="B1448" t="s">
        <v>687</v>
      </c>
      <c r="C1448">
        <v>1821</v>
      </c>
      <c r="D1448" t="s">
        <v>692</v>
      </c>
      <c r="E1448">
        <v>339047</v>
      </c>
      <c r="F1448" t="s">
        <v>27</v>
      </c>
      <c r="G1448" t="s">
        <v>94</v>
      </c>
      <c r="H1448" t="s">
        <v>95</v>
      </c>
      <c r="I1448" t="s">
        <v>693</v>
      </c>
      <c r="J1448">
        <v>1600</v>
      </c>
      <c r="K1448" t="str">
        <f t="shared" si="111"/>
        <v>27023 - Junta Comercial do Estado de Santa Catarina</v>
      </c>
      <c r="L1448" t="str">
        <f t="shared" si="112"/>
        <v>1821 - Prestação de serviços de atos de registro mercantil - JUCESC</v>
      </c>
      <c r="M1448" t="str">
        <f t="shared" si="113"/>
        <v>339047 - Obrigações Tributárias e Contributivas</v>
      </c>
      <c r="N1448" t="str">
        <f t="shared" si="114"/>
        <v>33</v>
      </c>
      <c r="O1448" t="str">
        <f>VLOOKUP('SQL Results'!N1448,Plan2!$A$2:$B$8,2,0)</f>
        <v>33 - Outras Despesas Correntes</v>
      </c>
      <c r="P1448" s="4" t="str">
        <f t="shared" si="115"/>
        <v>0240 - Recursos de serviços - recursos de outras fontes - exercício corrente</v>
      </c>
    </row>
    <row r="1449" spans="1:16" x14ac:dyDescent="0.2">
      <c r="A1449">
        <v>27023</v>
      </c>
      <c r="B1449" t="s">
        <v>687</v>
      </c>
      <c r="C1449">
        <v>5331</v>
      </c>
      <c r="D1449" t="s">
        <v>694</v>
      </c>
      <c r="E1449">
        <v>339039</v>
      </c>
      <c r="F1449" t="s">
        <v>16</v>
      </c>
      <c r="G1449" t="s">
        <v>94</v>
      </c>
      <c r="H1449" t="s">
        <v>95</v>
      </c>
      <c r="I1449" t="s">
        <v>496</v>
      </c>
      <c r="J1449">
        <v>3000</v>
      </c>
      <c r="K1449" t="str">
        <f t="shared" si="111"/>
        <v>27023 - Junta Comercial do Estado de Santa Catarina</v>
      </c>
      <c r="L1449" t="str">
        <f t="shared" si="112"/>
        <v>5331 - Capacitação profissional dos agentes públicos - JUCESC</v>
      </c>
      <c r="M1449" t="str">
        <f t="shared" si="113"/>
        <v>339039 - Outros Serviços Terceiros - Pessoa Jurídica</v>
      </c>
      <c r="N1449" t="str">
        <f t="shared" si="114"/>
        <v>33</v>
      </c>
      <c r="O1449" t="str">
        <f>VLOOKUP('SQL Results'!N1449,Plan2!$A$2:$B$8,2,0)</f>
        <v>33 - Outras Despesas Correntes</v>
      </c>
      <c r="P1449" s="4" t="str">
        <f t="shared" si="115"/>
        <v>0240 - Recursos de serviços - recursos de outras fontes - exercício corrente</v>
      </c>
    </row>
    <row r="1450" spans="1:16" x14ac:dyDescent="0.2">
      <c r="A1450">
        <v>27023</v>
      </c>
      <c r="B1450" t="s">
        <v>687</v>
      </c>
      <c r="C1450">
        <v>5253</v>
      </c>
      <c r="D1450" t="s">
        <v>689</v>
      </c>
      <c r="E1450">
        <v>339014</v>
      </c>
      <c r="F1450" t="s">
        <v>63</v>
      </c>
      <c r="G1450" t="s">
        <v>94</v>
      </c>
      <c r="H1450" t="s">
        <v>95</v>
      </c>
      <c r="I1450" t="s">
        <v>349</v>
      </c>
      <c r="J1450">
        <v>30000</v>
      </c>
      <c r="K1450" t="str">
        <f t="shared" si="111"/>
        <v>27023 - Junta Comercial do Estado de Santa Catarina</v>
      </c>
      <c r="L1450" t="str">
        <f t="shared" si="112"/>
        <v>5253 - Administração e manutenção dos serviços administrativos gerais - JUCESC</v>
      </c>
      <c r="M1450" t="str">
        <f t="shared" si="113"/>
        <v>339014 - Diárias - Civil</v>
      </c>
      <c r="N1450" t="str">
        <f t="shared" si="114"/>
        <v>33</v>
      </c>
      <c r="O1450" t="str">
        <f>VLOOKUP('SQL Results'!N1450,Plan2!$A$2:$B$8,2,0)</f>
        <v>33 - Outras Despesas Correntes</v>
      </c>
      <c r="P1450" s="4" t="str">
        <f t="shared" si="115"/>
        <v>0240 - Recursos de serviços - recursos de outras fontes - exercício corrente</v>
      </c>
    </row>
    <row r="1451" spans="1:16" x14ac:dyDescent="0.2">
      <c r="A1451">
        <v>27023</v>
      </c>
      <c r="B1451" t="s">
        <v>687</v>
      </c>
      <c r="C1451">
        <v>5253</v>
      </c>
      <c r="D1451" t="s">
        <v>689</v>
      </c>
      <c r="E1451">
        <v>339008</v>
      </c>
      <c r="F1451" t="s">
        <v>43</v>
      </c>
      <c r="G1451" t="s">
        <v>94</v>
      </c>
      <c r="H1451" t="s">
        <v>95</v>
      </c>
      <c r="I1451" t="s">
        <v>349</v>
      </c>
      <c r="J1451">
        <v>3000</v>
      </c>
      <c r="K1451" t="str">
        <f t="shared" si="111"/>
        <v>27023 - Junta Comercial do Estado de Santa Catarina</v>
      </c>
      <c r="L1451" t="str">
        <f t="shared" si="112"/>
        <v>5253 - Administração e manutenção dos serviços administrativos gerais - JUCESC</v>
      </c>
      <c r="M1451" t="str">
        <f t="shared" si="113"/>
        <v>339008 - Outros Benefícios Assistenciais</v>
      </c>
      <c r="N1451" t="str">
        <f t="shared" si="114"/>
        <v>33</v>
      </c>
      <c r="O1451" t="str">
        <f>VLOOKUP('SQL Results'!N1451,Plan2!$A$2:$B$8,2,0)</f>
        <v>33 - Outras Despesas Correntes</v>
      </c>
      <c r="P1451" s="4" t="str">
        <f t="shared" si="115"/>
        <v>0240 - Recursos de serviços - recursos de outras fontes - exercício corrente</v>
      </c>
    </row>
    <row r="1452" spans="1:16" x14ac:dyDescent="0.2">
      <c r="A1452">
        <v>27023</v>
      </c>
      <c r="B1452" t="s">
        <v>687</v>
      </c>
      <c r="C1452">
        <v>5253</v>
      </c>
      <c r="D1452" t="s">
        <v>689</v>
      </c>
      <c r="E1452">
        <v>339030</v>
      </c>
      <c r="F1452" t="s">
        <v>12</v>
      </c>
      <c r="G1452" t="s">
        <v>94</v>
      </c>
      <c r="H1452" t="s">
        <v>95</v>
      </c>
      <c r="I1452" t="s">
        <v>349</v>
      </c>
      <c r="J1452">
        <v>134000</v>
      </c>
      <c r="K1452" t="str">
        <f t="shared" si="111"/>
        <v>27023 - Junta Comercial do Estado de Santa Catarina</v>
      </c>
      <c r="L1452" t="str">
        <f t="shared" si="112"/>
        <v>5253 - Administração e manutenção dos serviços administrativos gerais - JUCESC</v>
      </c>
      <c r="M1452" t="str">
        <f t="shared" si="113"/>
        <v>339030 - Material de Consumo</v>
      </c>
      <c r="N1452" t="str">
        <f t="shared" si="114"/>
        <v>33</v>
      </c>
      <c r="O1452" t="str">
        <f>VLOOKUP('SQL Results'!N1452,Plan2!$A$2:$B$8,2,0)</f>
        <v>33 - Outras Despesas Correntes</v>
      </c>
      <c r="P1452" s="4" t="str">
        <f t="shared" si="115"/>
        <v>0240 - Recursos de serviços - recursos de outras fontes - exercício corrente</v>
      </c>
    </row>
    <row r="1453" spans="1:16" x14ac:dyDescent="0.2">
      <c r="A1453">
        <v>27023</v>
      </c>
      <c r="B1453" t="s">
        <v>687</v>
      </c>
      <c r="C1453">
        <v>5253</v>
      </c>
      <c r="D1453" t="s">
        <v>689</v>
      </c>
      <c r="E1453">
        <v>339033</v>
      </c>
      <c r="F1453" t="s">
        <v>49</v>
      </c>
      <c r="G1453" t="s">
        <v>94</v>
      </c>
      <c r="H1453" t="s">
        <v>95</v>
      </c>
      <c r="I1453" t="s">
        <v>349</v>
      </c>
      <c r="J1453">
        <v>15000</v>
      </c>
      <c r="K1453" t="str">
        <f t="shared" si="111"/>
        <v>27023 - Junta Comercial do Estado de Santa Catarina</v>
      </c>
      <c r="L1453" t="str">
        <f t="shared" si="112"/>
        <v>5253 - Administração e manutenção dos serviços administrativos gerais - JUCESC</v>
      </c>
      <c r="M1453" t="str">
        <f t="shared" si="113"/>
        <v>339033 - Passagens e Despesas com Locomoção</v>
      </c>
      <c r="N1453" t="str">
        <f t="shared" si="114"/>
        <v>33</v>
      </c>
      <c r="O1453" t="str">
        <f>VLOOKUP('SQL Results'!N1453,Plan2!$A$2:$B$8,2,0)</f>
        <v>33 - Outras Despesas Correntes</v>
      </c>
      <c r="P1453" s="4" t="str">
        <f t="shared" si="115"/>
        <v>0240 - Recursos de serviços - recursos de outras fontes - exercício corrente</v>
      </c>
    </row>
    <row r="1454" spans="1:16" x14ac:dyDescent="0.2">
      <c r="A1454">
        <v>27023</v>
      </c>
      <c r="B1454" t="s">
        <v>687</v>
      </c>
      <c r="C1454">
        <v>5253</v>
      </c>
      <c r="D1454" t="s">
        <v>689</v>
      </c>
      <c r="E1454">
        <v>339036</v>
      </c>
      <c r="F1454" t="s">
        <v>23</v>
      </c>
      <c r="G1454" t="s">
        <v>94</v>
      </c>
      <c r="H1454" t="s">
        <v>95</v>
      </c>
      <c r="I1454" t="s">
        <v>349</v>
      </c>
      <c r="J1454">
        <v>40727</v>
      </c>
      <c r="K1454" t="str">
        <f t="shared" si="111"/>
        <v>27023 - Junta Comercial do Estado de Santa Catarina</v>
      </c>
      <c r="L1454" t="str">
        <f t="shared" si="112"/>
        <v>5253 - Administração e manutenção dos serviços administrativos gerais - JUCESC</v>
      </c>
      <c r="M1454" t="str">
        <f t="shared" si="113"/>
        <v>339036 - Outros Serviços Terceiros-Pessoa Física</v>
      </c>
      <c r="N1454" t="str">
        <f t="shared" si="114"/>
        <v>33</v>
      </c>
      <c r="O1454" t="str">
        <f>VLOOKUP('SQL Results'!N1454,Plan2!$A$2:$B$8,2,0)</f>
        <v>33 - Outras Despesas Correntes</v>
      </c>
      <c r="P1454" s="4" t="str">
        <f t="shared" si="115"/>
        <v>0240 - Recursos de serviços - recursos de outras fontes - exercício corrente</v>
      </c>
    </row>
    <row r="1455" spans="1:16" x14ac:dyDescent="0.2">
      <c r="A1455">
        <v>27023</v>
      </c>
      <c r="B1455" t="s">
        <v>687</v>
      </c>
      <c r="C1455">
        <v>5253</v>
      </c>
      <c r="D1455" t="s">
        <v>689</v>
      </c>
      <c r="E1455">
        <v>339037</v>
      </c>
      <c r="F1455" t="s">
        <v>25</v>
      </c>
      <c r="G1455" t="s">
        <v>94</v>
      </c>
      <c r="H1455" t="s">
        <v>95</v>
      </c>
      <c r="I1455" t="s">
        <v>349</v>
      </c>
      <c r="J1455">
        <v>1990624</v>
      </c>
      <c r="K1455" t="str">
        <f t="shared" si="111"/>
        <v>27023 - Junta Comercial do Estado de Santa Catarina</v>
      </c>
      <c r="L1455" t="str">
        <f t="shared" si="112"/>
        <v>5253 - Administração e manutenção dos serviços administrativos gerais - JUCESC</v>
      </c>
      <c r="M1455" t="str">
        <f t="shared" si="113"/>
        <v>339037 - Locação de Mão-de-Obra</v>
      </c>
      <c r="N1455" t="str">
        <f t="shared" si="114"/>
        <v>33</v>
      </c>
      <c r="O1455" t="str">
        <f>VLOOKUP('SQL Results'!N1455,Plan2!$A$2:$B$8,2,0)</f>
        <v>33 - Outras Despesas Correntes</v>
      </c>
      <c r="P1455" s="4" t="str">
        <f t="shared" si="115"/>
        <v>0240 - Recursos de serviços - recursos de outras fontes - exercício corrente</v>
      </c>
    </row>
    <row r="1456" spans="1:16" x14ac:dyDescent="0.2">
      <c r="A1456">
        <v>27023</v>
      </c>
      <c r="B1456" t="s">
        <v>687</v>
      </c>
      <c r="C1456">
        <v>5253</v>
      </c>
      <c r="D1456" t="s">
        <v>689</v>
      </c>
      <c r="E1456">
        <v>339039</v>
      </c>
      <c r="F1456" t="s">
        <v>16</v>
      </c>
      <c r="G1456" t="s">
        <v>94</v>
      </c>
      <c r="H1456" t="s">
        <v>95</v>
      </c>
      <c r="I1456" t="s">
        <v>349</v>
      </c>
      <c r="J1456">
        <v>377575</v>
      </c>
      <c r="K1456" t="str">
        <f t="shared" si="111"/>
        <v>27023 - Junta Comercial do Estado de Santa Catarina</v>
      </c>
      <c r="L1456" t="str">
        <f t="shared" si="112"/>
        <v>5253 - Administração e manutenção dos serviços administrativos gerais - JUCESC</v>
      </c>
      <c r="M1456" t="str">
        <f t="shared" si="113"/>
        <v>339039 - Outros Serviços Terceiros - Pessoa Jurídica</v>
      </c>
      <c r="N1456" t="str">
        <f t="shared" si="114"/>
        <v>33</v>
      </c>
      <c r="O1456" t="str">
        <f>VLOOKUP('SQL Results'!N1456,Plan2!$A$2:$B$8,2,0)</f>
        <v>33 - Outras Despesas Correntes</v>
      </c>
      <c r="P1456" s="4" t="str">
        <f t="shared" si="115"/>
        <v>0240 - Recursos de serviços - recursos de outras fontes - exercício corrente</v>
      </c>
    </row>
    <row r="1457" spans="1:16" x14ac:dyDescent="0.2">
      <c r="A1457">
        <v>27023</v>
      </c>
      <c r="B1457" t="s">
        <v>687</v>
      </c>
      <c r="C1457">
        <v>934</v>
      </c>
      <c r="D1457" t="s">
        <v>688</v>
      </c>
      <c r="E1457">
        <v>339046</v>
      </c>
      <c r="F1457" t="s">
        <v>47</v>
      </c>
      <c r="G1457" t="s">
        <v>94</v>
      </c>
      <c r="H1457" t="s">
        <v>95</v>
      </c>
      <c r="I1457" t="s">
        <v>347</v>
      </c>
      <c r="J1457">
        <v>311756</v>
      </c>
      <c r="K1457" t="str">
        <f t="shared" si="111"/>
        <v>27023 - Junta Comercial do Estado de Santa Catarina</v>
      </c>
      <c r="L1457" t="str">
        <f t="shared" si="112"/>
        <v>934 - Administração de pessoal e encargos sociais - JUCESC</v>
      </c>
      <c r="M1457" t="str">
        <f t="shared" si="113"/>
        <v>339046 - Auxílio-Alimentação</v>
      </c>
      <c r="N1457" t="str">
        <f t="shared" si="114"/>
        <v>33</v>
      </c>
      <c r="O1457" t="str">
        <f>VLOOKUP('SQL Results'!N1457,Plan2!$A$2:$B$8,2,0)</f>
        <v>33 - Outras Despesas Correntes</v>
      </c>
      <c r="P1457" s="4" t="str">
        <f t="shared" si="115"/>
        <v>0240 - Recursos de serviços - recursos de outras fontes - exercício corrente</v>
      </c>
    </row>
    <row r="1458" spans="1:16" x14ac:dyDescent="0.2">
      <c r="A1458">
        <v>27024</v>
      </c>
      <c r="B1458" t="s">
        <v>695</v>
      </c>
      <c r="C1458">
        <v>5200</v>
      </c>
      <c r="D1458" t="s">
        <v>696</v>
      </c>
      <c r="E1458">
        <v>339036</v>
      </c>
      <c r="F1458" t="s">
        <v>23</v>
      </c>
      <c r="G1458" t="s">
        <v>13</v>
      </c>
      <c r="H1458" t="s">
        <v>14</v>
      </c>
      <c r="I1458" t="s">
        <v>355</v>
      </c>
      <c r="J1458">
        <v>36720</v>
      </c>
      <c r="K1458" t="str">
        <f t="shared" si="111"/>
        <v>27024 - Fundação de Amparo à Pesquisa e Inovação do Estado de Santa Catarina</v>
      </c>
      <c r="L1458" t="str">
        <f t="shared" si="112"/>
        <v>5200 - Encargos com estagiários - FAPESC</v>
      </c>
      <c r="M1458" t="str">
        <f t="shared" si="113"/>
        <v>339036 - Outros Serviços Terceiros-Pessoa Física</v>
      </c>
      <c r="N1458" t="str">
        <f t="shared" si="114"/>
        <v>33</v>
      </c>
      <c r="O1458" t="str">
        <f>VLOOKUP('SQL Results'!N1458,Plan2!$A$2:$B$8,2,0)</f>
        <v>33 - Outras Despesas Correntes</v>
      </c>
      <c r="P1458" s="4" t="str">
        <f t="shared" si="115"/>
        <v>0100 - Recursos ordinários - recursos do tesouro - RLD</v>
      </c>
    </row>
    <row r="1459" spans="1:16" x14ac:dyDescent="0.2">
      <c r="A1459">
        <v>27024</v>
      </c>
      <c r="B1459" t="s">
        <v>695</v>
      </c>
      <c r="C1459">
        <v>5200</v>
      </c>
      <c r="D1459" t="s">
        <v>696</v>
      </c>
      <c r="E1459">
        <v>339049</v>
      </c>
      <c r="F1459" t="s">
        <v>79</v>
      </c>
      <c r="G1459" t="s">
        <v>13</v>
      </c>
      <c r="H1459" t="s">
        <v>14</v>
      </c>
      <c r="I1459" t="s">
        <v>355</v>
      </c>
      <c r="J1459">
        <v>6480</v>
      </c>
      <c r="K1459" t="str">
        <f t="shared" si="111"/>
        <v>27024 - Fundação de Amparo à Pesquisa e Inovação do Estado de Santa Catarina</v>
      </c>
      <c r="L1459" t="str">
        <f t="shared" si="112"/>
        <v>5200 - Encargos com estagiários - FAPESC</v>
      </c>
      <c r="M1459" t="str">
        <f t="shared" si="113"/>
        <v>339049 - Auxílio-Transporte</v>
      </c>
      <c r="N1459" t="str">
        <f t="shared" si="114"/>
        <v>33</v>
      </c>
      <c r="O1459" t="str">
        <f>VLOOKUP('SQL Results'!N1459,Plan2!$A$2:$B$8,2,0)</f>
        <v>33 - Outras Despesas Correntes</v>
      </c>
      <c r="P1459" s="4" t="str">
        <f t="shared" si="115"/>
        <v>0100 - Recursos ordinários - recursos do tesouro - RLD</v>
      </c>
    </row>
    <row r="1460" spans="1:16" x14ac:dyDescent="0.2">
      <c r="A1460">
        <v>27024</v>
      </c>
      <c r="B1460" t="s">
        <v>695</v>
      </c>
      <c r="C1460">
        <v>9637</v>
      </c>
      <c r="D1460" t="s">
        <v>697</v>
      </c>
      <c r="E1460">
        <v>339036</v>
      </c>
      <c r="F1460" t="s">
        <v>23</v>
      </c>
      <c r="G1460" t="s">
        <v>13</v>
      </c>
      <c r="H1460" t="s">
        <v>14</v>
      </c>
      <c r="I1460" t="s">
        <v>496</v>
      </c>
      <c r="J1460">
        <v>10000</v>
      </c>
      <c r="K1460" t="str">
        <f t="shared" si="111"/>
        <v>27024 - Fundação de Amparo à Pesquisa e Inovação do Estado de Santa Catarina</v>
      </c>
      <c r="L1460" t="str">
        <f t="shared" si="112"/>
        <v>9637 - Capacitação profissional dos agentes públicos - FAPESC</v>
      </c>
      <c r="M1460" t="str">
        <f t="shared" si="113"/>
        <v>339036 - Outros Serviços Terceiros-Pessoa Física</v>
      </c>
      <c r="N1460" t="str">
        <f t="shared" si="114"/>
        <v>33</v>
      </c>
      <c r="O1460" t="str">
        <f>VLOOKUP('SQL Results'!N1460,Plan2!$A$2:$B$8,2,0)</f>
        <v>33 - Outras Despesas Correntes</v>
      </c>
      <c r="P1460" s="4" t="str">
        <f t="shared" si="115"/>
        <v>0100 - Recursos ordinários - recursos do tesouro - RLD</v>
      </c>
    </row>
    <row r="1461" spans="1:16" x14ac:dyDescent="0.2">
      <c r="A1461">
        <v>27024</v>
      </c>
      <c r="B1461" t="s">
        <v>695</v>
      </c>
      <c r="C1461">
        <v>9637</v>
      </c>
      <c r="D1461" t="s">
        <v>697</v>
      </c>
      <c r="E1461">
        <v>339039</v>
      </c>
      <c r="F1461" t="s">
        <v>16</v>
      </c>
      <c r="G1461" t="s">
        <v>13</v>
      </c>
      <c r="H1461" t="s">
        <v>14</v>
      </c>
      <c r="I1461" t="s">
        <v>496</v>
      </c>
      <c r="J1461">
        <v>40000</v>
      </c>
      <c r="K1461" t="str">
        <f t="shared" si="111"/>
        <v>27024 - Fundação de Amparo à Pesquisa e Inovação do Estado de Santa Catarina</v>
      </c>
      <c r="L1461" t="str">
        <f t="shared" si="112"/>
        <v>9637 - Capacitação profissional dos agentes públicos - FAPESC</v>
      </c>
      <c r="M1461" t="str">
        <f t="shared" si="113"/>
        <v>339039 - Outros Serviços Terceiros - Pessoa Jurídica</v>
      </c>
      <c r="N1461" t="str">
        <f t="shared" si="114"/>
        <v>33</v>
      </c>
      <c r="O1461" t="str">
        <f>VLOOKUP('SQL Results'!N1461,Plan2!$A$2:$B$8,2,0)</f>
        <v>33 - Outras Despesas Correntes</v>
      </c>
      <c r="P1461" s="4" t="str">
        <f t="shared" si="115"/>
        <v>0100 - Recursos ordinários - recursos do tesouro - RLD</v>
      </c>
    </row>
    <row r="1462" spans="1:16" x14ac:dyDescent="0.2">
      <c r="A1462">
        <v>27024</v>
      </c>
      <c r="B1462" t="s">
        <v>695</v>
      </c>
      <c r="C1462">
        <v>69</v>
      </c>
      <c r="D1462" t="s">
        <v>698</v>
      </c>
      <c r="E1462">
        <v>335041</v>
      </c>
      <c r="F1462" t="s">
        <v>29</v>
      </c>
      <c r="G1462" t="s">
        <v>13</v>
      </c>
      <c r="H1462" t="s">
        <v>14</v>
      </c>
      <c r="I1462" t="s">
        <v>699</v>
      </c>
      <c r="J1462">
        <v>5891680</v>
      </c>
      <c r="K1462" t="str">
        <f t="shared" si="111"/>
        <v>27024 - Fundação de Amparo à Pesquisa e Inovação do Estado de Santa Catarina</v>
      </c>
      <c r="L1462" t="str">
        <f t="shared" si="112"/>
        <v>69 - Fomentar o desenvolvimento científico, tecnológico e sustentabilidade socioambiental</v>
      </c>
      <c r="M1462" t="str">
        <f t="shared" si="113"/>
        <v>335041 - Contribuições</v>
      </c>
      <c r="N1462" t="str">
        <f t="shared" si="114"/>
        <v>33</v>
      </c>
      <c r="O1462" t="str">
        <f>VLOOKUP('SQL Results'!N1462,Plan2!$A$2:$B$8,2,0)</f>
        <v>33 - Outras Despesas Correntes</v>
      </c>
      <c r="P1462" s="4" t="str">
        <f t="shared" si="115"/>
        <v>0100 - Recursos ordinários - recursos do tesouro - RLD</v>
      </c>
    </row>
    <row r="1463" spans="1:16" x14ac:dyDescent="0.2">
      <c r="A1463">
        <v>27024</v>
      </c>
      <c r="B1463" t="s">
        <v>695</v>
      </c>
      <c r="C1463">
        <v>69</v>
      </c>
      <c r="D1463" t="s">
        <v>698</v>
      </c>
      <c r="E1463">
        <v>339020</v>
      </c>
      <c r="F1463" t="s">
        <v>656</v>
      </c>
      <c r="G1463" t="s">
        <v>13</v>
      </c>
      <c r="H1463" t="s">
        <v>14</v>
      </c>
      <c r="I1463" t="s">
        <v>699</v>
      </c>
      <c r="J1463">
        <v>23566720</v>
      </c>
      <c r="K1463" t="str">
        <f t="shared" si="111"/>
        <v>27024 - Fundação de Amparo à Pesquisa e Inovação do Estado de Santa Catarina</v>
      </c>
      <c r="L1463" t="str">
        <f t="shared" si="112"/>
        <v>69 - Fomentar o desenvolvimento científico, tecnológico e sustentabilidade socioambiental</v>
      </c>
      <c r="M1463" t="str">
        <f t="shared" si="113"/>
        <v>339020 - Auxílio Financeiro a Pesquisadores</v>
      </c>
      <c r="N1463" t="str">
        <f t="shared" si="114"/>
        <v>33</v>
      </c>
      <c r="O1463" t="str">
        <f>VLOOKUP('SQL Results'!N1463,Plan2!$A$2:$B$8,2,0)</f>
        <v>33 - Outras Despesas Correntes</v>
      </c>
      <c r="P1463" s="4" t="str">
        <f t="shared" si="115"/>
        <v>0100 - Recursos ordinários - recursos do tesouro - RLD</v>
      </c>
    </row>
    <row r="1464" spans="1:16" x14ac:dyDescent="0.2">
      <c r="A1464">
        <v>27024</v>
      </c>
      <c r="B1464" t="s">
        <v>695</v>
      </c>
      <c r="C1464">
        <v>69</v>
      </c>
      <c r="D1464" t="s">
        <v>698</v>
      </c>
      <c r="E1464">
        <v>339030</v>
      </c>
      <c r="F1464" t="s">
        <v>12</v>
      </c>
      <c r="G1464" t="s">
        <v>13</v>
      </c>
      <c r="H1464" t="s">
        <v>14</v>
      </c>
      <c r="I1464" t="s">
        <v>699</v>
      </c>
      <c r="J1464">
        <v>1767504</v>
      </c>
      <c r="K1464" t="str">
        <f t="shared" si="111"/>
        <v>27024 - Fundação de Amparo à Pesquisa e Inovação do Estado de Santa Catarina</v>
      </c>
      <c r="L1464" t="str">
        <f t="shared" si="112"/>
        <v>69 - Fomentar o desenvolvimento científico, tecnológico e sustentabilidade socioambiental</v>
      </c>
      <c r="M1464" t="str">
        <f t="shared" si="113"/>
        <v>339030 - Material de Consumo</v>
      </c>
      <c r="N1464" t="str">
        <f t="shared" si="114"/>
        <v>33</v>
      </c>
      <c r="O1464" t="str">
        <f>VLOOKUP('SQL Results'!N1464,Plan2!$A$2:$B$8,2,0)</f>
        <v>33 - Outras Despesas Correntes</v>
      </c>
      <c r="P1464" s="4" t="str">
        <f t="shared" si="115"/>
        <v>0100 - Recursos ordinários - recursos do tesouro - RLD</v>
      </c>
    </row>
    <row r="1465" spans="1:16" x14ac:dyDescent="0.2">
      <c r="A1465">
        <v>27024</v>
      </c>
      <c r="B1465" t="s">
        <v>695</v>
      </c>
      <c r="C1465">
        <v>69</v>
      </c>
      <c r="D1465" t="s">
        <v>698</v>
      </c>
      <c r="E1465">
        <v>339039</v>
      </c>
      <c r="F1465" t="s">
        <v>16</v>
      </c>
      <c r="G1465" t="s">
        <v>13</v>
      </c>
      <c r="H1465" t="s">
        <v>14</v>
      </c>
      <c r="I1465" t="s">
        <v>699</v>
      </c>
      <c r="J1465">
        <v>2356672</v>
      </c>
      <c r="K1465" t="str">
        <f t="shared" si="111"/>
        <v>27024 - Fundação de Amparo à Pesquisa e Inovação do Estado de Santa Catarina</v>
      </c>
      <c r="L1465" t="str">
        <f t="shared" si="112"/>
        <v>69 - Fomentar o desenvolvimento científico, tecnológico e sustentabilidade socioambiental</v>
      </c>
      <c r="M1465" t="str">
        <f t="shared" si="113"/>
        <v>339039 - Outros Serviços Terceiros - Pessoa Jurídica</v>
      </c>
      <c r="N1465" t="str">
        <f t="shared" si="114"/>
        <v>33</v>
      </c>
      <c r="O1465" t="str">
        <f>VLOOKUP('SQL Results'!N1465,Plan2!$A$2:$B$8,2,0)</f>
        <v>33 - Outras Despesas Correntes</v>
      </c>
      <c r="P1465" s="4" t="str">
        <f t="shared" si="115"/>
        <v>0100 - Recursos ordinários - recursos do tesouro - RLD</v>
      </c>
    </row>
    <row r="1466" spans="1:16" x14ac:dyDescent="0.2">
      <c r="A1466">
        <v>27024</v>
      </c>
      <c r="B1466" t="s">
        <v>695</v>
      </c>
      <c r="C1466">
        <v>69</v>
      </c>
      <c r="D1466" t="s">
        <v>698</v>
      </c>
      <c r="E1466">
        <v>339093</v>
      </c>
      <c r="F1466" t="s">
        <v>50</v>
      </c>
      <c r="G1466" t="s">
        <v>13</v>
      </c>
      <c r="H1466" t="s">
        <v>14</v>
      </c>
      <c r="I1466" t="s">
        <v>699</v>
      </c>
      <c r="J1466">
        <v>589168</v>
      </c>
      <c r="K1466" t="str">
        <f t="shared" si="111"/>
        <v>27024 - Fundação de Amparo à Pesquisa e Inovação do Estado de Santa Catarina</v>
      </c>
      <c r="L1466" t="str">
        <f t="shared" si="112"/>
        <v>69 - Fomentar o desenvolvimento científico, tecnológico e sustentabilidade socioambiental</v>
      </c>
      <c r="M1466" t="str">
        <f t="shared" si="113"/>
        <v>339093 - Indenizações e Restituições</v>
      </c>
      <c r="N1466" t="str">
        <f t="shared" si="114"/>
        <v>33</v>
      </c>
      <c r="O1466" t="str">
        <f>VLOOKUP('SQL Results'!N1466,Plan2!$A$2:$B$8,2,0)</f>
        <v>33 - Outras Despesas Correntes</v>
      </c>
      <c r="P1466" s="4" t="str">
        <f t="shared" si="115"/>
        <v>0100 - Recursos ordinários - recursos do tesouro - RLD</v>
      </c>
    </row>
    <row r="1467" spans="1:16" x14ac:dyDescent="0.2">
      <c r="A1467">
        <v>27024</v>
      </c>
      <c r="B1467" t="s">
        <v>695</v>
      </c>
      <c r="C1467">
        <v>69</v>
      </c>
      <c r="D1467" t="s">
        <v>698</v>
      </c>
      <c r="E1467">
        <v>445042</v>
      </c>
      <c r="F1467" t="s">
        <v>315</v>
      </c>
      <c r="G1467" t="s">
        <v>13</v>
      </c>
      <c r="H1467" t="s">
        <v>14</v>
      </c>
      <c r="I1467" t="s">
        <v>699</v>
      </c>
      <c r="J1467">
        <v>2945840</v>
      </c>
      <c r="K1467" t="str">
        <f t="shared" si="111"/>
        <v>27024 - Fundação de Amparo à Pesquisa e Inovação do Estado de Santa Catarina</v>
      </c>
      <c r="L1467" t="str">
        <f t="shared" si="112"/>
        <v>69 - Fomentar o desenvolvimento científico, tecnológico e sustentabilidade socioambiental</v>
      </c>
      <c r="M1467" t="str">
        <f t="shared" si="113"/>
        <v>445042 - Auxílios</v>
      </c>
      <c r="N1467" t="str">
        <f t="shared" si="114"/>
        <v>44</v>
      </c>
      <c r="O1467" t="str">
        <f>VLOOKUP('SQL Results'!N1467,Plan2!$A$2:$B$8,2,0)</f>
        <v>44 - Investimentos</v>
      </c>
      <c r="P1467" s="4" t="str">
        <f t="shared" si="115"/>
        <v>0100 - Recursos ordinários - recursos do tesouro - RLD</v>
      </c>
    </row>
    <row r="1468" spans="1:16" x14ac:dyDescent="0.2">
      <c r="A1468">
        <v>27024</v>
      </c>
      <c r="B1468" t="s">
        <v>695</v>
      </c>
      <c r="C1468">
        <v>69</v>
      </c>
      <c r="D1468" t="s">
        <v>698</v>
      </c>
      <c r="E1468">
        <v>449020</v>
      </c>
      <c r="F1468" t="s">
        <v>656</v>
      </c>
      <c r="G1468" t="s">
        <v>13</v>
      </c>
      <c r="H1468" t="s">
        <v>14</v>
      </c>
      <c r="I1468" t="s">
        <v>699</v>
      </c>
      <c r="J1468">
        <v>17675040</v>
      </c>
      <c r="K1468" t="str">
        <f t="shared" si="111"/>
        <v>27024 - Fundação de Amparo à Pesquisa e Inovação do Estado de Santa Catarina</v>
      </c>
      <c r="L1468" t="str">
        <f t="shared" si="112"/>
        <v>69 - Fomentar o desenvolvimento científico, tecnológico e sustentabilidade socioambiental</v>
      </c>
      <c r="M1468" t="str">
        <f t="shared" si="113"/>
        <v>449020 - Auxílio Financeiro a Pesquisadores</v>
      </c>
      <c r="N1468" t="str">
        <f t="shared" si="114"/>
        <v>44</v>
      </c>
      <c r="O1468" t="str">
        <f>VLOOKUP('SQL Results'!N1468,Plan2!$A$2:$B$8,2,0)</f>
        <v>44 - Investimentos</v>
      </c>
      <c r="P1468" s="4" t="str">
        <f t="shared" si="115"/>
        <v>0100 - Recursos ordinários - recursos do tesouro - RLD</v>
      </c>
    </row>
    <row r="1469" spans="1:16" x14ac:dyDescent="0.2">
      <c r="A1469">
        <v>27024</v>
      </c>
      <c r="B1469" t="s">
        <v>695</v>
      </c>
      <c r="C1469">
        <v>69</v>
      </c>
      <c r="D1469" t="s">
        <v>698</v>
      </c>
      <c r="E1469">
        <v>449052</v>
      </c>
      <c r="F1469" t="s">
        <v>17</v>
      </c>
      <c r="G1469" t="s">
        <v>13</v>
      </c>
      <c r="H1469" t="s">
        <v>14</v>
      </c>
      <c r="I1469" t="s">
        <v>699</v>
      </c>
      <c r="J1469">
        <v>4124176</v>
      </c>
      <c r="K1469" t="str">
        <f t="shared" si="111"/>
        <v>27024 - Fundação de Amparo à Pesquisa e Inovação do Estado de Santa Catarina</v>
      </c>
      <c r="L1469" t="str">
        <f t="shared" si="112"/>
        <v>69 - Fomentar o desenvolvimento científico, tecnológico e sustentabilidade socioambiental</v>
      </c>
      <c r="M1469" t="str">
        <f t="shared" si="113"/>
        <v>449052 - Equipamentos e Material Permanente</v>
      </c>
      <c r="N1469" t="str">
        <f t="shared" si="114"/>
        <v>44</v>
      </c>
      <c r="O1469" t="str">
        <f>VLOOKUP('SQL Results'!N1469,Plan2!$A$2:$B$8,2,0)</f>
        <v>44 - Investimentos</v>
      </c>
      <c r="P1469" s="4" t="str">
        <f t="shared" si="115"/>
        <v>0100 - Recursos ordinários - recursos do tesouro - RLD</v>
      </c>
    </row>
    <row r="1470" spans="1:16" x14ac:dyDescent="0.2">
      <c r="A1470">
        <v>27024</v>
      </c>
      <c r="B1470" t="s">
        <v>695</v>
      </c>
      <c r="C1470">
        <v>69</v>
      </c>
      <c r="D1470" t="s">
        <v>698</v>
      </c>
      <c r="E1470">
        <v>335041</v>
      </c>
      <c r="F1470" t="s">
        <v>29</v>
      </c>
      <c r="G1470" t="s">
        <v>651</v>
      </c>
      <c r="H1470" t="s">
        <v>652</v>
      </c>
      <c r="I1470" t="s">
        <v>699</v>
      </c>
      <c r="J1470">
        <v>247000</v>
      </c>
      <c r="K1470" t="str">
        <f t="shared" si="111"/>
        <v>27024 - Fundação de Amparo à Pesquisa e Inovação do Estado de Santa Catarina</v>
      </c>
      <c r="L1470" t="str">
        <f t="shared" si="112"/>
        <v>69 - Fomentar o desenvolvimento científico, tecnológico e sustentabilidade socioambiental</v>
      </c>
      <c r="M1470" t="str">
        <f t="shared" si="113"/>
        <v>335041 - Contribuições</v>
      </c>
      <c r="N1470" t="str">
        <f t="shared" si="114"/>
        <v>33</v>
      </c>
      <c r="O1470" t="str">
        <f>VLOOKUP('SQL Results'!N1470,Plan2!$A$2:$B$8,2,0)</f>
        <v>33 - Outras Despesas Correntes</v>
      </c>
      <c r="P1470" s="4" t="str">
        <f t="shared" si="115"/>
        <v>0129 - Outras transferências - recursos do tesouro - exercício corrente</v>
      </c>
    </row>
    <row r="1471" spans="1:16" x14ac:dyDescent="0.2">
      <c r="A1471">
        <v>27024</v>
      </c>
      <c r="B1471" t="s">
        <v>695</v>
      </c>
      <c r="C1471">
        <v>69</v>
      </c>
      <c r="D1471" t="s">
        <v>698</v>
      </c>
      <c r="E1471">
        <v>339020</v>
      </c>
      <c r="F1471" t="s">
        <v>656</v>
      </c>
      <c r="G1471" t="s">
        <v>651</v>
      </c>
      <c r="H1471" t="s">
        <v>652</v>
      </c>
      <c r="I1471" t="s">
        <v>699</v>
      </c>
      <c r="J1471">
        <v>988000</v>
      </c>
      <c r="K1471" t="str">
        <f t="shared" si="111"/>
        <v>27024 - Fundação de Amparo à Pesquisa e Inovação do Estado de Santa Catarina</v>
      </c>
      <c r="L1471" t="str">
        <f t="shared" si="112"/>
        <v>69 - Fomentar o desenvolvimento científico, tecnológico e sustentabilidade socioambiental</v>
      </c>
      <c r="M1471" t="str">
        <f t="shared" si="113"/>
        <v>339020 - Auxílio Financeiro a Pesquisadores</v>
      </c>
      <c r="N1471" t="str">
        <f t="shared" si="114"/>
        <v>33</v>
      </c>
      <c r="O1471" t="str">
        <f>VLOOKUP('SQL Results'!N1471,Plan2!$A$2:$B$8,2,0)</f>
        <v>33 - Outras Despesas Correntes</v>
      </c>
      <c r="P1471" s="4" t="str">
        <f t="shared" si="115"/>
        <v>0129 - Outras transferências - recursos do tesouro - exercício corrente</v>
      </c>
    </row>
    <row r="1472" spans="1:16" x14ac:dyDescent="0.2">
      <c r="A1472">
        <v>27024</v>
      </c>
      <c r="B1472" t="s">
        <v>695</v>
      </c>
      <c r="C1472">
        <v>69</v>
      </c>
      <c r="D1472" t="s">
        <v>698</v>
      </c>
      <c r="E1472">
        <v>445042</v>
      </c>
      <c r="F1472" t="s">
        <v>315</v>
      </c>
      <c r="G1472" t="s">
        <v>651</v>
      </c>
      <c r="H1472" t="s">
        <v>652</v>
      </c>
      <c r="I1472" t="s">
        <v>699</v>
      </c>
      <c r="J1472">
        <v>247000</v>
      </c>
      <c r="K1472" t="str">
        <f t="shared" si="111"/>
        <v>27024 - Fundação de Amparo à Pesquisa e Inovação do Estado de Santa Catarina</v>
      </c>
      <c r="L1472" t="str">
        <f t="shared" si="112"/>
        <v>69 - Fomentar o desenvolvimento científico, tecnológico e sustentabilidade socioambiental</v>
      </c>
      <c r="M1472" t="str">
        <f t="shared" si="113"/>
        <v>445042 - Auxílios</v>
      </c>
      <c r="N1472" t="str">
        <f t="shared" si="114"/>
        <v>44</v>
      </c>
      <c r="O1472" t="str">
        <f>VLOOKUP('SQL Results'!N1472,Plan2!$A$2:$B$8,2,0)</f>
        <v>44 - Investimentos</v>
      </c>
      <c r="P1472" s="4" t="str">
        <f t="shared" si="115"/>
        <v>0129 - Outras transferências - recursos do tesouro - exercício corrente</v>
      </c>
    </row>
    <row r="1473" spans="1:16" x14ac:dyDescent="0.2">
      <c r="A1473">
        <v>27024</v>
      </c>
      <c r="B1473" t="s">
        <v>695</v>
      </c>
      <c r="C1473">
        <v>69</v>
      </c>
      <c r="D1473" t="s">
        <v>698</v>
      </c>
      <c r="E1473">
        <v>449020</v>
      </c>
      <c r="F1473" t="s">
        <v>656</v>
      </c>
      <c r="G1473" t="s">
        <v>651</v>
      </c>
      <c r="H1473" t="s">
        <v>652</v>
      </c>
      <c r="I1473" t="s">
        <v>699</v>
      </c>
      <c r="J1473">
        <v>988000</v>
      </c>
      <c r="K1473" t="str">
        <f t="shared" si="111"/>
        <v>27024 - Fundação de Amparo à Pesquisa e Inovação do Estado de Santa Catarina</v>
      </c>
      <c r="L1473" t="str">
        <f t="shared" si="112"/>
        <v>69 - Fomentar o desenvolvimento científico, tecnológico e sustentabilidade socioambiental</v>
      </c>
      <c r="M1473" t="str">
        <f t="shared" si="113"/>
        <v>449020 - Auxílio Financeiro a Pesquisadores</v>
      </c>
      <c r="N1473" t="str">
        <f t="shared" si="114"/>
        <v>44</v>
      </c>
      <c r="O1473" t="str">
        <f>VLOOKUP('SQL Results'!N1473,Plan2!$A$2:$B$8,2,0)</f>
        <v>44 - Investimentos</v>
      </c>
      <c r="P1473" s="4" t="str">
        <f t="shared" si="115"/>
        <v>0129 - Outras transferências - recursos do tesouro - exercício corrente</v>
      </c>
    </row>
    <row r="1474" spans="1:16" x14ac:dyDescent="0.2">
      <c r="A1474">
        <v>27024</v>
      </c>
      <c r="B1474" t="s">
        <v>695</v>
      </c>
      <c r="C1474">
        <v>69</v>
      </c>
      <c r="D1474" t="s">
        <v>698</v>
      </c>
      <c r="E1474">
        <v>335041</v>
      </c>
      <c r="F1474" t="s">
        <v>29</v>
      </c>
      <c r="G1474" t="s">
        <v>428</v>
      </c>
      <c r="H1474" t="s">
        <v>429</v>
      </c>
      <c r="I1474" t="s">
        <v>699</v>
      </c>
      <c r="J1474">
        <v>12400</v>
      </c>
      <c r="K1474" t="str">
        <f t="shared" si="111"/>
        <v>27024 - Fundação de Amparo à Pesquisa e Inovação do Estado de Santa Catarina</v>
      </c>
      <c r="L1474" t="str">
        <f t="shared" si="112"/>
        <v>69 - Fomentar o desenvolvimento científico, tecnológico e sustentabilidade socioambiental</v>
      </c>
      <c r="M1474" t="str">
        <f t="shared" si="113"/>
        <v>335041 - Contribuições</v>
      </c>
      <c r="N1474" t="str">
        <f t="shared" si="114"/>
        <v>33</v>
      </c>
      <c r="O1474" t="str">
        <f>VLOOKUP('SQL Results'!N1474,Plan2!$A$2:$B$8,2,0)</f>
        <v>33 - Outras Despesas Correntes</v>
      </c>
      <c r="P1474" s="4" t="str">
        <f t="shared" si="115"/>
        <v>0228 - Outros convênios, ajustes e acordos administrativos - rec outras fontes-exercício corrente</v>
      </c>
    </row>
    <row r="1475" spans="1:16" x14ac:dyDescent="0.2">
      <c r="A1475">
        <v>27024</v>
      </c>
      <c r="B1475" t="s">
        <v>695</v>
      </c>
      <c r="C1475">
        <v>69</v>
      </c>
      <c r="D1475" t="s">
        <v>698</v>
      </c>
      <c r="E1475">
        <v>339020</v>
      </c>
      <c r="F1475" t="s">
        <v>656</v>
      </c>
      <c r="G1475" t="s">
        <v>428</v>
      </c>
      <c r="H1475" t="s">
        <v>429</v>
      </c>
      <c r="I1475" t="s">
        <v>699</v>
      </c>
      <c r="J1475">
        <v>62000</v>
      </c>
      <c r="K1475" t="str">
        <f t="shared" ref="K1475:K1538" si="116">CONCATENATE(A1475," - ",B1475)</f>
        <v>27024 - Fundação de Amparo à Pesquisa e Inovação do Estado de Santa Catarina</v>
      </c>
      <c r="L1475" t="str">
        <f t="shared" ref="L1475:L1538" si="117">CONCATENATE(C1475," - ",D1475)</f>
        <v>69 - Fomentar o desenvolvimento científico, tecnológico e sustentabilidade socioambiental</v>
      </c>
      <c r="M1475" t="str">
        <f t="shared" ref="M1475:M1538" si="118">CONCATENATE(E1475," - ",F1475)</f>
        <v>339020 - Auxílio Financeiro a Pesquisadores</v>
      </c>
      <c r="N1475" t="str">
        <f t="shared" ref="N1475:N1538" si="119">LEFT(E1475,2)</f>
        <v>33</v>
      </c>
      <c r="O1475" t="str">
        <f>VLOOKUP('SQL Results'!N1475,Plan2!$A$2:$B$8,2,0)</f>
        <v>33 - Outras Despesas Correntes</v>
      </c>
      <c r="P1475" s="4" t="str">
        <f t="shared" si="115"/>
        <v>0228 - Outros convênios, ajustes e acordos administrativos - rec outras fontes-exercício corrente</v>
      </c>
    </row>
    <row r="1476" spans="1:16" x14ac:dyDescent="0.2">
      <c r="A1476">
        <v>27024</v>
      </c>
      <c r="B1476" t="s">
        <v>695</v>
      </c>
      <c r="C1476">
        <v>69</v>
      </c>
      <c r="D1476" t="s">
        <v>698</v>
      </c>
      <c r="E1476">
        <v>339093</v>
      </c>
      <c r="F1476" t="s">
        <v>50</v>
      </c>
      <c r="G1476" t="s">
        <v>428</v>
      </c>
      <c r="H1476" t="s">
        <v>429</v>
      </c>
      <c r="I1476" t="s">
        <v>699</v>
      </c>
      <c r="J1476">
        <v>6200</v>
      </c>
      <c r="K1476" t="str">
        <f t="shared" si="116"/>
        <v>27024 - Fundação de Amparo à Pesquisa e Inovação do Estado de Santa Catarina</v>
      </c>
      <c r="L1476" t="str">
        <f t="shared" si="117"/>
        <v>69 - Fomentar o desenvolvimento científico, tecnológico e sustentabilidade socioambiental</v>
      </c>
      <c r="M1476" t="str">
        <f t="shared" si="118"/>
        <v>339093 - Indenizações e Restituições</v>
      </c>
      <c r="N1476" t="str">
        <f t="shared" si="119"/>
        <v>33</v>
      </c>
      <c r="O1476" t="str">
        <f>VLOOKUP('SQL Results'!N1476,Plan2!$A$2:$B$8,2,0)</f>
        <v>33 - Outras Despesas Correntes</v>
      </c>
      <c r="P1476" s="4" t="str">
        <f t="shared" si="115"/>
        <v>0228 - Outros convênios, ajustes e acordos administrativos - rec outras fontes-exercício corrente</v>
      </c>
    </row>
    <row r="1477" spans="1:16" x14ac:dyDescent="0.2">
      <c r="A1477">
        <v>27024</v>
      </c>
      <c r="B1477" t="s">
        <v>695</v>
      </c>
      <c r="C1477">
        <v>69</v>
      </c>
      <c r="D1477" t="s">
        <v>698</v>
      </c>
      <c r="E1477">
        <v>445042</v>
      </c>
      <c r="F1477" t="s">
        <v>315</v>
      </c>
      <c r="G1477" t="s">
        <v>428</v>
      </c>
      <c r="H1477" t="s">
        <v>429</v>
      </c>
      <c r="I1477" t="s">
        <v>699</v>
      </c>
      <c r="J1477">
        <v>6200</v>
      </c>
      <c r="K1477" t="str">
        <f t="shared" si="116"/>
        <v>27024 - Fundação de Amparo à Pesquisa e Inovação do Estado de Santa Catarina</v>
      </c>
      <c r="L1477" t="str">
        <f t="shared" si="117"/>
        <v>69 - Fomentar o desenvolvimento científico, tecnológico e sustentabilidade socioambiental</v>
      </c>
      <c r="M1477" t="str">
        <f t="shared" si="118"/>
        <v>445042 - Auxílios</v>
      </c>
      <c r="N1477" t="str">
        <f t="shared" si="119"/>
        <v>44</v>
      </c>
      <c r="O1477" t="str">
        <f>VLOOKUP('SQL Results'!N1477,Plan2!$A$2:$B$8,2,0)</f>
        <v>44 - Investimentos</v>
      </c>
      <c r="P1477" s="4" t="str">
        <f t="shared" si="115"/>
        <v>0228 - Outros convênios, ajustes e acordos administrativos - rec outras fontes-exercício corrente</v>
      </c>
    </row>
    <row r="1478" spans="1:16" x14ac:dyDescent="0.2">
      <c r="A1478">
        <v>27024</v>
      </c>
      <c r="B1478" t="s">
        <v>695</v>
      </c>
      <c r="C1478">
        <v>69</v>
      </c>
      <c r="D1478" t="s">
        <v>698</v>
      </c>
      <c r="E1478">
        <v>449020</v>
      </c>
      <c r="F1478" t="s">
        <v>656</v>
      </c>
      <c r="G1478" t="s">
        <v>428</v>
      </c>
      <c r="H1478" t="s">
        <v>429</v>
      </c>
      <c r="I1478" t="s">
        <v>699</v>
      </c>
      <c r="J1478">
        <v>37200</v>
      </c>
      <c r="K1478" t="str">
        <f t="shared" si="116"/>
        <v>27024 - Fundação de Amparo à Pesquisa e Inovação do Estado de Santa Catarina</v>
      </c>
      <c r="L1478" t="str">
        <f t="shared" si="117"/>
        <v>69 - Fomentar o desenvolvimento científico, tecnológico e sustentabilidade socioambiental</v>
      </c>
      <c r="M1478" t="str">
        <f t="shared" si="118"/>
        <v>449020 - Auxílio Financeiro a Pesquisadores</v>
      </c>
      <c r="N1478" t="str">
        <f t="shared" si="119"/>
        <v>44</v>
      </c>
      <c r="O1478" t="str">
        <f>VLOOKUP('SQL Results'!N1478,Plan2!$A$2:$B$8,2,0)</f>
        <v>44 - Investimentos</v>
      </c>
      <c r="P1478" s="4" t="str">
        <f t="shared" si="115"/>
        <v>0228 - Outros convênios, ajustes e acordos administrativos - rec outras fontes-exercício corrente</v>
      </c>
    </row>
    <row r="1479" spans="1:16" x14ac:dyDescent="0.2">
      <c r="A1479">
        <v>27024</v>
      </c>
      <c r="B1479" t="s">
        <v>695</v>
      </c>
      <c r="C1479">
        <v>69</v>
      </c>
      <c r="D1479" t="s">
        <v>698</v>
      </c>
      <c r="E1479">
        <v>335041</v>
      </c>
      <c r="F1479" t="s">
        <v>29</v>
      </c>
      <c r="G1479" t="s">
        <v>135</v>
      </c>
      <c r="H1479" t="s">
        <v>136</v>
      </c>
      <c r="I1479" t="s">
        <v>699</v>
      </c>
      <c r="J1479">
        <v>177000</v>
      </c>
      <c r="K1479" t="str">
        <f t="shared" si="116"/>
        <v>27024 - Fundação de Amparo à Pesquisa e Inovação do Estado de Santa Catarina</v>
      </c>
      <c r="L1479" t="str">
        <f t="shared" si="117"/>
        <v>69 - Fomentar o desenvolvimento científico, tecnológico e sustentabilidade socioambiental</v>
      </c>
      <c r="M1479" t="str">
        <f t="shared" si="118"/>
        <v>335041 - Contribuições</v>
      </c>
      <c r="N1479" t="str">
        <f t="shared" si="119"/>
        <v>33</v>
      </c>
      <c r="O1479" t="str">
        <f>VLOOKUP('SQL Results'!N1479,Plan2!$A$2:$B$8,2,0)</f>
        <v>33 - Outras Despesas Correntes</v>
      </c>
      <c r="P1479" s="4" t="str">
        <f t="shared" si="115"/>
        <v>0269 - Outros recursos primários - recursos de outras fontes - exercício corrente</v>
      </c>
    </row>
    <row r="1480" spans="1:16" x14ac:dyDescent="0.2">
      <c r="A1480">
        <v>27024</v>
      </c>
      <c r="B1480" t="s">
        <v>695</v>
      </c>
      <c r="C1480">
        <v>69</v>
      </c>
      <c r="D1480" t="s">
        <v>698</v>
      </c>
      <c r="E1480">
        <v>339020</v>
      </c>
      <c r="F1480" t="s">
        <v>656</v>
      </c>
      <c r="G1480" t="s">
        <v>135</v>
      </c>
      <c r="H1480" t="s">
        <v>136</v>
      </c>
      <c r="I1480" t="s">
        <v>699</v>
      </c>
      <c r="J1480">
        <v>708000</v>
      </c>
      <c r="K1480" t="str">
        <f t="shared" si="116"/>
        <v>27024 - Fundação de Amparo à Pesquisa e Inovação do Estado de Santa Catarina</v>
      </c>
      <c r="L1480" t="str">
        <f t="shared" si="117"/>
        <v>69 - Fomentar o desenvolvimento científico, tecnológico e sustentabilidade socioambiental</v>
      </c>
      <c r="M1480" t="str">
        <f t="shared" si="118"/>
        <v>339020 - Auxílio Financeiro a Pesquisadores</v>
      </c>
      <c r="N1480" t="str">
        <f t="shared" si="119"/>
        <v>33</v>
      </c>
      <c r="O1480" t="str">
        <f>VLOOKUP('SQL Results'!N1480,Plan2!$A$2:$B$8,2,0)</f>
        <v>33 - Outras Despesas Correntes</v>
      </c>
      <c r="P1480" s="4" t="str">
        <f t="shared" si="115"/>
        <v>0269 - Outros recursos primários - recursos de outras fontes - exercício corrente</v>
      </c>
    </row>
    <row r="1481" spans="1:16" x14ac:dyDescent="0.2">
      <c r="A1481">
        <v>27024</v>
      </c>
      <c r="B1481" t="s">
        <v>695</v>
      </c>
      <c r="C1481">
        <v>69</v>
      </c>
      <c r="D1481" t="s">
        <v>698</v>
      </c>
      <c r="E1481">
        <v>445042</v>
      </c>
      <c r="F1481" t="s">
        <v>315</v>
      </c>
      <c r="G1481" t="s">
        <v>135</v>
      </c>
      <c r="H1481" t="s">
        <v>136</v>
      </c>
      <c r="I1481" t="s">
        <v>699</v>
      </c>
      <c r="J1481">
        <v>177000</v>
      </c>
      <c r="K1481" t="str">
        <f t="shared" si="116"/>
        <v>27024 - Fundação de Amparo à Pesquisa e Inovação do Estado de Santa Catarina</v>
      </c>
      <c r="L1481" t="str">
        <f t="shared" si="117"/>
        <v>69 - Fomentar o desenvolvimento científico, tecnológico e sustentabilidade socioambiental</v>
      </c>
      <c r="M1481" t="str">
        <f t="shared" si="118"/>
        <v>445042 - Auxílios</v>
      </c>
      <c r="N1481" t="str">
        <f t="shared" si="119"/>
        <v>44</v>
      </c>
      <c r="O1481" t="str">
        <f>VLOOKUP('SQL Results'!N1481,Plan2!$A$2:$B$8,2,0)</f>
        <v>44 - Investimentos</v>
      </c>
      <c r="P1481" s="4" t="str">
        <f t="shared" si="115"/>
        <v>0269 - Outros recursos primários - recursos de outras fontes - exercício corrente</v>
      </c>
    </row>
    <row r="1482" spans="1:16" x14ac:dyDescent="0.2">
      <c r="A1482">
        <v>27024</v>
      </c>
      <c r="B1482" t="s">
        <v>695</v>
      </c>
      <c r="C1482">
        <v>69</v>
      </c>
      <c r="D1482" t="s">
        <v>698</v>
      </c>
      <c r="E1482">
        <v>449020</v>
      </c>
      <c r="F1482" t="s">
        <v>656</v>
      </c>
      <c r="G1482" t="s">
        <v>135</v>
      </c>
      <c r="H1482" t="s">
        <v>136</v>
      </c>
      <c r="I1482" t="s">
        <v>699</v>
      </c>
      <c r="J1482">
        <v>708000</v>
      </c>
      <c r="K1482" t="str">
        <f t="shared" si="116"/>
        <v>27024 - Fundação de Amparo à Pesquisa e Inovação do Estado de Santa Catarina</v>
      </c>
      <c r="L1482" t="str">
        <f t="shared" si="117"/>
        <v>69 - Fomentar o desenvolvimento científico, tecnológico e sustentabilidade socioambiental</v>
      </c>
      <c r="M1482" t="str">
        <f t="shared" si="118"/>
        <v>449020 - Auxílio Financeiro a Pesquisadores</v>
      </c>
      <c r="N1482" t="str">
        <f t="shared" si="119"/>
        <v>44</v>
      </c>
      <c r="O1482" t="str">
        <f>VLOOKUP('SQL Results'!N1482,Plan2!$A$2:$B$8,2,0)</f>
        <v>44 - Investimentos</v>
      </c>
      <c r="P1482" s="4" t="str">
        <f t="shared" si="115"/>
        <v>0269 - Outros recursos primários - recursos de outras fontes - exercício corrente</v>
      </c>
    </row>
    <row r="1483" spans="1:16" x14ac:dyDescent="0.2">
      <c r="A1483">
        <v>27024</v>
      </c>
      <c r="B1483" t="s">
        <v>695</v>
      </c>
      <c r="C1483">
        <v>69</v>
      </c>
      <c r="D1483" t="s">
        <v>698</v>
      </c>
      <c r="E1483">
        <v>339020</v>
      </c>
      <c r="F1483" t="s">
        <v>656</v>
      </c>
      <c r="G1483" t="s">
        <v>367</v>
      </c>
      <c r="H1483" t="s">
        <v>368</v>
      </c>
      <c r="I1483" t="s">
        <v>699</v>
      </c>
      <c r="J1483">
        <v>333394</v>
      </c>
      <c r="K1483" t="str">
        <f t="shared" si="116"/>
        <v>27024 - Fundação de Amparo à Pesquisa e Inovação do Estado de Santa Catarina</v>
      </c>
      <c r="L1483" t="str">
        <f t="shared" si="117"/>
        <v>69 - Fomentar o desenvolvimento científico, tecnológico e sustentabilidade socioambiental</v>
      </c>
      <c r="M1483" t="str">
        <f t="shared" si="118"/>
        <v>339020 - Auxílio Financeiro a Pesquisadores</v>
      </c>
      <c r="N1483" t="str">
        <f t="shared" si="119"/>
        <v>33</v>
      </c>
      <c r="O1483" t="str">
        <f>VLOOKUP('SQL Results'!N1483,Plan2!$A$2:$B$8,2,0)</f>
        <v>33 - Outras Despesas Correntes</v>
      </c>
      <c r="P1483" s="4" t="str">
        <f t="shared" si="115"/>
        <v>0285 - Remuneração de disp bancária - Executivo - rec vinculados-rec outras fontes-exerc corrente</v>
      </c>
    </row>
    <row r="1484" spans="1:16" x14ac:dyDescent="0.2">
      <c r="A1484">
        <v>27024</v>
      </c>
      <c r="B1484" t="s">
        <v>695</v>
      </c>
      <c r="C1484">
        <v>69</v>
      </c>
      <c r="D1484" t="s">
        <v>698</v>
      </c>
      <c r="E1484">
        <v>339093</v>
      </c>
      <c r="F1484" t="s">
        <v>50</v>
      </c>
      <c r="G1484" t="s">
        <v>367</v>
      </c>
      <c r="H1484" t="s">
        <v>368</v>
      </c>
      <c r="I1484" t="s">
        <v>699</v>
      </c>
      <c r="J1484">
        <v>27783</v>
      </c>
      <c r="K1484" t="str">
        <f t="shared" si="116"/>
        <v>27024 - Fundação de Amparo à Pesquisa e Inovação do Estado de Santa Catarina</v>
      </c>
      <c r="L1484" t="str">
        <f t="shared" si="117"/>
        <v>69 - Fomentar o desenvolvimento científico, tecnológico e sustentabilidade socioambiental</v>
      </c>
      <c r="M1484" t="str">
        <f t="shared" si="118"/>
        <v>339093 - Indenizações e Restituições</v>
      </c>
      <c r="N1484" t="str">
        <f t="shared" si="119"/>
        <v>33</v>
      </c>
      <c r="O1484" t="str">
        <f>VLOOKUP('SQL Results'!N1484,Plan2!$A$2:$B$8,2,0)</f>
        <v>33 - Outras Despesas Correntes</v>
      </c>
      <c r="P1484" s="4" t="str">
        <f t="shared" si="115"/>
        <v>0285 - Remuneração de disp bancária - Executivo - rec vinculados-rec outras fontes-exerc corrente</v>
      </c>
    </row>
    <row r="1485" spans="1:16" x14ac:dyDescent="0.2">
      <c r="A1485">
        <v>27024</v>
      </c>
      <c r="B1485" t="s">
        <v>695</v>
      </c>
      <c r="C1485">
        <v>69</v>
      </c>
      <c r="D1485" t="s">
        <v>698</v>
      </c>
      <c r="E1485">
        <v>449020</v>
      </c>
      <c r="F1485" t="s">
        <v>656</v>
      </c>
      <c r="G1485" t="s">
        <v>367</v>
      </c>
      <c r="H1485" t="s">
        <v>368</v>
      </c>
      <c r="I1485" t="s">
        <v>699</v>
      </c>
      <c r="J1485">
        <v>194480</v>
      </c>
      <c r="K1485" t="str">
        <f t="shared" si="116"/>
        <v>27024 - Fundação de Amparo à Pesquisa e Inovação do Estado de Santa Catarina</v>
      </c>
      <c r="L1485" t="str">
        <f t="shared" si="117"/>
        <v>69 - Fomentar o desenvolvimento científico, tecnológico e sustentabilidade socioambiental</v>
      </c>
      <c r="M1485" t="str">
        <f t="shared" si="118"/>
        <v>449020 - Auxílio Financeiro a Pesquisadores</v>
      </c>
      <c r="N1485" t="str">
        <f t="shared" si="119"/>
        <v>44</v>
      </c>
      <c r="O1485" t="str">
        <f>VLOOKUP('SQL Results'!N1485,Plan2!$A$2:$B$8,2,0)</f>
        <v>44 - Investimentos</v>
      </c>
      <c r="P1485" s="4" t="str">
        <f t="shared" si="115"/>
        <v>0285 - Remuneração de disp bancária - Executivo - rec vinculados-rec outras fontes-exerc corrente</v>
      </c>
    </row>
    <row r="1486" spans="1:16" x14ac:dyDescent="0.2">
      <c r="A1486">
        <v>27024</v>
      </c>
      <c r="B1486" t="s">
        <v>695</v>
      </c>
      <c r="C1486">
        <v>860</v>
      </c>
      <c r="D1486" t="s">
        <v>700</v>
      </c>
      <c r="E1486">
        <v>319011</v>
      </c>
      <c r="F1486" t="s">
        <v>60</v>
      </c>
      <c r="G1486" t="s">
        <v>13</v>
      </c>
      <c r="H1486" t="s">
        <v>14</v>
      </c>
      <c r="I1486" t="s">
        <v>347</v>
      </c>
      <c r="J1486">
        <v>1980000</v>
      </c>
      <c r="K1486" t="str">
        <f t="shared" si="116"/>
        <v>27024 - Fundação de Amparo à Pesquisa e Inovação do Estado de Santa Catarina</v>
      </c>
      <c r="L1486" t="str">
        <f t="shared" si="117"/>
        <v>860 - Administração de pessoal e encargos sociais - FAPESC</v>
      </c>
      <c r="M1486" t="str">
        <f t="shared" si="118"/>
        <v>319011 - Vencim. e Vantagens Fixas - Pessoal Civil</v>
      </c>
      <c r="N1486" t="str">
        <f t="shared" si="119"/>
        <v>31</v>
      </c>
      <c r="O1486" t="str">
        <f>VLOOKUP('SQL Results'!N1486,Plan2!$A$2:$B$8,2,0)</f>
        <v>31 - Pessoal e Encargos Sociais</v>
      </c>
      <c r="P1486" s="4" t="str">
        <f t="shared" si="115"/>
        <v>0100 - Recursos ordinários - recursos do tesouro - RLD</v>
      </c>
    </row>
    <row r="1487" spans="1:16" x14ac:dyDescent="0.2">
      <c r="A1487">
        <v>27024</v>
      </c>
      <c r="B1487" t="s">
        <v>695</v>
      </c>
      <c r="C1487">
        <v>860</v>
      </c>
      <c r="D1487" t="s">
        <v>700</v>
      </c>
      <c r="E1487">
        <v>319013</v>
      </c>
      <c r="F1487" t="s">
        <v>44</v>
      </c>
      <c r="G1487" t="s">
        <v>13</v>
      </c>
      <c r="H1487" t="s">
        <v>14</v>
      </c>
      <c r="I1487" t="s">
        <v>347</v>
      </c>
      <c r="J1487">
        <v>231000</v>
      </c>
      <c r="K1487" t="str">
        <f t="shared" si="116"/>
        <v>27024 - Fundação de Amparo à Pesquisa e Inovação do Estado de Santa Catarina</v>
      </c>
      <c r="L1487" t="str">
        <f t="shared" si="117"/>
        <v>860 - Administração de pessoal e encargos sociais - FAPESC</v>
      </c>
      <c r="M1487" t="str">
        <f t="shared" si="118"/>
        <v>319013 - Obrigações Patronais</v>
      </c>
      <c r="N1487" t="str">
        <f t="shared" si="119"/>
        <v>31</v>
      </c>
      <c r="O1487" t="str">
        <f>VLOOKUP('SQL Results'!N1487,Plan2!$A$2:$B$8,2,0)</f>
        <v>31 - Pessoal e Encargos Sociais</v>
      </c>
      <c r="P1487" s="4" t="str">
        <f t="shared" si="115"/>
        <v>0100 - Recursos ordinários - recursos do tesouro - RLD</v>
      </c>
    </row>
    <row r="1488" spans="1:16" x14ac:dyDescent="0.2">
      <c r="A1488">
        <v>27024</v>
      </c>
      <c r="B1488" t="s">
        <v>695</v>
      </c>
      <c r="C1488">
        <v>860</v>
      </c>
      <c r="D1488" t="s">
        <v>700</v>
      </c>
      <c r="E1488">
        <v>319016</v>
      </c>
      <c r="F1488" t="s">
        <v>64</v>
      </c>
      <c r="G1488" t="s">
        <v>13</v>
      </c>
      <c r="H1488" t="s">
        <v>14</v>
      </c>
      <c r="I1488" t="s">
        <v>347</v>
      </c>
      <c r="J1488">
        <v>16500</v>
      </c>
      <c r="K1488" t="str">
        <f t="shared" si="116"/>
        <v>27024 - Fundação de Amparo à Pesquisa e Inovação do Estado de Santa Catarina</v>
      </c>
      <c r="L1488" t="str">
        <f t="shared" si="117"/>
        <v>860 - Administração de pessoal e encargos sociais - FAPESC</v>
      </c>
      <c r="M1488" t="str">
        <f t="shared" si="118"/>
        <v>319016 - Outras Despesas Variáveis-Pessoal Civil</v>
      </c>
      <c r="N1488" t="str">
        <f t="shared" si="119"/>
        <v>31</v>
      </c>
      <c r="O1488" t="str">
        <f>VLOOKUP('SQL Results'!N1488,Plan2!$A$2:$B$8,2,0)</f>
        <v>31 - Pessoal e Encargos Sociais</v>
      </c>
      <c r="P1488" s="4" t="str">
        <f t="shared" si="115"/>
        <v>0100 - Recursos ordinários - recursos do tesouro - RLD</v>
      </c>
    </row>
    <row r="1489" spans="1:16" x14ac:dyDescent="0.2">
      <c r="A1489">
        <v>27024</v>
      </c>
      <c r="B1489" t="s">
        <v>695</v>
      </c>
      <c r="C1489">
        <v>860</v>
      </c>
      <c r="D1489" t="s">
        <v>700</v>
      </c>
      <c r="E1489">
        <v>319092</v>
      </c>
      <c r="F1489" t="s">
        <v>28</v>
      </c>
      <c r="G1489" t="s">
        <v>13</v>
      </c>
      <c r="H1489" t="s">
        <v>14</v>
      </c>
      <c r="I1489" t="s">
        <v>347</v>
      </c>
      <c r="J1489">
        <v>16500</v>
      </c>
      <c r="K1489" t="str">
        <f t="shared" si="116"/>
        <v>27024 - Fundação de Amparo à Pesquisa e Inovação do Estado de Santa Catarina</v>
      </c>
      <c r="L1489" t="str">
        <f t="shared" si="117"/>
        <v>860 - Administração de pessoal e encargos sociais - FAPESC</v>
      </c>
      <c r="M1489" t="str">
        <f t="shared" si="118"/>
        <v>319092 - Despesas de Exercícios Anteriores</v>
      </c>
      <c r="N1489" t="str">
        <f t="shared" si="119"/>
        <v>31</v>
      </c>
      <c r="O1489" t="str">
        <f>VLOOKUP('SQL Results'!N1489,Plan2!$A$2:$B$8,2,0)</f>
        <v>31 - Pessoal e Encargos Sociais</v>
      </c>
      <c r="P1489" s="4" t="str">
        <f t="shared" si="115"/>
        <v>0100 - Recursos ordinários - recursos do tesouro - RLD</v>
      </c>
    </row>
    <row r="1490" spans="1:16" x14ac:dyDescent="0.2">
      <c r="A1490">
        <v>27024</v>
      </c>
      <c r="B1490" t="s">
        <v>695</v>
      </c>
      <c r="C1490">
        <v>860</v>
      </c>
      <c r="D1490" t="s">
        <v>700</v>
      </c>
      <c r="E1490">
        <v>319094</v>
      </c>
      <c r="F1490" t="s">
        <v>41</v>
      </c>
      <c r="G1490" t="s">
        <v>13</v>
      </c>
      <c r="H1490" t="s">
        <v>14</v>
      </c>
      <c r="I1490" t="s">
        <v>347</v>
      </c>
      <c r="J1490">
        <v>165000</v>
      </c>
      <c r="K1490" t="str">
        <f t="shared" si="116"/>
        <v>27024 - Fundação de Amparo à Pesquisa e Inovação do Estado de Santa Catarina</v>
      </c>
      <c r="L1490" t="str">
        <f t="shared" si="117"/>
        <v>860 - Administração de pessoal e encargos sociais - FAPESC</v>
      </c>
      <c r="M1490" t="str">
        <f t="shared" si="118"/>
        <v>319094 - Indenizações e Restituições Trabalhistas</v>
      </c>
      <c r="N1490" t="str">
        <f t="shared" si="119"/>
        <v>31</v>
      </c>
      <c r="O1490" t="str">
        <f>VLOOKUP('SQL Results'!N1490,Plan2!$A$2:$B$8,2,0)</f>
        <v>31 - Pessoal e Encargos Sociais</v>
      </c>
      <c r="P1490" s="4" t="str">
        <f t="shared" si="115"/>
        <v>0100 - Recursos ordinários - recursos do tesouro - RLD</v>
      </c>
    </row>
    <row r="1491" spans="1:16" x14ac:dyDescent="0.2">
      <c r="A1491">
        <v>27024</v>
      </c>
      <c r="B1491" t="s">
        <v>695</v>
      </c>
      <c r="C1491">
        <v>860</v>
      </c>
      <c r="D1491" t="s">
        <v>700</v>
      </c>
      <c r="E1491">
        <v>319096</v>
      </c>
      <c r="F1491" t="s">
        <v>66</v>
      </c>
      <c r="G1491" t="s">
        <v>13</v>
      </c>
      <c r="H1491" t="s">
        <v>14</v>
      </c>
      <c r="I1491" t="s">
        <v>347</v>
      </c>
      <c r="J1491">
        <v>594000</v>
      </c>
      <c r="K1491" t="str">
        <f t="shared" si="116"/>
        <v>27024 - Fundação de Amparo à Pesquisa e Inovação do Estado de Santa Catarina</v>
      </c>
      <c r="L1491" t="str">
        <f t="shared" si="117"/>
        <v>860 - Administração de pessoal e encargos sociais - FAPESC</v>
      </c>
      <c r="M1491" t="str">
        <f t="shared" si="118"/>
        <v>319096 - Ressarcimento Despesa Pessoal Requisitado</v>
      </c>
      <c r="N1491" t="str">
        <f t="shared" si="119"/>
        <v>31</v>
      </c>
      <c r="O1491" t="str">
        <f>VLOOKUP('SQL Results'!N1491,Plan2!$A$2:$B$8,2,0)</f>
        <v>31 - Pessoal e Encargos Sociais</v>
      </c>
      <c r="P1491" s="4" t="str">
        <f t="shared" si="115"/>
        <v>0100 - Recursos ordinários - recursos do tesouro - RLD</v>
      </c>
    </row>
    <row r="1492" spans="1:16" x14ac:dyDescent="0.2">
      <c r="A1492">
        <v>27024</v>
      </c>
      <c r="B1492" t="s">
        <v>695</v>
      </c>
      <c r="C1492">
        <v>860</v>
      </c>
      <c r="D1492" t="s">
        <v>700</v>
      </c>
      <c r="E1492">
        <v>319113</v>
      </c>
      <c r="F1492" t="s">
        <v>44</v>
      </c>
      <c r="G1492" t="s">
        <v>13</v>
      </c>
      <c r="H1492" t="s">
        <v>14</v>
      </c>
      <c r="I1492" t="s">
        <v>347</v>
      </c>
      <c r="J1492">
        <v>188430</v>
      </c>
      <c r="K1492" t="str">
        <f t="shared" si="116"/>
        <v>27024 - Fundação de Amparo à Pesquisa e Inovação do Estado de Santa Catarina</v>
      </c>
      <c r="L1492" t="str">
        <f t="shared" si="117"/>
        <v>860 - Administração de pessoal e encargos sociais - FAPESC</v>
      </c>
      <c r="M1492" t="str">
        <f t="shared" si="118"/>
        <v>319113 - Obrigações Patronais</v>
      </c>
      <c r="N1492" t="str">
        <f t="shared" si="119"/>
        <v>31</v>
      </c>
      <c r="O1492" t="str">
        <f>VLOOKUP('SQL Results'!N1492,Plan2!$A$2:$B$8,2,0)</f>
        <v>31 - Pessoal e Encargos Sociais</v>
      </c>
      <c r="P1492" s="4" t="str">
        <f t="shared" si="115"/>
        <v>0100 - Recursos ordinários - recursos do tesouro - RLD</v>
      </c>
    </row>
    <row r="1493" spans="1:16" x14ac:dyDescent="0.2">
      <c r="A1493">
        <v>27024</v>
      </c>
      <c r="B1493" t="s">
        <v>695</v>
      </c>
      <c r="C1493">
        <v>860</v>
      </c>
      <c r="D1493" t="s">
        <v>700</v>
      </c>
      <c r="E1493">
        <v>339046</v>
      </c>
      <c r="F1493" t="s">
        <v>47</v>
      </c>
      <c r="G1493" t="s">
        <v>13</v>
      </c>
      <c r="H1493" t="s">
        <v>14</v>
      </c>
      <c r="I1493" t="s">
        <v>347</v>
      </c>
      <c r="J1493">
        <v>53130</v>
      </c>
      <c r="K1493" t="str">
        <f t="shared" si="116"/>
        <v>27024 - Fundação de Amparo à Pesquisa e Inovação do Estado de Santa Catarina</v>
      </c>
      <c r="L1493" t="str">
        <f t="shared" si="117"/>
        <v>860 - Administração de pessoal e encargos sociais - FAPESC</v>
      </c>
      <c r="M1493" t="str">
        <f t="shared" si="118"/>
        <v>339046 - Auxílio-Alimentação</v>
      </c>
      <c r="N1493" t="str">
        <f t="shared" si="119"/>
        <v>33</v>
      </c>
      <c r="O1493" t="str">
        <f>VLOOKUP('SQL Results'!N1493,Plan2!$A$2:$B$8,2,0)</f>
        <v>33 - Outras Despesas Correntes</v>
      </c>
      <c r="P1493" s="4" t="str">
        <f t="shared" si="115"/>
        <v>0100 - Recursos ordinários - recursos do tesouro - RLD</v>
      </c>
    </row>
    <row r="1494" spans="1:16" x14ac:dyDescent="0.2">
      <c r="A1494">
        <v>27024</v>
      </c>
      <c r="B1494" t="s">
        <v>695</v>
      </c>
      <c r="C1494">
        <v>860</v>
      </c>
      <c r="D1494" t="s">
        <v>700</v>
      </c>
      <c r="E1494">
        <v>339113</v>
      </c>
      <c r="F1494" t="s">
        <v>44</v>
      </c>
      <c r="G1494" t="s">
        <v>13</v>
      </c>
      <c r="H1494" t="s">
        <v>14</v>
      </c>
      <c r="I1494" t="s">
        <v>347</v>
      </c>
      <c r="J1494">
        <v>55440</v>
      </c>
      <c r="K1494" t="str">
        <f t="shared" si="116"/>
        <v>27024 - Fundação de Amparo à Pesquisa e Inovação do Estado de Santa Catarina</v>
      </c>
      <c r="L1494" t="str">
        <f t="shared" si="117"/>
        <v>860 - Administração de pessoal e encargos sociais - FAPESC</v>
      </c>
      <c r="M1494" t="str">
        <f t="shared" si="118"/>
        <v>339113 - Obrigações Patronais</v>
      </c>
      <c r="N1494" t="str">
        <f t="shared" si="119"/>
        <v>33</v>
      </c>
      <c r="O1494" t="str">
        <f>VLOOKUP('SQL Results'!N1494,Plan2!$A$2:$B$8,2,0)</f>
        <v>33 - Outras Despesas Correntes</v>
      </c>
      <c r="P1494" s="4" t="str">
        <f t="shared" si="115"/>
        <v>0100 - Recursos ordinários - recursos do tesouro - RLD</v>
      </c>
    </row>
    <row r="1495" spans="1:16" x14ac:dyDescent="0.2">
      <c r="A1495">
        <v>27024</v>
      </c>
      <c r="B1495" t="s">
        <v>695</v>
      </c>
      <c r="C1495">
        <v>8003</v>
      </c>
      <c r="D1495" t="s">
        <v>701</v>
      </c>
      <c r="E1495">
        <v>339040</v>
      </c>
      <c r="F1495" t="s">
        <v>52</v>
      </c>
      <c r="G1495" t="s">
        <v>13</v>
      </c>
      <c r="H1495" t="s">
        <v>14</v>
      </c>
      <c r="I1495" t="s">
        <v>353</v>
      </c>
      <c r="J1495">
        <v>3220000</v>
      </c>
      <c r="K1495" t="str">
        <f t="shared" si="116"/>
        <v>27024 - Fundação de Amparo à Pesquisa e Inovação do Estado de Santa Catarina</v>
      </c>
      <c r="L1495" t="str">
        <f t="shared" si="117"/>
        <v>8003 - Manutenção e modernização dos serviços de tecnologia da informação e comunicação - FAPESC</v>
      </c>
      <c r="M1495" t="str">
        <f t="shared" si="118"/>
        <v>339040 - Serviços de Tecnologia da Informação e Comunicação - Pessoa Jurídica</v>
      </c>
      <c r="N1495" t="str">
        <f t="shared" si="119"/>
        <v>33</v>
      </c>
      <c r="O1495" t="str">
        <f>VLOOKUP('SQL Results'!N1495,Plan2!$A$2:$B$8,2,0)</f>
        <v>33 - Outras Despesas Correntes</v>
      </c>
      <c r="P1495" s="4" t="str">
        <f t="shared" ref="P1495:P1558" si="120">CONCATENATE(LEFT(G1495,4)," - ",H1495)</f>
        <v>0100 - Recursos ordinários - recursos do tesouro - RLD</v>
      </c>
    </row>
    <row r="1496" spans="1:16" x14ac:dyDescent="0.2">
      <c r="A1496">
        <v>27024</v>
      </c>
      <c r="B1496" t="s">
        <v>695</v>
      </c>
      <c r="C1496">
        <v>8003</v>
      </c>
      <c r="D1496" t="s">
        <v>701</v>
      </c>
      <c r="E1496">
        <v>339139</v>
      </c>
      <c r="F1496" t="s">
        <v>51</v>
      </c>
      <c r="G1496" t="s">
        <v>13</v>
      </c>
      <c r="H1496" t="s">
        <v>14</v>
      </c>
      <c r="I1496" t="s">
        <v>353</v>
      </c>
      <c r="J1496">
        <v>690000</v>
      </c>
      <c r="K1496" t="str">
        <f t="shared" si="116"/>
        <v>27024 - Fundação de Amparo à Pesquisa e Inovação do Estado de Santa Catarina</v>
      </c>
      <c r="L1496" t="str">
        <f t="shared" si="117"/>
        <v>8003 - Manutenção e modernização dos serviços de tecnologia da informação e comunicação - FAPESC</v>
      </c>
      <c r="M1496" t="str">
        <f t="shared" si="118"/>
        <v>339139 - Outros Serviços Terceiros Pessoa Jurídica</v>
      </c>
      <c r="N1496" t="str">
        <f t="shared" si="119"/>
        <v>33</v>
      </c>
      <c r="O1496" t="str">
        <f>VLOOKUP('SQL Results'!N1496,Plan2!$A$2:$B$8,2,0)</f>
        <v>33 - Outras Despesas Correntes</v>
      </c>
      <c r="P1496" s="4" t="str">
        <f t="shared" si="120"/>
        <v>0100 - Recursos ordinários - recursos do tesouro - RLD</v>
      </c>
    </row>
    <row r="1497" spans="1:16" x14ac:dyDescent="0.2">
      <c r="A1497">
        <v>27024</v>
      </c>
      <c r="B1497" t="s">
        <v>695</v>
      </c>
      <c r="C1497">
        <v>8003</v>
      </c>
      <c r="D1497" t="s">
        <v>701</v>
      </c>
      <c r="E1497">
        <v>339140</v>
      </c>
      <c r="F1497" t="s">
        <v>52</v>
      </c>
      <c r="G1497" t="s">
        <v>13</v>
      </c>
      <c r="H1497" t="s">
        <v>14</v>
      </c>
      <c r="I1497" t="s">
        <v>353</v>
      </c>
      <c r="J1497">
        <v>23000</v>
      </c>
      <c r="K1497" t="str">
        <f t="shared" si="116"/>
        <v>27024 - Fundação de Amparo à Pesquisa e Inovação do Estado de Santa Catarina</v>
      </c>
      <c r="L1497" t="str">
        <f t="shared" si="117"/>
        <v>8003 - Manutenção e modernização dos serviços de tecnologia da informação e comunicação - FAPESC</v>
      </c>
      <c r="M1497" t="str">
        <f t="shared" si="118"/>
        <v>339140 - Serviços de Tecnologia da Informação e Comunicação - Pessoa Jurídica</v>
      </c>
      <c r="N1497" t="str">
        <f t="shared" si="119"/>
        <v>33</v>
      </c>
      <c r="O1497" t="str">
        <f>VLOOKUP('SQL Results'!N1497,Plan2!$A$2:$B$8,2,0)</f>
        <v>33 - Outras Despesas Correntes</v>
      </c>
      <c r="P1497" s="4" t="str">
        <f t="shared" si="120"/>
        <v>0100 - Recursos ordinários - recursos do tesouro - RLD</v>
      </c>
    </row>
    <row r="1498" spans="1:16" x14ac:dyDescent="0.2">
      <c r="A1498">
        <v>27024</v>
      </c>
      <c r="B1498" t="s">
        <v>695</v>
      </c>
      <c r="C1498">
        <v>8003</v>
      </c>
      <c r="D1498" t="s">
        <v>701</v>
      </c>
      <c r="E1498">
        <v>449040</v>
      </c>
      <c r="F1498" t="s">
        <v>52</v>
      </c>
      <c r="G1498" t="s">
        <v>13</v>
      </c>
      <c r="H1498" t="s">
        <v>14</v>
      </c>
      <c r="I1498" t="s">
        <v>353</v>
      </c>
      <c r="J1498">
        <v>667000</v>
      </c>
      <c r="K1498" t="str">
        <f t="shared" si="116"/>
        <v>27024 - Fundação de Amparo à Pesquisa e Inovação do Estado de Santa Catarina</v>
      </c>
      <c r="L1498" t="str">
        <f t="shared" si="117"/>
        <v>8003 - Manutenção e modernização dos serviços de tecnologia da informação e comunicação - FAPESC</v>
      </c>
      <c r="M1498" t="str">
        <f t="shared" si="118"/>
        <v>449040 - Serviços de Tecnologia da Informação e Comunicação - Pessoa Jurídica</v>
      </c>
      <c r="N1498" t="str">
        <f t="shared" si="119"/>
        <v>44</v>
      </c>
      <c r="O1498" t="str">
        <f>VLOOKUP('SQL Results'!N1498,Plan2!$A$2:$B$8,2,0)</f>
        <v>44 - Investimentos</v>
      </c>
      <c r="P1498" s="4" t="str">
        <f t="shared" si="120"/>
        <v>0100 - Recursos ordinários - recursos do tesouro - RLD</v>
      </c>
    </row>
    <row r="1499" spans="1:16" x14ac:dyDescent="0.2">
      <c r="A1499">
        <v>27024</v>
      </c>
      <c r="B1499" t="s">
        <v>695</v>
      </c>
      <c r="C1499">
        <v>5234</v>
      </c>
      <c r="D1499" t="s">
        <v>702</v>
      </c>
      <c r="E1499">
        <v>339014</v>
      </c>
      <c r="F1499" t="s">
        <v>63</v>
      </c>
      <c r="G1499" t="s">
        <v>13</v>
      </c>
      <c r="H1499" t="s">
        <v>14</v>
      </c>
      <c r="I1499" t="s">
        <v>349</v>
      </c>
      <c r="J1499">
        <v>30000</v>
      </c>
      <c r="K1499" t="str">
        <f t="shared" si="116"/>
        <v>27024 - Fundação de Amparo à Pesquisa e Inovação do Estado de Santa Catarina</v>
      </c>
      <c r="L1499" t="str">
        <f t="shared" si="117"/>
        <v>5234 - Administração e manutenção dos serviços administrativos gerais - FAPESC</v>
      </c>
      <c r="M1499" t="str">
        <f t="shared" si="118"/>
        <v>339014 - Diárias - Civil</v>
      </c>
      <c r="N1499" t="str">
        <f t="shared" si="119"/>
        <v>33</v>
      </c>
      <c r="O1499" t="str">
        <f>VLOOKUP('SQL Results'!N1499,Plan2!$A$2:$B$8,2,0)</f>
        <v>33 - Outras Despesas Correntes</v>
      </c>
      <c r="P1499" s="4" t="str">
        <f t="shared" si="120"/>
        <v>0100 - Recursos ordinários - recursos do tesouro - RLD</v>
      </c>
    </row>
    <row r="1500" spans="1:16" x14ac:dyDescent="0.2">
      <c r="A1500">
        <v>27024</v>
      </c>
      <c r="B1500" t="s">
        <v>695</v>
      </c>
      <c r="C1500">
        <v>5234</v>
      </c>
      <c r="D1500" t="s">
        <v>702</v>
      </c>
      <c r="E1500">
        <v>339030</v>
      </c>
      <c r="F1500" t="s">
        <v>12</v>
      </c>
      <c r="G1500" t="s">
        <v>13</v>
      </c>
      <c r="H1500" t="s">
        <v>14</v>
      </c>
      <c r="I1500" t="s">
        <v>349</v>
      </c>
      <c r="J1500">
        <v>300000</v>
      </c>
      <c r="K1500" t="str">
        <f t="shared" si="116"/>
        <v>27024 - Fundação de Amparo à Pesquisa e Inovação do Estado de Santa Catarina</v>
      </c>
      <c r="L1500" t="str">
        <f t="shared" si="117"/>
        <v>5234 - Administração e manutenção dos serviços administrativos gerais - FAPESC</v>
      </c>
      <c r="M1500" t="str">
        <f t="shared" si="118"/>
        <v>339030 - Material de Consumo</v>
      </c>
      <c r="N1500" t="str">
        <f t="shared" si="119"/>
        <v>33</v>
      </c>
      <c r="O1500" t="str">
        <f>VLOOKUP('SQL Results'!N1500,Plan2!$A$2:$B$8,2,0)</f>
        <v>33 - Outras Despesas Correntes</v>
      </c>
      <c r="P1500" s="4" t="str">
        <f t="shared" si="120"/>
        <v>0100 - Recursos ordinários - recursos do tesouro - RLD</v>
      </c>
    </row>
    <row r="1501" spans="1:16" x14ac:dyDescent="0.2">
      <c r="A1501">
        <v>27024</v>
      </c>
      <c r="B1501" t="s">
        <v>695</v>
      </c>
      <c r="C1501">
        <v>5234</v>
      </c>
      <c r="D1501" t="s">
        <v>702</v>
      </c>
      <c r="E1501">
        <v>339033</v>
      </c>
      <c r="F1501" t="s">
        <v>49</v>
      </c>
      <c r="G1501" t="s">
        <v>13</v>
      </c>
      <c r="H1501" t="s">
        <v>14</v>
      </c>
      <c r="I1501" t="s">
        <v>349</v>
      </c>
      <c r="J1501">
        <v>240000</v>
      </c>
      <c r="K1501" t="str">
        <f t="shared" si="116"/>
        <v>27024 - Fundação de Amparo à Pesquisa e Inovação do Estado de Santa Catarina</v>
      </c>
      <c r="L1501" t="str">
        <f t="shared" si="117"/>
        <v>5234 - Administração e manutenção dos serviços administrativos gerais - FAPESC</v>
      </c>
      <c r="M1501" t="str">
        <f t="shared" si="118"/>
        <v>339033 - Passagens e Despesas com Locomoção</v>
      </c>
      <c r="N1501" t="str">
        <f t="shared" si="119"/>
        <v>33</v>
      </c>
      <c r="O1501" t="str">
        <f>VLOOKUP('SQL Results'!N1501,Plan2!$A$2:$B$8,2,0)</f>
        <v>33 - Outras Despesas Correntes</v>
      </c>
      <c r="P1501" s="4" t="str">
        <f t="shared" si="120"/>
        <v>0100 - Recursos ordinários - recursos do tesouro - RLD</v>
      </c>
    </row>
    <row r="1502" spans="1:16" x14ac:dyDescent="0.2">
      <c r="A1502">
        <v>27024</v>
      </c>
      <c r="B1502" t="s">
        <v>695</v>
      </c>
      <c r="C1502">
        <v>5234</v>
      </c>
      <c r="D1502" t="s">
        <v>702</v>
      </c>
      <c r="E1502">
        <v>339037</v>
      </c>
      <c r="F1502" t="s">
        <v>25</v>
      </c>
      <c r="G1502" t="s">
        <v>13</v>
      </c>
      <c r="H1502" t="s">
        <v>14</v>
      </c>
      <c r="I1502" t="s">
        <v>349</v>
      </c>
      <c r="J1502">
        <v>900000</v>
      </c>
      <c r="K1502" t="str">
        <f t="shared" si="116"/>
        <v>27024 - Fundação de Amparo à Pesquisa e Inovação do Estado de Santa Catarina</v>
      </c>
      <c r="L1502" t="str">
        <f t="shared" si="117"/>
        <v>5234 - Administração e manutenção dos serviços administrativos gerais - FAPESC</v>
      </c>
      <c r="M1502" t="str">
        <f t="shared" si="118"/>
        <v>339037 - Locação de Mão-de-Obra</v>
      </c>
      <c r="N1502" t="str">
        <f t="shared" si="119"/>
        <v>33</v>
      </c>
      <c r="O1502" t="str">
        <f>VLOOKUP('SQL Results'!N1502,Plan2!$A$2:$B$8,2,0)</f>
        <v>33 - Outras Despesas Correntes</v>
      </c>
      <c r="P1502" s="4" t="str">
        <f t="shared" si="120"/>
        <v>0100 - Recursos ordinários - recursos do tesouro - RLD</v>
      </c>
    </row>
    <row r="1503" spans="1:16" x14ac:dyDescent="0.2">
      <c r="A1503">
        <v>27024</v>
      </c>
      <c r="B1503" t="s">
        <v>695</v>
      </c>
      <c r="C1503">
        <v>5234</v>
      </c>
      <c r="D1503" t="s">
        <v>702</v>
      </c>
      <c r="E1503">
        <v>339039</v>
      </c>
      <c r="F1503" t="s">
        <v>16</v>
      </c>
      <c r="G1503" t="s">
        <v>13</v>
      </c>
      <c r="H1503" t="s">
        <v>14</v>
      </c>
      <c r="I1503" t="s">
        <v>349</v>
      </c>
      <c r="J1503">
        <v>600000</v>
      </c>
      <c r="K1503" t="str">
        <f t="shared" si="116"/>
        <v>27024 - Fundação de Amparo à Pesquisa e Inovação do Estado de Santa Catarina</v>
      </c>
      <c r="L1503" t="str">
        <f t="shared" si="117"/>
        <v>5234 - Administração e manutenção dos serviços administrativos gerais - FAPESC</v>
      </c>
      <c r="M1503" t="str">
        <f t="shared" si="118"/>
        <v>339039 - Outros Serviços Terceiros - Pessoa Jurídica</v>
      </c>
      <c r="N1503" t="str">
        <f t="shared" si="119"/>
        <v>33</v>
      </c>
      <c r="O1503" t="str">
        <f>VLOOKUP('SQL Results'!N1503,Plan2!$A$2:$B$8,2,0)</f>
        <v>33 - Outras Despesas Correntes</v>
      </c>
      <c r="P1503" s="4" t="str">
        <f t="shared" si="120"/>
        <v>0100 - Recursos ordinários - recursos do tesouro - RLD</v>
      </c>
    </row>
    <row r="1504" spans="1:16" x14ac:dyDescent="0.2">
      <c r="A1504">
        <v>27024</v>
      </c>
      <c r="B1504" t="s">
        <v>695</v>
      </c>
      <c r="C1504">
        <v>5234</v>
      </c>
      <c r="D1504" t="s">
        <v>702</v>
      </c>
      <c r="E1504">
        <v>339040</v>
      </c>
      <c r="F1504" t="s">
        <v>52</v>
      </c>
      <c r="G1504" t="s">
        <v>13</v>
      </c>
      <c r="H1504" t="s">
        <v>14</v>
      </c>
      <c r="I1504" t="s">
        <v>349</v>
      </c>
      <c r="J1504">
        <v>300000</v>
      </c>
      <c r="K1504" t="str">
        <f t="shared" si="116"/>
        <v>27024 - Fundação de Amparo à Pesquisa e Inovação do Estado de Santa Catarina</v>
      </c>
      <c r="L1504" t="str">
        <f t="shared" si="117"/>
        <v>5234 - Administração e manutenção dos serviços administrativos gerais - FAPESC</v>
      </c>
      <c r="M1504" t="str">
        <f t="shared" si="118"/>
        <v>339040 - Serviços de Tecnologia da Informação e Comunicação - Pessoa Jurídica</v>
      </c>
      <c r="N1504" t="str">
        <f t="shared" si="119"/>
        <v>33</v>
      </c>
      <c r="O1504" t="str">
        <f>VLOOKUP('SQL Results'!N1504,Plan2!$A$2:$B$8,2,0)</f>
        <v>33 - Outras Despesas Correntes</v>
      </c>
      <c r="P1504" s="4" t="str">
        <f t="shared" si="120"/>
        <v>0100 - Recursos ordinários - recursos do tesouro - RLD</v>
      </c>
    </row>
    <row r="1505" spans="1:16" x14ac:dyDescent="0.2">
      <c r="A1505">
        <v>27024</v>
      </c>
      <c r="B1505" t="s">
        <v>695</v>
      </c>
      <c r="C1505">
        <v>5234</v>
      </c>
      <c r="D1505" t="s">
        <v>702</v>
      </c>
      <c r="E1505">
        <v>339130</v>
      </c>
      <c r="F1505" t="s">
        <v>12</v>
      </c>
      <c r="G1505" t="s">
        <v>13</v>
      </c>
      <c r="H1505" t="s">
        <v>14</v>
      </c>
      <c r="I1505" t="s">
        <v>349</v>
      </c>
      <c r="J1505">
        <v>30000</v>
      </c>
      <c r="K1505" t="str">
        <f t="shared" si="116"/>
        <v>27024 - Fundação de Amparo à Pesquisa e Inovação do Estado de Santa Catarina</v>
      </c>
      <c r="L1505" t="str">
        <f t="shared" si="117"/>
        <v>5234 - Administração e manutenção dos serviços administrativos gerais - FAPESC</v>
      </c>
      <c r="M1505" t="str">
        <f t="shared" si="118"/>
        <v>339130 - Material de Consumo</v>
      </c>
      <c r="N1505" t="str">
        <f t="shared" si="119"/>
        <v>33</v>
      </c>
      <c r="O1505" t="str">
        <f>VLOOKUP('SQL Results'!N1505,Plan2!$A$2:$B$8,2,0)</f>
        <v>33 - Outras Despesas Correntes</v>
      </c>
      <c r="P1505" s="4" t="str">
        <f t="shared" si="120"/>
        <v>0100 - Recursos ordinários - recursos do tesouro - RLD</v>
      </c>
    </row>
    <row r="1506" spans="1:16" x14ac:dyDescent="0.2">
      <c r="A1506">
        <v>27024</v>
      </c>
      <c r="B1506" t="s">
        <v>695</v>
      </c>
      <c r="C1506">
        <v>5234</v>
      </c>
      <c r="D1506" t="s">
        <v>702</v>
      </c>
      <c r="E1506">
        <v>339139</v>
      </c>
      <c r="F1506" t="s">
        <v>51</v>
      </c>
      <c r="G1506" t="s">
        <v>13</v>
      </c>
      <c r="H1506" t="s">
        <v>14</v>
      </c>
      <c r="I1506" t="s">
        <v>349</v>
      </c>
      <c r="J1506">
        <v>300000</v>
      </c>
      <c r="K1506" t="str">
        <f t="shared" si="116"/>
        <v>27024 - Fundação de Amparo à Pesquisa e Inovação do Estado de Santa Catarina</v>
      </c>
      <c r="L1506" t="str">
        <f t="shared" si="117"/>
        <v>5234 - Administração e manutenção dos serviços administrativos gerais - FAPESC</v>
      </c>
      <c r="M1506" t="str">
        <f t="shared" si="118"/>
        <v>339139 - Outros Serviços Terceiros Pessoa Jurídica</v>
      </c>
      <c r="N1506" t="str">
        <f t="shared" si="119"/>
        <v>33</v>
      </c>
      <c r="O1506" t="str">
        <f>VLOOKUP('SQL Results'!N1506,Plan2!$A$2:$B$8,2,0)</f>
        <v>33 - Outras Despesas Correntes</v>
      </c>
      <c r="P1506" s="4" t="str">
        <f t="shared" si="120"/>
        <v>0100 - Recursos ordinários - recursos do tesouro - RLD</v>
      </c>
    </row>
    <row r="1507" spans="1:16" x14ac:dyDescent="0.2">
      <c r="A1507">
        <v>27024</v>
      </c>
      <c r="B1507" t="s">
        <v>695</v>
      </c>
      <c r="C1507">
        <v>5234</v>
      </c>
      <c r="D1507" t="s">
        <v>702</v>
      </c>
      <c r="E1507">
        <v>339140</v>
      </c>
      <c r="F1507" t="s">
        <v>52</v>
      </c>
      <c r="G1507" t="s">
        <v>13</v>
      </c>
      <c r="H1507" t="s">
        <v>14</v>
      </c>
      <c r="I1507" t="s">
        <v>349</v>
      </c>
      <c r="J1507">
        <v>300000</v>
      </c>
      <c r="K1507" t="str">
        <f t="shared" si="116"/>
        <v>27024 - Fundação de Amparo à Pesquisa e Inovação do Estado de Santa Catarina</v>
      </c>
      <c r="L1507" t="str">
        <f t="shared" si="117"/>
        <v>5234 - Administração e manutenção dos serviços administrativos gerais - FAPESC</v>
      </c>
      <c r="M1507" t="str">
        <f t="shared" si="118"/>
        <v>339140 - Serviços de Tecnologia da Informação e Comunicação - Pessoa Jurídica</v>
      </c>
      <c r="N1507" t="str">
        <f t="shared" si="119"/>
        <v>33</v>
      </c>
      <c r="O1507" t="str">
        <f>VLOOKUP('SQL Results'!N1507,Plan2!$A$2:$B$8,2,0)</f>
        <v>33 - Outras Despesas Correntes</v>
      </c>
      <c r="P1507" s="4" t="str">
        <f t="shared" si="120"/>
        <v>0100 - Recursos ordinários - recursos do tesouro - RLD</v>
      </c>
    </row>
    <row r="1508" spans="1:16" x14ac:dyDescent="0.2">
      <c r="A1508">
        <v>27024</v>
      </c>
      <c r="B1508" t="s">
        <v>695</v>
      </c>
      <c r="C1508">
        <v>78</v>
      </c>
      <c r="D1508" t="s">
        <v>703</v>
      </c>
      <c r="E1508">
        <v>335041</v>
      </c>
      <c r="F1508" t="s">
        <v>29</v>
      </c>
      <c r="G1508" t="s">
        <v>13</v>
      </c>
      <c r="H1508" t="s">
        <v>14</v>
      </c>
      <c r="I1508" t="s">
        <v>704</v>
      </c>
      <c r="J1508">
        <v>3000000</v>
      </c>
      <c r="K1508" t="str">
        <f t="shared" si="116"/>
        <v>27024 - Fundação de Amparo à Pesquisa e Inovação do Estado de Santa Catarina</v>
      </c>
      <c r="L1508" t="str">
        <f t="shared" si="117"/>
        <v>78 - Fomentar a realização de eventos relacionados à CT&amp;I no Estado de Santa Catarina</v>
      </c>
      <c r="M1508" t="str">
        <f t="shared" si="118"/>
        <v>335041 - Contribuições</v>
      </c>
      <c r="N1508" t="str">
        <f t="shared" si="119"/>
        <v>33</v>
      </c>
      <c r="O1508" t="str">
        <f>VLOOKUP('SQL Results'!N1508,Plan2!$A$2:$B$8,2,0)</f>
        <v>33 - Outras Despesas Correntes</v>
      </c>
      <c r="P1508" s="4" t="str">
        <f t="shared" si="120"/>
        <v>0100 - Recursos ordinários - recursos do tesouro - RLD</v>
      </c>
    </row>
    <row r="1509" spans="1:16" x14ac:dyDescent="0.2">
      <c r="A1509">
        <v>27024</v>
      </c>
      <c r="B1509" t="s">
        <v>695</v>
      </c>
      <c r="C1509">
        <v>78</v>
      </c>
      <c r="D1509" t="s">
        <v>703</v>
      </c>
      <c r="E1509">
        <v>339020</v>
      </c>
      <c r="F1509" t="s">
        <v>656</v>
      </c>
      <c r="G1509" t="s">
        <v>13</v>
      </c>
      <c r="H1509" t="s">
        <v>14</v>
      </c>
      <c r="I1509" t="s">
        <v>704</v>
      </c>
      <c r="J1509">
        <v>7500000</v>
      </c>
      <c r="K1509" t="str">
        <f t="shared" si="116"/>
        <v>27024 - Fundação de Amparo à Pesquisa e Inovação do Estado de Santa Catarina</v>
      </c>
      <c r="L1509" t="str">
        <f t="shared" si="117"/>
        <v>78 - Fomentar a realização de eventos relacionados à CT&amp;I no Estado de Santa Catarina</v>
      </c>
      <c r="M1509" t="str">
        <f t="shared" si="118"/>
        <v>339020 - Auxílio Financeiro a Pesquisadores</v>
      </c>
      <c r="N1509" t="str">
        <f t="shared" si="119"/>
        <v>33</v>
      </c>
      <c r="O1509" t="str">
        <f>VLOOKUP('SQL Results'!N1509,Plan2!$A$2:$B$8,2,0)</f>
        <v>33 - Outras Despesas Correntes</v>
      </c>
      <c r="P1509" s="4" t="str">
        <f t="shared" si="120"/>
        <v>0100 - Recursos ordinários - recursos do tesouro - RLD</v>
      </c>
    </row>
    <row r="1510" spans="1:16" x14ac:dyDescent="0.2">
      <c r="A1510">
        <v>27024</v>
      </c>
      <c r="B1510" t="s">
        <v>695</v>
      </c>
      <c r="C1510">
        <v>78</v>
      </c>
      <c r="D1510" t="s">
        <v>703</v>
      </c>
      <c r="E1510">
        <v>339030</v>
      </c>
      <c r="F1510" t="s">
        <v>12</v>
      </c>
      <c r="G1510" t="s">
        <v>13</v>
      </c>
      <c r="H1510" t="s">
        <v>14</v>
      </c>
      <c r="I1510" t="s">
        <v>704</v>
      </c>
      <c r="J1510">
        <v>750000</v>
      </c>
      <c r="K1510" t="str">
        <f t="shared" si="116"/>
        <v>27024 - Fundação de Amparo à Pesquisa e Inovação do Estado de Santa Catarina</v>
      </c>
      <c r="L1510" t="str">
        <f t="shared" si="117"/>
        <v>78 - Fomentar a realização de eventos relacionados à CT&amp;I no Estado de Santa Catarina</v>
      </c>
      <c r="M1510" t="str">
        <f t="shared" si="118"/>
        <v>339030 - Material de Consumo</v>
      </c>
      <c r="N1510" t="str">
        <f t="shared" si="119"/>
        <v>33</v>
      </c>
      <c r="O1510" t="str">
        <f>VLOOKUP('SQL Results'!N1510,Plan2!$A$2:$B$8,2,0)</f>
        <v>33 - Outras Despesas Correntes</v>
      </c>
      <c r="P1510" s="4" t="str">
        <f t="shared" si="120"/>
        <v>0100 - Recursos ordinários - recursos do tesouro - RLD</v>
      </c>
    </row>
    <row r="1511" spans="1:16" x14ac:dyDescent="0.2">
      <c r="A1511">
        <v>27024</v>
      </c>
      <c r="B1511" t="s">
        <v>695</v>
      </c>
      <c r="C1511">
        <v>78</v>
      </c>
      <c r="D1511" t="s">
        <v>703</v>
      </c>
      <c r="E1511">
        <v>339039</v>
      </c>
      <c r="F1511" t="s">
        <v>16</v>
      </c>
      <c r="G1511" t="s">
        <v>13</v>
      </c>
      <c r="H1511" t="s">
        <v>14</v>
      </c>
      <c r="I1511" t="s">
        <v>704</v>
      </c>
      <c r="J1511">
        <v>750000</v>
      </c>
      <c r="K1511" t="str">
        <f t="shared" si="116"/>
        <v>27024 - Fundação de Amparo à Pesquisa e Inovação do Estado de Santa Catarina</v>
      </c>
      <c r="L1511" t="str">
        <f t="shared" si="117"/>
        <v>78 - Fomentar a realização de eventos relacionados à CT&amp;I no Estado de Santa Catarina</v>
      </c>
      <c r="M1511" t="str">
        <f t="shared" si="118"/>
        <v>339039 - Outros Serviços Terceiros - Pessoa Jurídica</v>
      </c>
      <c r="N1511" t="str">
        <f t="shared" si="119"/>
        <v>33</v>
      </c>
      <c r="O1511" t="str">
        <f>VLOOKUP('SQL Results'!N1511,Plan2!$A$2:$B$8,2,0)</f>
        <v>33 - Outras Despesas Correntes</v>
      </c>
      <c r="P1511" s="4" t="str">
        <f t="shared" si="120"/>
        <v>0100 - Recursos ordinários - recursos do tesouro - RLD</v>
      </c>
    </row>
    <row r="1512" spans="1:16" x14ac:dyDescent="0.2">
      <c r="A1512">
        <v>27024</v>
      </c>
      <c r="B1512" t="s">
        <v>695</v>
      </c>
      <c r="C1512">
        <v>78</v>
      </c>
      <c r="D1512" t="s">
        <v>703</v>
      </c>
      <c r="E1512">
        <v>445042</v>
      </c>
      <c r="F1512" t="s">
        <v>315</v>
      </c>
      <c r="G1512" t="s">
        <v>13</v>
      </c>
      <c r="H1512" t="s">
        <v>14</v>
      </c>
      <c r="I1512" t="s">
        <v>704</v>
      </c>
      <c r="J1512">
        <v>750000</v>
      </c>
      <c r="K1512" t="str">
        <f t="shared" si="116"/>
        <v>27024 - Fundação de Amparo à Pesquisa e Inovação do Estado de Santa Catarina</v>
      </c>
      <c r="L1512" t="str">
        <f t="shared" si="117"/>
        <v>78 - Fomentar a realização de eventos relacionados à CT&amp;I no Estado de Santa Catarina</v>
      </c>
      <c r="M1512" t="str">
        <f t="shared" si="118"/>
        <v>445042 - Auxílios</v>
      </c>
      <c r="N1512" t="str">
        <f t="shared" si="119"/>
        <v>44</v>
      </c>
      <c r="O1512" t="str">
        <f>VLOOKUP('SQL Results'!N1512,Plan2!$A$2:$B$8,2,0)</f>
        <v>44 - Investimentos</v>
      </c>
      <c r="P1512" s="4" t="str">
        <f t="shared" si="120"/>
        <v>0100 - Recursos ordinários - recursos do tesouro - RLD</v>
      </c>
    </row>
    <row r="1513" spans="1:16" x14ac:dyDescent="0.2">
      <c r="A1513">
        <v>27024</v>
      </c>
      <c r="B1513" t="s">
        <v>695</v>
      </c>
      <c r="C1513">
        <v>78</v>
      </c>
      <c r="D1513" t="s">
        <v>703</v>
      </c>
      <c r="E1513">
        <v>335041</v>
      </c>
      <c r="F1513" t="s">
        <v>29</v>
      </c>
      <c r="G1513" t="s">
        <v>428</v>
      </c>
      <c r="H1513" t="s">
        <v>429</v>
      </c>
      <c r="I1513" t="s">
        <v>704</v>
      </c>
      <c r="J1513">
        <v>17000</v>
      </c>
      <c r="K1513" t="str">
        <f t="shared" si="116"/>
        <v>27024 - Fundação de Amparo à Pesquisa e Inovação do Estado de Santa Catarina</v>
      </c>
      <c r="L1513" t="str">
        <f t="shared" si="117"/>
        <v>78 - Fomentar a realização de eventos relacionados à CT&amp;I no Estado de Santa Catarina</v>
      </c>
      <c r="M1513" t="str">
        <f t="shared" si="118"/>
        <v>335041 - Contribuições</v>
      </c>
      <c r="N1513" t="str">
        <f t="shared" si="119"/>
        <v>33</v>
      </c>
      <c r="O1513" t="str">
        <f>VLOOKUP('SQL Results'!N1513,Plan2!$A$2:$B$8,2,0)</f>
        <v>33 - Outras Despesas Correntes</v>
      </c>
      <c r="P1513" s="4" t="str">
        <f t="shared" si="120"/>
        <v>0228 - Outros convênios, ajustes e acordos administrativos - rec outras fontes-exercício corrente</v>
      </c>
    </row>
    <row r="1514" spans="1:16" x14ac:dyDescent="0.2">
      <c r="A1514">
        <v>27024</v>
      </c>
      <c r="B1514" t="s">
        <v>695</v>
      </c>
      <c r="C1514">
        <v>78</v>
      </c>
      <c r="D1514" t="s">
        <v>703</v>
      </c>
      <c r="E1514">
        <v>339020</v>
      </c>
      <c r="F1514" t="s">
        <v>656</v>
      </c>
      <c r="G1514" t="s">
        <v>428</v>
      </c>
      <c r="H1514" t="s">
        <v>429</v>
      </c>
      <c r="I1514" t="s">
        <v>704</v>
      </c>
      <c r="J1514">
        <v>102000</v>
      </c>
      <c r="K1514" t="str">
        <f t="shared" si="116"/>
        <v>27024 - Fundação de Amparo à Pesquisa e Inovação do Estado de Santa Catarina</v>
      </c>
      <c r="L1514" t="str">
        <f t="shared" si="117"/>
        <v>78 - Fomentar a realização de eventos relacionados à CT&amp;I no Estado de Santa Catarina</v>
      </c>
      <c r="M1514" t="str">
        <f t="shared" si="118"/>
        <v>339020 - Auxílio Financeiro a Pesquisadores</v>
      </c>
      <c r="N1514" t="str">
        <f t="shared" si="119"/>
        <v>33</v>
      </c>
      <c r="O1514" t="str">
        <f>VLOOKUP('SQL Results'!N1514,Plan2!$A$2:$B$8,2,0)</f>
        <v>33 - Outras Despesas Correntes</v>
      </c>
      <c r="P1514" s="4" t="str">
        <f t="shared" si="120"/>
        <v>0228 - Outros convênios, ajustes e acordos administrativos - rec outras fontes-exercício corrente</v>
      </c>
    </row>
    <row r="1515" spans="1:16" x14ac:dyDescent="0.2">
      <c r="A1515">
        <v>27024</v>
      </c>
      <c r="B1515" t="s">
        <v>695</v>
      </c>
      <c r="C1515">
        <v>78</v>
      </c>
      <c r="D1515" t="s">
        <v>703</v>
      </c>
      <c r="E1515">
        <v>445042</v>
      </c>
      <c r="F1515" t="s">
        <v>315</v>
      </c>
      <c r="G1515" t="s">
        <v>428</v>
      </c>
      <c r="H1515" t="s">
        <v>429</v>
      </c>
      <c r="I1515" t="s">
        <v>704</v>
      </c>
      <c r="J1515">
        <v>17000</v>
      </c>
      <c r="K1515" t="str">
        <f t="shared" si="116"/>
        <v>27024 - Fundação de Amparo à Pesquisa e Inovação do Estado de Santa Catarina</v>
      </c>
      <c r="L1515" t="str">
        <f t="shared" si="117"/>
        <v>78 - Fomentar a realização de eventos relacionados à CT&amp;I no Estado de Santa Catarina</v>
      </c>
      <c r="M1515" t="str">
        <f t="shared" si="118"/>
        <v>445042 - Auxílios</v>
      </c>
      <c r="N1515" t="str">
        <f t="shared" si="119"/>
        <v>44</v>
      </c>
      <c r="O1515" t="str">
        <f>VLOOKUP('SQL Results'!N1515,Plan2!$A$2:$B$8,2,0)</f>
        <v>44 - Investimentos</v>
      </c>
      <c r="P1515" s="4" t="str">
        <f t="shared" si="120"/>
        <v>0228 - Outros convênios, ajustes e acordos administrativos - rec outras fontes-exercício corrente</v>
      </c>
    </row>
    <row r="1516" spans="1:16" x14ac:dyDescent="0.2">
      <c r="A1516">
        <v>27024</v>
      </c>
      <c r="B1516" t="s">
        <v>695</v>
      </c>
      <c r="C1516">
        <v>78</v>
      </c>
      <c r="D1516" t="s">
        <v>703</v>
      </c>
      <c r="E1516">
        <v>449020</v>
      </c>
      <c r="F1516" t="s">
        <v>656</v>
      </c>
      <c r="G1516" t="s">
        <v>428</v>
      </c>
      <c r="H1516" t="s">
        <v>429</v>
      </c>
      <c r="I1516" t="s">
        <v>704</v>
      </c>
      <c r="J1516">
        <v>34000</v>
      </c>
      <c r="K1516" t="str">
        <f t="shared" si="116"/>
        <v>27024 - Fundação de Amparo à Pesquisa e Inovação do Estado de Santa Catarina</v>
      </c>
      <c r="L1516" t="str">
        <f t="shared" si="117"/>
        <v>78 - Fomentar a realização de eventos relacionados à CT&amp;I no Estado de Santa Catarina</v>
      </c>
      <c r="M1516" t="str">
        <f t="shared" si="118"/>
        <v>449020 - Auxílio Financeiro a Pesquisadores</v>
      </c>
      <c r="N1516" t="str">
        <f t="shared" si="119"/>
        <v>44</v>
      </c>
      <c r="O1516" t="str">
        <f>VLOOKUP('SQL Results'!N1516,Plan2!$A$2:$B$8,2,0)</f>
        <v>44 - Investimentos</v>
      </c>
      <c r="P1516" s="4" t="str">
        <f t="shared" si="120"/>
        <v>0228 - Outros convênios, ajustes e acordos administrativos - rec outras fontes-exercício corrente</v>
      </c>
    </row>
    <row r="1517" spans="1:16" x14ac:dyDescent="0.2">
      <c r="A1517">
        <v>27024</v>
      </c>
      <c r="B1517" t="s">
        <v>695</v>
      </c>
      <c r="C1517">
        <v>78</v>
      </c>
      <c r="D1517" t="s">
        <v>703</v>
      </c>
      <c r="E1517">
        <v>335041</v>
      </c>
      <c r="F1517" t="s">
        <v>29</v>
      </c>
      <c r="G1517" t="s">
        <v>135</v>
      </c>
      <c r="H1517" t="s">
        <v>136</v>
      </c>
      <c r="I1517" t="s">
        <v>704</v>
      </c>
      <c r="J1517">
        <v>88700</v>
      </c>
      <c r="K1517" t="str">
        <f t="shared" si="116"/>
        <v>27024 - Fundação de Amparo à Pesquisa e Inovação do Estado de Santa Catarina</v>
      </c>
      <c r="L1517" t="str">
        <f t="shared" si="117"/>
        <v>78 - Fomentar a realização de eventos relacionados à CT&amp;I no Estado de Santa Catarina</v>
      </c>
      <c r="M1517" t="str">
        <f t="shared" si="118"/>
        <v>335041 - Contribuições</v>
      </c>
      <c r="N1517" t="str">
        <f t="shared" si="119"/>
        <v>33</v>
      </c>
      <c r="O1517" t="str">
        <f>VLOOKUP('SQL Results'!N1517,Plan2!$A$2:$B$8,2,0)</f>
        <v>33 - Outras Despesas Correntes</v>
      </c>
      <c r="P1517" s="4" t="str">
        <f t="shared" si="120"/>
        <v>0269 - Outros recursos primários - recursos de outras fontes - exercício corrente</v>
      </c>
    </row>
    <row r="1518" spans="1:16" x14ac:dyDescent="0.2">
      <c r="A1518">
        <v>27024</v>
      </c>
      <c r="B1518" t="s">
        <v>695</v>
      </c>
      <c r="C1518">
        <v>78</v>
      </c>
      <c r="D1518" t="s">
        <v>703</v>
      </c>
      <c r="E1518">
        <v>339020</v>
      </c>
      <c r="F1518" t="s">
        <v>656</v>
      </c>
      <c r="G1518" t="s">
        <v>135</v>
      </c>
      <c r="H1518" t="s">
        <v>136</v>
      </c>
      <c r="I1518" t="s">
        <v>704</v>
      </c>
      <c r="J1518">
        <v>532200</v>
      </c>
      <c r="K1518" t="str">
        <f t="shared" si="116"/>
        <v>27024 - Fundação de Amparo à Pesquisa e Inovação do Estado de Santa Catarina</v>
      </c>
      <c r="L1518" t="str">
        <f t="shared" si="117"/>
        <v>78 - Fomentar a realização de eventos relacionados à CT&amp;I no Estado de Santa Catarina</v>
      </c>
      <c r="M1518" t="str">
        <f t="shared" si="118"/>
        <v>339020 - Auxílio Financeiro a Pesquisadores</v>
      </c>
      <c r="N1518" t="str">
        <f t="shared" si="119"/>
        <v>33</v>
      </c>
      <c r="O1518" t="str">
        <f>VLOOKUP('SQL Results'!N1518,Plan2!$A$2:$B$8,2,0)</f>
        <v>33 - Outras Despesas Correntes</v>
      </c>
      <c r="P1518" s="4" t="str">
        <f t="shared" si="120"/>
        <v>0269 - Outros recursos primários - recursos de outras fontes - exercício corrente</v>
      </c>
    </row>
    <row r="1519" spans="1:16" x14ac:dyDescent="0.2">
      <c r="A1519">
        <v>27024</v>
      </c>
      <c r="B1519" t="s">
        <v>695</v>
      </c>
      <c r="C1519">
        <v>78</v>
      </c>
      <c r="D1519" t="s">
        <v>703</v>
      </c>
      <c r="E1519">
        <v>445042</v>
      </c>
      <c r="F1519" t="s">
        <v>315</v>
      </c>
      <c r="G1519" t="s">
        <v>135</v>
      </c>
      <c r="H1519" t="s">
        <v>136</v>
      </c>
      <c r="I1519" t="s">
        <v>704</v>
      </c>
      <c r="J1519">
        <v>88700</v>
      </c>
      <c r="K1519" t="str">
        <f t="shared" si="116"/>
        <v>27024 - Fundação de Amparo à Pesquisa e Inovação do Estado de Santa Catarina</v>
      </c>
      <c r="L1519" t="str">
        <f t="shared" si="117"/>
        <v>78 - Fomentar a realização de eventos relacionados à CT&amp;I no Estado de Santa Catarina</v>
      </c>
      <c r="M1519" t="str">
        <f t="shared" si="118"/>
        <v>445042 - Auxílios</v>
      </c>
      <c r="N1519" t="str">
        <f t="shared" si="119"/>
        <v>44</v>
      </c>
      <c r="O1519" t="str">
        <f>VLOOKUP('SQL Results'!N1519,Plan2!$A$2:$B$8,2,0)</f>
        <v>44 - Investimentos</v>
      </c>
      <c r="P1519" s="4" t="str">
        <f t="shared" si="120"/>
        <v>0269 - Outros recursos primários - recursos de outras fontes - exercício corrente</v>
      </c>
    </row>
    <row r="1520" spans="1:16" x14ac:dyDescent="0.2">
      <c r="A1520">
        <v>27024</v>
      </c>
      <c r="B1520" t="s">
        <v>695</v>
      </c>
      <c r="C1520">
        <v>78</v>
      </c>
      <c r="D1520" t="s">
        <v>703</v>
      </c>
      <c r="E1520">
        <v>449020</v>
      </c>
      <c r="F1520" t="s">
        <v>656</v>
      </c>
      <c r="G1520" t="s">
        <v>135</v>
      </c>
      <c r="H1520" t="s">
        <v>136</v>
      </c>
      <c r="I1520" t="s">
        <v>704</v>
      </c>
      <c r="J1520">
        <v>177400</v>
      </c>
      <c r="K1520" t="str">
        <f t="shared" si="116"/>
        <v>27024 - Fundação de Amparo à Pesquisa e Inovação do Estado de Santa Catarina</v>
      </c>
      <c r="L1520" t="str">
        <f t="shared" si="117"/>
        <v>78 - Fomentar a realização de eventos relacionados à CT&amp;I no Estado de Santa Catarina</v>
      </c>
      <c r="M1520" t="str">
        <f t="shared" si="118"/>
        <v>449020 - Auxílio Financeiro a Pesquisadores</v>
      </c>
      <c r="N1520" t="str">
        <f t="shared" si="119"/>
        <v>44</v>
      </c>
      <c r="O1520" t="str">
        <f>VLOOKUP('SQL Results'!N1520,Plan2!$A$2:$B$8,2,0)</f>
        <v>44 - Investimentos</v>
      </c>
      <c r="P1520" s="4" t="str">
        <f t="shared" si="120"/>
        <v>0269 - Outros recursos primários - recursos de outras fontes - exercício corrente</v>
      </c>
    </row>
    <row r="1521" spans="1:16" x14ac:dyDescent="0.2">
      <c r="A1521">
        <v>27024</v>
      </c>
      <c r="B1521" t="s">
        <v>695</v>
      </c>
      <c r="C1521">
        <v>78</v>
      </c>
      <c r="D1521" t="s">
        <v>703</v>
      </c>
      <c r="E1521">
        <v>449020</v>
      </c>
      <c r="F1521" t="s">
        <v>656</v>
      </c>
      <c r="G1521" t="s">
        <v>13</v>
      </c>
      <c r="H1521" t="s">
        <v>14</v>
      </c>
      <c r="I1521" t="s">
        <v>704</v>
      </c>
      <c r="J1521">
        <v>2250000</v>
      </c>
      <c r="K1521" t="str">
        <f t="shared" si="116"/>
        <v>27024 - Fundação de Amparo à Pesquisa e Inovação do Estado de Santa Catarina</v>
      </c>
      <c r="L1521" t="str">
        <f t="shared" si="117"/>
        <v>78 - Fomentar a realização de eventos relacionados à CT&amp;I no Estado de Santa Catarina</v>
      </c>
      <c r="M1521" t="str">
        <f t="shared" si="118"/>
        <v>449020 - Auxílio Financeiro a Pesquisadores</v>
      </c>
      <c r="N1521" t="str">
        <f t="shared" si="119"/>
        <v>44</v>
      </c>
      <c r="O1521" t="str">
        <f>VLOOKUP('SQL Results'!N1521,Plan2!$A$2:$B$8,2,0)</f>
        <v>44 - Investimentos</v>
      </c>
      <c r="P1521" s="4" t="str">
        <f t="shared" si="120"/>
        <v>0100 - Recursos ordinários - recursos do tesouro - RLD</v>
      </c>
    </row>
    <row r="1522" spans="1:16" x14ac:dyDescent="0.2">
      <c r="A1522">
        <v>27024</v>
      </c>
      <c r="B1522" t="s">
        <v>695</v>
      </c>
      <c r="C1522">
        <v>11449</v>
      </c>
      <c r="D1522" t="s">
        <v>705</v>
      </c>
      <c r="E1522">
        <v>339039</v>
      </c>
      <c r="F1522" t="s">
        <v>16</v>
      </c>
      <c r="G1522" t="s">
        <v>367</v>
      </c>
      <c r="H1522" t="s">
        <v>368</v>
      </c>
      <c r="I1522" t="s">
        <v>706</v>
      </c>
      <c r="J1522">
        <v>100000</v>
      </c>
      <c r="K1522" t="str">
        <f t="shared" si="116"/>
        <v>27024 - Fundação de Amparo à Pesquisa e Inovação do Estado de Santa Catarina</v>
      </c>
      <c r="L1522" t="str">
        <f t="shared" si="117"/>
        <v>11449 - Fomentar o desenvolvimento de produtos/processos inovativos por empresa e instituições de CT&amp;I</v>
      </c>
      <c r="M1522" t="str">
        <f t="shared" si="118"/>
        <v>339039 - Outros Serviços Terceiros - Pessoa Jurídica</v>
      </c>
      <c r="N1522" t="str">
        <f t="shared" si="119"/>
        <v>33</v>
      </c>
      <c r="O1522" t="str">
        <f>VLOOKUP('SQL Results'!N1522,Plan2!$A$2:$B$8,2,0)</f>
        <v>33 - Outras Despesas Correntes</v>
      </c>
      <c r="P1522" s="4" t="str">
        <f t="shared" si="120"/>
        <v>0285 - Remuneração de disp bancária - Executivo - rec vinculados-rec outras fontes-exerc corrente</v>
      </c>
    </row>
    <row r="1523" spans="1:16" x14ac:dyDescent="0.2">
      <c r="A1523">
        <v>27024</v>
      </c>
      <c r="B1523" t="s">
        <v>695</v>
      </c>
      <c r="C1523">
        <v>11449</v>
      </c>
      <c r="D1523" t="s">
        <v>705</v>
      </c>
      <c r="E1523">
        <v>339093</v>
      </c>
      <c r="F1523" t="s">
        <v>50</v>
      </c>
      <c r="G1523" t="s">
        <v>367</v>
      </c>
      <c r="H1523" t="s">
        <v>368</v>
      </c>
      <c r="I1523" t="s">
        <v>706</v>
      </c>
      <c r="J1523">
        <v>100000</v>
      </c>
      <c r="K1523" t="str">
        <f t="shared" si="116"/>
        <v>27024 - Fundação de Amparo à Pesquisa e Inovação do Estado de Santa Catarina</v>
      </c>
      <c r="L1523" t="str">
        <f t="shared" si="117"/>
        <v>11449 - Fomentar o desenvolvimento de produtos/processos inovativos por empresa e instituições de CT&amp;I</v>
      </c>
      <c r="M1523" t="str">
        <f t="shared" si="118"/>
        <v>339093 - Indenizações e Restituições</v>
      </c>
      <c r="N1523" t="str">
        <f t="shared" si="119"/>
        <v>33</v>
      </c>
      <c r="O1523" t="str">
        <f>VLOOKUP('SQL Results'!N1523,Plan2!$A$2:$B$8,2,0)</f>
        <v>33 - Outras Despesas Correntes</v>
      </c>
      <c r="P1523" s="4" t="str">
        <f t="shared" si="120"/>
        <v>0285 - Remuneração de disp bancária - Executivo - rec vinculados-rec outras fontes-exerc corrente</v>
      </c>
    </row>
    <row r="1524" spans="1:16" x14ac:dyDescent="0.2">
      <c r="A1524">
        <v>27024</v>
      </c>
      <c r="B1524" t="s">
        <v>695</v>
      </c>
      <c r="C1524">
        <v>11449</v>
      </c>
      <c r="D1524" t="s">
        <v>705</v>
      </c>
      <c r="E1524">
        <v>335041</v>
      </c>
      <c r="F1524" t="s">
        <v>29</v>
      </c>
      <c r="G1524" t="s">
        <v>13</v>
      </c>
      <c r="H1524" t="s">
        <v>14</v>
      </c>
      <c r="I1524" t="s">
        <v>706</v>
      </c>
      <c r="J1524">
        <v>1500000</v>
      </c>
      <c r="K1524" t="str">
        <f t="shared" si="116"/>
        <v>27024 - Fundação de Amparo à Pesquisa e Inovação do Estado de Santa Catarina</v>
      </c>
      <c r="L1524" t="str">
        <f t="shared" si="117"/>
        <v>11449 - Fomentar o desenvolvimento de produtos/processos inovativos por empresa e instituições de CT&amp;I</v>
      </c>
      <c r="M1524" t="str">
        <f t="shared" si="118"/>
        <v>335041 - Contribuições</v>
      </c>
      <c r="N1524" t="str">
        <f t="shared" si="119"/>
        <v>33</v>
      </c>
      <c r="O1524" t="str">
        <f>VLOOKUP('SQL Results'!N1524,Plan2!$A$2:$B$8,2,0)</f>
        <v>33 - Outras Despesas Correntes</v>
      </c>
      <c r="P1524" s="4" t="str">
        <f t="shared" si="120"/>
        <v>0100 - Recursos ordinários - recursos do tesouro - RLD</v>
      </c>
    </row>
    <row r="1525" spans="1:16" x14ac:dyDescent="0.2">
      <c r="A1525">
        <v>27024</v>
      </c>
      <c r="B1525" t="s">
        <v>695</v>
      </c>
      <c r="C1525">
        <v>11449</v>
      </c>
      <c r="D1525" t="s">
        <v>705</v>
      </c>
      <c r="E1525">
        <v>336045</v>
      </c>
      <c r="F1525" t="s">
        <v>657</v>
      </c>
      <c r="G1525" t="s">
        <v>13</v>
      </c>
      <c r="H1525" t="s">
        <v>14</v>
      </c>
      <c r="I1525" t="s">
        <v>706</v>
      </c>
      <c r="J1525">
        <v>6000000</v>
      </c>
      <c r="K1525" t="str">
        <f t="shared" si="116"/>
        <v>27024 - Fundação de Amparo à Pesquisa e Inovação do Estado de Santa Catarina</v>
      </c>
      <c r="L1525" t="str">
        <f t="shared" si="117"/>
        <v>11449 - Fomentar o desenvolvimento de produtos/processos inovativos por empresa e instituições de CT&amp;I</v>
      </c>
      <c r="M1525" t="str">
        <f t="shared" si="118"/>
        <v>336045 - Subvenções Econômicas</v>
      </c>
      <c r="N1525" t="str">
        <f t="shared" si="119"/>
        <v>33</v>
      </c>
      <c r="O1525" t="str">
        <f>VLOOKUP('SQL Results'!N1525,Plan2!$A$2:$B$8,2,0)</f>
        <v>33 - Outras Despesas Correntes</v>
      </c>
      <c r="P1525" s="4" t="str">
        <f t="shared" si="120"/>
        <v>0100 - Recursos ordinários - recursos do tesouro - RLD</v>
      </c>
    </row>
    <row r="1526" spans="1:16" x14ac:dyDescent="0.2">
      <c r="A1526">
        <v>27024</v>
      </c>
      <c r="B1526" t="s">
        <v>695</v>
      </c>
      <c r="C1526">
        <v>11449</v>
      </c>
      <c r="D1526" t="s">
        <v>705</v>
      </c>
      <c r="E1526">
        <v>339020</v>
      </c>
      <c r="F1526" t="s">
        <v>656</v>
      </c>
      <c r="G1526" t="s">
        <v>13</v>
      </c>
      <c r="H1526" t="s">
        <v>14</v>
      </c>
      <c r="I1526" t="s">
        <v>706</v>
      </c>
      <c r="J1526">
        <v>12000000</v>
      </c>
      <c r="K1526" t="str">
        <f t="shared" si="116"/>
        <v>27024 - Fundação de Amparo à Pesquisa e Inovação do Estado de Santa Catarina</v>
      </c>
      <c r="L1526" t="str">
        <f t="shared" si="117"/>
        <v>11449 - Fomentar o desenvolvimento de produtos/processos inovativos por empresa e instituições de CT&amp;I</v>
      </c>
      <c r="M1526" t="str">
        <f t="shared" si="118"/>
        <v>339020 - Auxílio Financeiro a Pesquisadores</v>
      </c>
      <c r="N1526" t="str">
        <f t="shared" si="119"/>
        <v>33</v>
      </c>
      <c r="O1526" t="str">
        <f>VLOOKUP('SQL Results'!N1526,Plan2!$A$2:$B$8,2,0)</f>
        <v>33 - Outras Despesas Correntes</v>
      </c>
      <c r="P1526" s="4" t="str">
        <f t="shared" si="120"/>
        <v>0100 - Recursos ordinários - recursos do tesouro - RLD</v>
      </c>
    </row>
    <row r="1527" spans="1:16" x14ac:dyDescent="0.2">
      <c r="A1527">
        <v>27024</v>
      </c>
      <c r="B1527" t="s">
        <v>695</v>
      </c>
      <c r="C1527">
        <v>11449</v>
      </c>
      <c r="D1527" t="s">
        <v>705</v>
      </c>
      <c r="E1527">
        <v>339030</v>
      </c>
      <c r="F1527" t="s">
        <v>12</v>
      </c>
      <c r="G1527" t="s">
        <v>13</v>
      </c>
      <c r="H1527" t="s">
        <v>14</v>
      </c>
      <c r="I1527" t="s">
        <v>706</v>
      </c>
      <c r="J1527">
        <v>3000000</v>
      </c>
      <c r="K1527" t="str">
        <f t="shared" si="116"/>
        <v>27024 - Fundação de Amparo à Pesquisa e Inovação do Estado de Santa Catarina</v>
      </c>
      <c r="L1527" t="str">
        <f t="shared" si="117"/>
        <v>11449 - Fomentar o desenvolvimento de produtos/processos inovativos por empresa e instituições de CT&amp;I</v>
      </c>
      <c r="M1527" t="str">
        <f t="shared" si="118"/>
        <v>339030 - Material de Consumo</v>
      </c>
      <c r="N1527" t="str">
        <f t="shared" si="119"/>
        <v>33</v>
      </c>
      <c r="O1527" t="str">
        <f>VLOOKUP('SQL Results'!N1527,Plan2!$A$2:$B$8,2,0)</f>
        <v>33 - Outras Despesas Correntes</v>
      </c>
      <c r="P1527" s="4" t="str">
        <f t="shared" si="120"/>
        <v>0100 - Recursos ordinários - recursos do tesouro - RLD</v>
      </c>
    </row>
    <row r="1528" spans="1:16" x14ac:dyDescent="0.2">
      <c r="A1528">
        <v>27024</v>
      </c>
      <c r="B1528" t="s">
        <v>695</v>
      </c>
      <c r="C1528">
        <v>11449</v>
      </c>
      <c r="D1528" t="s">
        <v>705</v>
      </c>
      <c r="E1528">
        <v>339039</v>
      </c>
      <c r="F1528" t="s">
        <v>16</v>
      </c>
      <c r="G1528" t="s">
        <v>13</v>
      </c>
      <c r="H1528" t="s">
        <v>14</v>
      </c>
      <c r="I1528" t="s">
        <v>706</v>
      </c>
      <c r="J1528">
        <v>1200000</v>
      </c>
      <c r="K1528" t="str">
        <f t="shared" si="116"/>
        <v>27024 - Fundação de Amparo à Pesquisa e Inovação do Estado de Santa Catarina</v>
      </c>
      <c r="L1528" t="str">
        <f t="shared" si="117"/>
        <v>11449 - Fomentar o desenvolvimento de produtos/processos inovativos por empresa e instituições de CT&amp;I</v>
      </c>
      <c r="M1528" t="str">
        <f t="shared" si="118"/>
        <v>339039 - Outros Serviços Terceiros - Pessoa Jurídica</v>
      </c>
      <c r="N1528" t="str">
        <f t="shared" si="119"/>
        <v>33</v>
      </c>
      <c r="O1528" t="str">
        <f>VLOOKUP('SQL Results'!N1528,Plan2!$A$2:$B$8,2,0)</f>
        <v>33 - Outras Despesas Correntes</v>
      </c>
      <c r="P1528" s="4" t="str">
        <f t="shared" si="120"/>
        <v>0100 - Recursos ordinários - recursos do tesouro - RLD</v>
      </c>
    </row>
    <row r="1529" spans="1:16" x14ac:dyDescent="0.2">
      <c r="A1529">
        <v>27024</v>
      </c>
      <c r="B1529" t="s">
        <v>695</v>
      </c>
      <c r="C1529">
        <v>11449</v>
      </c>
      <c r="D1529" t="s">
        <v>705</v>
      </c>
      <c r="E1529">
        <v>339093</v>
      </c>
      <c r="F1529" t="s">
        <v>50</v>
      </c>
      <c r="G1529" t="s">
        <v>13</v>
      </c>
      <c r="H1529" t="s">
        <v>14</v>
      </c>
      <c r="I1529" t="s">
        <v>706</v>
      </c>
      <c r="J1529">
        <v>300000</v>
      </c>
      <c r="K1529" t="str">
        <f t="shared" si="116"/>
        <v>27024 - Fundação de Amparo à Pesquisa e Inovação do Estado de Santa Catarina</v>
      </c>
      <c r="L1529" t="str">
        <f t="shared" si="117"/>
        <v>11449 - Fomentar o desenvolvimento de produtos/processos inovativos por empresa e instituições de CT&amp;I</v>
      </c>
      <c r="M1529" t="str">
        <f t="shared" si="118"/>
        <v>339093 - Indenizações e Restituições</v>
      </c>
      <c r="N1529" t="str">
        <f t="shared" si="119"/>
        <v>33</v>
      </c>
      <c r="O1529" t="str">
        <f>VLOOKUP('SQL Results'!N1529,Plan2!$A$2:$B$8,2,0)</f>
        <v>33 - Outras Despesas Correntes</v>
      </c>
      <c r="P1529" s="4" t="str">
        <f t="shared" si="120"/>
        <v>0100 - Recursos ordinários - recursos do tesouro - RLD</v>
      </c>
    </row>
    <row r="1530" spans="1:16" x14ac:dyDescent="0.2">
      <c r="A1530">
        <v>27024</v>
      </c>
      <c r="B1530" t="s">
        <v>695</v>
      </c>
      <c r="C1530">
        <v>11449</v>
      </c>
      <c r="D1530" t="s">
        <v>705</v>
      </c>
      <c r="E1530">
        <v>445042</v>
      </c>
      <c r="F1530" t="s">
        <v>315</v>
      </c>
      <c r="G1530" t="s">
        <v>13</v>
      </c>
      <c r="H1530" t="s">
        <v>14</v>
      </c>
      <c r="I1530" t="s">
        <v>706</v>
      </c>
      <c r="J1530">
        <v>1500000</v>
      </c>
      <c r="K1530" t="str">
        <f t="shared" si="116"/>
        <v>27024 - Fundação de Amparo à Pesquisa e Inovação do Estado de Santa Catarina</v>
      </c>
      <c r="L1530" t="str">
        <f t="shared" si="117"/>
        <v>11449 - Fomentar o desenvolvimento de produtos/processos inovativos por empresa e instituições de CT&amp;I</v>
      </c>
      <c r="M1530" t="str">
        <f t="shared" si="118"/>
        <v>445042 - Auxílios</v>
      </c>
      <c r="N1530" t="str">
        <f t="shared" si="119"/>
        <v>44</v>
      </c>
      <c r="O1530" t="str">
        <f>VLOOKUP('SQL Results'!N1530,Plan2!$A$2:$B$8,2,0)</f>
        <v>44 - Investimentos</v>
      </c>
      <c r="P1530" s="4" t="str">
        <f t="shared" si="120"/>
        <v>0100 - Recursos ordinários - recursos do tesouro - RLD</v>
      </c>
    </row>
    <row r="1531" spans="1:16" x14ac:dyDescent="0.2">
      <c r="A1531">
        <v>27024</v>
      </c>
      <c r="B1531" t="s">
        <v>695</v>
      </c>
      <c r="C1531">
        <v>11449</v>
      </c>
      <c r="D1531" t="s">
        <v>705</v>
      </c>
      <c r="E1531">
        <v>449020</v>
      </c>
      <c r="F1531" t="s">
        <v>656</v>
      </c>
      <c r="G1531" t="s">
        <v>13</v>
      </c>
      <c r="H1531" t="s">
        <v>14</v>
      </c>
      <c r="I1531" t="s">
        <v>706</v>
      </c>
      <c r="J1531">
        <v>3000000</v>
      </c>
      <c r="K1531" t="str">
        <f t="shared" si="116"/>
        <v>27024 - Fundação de Amparo à Pesquisa e Inovação do Estado de Santa Catarina</v>
      </c>
      <c r="L1531" t="str">
        <f t="shared" si="117"/>
        <v>11449 - Fomentar o desenvolvimento de produtos/processos inovativos por empresa e instituições de CT&amp;I</v>
      </c>
      <c r="M1531" t="str">
        <f t="shared" si="118"/>
        <v>449020 - Auxílio Financeiro a Pesquisadores</v>
      </c>
      <c r="N1531" t="str">
        <f t="shared" si="119"/>
        <v>44</v>
      </c>
      <c r="O1531" t="str">
        <f>VLOOKUP('SQL Results'!N1531,Plan2!$A$2:$B$8,2,0)</f>
        <v>44 - Investimentos</v>
      </c>
      <c r="P1531" s="4" t="str">
        <f t="shared" si="120"/>
        <v>0100 - Recursos ordinários - recursos do tesouro - RLD</v>
      </c>
    </row>
    <row r="1532" spans="1:16" x14ac:dyDescent="0.2">
      <c r="A1532">
        <v>27024</v>
      </c>
      <c r="B1532" t="s">
        <v>695</v>
      </c>
      <c r="C1532">
        <v>11449</v>
      </c>
      <c r="D1532" t="s">
        <v>705</v>
      </c>
      <c r="E1532">
        <v>449052</v>
      </c>
      <c r="F1532" t="s">
        <v>17</v>
      </c>
      <c r="G1532" t="s">
        <v>13</v>
      </c>
      <c r="H1532" t="s">
        <v>14</v>
      </c>
      <c r="I1532" t="s">
        <v>706</v>
      </c>
      <c r="J1532">
        <v>1500000</v>
      </c>
      <c r="K1532" t="str">
        <f t="shared" si="116"/>
        <v>27024 - Fundação de Amparo à Pesquisa e Inovação do Estado de Santa Catarina</v>
      </c>
      <c r="L1532" t="str">
        <f t="shared" si="117"/>
        <v>11449 - Fomentar o desenvolvimento de produtos/processos inovativos por empresa e instituições de CT&amp;I</v>
      </c>
      <c r="M1532" t="str">
        <f t="shared" si="118"/>
        <v>449052 - Equipamentos e Material Permanente</v>
      </c>
      <c r="N1532" t="str">
        <f t="shared" si="119"/>
        <v>44</v>
      </c>
      <c r="O1532" t="str">
        <f>VLOOKUP('SQL Results'!N1532,Plan2!$A$2:$B$8,2,0)</f>
        <v>44 - Investimentos</v>
      </c>
      <c r="P1532" s="4" t="str">
        <f t="shared" si="120"/>
        <v>0100 - Recursos ordinários - recursos do tesouro - RLD</v>
      </c>
    </row>
    <row r="1533" spans="1:16" x14ac:dyDescent="0.2">
      <c r="A1533">
        <v>27024</v>
      </c>
      <c r="B1533" t="s">
        <v>695</v>
      </c>
      <c r="C1533">
        <v>11449</v>
      </c>
      <c r="D1533" t="s">
        <v>705</v>
      </c>
      <c r="E1533">
        <v>335041</v>
      </c>
      <c r="F1533" t="s">
        <v>29</v>
      </c>
      <c r="G1533" t="s">
        <v>428</v>
      </c>
      <c r="H1533" t="s">
        <v>429</v>
      </c>
      <c r="I1533" t="s">
        <v>706</v>
      </c>
      <c r="J1533">
        <v>120000</v>
      </c>
      <c r="K1533" t="str">
        <f t="shared" si="116"/>
        <v>27024 - Fundação de Amparo à Pesquisa e Inovação do Estado de Santa Catarina</v>
      </c>
      <c r="L1533" t="str">
        <f t="shared" si="117"/>
        <v>11449 - Fomentar o desenvolvimento de produtos/processos inovativos por empresa e instituições de CT&amp;I</v>
      </c>
      <c r="M1533" t="str">
        <f t="shared" si="118"/>
        <v>335041 - Contribuições</v>
      </c>
      <c r="N1533" t="str">
        <f t="shared" si="119"/>
        <v>33</v>
      </c>
      <c r="O1533" t="str">
        <f>VLOOKUP('SQL Results'!N1533,Plan2!$A$2:$B$8,2,0)</f>
        <v>33 - Outras Despesas Correntes</v>
      </c>
      <c r="P1533" s="4" t="str">
        <f t="shared" si="120"/>
        <v>0228 - Outros convênios, ajustes e acordos administrativos - rec outras fontes-exercício corrente</v>
      </c>
    </row>
    <row r="1534" spans="1:16" x14ac:dyDescent="0.2">
      <c r="A1534">
        <v>27024</v>
      </c>
      <c r="B1534" t="s">
        <v>695</v>
      </c>
      <c r="C1534">
        <v>11449</v>
      </c>
      <c r="D1534" t="s">
        <v>705</v>
      </c>
      <c r="E1534">
        <v>336045</v>
      </c>
      <c r="F1534" t="s">
        <v>657</v>
      </c>
      <c r="G1534" t="s">
        <v>428</v>
      </c>
      <c r="H1534" t="s">
        <v>429</v>
      </c>
      <c r="I1534" t="s">
        <v>706</v>
      </c>
      <c r="J1534">
        <v>360000</v>
      </c>
      <c r="K1534" t="str">
        <f t="shared" si="116"/>
        <v>27024 - Fundação de Amparo à Pesquisa e Inovação do Estado de Santa Catarina</v>
      </c>
      <c r="L1534" t="str">
        <f t="shared" si="117"/>
        <v>11449 - Fomentar o desenvolvimento de produtos/processos inovativos por empresa e instituições de CT&amp;I</v>
      </c>
      <c r="M1534" t="str">
        <f t="shared" si="118"/>
        <v>336045 - Subvenções Econômicas</v>
      </c>
      <c r="N1534" t="str">
        <f t="shared" si="119"/>
        <v>33</v>
      </c>
      <c r="O1534" t="str">
        <f>VLOOKUP('SQL Results'!N1534,Plan2!$A$2:$B$8,2,0)</f>
        <v>33 - Outras Despesas Correntes</v>
      </c>
      <c r="P1534" s="4" t="str">
        <f t="shared" si="120"/>
        <v>0228 - Outros convênios, ajustes e acordos administrativos - rec outras fontes-exercício corrente</v>
      </c>
    </row>
    <row r="1535" spans="1:16" x14ac:dyDescent="0.2">
      <c r="A1535">
        <v>27024</v>
      </c>
      <c r="B1535" t="s">
        <v>695</v>
      </c>
      <c r="C1535">
        <v>11449</v>
      </c>
      <c r="D1535" t="s">
        <v>705</v>
      </c>
      <c r="E1535">
        <v>339020</v>
      </c>
      <c r="F1535" t="s">
        <v>656</v>
      </c>
      <c r="G1535" t="s">
        <v>428</v>
      </c>
      <c r="H1535" t="s">
        <v>429</v>
      </c>
      <c r="I1535" t="s">
        <v>706</v>
      </c>
      <c r="J1535">
        <v>300000</v>
      </c>
      <c r="K1535" t="str">
        <f t="shared" si="116"/>
        <v>27024 - Fundação de Amparo à Pesquisa e Inovação do Estado de Santa Catarina</v>
      </c>
      <c r="L1535" t="str">
        <f t="shared" si="117"/>
        <v>11449 - Fomentar o desenvolvimento de produtos/processos inovativos por empresa e instituições de CT&amp;I</v>
      </c>
      <c r="M1535" t="str">
        <f t="shared" si="118"/>
        <v>339020 - Auxílio Financeiro a Pesquisadores</v>
      </c>
      <c r="N1535" t="str">
        <f t="shared" si="119"/>
        <v>33</v>
      </c>
      <c r="O1535" t="str">
        <f>VLOOKUP('SQL Results'!N1535,Plan2!$A$2:$B$8,2,0)</f>
        <v>33 - Outras Despesas Correntes</v>
      </c>
      <c r="P1535" s="4" t="str">
        <f t="shared" si="120"/>
        <v>0228 - Outros convênios, ajustes e acordos administrativos - rec outras fontes-exercício corrente</v>
      </c>
    </row>
    <row r="1536" spans="1:16" x14ac:dyDescent="0.2">
      <c r="A1536">
        <v>27024</v>
      </c>
      <c r="B1536" t="s">
        <v>695</v>
      </c>
      <c r="C1536">
        <v>11449</v>
      </c>
      <c r="D1536" t="s">
        <v>705</v>
      </c>
      <c r="E1536">
        <v>339093</v>
      </c>
      <c r="F1536" t="s">
        <v>50</v>
      </c>
      <c r="G1536" t="s">
        <v>428</v>
      </c>
      <c r="H1536" t="s">
        <v>429</v>
      </c>
      <c r="I1536" t="s">
        <v>706</v>
      </c>
      <c r="J1536">
        <v>60000</v>
      </c>
      <c r="K1536" t="str">
        <f t="shared" si="116"/>
        <v>27024 - Fundação de Amparo à Pesquisa e Inovação do Estado de Santa Catarina</v>
      </c>
      <c r="L1536" t="str">
        <f t="shared" si="117"/>
        <v>11449 - Fomentar o desenvolvimento de produtos/processos inovativos por empresa e instituições de CT&amp;I</v>
      </c>
      <c r="M1536" t="str">
        <f t="shared" si="118"/>
        <v>339093 - Indenizações e Restituições</v>
      </c>
      <c r="N1536" t="str">
        <f t="shared" si="119"/>
        <v>33</v>
      </c>
      <c r="O1536" t="str">
        <f>VLOOKUP('SQL Results'!N1536,Plan2!$A$2:$B$8,2,0)</f>
        <v>33 - Outras Despesas Correntes</v>
      </c>
      <c r="P1536" s="4" t="str">
        <f t="shared" si="120"/>
        <v>0228 - Outros convênios, ajustes e acordos administrativos - rec outras fontes-exercício corrente</v>
      </c>
    </row>
    <row r="1537" spans="1:16" x14ac:dyDescent="0.2">
      <c r="A1537">
        <v>27024</v>
      </c>
      <c r="B1537" t="s">
        <v>695</v>
      </c>
      <c r="C1537">
        <v>11449</v>
      </c>
      <c r="D1537" t="s">
        <v>705</v>
      </c>
      <c r="E1537">
        <v>445042</v>
      </c>
      <c r="F1537" t="s">
        <v>315</v>
      </c>
      <c r="G1537" t="s">
        <v>428</v>
      </c>
      <c r="H1537" t="s">
        <v>429</v>
      </c>
      <c r="I1537" t="s">
        <v>706</v>
      </c>
      <c r="J1537">
        <v>120000</v>
      </c>
      <c r="K1537" t="str">
        <f t="shared" si="116"/>
        <v>27024 - Fundação de Amparo à Pesquisa e Inovação do Estado de Santa Catarina</v>
      </c>
      <c r="L1537" t="str">
        <f t="shared" si="117"/>
        <v>11449 - Fomentar o desenvolvimento de produtos/processos inovativos por empresa e instituições de CT&amp;I</v>
      </c>
      <c r="M1537" t="str">
        <f t="shared" si="118"/>
        <v>445042 - Auxílios</v>
      </c>
      <c r="N1537" t="str">
        <f t="shared" si="119"/>
        <v>44</v>
      </c>
      <c r="O1537" t="str">
        <f>VLOOKUP('SQL Results'!N1537,Plan2!$A$2:$B$8,2,0)</f>
        <v>44 - Investimentos</v>
      </c>
      <c r="P1537" s="4" t="str">
        <f t="shared" si="120"/>
        <v>0228 - Outros convênios, ajustes e acordos administrativos - rec outras fontes-exercício corrente</v>
      </c>
    </row>
    <row r="1538" spans="1:16" x14ac:dyDescent="0.2">
      <c r="A1538">
        <v>27024</v>
      </c>
      <c r="B1538" t="s">
        <v>695</v>
      </c>
      <c r="C1538">
        <v>11449</v>
      </c>
      <c r="D1538" t="s">
        <v>705</v>
      </c>
      <c r="E1538">
        <v>449020</v>
      </c>
      <c r="F1538" t="s">
        <v>656</v>
      </c>
      <c r="G1538" t="s">
        <v>428</v>
      </c>
      <c r="H1538" t="s">
        <v>429</v>
      </c>
      <c r="I1538" t="s">
        <v>706</v>
      </c>
      <c r="J1538">
        <v>240000</v>
      </c>
      <c r="K1538" t="str">
        <f t="shared" si="116"/>
        <v>27024 - Fundação de Amparo à Pesquisa e Inovação do Estado de Santa Catarina</v>
      </c>
      <c r="L1538" t="str">
        <f t="shared" si="117"/>
        <v>11449 - Fomentar o desenvolvimento de produtos/processos inovativos por empresa e instituições de CT&amp;I</v>
      </c>
      <c r="M1538" t="str">
        <f t="shared" si="118"/>
        <v>449020 - Auxílio Financeiro a Pesquisadores</v>
      </c>
      <c r="N1538" t="str">
        <f t="shared" si="119"/>
        <v>44</v>
      </c>
      <c r="O1538" t="str">
        <f>VLOOKUP('SQL Results'!N1538,Plan2!$A$2:$B$8,2,0)</f>
        <v>44 - Investimentos</v>
      </c>
      <c r="P1538" s="4" t="str">
        <f t="shared" si="120"/>
        <v>0228 - Outros convênios, ajustes e acordos administrativos - rec outras fontes-exercício corrente</v>
      </c>
    </row>
    <row r="1539" spans="1:16" x14ac:dyDescent="0.2">
      <c r="A1539">
        <v>27024</v>
      </c>
      <c r="B1539" t="s">
        <v>695</v>
      </c>
      <c r="C1539">
        <v>11449</v>
      </c>
      <c r="D1539" t="s">
        <v>705</v>
      </c>
      <c r="E1539">
        <v>335041</v>
      </c>
      <c r="F1539" t="s">
        <v>29</v>
      </c>
      <c r="G1539" t="s">
        <v>135</v>
      </c>
      <c r="H1539" t="s">
        <v>136</v>
      </c>
      <c r="I1539" t="s">
        <v>706</v>
      </c>
      <c r="J1539">
        <v>21900</v>
      </c>
      <c r="K1539" t="str">
        <f t="shared" ref="K1539:K1602" si="121">CONCATENATE(A1539," - ",B1539)</f>
        <v>27024 - Fundação de Amparo à Pesquisa e Inovação do Estado de Santa Catarina</v>
      </c>
      <c r="L1539" t="str">
        <f t="shared" ref="L1539:L1602" si="122">CONCATENATE(C1539," - ",D1539)</f>
        <v>11449 - Fomentar o desenvolvimento de produtos/processos inovativos por empresa e instituições de CT&amp;I</v>
      </c>
      <c r="M1539" t="str">
        <f t="shared" ref="M1539:M1602" si="123">CONCATENATE(E1539," - ",F1539)</f>
        <v>335041 - Contribuições</v>
      </c>
      <c r="N1539" t="str">
        <f t="shared" ref="N1539:N1602" si="124">LEFT(E1539,2)</f>
        <v>33</v>
      </c>
      <c r="O1539" t="str">
        <f>VLOOKUP('SQL Results'!N1539,Plan2!$A$2:$B$8,2,0)</f>
        <v>33 - Outras Despesas Correntes</v>
      </c>
      <c r="P1539" s="4" t="str">
        <f t="shared" si="120"/>
        <v>0269 - Outros recursos primários - recursos de outras fontes - exercício corrente</v>
      </c>
    </row>
    <row r="1540" spans="1:16" x14ac:dyDescent="0.2">
      <c r="A1540">
        <v>27024</v>
      </c>
      <c r="B1540" t="s">
        <v>695</v>
      </c>
      <c r="C1540">
        <v>11449</v>
      </c>
      <c r="D1540" t="s">
        <v>705</v>
      </c>
      <c r="E1540">
        <v>339020</v>
      </c>
      <c r="F1540" t="s">
        <v>656</v>
      </c>
      <c r="G1540" t="s">
        <v>135</v>
      </c>
      <c r="H1540" t="s">
        <v>136</v>
      </c>
      <c r="I1540" t="s">
        <v>706</v>
      </c>
      <c r="J1540">
        <v>109500</v>
      </c>
      <c r="K1540" t="str">
        <f t="shared" si="121"/>
        <v>27024 - Fundação de Amparo à Pesquisa e Inovação do Estado de Santa Catarina</v>
      </c>
      <c r="L1540" t="str">
        <f t="shared" si="122"/>
        <v>11449 - Fomentar o desenvolvimento de produtos/processos inovativos por empresa e instituições de CT&amp;I</v>
      </c>
      <c r="M1540" t="str">
        <f t="shared" si="123"/>
        <v>339020 - Auxílio Financeiro a Pesquisadores</v>
      </c>
      <c r="N1540" t="str">
        <f t="shared" si="124"/>
        <v>33</v>
      </c>
      <c r="O1540" t="str">
        <f>VLOOKUP('SQL Results'!N1540,Plan2!$A$2:$B$8,2,0)</f>
        <v>33 - Outras Despesas Correntes</v>
      </c>
      <c r="P1540" s="4" t="str">
        <f t="shared" si="120"/>
        <v>0269 - Outros recursos primários - recursos de outras fontes - exercício corrente</v>
      </c>
    </row>
    <row r="1541" spans="1:16" x14ac:dyDescent="0.2">
      <c r="A1541">
        <v>27024</v>
      </c>
      <c r="B1541" t="s">
        <v>695</v>
      </c>
      <c r="C1541">
        <v>11449</v>
      </c>
      <c r="D1541" t="s">
        <v>705</v>
      </c>
      <c r="E1541">
        <v>336045</v>
      </c>
      <c r="F1541" t="s">
        <v>657</v>
      </c>
      <c r="G1541" t="s">
        <v>135</v>
      </c>
      <c r="H1541" t="s">
        <v>136</v>
      </c>
      <c r="I1541" t="s">
        <v>706</v>
      </c>
      <c r="J1541">
        <v>87600</v>
      </c>
      <c r="K1541" t="str">
        <f t="shared" si="121"/>
        <v>27024 - Fundação de Amparo à Pesquisa e Inovação do Estado de Santa Catarina</v>
      </c>
      <c r="L1541" t="str">
        <f t="shared" si="122"/>
        <v>11449 - Fomentar o desenvolvimento de produtos/processos inovativos por empresa e instituições de CT&amp;I</v>
      </c>
      <c r="M1541" t="str">
        <f t="shared" si="123"/>
        <v>336045 - Subvenções Econômicas</v>
      </c>
      <c r="N1541" t="str">
        <f t="shared" si="124"/>
        <v>33</v>
      </c>
      <c r="O1541" t="str">
        <f>VLOOKUP('SQL Results'!N1541,Plan2!$A$2:$B$8,2,0)</f>
        <v>33 - Outras Despesas Correntes</v>
      </c>
      <c r="P1541" s="4" t="str">
        <f t="shared" si="120"/>
        <v>0269 - Outros recursos primários - recursos de outras fontes - exercício corrente</v>
      </c>
    </row>
    <row r="1542" spans="1:16" x14ac:dyDescent="0.2">
      <c r="A1542">
        <v>27024</v>
      </c>
      <c r="B1542" t="s">
        <v>695</v>
      </c>
      <c r="C1542">
        <v>11449</v>
      </c>
      <c r="D1542" t="s">
        <v>705</v>
      </c>
      <c r="E1542">
        <v>445042</v>
      </c>
      <c r="F1542" t="s">
        <v>315</v>
      </c>
      <c r="G1542" t="s">
        <v>135</v>
      </c>
      <c r="H1542" t="s">
        <v>136</v>
      </c>
      <c r="I1542" t="s">
        <v>706</v>
      </c>
      <c r="J1542">
        <v>43800</v>
      </c>
      <c r="K1542" t="str">
        <f t="shared" si="121"/>
        <v>27024 - Fundação de Amparo à Pesquisa e Inovação do Estado de Santa Catarina</v>
      </c>
      <c r="L1542" t="str">
        <f t="shared" si="122"/>
        <v>11449 - Fomentar o desenvolvimento de produtos/processos inovativos por empresa e instituições de CT&amp;I</v>
      </c>
      <c r="M1542" t="str">
        <f t="shared" si="123"/>
        <v>445042 - Auxílios</v>
      </c>
      <c r="N1542" t="str">
        <f t="shared" si="124"/>
        <v>44</v>
      </c>
      <c r="O1542" t="str">
        <f>VLOOKUP('SQL Results'!N1542,Plan2!$A$2:$B$8,2,0)</f>
        <v>44 - Investimentos</v>
      </c>
      <c r="P1542" s="4" t="str">
        <f t="shared" si="120"/>
        <v>0269 - Outros recursos primários - recursos de outras fontes - exercício corrente</v>
      </c>
    </row>
    <row r="1543" spans="1:16" x14ac:dyDescent="0.2">
      <c r="A1543">
        <v>27024</v>
      </c>
      <c r="B1543" t="s">
        <v>695</v>
      </c>
      <c r="C1543">
        <v>11449</v>
      </c>
      <c r="D1543" t="s">
        <v>705</v>
      </c>
      <c r="E1543">
        <v>449020</v>
      </c>
      <c r="F1543" t="s">
        <v>656</v>
      </c>
      <c r="G1543" t="s">
        <v>135</v>
      </c>
      <c r="H1543" t="s">
        <v>136</v>
      </c>
      <c r="I1543" t="s">
        <v>706</v>
      </c>
      <c r="J1543">
        <v>175200</v>
      </c>
      <c r="K1543" t="str">
        <f t="shared" si="121"/>
        <v>27024 - Fundação de Amparo à Pesquisa e Inovação do Estado de Santa Catarina</v>
      </c>
      <c r="L1543" t="str">
        <f t="shared" si="122"/>
        <v>11449 - Fomentar o desenvolvimento de produtos/processos inovativos por empresa e instituições de CT&amp;I</v>
      </c>
      <c r="M1543" t="str">
        <f t="shared" si="123"/>
        <v>449020 - Auxílio Financeiro a Pesquisadores</v>
      </c>
      <c r="N1543" t="str">
        <f t="shared" si="124"/>
        <v>44</v>
      </c>
      <c r="O1543" t="str">
        <f>VLOOKUP('SQL Results'!N1543,Plan2!$A$2:$B$8,2,0)</f>
        <v>44 - Investimentos</v>
      </c>
      <c r="P1543" s="4" t="str">
        <f t="shared" si="120"/>
        <v>0269 - Outros recursos primários - recursos de outras fontes - exercício corrente</v>
      </c>
    </row>
    <row r="1544" spans="1:16" x14ac:dyDescent="0.2">
      <c r="A1544">
        <v>27024</v>
      </c>
      <c r="B1544" t="s">
        <v>695</v>
      </c>
      <c r="C1544">
        <v>11454</v>
      </c>
      <c r="D1544" t="s">
        <v>707</v>
      </c>
      <c r="E1544">
        <v>339018</v>
      </c>
      <c r="F1544" t="s">
        <v>708</v>
      </c>
      <c r="G1544" t="s">
        <v>135</v>
      </c>
      <c r="H1544" t="s">
        <v>136</v>
      </c>
      <c r="I1544" t="s">
        <v>709</v>
      </c>
      <c r="J1544">
        <v>358728</v>
      </c>
      <c r="K1544" t="str">
        <f t="shared" si="121"/>
        <v>27024 - Fundação de Amparo à Pesquisa e Inovação do Estado de Santa Catarina</v>
      </c>
      <c r="L1544" t="str">
        <f t="shared" si="122"/>
        <v>11454 - Conceder bolsas para o incentivo à formação de pesquisadores</v>
      </c>
      <c r="M1544" t="str">
        <f t="shared" si="123"/>
        <v>339018 - Auxílio Financeiro a Estudantes</v>
      </c>
      <c r="N1544" t="str">
        <f t="shared" si="124"/>
        <v>33</v>
      </c>
      <c r="O1544" t="str">
        <f>VLOOKUP('SQL Results'!N1544,Plan2!$A$2:$B$8,2,0)</f>
        <v>33 - Outras Despesas Correntes</v>
      </c>
      <c r="P1544" s="4" t="str">
        <f t="shared" si="120"/>
        <v>0269 - Outros recursos primários - recursos de outras fontes - exercício corrente</v>
      </c>
    </row>
    <row r="1545" spans="1:16" x14ac:dyDescent="0.2">
      <c r="A1545">
        <v>27024</v>
      </c>
      <c r="B1545" t="s">
        <v>695</v>
      </c>
      <c r="C1545">
        <v>11454</v>
      </c>
      <c r="D1545" t="s">
        <v>707</v>
      </c>
      <c r="E1545">
        <v>339018</v>
      </c>
      <c r="F1545" t="s">
        <v>708</v>
      </c>
      <c r="G1545" t="s">
        <v>13</v>
      </c>
      <c r="H1545" t="s">
        <v>14</v>
      </c>
      <c r="I1545" t="s">
        <v>709</v>
      </c>
      <c r="J1545">
        <v>4680000</v>
      </c>
      <c r="K1545" t="str">
        <f t="shared" si="121"/>
        <v>27024 - Fundação de Amparo à Pesquisa e Inovação do Estado de Santa Catarina</v>
      </c>
      <c r="L1545" t="str">
        <f t="shared" si="122"/>
        <v>11454 - Conceder bolsas para o incentivo à formação de pesquisadores</v>
      </c>
      <c r="M1545" t="str">
        <f t="shared" si="123"/>
        <v>339018 - Auxílio Financeiro a Estudantes</v>
      </c>
      <c r="N1545" t="str">
        <f t="shared" si="124"/>
        <v>33</v>
      </c>
      <c r="O1545" t="str">
        <f>VLOOKUP('SQL Results'!N1545,Plan2!$A$2:$B$8,2,0)</f>
        <v>33 - Outras Despesas Correntes</v>
      </c>
      <c r="P1545" s="4" t="str">
        <f t="shared" si="120"/>
        <v>0100 - Recursos ordinários - recursos do tesouro - RLD</v>
      </c>
    </row>
    <row r="1546" spans="1:16" x14ac:dyDescent="0.2">
      <c r="A1546">
        <v>27024</v>
      </c>
      <c r="B1546" t="s">
        <v>695</v>
      </c>
      <c r="C1546">
        <v>11454</v>
      </c>
      <c r="D1546" t="s">
        <v>707</v>
      </c>
      <c r="E1546">
        <v>339020</v>
      </c>
      <c r="F1546" t="s">
        <v>656</v>
      </c>
      <c r="G1546" t="s">
        <v>13</v>
      </c>
      <c r="H1546" t="s">
        <v>14</v>
      </c>
      <c r="I1546" t="s">
        <v>709</v>
      </c>
      <c r="J1546">
        <v>2730000</v>
      </c>
      <c r="K1546" t="str">
        <f t="shared" si="121"/>
        <v>27024 - Fundação de Amparo à Pesquisa e Inovação do Estado de Santa Catarina</v>
      </c>
      <c r="L1546" t="str">
        <f t="shared" si="122"/>
        <v>11454 - Conceder bolsas para o incentivo à formação de pesquisadores</v>
      </c>
      <c r="M1546" t="str">
        <f t="shared" si="123"/>
        <v>339020 - Auxílio Financeiro a Pesquisadores</v>
      </c>
      <c r="N1546" t="str">
        <f t="shared" si="124"/>
        <v>33</v>
      </c>
      <c r="O1546" t="str">
        <f>VLOOKUP('SQL Results'!N1546,Plan2!$A$2:$B$8,2,0)</f>
        <v>33 - Outras Despesas Correntes</v>
      </c>
      <c r="P1546" s="4" t="str">
        <f t="shared" si="120"/>
        <v>0100 - Recursos ordinários - recursos do tesouro - RLD</v>
      </c>
    </row>
    <row r="1547" spans="1:16" x14ac:dyDescent="0.2">
      <c r="A1547">
        <v>27024</v>
      </c>
      <c r="B1547" t="s">
        <v>695</v>
      </c>
      <c r="C1547">
        <v>11454</v>
      </c>
      <c r="D1547" t="s">
        <v>707</v>
      </c>
      <c r="E1547">
        <v>339030</v>
      </c>
      <c r="F1547" t="s">
        <v>12</v>
      </c>
      <c r="G1547" t="s">
        <v>13</v>
      </c>
      <c r="H1547" t="s">
        <v>14</v>
      </c>
      <c r="I1547" t="s">
        <v>709</v>
      </c>
      <c r="J1547">
        <v>78000</v>
      </c>
      <c r="K1547" t="str">
        <f t="shared" si="121"/>
        <v>27024 - Fundação de Amparo à Pesquisa e Inovação do Estado de Santa Catarina</v>
      </c>
      <c r="L1547" t="str">
        <f t="shared" si="122"/>
        <v>11454 - Conceder bolsas para o incentivo à formação de pesquisadores</v>
      </c>
      <c r="M1547" t="str">
        <f t="shared" si="123"/>
        <v>339030 - Material de Consumo</v>
      </c>
      <c r="N1547" t="str">
        <f t="shared" si="124"/>
        <v>33</v>
      </c>
      <c r="O1547" t="str">
        <f>VLOOKUP('SQL Results'!N1547,Plan2!$A$2:$B$8,2,0)</f>
        <v>33 - Outras Despesas Correntes</v>
      </c>
      <c r="P1547" s="4" t="str">
        <f t="shared" si="120"/>
        <v>0100 - Recursos ordinários - recursos do tesouro - RLD</v>
      </c>
    </row>
    <row r="1548" spans="1:16" x14ac:dyDescent="0.2">
      <c r="A1548">
        <v>27024</v>
      </c>
      <c r="B1548" t="s">
        <v>695</v>
      </c>
      <c r="C1548">
        <v>11454</v>
      </c>
      <c r="D1548" t="s">
        <v>707</v>
      </c>
      <c r="E1548">
        <v>339031</v>
      </c>
      <c r="F1548" t="s">
        <v>39</v>
      </c>
      <c r="G1548" t="s">
        <v>13</v>
      </c>
      <c r="H1548" t="s">
        <v>14</v>
      </c>
      <c r="I1548" t="s">
        <v>709</v>
      </c>
      <c r="J1548">
        <v>156000</v>
      </c>
      <c r="K1548" t="str">
        <f t="shared" si="121"/>
        <v>27024 - Fundação de Amparo à Pesquisa e Inovação do Estado de Santa Catarina</v>
      </c>
      <c r="L1548" t="str">
        <f t="shared" si="122"/>
        <v>11454 - Conceder bolsas para o incentivo à formação de pesquisadores</v>
      </c>
      <c r="M1548" t="str">
        <f t="shared" si="123"/>
        <v>339031 - Premiações Culturais, Artísticas, Científicas, Desportivas e Outras</v>
      </c>
      <c r="N1548" t="str">
        <f t="shared" si="124"/>
        <v>33</v>
      </c>
      <c r="O1548" t="str">
        <f>VLOOKUP('SQL Results'!N1548,Plan2!$A$2:$B$8,2,0)</f>
        <v>33 - Outras Despesas Correntes</v>
      </c>
      <c r="P1548" s="4" t="str">
        <f t="shared" si="120"/>
        <v>0100 - Recursos ordinários - recursos do tesouro - RLD</v>
      </c>
    </row>
    <row r="1549" spans="1:16" x14ac:dyDescent="0.2">
      <c r="A1549">
        <v>27024</v>
      </c>
      <c r="B1549" t="s">
        <v>695</v>
      </c>
      <c r="C1549">
        <v>11454</v>
      </c>
      <c r="D1549" t="s">
        <v>707</v>
      </c>
      <c r="E1549">
        <v>339039</v>
      </c>
      <c r="F1549" t="s">
        <v>16</v>
      </c>
      <c r="G1549" t="s">
        <v>13</v>
      </c>
      <c r="H1549" t="s">
        <v>14</v>
      </c>
      <c r="I1549" t="s">
        <v>709</v>
      </c>
      <c r="J1549">
        <v>78000</v>
      </c>
      <c r="K1549" t="str">
        <f t="shared" si="121"/>
        <v>27024 - Fundação de Amparo à Pesquisa e Inovação do Estado de Santa Catarina</v>
      </c>
      <c r="L1549" t="str">
        <f t="shared" si="122"/>
        <v>11454 - Conceder bolsas para o incentivo à formação de pesquisadores</v>
      </c>
      <c r="M1549" t="str">
        <f t="shared" si="123"/>
        <v>339039 - Outros Serviços Terceiros - Pessoa Jurídica</v>
      </c>
      <c r="N1549" t="str">
        <f t="shared" si="124"/>
        <v>33</v>
      </c>
      <c r="O1549" t="str">
        <f>VLOOKUP('SQL Results'!N1549,Plan2!$A$2:$B$8,2,0)</f>
        <v>33 - Outras Despesas Correntes</v>
      </c>
      <c r="P1549" s="4" t="str">
        <f t="shared" si="120"/>
        <v>0100 - Recursos ordinários - recursos do tesouro - RLD</v>
      </c>
    </row>
    <row r="1550" spans="1:16" x14ac:dyDescent="0.2">
      <c r="A1550">
        <v>27024</v>
      </c>
      <c r="B1550" t="s">
        <v>695</v>
      </c>
      <c r="C1550">
        <v>11454</v>
      </c>
      <c r="D1550" t="s">
        <v>707</v>
      </c>
      <c r="E1550">
        <v>449052</v>
      </c>
      <c r="F1550" t="s">
        <v>17</v>
      </c>
      <c r="G1550" t="s">
        <v>13</v>
      </c>
      <c r="H1550" t="s">
        <v>14</v>
      </c>
      <c r="I1550" t="s">
        <v>709</v>
      </c>
      <c r="J1550">
        <v>78000</v>
      </c>
      <c r="K1550" t="str">
        <f t="shared" si="121"/>
        <v>27024 - Fundação de Amparo à Pesquisa e Inovação do Estado de Santa Catarina</v>
      </c>
      <c r="L1550" t="str">
        <f t="shared" si="122"/>
        <v>11454 - Conceder bolsas para o incentivo à formação de pesquisadores</v>
      </c>
      <c r="M1550" t="str">
        <f t="shared" si="123"/>
        <v>449052 - Equipamentos e Material Permanente</v>
      </c>
      <c r="N1550" t="str">
        <f t="shared" si="124"/>
        <v>44</v>
      </c>
      <c r="O1550" t="str">
        <f>VLOOKUP('SQL Results'!N1550,Plan2!$A$2:$B$8,2,0)</f>
        <v>44 - Investimentos</v>
      </c>
      <c r="P1550" s="4" t="str">
        <f t="shared" si="120"/>
        <v>0100 - Recursos ordinários - recursos do tesouro - RLD</v>
      </c>
    </row>
    <row r="1551" spans="1:16" x14ac:dyDescent="0.2">
      <c r="A1551">
        <v>27024</v>
      </c>
      <c r="B1551" t="s">
        <v>695</v>
      </c>
      <c r="C1551">
        <v>11454</v>
      </c>
      <c r="D1551" t="s">
        <v>707</v>
      </c>
      <c r="E1551">
        <v>339018</v>
      </c>
      <c r="F1551" t="s">
        <v>708</v>
      </c>
      <c r="G1551" t="s">
        <v>651</v>
      </c>
      <c r="H1551" t="s">
        <v>652</v>
      </c>
      <c r="I1551" t="s">
        <v>709</v>
      </c>
      <c r="J1551">
        <v>74991</v>
      </c>
      <c r="K1551" t="str">
        <f t="shared" si="121"/>
        <v>27024 - Fundação de Amparo à Pesquisa e Inovação do Estado de Santa Catarina</v>
      </c>
      <c r="L1551" t="str">
        <f t="shared" si="122"/>
        <v>11454 - Conceder bolsas para o incentivo à formação de pesquisadores</v>
      </c>
      <c r="M1551" t="str">
        <f t="shared" si="123"/>
        <v>339018 - Auxílio Financeiro a Estudantes</v>
      </c>
      <c r="N1551" t="str">
        <f t="shared" si="124"/>
        <v>33</v>
      </c>
      <c r="O1551" t="str">
        <f>VLOOKUP('SQL Results'!N1551,Plan2!$A$2:$B$8,2,0)</f>
        <v>33 - Outras Despesas Correntes</v>
      </c>
      <c r="P1551" s="4" t="str">
        <f t="shared" si="120"/>
        <v>0129 - Outras transferências - recursos do tesouro - exercício corrente</v>
      </c>
    </row>
    <row r="1552" spans="1:16" x14ac:dyDescent="0.2">
      <c r="A1552">
        <v>27024</v>
      </c>
      <c r="B1552" t="s">
        <v>695</v>
      </c>
      <c r="C1552">
        <v>11454</v>
      </c>
      <c r="D1552" t="s">
        <v>707</v>
      </c>
      <c r="E1552">
        <v>339018</v>
      </c>
      <c r="F1552" t="s">
        <v>708</v>
      </c>
      <c r="G1552" t="s">
        <v>428</v>
      </c>
      <c r="H1552" t="s">
        <v>429</v>
      </c>
      <c r="I1552" t="s">
        <v>709</v>
      </c>
      <c r="J1552">
        <v>508675</v>
      </c>
      <c r="K1552" t="str">
        <f t="shared" si="121"/>
        <v>27024 - Fundação de Amparo à Pesquisa e Inovação do Estado de Santa Catarina</v>
      </c>
      <c r="L1552" t="str">
        <f t="shared" si="122"/>
        <v>11454 - Conceder bolsas para o incentivo à formação de pesquisadores</v>
      </c>
      <c r="M1552" t="str">
        <f t="shared" si="123"/>
        <v>339018 - Auxílio Financeiro a Estudantes</v>
      </c>
      <c r="N1552" t="str">
        <f t="shared" si="124"/>
        <v>33</v>
      </c>
      <c r="O1552" t="str">
        <f>VLOOKUP('SQL Results'!N1552,Plan2!$A$2:$B$8,2,0)</f>
        <v>33 - Outras Despesas Correntes</v>
      </c>
      <c r="P1552" s="4" t="str">
        <f t="shared" si="120"/>
        <v>0228 - Outros convênios, ajustes e acordos administrativos - rec outras fontes-exercício corrente</v>
      </c>
    </row>
    <row r="1553" spans="1:16" x14ac:dyDescent="0.2">
      <c r="A1553">
        <v>27025</v>
      </c>
      <c r="B1553" t="s">
        <v>710</v>
      </c>
      <c r="C1553">
        <v>3920</v>
      </c>
      <c r="D1553" t="s">
        <v>711</v>
      </c>
      <c r="E1553">
        <v>339037</v>
      </c>
      <c r="F1553" t="s">
        <v>25</v>
      </c>
      <c r="G1553" t="s">
        <v>428</v>
      </c>
      <c r="H1553" t="s">
        <v>429</v>
      </c>
      <c r="I1553" t="s">
        <v>349</v>
      </c>
      <c r="J1553">
        <v>4000000</v>
      </c>
      <c r="K1553" t="str">
        <f t="shared" si="121"/>
        <v>27025 - Instituto de Metrologia de Santa Catarina</v>
      </c>
      <c r="L1553" t="str">
        <f t="shared" si="122"/>
        <v>3920 - Administração e manutenção dos serviços administrativos gerais - IMETRO</v>
      </c>
      <c r="M1553" t="str">
        <f t="shared" si="123"/>
        <v>339037 - Locação de Mão-de-Obra</v>
      </c>
      <c r="N1553" t="str">
        <f t="shared" si="124"/>
        <v>33</v>
      </c>
      <c r="O1553" t="str">
        <f>VLOOKUP('SQL Results'!N1553,Plan2!$A$2:$B$8,2,0)</f>
        <v>33 - Outras Despesas Correntes</v>
      </c>
      <c r="P1553" s="4" t="str">
        <f t="shared" si="120"/>
        <v>0228 - Outros convênios, ajustes e acordos administrativos - rec outras fontes-exercício corrente</v>
      </c>
    </row>
    <row r="1554" spans="1:16" x14ac:dyDescent="0.2">
      <c r="A1554">
        <v>27025</v>
      </c>
      <c r="B1554" t="s">
        <v>710</v>
      </c>
      <c r="C1554">
        <v>3920</v>
      </c>
      <c r="D1554" t="s">
        <v>711</v>
      </c>
      <c r="E1554">
        <v>339047</v>
      </c>
      <c r="F1554" t="s">
        <v>27</v>
      </c>
      <c r="G1554" t="s">
        <v>428</v>
      </c>
      <c r="H1554" t="s">
        <v>429</v>
      </c>
      <c r="I1554" t="s">
        <v>349</v>
      </c>
      <c r="J1554">
        <v>30000</v>
      </c>
      <c r="K1554" t="str">
        <f t="shared" si="121"/>
        <v>27025 - Instituto de Metrologia de Santa Catarina</v>
      </c>
      <c r="L1554" t="str">
        <f t="shared" si="122"/>
        <v>3920 - Administração e manutenção dos serviços administrativos gerais - IMETRO</v>
      </c>
      <c r="M1554" t="str">
        <f t="shared" si="123"/>
        <v>339047 - Obrigações Tributárias e Contributivas</v>
      </c>
      <c r="N1554" t="str">
        <f t="shared" si="124"/>
        <v>33</v>
      </c>
      <c r="O1554" t="str">
        <f>VLOOKUP('SQL Results'!N1554,Plan2!$A$2:$B$8,2,0)</f>
        <v>33 - Outras Despesas Correntes</v>
      </c>
      <c r="P1554" s="4" t="str">
        <f t="shared" si="120"/>
        <v>0228 - Outros convênios, ajustes e acordos administrativos - rec outras fontes-exercício corrente</v>
      </c>
    </row>
    <row r="1555" spans="1:16" x14ac:dyDescent="0.2">
      <c r="A1555">
        <v>27025</v>
      </c>
      <c r="B1555" t="s">
        <v>710</v>
      </c>
      <c r="C1555">
        <v>3920</v>
      </c>
      <c r="D1555" t="s">
        <v>711</v>
      </c>
      <c r="E1555">
        <v>339092</v>
      </c>
      <c r="F1555" t="s">
        <v>28</v>
      </c>
      <c r="G1555" t="s">
        <v>428</v>
      </c>
      <c r="H1555" t="s">
        <v>429</v>
      </c>
      <c r="I1555" t="s">
        <v>349</v>
      </c>
      <c r="J1555">
        <v>100000</v>
      </c>
      <c r="K1555" t="str">
        <f t="shared" si="121"/>
        <v>27025 - Instituto de Metrologia de Santa Catarina</v>
      </c>
      <c r="L1555" t="str">
        <f t="shared" si="122"/>
        <v>3920 - Administração e manutenção dos serviços administrativos gerais - IMETRO</v>
      </c>
      <c r="M1555" t="str">
        <f t="shared" si="123"/>
        <v>339092 - Despesas de Exercícios Anteriores</v>
      </c>
      <c r="N1555" t="str">
        <f t="shared" si="124"/>
        <v>33</v>
      </c>
      <c r="O1555" t="str">
        <f>VLOOKUP('SQL Results'!N1555,Plan2!$A$2:$B$8,2,0)</f>
        <v>33 - Outras Despesas Correntes</v>
      </c>
      <c r="P1555" s="4" t="str">
        <f t="shared" si="120"/>
        <v>0228 - Outros convênios, ajustes e acordos administrativos - rec outras fontes-exercício corrente</v>
      </c>
    </row>
    <row r="1556" spans="1:16" x14ac:dyDescent="0.2">
      <c r="A1556">
        <v>27025</v>
      </c>
      <c r="B1556" t="s">
        <v>710</v>
      </c>
      <c r="C1556">
        <v>3920</v>
      </c>
      <c r="D1556" t="s">
        <v>711</v>
      </c>
      <c r="E1556">
        <v>449052</v>
      </c>
      <c r="F1556" t="s">
        <v>17</v>
      </c>
      <c r="G1556" t="s">
        <v>428</v>
      </c>
      <c r="H1556" t="s">
        <v>429</v>
      </c>
      <c r="I1556" t="s">
        <v>349</v>
      </c>
      <c r="J1556">
        <v>500000</v>
      </c>
      <c r="K1556" t="str">
        <f t="shared" si="121"/>
        <v>27025 - Instituto de Metrologia de Santa Catarina</v>
      </c>
      <c r="L1556" t="str">
        <f t="shared" si="122"/>
        <v>3920 - Administração e manutenção dos serviços administrativos gerais - IMETRO</v>
      </c>
      <c r="M1556" t="str">
        <f t="shared" si="123"/>
        <v>449052 - Equipamentos e Material Permanente</v>
      </c>
      <c r="N1556" t="str">
        <f t="shared" si="124"/>
        <v>44</v>
      </c>
      <c r="O1556" t="str">
        <f>VLOOKUP('SQL Results'!N1556,Plan2!$A$2:$B$8,2,0)</f>
        <v>44 - Investimentos</v>
      </c>
      <c r="P1556" s="4" t="str">
        <f t="shared" si="120"/>
        <v>0228 - Outros convênios, ajustes e acordos administrativos - rec outras fontes-exercício corrente</v>
      </c>
    </row>
    <row r="1557" spans="1:16" x14ac:dyDescent="0.2">
      <c r="A1557">
        <v>27025</v>
      </c>
      <c r="B1557" t="s">
        <v>710</v>
      </c>
      <c r="C1557">
        <v>3920</v>
      </c>
      <c r="D1557" t="s">
        <v>711</v>
      </c>
      <c r="E1557">
        <v>339039</v>
      </c>
      <c r="F1557" t="s">
        <v>16</v>
      </c>
      <c r="G1557" t="s">
        <v>428</v>
      </c>
      <c r="H1557" t="s">
        <v>429</v>
      </c>
      <c r="I1557" t="s">
        <v>349</v>
      </c>
      <c r="J1557">
        <v>3029094</v>
      </c>
      <c r="K1557" t="str">
        <f t="shared" si="121"/>
        <v>27025 - Instituto de Metrologia de Santa Catarina</v>
      </c>
      <c r="L1557" t="str">
        <f t="shared" si="122"/>
        <v>3920 - Administração e manutenção dos serviços administrativos gerais - IMETRO</v>
      </c>
      <c r="M1557" t="str">
        <f t="shared" si="123"/>
        <v>339039 - Outros Serviços Terceiros - Pessoa Jurídica</v>
      </c>
      <c r="N1557" t="str">
        <f t="shared" si="124"/>
        <v>33</v>
      </c>
      <c r="O1557" t="str">
        <f>VLOOKUP('SQL Results'!N1557,Plan2!$A$2:$B$8,2,0)</f>
        <v>33 - Outras Despesas Correntes</v>
      </c>
      <c r="P1557" s="4" t="str">
        <f t="shared" si="120"/>
        <v>0228 - Outros convênios, ajustes e acordos administrativos - rec outras fontes-exercício corrente</v>
      </c>
    </row>
    <row r="1558" spans="1:16" x14ac:dyDescent="0.2">
      <c r="A1558">
        <v>27025</v>
      </c>
      <c r="B1558" t="s">
        <v>710</v>
      </c>
      <c r="C1558">
        <v>3913</v>
      </c>
      <c r="D1558" t="s">
        <v>712</v>
      </c>
      <c r="E1558">
        <v>339036</v>
      </c>
      <c r="F1558" t="s">
        <v>23</v>
      </c>
      <c r="G1558" t="s">
        <v>428</v>
      </c>
      <c r="H1558" t="s">
        <v>429</v>
      </c>
      <c r="I1558" t="s">
        <v>355</v>
      </c>
      <c r="J1558">
        <v>99090</v>
      </c>
      <c r="K1558" t="str">
        <f t="shared" si="121"/>
        <v>27025 - Instituto de Metrologia de Santa Catarina</v>
      </c>
      <c r="L1558" t="str">
        <f t="shared" si="122"/>
        <v>3913 - Encargos com estagiários - IMETRO</v>
      </c>
      <c r="M1558" t="str">
        <f t="shared" si="123"/>
        <v>339036 - Outros Serviços Terceiros-Pessoa Física</v>
      </c>
      <c r="N1558" t="str">
        <f t="shared" si="124"/>
        <v>33</v>
      </c>
      <c r="O1558" t="str">
        <f>VLOOKUP('SQL Results'!N1558,Plan2!$A$2:$B$8,2,0)</f>
        <v>33 - Outras Despesas Correntes</v>
      </c>
      <c r="P1558" s="4" t="str">
        <f t="shared" si="120"/>
        <v>0228 - Outros convênios, ajustes e acordos administrativos - rec outras fontes-exercício corrente</v>
      </c>
    </row>
    <row r="1559" spans="1:16" x14ac:dyDescent="0.2">
      <c r="A1559">
        <v>27025</v>
      </c>
      <c r="B1559" t="s">
        <v>710</v>
      </c>
      <c r="C1559">
        <v>14109</v>
      </c>
      <c r="D1559" t="s">
        <v>713</v>
      </c>
      <c r="E1559">
        <v>339030</v>
      </c>
      <c r="F1559" t="s">
        <v>12</v>
      </c>
      <c r="G1559" t="s">
        <v>428</v>
      </c>
      <c r="H1559" t="s">
        <v>429</v>
      </c>
      <c r="I1559" t="s">
        <v>714</v>
      </c>
      <c r="J1559">
        <v>600000</v>
      </c>
      <c r="K1559" t="str">
        <f t="shared" si="121"/>
        <v>27025 - Instituto de Metrologia de Santa Catarina</v>
      </c>
      <c r="L1559" t="str">
        <f t="shared" si="122"/>
        <v>14109 - Verificação e fiscalização metrologia e da conformidade de bens e serviços</v>
      </c>
      <c r="M1559" t="str">
        <f t="shared" si="123"/>
        <v>339030 - Material de Consumo</v>
      </c>
      <c r="N1559" t="str">
        <f t="shared" si="124"/>
        <v>33</v>
      </c>
      <c r="O1559" t="str">
        <f>VLOOKUP('SQL Results'!N1559,Plan2!$A$2:$B$8,2,0)</f>
        <v>33 - Outras Despesas Correntes</v>
      </c>
      <c r="P1559" s="4" t="str">
        <f t="shared" ref="P1559:P1622" si="125">CONCATENATE(LEFT(G1559,4)," - ",H1559)</f>
        <v>0228 - Outros convênios, ajustes e acordos administrativos - rec outras fontes-exercício corrente</v>
      </c>
    </row>
    <row r="1560" spans="1:16" x14ac:dyDescent="0.2">
      <c r="A1560">
        <v>27025</v>
      </c>
      <c r="B1560" t="s">
        <v>710</v>
      </c>
      <c r="C1560">
        <v>14109</v>
      </c>
      <c r="D1560" t="s">
        <v>713</v>
      </c>
      <c r="E1560">
        <v>339014</v>
      </c>
      <c r="F1560" t="s">
        <v>63</v>
      </c>
      <c r="G1560" t="s">
        <v>428</v>
      </c>
      <c r="H1560" t="s">
        <v>429</v>
      </c>
      <c r="I1560" t="s">
        <v>714</v>
      </c>
      <c r="J1560">
        <v>1600000</v>
      </c>
      <c r="K1560" t="str">
        <f t="shared" si="121"/>
        <v>27025 - Instituto de Metrologia de Santa Catarina</v>
      </c>
      <c r="L1560" t="str">
        <f t="shared" si="122"/>
        <v>14109 - Verificação e fiscalização metrologia e da conformidade de bens e serviços</v>
      </c>
      <c r="M1560" t="str">
        <f t="shared" si="123"/>
        <v>339014 - Diárias - Civil</v>
      </c>
      <c r="N1560" t="str">
        <f t="shared" si="124"/>
        <v>33</v>
      </c>
      <c r="O1560" t="str">
        <f>VLOOKUP('SQL Results'!N1560,Plan2!$A$2:$B$8,2,0)</f>
        <v>33 - Outras Despesas Correntes</v>
      </c>
      <c r="P1560" s="4" t="str">
        <f t="shared" si="125"/>
        <v>0228 - Outros convênios, ajustes e acordos administrativos - rec outras fontes-exercício corrente</v>
      </c>
    </row>
    <row r="1561" spans="1:16" x14ac:dyDescent="0.2">
      <c r="A1561">
        <v>27025</v>
      </c>
      <c r="B1561" t="s">
        <v>710</v>
      </c>
      <c r="C1561">
        <v>14109</v>
      </c>
      <c r="D1561" t="s">
        <v>713</v>
      </c>
      <c r="E1561">
        <v>339039</v>
      </c>
      <c r="F1561" t="s">
        <v>16</v>
      </c>
      <c r="G1561" t="s">
        <v>428</v>
      </c>
      <c r="H1561" t="s">
        <v>429</v>
      </c>
      <c r="I1561" t="s">
        <v>714</v>
      </c>
      <c r="J1561">
        <v>1769000</v>
      </c>
      <c r="K1561" t="str">
        <f t="shared" si="121"/>
        <v>27025 - Instituto de Metrologia de Santa Catarina</v>
      </c>
      <c r="L1561" t="str">
        <f t="shared" si="122"/>
        <v>14109 - Verificação e fiscalização metrologia e da conformidade de bens e serviços</v>
      </c>
      <c r="M1561" t="str">
        <f t="shared" si="123"/>
        <v>339039 - Outros Serviços Terceiros - Pessoa Jurídica</v>
      </c>
      <c r="N1561" t="str">
        <f t="shared" si="124"/>
        <v>33</v>
      </c>
      <c r="O1561" t="str">
        <f>VLOOKUP('SQL Results'!N1561,Plan2!$A$2:$B$8,2,0)</f>
        <v>33 - Outras Despesas Correntes</v>
      </c>
      <c r="P1561" s="4" t="str">
        <f t="shared" si="125"/>
        <v>0228 - Outros convênios, ajustes e acordos administrativos - rec outras fontes-exercício corrente</v>
      </c>
    </row>
    <row r="1562" spans="1:16" x14ac:dyDescent="0.2">
      <c r="A1562">
        <v>27025</v>
      </c>
      <c r="B1562" t="s">
        <v>710</v>
      </c>
      <c r="C1562">
        <v>3956</v>
      </c>
      <c r="D1562" t="s">
        <v>715</v>
      </c>
      <c r="E1562">
        <v>339030</v>
      </c>
      <c r="F1562" t="s">
        <v>12</v>
      </c>
      <c r="G1562" t="s">
        <v>428</v>
      </c>
      <c r="H1562" t="s">
        <v>429</v>
      </c>
      <c r="I1562" t="s">
        <v>716</v>
      </c>
      <c r="J1562">
        <v>50000</v>
      </c>
      <c r="K1562" t="str">
        <f t="shared" si="121"/>
        <v>27025 - Instituto de Metrologia de Santa Catarina</v>
      </c>
      <c r="L1562" t="str">
        <f t="shared" si="122"/>
        <v>3956 - Manutenção e modernização dos serviços de tecnologia da informação e comunicação - IMETRO</v>
      </c>
      <c r="M1562" t="str">
        <f t="shared" si="123"/>
        <v>339030 - Material de Consumo</v>
      </c>
      <c r="N1562" t="str">
        <f t="shared" si="124"/>
        <v>33</v>
      </c>
      <c r="O1562" t="str">
        <f>VLOOKUP('SQL Results'!N1562,Plan2!$A$2:$B$8,2,0)</f>
        <v>33 - Outras Despesas Correntes</v>
      </c>
      <c r="P1562" s="4" t="str">
        <f t="shared" si="125"/>
        <v>0228 - Outros convênios, ajustes e acordos administrativos - rec outras fontes-exercício corrente</v>
      </c>
    </row>
    <row r="1563" spans="1:16" x14ac:dyDescent="0.2">
      <c r="A1563">
        <v>27025</v>
      </c>
      <c r="B1563" t="s">
        <v>710</v>
      </c>
      <c r="C1563">
        <v>3956</v>
      </c>
      <c r="D1563" t="s">
        <v>715</v>
      </c>
      <c r="E1563">
        <v>339039</v>
      </c>
      <c r="F1563" t="s">
        <v>16</v>
      </c>
      <c r="G1563" t="s">
        <v>428</v>
      </c>
      <c r="H1563" t="s">
        <v>429</v>
      </c>
      <c r="I1563" t="s">
        <v>716</v>
      </c>
      <c r="J1563">
        <v>50000</v>
      </c>
      <c r="K1563" t="str">
        <f t="shared" si="121"/>
        <v>27025 - Instituto de Metrologia de Santa Catarina</v>
      </c>
      <c r="L1563" t="str">
        <f t="shared" si="122"/>
        <v>3956 - Manutenção e modernização dos serviços de tecnologia da informação e comunicação - IMETRO</v>
      </c>
      <c r="M1563" t="str">
        <f t="shared" si="123"/>
        <v>339039 - Outros Serviços Terceiros - Pessoa Jurídica</v>
      </c>
      <c r="N1563" t="str">
        <f t="shared" si="124"/>
        <v>33</v>
      </c>
      <c r="O1563" t="str">
        <f>VLOOKUP('SQL Results'!N1563,Plan2!$A$2:$B$8,2,0)</f>
        <v>33 - Outras Despesas Correntes</v>
      </c>
      <c r="P1563" s="4" t="str">
        <f t="shared" si="125"/>
        <v>0228 - Outros convênios, ajustes e acordos administrativos - rec outras fontes-exercício corrente</v>
      </c>
    </row>
    <row r="1564" spans="1:16" x14ac:dyDescent="0.2">
      <c r="A1564">
        <v>27025</v>
      </c>
      <c r="B1564" t="s">
        <v>710</v>
      </c>
      <c r="C1564">
        <v>3133</v>
      </c>
      <c r="D1564" t="s">
        <v>717</v>
      </c>
      <c r="E1564">
        <v>319011</v>
      </c>
      <c r="F1564" t="s">
        <v>60</v>
      </c>
      <c r="G1564" t="s">
        <v>428</v>
      </c>
      <c r="H1564" t="s">
        <v>429</v>
      </c>
      <c r="I1564" t="s">
        <v>347</v>
      </c>
      <c r="J1564">
        <v>9200000</v>
      </c>
      <c r="K1564" t="str">
        <f t="shared" si="121"/>
        <v>27025 - Instituto de Metrologia de Santa Catarina</v>
      </c>
      <c r="L1564" t="str">
        <f t="shared" si="122"/>
        <v>3133 - Administração de pessoal e encargos sociais - IMETRO</v>
      </c>
      <c r="M1564" t="str">
        <f t="shared" si="123"/>
        <v>319011 - Vencim. e Vantagens Fixas - Pessoal Civil</v>
      </c>
      <c r="N1564" t="str">
        <f t="shared" si="124"/>
        <v>31</v>
      </c>
      <c r="O1564" t="str">
        <f>VLOOKUP('SQL Results'!N1564,Plan2!$A$2:$B$8,2,0)</f>
        <v>31 - Pessoal e Encargos Sociais</v>
      </c>
      <c r="P1564" s="4" t="str">
        <f t="shared" si="125"/>
        <v>0228 - Outros convênios, ajustes e acordos administrativos - rec outras fontes-exercício corrente</v>
      </c>
    </row>
    <row r="1565" spans="1:16" x14ac:dyDescent="0.2">
      <c r="A1565">
        <v>27025</v>
      </c>
      <c r="B1565" t="s">
        <v>710</v>
      </c>
      <c r="C1565">
        <v>3133</v>
      </c>
      <c r="D1565" t="s">
        <v>717</v>
      </c>
      <c r="E1565">
        <v>319013</v>
      </c>
      <c r="F1565" t="s">
        <v>44</v>
      </c>
      <c r="G1565" t="s">
        <v>428</v>
      </c>
      <c r="H1565" t="s">
        <v>429</v>
      </c>
      <c r="I1565" t="s">
        <v>347</v>
      </c>
      <c r="J1565">
        <v>1300000</v>
      </c>
      <c r="K1565" t="str">
        <f t="shared" si="121"/>
        <v>27025 - Instituto de Metrologia de Santa Catarina</v>
      </c>
      <c r="L1565" t="str">
        <f t="shared" si="122"/>
        <v>3133 - Administração de pessoal e encargos sociais - IMETRO</v>
      </c>
      <c r="M1565" t="str">
        <f t="shared" si="123"/>
        <v>319013 - Obrigações Patronais</v>
      </c>
      <c r="N1565" t="str">
        <f t="shared" si="124"/>
        <v>31</v>
      </c>
      <c r="O1565" t="str">
        <f>VLOOKUP('SQL Results'!N1565,Plan2!$A$2:$B$8,2,0)</f>
        <v>31 - Pessoal e Encargos Sociais</v>
      </c>
      <c r="P1565" s="4" t="str">
        <f t="shared" si="125"/>
        <v>0228 - Outros convênios, ajustes e acordos administrativos - rec outras fontes-exercício corrente</v>
      </c>
    </row>
    <row r="1566" spans="1:16" x14ac:dyDescent="0.2">
      <c r="A1566">
        <v>27025</v>
      </c>
      <c r="B1566" t="s">
        <v>710</v>
      </c>
      <c r="C1566">
        <v>3133</v>
      </c>
      <c r="D1566" t="s">
        <v>717</v>
      </c>
      <c r="E1566">
        <v>319096</v>
      </c>
      <c r="F1566" t="s">
        <v>66</v>
      </c>
      <c r="G1566" t="s">
        <v>428</v>
      </c>
      <c r="H1566" t="s">
        <v>429</v>
      </c>
      <c r="I1566" t="s">
        <v>347</v>
      </c>
      <c r="J1566">
        <v>300000</v>
      </c>
      <c r="K1566" t="str">
        <f t="shared" si="121"/>
        <v>27025 - Instituto de Metrologia de Santa Catarina</v>
      </c>
      <c r="L1566" t="str">
        <f t="shared" si="122"/>
        <v>3133 - Administração de pessoal e encargos sociais - IMETRO</v>
      </c>
      <c r="M1566" t="str">
        <f t="shared" si="123"/>
        <v>319096 - Ressarcimento Despesa Pessoal Requisitado</v>
      </c>
      <c r="N1566" t="str">
        <f t="shared" si="124"/>
        <v>31</v>
      </c>
      <c r="O1566" t="str">
        <f>VLOOKUP('SQL Results'!N1566,Plan2!$A$2:$B$8,2,0)</f>
        <v>31 - Pessoal e Encargos Sociais</v>
      </c>
      <c r="P1566" s="4" t="str">
        <f t="shared" si="125"/>
        <v>0228 - Outros convênios, ajustes e acordos administrativos - rec outras fontes-exercício corrente</v>
      </c>
    </row>
    <row r="1567" spans="1:16" x14ac:dyDescent="0.2">
      <c r="A1567">
        <v>27025</v>
      </c>
      <c r="B1567" t="s">
        <v>710</v>
      </c>
      <c r="C1567">
        <v>3133</v>
      </c>
      <c r="D1567" t="s">
        <v>717</v>
      </c>
      <c r="E1567">
        <v>319113</v>
      </c>
      <c r="F1567" t="s">
        <v>44</v>
      </c>
      <c r="G1567" t="s">
        <v>428</v>
      </c>
      <c r="H1567" t="s">
        <v>429</v>
      </c>
      <c r="I1567" t="s">
        <v>347</v>
      </c>
      <c r="J1567">
        <v>1200000</v>
      </c>
      <c r="K1567" t="str">
        <f t="shared" si="121"/>
        <v>27025 - Instituto de Metrologia de Santa Catarina</v>
      </c>
      <c r="L1567" t="str">
        <f t="shared" si="122"/>
        <v>3133 - Administração de pessoal e encargos sociais - IMETRO</v>
      </c>
      <c r="M1567" t="str">
        <f t="shared" si="123"/>
        <v>319113 - Obrigações Patronais</v>
      </c>
      <c r="N1567" t="str">
        <f t="shared" si="124"/>
        <v>31</v>
      </c>
      <c r="O1567" t="str">
        <f>VLOOKUP('SQL Results'!N1567,Plan2!$A$2:$B$8,2,0)</f>
        <v>31 - Pessoal e Encargos Sociais</v>
      </c>
      <c r="P1567" s="4" t="str">
        <f t="shared" si="125"/>
        <v>0228 - Outros convênios, ajustes e acordos administrativos - rec outras fontes-exercício corrente</v>
      </c>
    </row>
    <row r="1568" spans="1:16" x14ac:dyDescent="0.2">
      <c r="A1568">
        <v>27025</v>
      </c>
      <c r="B1568" t="s">
        <v>710</v>
      </c>
      <c r="C1568">
        <v>3133</v>
      </c>
      <c r="D1568" t="s">
        <v>717</v>
      </c>
      <c r="E1568">
        <v>339113</v>
      </c>
      <c r="F1568" t="s">
        <v>44</v>
      </c>
      <c r="G1568" t="s">
        <v>428</v>
      </c>
      <c r="H1568" t="s">
        <v>429</v>
      </c>
      <c r="I1568" t="s">
        <v>347</v>
      </c>
      <c r="J1568">
        <v>100000</v>
      </c>
      <c r="K1568" t="str">
        <f t="shared" si="121"/>
        <v>27025 - Instituto de Metrologia de Santa Catarina</v>
      </c>
      <c r="L1568" t="str">
        <f t="shared" si="122"/>
        <v>3133 - Administração de pessoal e encargos sociais - IMETRO</v>
      </c>
      <c r="M1568" t="str">
        <f t="shared" si="123"/>
        <v>339113 - Obrigações Patronais</v>
      </c>
      <c r="N1568" t="str">
        <f t="shared" si="124"/>
        <v>33</v>
      </c>
      <c r="O1568" t="str">
        <f>VLOOKUP('SQL Results'!N1568,Plan2!$A$2:$B$8,2,0)</f>
        <v>33 - Outras Despesas Correntes</v>
      </c>
      <c r="P1568" s="4" t="str">
        <f t="shared" si="125"/>
        <v>0228 - Outros convênios, ajustes e acordos administrativos - rec outras fontes-exercício corrente</v>
      </c>
    </row>
    <row r="1569" spans="1:16" x14ac:dyDescent="0.2">
      <c r="A1569">
        <v>27025</v>
      </c>
      <c r="B1569" t="s">
        <v>710</v>
      </c>
      <c r="C1569">
        <v>3133</v>
      </c>
      <c r="D1569" t="s">
        <v>717</v>
      </c>
      <c r="E1569">
        <v>319013</v>
      </c>
      <c r="F1569" t="s">
        <v>44</v>
      </c>
      <c r="G1569" t="s">
        <v>367</v>
      </c>
      <c r="H1569" t="s">
        <v>368</v>
      </c>
      <c r="I1569" t="s">
        <v>347</v>
      </c>
      <c r="J1569">
        <v>411807</v>
      </c>
      <c r="K1569" t="str">
        <f t="shared" si="121"/>
        <v>27025 - Instituto de Metrologia de Santa Catarina</v>
      </c>
      <c r="L1569" t="str">
        <f t="shared" si="122"/>
        <v>3133 - Administração de pessoal e encargos sociais - IMETRO</v>
      </c>
      <c r="M1569" t="str">
        <f t="shared" si="123"/>
        <v>319013 - Obrigações Patronais</v>
      </c>
      <c r="N1569" t="str">
        <f t="shared" si="124"/>
        <v>31</v>
      </c>
      <c r="O1569" t="str">
        <f>VLOOKUP('SQL Results'!N1569,Plan2!$A$2:$B$8,2,0)</f>
        <v>31 - Pessoal e Encargos Sociais</v>
      </c>
      <c r="P1569" s="4" t="str">
        <f t="shared" si="125"/>
        <v>0285 - Remuneração de disp bancária - Executivo - rec vinculados-rec outras fontes-exerc corrente</v>
      </c>
    </row>
    <row r="1570" spans="1:16" x14ac:dyDescent="0.2">
      <c r="A1570">
        <v>27025</v>
      </c>
      <c r="B1570" t="s">
        <v>710</v>
      </c>
      <c r="C1570">
        <v>3133</v>
      </c>
      <c r="D1570" t="s">
        <v>717</v>
      </c>
      <c r="E1570">
        <v>319011</v>
      </c>
      <c r="F1570" t="s">
        <v>60</v>
      </c>
      <c r="G1570" t="s">
        <v>13</v>
      </c>
      <c r="H1570" t="s">
        <v>14</v>
      </c>
      <c r="I1570" t="s">
        <v>347</v>
      </c>
      <c r="J1570">
        <v>1000000</v>
      </c>
      <c r="K1570" t="str">
        <f t="shared" si="121"/>
        <v>27025 - Instituto de Metrologia de Santa Catarina</v>
      </c>
      <c r="L1570" t="str">
        <f t="shared" si="122"/>
        <v>3133 - Administração de pessoal e encargos sociais - IMETRO</v>
      </c>
      <c r="M1570" t="str">
        <f t="shared" si="123"/>
        <v>319011 - Vencim. e Vantagens Fixas - Pessoal Civil</v>
      </c>
      <c r="N1570" t="str">
        <f t="shared" si="124"/>
        <v>31</v>
      </c>
      <c r="O1570" t="str">
        <f>VLOOKUP('SQL Results'!N1570,Plan2!$A$2:$B$8,2,0)</f>
        <v>31 - Pessoal e Encargos Sociais</v>
      </c>
      <c r="P1570" s="4" t="str">
        <f t="shared" si="125"/>
        <v>0100 - Recursos ordinários - recursos do tesouro - RLD</v>
      </c>
    </row>
    <row r="1571" spans="1:16" x14ac:dyDescent="0.2">
      <c r="A1571">
        <v>27025</v>
      </c>
      <c r="B1571" t="s">
        <v>710</v>
      </c>
      <c r="C1571">
        <v>3133</v>
      </c>
      <c r="D1571" t="s">
        <v>717</v>
      </c>
      <c r="E1571">
        <v>319012</v>
      </c>
      <c r="F1571" t="s">
        <v>62</v>
      </c>
      <c r="G1571" t="s">
        <v>13</v>
      </c>
      <c r="H1571" t="s">
        <v>14</v>
      </c>
      <c r="I1571" t="s">
        <v>347</v>
      </c>
      <c r="J1571">
        <v>30000</v>
      </c>
      <c r="K1571" t="str">
        <f t="shared" si="121"/>
        <v>27025 - Instituto de Metrologia de Santa Catarina</v>
      </c>
      <c r="L1571" t="str">
        <f t="shared" si="122"/>
        <v>3133 - Administração de pessoal e encargos sociais - IMETRO</v>
      </c>
      <c r="M1571" t="str">
        <f t="shared" si="123"/>
        <v>319012 - Vencim. e Vantagens Fixas - Pessoal Militar</v>
      </c>
      <c r="N1571" t="str">
        <f t="shared" si="124"/>
        <v>31</v>
      </c>
      <c r="O1571" t="str">
        <f>VLOOKUP('SQL Results'!N1571,Plan2!$A$2:$B$8,2,0)</f>
        <v>31 - Pessoal e Encargos Sociais</v>
      </c>
      <c r="P1571" s="4" t="str">
        <f t="shared" si="125"/>
        <v>0100 - Recursos ordinários - recursos do tesouro - RLD</v>
      </c>
    </row>
    <row r="1572" spans="1:16" x14ac:dyDescent="0.2">
      <c r="A1572">
        <v>27025</v>
      </c>
      <c r="B1572" t="s">
        <v>710</v>
      </c>
      <c r="C1572">
        <v>3133</v>
      </c>
      <c r="D1572" t="s">
        <v>717</v>
      </c>
      <c r="E1572">
        <v>319013</v>
      </c>
      <c r="F1572" t="s">
        <v>44</v>
      </c>
      <c r="G1572" t="s">
        <v>13</v>
      </c>
      <c r="H1572" t="s">
        <v>14</v>
      </c>
      <c r="I1572" t="s">
        <v>347</v>
      </c>
      <c r="J1572">
        <v>300000</v>
      </c>
      <c r="K1572" t="str">
        <f t="shared" si="121"/>
        <v>27025 - Instituto de Metrologia de Santa Catarina</v>
      </c>
      <c r="L1572" t="str">
        <f t="shared" si="122"/>
        <v>3133 - Administração de pessoal e encargos sociais - IMETRO</v>
      </c>
      <c r="M1572" t="str">
        <f t="shared" si="123"/>
        <v>319013 - Obrigações Patronais</v>
      </c>
      <c r="N1572" t="str">
        <f t="shared" si="124"/>
        <v>31</v>
      </c>
      <c r="O1572" t="str">
        <f>VLOOKUP('SQL Results'!N1572,Plan2!$A$2:$B$8,2,0)</f>
        <v>31 - Pessoal e Encargos Sociais</v>
      </c>
      <c r="P1572" s="4" t="str">
        <f t="shared" si="125"/>
        <v>0100 - Recursos ordinários - recursos do tesouro - RLD</v>
      </c>
    </row>
    <row r="1573" spans="1:16" x14ac:dyDescent="0.2">
      <c r="A1573">
        <v>27025</v>
      </c>
      <c r="B1573" t="s">
        <v>710</v>
      </c>
      <c r="C1573">
        <v>3133</v>
      </c>
      <c r="D1573" t="s">
        <v>717</v>
      </c>
      <c r="E1573">
        <v>319113</v>
      </c>
      <c r="F1573" t="s">
        <v>44</v>
      </c>
      <c r="G1573" t="s">
        <v>13</v>
      </c>
      <c r="H1573" t="s">
        <v>14</v>
      </c>
      <c r="I1573" t="s">
        <v>347</v>
      </c>
      <c r="J1573">
        <v>15000</v>
      </c>
      <c r="K1573" t="str">
        <f t="shared" si="121"/>
        <v>27025 - Instituto de Metrologia de Santa Catarina</v>
      </c>
      <c r="L1573" t="str">
        <f t="shared" si="122"/>
        <v>3133 - Administração de pessoal e encargos sociais - IMETRO</v>
      </c>
      <c r="M1573" t="str">
        <f t="shared" si="123"/>
        <v>319113 - Obrigações Patronais</v>
      </c>
      <c r="N1573" t="str">
        <f t="shared" si="124"/>
        <v>31</v>
      </c>
      <c r="O1573" t="str">
        <f>VLOOKUP('SQL Results'!N1573,Plan2!$A$2:$B$8,2,0)</f>
        <v>31 - Pessoal e Encargos Sociais</v>
      </c>
      <c r="P1573" s="4" t="str">
        <f t="shared" si="125"/>
        <v>0100 - Recursos ordinários - recursos do tesouro - RLD</v>
      </c>
    </row>
    <row r="1574" spans="1:16" x14ac:dyDescent="0.2">
      <c r="A1574">
        <v>27025</v>
      </c>
      <c r="B1574" t="s">
        <v>710</v>
      </c>
      <c r="C1574">
        <v>3133</v>
      </c>
      <c r="D1574" t="s">
        <v>717</v>
      </c>
      <c r="E1574">
        <v>339046</v>
      </c>
      <c r="F1574" t="s">
        <v>47</v>
      </c>
      <c r="G1574" t="s">
        <v>13</v>
      </c>
      <c r="H1574" t="s">
        <v>14</v>
      </c>
      <c r="I1574" t="s">
        <v>347</v>
      </c>
      <c r="J1574">
        <v>145000</v>
      </c>
      <c r="K1574" t="str">
        <f t="shared" si="121"/>
        <v>27025 - Instituto de Metrologia de Santa Catarina</v>
      </c>
      <c r="L1574" t="str">
        <f t="shared" si="122"/>
        <v>3133 - Administração de pessoal e encargos sociais - IMETRO</v>
      </c>
      <c r="M1574" t="str">
        <f t="shared" si="123"/>
        <v>339046 - Auxílio-Alimentação</v>
      </c>
      <c r="N1574" t="str">
        <f t="shared" si="124"/>
        <v>33</v>
      </c>
      <c r="O1574" t="str">
        <f>VLOOKUP('SQL Results'!N1574,Plan2!$A$2:$B$8,2,0)</f>
        <v>33 - Outras Despesas Correntes</v>
      </c>
      <c r="P1574" s="4" t="str">
        <f t="shared" si="125"/>
        <v>0100 - Recursos ordinários - recursos do tesouro - RLD</v>
      </c>
    </row>
    <row r="1575" spans="1:16" x14ac:dyDescent="0.2">
      <c r="A1575">
        <v>27025</v>
      </c>
      <c r="B1575" t="s">
        <v>710</v>
      </c>
      <c r="C1575">
        <v>3133</v>
      </c>
      <c r="D1575" t="s">
        <v>717</v>
      </c>
      <c r="E1575">
        <v>339113</v>
      </c>
      <c r="F1575" t="s">
        <v>44</v>
      </c>
      <c r="G1575" t="s">
        <v>13</v>
      </c>
      <c r="H1575" t="s">
        <v>14</v>
      </c>
      <c r="I1575" t="s">
        <v>347</v>
      </c>
      <c r="J1575">
        <v>10000</v>
      </c>
      <c r="K1575" t="str">
        <f t="shared" si="121"/>
        <v>27025 - Instituto de Metrologia de Santa Catarina</v>
      </c>
      <c r="L1575" t="str">
        <f t="shared" si="122"/>
        <v>3133 - Administração de pessoal e encargos sociais - IMETRO</v>
      </c>
      <c r="M1575" t="str">
        <f t="shared" si="123"/>
        <v>339113 - Obrigações Patronais</v>
      </c>
      <c r="N1575" t="str">
        <f t="shared" si="124"/>
        <v>33</v>
      </c>
      <c r="O1575" t="str">
        <f>VLOOKUP('SQL Results'!N1575,Plan2!$A$2:$B$8,2,0)</f>
        <v>33 - Outras Despesas Correntes</v>
      </c>
      <c r="P1575" s="4" t="str">
        <f t="shared" si="125"/>
        <v>0100 - Recursos ordinários - recursos do tesouro - RLD</v>
      </c>
    </row>
    <row r="1576" spans="1:16" x14ac:dyDescent="0.2">
      <c r="A1576">
        <v>27025</v>
      </c>
      <c r="B1576" t="s">
        <v>710</v>
      </c>
      <c r="C1576">
        <v>3920</v>
      </c>
      <c r="D1576" t="s">
        <v>711</v>
      </c>
      <c r="E1576">
        <v>339030</v>
      </c>
      <c r="F1576" t="s">
        <v>12</v>
      </c>
      <c r="G1576" t="s">
        <v>428</v>
      </c>
      <c r="H1576" t="s">
        <v>429</v>
      </c>
      <c r="I1576" t="s">
        <v>349</v>
      </c>
      <c r="J1576">
        <v>500000</v>
      </c>
      <c r="K1576" t="str">
        <f t="shared" si="121"/>
        <v>27025 - Instituto de Metrologia de Santa Catarina</v>
      </c>
      <c r="L1576" t="str">
        <f t="shared" si="122"/>
        <v>3920 - Administração e manutenção dos serviços administrativos gerais - IMETRO</v>
      </c>
      <c r="M1576" t="str">
        <f t="shared" si="123"/>
        <v>339030 - Material de Consumo</v>
      </c>
      <c r="N1576" t="str">
        <f t="shared" si="124"/>
        <v>33</v>
      </c>
      <c r="O1576" t="str">
        <f>VLOOKUP('SQL Results'!N1576,Plan2!$A$2:$B$8,2,0)</f>
        <v>33 - Outras Despesas Correntes</v>
      </c>
      <c r="P1576" s="4" t="str">
        <f t="shared" si="125"/>
        <v>0228 - Outros convênios, ajustes e acordos administrativos - rec outras fontes-exercício corrente</v>
      </c>
    </row>
    <row r="1577" spans="1:16" x14ac:dyDescent="0.2">
      <c r="A1577">
        <v>27025</v>
      </c>
      <c r="B1577" t="s">
        <v>710</v>
      </c>
      <c r="C1577">
        <v>3920</v>
      </c>
      <c r="D1577" t="s">
        <v>711</v>
      </c>
      <c r="E1577">
        <v>339033</v>
      </c>
      <c r="F1577" t="s">
        <v>49</v>
      </c>
      <c r="G1577" t="s">
        <v>428</v>
      </c>
      <c r="H1577" t="s">
        <v>429</v>
      </c>
      <c r="I1577" t="s">
        <v>349</v>
      </c>
      <c r="J1577">
        <v>150000</v>
      </c>
      <c r="K1577" t="str">
        <f t="shared" si="121"/>
        <v>27025 - Instituto de Metrologia de Santa Catarina</v>
      </c>
      <c r="L1577" t="str">
        <f t="shared" si="122"/>
        <v>3920 - Administração e manutenção dos serviços administrativos gerais - IMETRO</v>
      </c>
      <c r="M1577" t="str">
        <f t="shared" si="123"/>
        <v>339033 - Passagens e Despesas com Locomoção</v>
      </c>
      <c r="N1577" t="str">
        <f t="shared" si="124"/>
        <v>33</v>
      </c>
      <c r="O1577" t="str">
        <f>VLOOKUP('SQL Results'!N1577,Plan2!$A$2:$B$8,2,0)</f>
        <v>33 - Outras Despesas Correntes</v>
      </c>
      <c r="P1577" s="4" t="str">
        <f t="shared" si="125"/>
        <v>0228 - Outros convênios, ajustes e acordos administrativos - rec outras fontes-exercício corrente</v>
      </c>
    </row>
    <row r="1578" spans="1:16" x14ac:dyDescent="0.2">
      <c r="A1578">
        <v>27025</v>
      </c>
      <c r="B1578" t="s">
        <v>710</v>
      </c>
      <c r="C1578">
        <v>3920</v>
      </c>
      <c r="D1578" t="s">
        <v>711</v>
      </c>
      <c r="E1578">
        <v>339036</v>
      </c>
      <c r="F1578" t="s">
        <v>23</v>
      </c>
      <c r="G1578" t="s">
        <v>428</v>
      </c>
      <c r="H1578" t="s">
        <v>429</v>
      </c>
      <c r="I1578" t="s">
        <v>349</v>
      </c>
      <c r="J1578">
        <v>200000</v>
      </c>
      <c r="K1578" t="str">
        <f t="shared" si="121"/>
        <v>27025 - Instituto de Metrologia de Santa Catarina</v>
      </c>
      <c r="L1578" t="str">
        <f t="shared" si="122"/>
        <v>3920 - Administração e manutenção dos serviços administrativos gerais - IMETRO</v>
      </c>
      <c r="M1578" t="str">
        <f t="shared" si="123"/>
        <v>339036 - Outros Serviços Terceiros-Pessoa Física</v>
      </c>
      <c r="N1578" t="str">
        <f t="shared" si="124"/>
        <v>33</v>
      </c>
      <c r="O1578" t="str">
        <f>VLOOKUP('SQL Results'!N1578,Plan2!$A$2:$B$8,2,0)</f>
        <v>33 - Outras Despesas Correntes</v>
      </c>
      <c r="P1578" s="4" t="str">
        <f t="shared" si="125"/>
        <v>0228 - Outros convênios, ajustes e acordos administrativos - rec outras fontes-exercício corrente</v>
      </c>
    </row>
    <row r="1579" spans="1:16" x14ac:dyDescent="0.2">
      <c r="A1579">
        <v>27026</v>
      </c>
      <c r="B1579" t="s">
        <v>718</v>
      </c>
      <c r="C1579">
        <v>13081</v>
      </c>
      <c r="D1579" t="s">
        <v>719</v>
      </c>
      <c r="E1579">
        <v>449030</v>
      </c>
      <c r="F1579" t="s">
        <v>12</v>
      </c>
      <c r="G1579" t="s">
        <v>720</v>
      </c>
      <c r="H1579" t="s">
        <v>721</v>
      </c>
      <c r="I1579" t="s">
        <v>722</v>
      </c>
      <c r="J1579">
        <v>1000000</v>
      </c>
      <c r="K1579" t="str">
        <f t="shared" si="121"/>
        <v>27026 - Centro de Informática e Automação do Estado de Santa Catarina S.A.</v>
      </c>
      <c r="L1579" t="str">
        <f t="shared" si="122"/>
        <v>13081 - Disponibilização de novas soluções tecnológicas para o Governo e cidadão - CIASC</v>
      </c>
      <c r="M1579" t="str">
        <f t="shared" si="123"/>
        <v>449030 - Material de Consumo</v>
      </c>
      <c r="N1579" t="str">
        <f t="shared" si="124"/>
        <v>44</v>
      </c>
      <c r="O1579" t="str">
        <f>VLOOKUP('SQL Results'!N1579,Plan2!$A$2:$B$8,2,0)</f>
        <v>44 - Investimentos</v>
      </c>
      <c r="P1579" s="4" t="str">
        <f t="shared" si="125"/>
        <v>6110 - Recursos do orçamento de investimento - geração própria</v>
      </c>
    </row>
    <row r="1580" spans="1:16" x14ac:dyDescent="0.2">
      <c r="A1580">
        <v>27026</v>
      </c>
      <c r="B1580" t="s">
        <v>718</v>
      </c>
      <c r="C1580">
        <v>13014</v>
      </c>
      <c r="D1580" t="s">
        <v>723</v>
      </c>
      <c r="E1580">
        <v>449030</v>
      </c>
      <c r="F1580" t="s">
        <v>12</v>
      </c>
      <c r="G1580" t="s">
        <v>720</v>
      </c>
      <c r="H1580" t="s">
        <v>721</v>
      </c>
      <c r="I1580" t="s">
        <v>724</v>
      </c>
      <c r="J1580">
        <v>11470000</v>
      </c>
      <c r="K1580" t="str">
        <f t="shared" si="121"/>
        <v>27026 - Centro de Informática e Automação do Estado de Santa Catarina S.A.</v>
      </c>
      <c r="L1580" t="str">
        <f t="shared" si="122"/>
        <v>13014 - Ampliação da capacidade de atendimento do Data Center - CIASC</v>
      </c>
      <c r="M1580" t="str">
        <f t="shared" si="123"/>
        <v>449030 - Material de Consumo</v>
      </c>
      <c r="N1580" t="str">
        <f t="shared" si="124"/>
        <v>44</v>
      </c>
      <c r="O1580" t="str">
        <f>VLOOKUP('SQL Results'!N1580,Plan2!$A$2:$B$8,2,0)</f>
        <v>44 - Investimentos</v>
      </c>
      <c r="P1580" s="4" t="str">
        <f t="shared" si="125"/>
        <v>6110 - Recursos do orçamento de investimento - geração própria</v>
      </c>
    </row>
    <row r="1581" spans="1:16" x14ac:dyDescent="0.2">
      <c r="A1581">
        <v>27026</v>
      </c>
      <c r="B1581" t="s">
        <v>718</v>
      </c>
      <c r="C1581">
        <v>13016</v>
      </c>
      <c r="D1581" t="s">
        <v>725</v>
      </c>
      <c r="E1581">
        <v>449030</v>
      </c>
      <c r="F1581" t="s">
        <v>12</v>
      </c>
      <c r="G1581" t="s">
        <v>720</v>
      </c>
      <c r="H1581" t="s">
        <v>721</v>
      </c>
      <c r="I1581" t="s">
        <v>726</v>
      </c>
      <c r="J1581">
        <v>3999000</v>
      </c>
      <c r="K1581" t="str">
        <f t="shared" si="121"/>
        <v>27026 - Centro de Informática e Automação do Estado de Santa Catarina S.A.</v>
      </c>
      <c r="L1581" t="str">
        <f t="shared" si="122"/>
        <v>13016 - Expansão da rede de Governo - CIASC</v>
      </c>
      <c r="M1581" t="str">
        <f t="shared" si="123"/>
        <v>449030 - Material de Consumo</v>
      </c>
      <c r="N1581" t="str">
        <f t="shared" si="124"/>
        <v>44</v>
      </c>
      <c r="O1581" t="str">
        <f>VLOOKUP('SQL Results'!N1581,Plan2!$A$2:$B$8,2,0)</f>
        <v>44 - Investimentos</v>
      </c>
      <c r="P1581" s="4" t="str">
        <f t="shared" si="125"/>
        <v>6110 - Recursos do orçamento de investimento - geração própria</v>
      </c>
    </row>
    <row r="1582" spans="1:16" x14ac:dyDescent="0.2">
      <c r="A1582">
        <v>27026</v>
      </c>
      <c r="B1582" t="s">
        <v>718</v>
      </c>
      <c r="C1582">
        <v>13016</v>
      </c>
      <c r="D1582" t="s">
        <v>725</v>
      </c>
      <c r="E1582">
        <v>449030</v>
      </c>
      <c r="F1582" t="s">
        <v>12</v>
      </c>
      <c r="G1582" t="s">
        <v>727</v>
      </c>
      <c r="H1582" t="s">
        <v>728</v>
      </c>
      <c r="I1582" t="s">
        <v>726</v>
      </c>
      <c r="J1582">
        <v>1000</v>
      </c>
      <c r="K1582" t="str">
        <f t="shared" si="121"/>
        <v>27026 - Centro de Informática e Automação do Estado de Santa Catarina S.A.</v>
      </c>
      <c r="L1582" t="str">
        <f t="shared" si="122"/>
        <v>13016 - Expansão da rede de Governo - CIASC</v>
      </c>
      <c r="M1582" t="str">
        <f t="shared" si="123"/>
        <v>449030 - Material de Consumo</v>
      </c>
      <c r="N1582" t="str">
        <f t="shared" si="124"/>
        <v>44</v>
      </c>
      <c r="O1582" t="str">
        <f>VLOOKUP('SQL Results'!N1582,Plan2!$A$2:$B$8,2,0)</f>
        <v>44 - Investimentos</v>
      </c>
      <c r="P1582" s="4" t="str">
        <f t="shared" si="125"/>
        <v>6210 - Recursos para aumento do patrimônio líquido - tesouro</v>
      </c>
    </row>
    <row r="1583" spans="1:16" x14ac:dyDescent="0.2">
      <c r="A1583">
        <v>27029</v>
      </c>
      <c r="B1583" t="s">
        <v>729</v>
      </c>
      <c r="C1583">
        <v>13045</v>
      </c>
      <c r="D1583" t="s">
        <v>730</v>
      </c>
      <c r="E1583">
        <v>339014</v>
      </c>
      <c r="F1583" t="s">
        <v>63</v>
      </c>
      <c r="G1583" t="s">
        <v>145</v>
      </c>
      <c r="H1583" t="s">
        <v>146</v>
      </c>
      <c r="I1583" t="s">
        <v>731</v>
      </c>
      <c r="J1583">
        <v>20000</v>
      </c>
      <c r="K1583" t="str">
        <f t="shared" si="121"/>
        <v>27029 - Agência de Regulação de Serviços Públicos de Santa Catarina</v>
      </c>
      <c r="L1583" t="str">
        <f t="shared" si="122"/>
        <v>13045 - Fiscalização e regulação de gás natural canalizado - ARESC</v>
      </c>
      <c r="M1583" t="str">
        <f t="shared" si="123"/>
        <v>339014 - Diárias - Civil</v>
      </c>
      <c r="N1583" t="str">
        <f t="shared" si="124"/>
        <v>33</v>
      </c>
      <c r="O1583" t="str">
        <f>VLOOKUP('SQL Results'!N1583,Plan2!$A$2:$B$8,2,0)</f>
        <v>33 - Outras Despesas Correntes</v>
      </c>
      <c r="P1583" s="4" t="str">
        <f t="shared" si="125"/>
        <v>0219 - Outras Taxas Vinculadas - Recursos de Outras Fontes - Exercício Corrente</v>
      </c>
    </row>
    <row r="1584" spans="1:16" x14ac:dyDescent="0.2">
      <c r="A1584">
        <v>27029</v>
      </c>
      <c r="B1584" t="s">
        <v>729</v>
      </c>
      <c r="C1584">
        <v>13045</v>
      </c>
      <c r="D1584" t="s">
        <v>730</v>
      </c>
      <c r="E1584">
        <v>339030</v>
      </c>
      <c r="F1584" t="s">
        <v>12</v>
      </c>
      <c r="G1584" t="s">
        <v>145</v>
      </c>
      <c r="H1584" t="s">
        <v>146</v>
      </c>
      <c r="I1584" t="s">
        <v>731</v>
      </c>
      <c r="J1584">
        <v>5000</v>
      </c>
      <c r="K1584" t="str">
        <f t="shared" si="121"/>
        <v>27029 - Agência de Regulação de Serviços Públicos de Santa Catarina</v>
      </c>
      <c r="L1584" t="str">
        <f t="shared" si="122"/>
        <v>13045 - Fiscalização e regulação de gás natural canalizado - ARESC</v>
      </c>
      <c r="M1584" t="str">
        <f t="shared" si="123"/>
        <v>339030 - Material de Consumo</v>
      </c>
      <c r="N1584" t="str">
        <f t="shared" si="124"/>
        <v>33</v>
      </c>
      <c r="O1584" t="str">
        <f>VLOOKUP('SQL Results'!N1584,Plan2!$A$2:$B$8,2,0)</f>
        <v>33 - Outras Despesas Correntes</v>
      </c>
      <c r="P1584" s="4" t="str">
        <f t="shared" si="125"/>
        <v>0219 - Outras Taxas Vinculadas - Recursos de Outras Fontes - Exercício Corrente</v>
      </c>
    </row>
    <row r="1585" spans="1:16" x14ac:dyDescent="0.2">
      <c r="A1585">
        <v>27029</v>
      </c>
      <c r="B1585" t="s">
        <v>729</v>
      </c>
      <c r="C1585">
        <v>13045</v>
      </c>
      <c r="D1585" t="s">
        <v>730</v>
      </c>
      <c r="E1585">
        <v>339039</v>
      </c>
      <c r="F1585" t="s">
        <v>16</v>
      </c>
      <c r="G1585" t="s">
        <v>145</v>
      </c>
      <c r="H1585" t="s">
        <v>146</v>
      </c>
      <c r="I1585" t="s">
        <v>731</v>
      </c>
      <c r="J1585">
        <v>70000</v>
      </c>
      <c r="K1585" t="str">
        <f t="shared" si="121"/>
        <v>27029 - Agência de Regulação de Serviços Públicos de Santa Catarina</v>
      </c>
      <c r="L1585" t="str">
        <f t="shared" si="122"/>
        <v>13045 - Fiscalização e regulação de gás natural canalizado - ARESC</v>
      </c>
      <c r="M1585" t="str">
        <f t="shared" si="123"/>
        <v>339039 - Outros Serviços Terceiros - Pessoa Jurídica</v>
      </c>
      <c r="N1585" t="str">
        <f t="shared" si="124"/>
        <v>33</v>
      </c>
      <c r="O1585" t="str">
        <f>VLOOKUP('SQL Results'!N1585,Plan2!$A$2:$B$8,2,0)</f>
        <v>33 - Outras Despesas Correntes</v>
      </c>
      <c r="P1585" s="4" t="str">
        <f t="shared" si="125"/>
        <v>0219 - Outras Taxas Vinculadas - Recursos de Outras Fontes - Exercício Corrente</v>
      </c>
    </row>
    <row r="1586" spans="1:16" x14ac:dyDescent="0.2">
      <c r="A1586">
        <v>27029</v>
      </c>
      <c r="B1586" t="s">
        <v>729</v>
      </c>
      <c r="C1586">
        <v>13013</v>
      </c>
      <c r="D1586" t="s">
        <v>732</v>
      </c>
      <c r="E1586">
        <v>339030</v>
      </c>
      <c r="F1586" t="s">
        <v>12</v>
      </c>
      <c r="G1586" t="s">
        <v>145</v>
      </c>
      <c r="H1586" t="s">
        <v>146</v>
      </c>
      <c r="I1586" t="s">
        <v>353</v>
      </c>
      <c r="J1586">
        <v>50000</v>
      </c>
      <c r="K1586" t="str">
        <f t="shared" si="121"/>
        <v>27029 - Agência de Regulação de Serviços Públicos de Santa Catarina</v>
      </c>
      <c r="L1586" t="str">
        <f t="shared" si="122"/>
        <v>13013 - Manutenção e modernização dos serviços de tecnologia da informação e comunicação - ARESC</v>
      </c>
      <c r="M1586" t="str">
        <f t="shared" si="123"/>
        <v>339030 - Material de Consumo</v>
      </c>
      <c r="N1586" t="str">
        <f t="shared" si="124"/>
        <v>33</v>
      </c>
      <c r="O1586" t="str">
        <f>VLOOKUP('SQL Results'!N1586,Plan2!$A$2:$B$8,2,0)</f>
        <v>33 - Outras Despesas Correntes</v>
      </c>
      <c r="P1586" s="4" t="str">
        <f t="shared" si="125"/>
        <v>0219 - Outras Taxas Vinculadas - Recursos de Outras Fontes - Exercício Corrente</v>
      </c>
    </row>
    <row r="1587" spans="1:16" x14ac:dyDescent="0.2">
      <c r="A1587">
        <v>27029</v>
      </c>
      <c r="B1587" t="s">
        <v>729</v>
      </c>
      <c r="C1587">
        <v>13013</v>
      </c>
      <c r="D1587" t="s">
        <v>732</v>
      </c>
      <c r="E1587">
        <v>339039</v>
      </c>
      <c r="F1587" t="s">
        <v>16</v>
      </c>
      <c r="G1587" t="s">
        <v>145</v>
      </c>
      <c r="H1587" t="s">
        <v>146</v>
      </c>
      <c r="I1587" t="s">
        <v>353</v>
      </c>
      <c r="J1587">
        <v>600000</v>
      </c>
      <c r="K1587" t="str">
        <f t="shared" si="121"/>
        <v>27029 - Agência de Regulação de Serviços Públicos de Santa Catarina</v>
      </c>
      <c r="L1587" t="str">
        <f t="shared" si="122"/>
        <v>13013 - Manutenção e modernização dos serviços de tecnologia da informação e comunicação - ARESC</v>
      </c>
      <c r="M1587" t="str">
        <f t="shared" si="123"/>
        <v>339039 - Outros Serviços Terceiros - Pessoa Jurídica</v>
      </c>
      <c r="N1587" t="str">
        <f t="shared" si="124"/>
        <v>33</v>
      </c>
      <c r="O1587" t="str">
        <f>VLOOKUP('SQL Results'!N1587,Plan2!$A$2:$B$8,2,0)</f>
        <v>33 - Outras Despesas Correntes</v>
      </c>
      <c r="P1587" s="4" t="str">
        <f t="shared" si="125"/>
        <v>0219 - Outras Taxas Vinculadas - Recursos de Outras Fontes - Exercício Corrente</v>
      </c>
    </row>
    <row r="1588" spans="1:16" x14ac:dyDescent="0.2">
      <c r="A1588">
        <v>27029</v>
      </c>
      <c r="B1588" t="s">
        <v>729</v>
      </c>
      <c r="C1588">
        <v>13011</v>
      </c>
      <c r="D1588" t="s">
        <v>733</v>
      </c>
      <c r="E1588">
        <v>339014</v>
      </c>
      <c r="F1588" t="s">
        <v>63</v>
      </c>
      <c r="G1588" t="s">
        <v>145</v>
      </c>
      <c r="H1588" t="s">
        <v>146</v>
      </c>
      <c r="I1588" t="s">
        <v>496</v>
      </c>
      <c r="J1588">
        <v>5000</v>
      </c>
      <c r="K1588" t="str">
        <f t="shared" si="121"/>
        <v>27029 - Agência de Regulação de Serviços Públicos de Santa Catarina</v>
      </c>
      <c r="L1588" t="str">
        <f t="shared" si="122"/>
        <v>13011 - Capacitação profissional dos agentes públicos - ARESC</v>
      </c>
      <c r="M1588" t="str">
        <f t="shared" si="123"/>
        <v>339014 - Diárias - Civil</v>
      </c>
      <c r="N1588" t="str">
        <f t="shared" si="124"/>
        <v>33</v>
      </c>
      <c r="O1588" t="str">
        <f>VLOOKUP('SQL Results'!N1588,Plan2!$A$2:$B$8,2,0)</f>
        <v>33 - Outras Despesas Correntes</v>
      </c>
      <c r="P1588" s="4" t="str">
        <f t="shared" si="125"/>
        <v>0219 - Outras Taxas Vinculadas - Recursos de Outras Fontes - Exercício Corrente</v>
      </c>
    </row>
    <row r="1589" spans="1:16" x14ac:dyDescent="0.2">
      <c r="A1589">
        <v>27029</v>
      </c>
      <c r="B1589" t="s">
        <v>729</v>
      </c>
      <c r="C1589">
        <v>13011</v>
      </c>
      <c r="D1589" t="s">
        <v>733</v>
      </c>
      <c r="E1589">
        <v>339039</v>
      </c>
      <c r="F1589" t="s">
        <v>16</v>
      </c>
      <c r="G1589" t="s">
        <v>145</v>
      </c>
      <c r="H1589" t="s">
        <v>146</v>
      </c>
      <c r="I1589" t="s">
        <v>496</v>
      </c>
      <c r="J1589">
        <v>8000</v>
      </c>
      <c r="K1589" t="str">
        <f t="shared" si="121"/>
        <v>27029 - Agência de Regulação de Serviços Públicos de Santa Catarina</v>
      </c>
      <c r="L1589" t="str">
        <f t="shared" si="122"/>
        <v>13011 - Capacitação profissional dos agentes públicos - ARESC</v>
      </c>
      <c r="M1589" t="str">
        <f t="shared" si="123"/>
        <v>339039 - Outros Serviços Terceiros - Pessoa Jurídica</v>
      </c>
      <c r="N1589" t="str">
        <f t="shared" si="124"/>
        <v>33</v>
      </c>
      <c r="O1589" t="str">
        <f>VLOOKUP('SQL Results'!N1589,Plan2!$A$2:$B$8,2,0)</f>
        <v>33 - Outras Despesas Correntes</v>
      </c>
      <c r="P1589" s="4" t="str">
        <f t="shared" si="125"/>
        <v>0219 - Outras Taxas Vinculadas - Recursos de Outras Fontes - Exercício Corrente</v>
      </c>
    </row>
    <row r="1590" spans="1:16" x14ac:dyDescent="0.2">
      <c r="A1590">
        <v>27029</v>
      </c>
      <c r="B1590" t="s">
        <v>729</v>
      </c>
      <c r="C1590">
        <v>13044</v>
      </c>
      <c r="D1590" t="s">
        <v>734</v>
      </c>
      <c r="E1590">
        <v>339014</v>
      </c>
      <c r="F1590" t="s">
        <v>63</v>
      </c>
      <c r="G1590" t="s">
        <v>145</v>
      </c>
      <c r="H1590" t="s">
        <v>146</v>
      </c>
      <c r="I1590" t="s">
        <v>735</v>
      </c>
      <c r="J1590">
        <v>50000</v>
      </c>
      <c r="K1590" t="str">
        <f t="shared" si="121"/>
        <v>27029 - Agência de Regulação de Serviços Públicos de Santa Catarina</v>
      </c>
      <c r="L1590" t="str">
        <f t="shared" si="122"/>
        <v>13044 - Fiscalização e regulação de saneamento básico - ARESC</v>
      </c>
      <c r="M1590" t="str">
        <f t="shared" si="123"/>
        <v>339014 - Diárias - Civil</v>
      </c>
      <c r="N1590" t="str">
        <f t="shared" si="124"/>
        <v>33</v>
      </c>
      <c r="O1590" t="str">
        <f>VLOOKUP('SQL Results'!N1590,Plan2!$A$2:$B$8,2,0)</f>
        <v>33 - Outras Despesas Correntes</v>
      </c>
      <c r="P1590" s="4" t="str">
        <f t="shared" si="125"/>
        <v>0219 - Outras Taxas Vinculadas - Recursos de Outras Fontes - Exercício Corrente</v>
      </c>
    </row>
    <row r="1591" spans="1:16" x14ac:dyDescent="0.2">
      <c r="A1591">
        <v>27029</v>
      </c>
      <c r="B1591" t="s">
        <v>729</v>
      </c>
      <c r="C1591">
        <v>13044</v>
      </c>
      <c r="D1591" t="s">
        <v>734</v>
      </c>
      <c r="E1591">
        <v>339030</v>
      </c>
      <c r="F1591" t="s">
        <v>12</v>
      </c>
      <c r="G1591" t="s">
        <v>145</v>
      </c>
      <c r="H1591" t="s">
        <v>146</v>
      </c>
      <c r="I1591" t="s">
        <v>735</v>
      </c>
      <c r="J1591">
        <v>20000</v>
      </c>
      <c r="K1591" t="str">
        <f t="shared" si="121"/>
        <v>27029 - Agência de Regulação de Serviços Públicos de Santa Catarina</v>
      </c>
      <c r="L1591" t="str">
        <f t="shared" si="122"/>
        <v>13044 - Fiscalização e regulação de saneamento básico - ARESC</v>
      </c>
      <c r="M1591" t="str">
        <f t="shared" si="123"/>
        <v>339030 - Material de Consumo</v>
      </c>
      <c r="N1591" t="str">
        <f t="shared" si="124"/>
        <v>33</v>
      </c>
      <c r="O1591" t="str">
        <f>VLOOKUP('SQL Results'!N1591,Plan2!$A$2:$B$8,2,0)</f>
        <v>33 - Outras Despesas Correntes</v>
      </c>
      <c r="P1591" s="4" t="str">
        <f t="shared" si="125"/>
        <v>0219 - Outras Taxas Vinculadas - Recursos de Outras Fontes - Exercício Corrente</v>
      </c>
    </row>
    <row r="1592" spans="1:16" x14ac:dyDescent="0.2">
      <c r="A1592">
        <v>27029</v>
      </c>
      <c r="B1592" t="s">
        <v>729</v>
      </c>
      <c r="C1592">
        <v>13044</v>
      </c>
      <c r="D1592" t="s">
        <v>734</v>
      </c>
      <c r="E1592">
        <v>339035</v>
      </c>
      <c r="F1592" t="s">
        <v>21</v>
      </c>
      <c r="G1592" t="s">
        <v>145</v>
      </c>
      <c r="H1592" t="s">
        <v>146</v>
      </c>
      <c r="I1592" t="s">
        <v>735</v>
      </c>
      <c r="J1592">
        <v>60000</v>
      </c>
      <c r="K1592" t="str">
        <f t="shared" si="121"/>
        <v>27029 - Agência de Regulação de Serviços Públicos de Santa Catarina</v>
      </c>
      <c r="L1592" t="str">
        <f t="shared" si="122"/>
        <v>13044 - Fiscalização e regulação de saneamento básico - ARESC</v>
      </c>
      <c r="M1592" t="str">
        <f t="shared" si="123"/>
        <v>339035 - Serviços de Consultoria</v>
      </c>
      <c r="N1592" t="str">
        <f t="shared" si="124"/>
        <v>33</v>
      </c>
      <c r="O1592" t="str">
        <f>VLOOKUP('SQL Results'!N1592,Plan2!$A$2:$B$8,2,0)</f>
        <v>33 - Outras Despesas Correntes</v>
      </c>
      <c r="P1592" s="4" t="str">
        <f t="shared" si="125"/>
        <v>0219 - Outras Taxas Vinculadas - Recursos de Outras Fontes - Exercício Corrente</v>
      </c>
    </row>
    <row r="1593" spans="1:16" x14ac:dyDescent="0.2">
      <c r="A1593">
        <v>27029</v>
      </c>
      <c r="B1593" t="s">
        <v>729</v>
      </c>
      <c r="C1593">
        <v>13044</v>
      </c>
      <c r="D1593" t="s">
        <v>734</v>
      </c>
      <c r="E1593">
        <v>339039</v>
      </c>
      <c r="F1593" t="s">
        <v>16</v>
      </c>
      <c r="G1593" t="s">
        <v>145</v>
      </c>
      <c r="H1593" t="s">
        <v>146</v>
      </c>
      <c r="I1593" t="s">
        <v>735</v>
      </c>
      <c r="J1593">
        <v>400000</v>
      </c>
      <c r="K1593" t="str">
        <f t="shared" si="121"/>
        <v>27029 - Agência de Regulação de Serviços Públicos de Santa Catarina</v>
      </c>
      <c r="L1593" t="str">
        <f t="shared" si="122"/>
        <v>13044 - Fiscalização e regulação de saneamento básico - ARESC</v>
      </c>
      <c r="M1593" t="str">
        <f t="shared" si="123"/>
        <v>339039 - Outros Serviços Terceiros - Pessoa Jurídica</v>
      </c>
      <c r="N1593" t="str">
        <f t="shared" si="124"/>
        <v>33</v>
      </c>
      <c r="O1593" t="str">
        <f>VLOOKUP('SQL Results'!N1593,Plan2!$A$2:$B$8,2,0)</f>
        <v>33 - Outras Despesas Correntes</v>
      </c>
      <c r="P1593" s="4" t="str">
        <f t="shared" si="125"/>
        <v>0219 - Outras Taxas Vinculadas - Recursos de Outras Fontes - Exercício Corrente</v>
      </c>
    </row>
    <row r="1594" spans="1:16" x14ac:dyDescent="0.2">
      <c r="A1594">
        <v>27029</v>
      </c>
      <c r="B1594" t="s">
        <v>729</v>
      </c>
      <c r="C1594">
        <v>13044</v>
      </c>
      <c r="D1594" t="s">
        <v>734</v>
      </c>
      <c r="E1594">
        <v>449052</v>
      </c>
      <c r="F1594" t="s">
        <v>17</v>
      </c>
      <c r="G1594" t="s">
        <v>367</v>
      </c>
      <c r="H1594" t="s">
        <v>368</v>
      </c>
      <c r="I1594" t="s">
        <v>735</v>
      </c>
      <c r="J1594">
        <v>16565</v>
      </c>
      <c r="K1594" t="str">
        <f t="shared" si="121"/>
        <v>27029 - Agência de Regulação de Serviços Públicos de Santa Catarina</v>
      </c>
      <c r="L1594" t="str">
        <f t="shared" si="122"/>
        <v>13044 - Fiscalização e regulação de saneamento básico - ARESC</v>
      </c>
      <c r="M1594" t="str">
        <f t="shared" si="123"/>
        <v>449052 - Equipamentos e Material Permanente</v>
      </c>
      <c r="N1594" t="str">
        <f t="shared" si="124"/>
        <v>44</v>
      </c>
      <c r="O1594" t="str">
        <f>VLOOKUP('SQL Results'!N1594,Plan2!$A$2:$B$8,2,0)</f>
        <v>44 - Investimentos</v>
      </c>
      <c r="P1594" s="4" t="str">
        <f t="shared" si="125"/>
        <v>0285 - Remuneração de disp bancária - Executivo - rec vinculados-rec outras fontes-exerc corrente</v>
      </c>
    </row>
    <row r="1595" spans="1:16" x14ac:dyDescent="0.2">
      <c r="A1595">
        <v>27029</v>
      </c>
      <c r="B1595" t="s">
        <v>729</v>
      </c>
      <c r="C1595">
        <v>13009</v>
      </c>
      <c r="D1595" t="s">
        <v>736</v>
      </c>
      <c r="E1595">
        <v>319011</v>
      </c>
      <c r="F1595" t="s">
        <v>60</v>
      </c>
      <c r="G1595" t="s">
        <v>145</v>
      </c>
      <c r="H1595" t="s">
        <v>146</v>
      </c>
      <c r="I1595" t="s">
        <v>347</v>
      </c>
      <c r="J1595">
        <v>3824951</v>
      </c>
      <c r="K1595" t="str">
        <f t="shared" si="121"/>
        <v>27029 - Agência de Regulação de Serviços Públicos de Santa Catarina</v>
      </c>
      <c r="L1595" t="str">
        <f t="shared" si="122"/>
        <v>13009 - Administração de pessoal e encargos sociais - ARESC</v>
      </c>
      <c r="M1595" t="str">
        <f t="shared" si="123"/>
        <v>319011 - Vencim. e Vantagens Fixas - Pessoal Civil</v>
      </c>
      <c r="N1595" t="str">
        <f t="shared" si="124"/>
        <v>31</v>
      </c>
      <c r="O1595" t="str">
        <f>VLOOKUP('SQL Results'!N1595,Plan2!$A$2:$B$8,2,0)</f>
        <v>31 - Pessoal e Encargos Sociais</v>
      </c>
      <c r="P1595" s="4" t="str">
        <f t="shared" si="125"/>
        <v>0219 - Outras Taxas Vinculadas - Recursos de Outras Fontes - Exercício Corrente</v>
      </c>
    </row>
    <row r="1596" spans="1:16" x14ac:dyDescent="0.2">
      <c r="A1596">
        <v>27029</v>
      </c>
      <c r="B1596" t="s">
        <v>729</v>
      </c>
      <c r="C1596">
        <v>13009</v>
      </c>
      <c r="D1596" t="s">
        <v>736</v>
      </c>
      <c r="E1596">
        <v>319013</v>
      </c>
      <c r="F1596" t="s">
        <v>44</v>
      </c>
      <c r="G1596" t="s">
        <v>145</v>
      </c>
      <c r="H1596" t="s">
        <v>146</v>
      </c>
      <c r="I1596" t="s">
        <v>347</v>
      </c>
      <c r="J1596">
        <v>463885</v>
      </c>
      <c r="K1596" t="str">
        <f t="shared" si="121"/>
        <v>27029 - Agência de Regulação de Serviços Públicos de Santa Catarina</v>
      </c>
      <c r="L1596" t="str">
        <f t="shared" si="122"/>
        <v>13009 - Administração de pessoal e encargos sociais - ARESC</v>
      </c>
      <c r="M1596" t="str">
        <f t="shared" si="123"/>
        <v>319013 - Obrigações Patronais</v>
      </c>
      <c r="N1596" t="str">
        <f t="shared" si="124"/>
        <v>31</v>
      </c>
      <c r="O1596" t="str">
        <f>VLOOKUP('SQL Results'!N1596,Plan2!$A$2:$B$8,2,0)</f>
        <v>31 - Pessoal e Encargos Sociais</v>
      </c>
      <c r="P1596" s="4" t="str">
        <f t="shared" si="125"/>
        <v>0219 - Outras Taxas Vinculadas - Recursos de Outras Fontes - Exercício Corrente</v>
      </c>
    </row>
    <row r="1597" spans="1:16" x14ac:dyDescent="0.2">
      <c r="A1597">
        <v>27029</v>
      </c>
      <c r="B1597" t="s">
        <v>729</v>
      </c>
      <c r="C1597">
        <v>13009</v>
      </c>
      <c r="D1597" t="s">
        <v>736</v>
      </c>
      <c r="E1597">
        <v>319016</v>
      </c>
      <c r="F1597" t="s">
        <v>64</v>
      </c>
      <c r="G1597" t="s">
        <v>145</v>
      </c>
      <c r="H1597" t="s">
        <v>146</v>
      </c>
      <c r="I1597" t="s">
        <v>347</v>
      </c>
      <c r="J1597">
        <v>554123</v>
      </c>
      <c r="K1597" t="str">
        <f t="shared" si="121"/>
        <v>27029 - Agência de Regulação de Serviços Públicos de Santa Catarina</v>
      </c>
      <c r="L1597" t="str">
        <f t="shared" si="122"/>
        <v>13009 - Administração de pessoal e encargos sociais - ARESC</v>
      </c>
      <c r="M1597" t="str">
        <f t="shared" si="123"/>
        <v>319016 - Outras Despesas Variáveis-Pessoal Civil</v>
      </c>
      <c r="N1597" t="str">
        <f t="shared" si="124"/>
        <v>31</v>
      </c>
      <c r="O1597" t="str">
        <f>VLOOKUP('SQL Results'!N1597,Plan2!$A$2:$B$8,2,0)</f>
        <v>31 - Pessoal e Encargos Sociais</v>
      </c>
      <c r="P1597" s="4" t="str">
        <f t="shared" si="125"/>
        <v>0219 - Outras Taxas Vinculadas - Recursos de Outras Fontes - Exercício Corrente</v>
      </c>
    </row>
    <row r="1598" spans="1:16" x14ac:dyDescent="0.2">
      <c r="A1598">
        <v>27029</v>
      </c>
      <c r="B1598" t="s">
        <v>729</v>
      </c>
      <c r="C1598">
        <v>13009</v>
      </c>
      <c r="D1598" t="s">
        <v>736</v>
      </c>
      <c r="E1598">
        <v>319092</v>
      </c>
      <c r="F1598" t="s">
        <v>28</v>
      </c>
      <c r="G1598" t="s">
        <v>145</v>
      </c>
      <c r="H1598" t="s">
        <v>146</v>
      </c>
      <c r="I1598" t="s">
        <v>347</v>
      </c>
      <c r="J1598">
        <v>43188</v>
      </c>
      <c r="K1598" t="str">
        <f t="shared" si="121"/>
        <v>27029 - Agência de Regulação de Serviços Públicos de Santa Catarina</v>
      </c>
      <c r="L1598" t="str">
        <f t="shared" si="122"/>
        <v>13009 - Administração de pessoal e encargos sociais - ARESC</v>
      </c>
      <c r="M1598" t="str">
        <f t="shared" si="123"/>
        <v>319092 - Despesas de Exercícios Anteriores</v>
      </c>
      <c r="N1598" t="str">
        <f t="shared" si="124"/>
        <v>31</v>
      </c>
      <c r="O1598" t="str">
        <f>VLOOKUP('SQL Results'!N1598,Plan2!$A$2:$B$8,2,0)</f>
        <v>31 - Pessoal e Encargos Sociais</v>
      </c>
      <c r="P1598" s="4" t="str">
        <f t="shared" si="125"/>
        <v>0219 - Outras Taxas Vinculadas - Recursos de Outras Fontes - Exercício Corrente</v>
      </c>
    </row>
    <row r="1599" spans="1:16" x14ac:dyDescent="0.2">
      <c r="A1599">
        <v>27029</v>
      </c>
      <c r="B1599" t="s">
        <v>729</v>
      </c>
      <c r="C1599">
        <v>13009</v>
      </c>
      <c r="D1599" t="s">
        <v>736</v>
      </c>
      <c r="E1599">
        <v>319096</v>
      </c>
      <c r="F1599" t="s">
        <v>66</v>
      </c>
      <c r="G1599" t="s">
        <v>145</v>
      </c>
      <c r="H1599" t="s">
        <v>146</v>
      </c>
      <c r="I1599" t="s">
        <v>347</v>
      </c>
      <c r="J1599">
        <v>221832</v>
      </c>
      <c r="K1599" t="str">
        <f t="shared" si="121"/>
        <v>27029 - Agência de Regulação de Serviços Públicos de Santa Catarina</v>
      </c>
      <c r="L1599" t="str">
        <f t="shared" si="122"/>
        <v>13009 - Administração de pessoal e encargos sociais - ARESC</v>
      </c>
      <c r="M1599" t="str">
        <f t="shared" si="123"/>
        <v>319096 - Ressarcimento Despesa Pessoal Requisitado</v>
      </c>
      <c r="N1599" t="str">
        <f t="shared" si="124"/>
        <v>31</v>
      </c>
      <c r="O1599" t="str">
        <f>VLOOKUP('SQL Results'!N1599,Plan2!$A$2:$B$8,2,0)</f>
        <v>31 - Pessoal e Encargos Sociais</v>
      </c>
      <c r="P1599" s="4" t="str">
        <f t="shared" si="125"/>
        <v>0219 - Outras Taxas Vinculadas - Recursos de Outras Fontes - Exercício Corrente</v>
      </c>
    </row>
    <row r="1600" spans="1:16" x14ac:dyDescent="0.2">
      <c r="A1600">
        <v>27029</v>
      </c>
      <c r="B1600" t="s">
        <v>729</v>
      </c>
      <c r="C1600">
        <v>13009</v>
      </c>
      <c r="D1600" t="s">
        <v>736</v>
      </c>
      <c r="E1600">
        <v>319113</v>
      </c>
      <c r="F1600" t="s">
        <v>44</v>
      </c>
      <c r="G1600" t="s">
        <v>145</v>
      </c>
      <c r="H1600" t="s">
        <v>146</v>
      </c>
      <c r="I1600" t="s">
        <v>347</v>
      </c>
      <c r="J1600">
        <v>550354</v>
      </c>
      <c r="K1600" t="str">
        <f t="shared" si="121"/>
        <v>27029 - Agência de Regulação de Serviços Públicos de Santa Catarina</v>
      </c>
      <c r="L1600" t="str">
        <f t="shared" si="122"/>
        <v>13009 - Administração de pessoal e encargos sociais - ARESC</v>
      </c>
      <c r="M1600" t="str">
        <f t="shared" si="123"/>
        <v>319113 - Obrigações Patronais</v>
      </c>
      <c r="N1600" t="str">
        <f t="shared" si="124"/>
        <v>31</v>
      </c>
      <c r="O1600" t="str">
        <f>VLOOKUP('SQL Results'!N1600,Plan2!$A$2:$B$8,2,0)</f>
        <v>31 - Pessoal e Encargos Sociais</v>
      </c>
      <c r="P1600" s="4" t="str">
        <f t="shared" si="125"/>
        <v>0219 - Outras Taxas Vinculadas - Recursos de Outras Fontes - Exercício Corrente</v>
      </c>
    </row>
    <row r="1601" spans="1:16" x14ac:dyDescent="0.2">
      <c r="A1601">
        <v>27029</v>
      </c>
      <c r="B1601" t="s">
        <v>729</v>
      </c>
      <c r="C1601">
        <v>13009</v>
      </c>
      <c r="D1601" t="s">
        <v>736</v>
      </c>
      <c r="E1601">
        <v>339046</v>
      </c>
      <c r="F1601" t="s">
        <v>47</v>
      </c>
      <c r="G1601" t="s">
        <v>145</v>
      </c>
      <c r="H1601" t="s">
        <v>146</v>
      </c>
      <c r="I1601" t="s">
        <v>347</v>
      </c>
      <c r="J1601">
        <v>99129</v>
      </c>
      <c r="K1601" t="str">
        <f t="shared" si="121"/>
        <v>27029 - Agência de Regulação de Serviços Públicos de Santa Catarina</v>
      </c>
      <c r="L1601" t="str">
        <f t="shared" si="122"/>
        <v>13009 - Administração de pessoal e encargos sociais - ARESC</v>
      </c>
      <c r="M1601" t="str">
        <f t="shared" si="123"/>
        <v>339046 - Auxílio-Alimentação</v>
      </c>
      <c r="N1601" t="str">
        <f t="shared" si="124"/>
        <v>33</v>
      </c>
      <c r="O1601" t="str">
        <f>VLOOKUP('SQL Results'!N1601,Plan2!$A$2:$B$8,2,0)</f>
        <v>33 - Outras Despesas Correntes</v>
      </c>
      <c r="P1601" s="4" t="str">
        <f t="shared" si="125"/>
        <v>0219 - Outras Taxas Vinculadas - Recursos de Outras Fontes - Exercício Corrente</v>
      </c>
    </row>
    <row r="1602" spans="1:16" x14ac:dyDescent="0.2">
      <c r="A1602">
        <v>27029</v>
      </c>
      <c r="B1602" t="s">
        <v>729</v>
      </c>
      <c r="C1602">
        <v>13009</v>
      </c>
      <c r="D1602" t="s">
        <v>736</v>
      </c>
      <c r="E1602">
        <v>339093</v>
      </c>
      <c r="F1602" t="s">
        <v>50</v>
      </c>
      <c r="G1602" t="s">
        <v>145</v>
      </c>
      <c r="H1602" t="s">
        <v>146</v>
      </c>
      <c r="I1602" t="s">
        <v>347</v>
      </c>
      <c r="J1602">
        <v>61499</v>
      </c>
      <c r="K1602" t="str">
        <f t="shared" si="121"/>
        <v>27029 - Agência de Regulação de Serviços Públicos de Santa Catarina</v>
      </c>
      <c r="L1602" t="str">
        <f t="shared" si="122"/>
        <v>13009 - Administração de pessoal e encargos sociais - ARESC</v>
      </c>
      <c r="M1602" t="str">
        <f t="shared" si="123"/>
        <v>339093 - Indenizações e Restituições</v>
      </c>
      <c r="N1602" t="str">
        <f t="shared" si="124"/>
        <v>33</v>
      </c>
      <c r="O1602" t="str">
        <f>VLOOKUP('SQL Results'!N1602,Plan2!$A$2:$B$8,2,0)</f>
        <v>33 - Outras Despesas Correntes</v>
      </c>
      <c r="P1602" s="4" t="str">
        <f t="shared" si="125"/>
        <v>0219 - Outras Taxas Vinculadas - Recursos de Outras Fontes - Exercício Corrente</v>
      </c>
    </row>
    <row r="1603" spans="1:16" x14ac:dyDescent="0.2">
      <c r="A1603">
        <v>27029</v>
      </c>
      <c r="B1603" t="s">
        <v>729</v>
      </c>
      <c r="C1603">
        <v>13009</v>
      </c>
      <c r="D1603" t="s">
        <v>736</v>
      </c>
      <c r="E1603">
        <v>339113</v>
      </c>
      <c r="F1603" t="s">
        <v>44</v>
      </c>
      <c r="G1603" t="s">
        <v>145</v>
      </c>
      <c r="H1603" t="s">
        <v>146</v>
      </c>
      <c r="I1603" t="s">
        <v>347</v>
      </c>
      <c r="J1603">
        <v>67344</v>
      </c>
      <c r="K1603" t="str">
        <f t="shared" ref="K1603:K1666" si="126">CONCATENATE(A1603," - ",B1603)</f>
        <v>27029 - Agência de Regulação de Serviços Públicos de Santa Catarina</v>
      </c>
      <c r="L1603" t="str">
        <f t="shared" ref="L1603:L1666" si="127">CONCATENATE(C1603," - ",D1603)</f>
        <v>13009 - Administração de pessoal e encargos sociais - ARESC</v>
      </c>
      <c r="M1603" t="str">
        <f t="shared" ref="M1603:M1666" si="128">CONCATENATE(E1603," - ",F1603)</f>
        <v>339113 - Obrigações Patronais</v>
      </c>
      <c r="N1603" t="str">
        <f t="shared" ref="N1603:N1666" si="129">LEFT(E1603,2)</f>
        <v>33</v>
      </c>
      <c r="O1603" t="str">
        <f>VLOOKUP('SQL Results'!N1603,Plan2!$A$2:$B$8,2,0)</f>
        <v>33 - Outras Despesas Correntes</v>
      </c>
      <c r="P1603" s="4" t="str">
        <f t="shared" si="125"/>
        <v>0219 - Outras Taxas Vinculadas - Recursos de Outras Fontes - Exercício Corrente</v>
      </c>
    </row>
    <row r="1604" spans="1:16" x14ac:dyDescent="0.2">
      <c r="A1604">
        <v>27029</v>
      </c>
      <c r="B1604" t="s">
        <v>729</v>
      </c>
      <c r="C1604">
        <v>13010</v>
      </c>
      <c r="D1604" t="s">
        <v>737</v>
      </c>
      <c r="E1604">
        <v>339014</v>
      </c>
      <c r="F1604" t="s">
        <v>63</v>
      </c>
      <c r="G1604" t="s">
        <v>145</v>
      </c>
      <c r="H1604" t="s">
        <v>146</v>
      </c>
      <c r="I1604" t="s">
        <v>349</v>
      </c>
      <c r="J1604">
        <v>20000</v>
      </c>
      <c r="K1604" t="str">
        <f t="shared" si="126"/>
        <v>27029 - Agência de Regulação de Serviços Públicos de Santa Catarina</v>
      </c>
      <c r="L1604" t="str">
        <f t="shared" si="127"/>
        <v>13010 - Administração e manutenção dos serviços administrativos gerais - ARESC</v>
      </c>
      <c r="M1604" t="str">
        <f t="shared" si="128"/>
        <v>339014 - Diárias - Civil</v>
      </c>
      <c r="N1604" t="str">
        <f t="shared" si="129"/>
        <v>33</v>
      </c>
      <c r="O1604" t="str">
        <f>VLOOKUP('SQL Results'!N1604,Plan2!$A$2:$B$8,2,0)</f>
        <v>33 - Outras Despesas Correntes</v>
      </c>
      <c r="P1604" s="4" t="str">
        <f t="shared" si="125"/>
        <v>0219 - Outras Taxas Vinculadas - Recursos de Outras Fontes - Exercício Corrente</v>
      </c>
    </row>
    <row r="1605" spans="1:16" x14ac:dyDescent="0.2">
      <c r="A1605">
        <v>27029</v>
      </c>
      <c r="B1605" t="s">
        <v>729</v>
      </c>
      <c r="C1605">
        <v>13010</v>
      </c>
      <c r="D1605" t="s">
        <v>737</v>
      </c>
      <c r="E1605">
        <v>339030</v>
      </c>
      <c r="F1605" t="s">
        <v>12</v>
      </c>
      <c r="G1605" t="s">
        <v>145</v>
      </c>
      <c r="H1605" t="s">
        <v>146</v>
      </c>
      <c r="I1605" t="s">
        <v>349</v>
      </c>
      <c r="J1605">
        <v>50000</v>
      </c>
      <c r="K1605" t="str">
        <f t="shared" si="126"/>
        <v>27029 - Agência de Regulação de Serviços Públicos de Santa Catarina</v>
      </c>
      <c r="L1605" t="str">
        <f t="shared" si="127"/>
        <v>13010 - Administração e manutenção dos serviços administrativos gerais - ARESC</v>
      </c>
      <c r="M1605" t="str">
        <f t="shared" si="128"/>
        <v>339030 - Material de Consumo</v>
      </c>
      <c r="N1605" t="str">
        <f t="shared" si="129"/>
        <v>33</v>
      </c>
      <c r="O1605" t="str">
        <f>VLOOKUP('SQL Results'!N1605,Plan2!$A$2:$B$8,2,0)</f>
        <v>33 - Outras Despesas Correntes</v>
      </c>
      <c r="P1605" s="4" t="str">
        <f t="shared" si="125"/>
        <v>0219 - Outras Taxas Vinculadas - Recursos de Outras Fontes - Exercício Corrente</v>
      </c>
    </row>
    <row r="1606" spans="1:16" x14ac:dyDescent="0.2">
      <c r="A1606">
        <v>27029</v>
      </c>
      <c r="B1606" t="s">
        <v>729</v>
      </c>
      <c r="C1606">
        <v>13010</v>
      </c>
      <c r="D1606" t="s">
        <v>737</v>
      </c>
      <c r="E1606">
        <v>339130</v>
      </c>
      <c r="F1606" t="s">
        <v>12</v>
      </c>
      <c r="G1606" t="s">
        <v>145</v>
      </c>
      <c r="H1606" t="s">
        <v>146</v>
      </c>
      <c r="I1606" t="s">
        <v>349</v>
      </c>
      <c r="J1606">
        <v>5000</v>
      </c>
      <c r="K1606" t="str">
        <f t="shared" si="126"/>
        <v>27029 - Agência de Regulação de Serviços Públicos de Santa Catarina</v>
      </c>
      <c r="L1606" t="str">
        <f t="shared" si="127"/>
        <v>13010 - Administração e manutenção dos serviços administrativos gerais - ARESC</v>
      </c>
      <c r="M1606" t="str">
        <f t="shared" si="128"/>
        <v>339130 - Material de Consumo</v>
      </c>
      <c r="N1606" t="str">
        <f t="shared" si="129"/>
        <v>33</v>
      </c>
      <c r="O1606" t="str">
        <f>VLOOKUP('SQL Results'!N1606,Plan2!$A$2:$B$8,2,0)</f>
        <v>33 - Outras Despesas Correntes</v>
      </c>
      <c r="P1606" s="4" t="str">
        <f t="shared" si="125"/>
        <v>0219 - Outras Taxas Vinculadas - Recursos de Outras Fontes - Exercício Corrente</v>
      </c>
    </row>
    <row r="1607" spans="1:16" x14ac:dyDescent="0.2">
      <c r="A1607">
        <v>27029</v>
      </c>
      <c r="B1607" t="s">
        <v>729</v>
      </c>
      <c r="C1607">
        <v>13010</v>
      </c>
      <c r="D1607" t="s">
        <v>737</v>
      </c>
      <c r="E1607">
        <v>339033</v>
      </c>
      <c r="F1607" t="s">
        <v>49</v>
      </c>
      <c r="G1607" t="s">
        <v>145</v>
      </c>
      <c r="H1607" t="s">
        <v>146</v>
      </c>
      <c r="I1607" t="s">
        <v>349</v>
      </c>
      <c r="J1607">
        <v>62500</v>
      </c>
      <c r="K1607" t="str">
        <f t="shared" si="126"/>
        <v>27029 - Agência de Regulação de Serviços Públicos de Santa Catarina</v>
      </c>
      <c r="L1607" t="str">
        <f t="shared" si="127"/>
        <v>13010 - Administração e manutenção dos serviços administrativos gerais - ARESC</v>
      </c>
      <c r="M1607" t="str">
        <f t="shared" si="128"/>
        <v>339033 - Passagens e Despesas com Locomoção</v>
      </c>
      <c r="N1607" t="str">
        <f t="shared" si="129"/>
        <v>33</v>
      </c>
      <c r="O1607" t="str">
        <f>VLOOKUP('SQL Results'!N1607,Plan2!$A$2:$B$8,2,0)</f>
        <v>33 - Outras Despesas Correntes</v>
      </c>
      <c r="P1607" s="4" t="str">
        <f t="shared" si="125"/>
        <v>0219 - Outras Taxas Vinculadas - Recursos de Outras Fontes - Exercício Corrente</v>
      </c>
    </row>
    <row r="1608" spans="1:16" x14ac:dyDescent="0.2">
      <c r="A1608">
        <v>27029</v>
      </c>
      <c r="B1608" t="s">
        <v>729</v>
      </c>
      <c r="C1608">
        <v>13010</v>
      </c>
      <c r="D1608" t="s">
        <v>737</v>
      </c>
      <c r="E1608">
        <v>339037</v>
      </c>
      <c r="F1608" t="s">
        <v>25</v>
      </c>
      <c r="G1608" t="s">
        <v>145</v>
      </c>
      <c r="H1608" t="s">
        <v>146</v>
      </c>
      <c r="I1608" t="s">
        <v>349</v>
      </c>
      <c r="J1608">
        <v>1750000</v>
      </c>
      <c r="K1608" t="str">
        <f t="shared" si="126"/>
        <v>27029 - Agência de Regulação de Serviços Públicos de Santa Catarina</v>
      </c>
      <c r="L1608" t="str">
        <f t="shared" si="127"/>
        <v>13010 - Administração e manutenção dos serviços administrativos gerais - ARESC</v>
      </c>
      <c r="M1608" t="str">
        <f t="shared" si="128"/>
        <v>339037 - Locação de Mão-de-Obra</v>
      </c>
      <c r="N1608" t="str">
        <f t="shared" si="129"/>
        <v>33</v>
      </c>
      <c r="O1608" t="str">
        <f>VLOOKUP('SQL Results'!N1608,Plan2!$A$2:$B$8,2,0)</f>
        <v>33 - Outras Despesas Correntes</v>
      </c>
      <c r="P1608" s="4" t="str">
        <f t="shared" si="125"/>
        <v>0219 - Outras Taxas Vinculadas - Recursos de Outras Fontes - Exercício Corrente</v>
      </c>
    </row>
    <row r="1609" spans="1:16" x14ac:dyDescent="0.2">
      <c r="A1609">
        <v>27029</v>
      </c>
      <c r="B1609" t="s">
        <v>729</v>
      </c>
      <c r="C1609">
        <v>13010</v>
      </c>
      <c r="D1609" t="s">
        <v>737</v>
      </c>
      <c r="E1609">
        <v>339039</v>
      </c>
      <c r="F1609" t="s">
        <v>16</v>
      </c>
      <c r="G1609" t="s">
        <v>145</v>
      </c>
      <c r="H1609" t="s">
        <v>146</v>
      </c>
      <c r="I1609" t="s">
        <v>349</v>
      </c>
      <c r="J1609">
        <v>350000</v>
      </c>
      <c r="K1609" t="str">
        <f t="shared" si="126"/>
        <v>27029 - Agência de Regulação de Serviços Públicos de Santa Catarina</v>
      </c>
      <c r="L1609" t="str">
        <f t="shared" si="127"/>
        <v>13010 - Administração e manutenção dos serviços administrativos gerais - ARESC</v>
      </c>
      <c r="M1609" t="str">
        <f t="shared" si="128"/>
        <v>339039 - Outros Serviços Terceiros - Pessoa Jurídica</v>
      </c>
      <c r="N1609" t="str">
        <f t="shared" si="129"/>
        <v>33</v>
      </c>
      <c r="O1609" t="str">
        <f>VLOOKUP('SQL Results'!N1609,Plan2!$A$2:$B$8,2,0)</f>
        <v>33 - Outras Despesas Correntes</v>
      </c>
      <c r="P1609" s="4" t="str">
        <f t="shared" si="125"/>
        <v>0219 - Outras Taxas Vinculadas - Recursos de Outras Fontes - Exercício Corrente</v>
      </c>
    </row>
    <row r="1610" spans="1:16" x14ac:dyDescent="0.2">
      <c r="A1610">
        <v>27029</v>
      </c>
      <c r="B1610" t="s">
        <v>729</v>
      </c>
      <c r="C1610">
        <v>13010</v>
      </c>
      <c r="D1610" t="s">
        <v>737</v>
      </c>
      <c r="E1610">
        <v>339047</v>
      </c>
      <c r="F1610" t="s">
        <v>27</v>
      </c>
      <c r="G1610" t="s">
        <v>145</v>
      </c>
      <c r="H1610" t="s">
        <v>146</v>
      </c>
      <c r="I1610" t="s">
        <v>349</v>
      </c>
      <c r="J1610">
        <v>156753</v>
      </c>
      <c r="K1610" t="str">
        <f t="shared" si="126"/>
        <v>27029 - Agência de Regulação de Serviços Públicos de Santa Catarina</v>
      </c>
      <c r="L1610" t="str">
        <f t="shared" si="127"/>
        <v>13010 - Administração e manutenção dos serviços administrativos gerais - ARESC</v>
      </c>
      <c r="M1610" t="str">
        <f t="shared" si="128"/>
        <v>339047 - Obrigações Tributárias e Contributivas</v>
      </c>
      <c r="N1610" t="str">
        <f t="shared" si="129"/>
        <v>33</v>
      </c>
      <c r="O1610" t="str">
        <f>VLOOKUP('SQL Results'!N1610,Plan2!$A$2:$B$8,2,0)</f>
        <v>33 - Outras Despesas Correntes</v>
      </c>
      <c r="P1610" s="4" t="str">
        <f t="shared" si="125"/>
        <v>0219 - Outras Taxas Vinculadas - Recursos de Outras Fontes - Exercício Corrente</v>
      </c>
    </row>
    <row r="1611" spans="1:16" x14ac:dyDescent="0.2">
      <c r="A1611">
        <v>27029</v>
      </c>
      <c r="B1611" t="s">
        <v>729</v>
      </c>
      <c r="C1611">
        <v>13010</v>
      </c>
      <c r="D1611" t="s">
        <v>737</v>
      </c>
      <c r="E1611">
        <v>339139</v>
      </c>
      <c r="F1611" t="s">
        <v>51</v>
      </c>
      <c r="G1611" t="s">
        <v>145</v>
      </c>
      <c r="H1611" t="s">
        <v>146</v>
      </c>
      <c r="I1611" t="s">
        <v>349</v>
      </c>
      <c r="J1611">
        <v>60000</v>
      </c>
      <c r="K1611" t="str">
        <f t="shared" si="126"/>
        <v>27029 - Agência de Regulação de Serviços Públicos de Santa Catarina</v>
      </c>
      <c r="L1611" t="str">
        <f t="shared" si="127"/>
        <v>13010 - Administração e manutenção dos serviços administrativos gerais - ARESC</v>
      </c>
      <c r="M1611" t="str">
        <f t="shared" si="128"/>
        <v>339139 - Outros Serviços Terceiros Pessoa Jurídica</v>
      </c>
      <c r="N1611" t="str">
        <f t="shared" si="129"/>
        <v>33</v>
      </c>
      <c r="O1611" t="str">
        <f>VLOOKUP('SQL Results'!N1611,Plan2!$A$2:$B$8,2,0)</f>
        <v>33 - Outras Despesas Correntes</v>
      </c>
      <c r="P1611" s="4" t="str">
        <f t="shared" si="125"/>
        <v>0219 - Outras Taxas Vinculadas - Recursos de Outras Fontes - Exercício Corrente</v>
      </c>
    </row>
    <row r="1612" spans="1:16" x14ac:dyDescent="0.2">
      <c r="A1612">
        <v>27029</v>
      </c>
      <c r="B1612" t="s">
        <v>729</v>
      </c>
      <c r="C1612">
        <v>13010</v>
      </c>
      <c r="D1612" t="s">
        <v>737</v>
      </c>
      <c r="E1612">
        <v>449052</v>
      </c>
      <c r="F1612" t="s">
        <v>17</v>
      </c>
      <c r="G1612" t="s">
        <v>145</v>
      </c>
      <c r="H1612" t="s">
        <v>146</v>
      </c>
      <c r="I1612" t="s">
        <v>349</v>
      </c>
      <c r="J1612">
        <v>115000</v>
      </c>
      <c r="K1612" t="str">
        <f t="shared" si="126"/>
        <v>27029 - Agência de Regulação de Serviços Públicos de Santa Catarina</v>
      </c>
      <c r="L1612" t="str">
        <f t="shared" si="127"/>
        <v>13010 - Administração e manutenção dos serviços administrativos gerais - ARESC</v>
      </c>
      <c r="M1612" t="str">
        <f t="shared" si="128"/>
        <v>449052 - Equipamentos e Material Permanente</v>
      </c>
      <c r="N1612" t="str">
        <f t="shared" si="129"/>
        <v>44</v>
      </c>
      <c r="O1612" t="str">
        <f>VLOOKUP('SQL Results'!N1612,Plan2!$A$2:$B$8,2,0)</f>
        <v>44 - Investimentos</v>
      </c>
      <c r="P1612" s="4" t="str">
        <f t="shared" si="125"/>
        <v>0219 - Outras Taxas Vinculadas - Recursos de Outras Fontes - Exercício Corrente</v>
      </c>
    </row>
    <row r="1613" spans="1:16" x14ac:dyDescent="0.2">
      <c r="A1613">
        <v>27091</v>
      </c>
      <c r="B1613" t="s">
        <v>738</v>
      </c>
      <c r="C1613">
        <v>11692</v>
      </c>
      <c r="D1613" t="s">
        <v>739</v>
      </c>
      <c r="E1613">
        <v>335041</v>
      </c>
      <c r="F1613" t="s">
        <v>29</v>
      </c>
      <c r="G1613" t="s">
        <v>135</v>
      </c>
      <c r="H1613" t="s">
        <v>136</v>
      </c>
      <c r="I1613" t="s">
        <v>740</v>
      </c>
      <c r="J1613">
        <v>536536</v>
      </c>
      <c r="K1613" t="str">
        <f t="shared" si="126"/>
        <v>27091 - Fundo Especial de Proteção ao Meio Ambiente</v>
      </c>
      <c r="L1613" t="str">
        <f t="shared" si="127"/>
        <v>11692 - Apoio a projetos e programas do FEPEMA</v>
      </c>
      <c r="M1613" t="str">
        <f t="shared" si="128"/>
        <v>335041 - Contribuições</v>
      </c>
      <c r="N1613" t="str">
        <f t="shared" si="129"/>
        <v>33</v>
      </c>
      <c r="O1613" t="str">
        <f>VLOOKUP('SQL Results'!N1613,Plan2!$A$2:$B$8,2,0)</f>
        <v>33 - Outras Despesas Correntes</v>
      </c>
      <c r="P1613" s="4" t="str">
        <f t="shared" si="125"/>
        <v>0269 - Outros recursos primários - recursos de outras fontes - exercício corrente</v>
      </c>
    </row>
    <row r="1614" spans="1:16" x14ac:dyDescent="0.2">
      <c r="A1614">
        <v>27091</v>
      </c>
      <c r="B1614" t="s">
        <v>738</v>
      </c>
      <c r="C1614">
        <v>11692</v>
      </c>
      <c r="D1614" t="s">
        <v>739</v>
      </c>
      <c r="E1614">
        <v>334041</v>
      </c>
      <c r="F1614" t="s">
        <v>29</v>
      </c>
      <c r="G1614" t="s">
        <v>135</v>
      </c>
      <c r="H1614" t="s">
        <v>136</v>
      </c>
      <c r="I1614" t="s">
        <v>740</v>
      </c>
      <c r="J1614">
        <v>586537</v>
      </c>
      <c r="K1614" t="str">
        <f t="shared" si="126"/>
        <v>27091 - Fundo Especial de Proteção ao Meio Ambiente</v>
      </c>
      <c r="L1614" t="str">
        <f t="shared" si="127"/>
        <v>11692 - Apoio a projetos e programas do FEPEMA</v>
      </c>
      <c r="M1614" t="str">
        <f t="shared" si="128"/>
        <v>334041 - Contribuições</v>
      </c>
      <c r="N1614" t="str">
        <f t="shared" si="129"/>
        <v>33</v>
      </c>
      <c r="O1614" t="str">
        <f>VLOOKUP('SQL Results'!N1614,Plan2!$A$2:$B$8,2,0)</f>
        <v>33 - Outras Despesas Correntes</v>
      </c>
      <c r="P1614" s="4" t="str">
        <f t="shared" si="125"/>
        <v>0269 - Outros recursos primários - recursos de outras fontes - exercício corrente</v>
      </c>
    </row>
    <row r="1615" spans="1:16" x14ac:dyDescent="0.2">
      <c r="A1615">
        <v>27091</v>
      </c>
      <c r="B1615" t="s">
        <v>738</v>
      </c>
      <c r="C1615">
        <v>11708</v>
      </c>
      <c r="D1615" t="s">
        <v>741</v>
      </c>
      <c r="E1615">
        <v>339039</v>
      </c>
      <c r="F1615" t="s">
        <v>16</v>
      </c>
      <c r="G1615" t="s">
        <v>135</v>
      </c>
      <c r="H1615" t="s">
        <v>136</v>
      </c>
      <c r="I1615" t="s">
        <v>742</v>
      </c>
      <c r="J1615">
        <v>50000</v>
      </c>
      <c r="K1615" t="str">
        <f t="shared" si="126"/>
        <v>27091 - Fundo Especial de Proteção ao Meio Ambiente</v>
      </c>
      <c r="L1615" t="str">
        <f t="shared" si="127"/>
        <v>11708 - Organização, estruturação e gestão do FEPEMA</v>
      </c>
      <c r="M1615" t="str">
        <f t="shared" si="128"/>
        <v>339039 - Outros Serviços Terceiros - Pessoa Jurídica</v>
      </c>
      <c r="N1615" t="str">
        <f t="shared" si="129"/>
        <v>33</v>
      </c>
      <c r="O1615" t="str">
        <f>VLOOKUP('SQL Results'!N1615,Plan2!$A$2:$B$8,2,0)</f>
        <v>33 - Outras Despesas Correntes</v>
      </c>
      <c r="P1615" s="4" t="str">
        <f t="shared" si="125"/>
        <v>0269 - Outros recursos primários - recursos de outras fontes - exercício corrente</v>
      </c>
    </row>
    <row r="1616" spans="1:16" x14ac:dyDescent="0.2">
      <c r="A1616">
        <v>27092</v>
      </c>
      <c r="B1616" t="s">
        <v>743</v>
      </c>
      <c r="C1616">
        <v>11834</v>
      </c>
      <c r="D1616" t="s">
        <v>744</v>
      </c>
      <c r="E1616">
        <v>339039</v>
      </c>
      <c r="F1616" t="s">
        <v>16</v>
      </c>
      <c r="G1616" t="s">
        <v>745</v>
      </c>
      <c r="H1616" t="s">
        <v>746</v>
      </c>
      <c r="I1616" t="s">
        <v>747</v>
      </c>
      <c r="J1616">
        <v>500000</v>
      </c>
      <c r="K1616" t="str">
        <f t="shared" si="126"/>
        <v>27092 - Fundo Estadual de Recursos Hídricos</v>
      </c>
      <c r="L1616" t="str">
        <f t="shared" si="127"/>
        <v>11834 - Organização, estruturação e gestão do CERH e FEHIDRO</v>
      </c>
      <c r="M1616" t="str">
        <f t="shared" si="128"/>
        <v>339039 - Outros Serviços Terceiros - Pessoa Jurídica</v>
      </c>
      <c r="N1616" t="str">
        <f t="shared" si="129"/>
        <v>33</v>
      </c>
      <c r="O1616" t="str">
        <f>VLOOKUP('SQL Results'!N1616,Plan2!$A$2:$B$8,2,0)</f>
        <v>33 - Outras Despesas Correntes</v>
      </c>
      <c r="P1616" s="4" t="str">
        <f t="shared" si="125"/>
        <v>0122 - Cota-parte da compensação financeira dos rec hídricos - rec tesouro - exercício corrente</v>
      </c>
    </row>
    <row r="1617" spans="1:16" x14ac:dyDescent="0.2">
      <c r="A1617">
        <v>27092</v>
      </c>
      <c r="B1617" t="s">
        <v>743</v>
      </c>
      <c r="C1617">
        <v>11834</v>
      </c>
      <c r="D1617" t="s">
        <v>744</v>
      </c>
      <c r="E1617">
        <v>339014</v>
      </c>
      <c r="F1617" t="s">
        <v>63</v>
      </c>
      <c r="G1617" t="s">
        <v>745</v>
      </c>
      <c r="H1617" t="s">
        <v>746</v>
      </c>
      <c r="I1617" t="s">
        <v>747</v>
      </c>
      <c r="J1617">
        <v>100000</v>
      </c>
      <c r="K1617" t="str">
        <f t="shared" si="126"/>
        <v>27092 - Fundo Estadual de Recursos Hídricos</v>
      </c>
      <c r="L1617" t="str">
        <f t="shared" si="127"/>
        <v>11834 - Organização, estruturação e gestão do CERH e FEHIDRO</v>
      </c>
      <c r="M1617" t="str">
        <f t="shared" si="128"/>
        <v>339014 - Diárias - Civil</v>
      </c>
      <c r="N1617" t="str">
        <f t="shared" si="129"/>
        <v>33</v>
      </c>
      <c r="O1617" t="str">
        <f>VLOOKUP('SQL Results'!N1617,Plan2!$A$2:$B$8,2,0)</f>
        <v>33 - Outras Despesas Correntes</v>
      </c>
      <c r="P1617" s="4" t="str">
        <f t="shared" si="125"/>
        <v>0122 - Cota-parte da compensação financeira dos rec hídricos - rec tesouro - exercício corrente</v>
      </c>
    </row>
    <row r="1618" spans="1:16" x14ac:dyDescent="0.2">
      <c r="A1618">
        <v>27092</v>
      </c>
      <c r="B1618" t="s">
        <v>743</v>
      </c>
      <c r="C1618">
        <v>11834</v>
      </c>
      <c r="D1618" t="s">
        <v>744</v>
      </c>
      <c r="E1618">
        <v>339033</v>
      </c>
      <c r="F1618" t="s">
        <v>49</v>
      </c>
      <c r="G1618" t="s">
        <v>745</v>
      </c>
      <c r="H1618" t="s">
        <v>746</v>
      </c>
      <c r="I1618" t="s">
        <v>747</v>
      </c>
      <c r="J1618">
        <v>100000</v>
      </c>
      <c r="K1618" t="str">
        <f t="shared" si="126"/>
        <v>27092 - Fundo Estadual de Recursos Hídricos</v>
      </c>
      <c r="L1618" t="str">
        <f t="shared" si="127"/>
        <v>11834 - Organização, estruturação e gestão do CERH e FEHIDRO</v>
      </c>
      <c r="M1618" t="str">
        <f t="shared" si="128"/>
        <v>339033 - Passagens e Despesas com Locomoção</v>
      </c>
      <c r="N1618" t="str">
        <f t="shared" si="129"/>
        <v>33</v>
      </c>
      <c r="O1618" t="str">
        <f>VLOOKUP('SQL Results'!N1618,Plan2!$A$2:$B$8,2,0)</f>
        <v>33 - Outras Despesas Correntes</v>
      </c>
      <c r="P1618" s="4" t="str">
        <f t="shared" si="125"/>
        <v>0122 - Cota-parte da compensação financeira dos rec hídricos - rec tesouro - exercício corrente</v>
      </c>
    </row>
    <row r="1619" spans="1:16" x14ac:dyDescent="0.2">
      <c r="A1619">
        <v>27092</v>
      </c>
      <c r="B1619" t="s">
        <v>743</v>
      </c>
      <c r="C1619">
        <v>11834</v>
      </c>
      <c r="D1619" t="s">
        <v>744</v>
      </c>
      <c r="E1619">
        <v>339030</v>
      </c>
      <c r="F1619" t="s">
        <v>12</v>
      </c>
      <c r="G1619" t="s">
        <v>745</v>
      </c>
      <c r="H1619" t="s">
        <v>746</v>
      </c>
      <c r="I1619" t="s">
        <v>747</v>
      </c>
      <c r="J1619">
        <v>100000</v>
      </c>
      <c r="K1619" t="str">
        <f t="shared" si="126"/>
        <v>27092 - Fundo Estadual de Recursos Hídricos</v>
      </c>
      <c r="L1619" t="str">
        <f t="shared" si="127"/>
        <v>11834 - Organização, estruturação e gestão do CERH e FEHIDRO</v>
      </c>
      <c r="M1619" t="str">
        <f t="shared" si="128"/>
        <v>339030 - Material de Consumo</v>
      </c>
      <c r="N1619" t="str">
        <f t="shared" si="129"/>
        <v>33</v>
      </c>
      <c r="O1619" t="str">
        <f>VLOOKUP('SQL Results'!N1619,Plan2!$A$2:$B$8,2,0)</f>
        <v>33 - Outras Despesas Correntes</v>
      </c>
      <c r="P1619" s="4" t="str">
        <f t="shared" si="125"/>
        <v>0122 - Cota-parte da compensação financeira dos rec hídricos - rec tesouro - exercício corrente</v>
      </c>
    </row>
    <row r="1620" spans="1:16" x14ac:dyDescent="0.2">
      <c r="A1620">
        <v>27092</v>
      </c>
      <c r="B1620" t="s">
        <v>743</v>
      </c>
      <c r="C1620">
        <v>11834</v>
      </c>
      <c r="D1620" t="s">
        <v>744</v>
      </c>
      <c r="E1620">
        <v>339035</v>
      </c>
      <c r="F1620" t="s">
        <v>21</v>
      </c>
      <c r="G1620" t="s">
        <v>745</v>
      </c>
      <c r="H1620" t="s">
        <v>746</v>
      </c>
      <c r="I1620" t="s">
        <v>747</v>
      </c>
      <c r="J1620">
        <v>100000</v>
      </c>
      <c r="K1620" t="str">
        <f t="shared" si="126"/>
        <v>27092 - Fundo Estadual de Recursos Hídricos</v>
      </c>
      <c r="L1620" t="str">
        <f t="shared" si="127"/>
        <v>11834 - Organização, estruturação e gestão do CERH e FEHIDRO</v>
      </c>
      <c r="M1620" t="str">
        <f t="shared" si="128"/>
        <v>339035 - Serviços de Consultoria</v>
      </c>
      <c r="N1620" t="str">
        <f t="shared" si="129"/>
        <v>33</v>
      </c>
      <c r="O1620" t="str">
        <f>VLOOKUP('SQL Results'!N1620,Plan2!$A$2:$B$8,2,0)</f>
        <v>33 - Outras Despesas Correntes</v>
      </c>
      <c r="P1620" s="4" t="str">
        <f t="shared" si="125"/>
        <v>0122 - Cota-parte da compensação financeira dos rec hídricos - rec tesouro - exercício corrente</v>
      </c>
    </row>
    <row r="1621" spans="1:16" x14ac:dyDescent="0.2">
      <c r="A1621">
        <v>27092</v>
      </c>
      <c r="B1621" t="s">
        <v>743</v>
      </c>
      <c r="C1621">
        <v>11834</v>
      </c>
      <c r="D1621" t="s">
        <v>744</v>
      </c>
      <c r="E1621">
        <v>339040</v>
      </c>
      <c r="F1621" t="s">
        <v>52</v>
      </c>
      <c r="G1621" t="s">
        <v>745</v>
      </c>
      <c r="H1621" t="s">
        <v>746</v>
      </c>
      <c r="I1621" t="s">
        <v>747</v>
      </c>
      <c r="J1621">
        <v>200000</v>
      </c>
      <c r="K1621" t="str">
        <f t="shared" si="126"/>
        <v>27092 - Fundo Estadual de Recursos Hídricos</v>
      </c>
      <c r="L1621" t="str">
        <f t="shared" si="127"/>
        <v>11834 - Organização, estruturação e gestão do CERH e FEHIDRO</v>
      </c>
      <c r="M1621" t="str">
        <f t="shared" si="128"/>
        <v>339040 - Serviços de Tecnologia da Informação e Comunicação - Pessoa Jurídica</v>
      </c>
      <c r="N1621" t="str">
        <f t="shared" si="129"/>
        <v>33</v>
      </c>
      <c r="O1621" t="str">
        <f>VLOOKUP('SQL Results'!N1621,Plan2!$A$2:$B$8,2,0)</f>
        <v>33 - Outras Despesas Correntes</v>
      </c>
      <c r="P1621" s="4" t="str">
        <f t="shared" si="125"/>
        <v>0122 - Cota-parte da compensação financeira dos rec hídricos - rec tesouro - exercício corrente</v>
      </c>
    </row>
    <row r="1622" spans="1:16" x14ac:dyDescent="0.2">
      <c r="A1622">
        <v>27092</v>
      </c>
      <c r="B1622" t="s">
        <v>743</v>
      </c>
      <c r="C1622">
        <v>11834</v>
      </c>
      <c r="D1622" t="s">
        <v>744</v>
      </c>
      <c r="E1622">
        <v>449052</v>
      </c>
      <c r="F1622" t="s">
        <v>17</v>
      </c>
      <c r="G1622" t="s">
        <v>745</v>
      </c>
      <c r="H1622" t="s">
        <v>746</v>
      </c>
      <c r="I1622" t="s">
        <v>747</v>
      </c>
      <c r="J1622">
        <v>150000</v>
      </c>
      <c r="K1622" t="str">
        <f t="shared" si="126"/>
        <v>27092 - Fundo Estadual de Recursos Hídricos</v>
      </c>
      <c r="L1622" t="str">
        <f t="shared" si="127"/>
        <v>11834 - Organização, estruturação e gestão do CERH e FEHIDRO</v>
      </c>
      <c r="M1622" t="str">
        <f t="shared" si="128"/>
        <v>449052 - Equipamentos e Material Permanente</v>
      </c>
      <c r="N1622" t="str">
        <f t="shared" si="129"/>
        <v>44</v>
      </c>
      <c r="O1622" t="str">
        <f>VLOOKUP('SQL Results'!N1622,Plan2!$A$2:$B$8,2,0)</f>
        <v>44 - Investimentos</v>
      </c>
      <c r="P1622" s="4" t="str">
        <f t="shared" si="125"/>
        <v>0122 - Cota-parte da compensação financeira dos rec hídricos - rec tesouro - exercício corrente</v>
      </c>
    </row>
    <row r="1623" spans="1:16" x14ac:dyDescent="0.2">
      <c r="A1623">
        <v>27092</v>
      </c>
      <c r="B1623" t="s">
        <v>743</v>
      </c>
      <c r="C1623">
        <v>11834</v>
      </c>
      <c r="D1623" t="s">
        <v>744</v>
      </c>
      <c r="E1623">
        <v>339014</v>
      </c>
      <c r="F1623" t="s">
        <v>63</v>
      </c>
      <c r="G1623" t="s">
        <v>94</v>
      </c>
      <c r="H1623" t="s">
        <v>95</v>
      </c>
      <c r="I1623" t="s">
        <v>747</v>
      </c>
      <c r="J1623">
        <v>49018</v>
      </c>
      <c r="K1623" t="str">
        <f t="shared" si="126"/>
        <v>27092 - Fundo Estadual de Recursos Hídricos</v>
      </c>
      <c r="L1623" t="str">
        <f t="shared" si="127"/>
        <v>11834 - Organização, estruturação e gestão do CERH e FEHIDRO</v>
      </c>
      <c r="M1623" t="str">
        <f t="shared" si="128"/>
        <v>339014 - Diárias - Civil</v>
      </c>
      <c r="N1623" t="str">
        <f t="shared" si="129"/>
        <v>33</v>
      </c>
      <c r="O1623" t="str">
        <f>VLOOKUP('SQL Results'!N1623,Plan2!$A$2:$B$8,2,0)</f>
        <v>33 - Outras Despesas Correntes</v>
      </c>
      <c r="P1623" s="4" t="str">
        <f t="shared" ref="P1623:P1686" si="130">CONCATENATE(LEFT(G1623,4)," - ",H1623)</f>
        <v>0240 - Recursos de serviços - recursos de outras fontes - exercício corrente</v>
      </c>
    </row>
    <row r="1624" spans="1:16" x14ac:dyDescent="0.2">
      <c r="A1624">
        <v>27092</v>
      </c>
      <c r="B1624" t="s">
        <v>743</v>
      </c>
      <c r="C1624">
        <v>11834</v>
      </c>
      <c r="D1624" t="s">
        <v>744</v>
      </c>
      <c r="E1624">
        <v>339033</v>
      </c>
      <c r="F1624" t="s">
        <v>49</v>
      </c>
      <c r="G1624" t="s">
        <v>94</v>
      </c>
      <c r="H1624" t="s">
        <v>95</v>
      </c>
      <c r="I1624" t="s">
        <v>747</v>
      </c>
      <c r="J1624">
        <v>64687</v>
      </c>
      <c r="K1624" t="str">
        <f t="shared" si="126"/>
        <v>27092 - Fundo Estadual de Recursos Hídricos</v>
      </c>
      <c r="L1624" t="str">
        <f t="shared" si="127"/>
        <v>11834 - Organização, estruturação e gestão do CERH e FEHIDRO</v>
      </c>
      <c r="M1624" t="str">
        <f t="shared" si="128"/>
        <v>339033 - Passagens e Despesas com Locomoção</v>
      </c>
      <c r="N1624" t="str">
        <f t="shared" si="129"/>
        <v>33</v>
      </c>
      <c r="O1624" t="str">
        <f>VLOOKUP('SQL Results'!N1624,Plan2!$A$2:$B$8,2,0)</f>
        <v>33 - Outras Despesas Correntes</v>
      </c>
      <c r="P1624" s="4" t="str">
        <f t="shared" si="130"/>
        <v>0240 - Recursos de serviços - recursos de outras fontes - exercício corrente</v>
      </c>
    </row>
    <row r="1625" spans="1:16" x14ac:dyDescent="0.2">
      <c r="A1625">
        <v>27092</v>
      </c>
      <c r="B1625" t="s">
        <v>743</v>
      </c>
      <c r="C1625">
        <v>6516</v>
      </c>
      <c r="D1625" t="s">
        <v>748</v>
      </c>
      <c r="E1625">
        <v>335041</v>
      </c>
      <c r="F1625" t="s">
        <v>29</v>
      </c>
      <c r="G1625" t="s">
        <v>745</v>
      </c>
      <c r="H1625" t="s">
        <v>746</v>
      </c>
      <c r="I1625" t="s">
        <v>749</v>
      </c>
      <c r="J1625">
        <v>2000000</v>
      </c>
      <c r="K1625" t="str">
        <f t="shared" si="126"/>
        <v>27092 - Fundo Estadual de Recursos Hídricos</v>
      </c>
      <c r="L1625" t="str">
        <f t="shared" si="127"/>
        <v>6516 - Elaboração e implem do plano estadual de recursos hídricos e planos de bacias hidrog - SDS</v>
      </c>
      <c r="M1625" t="str">
        <f t="shared" si="128"/>
        <v>335041 - Contribuições</v>
      </c>
      <c r="N1625" t="str">
        <f t="shared" si="129"/>
        <v>33</v>
      </c>
      <c r="O1625" t="str">
        <f>VLOOKUP('SQL Results'!N1625,Plan2!$A$2:$B$8,2,0)</f>
        <v>33 - Outras Despesas Correntes</v>
      </c>
      <c r="P1625" s="4" t="str">
        <f t="shared" si="130"/>
        <v>0122 - Cota-parte da compensação financeira dos rec hídricos - rec tesouro - exercício corrente</v>
      </c>
    </row>
    <row r="1626" spans="1:16" x14ac:dyDescent="0.2">
      <c r="A1626">
        <v>27092</v>
      </c>
      <c r="B1626" t="s">
        <v>743</v>
      </c>
      <c r="C1626">
        <v>6516</v>
      </c>
      <c r="D1626" t="s">
        <v>748</v>
      </c>
      <c r="E1626">
        <v>339020</v>
      </c>
      <c r="F1626" t="s">
        <v>656</v>
      </c>
      <c r="G1626" t="s">
        <v>745</v>
      </c>
      <c r="H1626" t="s">
        <v>746</v>
      </c>
      <c r="I1626" t="s">
        <v>749</v>
      </c>
      <c r="J1626">
        <v>1000000</v>
      </c>
      <c r="K1626" t="str">
        <f t="shared" si="126"/>
        <v>27092 - Fundo Estadual de Recursos Hídricos</v>
      </c>
      <c r="L1626" t="str">
        <f t="shared" si="127"/>
        <v>6516 - Elaboração e implem do plano estadual de recursos hídricos e planos de bacias hidrog - SDS</v>
      </c>
      <c r="M1626" t="str">
        <f t="shared" si="128"/>
        <v>339020 - Auxílio Financeiro a Pesquisadores</v>
      </c>
      <c r="N1626" t="str">
        <f t="shared" si="129"/>
        <v>33</v>
      </c>
      <c r="O1626" t="str">
        <f>VLOOKUP('SQL Results'!N1626,Plan2!$A$2:$B$8,2,0)</f>
        <v>33 - Outras Despesas Correntes</v>
      </c>
      <c r="P1626" s="4" t="str">
        <f t="shared" si="130"/>
        <v>0122 - Cota-parte da compensação financeira dos rec hídricos - rec tesouro - exercício corrente</v>
      </c>
    </row>
    <row r="1627" spans="1:16" x14ac:dyDescent="0.2">
      <c r="A1627">
        <v>27092</v>
      </c>
      <c r="B1627" t="s">
        <v>743</v>
      </c>
      <c r="C1627">
        <v>6520</v>
      </c>
      <c r="D1627" t="s">
        <v>750</v>
      </c>
      <c r="E1627">
        <v>335041</v>
      </c>
      <c r="F1627" t="s">
        <v>29</v>
      </c>
      <c r="G1627" t="s">
        <v>745</v>
      </c>
      <c r="H1627" t="s">
        <v>746</v>
      </c>
      <c r="I1627" t="s">
        <v>751</v>
      </c>
      <c r="J1627">
        <v>200000</v>
      </c>
      <c r="K1627" t="str">
        <f t="shared" si="126"/>
        <v>27092 - Fundo Estadual de Recursos Hídricos</v>
      </c>
      <c r="L1627" t="str">
        <f t="shared" si="127"/>
        <v>6520 - Implementar sistema de gestão de Recursos Hídricos</v>
      </c>
      <c r="M1627" t="str">
        <f t="shared" si="128"/>
        <v>335041 - Contribuições</v>
      </c>
      <c r="N1627" t="str">
        <f t="shared" si="129"/>
        <v>33</v>
      </c>
      <c r="O1627" t="str">
        <f>VLOOKUP('SQL Results'!N1627,Plan2!$A$2:$B$8,2,0)</f>
        <v>33 - Outras Despesas Correntes</v>
      </c>
      <c r="P1627" s="4" t="str">
        <f t="shared" si="130"/>
        <v>0122 - Cota-parte da compensação financeira dos rec hídricos - rec tesouro - exercício corrente</v>
      </c>
    </row>
    <row r="1628" spans="1:16" x14ac:dyDescent="0.2">
      <c r="A1628">
        <v>27092</v>
      </c>
      <c r="B1628" t="s">
        <v>743</v>
      </c>
      <c r="C1628">
        <v>10584</v>
      </c>
      <c r="D1628" t="s">
        <v>752</v>
      </c>
      <c r="E1628">
        <v>339020</v>
      </c>
      <c r="F1628" t="s">
        <v>656</v>
      </c>
      <c r="G1628" t="s">
        <v>745</v>
      </c>
      <c r="H1628" t="s">
        <v>746</v>
      </c>
      <c r="I1628" t="s">
        <v>753</v>
      </c>
      <c r="J1628">
        <v>500000</v>
      </c>
      <c r="K1628" t="str">
        <f t="shared" si="126"/>
        <v>27092 - Fundo Estadual de Recursos Hídricos</v>
      </c>
      <c r="L1628" t="str">
        <f t="shared" si="127"/>
        <v>10584 - Elaboração e implementação dos Planos de Bacias Hidrográficas em SC</v>
      </c>
      <c r="M1628" t="str">
        <f t="shared" si="128"/>
        <v>339020 - Auxílio Financeiro a Pesquisadores</v>
      </c>
      <c r="N1628" t="str">
        <f t="shared" si="129"/>
        <v>33</v>
      </c>
      <c r="O1628" t="str">
        <f>VLOOKUP('SQL Results'!N1628,Plan2!$A$2:$B$8,2,0)</f>
        <v>33 - Outras Despesas Correntes</v>
      </c>
      <c r="P1628" s="4" t="str">
        <f t="shared" si="130"/>
        <v>0122 - Cota-parte da compensação financeira dos rec hídricos - rec tesouro - exercício corrente</v>
      </c>
    </row>
    <row r="1629" spans="1:16" x14ac:dyDescent="0.2">
      <c r="A1629">
        <v>27092</v>
      </c>
      <c r="B1629" t="s">
        <v>743</v>
      </c>
      <c r="C1629">
        <v>7658</v>
      </c>
      <c r="D1629" t="s">
        <v>754</v>
      </c>
      <c r="E1629">
        <v>445042</v>
      </c>
      <c r="F1629" t="s">
        <v>315</v>
      </c>
      <c r="G1629" t="s">
        <v>745</v>
      </c>
      <c r="H1629" t="s">
        <v>746</v>
      </c>
      <c r="I1629" t="s">
        <v>755</v>
      </c>
      <c r="J1629">
        <v>668800</v>
      </c>
      <c r="K1629" t="str">
        <f t="shared" si="126"/>
        <v>27092 - Fundo Estadual de Recursos Hídricos</v>
      </c>
      <c r="L1629" t="str">
        <f t="shared" si="127"/>
        <v>7658 - Fortalecimento dos comitês de gerenciamento de bacias hidrográficas - SDS</v>
      </c>
      <c r="M1629" t="str">
        <f t="shared" si="128"/>
        <v>445042 - Auxílios</v>
      </c>
      <c r="N1629" t="str">
        <f t="shared" si="129"/>
        <v>44</v>
      </c>
      <c r="O1629" t="str">
        <f>VLOOKUP('SQL Results'!N1629,Plan2!$A$2:$B$8,2,0)</f>
        <v>44 - Investimentos</v>
      </c>
      <c r="P1629" s="4" t="str">
        <f t="shared" si="130"/>
        <v>0122 - Cota-parte da compensação financeira dos rec hídricos - rec tesouro - exercício corrente</v>
      </c>
    </row>
    <row r="1630" spans="1:16" x14ac:dyDescent="0.2">
      <c r="A1630">
        <v>27092</v>
      </c>
      <c r="B1630" t="s">
        <v>743</v>
      </c>
      <c r="C1630">
        <v>7658</v>
      </c>
      <c r="D1630" t="s">
        <v>754</v>
      </c>
      <c r="E1630">
        <v>335041</v>
      </c>
      <c r="F1630" t="s">
        <v>29</v>
      </c>
      <c r="G1630" t="s">
        <v>745</v>
      </c>
      <c r="H1630" t="s">
        <v>746</v>
      </c>
      <c r="I1630" t="s">
        <v>755</v>
      </c>
      <c r="J1630">
        <v>2675200</v>
      </c>
      <c r="K1630" t="str">
        <f t="shared" si="126"/>
        <v>27092 - Fundo Estadual de Recursos Hídricos</v>
      </c>
      <c r="L1630" t="str">
        <f t="shared" si="127"/>
        <v>7658 - Fortalecimento dos comitês de gerenciamento de bacias hidrográficas - SDS</v>
      </c>
      <c r="M1630" t="str">
        <f t="shared" si="128"/>
        <v>335041 - Contribuições</v>
      </c>
      <c r="N1630" t="str">
        <f t="shared" si="129"/>
        <v>33</v>
      </c>
      <c r="O1630" t="str">
        <f>VLOOKUP('SQL Results'!N1630,Plan2!$A$2:$B$8,2,0)</f>
        <v>33 - Outras Despesas Correntes</v>
      </c>
      <c r="P1630" s="4" t="str">
        <f t="shared" si="130"/>
        <v>0122 - Cota-parte da compensação financeira dos rec hídricos - rec tesouro - exercício corrente</v>
      </c>
    </row>
    <row r="1631" spans="1:16" x14ac:dyDescent="0.2">
      <c r="A1631">
        <v>27092</v>
      </c>
      <c r="B1631" t="s">
        <v>743</v>
      </c>
      <c r="C1631">
        <v>6488</v>
      </c>
      <c r="D1631" t="s">
        <v>756</v>
      </c>
      <c r="E1631">
        <v>335041</v>
      </c>
      <c r="F1631" t="s">
        <v>29</v>
      </c>
      <c r="G1631" t="s">
        <v>745</v>
      </c>
      <c r="H1631" t="s">
        <v>746</v>
      </c>
      <c r="I1631" t="s">
        <v>757</v>
      </c>
      <c r="J1631">
        <v>5346882</v>
      </c>
      <c r="K1631" t="str">
        <f t="shared" si="126"/>
        <v>27092 - Fundo Estadual de Recursos Hídricos</v>
      </c>
      <c r="L1631" t="str">
        <f t="shared" si="127"/>
        <v>6488 - Monitorar, controlar e apoiar ações de prevenção de eventos críticos - SDS</v>
      </c>
      <c r="M1631" t="str">
        <f t="shared" si="128"/>
        <v>335041 - Contribuições</v>
      </c>
      <c r="N1631" t="str">
        <f t="shared" si="129"/>
        <v>33</v>
      </c>
      <c r="O1631" t="str">
        <f>VLOOKUP('SQL Results'!N1631,Plan2!$A$2:$B$8,2,0)</f>
        <v>33 - Outras Despesas Correntes</v>
      </c>
      <c r="P1631" s="4" t="str">
        <f t="shared" si="130"/>
        <v>0122 - Cota-parte da compensação financeira dos rec hídricos - rec tesouro - exercício corrente</v>
      </c>
    </row>
    <row r="1632" spans="1:16" x14ac:dyDescent="0.2">
      <c r="A1632">
        <v>27092</v>
      </c>
      <c r="B1632" t="s">
        <v>743</v>
      </c>
      <c r="C1632">
        <v>6488</v>
      </c>
      <c r="D1632" t="s">
        <v>756</v>
      </c>
      <c r="E1632">
        <v>334041</v>
      </c>
      <c r="F1632" t="s">
        <v>29</v>
      </c>
      <c r="G1632" t="s">
        <v>745</v>
      </c>
      <c r="H1632" t="s">
        <v>746</v>
      </c>
      <c r="I1632" t="s">
        <v>757</v>
      </c>
      <c r="J1632">
        <v>2968053</v>
      </c>
      <c r="K1632" t="str">
        <f t="shared" si="126"/>
        <v>27092 - Fundo Estadual de Recursos Hídricos</v>
      </c>
      <c r="L1632" t="str">
        <f t="shared" si="127"/>
        <v>6488 - Monitorar, controlar e apoiar ações de prevenção de eventos críticos - SDS</v>
      </c>
      <c r="M1632" t="str">
        <f t="shared" si="128"/>
        <v>334041 - Contribuições</v>
      </c>
      <c r="N1632" t="str">
        <f t="shared" si="129"/>
        <v>33</v>
      </c>
      <c r="O1632" t="str">
        <f>VLOOKUP('SQL Results'!N1632,Plan2!$A$2:$B$8,2,0)</f>
        <v>33 - Outras Despesas Correntes</v>
      </c>
      <c r="P1632" s="4" t="str">
        <f t="shared" si="130"/>
        <v>0122 - Cota-parte da compensação financeira dos rec hídricos - rec tesouro - exercício corrente</v>
      </c>
    </row>
    <row r="1633" spans="1:16" x14ac:dyDescent="0.2">
      <c r="A1633">
        <v>27092</v>
      </c>
      <c r="B1633" t="s">
        <v>743</v>
      </c>
      <c r="C1633">
        <v>6500</v>
      </c>
      <c r="D1633" t="s">
        <v>758</v>
      </c>
      <c r="E1633">
        <v>335041</v>
      </c>
      <c r="F1633" t="s">
        <v>29</v>
      </c>
      <c r="G1633" t="s">
        <v>745</v>
      </c>
      <c r="H1633" t="s">
        <v>746</v>
      </c>
      <c r="I1633" t="s">
        <v>759</v>
      </c>
      <c r="J1633">
        <v>300000</v>
      </c>
      <c r="K1633" t="str">
        <f t="shared" si="126"/>
        <v>27092 - Fundo Estadual de Recursos Hídricos</v>
      </c>
      <c r="L1633" t="str">
        <f t="shared" si="127"/>
        <v>6500 - Sistema de outorga de direito de uso e cobrança de recursos hídricos - SDS</v>
      </c>
      <c r="M1633" t="str">
        <f t="shared" si="128"/>
        <v>335041 - Contribuições</v>
      </c>
      <c r="N1633" t="str">
        <f t="shared" si="129"/>
        <v>33</v>
      </c>
      <c r="O1633" t="str">
        <f>VLOOKUP('SQL Results'!N1633,Plan2!$A$2:$B$8,2,0)</f>
        <v>33 - Outras Despesas Correntes</v>
      </c>
      <c r="P1633" s="4" t="str">
        <f t="shared" si="130"/>
        <v>0122 - Cota-parte da compensação financeira dos rec hídricos - rec tesouro - exercício corrente</v>
      </c>
    </row>
    <row r="1634" spans="1:16" x14ac:dyDescent="0.2">
      <c r="A1634">
        <v>27092</v>
      </c>
      <c r="B1634" t="s">
        <v>743</v>
      </c>
      <c r="C1634">
        <v>6500</v>
      </c>
      <c r="D1634" t="s">
        <v>758</v>
      </c>
      <c r="E1634">
        <v>339014</v>
      </c>
      <c r="F1634" t="s">
        <v>63</v>
      </c>
      <c r="G1634" t="s">
        <v>94</v>
      </c>
      <c r="H1634" t="s">
        <v>95</v>
      </c>
      <c r="I1634" t="s">
        <v>759</v>
      </c>
      <c r="J1634">
        <v>50000</v>
      </c>
      <c r="K1634" t="str">
        <f t="shared" si="126"/>
        <v>27092 - Fundo Estadual de Recursos Hídricos</v>
      </c>
      <c r="L1634" t="str">
        <f t="shared" si="127"/>
        <v>6500 - Sistema de outorga de direito de uso e cobrança de recursos hídricos - SDS</v>
      </c>
      <c r="M1634" t="str">
        <f t="shared" si="128"/>
        <v>339014 - Diárias - Civil</v>
      </c>
      <c r="N1634" t="str">
        <f t="shared" si="129"/>
        <v>33</v>
      </c>
      <c r="O1634" t="str">
        <f>VLOOKUP('SQL Results'!N1634,Plan2!$A$2:$B$8,2,0)</f>
        <v>33 - Outras Despesas Correntes</v>
      </c>
      <c r="P1634" s="4" t="str">
        <f t="shared" si="130"/>
        <v>0240 - Recursos de serviços - recursos de outras fontes - exercício corrente</v>
      </c>
    </row>
    <row r="1635" spans="1:16" x14ac:dyDescent="0.2">
      <c r="A1635">
        <v>27095</v>
      </c>
      <c r="B1635" t="s">
        <v>760</v>
      </c>
      <c r="C1635">
        <v>11681</v>
      </c>
      <c r="D1635" t="s">
        <v>761</v>
      </c>
      <c r="E1635">
        <v>334041</v>
      </c>
      <c r="F1635" t="s">
        <v>29</v>
      </c>
      <c r="G1635" t="s">
        <v>145</v>
      </c>
      <c r="H1635" t="s">
        <v>146</v>
      </c>
      <c r="I1635" t="s">
        <v>762</v>
      </c>
      <c r="J1635">
        <v>526447</v>
      </c>
      <c r="K1635" t="str">
        <f t="shared" si="126"/>
        <v>27095 - Fundo Catarinense de Mudanças Climáticas</v>
      </c>
      <c r="L1635" t="str">
        <f t="shared" si="127"/>
        <v>11681 - Apoio a projetos de Mudanças Climáticas</v>
      </c>
      <c r="M1635" t="str">
        <f t="shared" si="128"/>
        <v>334041 - Contribuições</v>
      </c>
      <c r="N1635" t="str">
        <f t="shared" si="129"/>
        <v>33</v>
      </c>
      <c r="O1635" t="str">
        <f>VLOOKUP('SQL Results'!N1635,Plan2!$A$2:$B$8,2,0)</f>
        <v>33 - Outras Despesas Correntes</v>
      </c>
      <c r="P1635" s="4" t="str">
        <f t="shared" si="130"/>
        <v>0219 - Outras Taxas Vinculadas - Recursos de Outras Fontes - Exercício Corrente</v>
      </c>
    </row>
    <row r="1636" spans="1:16" x14ac:dyDescent="0.2">
      <c r="A1636">
        <v>27095</v>
      </c>
      <c r="B1636" t="s">
        <v>760</v>
      </c>
      <c r="C1636">
        <v>11681</v>
      </c>
      <c r="D1636" t="s">
        <v>761</v>
      </c>
      <c r="E1636">
        <v>335041</v>
      </c>
      <c r="F1636" t="s">
        <v>29</v>
      </c>
      <c r="G1636" t="s">
        <v>145</v>
      </c>
      <c r="H1636" t="s">
        <v>146</v>
      </c>
      <c r="I1636" t="s">
        <v>762</v>
      </c>
      <c r="J1636">
        <v>450000</v>
      </c>
      <c r="K1636" t="str">
        <f t="shared" si="126"/>
        <v>27095 - Fundo Catarinense de Mudanças Climáticas</v>
      </c>
      <c r="L1636" t="str">
        <f t="shared" si="127"/>
        <v>11681 - Apoio a projetos de Mudanças Climáticas</v>
      </c>
      <c r="M1636" t="str">
        <f t="shared" si="128"/>
        <v>335041 - Contribuições</v>
      </c>
      <c r="N1636" t="str">
        <f t="shared" si="129"/>
        <v>33</v>
      </c>
      <c r="O1636" t="str">
        <f>VLOOKUP('SQL Results'!N1636,Plan2!$A$2:$B$8,2,0)</f>
        <v>33 - Outras Despesas Correntes</v>
      </c>
      <c r="P1636" s="4" t="str">
        <f t="shared" si="130"/>
        <v>0219 - Outras Taxas Vinculadas - Recursos de Outras Fontes - Exercício Corrente</v>
      </c>
    </row>
    <row r="1637" spans="1:16" x14ac:dyDescent="0.2">
      <c r="A1637">
        <v>27095</v>
      </c>
      <c r="B1637" t="s">
        <v>760</v>
      </c>
      <c r="C1637">
        <v>11681</v>
      </c>
      <c r="D1637" t="s">
        <v>761</v>
      </c>
      <c r="E1637">
        <v>339035</v>
      </c>
      <c r="F1637" t="s">
        <v>21</v>
      </c>
      <c r="G1637" t="s">
        <v>145</v>
      </c>
      <c r="H1637" t="s">
        <v>146</v>
      </c>
      <c r="I1637" t="s">
        <v>762</v>
      </c>
      <c r="J1637">
        <v>500000</v>
      </c>
      <c r="K1637" t="str">
        <f t="shared" si="126"/>
        <v>27095 - Fundo Catarinense de Mudanças Climáticas</v>
      </c>
      <c r="L1637" t="str">
        <f t="shared" si="127"/>
        <v>11681 - Apoio a projetos de Mudanças Climáticas</v>
      </c>
      <c r="M1637" t="str">
        <f t="shared" si="128"/>
        <v>339035 - Serviços de Consultoria</v>
      </c>
      <c r="N1637" t="str">
        <f t="shared" si="129"/>
        <v>33</v>
      </c>
      <c r="O1637" t="str">
        <f>VLOOKUP('SQL Results'!N1637,Plan2!$A$2:$B$8,2,0)</f>
        <v>33 - Outras Despesas Correntes</v>
      </c>
      <c r="P1637" s="4" t="str">
        <f t="shared" si="130"/>
        <v>0219 - Outras Taxas Vinculadas - Recursos de Outras Fontes - Exercício Corrente</v>
      </c>
    </row>
    <row r="1638" spans="1:16" x14ac:dyDescent="0.2">
      <c r="A1638">
        <v>27095</v>
      </c>
      <c r="B1638" t="s">
        <v>760</v>
      </c>
      <c r="C1638">
        <v>11681</v>
      </c>
      <c r="D1638" t="s">
        <v>761</v>
      </c>
      <c r="E1638">
        <v>339039</v>
      </c>
      <c r="F1638" t="s">
        <v>16</v>
      </c>
      <c r="G1638" t="s">
        <v>145</v>
      </c>
      <c r="H1638" t="s">
        <v>146</v>
      </c>
      <c r="I1638" t="s">
        <v>762</v>
      </c>
      <c r="J1638">
        <v>200000</v>
      </c>
      <c r="K1638" t="str">
        <f t="shared" si="126"/>
        <v>27095 - Fundo Catarinense de Mudanças Climáticas</v>
      </c>
      <c r="L1638" t="str">
        <f t="shared" si="127"/>
        <v>11681 - Apoio a projetos de Mudanças Climáticas</v>
      </c>
      <c r="M1638" t="str">
        <f t="shared" si="128"/>
        <v>339039 - Outros Serviços Terceiros - Pessoa Jurídica</v>
      </c>
      <c r="N1638" t="str">
        <f t="shared" si="129"/>
        <v>33</v>
      </c>
      <c r="O1638" t="str">
        <f>VLOOKUP('SQL Results'!N1638,Plan2!$A$2:$B$8,2,0)</f>
        <v>33 - Outras Despesas Correntes</v>
      </c>
      <c r="P1638" s="4" t="str">
        <f t="shared" si="130"/>
        <v>0219 - Outras Taxas Vinculadas - Recursos de Outras Fontes - Exercício Corrente</v>
      </c>
    </row>
    <row r="1639" spans="1:16" x14ac:dyDescent="0.2">
      <c r="A1639">
        <v>27095</v>
      </c>
      <c r="B1639" t="s">
        <v>760</v>
      </c>
      <c r="C1639">
        <v>11681</v>
      </c>
      <c r="D1639" t="s">
        <v>761</v>
      </c>
      <c r="E1639">
        <v>445042</v>
      </c>
      <c r="F1639" t="s">
        <v>315</v>
      </c>
      <c r="G1639" t="s">
        <v>145</v>
      </c>
      <c r="H1639" t="s">
        <v>146</v>
      </c>
      <c r="I1639" t="s">
        <v>762</v>
      </c>
      <c r="J1639">
        <v>100000</v>
      </c>
      <c r="K1639" t="str">
        <f t="shared" si="126"/>
        <v>27095 - Fundo Catarinense de Mudanças Climáticas</v>
      </c>
      <c r="L1639" t="str">
        <f t="shared" si="127"/>
        <v>11681 - Apoio a projetos de Mudanças Climáticas</v>
      </c>
      <c r="M1639" t="str">
        <f t="shared" si="128"/>
        <v>445042 - Auxílios</v>
      </c>
      <c r="N1639" t="str">
        <f t="shared" si="129"/>
        <v>44</v>
      </c>
      <c r="O1639" t="str">
        <f>VLOOKUP('SQL Results'!N1639,Plan2!$A$2:$B$8,2,0)</f>
        <v>44 - Investimentos</v>
      </c>
      <c r="P1639" s="4" t="str">
        <f t="shared" si="130"/>
        <v>0219 - Outras Taxas Vinculadas - Recursos de Outras Fontes - Exercício Corrente</v>
      </c>
    </row>
    <row r="1640" spans="1:16" x14ac:dyDescent="0.2">
      <c r="A1640">
        <v>27095</v>
      </c>
      <c r="B1640" t="s">
        <v>760</v>
      </c>
      <c r="C1640">
        <v>11681</v>
      </c>
      <c r="D1640" t="s">
        <v>761</v>
      </c>
      <c r="E1640">
        <v>444042</v>
      </c>
      <c r="F1640" t="s">
        <v>315</v>
      </c>
      <c r="G1640" t="s">
        <v>145</v>
      </c>
      <c r="H1640" t="s">
        <v>146</v>
      </c>
      <c r="I1640" t="s">
        <v>762</v>
      </c>
      <c r="J1640">
        <v>150000</v>
      </c>
      <c r="K1640" t="str">
        <f t="shared" si="126"/>
        <v>27095 - Fundo Catarinense de Mudanças Climáticas</v>
      </c>
      <c r="L1640" t="str">
        <f t="shared" si="127"/>
        <v>11681 - Apoio a projetos de Mudanças Climáticas</v>
      </c>
      <c r="M1640" t="str">
        <f t="shared" si="128"/>
        <v>444042 - Auxílios</v>
      </c>
      <c r="N1640" t="str">
        <f t="shared" si="129"/>
        <v>44</v>
      </c>
      <c r="O1640" t="str">
        <f>VLOOKUP('SQL Results'!N1640,Plan2!$A$2:$B$8,2,0)</f>
        <v>44 - Investimentos</v>
      </c>
      <c r="P1640" s="4" t="str">
        <f t="shared" si="130"/>
        <v>0219 - Outras Taxas Vinculadas - Recursos de Outras Fontes - Exercício Corrente</v>
      </c>
    </row>
    <row r="1641" spans="1:16" x14ac:dyDescent="0.2">
      <c r="A1641">
        <v>27095</v>
      </c>
      <c r="B1641" t="s">
        <v>760</v>
      </c>
      <c r="C1641">
        <v>12984</v>
      </c>
      <c r="D1641" t="s">
        <v>763</v>
      </c>
      <c r="E1641">
        <v>339014</v>
      </c>
      <c r="F1641" t="s">
        <v>63</v>
      </c>
      <c r="G1641" t="s">
        <v>145</v>
      </c>
      <c r="H1641" t="s">
        <v>146</v>
      </c>
      <c r="I1641" t="s">
        <v>764</v>
      </c>
      <c r="J1641">
        <v>50000</v>
      </c>
      <c r="K1641" t="str">
        <f t="shared" si="126"/>
        <v>27095 - Fundo Catarinense de Mudanças Climáticas</v>
      </c>
      <c r="L1641" t="str">
        <f t="shared" si="127"/>
        <v>12984 - Organização e gestão do FMUC</v>
      </c>
      <c r="M1641" t="str">
        <f t="shared" si="128"/>
        <v>339014 - Diárias - Civil</v>
      </c>
      <c r="N1641" t="str">
        <f t="shared" si="129"/>
        <v>33</v>
      </c>
      <c r="O1641" t="str">
        <f>VLOOKUP('SQL Results'!N1641,Plan2!$A$2:$B$8,2,0)</f>
        <v>33 - Outras Despesas Correntes</v>
      </c>
      <c r="P1641" s="4" t="str">
        <f t="shared" si="130"/>
        <v>0219 - Outras Taxas Vinculadas - Recursos de Outras Fontes - Exercício Corrente</v>
      </c>
    </row>
    <row r="1642" spans="1:16" x14ac:dyDescent="0.2">
      <c r="A1642">
        <v>27095</v>
      </c>
      <c r="B1642" t="s">
        <v>760</v>
      </c>
      <c r="C1642">
        <v>12984</v>
      </c>
      <c r="D1642" t="s">
        <v>763</v>
      </c>
      <c r="E1642">
        <v>339030</v>
      </c>
      <c r="F1642" t="s">
        <v>12</v>
      </c>
      <c r="G1642" t="s">
        <v>145</v>
      </c>
      <c r="H1642" t="s">
        <v>146</v>
      </c>
      <c r="I1642" t="s">
        <v>764</v>
      </c>
      <c r="J1642">
        <v>50000</v>
      </c>
      <c r="K1642" t="str">
        <f t="shared" si="126"/>
        <v>27095 - Fundo Catarinense de Mudanças Climáticas</v>
      </c>
      <c r="L1642" t="str">
        <f t="shared" si="127"/>
        <v>12984 - Organização e gestão do FMUC</v>
      </c>
      <c r="M1642" t="str">
        <f t="shared" si="128"/>
        <v>339030 - Material de Consumo</v>
      </c>
      <c r="N1642" t="str">
        <f t="shared" si="129"/>
        <v>33</v>
      </c>
      <c r="O1642" t="str">
        <f>VLOOKUP('SQL Results'!N1642,Plan2!$A$2:$B$8,2,0)</f>
        <v>33 - Outras Despesas Correntes</v>
      </c>
      <c r="P1642" s="4" t="str">
        <f t="shared" si="130"/>
        <v>0219 - Outras Taxas Vinculadas - Recursos de Outras Fontes - Exercício Corrente</v>
      </c>
    </row>
    <row r="1643" spans="1:16" x14ac:dyDescent="0.2">
      <c r="A1643">
        <v>27095</v>
      </c>
      <c r="B1643" t="s">
        <v>760</v>
      </c>
      <c r="C1643">
        <v>12984</v>
      </c>
      <c r="D1643" t="s">
        <v>763</v>
      </c>
      <c r="E1643">
        <v>339033</v>
      </c>
      <c r="F1643" t="s">
        <v>49</v>
      </c>
      <c r="G1643" t="s">
        <v>145</v>
      </c>
      <c r="H1643" t="s">
        <v>146</v>
      </c>
      <c r="I1643" t="s">
        <v>764</v>
      </c>
      <c r="J1643">
        <v>50000</v>
      </c>
      <c r="K1643" t="str">
        <f t="shared" si="126"/>
        <v>27095 - Fundo Catarinense de Mudanças Climáticas</v>
      </c>
      <c r="L1643" t="str">
        <f t="shared" si="127"/>
        <v>12984 - Organização e gestão do FMUC</v>
      </c>
      <c r="M1643" t="str">
        <f t="shared" si="128"/>
        <v>339033 - Passagens e Despesas com Locomoção</v>
      </c>
      <c r="N1643" t="str">
        <f t="shared" si="129"/>
        <v>33</v>
      </c>
      <c r="O1643" t="str">
        <f>VLOOKUP('SQL Results'!N1643,Plan2!$A$2:$B$8,2,0)</f>
        <v>33 - Outras Despesas Correntes</v>
      </c>
      <c r="P1643" s="4" t="str">
        <f t="shared" si="130"/>
        <v>0219 - Outras Taxas Vinculadas - Recursos de Outras Fontes - Exercício Corrente</v>
      </c>
    </row>
    <row r="1644" spans="1:16" x14ac:dyDescent="0.2">
      <c r="A1644">
        <v>27095</v>
      </c>
      <c r="B1644" t="s">
        <v>760</v>
      </c>
      <c r="C1644">
        <v>12984</v>
      </c>
      <c r="D1644" t="s">
        <v>763</v>
      </c>
      <c r="E1644">
        <v>339039</v>
      </c>
      <c r="F1644" t="s">
        <v>16</v>
      </c>
      <c r="G1644" t="s">
        <v>145</v>
      </c>
      <c r="H1644" t="s">
        <v>146</v>
      </c>
      <c r="I1644" t="s">
        <v>764</v>
      </c>
      <c r="J1644">
        <v>40000</v>
      </c>
      <c r="K1644" t="str">
        <f t="shared" si="126"/>
        <v>27095 - Fundo Catarinense de Mudanças Climáticas</v>
      </c>
      <c r="L1644" t="str">
        <f t="shared" si="127"/>
        <v>12984 - Organização e gestão do FMUC</v>
      </c>
      <c r="M1644" t="str">
        <f t="shared" si="128"/>
        <v>339039 - Outros Serviços Terceiros - Pessoa Jurídica</v>
      </c>
      <c r="N1644" t="str">
        <f t="shared" si="129"/>
        <v>33</v>
      </c>
      <c r="O1644" t="str">
        <f>VLOOKUP('SQL Results'!N1644,Plan2!$A$2:$B$8,2,0)</f>
        <v>33 - Outras Despesas Correntes</v>
      </c>
      <c r="P1644" s="4" t="str">
        <f t="shared" si="130"/>
        <v>0219 - Outras Taxas Vinculadas - Recursos de Outras Fontes - Exercício Corrente</v>
      </c>
    </row>
    <row r="1645" spans="1:16" x14ac:dyDescent="0.2">
      <c r="A1645">
        <v>27095</v>
      </c>
      <c r="B1645" t="s">
        <v>760</v>
      </c>
      <c r="C1645">
        <v>12984</v>
      </c>
      <c r="D1645" t="s">
        <v>763</v>
      </c>
      <c r="E1645">
        <v>449052</v>
      </c>
      <c r="F1645" t="s">
        <v>17</v>
      </c>
      <c r="G1645" t="s">
        <v>145</v>
      </c>
      <c r="H1645" t="s">
        <v>146</v>
      </c>
      <c r="I1645" t="s">
        <v>764</v>
      </c>
      <c r="J1645">
        <v>10000</v>
      </c>
      <c r="K1645" t="str">
        <f t="shared" si="126"/>
        <v>27095 - Fundo Catarinense de Mudanças Climáticas</v>
      </c>
      <c r="L1645" t="str">
        <f t="shared" si="127"/>
        <v>12984 - Organização e gestão do FMUC</v>
      </c>
      <c r="M1645" t="str">
        <f t="shared" si="128"/>
        <v>449052 - Equipamentos e Material Permanente</v>
      </c>
      <c r="N1645" t="str">
        <f t="shared" si="129"/>
        <v>44</v>
      </c>
      <c r="O1645" t="str">
        <f>VLOOKUP('SQL Results'!N1645,Plan2!$A$2:$B$8,2,0)</f>
        <v>44 - Investimentos</v>
      </c>
      <c r="P1645" s="4" t="str">
        <f t="shared" si="130"/>
        <v>0219 - Outras Taxas Vinculadas - Recursos de Outras Fontes - Exercício Corrente</v>
      </c>
    </row>
    <row r="1646" spans="1:16" x14ac:dyDescent="0.2">
      <c r="A1646">
        <v>41001</v>
      </c>
      <c r="B1646" t="s">
        <v>765</v>
      </c>
      <c r="C1646">
        <v>11051</v>
      </c>
      <c r="D1646" t="s">
        <v>766</v>
      </c>
      <c r="E1646">
        <v>339030</v>
      </c>
      <c r="F1646" t="s">
        <v>12</v>
      </c>
      <c r="G1646" t="s">
        <v>13</v>
      </c>
      <c r="H1646" t="s">
        <v>14</v>
      </c>
      <c r="I1646" t="s">
        <v>767</v>
      </c>
      <c r="J1646">
        <v>1939991</v>
      </c>
      <c r="K1646" t="str">
        <f t="shared" si="126"/>
        <v>41001 - Secretaria de Estado da Casa Civil</v>
      </c>
      <c r="L1646" t="str">
        <f t="shared" si="127"/>
        <v>11051 - Fornecimento de transporte aéreo às autoridades públicas - SCC</v>
      </c>
      <c r="M1646" t="str">
        <f t="shared" si="128"/>
        <v>339030 - Material de Consumo</v>
      </c>
      <c r="N1646" t="str">
        <f t="shared" si="129"/>
        <v>33</v>
      </c>
      <c r="O1646" t="str">
        <f>VLOOKUP('SQL Results'!N1646,Plan2!$A$2:$B$8,2,0)</f>
        <v>33 - Outras Despesas Correntes</v>
      </c>
      <c r="P1646" s="4" t="str">
        <f t="shared" si="130"/>
        <v>0100 - Recursos ordinários - recursos do tesouro - RLD</v>
      </c>
    </row>
    <row r="1647" spans="1:16" x14ac:dyDescent="0.2">
      <c r="A1647">
        <v>41001</v>
      </c>
      <c r="B1647" t="s">
        <v>765</v>
      </c>
      <c r="C1647">
        <v>11051</v>
      </c>
      <c r="D1647" t="s">
        <v>766</v>
      </c>
      <c r="E1647">
        <v>339039</v>
      </c>
      <c r="F1647" t="s">
        <v>16</v>
      </c>
      <c r="G1647" t="s">
        <v>13</v>
      </c>
      <c r="H1647" t="s">
        <v>14</v>
      </c>
      <c r="I1647" t="s">
        <v>767</v>
      </c>
      <c r="J1647">
        <v>5017053</v>
      </c>
      <c r="K1647" t="str">
        <f t="shared" si="126"/>
        <v>41001 - Secretaria de Estado da Casa Civil</v>
      </c>
      <c r="L1647" t="str">
        <f t="shared" si="127"/>
        <v>11051 - Fornecimento de transporte aéreo às autoridades públicas - SCC</v>
      </c>
      <c r="M1647" t="str">
        <f t="shared" si="128"/>
        <v>339039 - Outros Serviços Terceiros - Pessoa Jurídica</v>
      </c>
      <c r="N1647" t="str">
        <f t="shared" si="129"/>
        <v>33</v>
      </c>
      <c r="O1647" t="str">
        <f>VLOOKUP('SQL Results'!N1647,Plan2!$A$2:$B$8,2,0)</f>
        <v>33 - Outras Despesas Correntes</v>
      </c>
      <c r="P1647" s="4" t="str">
        <f t="shared" si="130"/>
        <v>0100 - Recursos ordinários - recursos do tesouro - RLD</v>
      </c>
    </row>
    <row r="1648" spans="1:16" x14ac:dyDescent="0.2">
      <c r="A1648">
        <v>41001</v>
      </c>
      <c r="B1648" t="s">
        <v>765</v>
      </c>
      <c r="C1648">
        <v>11053</v>
      </c>
      <c r="D1648" t="s">
        <v>768</v>
      </c>
      <c r="E1648">
        <v>339030</v>
      </c>
      <c r="F1648" t="s">
        <v>12</v>
      </c>
      <c r="G1648" t="s">
        <v>13</v>
      </c>
      <c r="H1648" t="s">
        <v>14</v>
      </c>
      <c r="I1648" t="s">
        <v>769</v>
      </c>
      <c r="J1648">
        <v>700934</v>
      </c>
      <c r="K1648" t="str">
        <f t="shared" si="126"/>
        <v>41001 - Secretaria de Estado da Casa Civil</v>
      </c>
      <c r="L1648" t="str">
        <f t="shared" si="127"/>
        <v>11053 - Fornecimento de transporte terrestre para atendimento das necessidades da Secretaria - SCC</v>
      </c>
      <c r="M1648" t="str">
        <f t="shared" si="128"/>
        <v>339030 - Material de Consumo</v>
      </c>
      <c r="N1648" t="str">
        <f t="shared" si="129"/>
        <v>33</v>
      </c>
      <c r="O1648" t="str">
        <f>VLOOKUP('SQL Results'!N1648,Plan2!$A$2:$B$8,2,0)</f>
        <v>33 - Outras Despesas Correntes</v>
      </c>
      <c r="P1648" s="4" t="str">
        <f t="shared" si="130"/>
        <v>0100 - Recursos ordinários - recursos do tesouro - RLD</v>
      </c>
    </row>
    <row r="1649" spans="1:16" x14ac:dyDescent="0.2">
      <c r="A1649">
        <v>41001</v>
      </c>
      <c r="B1649" t="s">
        <v>765</v>
      </c>
      <c r="C1649">
        <v>11053</v>
      </c>
      <c r="D1649" t="s">
        <v>768</v>
      </c>
      <c r="E1649">
        <v>339039</v>
      </c>
      <c r="F1649" t="s">
        <v>16</v>
      </c>
      <c r="G1649" t="s">
        <v>13</v>
      </c>
      <c r="H1649" t="s">
        <v>14</v>
      </c>
      <c r="I1649" t="s">
        <v>769</v>
      </c>
      <c r="J1649">
        <v>1342146</v>
      </c>
      <c r="K1649" t="str">
        <f t="shared" si="126"/>
        <v>41001 - Secretaria de Estado da Casa Civil</v>
      </c>
      <c r="L1649" t="str">
        <f t="shared" si="127"/>
        <v>11053 - Fornecimento de transporte terrestre para atendimento das necessidades da Secretaria - SCC</v>
      </c>
      <c r="M1649" t="str">
        <f t="shared" si="128"/>
        <v>339039 - Outros Serviços Terceiros - Pessoa Jurídica</v>
      </c>
      <c r="N1649" t="str">
        <f t="shared" si="129"/>
        <v>33</v>
      </c>
      <c r="O1649" t="str">
        <f>VLOOKUP('SQL Results'!N1649,Plan2!$A$2:$B$8,2,0)</f>
        <v>33 - Outras Despesas Correntes</v>
      </c>
      <c r="P1649" s="4" t="str">
        <f t="shared" si="130"/>
        <v>0100 - Recursos ordinários - recursos do tesouro - RLD</v>
      </c>
    </row>
    <row r="1650" spans="1:16" x14ac:dyDescent="0.2">
      <c r="A1650">
        <v>41001</v>
      </c>
      <c r="B1650" t="s">
        <v>765</v>
      </c>
      <c r="C1650">
        <v>11053</v>
      </c>
      <c r="D1650" t="s">
        <v>768</v>
      </c>
      <c r="E1650">
        <v>339092</v>
      </c>
      <c r="F1650" t="s">
        <v>28</v>
      </c>
      <c r="G1650" t="s">
        <v>13</v>
      </c>
      <c r="H1650" t="s">
        <v>14</v>
      </c>
      <c r="I1650" t="s">
        <v>769</v>
      </c>
      <c r="J1650">
        <v>15922</v>
      </c>
      <c r="K1650" t="str">
        <f t="shared" si="126"/>
        <v>41001 - Secretaria de Estado da Casa Civil</v>
      </c>
      <c r="L1650" t="str">
        <f t="shared" si="127"/>
        <v>11053 - Fornecimento de transporte terrestre para atendimento das necessidades da Secretaria - SCC</v>
      </c>
      <c r="M1650" t="str">
        <f t="shared" si="128"/>
        <v>339092 - Despesas de Exercícios Anteriores</v>
      </c>
      <c r="N1650" t="str">
        <f t="shared" si="129"/>
        <v>33</v>
      </c>
      <c r="O1650" t="str">
        <f>VLOOKUP('SQL Results'!N1650,Plan2!$A$2:$B$8,2,0)</f>
        <v>33 - Outras Despesas Correntes</v>
      </c>
      <c r="P1650" s="4" t="str">
        <f t="shared" si="130"/>
        <v>0100 - Recursos ordinários - recursos do tesouro - RLD</v>
      </c>
    </row>
    <row r="1651" spans="1:16" x14ac:dyDescent="0.2">
      <c r="A1651">
        <v>41001</v>
      </c>
      <c r="B1651" t="s">
        <v>765</v>
      </c>
      <c r="C1651">
        <v>11053</v>
      </c>
      <c r="D1651" t="s">
        <v>768</v>
      </c>
      <c r="E1651">
        <v>339140</v>
      </c>
      <c r="F1651" t="s">
        <v>52</v>
      </c>
      <c r="G1651" t="s">
        <v>13</v>
      </c>
      <c r="H1651" t="s">
        <v>14</v>
      </c>
      <c r="I1651" t="s">
        <v>769</v>
      </c>
      <c r="J1651">
        <v>5549</v>
      </c>
      <c r="K1651" t="str">
        <f t="shared" si="126"/>
        <v>41001 - Secretaria de Estado da Casa Civil</v>
      </c>
      <c r="L1651" t="str">
        <f t="shared" si="127"/>
        <v>11053 - Fornecimento de transporte terrestre para atendimento das necessidades da Secretaria - SCC</v>
      </c>
      <c r="M1651" t="str">
        <f t="shared" si="128"/>
        <v>339140 - Serviços de Tecnologia da Informação e Comunicação - Pessoa Jurídica</v>
      </c>
      <c r="N1651" t="str">
        <f t="shared" si="129"/>
        <v>33</v>
      </c>
      <c r="O1651" t="str">
        <f>VLOOKUP('SQL Results'!N1651,Plan2!$A$2:$B$8,2,0)</f>
        <v>33 - Outras Despesas Correntes</v>
      </c>
      <c r="P1651" s="4" t="str">
        <f t="shared" si="130"/>
        <v>0100 - Recursos ordinários - recursos do tesouro - RLD</v>
      </c>
    </row>
    <row r="1652" spans="1:16" x14ac:dyDescent="0.2">
      <c r="A1652">
        <v>41001</v>
      </c>
      <c r="B1652" t="s">
        <v>765</v>
      </c>
      <c r="C1652">
        <v>3538</v>
      </c>
      <c r="D1652" t="s">
        <v>770</v>
      </c>
      <c r="E1652">
        <v>339014</v>
      </c>
      <c r="F1652" t="s">
        <v>63</v>
      </c>
      <c r="G1652" t="s">
        <v>13</v>
      </c>
      <c r="H1652" t="s">
        <v>14</v>
      </c>
      <c r="I1652" t="s">
        <v>349</v>
      </c>
      <c r="J1652">
        <v>307317</v>
      </c>
      <c r="K1652" t="str">
        <f t="shared" si="126"/>
        <v>41001 - Secretaria de Estado da Casa Civil</v>
      </c>
      <c r="L1652" t="str">
        <f t="shared" si="127"/>
        <v>3538 - Administração e manutenção dos serviços administrativos gerais - SCC</v>
      </c>
      <c r="M1652" t="str">
        <f t="shared" si="128"/>
        <v>339014 - Diárias - Civil</v>
      </c>
      <c r="N1652" t="str">
        <f t="shared" si="129"/>
        <v>33</v>
      </c>
      <c r="O1652" t="str">
        <f>VLOOKUP('SQL Results'!N1652,Plan2!$A$2:$B$8,2,0)</f>
        <v>33 - Outras Despesas Correntes</v>
      </c>
      <c r="P1652" s="4" t="str">
        <f t="shared" si="130"/>
        <v>0100 - Recursos ordinários - recursos do tesouro - RLD</v>
      </c>
    </row>
    <row r="1653" spans="1:16" x14ac:dyDescent="0.2">
      <c r="A1653">
        <v>41001</v>
      </c>
      <c r="B1653" t="s">
        <v>765</v>
      </c>
      <c r="C1653">
        <v>3538</v>
      </c>
      <c r="D1653" t="s">
        <v>770</v>
      </c>
      <c r="E1653">
        <v>339015</v>
      </c>
      <c r="F1653" t="s">
        <v>69</v>
      </c>
      <c r="G1653" t="s">
        <v>13</v>
      </c>
      <c r="H1653" t="s">
        <v>14</v>
      </c>
      <c r="I1653" t="s">
        <v>349</v>
      </c>
      <c r="J1653">
        <v>768269</v>
      </c>
      <c r="K1653" t="str">
        <f t="shared" si="126"/>
        <v>41001 - Secretaria de Estado da Casa Civil</v>
      </c>
      <c r="L1653" t="str">
        <f t="shared" si="127"/>
        <v>3538 - Administração e manutenção dos serviços administrativos gerais - SCC</v>
      </c>
      <c r="M1653" t="str">
        <f t="shared" si="128"/>
        <v>339015 - Diárias - Militar</v>
      </c>
      <c r="N1653" t="str">
        <f t="shared" si="129"/>
        <v>33</v>
      </c>
      <c r="O1653" t="str">
        <f>VLOOKUP('SQL Results'!N1653,Plan2!$A$2:$B$8,2,0)</f>
        <v>33 - Outras Despesas Correntes</v>
      </c>
      <c r="P1653" s="4" t="str">
        <f t="shared" si="130"/>
        <v>0100 - Recursos ordinários - recursos do tesouro - RLD</v>
      </c>
    </row>
    <row r="1654" spans="1:16" x14ac:dyDescent="0.2">
      <c r="A1654">
        <v>41001</v>
      </c>
      <c r="B1654" t="s">
        <v>765</v>
      </c>
      <c r="C1654">
        <v>3538</v>
      </c>
      <c r="D1654" t="s">
        <v>770</v>
      </c>
      <c r="E1654">
        <v>339030</v>
      </c>
      <c r="F1654" t="s">
        <v>12</v>
      </c>
      <c r="G1654" t="s">
        <v>13</v>
      </c>
      <c r="H1654" t="s">
        <v>14</v>
      </c>
      <c r="I1654" t="s">
        <v>349</v>
      </c>
      <c r="J1654">
        <v>154557</v>
      </c>
      <c r="K1654" t="str">
        <f t="shared" si="126"/>
        <v>41001 - Secretaria de Estado da Casa Civil</v>
      </c>
      <c r="L1654" t="str">
        <f t="shared" si="127"/>
        <v>3538 - Administração e manutenção dos serviços administrativos gerais - SCC</v>
      </c>
      <c r="M1654" t="str">
        <f t="shared" si="128"/>
        <v>339030 - Material de Consumo</v>
      </c>
      <c r="N1654" t="str">
        <f t="shared" si="129"/>
        <v>33</v>
      </c>
      <c r="O1654" t="str">
        <f>VLOOKUP('SQL Results'!N1654,Plan2!$A$2:$B$8,2,0)</f>
        <v>33 - Outras Despesas Correntes</v>
      </c>
      <c r="P1654" s="4" t="str">
        <f t="shared" si="130"/>
        <v>0100 - Recursos ordinários - recursos do tesouro - RLD</v>
      </c>
    </row>
    <row r="1655" spans="1:16" x14ac:dyDescent="0.2">
      <c r="A1655">
        <v>41001</v>
      </c>
      <c r="B1655" t="s">
        <v>765</v>
      </c>
      <c r="C1655">
        <v>3538</v>
      </c>
      <c r="D1655" t="s">
        <v>770</v>
      </c>
      <c r="E1655">
        <v>339033</v>
      </c>
      <c r="F1655" t="s">
        <v>49</v>
      </c>
      <c r="G1655" t="s">
        <v>13</v>
      </c>
      <c r="H1655" t="s">
        <v>14</v>
      </c>
      <c r="I1655" t="s">
        <v>349</v>
      </c>
      <c r="J1655">
        <v>225829</v>
      </c>
      <c r="K1655" t="str">
        <f t="shared" si="126"/>
        <v>41001 - Secretaria de Estado da Casa Civil</v>
      </c>
      <c r="L1655" t="str">
        <f t="shared" si="127"/>
        <v>3538 - Administração e manutenção dos serviços administrativos gerais - SCC</v>
      </c>
      <c r="M1655" t="str">
        <f t="shared" si="128"/>
        <v>339033 - Passagens e Despesas com Locomoção</v>
      </c>
      <c r="N1655" t="str">
        <f t="shared" si="129"/>
        <v>33</v>
      </c>
      <c r="O1655" t="str">
        <f>VLOOKUP('SQL Results'!N1655,Plan2!$A$2:$B$8,2,0)</f>
        <v>33 - Outras Despesas Correntes</v>
      </c>
      <c r="P1655" s="4" t="str">
        <f t="shared" si="130"/>
        <v>0100 - Recursos ordinários - recursos do tesouro - RLD</v>
      </c>
    </row>
    <row r="1656" spans="1:16" x14ac:dyDescent="0.2">
      <c r="A1656">
        <v>41001</v>
      </c>
      <c r="B1656" t="s">
        <v>765</v>
      </c>
      <c r="C1656">
        <v>3538</v>
      </c>
      <c r="D1656" t="s">
        <v>770</v>
      </c>
      <c r="E1656">
        <v>339037</v>
      </c>
      <c r="F1656" t="s">
        <v>25</v>
      </c>
      <c r="G1656" t="s">
        <v>13</v>
      </c>
      <c r="H1656" t="s">
        <v>14</v>
      </c>
      <c r="I1656" t="s">
        <v>349</v>
      </c>
      <c r="J1656">
        <v>6169272</v>
      </c>
      <c r="K1656" t="str">
        <f t="shared" si="126"/>
        <v>41001 - Secretaria de Estado da Casa Civil</v>
      </c>
      <c r="L1656" t="str">
        <f t="shared" si="127"/>
        <v>3538 - Administração e manutenção dos serviços administrativos gerais - SCC</v>
      </c>
      <c r="M1656" t="str">
        <f t="shared" si="128"/>
        <v>339037 - Locação de Mão-de-Obra</v>
      </c>
      <c r="N1656" t="str">
        <f t="shared" si="129"/>
        <v>33</v>
      </c>
      <c r="O1656" t="str">
        <f>VLOOKUP('SQL Results'!N1656,Plan2!$A$2:$B$8,2,0)</f>
        <v>33 - Outras Despesas Correntes</v>
      </c>
      <c r="P1656" s="4" t="str">
        <f t="shared" si="130"/>
        <v>0100 - Recursos ordinários - recursos do tesouro - RLD</v>
      </c>
    </row>
    <row r="1657" spans="1:16" x14ac:dyDescent="0.2">
      <c r="A1657">
        <v>41001</v>
      </c>
      <c r="B1657" t="s">
        <v>765</v>
      </c>
      <c r="C1657">
        <v>3538</v>
      </c>
      <c r="D1657" t="s">
        <v>770</v>
      </c>
      <c r="E1657">
        <v>339039</v>
      </c>
      <c r="F1657" t="s">
        <v>16</v>
      </c>
      <c r="G1657" t="s">
        <v>13</v>
      </c>
      <c r="H1657" t="s">
        <v>14</v>
      </c>
      <c r="I1657" t="s">
        <v>349</v>
      </c>
      <c r="J1657">
        <v>4410305</v>
      </c>
      <c r="K1657" t="str">
        <f t="shared" si="126"/>
        <v>41001 - Secretaria de Estado da Casa Civil</v>
      </c>
      <c r="L1657" t="str">
        <f t="shared" si="127"/>
        <v>3538 - Administração e manutenção dos serviços administrativos gerais - SCC</v>
      </c>
      <c r="M1657" t="str">
        <f t="shared" si="128"/>
        <v>339039 - Outros Serviços Terceiros - Pessoa Jurídica</v>
      </c>
      <c r="N1657" t="str">
        <f t="shared" si="129"/>
        <v>33</v>
      </c>
      <c r="O1657" t="str">
        <f>VLOOKUP('SQL Results'!N1657,Plan2!$A$2:$B$8,2,0)</f>
        <v>33 - Outras Despesas Correntes</v>
      </c>
      <c r="P1657" s="4" t="str">
        <f t="shared" si="130"/>
        <v>0100 - Recursos ordinários - recursos do tesouro - RLD</v>
      </c>
    </row>
    <row r="1658" spans="1:16" x14ac:dyDescent="0.2">
      <c r="A1658">
        <v>41001</v>
      </c>
      <c r="B1658" t="s">
        <v>765</v>
      </c>
      <c r="C1658">
        <v>3538</v>
      </c>
      <c r="D1658" t="s">
        <v>770</v>
      </c>
      <c r="E1658">
        <v>339130</v>
      </c>
      <c r="F1658" t="s">
        <v>12</v>
      </c>
      <c r="G1658" t="s">
        <v>13</v>
      </c>
      <c r="H1658" t="s">
        <v>14</v>
      </c>
      <c r="I1658" t="s">
        <v>349</v>
      </c>
      <c r="J1658">
        <v>11524</v>
      </c>
      <c r="K1658" t="str">
        <f t="shared" si="126"/>
        <v>41001 - Secretaria de Estado da Casa Civil</v>
      </c>
      <c r="L1658" t="str">
        <f t="shared" si="127"/>
        <v>3538 - Administração e manutenção dos serviços administrativos gerais - SCC</v>
      </c>
      <c r="M1658" t="str">
        <f t="shared" si="128"/>
        <v>339130 - Material de Consumo</v>
      </c>
      <c r="N1658" t="str">
        <f t="shared" si="129"/>
        <v>33</v>
      </c>
      <c r="O1658" t="str">
        <f>VLOOKUP('SQL Results'!N1658,Plan2!$A$2:$B$8,2,0)</f>
        <v>33 - Outras Despesas Correntes</v>
      </c>
      <c r="P1658" s="4" t="str">
        <f t="shared" si="130"/>
        <v>0100 - Recursos ordinários - recursos do tesouro - RLD</v>
      </c>
    </row>
    <row r="1659" spans="1:16" x14ac:dyDescent="0.2">
      <c r="A1659">
        <v>41001</v>
      </c>
      <c r="B1659" t="s">
        <v>765</v>
      </c>
      <c r="C1659">
        <v>3538</v>
      </c>
      <c r="D1659" t="s">
        <v>770</v>
      </c>
      <c r="E1659">
        <v>339139</v>
      </c>
      <c r="F1659" t="s">
        <v>51</v>
      </c>
      <c r="G1659" t="s">
        <v>13</v>
      </c>
      <c r="H1659" t="s">
        <v>14</v>
      </c>
      <c r="I1659" t="s">
        <v>349</v>
      </c>
      <c r="J1659">
        <v>39769</v>
      </c>
      <c r="K1659" t="str">
        <f t="shared" si="126"/>
        <v>41001 - Secretaria de Estado da Casa Civil</v>
      </c>
      <c r="L1659" t="str">
        <f t="shared" si="127"/>
        <v>3538 - Administração e manutenção dos serviços administrativos gerais - SCC</v>
      </c>
      <c r="M1659" t="str">
        <f t="shared" si="128"/>
        <v>339139 - Outros Serviços Terceiros Pessoa Jurídica</v>
      </c>
      <c r="N1659" t="str">
        <f t="shared" si="129"/>
        <v>33</v>
      </c>
      <c r="O1659" t="str">
        <f>VLOOKUP('SQL Results'!N1659,Plan2!$A$2:$B$8,2,0)</f>
        <v>33 - Outras Despesas Correntes</v>
      </c>
      <c r="P1659" s="4" t="str">
        <f t="shared" si="130"/>
        <v>0100 - Recursos ordinários - recursos do tesouro - RLD</v>
      </c>
    </row>
    <row r="1660" spans="1:16" x14ac:dyDescent="0.2">
      <c r="A1660">
        <v>41001</v>
      </c>
      <c r="B1660" t="s">
        <v>765</v>
      </c>
      <c r="C1660">
        <v>3607</v>
      </c>
      <c r="D1660" t="s">
        <v>771</v>
      </c>
      <c r="E1660">
        <v>339039</v>
      </c>
      <c r="F1660" t="s">
        <v>16</v>
      </c>
      <c r="G1660" t="s">
        <v>13</v>
      </c>
      <c r="H1660" t="s">
        <v>14</v>
      </c>
      <c r="I1660" t="s">
        <v>496</v>
      </c>
      <c r="J1660">
        <v>599250</v>
      </c>
      <c r="K1660" t="str">
        <f t="shared" si="126"/>
        <v>41001 - Secretaria de Estado da Casa Civil</v>
      </c>
      <c r="L1660" t="str">
        <f t="shared" si="127"/>
        <v>3607 - Capacitação profissional dos agentes públicos - SCC</v>
      </c>
      <c r="M1660" t="str">
        <f t="shared" si="128"/>
        <v>339039 - Outros Serviços Terceiros - Pessoa Jurídica</v>
      </c>
      <c r="N1660" t="str">
        <f t="shared" si="129"/>
        <v>33</v>
      </c>
      <c r="O1660" t="str">
        <f>VLOOKUP('SQL Results'!N1660,Plan2!$A$2:$B$8,2,0)</f>
        <v>33 - Outras Despesas Correntes</v>
      </c>
      <c r="P1660" s="4" t="str">
        <f t="shared" si="130"/>
        <v>0100 - Recursos ordinários - recursos do tesouro - RLD</v>
      </c>
    </row>
    <row r="1661" spans="1:16" x14ac:dyDescent="0.2">
      <c r="A1661">
        <v>41001</v>
      </c>
      <c r="B1661" t="s">
        <v>765</v>
      </c>
      <c r="C1661">
        <v>3607</v>
      </c>
      <c r="D1661" t="s">
        <v>771</v>
      </c>
      <c r="E1661">
        <v>339139</v>
      </c>
      <c r="F1661" t="s">
        <v>51</v>
      </c>
      <c r="G1661" t="s">
        <v>13</v>
      </c>
      <c r="H1661" t="s">
        <v>14</v>
      </c>
      <c r="I1661" t="s">
        <v>496</v>
      </c>
      <c r="J1661">
        <v>15365</v>
      </c>
      <c r="K1661" t="str">
        <f t="shared" si="126"/>
        <v>41001 - Secretaria de Estado da Casa Civil</v>
      </c>
      <c r="L1661" t="str">
        <f t="shared" si="127"/>
        <v>3607 - Capacitação profissional dos agentes públicos - SCC</v>
      </c>
      <c r="M1661" t="str">
        <f t="shared" si="128"/>
        <v>339139 - Outros Serviços Terceiros Pessoa Jurídica</v>
      </c>
      <c r="N1661" t="str">
        <f t="shared" si="129"/>
        <v>33</v>
      </c>
      <c r="O1661" t="str">
        <f>VLOOKUP('SQL Results'!N1661,Plan2!$A$2:$B$8,2,0)</f>
        <v>33 - Outras Despesas Correntes</v>
      </c>
      <c r="P1661" s="4" t="str">
        <f t="shared" si="130"/>
        <v>0100 - Recursos ordinários - recursos do tesouro - RLD</v>
      </c>
    </row>
    <row r="1662" spans="1:16" x14ac:dyDescent="0.2">
      <c r="A1662">
        <v>41001</v>
      </c>
      <c r="B1662" t="s">
        <v>765</v>
      </c>
      <c r="C1662">
        <v>3613</v>
      </c>
      <c r="D1662" t="s">
        <v>772</v>
      </c>
      <c r="E1662">
        <v>339036</v>
      </c>
      <c r="F1662" t="s">
        <v>23</v>
      </c>
      <c r="G1662" t="s">
        <v>13</v>
      </c>
      <c r="H1662" t="s">
        <v>14</v>
      </c>
      <c r="I1662" t="s">
        <v>355</v>
      </c>
      <c r="J1662">
        <v>20743</v>
      </c>
      <c r="K1662" t="str">
        <f t="shared" si="126"/>
        <v>41001 - Secretaria de Estado da Casa Civil</v>
      </c>
      <c r="L1662" t="str">
        <f t="shared" si="127"/>
        <v>3613 - Encargos com estagiários - SCC</v>
      </c>
      <c r="M1662" t="str">
        <f t="shared" si="128"/>
        <v>339036 - Outros Serviços Terceiros-Pessoa Física</v>
      </c>
      <c r="N1662" t="str">
        <f t="shared" si="129"/>
        <v>33</v>
      </c>
      <c r="O1662" t="str">
        <f>VLOOKUP('SQL Results'!N1662,Plan2!$A$2:$B$8,2,0)</f>
        <v>33 - Outras Despesas Correntes</v>
      </c>
      <c r="P1662" s="4" t="str">
        <f t="shared" si="130"/>
        <v>0100 - Recursos ordinários - recursos do tesouro - RLD</v>
      </c>
    </row>
    <row r="1663" spans="1:16" x14ac:dyDescent="0.2">
      <c r="A1663">
        <v>41001</v>
      </c>
      <c r="B1663" t="s">
        <v>765</v>
      </c>
      <c r="C1663">
        <v>3613</v>
      </c>
      <c r="D1663" t="s">
        <v>772</v>
      </c>
      <c r="E1663">
        <v>339049</v>
      </c>
      <c r="F1663" t="s">
        <v>79</v>
      </c>
      <c r="G1663" t="s">
        <v>13</v>
      </c>
      <c r="H1663" t="s">
        <v>14</v>
      </c>
      <c r="I1663" t="s">
        <v>355</v>
      </c>
      <c r="J1663">
        <v>4148</v>
      </c>
      <c r="K1663" t="str">
        <f t="shared" si="126"/>
        <v>41001 - Secretaria de Estado da Casa Civil</v>
      </c>
      <c r="L1663" t="str">
        <f t="shared" si="127"/>
        <v>3613 - Encargos com estagiários - SCC</v>
      </c>
      <c r="M1663" t="str">
        <f t="shared" si="128"/>
        <v>339049 - Auxílio-Transporte</v>
      </c>
      <c r="N1663" t="str">
        <f t="shared" si="129"/>
        <v>33</v>
      </c>
      <c r="O1663" t="str">
        <f>VLOOKUP('SQL Results'!N1663,Plan2!$A$2:$B$8,2,0)</f>
        <v>33 - Outras Despesas Correntes</v>
      </c>
      <c r="P1663" s="4" t="str">
        <f t="shared" si="130"/>
        <v>0100 - Recursos ordinários - recursos do tesouro - RLD</v>
      </c>
    </row>
    <row r="1664" spans="1:16" x14ac:dyDescent="0.2">
      <c r="A1664">
        <v>41001</v>
      </c>
      <c r="B1664" t="s">
        <v>765</v>
      </c>
      <c r="C1664">
        <v>1635</v>
      </c>
      <c r="D1664" t="s">
        <v>773</v>
      </c>
      <c r="E1664">
        <v>319005</v>
      </c>
      <c r="F1664" t="s">
        <v>67</v>
      </c>
      <c r="G1664" t="s">
        <v>13</v>
      </c>
      <c r="H1664" t="s">
        <v>14</v>
      </c>
      <c r="I1664" t="s">
        <v>347</v>
      </c>
      <c r="J1664">
        <v>67376</v>
      </c>
      <c r="K1664" t="str">
        <f t="shared" si="126"/>
        <v>41001 - Secretaria de Estado da Casa Civil</v>
      </c>
      <c r="L1664" t="str">
        <f t="shared" si="127"/>
        <v>1635 - Administração de pessoal e encargos sociais - SCC</v>
      </c>
      <c r="M1664" t="str">
        <f t="shared" si="128"/>
        <v>319005 - Outros Benefícios Previdenciários</v>
      </c>
      <c r="N1664" t="str">
        <f t="shared" si="129"/>
        <v>31</v>
      </c>
      <c r="O1664" t="str">
        <f>VLOOKUP('SQL Results'!N1664,Plan2!$A$2:$B$8,2,0)</f>
        <v>31 - Pessoal e Encargos Sociais</v>
      </c>
      <c r="P1664" s="4" t="str">
        <f t="shared" si="130"/>
        <v>0100 - Recursos ordinários - recursos do tesouro - RLD</v>
      </c>
    </row>
    <row r="1665" spans="1:16" x14ac:dyDescent="0.2">
      <c r="A1665">
        <v>41001</v>
      </c>
      <c r="B1665" t="s">
        <v>765</v>
      </c>
      <c r="C1665">
        <v>1635</v>
      </c>
      <c r="D1665" t="s">
        <v>773</v>
      </c>
      <c r="E1665">
        <v>319011</v>
      </c>
      <c r="F1665" t="s">
        <v>60</v>
      </c>
      <c r="G1665" t="s">
        <v>13</v>
      </c>
      <c r="H1665" t="s">
        <v>14</v>
      </c>
      <c r="I1665" t="s">
        <v>347</v>
      </c>
      <c r="J1665">
        <v>14721717</v>
      </c>
      <c r="K1665" t="str">
        <f t="shared" si="126"/>
        <v>41001 - Secretaria de Estado da Casa Civil</v>
      </c>
      <c r="L1665" t="str">
        <f t="shared" si="127"/>
        <v>1635 - Administração de pessoal e encargos sociais - SCC</v>
      </c>
      <c r="M1665" t="str">
        <f t="shared" si="128"/>
        <v>319011 - Vencim. e Vantagens Fixas - Pessoal Civil</v>
      </c>
      <c r="N1665" t="str">
        <f t="shared" si="129"/>
        <v>31</v>
      </c>
      <c r="O1665" t="str">
        <f>VLOOKUP('SQL Results'!N1665,Plan2!$A$2:$B$8,2,0)</f>
        <v>31 - Pessoal e Encargos Sociais</v>
      </c>
      <c r="P1665" s="4" t="str">
        <f t="shared" si="130"/>
        <v>0100 - Recursos ordinários - recursos do tesouro - RLD</v>
      </c>
    </row>
    <row r="1666" spans="1:16" x14ac:dyDescent="0.2">
      <c r="A1666">
        <v>41001</v>
      </c>
      <c r="B1666" t="s">
        <v>765</v>
      </c>
      <c r="C1666">
        <v>1635</v>
      </c>
      <c r="D1666" t="s">
        <v>773</v>
      </c>
      <c r="E1666">
        <v>319013</v>
      </c>
      <c r="F1666" t="s">
        <v>44</v>
      </c>
      <c r="G1666" t="s">
        <v>13</v>
      </c>
      <c r="H1666" t="s">
        <v>14</v>
      </c>
      <c r="I1666" t="s">
        <v>347</v>
      </c>
      <c r="J1666">
        <v>2421919</v>
      </c>
      <c r="K1666" t="str">
        <f t="shared" si="126"/>
        <v>41001 - Secretaria de Estado da Casa Civil</v>
      </c>
      <c r="L1666" t="str">
        <f t="shared" si="127"/>
        <v>1635 - Administração de pessoal e encargos sociais - SCC</v>
      </c>
      <c r="M1666" t="str">
        <f t="shared" si="128"/>
        <v>319013 - Obrigações Patronais</v>
      </c>
      <c r="N1666" t="str">
        <f t="shared" si="129"/>
        <v>31</v>
      </c>
      <c r="O1666" t="str">
        <f>VLOOKUP('SQL Results'!N1666,Plan2!$A$2:$B$8,2,0)</f>
        <v>31 - Pessoal e Encargos Sociais</v>
      </c>
      <c r="P1666" s="4" t="str">
        <f t="shared" si="130"/>
        <v>0100 - Recursos ordinários - recursos do tesouro - RLD</v>
      </c>
    </row>
    <row r="1667" spans="1:16" x14ac:dyDescent="0.2">
      <c r="A1667">
        <v>41001</v>
      </c>
      <c r="B1667" t="s">
        <v>765</v>
      </c>
      <c r="C1667">
        <v>1635</v>
      </c>
      <c r="D1667" t="s">
        <v>773</v>
      </c>
      <c r="E1667">
        <v>319016</v>
      </c>
      <c r="F1667" t="s">
        <v>64</v>
      </c>
      <c r="G1667" t="s">
        <v>13</v>
      </c>
      <c r="H1667" t="s">
        <v>14</v>
      </c>
      <c r="I1667" t="s">
        <v>347</v>
      </c>
      <c r="J1667">
        <v>21164</v>
      </c>
      <c r="K1667" t="str">
        <f t="shared" ref="K1667:K1730" si="131">CONCATENATE(A1667," - ",B1667)</f>
        <v>41001 - Secretaria de Estado da Casa Civil</v>
      </c>
      <c r="L1667" t="str">
        <f t="shared" ref="L1667:L1730" si="132">CONCATENATE(C1667," - ",D1667)</f>
        <v>1635 - Administração de pessoal e encargos sociais - SCC</v>
      </c>
      <c r="M1667" t="str">
        <f t="shared" ref="M1667:M1730" si="133">CONCATENATE(E1667," - ",F1667)</f>
        <v>319016 - Outras Despesas Variáveis-Pessoal Civil</v>
      </c>
      <c r="N1667" t="str">
        <f t="shared" ref="N1667:N1730" si="134">LEFT(E1667,2)</f>
        <v>31</v>
      </c>
      <c r="O1667" t="str">
        <f>VLOOKUP('SQL Results'!N1667,Plan2!$A$2:$B$8,2,0)</f>
        <v>31 - Pessoal e Encargos Sociais</v>
      </c>
      <c r="P1667" s="4" t="str">
        <f t="shared" si="130"/>
        <v>0100 - Recursos ordinários - recursos do tesouro - RLD</v>
      </c>
    </row>
    <row r="1668" spans="1:16" x14ac:dyDescent="0.2">
      <c r="A1668">
        <v>41001</v>
      </c>
      <c r="B1668" t="s">
        <v>765</v>
      </c>
      <c r="C1668">
        <v>1635</v>
      </c>
      <c r="D1668" t="s">
        <v>773</v>
      </c>
      <c r="E1668">
        <v>319092</v>
      </c>
      <c r="F1668" t="s">
        <v>28</v>
      </c>
      <c r="G1668" t="s">
        <v>13</v>
      </c>
      <c r="H1668" t="s">
        <v>14</v>
      </c>
      <c r="I1668" t="s">
        <v>347</v>
      </c>
      <c r="J1668">
        <v>115727</v>
      </c>
      <c r="K1668" t="str">
        <f t="shared" si="131"/>
        <v>41001 - Secretaria de Estado da Casa Civil</v>
      </c>
      <c r="L1668" t="str">
        <f t="shared" si="132"/>
        <v>1635 - Administração de pessoal e encargos sociais - SCC</v>
      </c>
      <c r="M1668" t="str">
        <f t="shared" si="133"/>
        <v>319092 - Despesas de Exercícios Anteriores</v>
      </c>
      <c r="N1668" t="str">
        <f t="shared" si="134"/>
        <v>31</v>
      </c>
      <c r="O1668" t="str">
        <f>VLOOKUP('SQL Results'!N1668,Plan2!$A$2:$B$8,2,0)</f>
        <v>31 - Pessoal e Encargos Sociais</v>
      </c>
      <c r="P1668" s="4" t="str">
        <f t="shared" si="130"/>
        <v>0100 - Recursos ordinários - recursos do tesouro - RLD</v>
      </c>
    </row>
    <row r="1669" spans="1:16" x14ac:dyDescent="0.2">
      <c r="A1669">
        <v>41001</v>
      </c>
      <c r="B1669" t="s">
        <v>765</v>
      </c>
      <c r="C1669">
        <v>1635</v>
      </c>
      <c r="D1669" t="s">
        <v>773</v>
      </c>
      <c r="E1669">
        <v>319094</v>
      </c>
      <c r="F1669" t="s">
        <v>41</v>
      </c>
      <c r="G1669" t="s">
        <v>13</v>
      </c>
      <c r="H1669" t="s">
        <v>14</v>
      </c>
      <c r="I1669" t="s">
        <v>347</v>
      </c>
      <c r="J1669">
        <v>118127</v>
      </c>
      <c r="K1669" t="str">
        <f t="shared" si="131"/>
        <v>41001 - Secretaria de Estado da Casa Civil</v>
      </c>
      <c r="L1669" t="str">
        <f t="shared" si="132"/>
        <v>1635 - Administração de pessoal e encargos sociais - SCC</v>
      </c>
      <c r="M1669" t="str">
        <f t="shared" si="133"/>
        <v>319094 - Indenizações e Restituições Trabalhistas</v>
      </c>
      <c r="N1669" t="str">
        <f t="shared" si="134"/>
        <v>31</v>
      </c>
      <c r="O1669" t="str">
        <f>VLOOKUP('SQL Results'!N1669,Plan2!$A$2:$B$8,2,0)</f>
        <v>31 - Pessoal e Encargos Sociais</v>
      </c>
      <c r="P1669" s="4" t="str">
        <f t="shared" si="130"/>
        <v>0100 - Recursos ordinários - recursos do tesouro - RLD</v>
      </c>
    </row>
    <row r="1670" spans="1:16" x14ac:dyDescent="0.2">
      <c r="A1670">
        <v>41001</v>
      </c>
      <c r="B1670" t="s">
        <v>765</v>
      </c>
      <c r="C1670">
        <v>1635</v>
      </c>
      <c r="D1670" t="s">
        <v>773</v>
      </c>
      <c r="E1670">
        <v>319096</v>
      </c>
      <c r="F1670" t="s">
        <v>66</v>
      </c>
      <c r="G1670" t="s">
        <v>13</v>
      </c>
      <c r="H1670" t="s">
        <v>14</v>
      </c>
      <c r="I1670" t="s">
        <v>347</v>
      </c>
      <c r="J1670">
        <v>1524912</v>
      </c>
      <c r="K1670" t="str">
        <f t="shared" si="131"/>
        <v>41001 - Secretaria de Estado da Casa Civil</v>
      </c>
      <c r="L1670" t="str">
        <f t="shared" si="132"/>
        <v>1635 - Administração de pessoal e encargos sociais - SCC</v>
      </c>
      <c r="M1670" t="str">
        <f t="shared" si="133"/>
        <v>319096 - Ressarcimento Despesa Pessoal Requisitado</v>
      </c>
      <c r="N1670" t="str">
        <f t="shared" si="134"/>
        <v>31</v>
      </c>
      <c r="O1670" t="str">
        <f>VLOOKUP('SQL Results'!N1670,Plan2!$A$2:$B$8,2,0)</f>
        <v>31 - Pessoal e Encargos Sociais</v>
      </c>
      <c r="P1670" s="4" t="str">
        <f t="shared" si="130"/>
        <v>0100 - Recursos ordinários - recursos do tesouro - RLD</v>
      </c>
    </row>
    <row r="1671" spans="1:16" x14ac:dyDescent="0.2">
      <c r="A1671">
        <v>41001</v>
      </c>
      <c r="B1671" t="s">
        <v>765</v>
      </c>
      <c r="C1671">
        <v>1635</v>
      </c>
      <c r="D1671" t="s">
        <v>773</v>
      </c>
      <c r="E1671">
        <v>319113</v>
      </c>
      <c r="F1671" t="s">
        <v>44</v>
      </c>
      <c r="G1671" t="s">
        <v>13</v>
      </c>
      <c r="H1671" t="s">
        <v>14</v>
      </c>
      <c r="I1671" t="s">
        <v>347</v>
      </c>
      <c r="J1671">
        <v>897007</v>
      </c>
      <c r="K1671" t="str">
        <f t="shared" si="131"/>
        <v>41001 - Secretaria de Estado da Casa Civil</v>
      </c>
      <c r="L1671" t="str">
        <f t="shared" si="132"/>
        <v>1635 - Administração de pessoal e encargos sociais - SCC</v>
      </c>
      <c r="M1671" t="str">
        <f t="shared" si="133"/>
        <v>319113 - Obrigações Patronais</v>
      </c>
      <c r="N1671" t="str">
        <f t="shared" si="134"/>
        <v>31</v>
      </c>
      <c r="O1671" t="str">
        <f>VLOOKUP('SQL Results'!N1671,Plan2!$A$2:$B$8,2,0)</f>
        <v>31 - Pessoal e Encargos Sociais</v>
      </c>
      <c r="P1671" s="4" t="str">
        <f t="shared" si="130"/>
        <v>0100 - Recursos ordinários - recursos do tesouro - RLD</v>
      </c>
    </row>
    <row r="1672" spans="1:16" x14ac:dyDescent="0.2">
      <c r="A1672">
        <v>41001</v>
      </c>
      <c r="B1672" t="s">
        <v>765</v>
      </c>
      <c r="C1672">
        <v>1635</v>
      </c>
      <c r="D1672" t="s">
        <v>773</v>
      </c>
      <c r="E1672">
        <v>319196</v>
      </c>
      <c r="F1672" t="s">
        <v>66</v>
      </c>
      <c r="G1672" t="s">
        <v>13</v>
      </c>
      <c r="H1672" t="s">
        <v>14</v>
      </c>
      <c r="I1672" t="s">
        <v>347</v>
      </c>
      <c r="J1672">
        <v>143724</v>
      </c>
      <c r="K1672" t="str">
        <f t="shared" si="131"/>
        <v>41001 - Secretaria de Estado da Casa Civil</v>
      </c>
      <c r="L1672" t="str">
        <f t="shared" si="132"/>
        <v>1635 - Administração de pessoal e encargos sociais - SCC</v>
      </c>
      <c r="M1672" t="str">
        <f t="shared" si="133"/>
        <v>319196 - Ressarcimento Despesa Pessoal Requisitado</v>
      </c>
      <c r="N1672" t="str">
        <f t="shared" si="134"/>
        <v>31</v>
      </c>
      <c r="O1672" t="str">
        <f>VLOOKUP('SQL Results'!N1672,Plan2!$A$2:$B$8,2,0)</f>
        <v>31 - Pessoal e Encargos Sociais</v>
      </c>
      <c r="P1672" s="4" t="str">
        <f t="shared" si="130"/>
        <v>0100 - Recursos ordinários - recursos do tesouro - RLD</v>
      </c>
    </row>
    <row r="1673" spans="1:16" x14ac:dyDescent="0.2">
      <c r="A1673">
        <v>41001</v>
      </c>
      <c r="B1673" t="s">
        <v>765</v>
      </c>
      <c r="C1673">
        <v>1635</v>
      </c>
      <c r="D1673" t="s">
        <v>773</v>
      </c>
      <c r="E1673">
        <v>339046</v>
      </c>
      <c r="F1673" t="s">
        <v>47</v>
      </c>
      <c r="G1673" t="s">
        <v>13</v>
      </c>
      <c r="H1673" t="s">
        <v>14</v>
      </c>
      <c r="I1673" t="s">
        <v>347</v>
      </c>
      <c r="J1673">
        <v>326080</v>
      </c>
      <c r="K1673" t="str">
        <f t="shared" si="131"/>
        <v>41001 - Secretaria de Estado da Casa Civil</v>
      </c>
      <c r="L1673" t="str">
        <f t="shared" si="132"/>
        <v>1635 - Administração de pessoal e encargos sociais - SCC</v>
      </c>
      <c r="M1673" t="str">
        <f t="shared" si="133"/>
        <v>339046 - Auxílio-Alimentação</v>
      </c>
      <c r="N1673" t="str">
        <f t="shared" si="134"/>
        <v>33</v>
      </c>
      <c r="O1673" t="str">
        <f>VLOOKUP('SQL Results'!N1673,Plan2!$A$2:$B$8,2,0)</f>
        <v>33 - Outras Despesas Correntes</v>
      </c>
      <c r="P1673" s="4" t="str">
        <f t="shared" si="130"/>
        <v>0100 - Recursos ordinários - recursos do tesouro - RLD</v>
      </c>
    </row>
    <row r="1674" spans="1:16" x14ac:dyDescent="0.2">
      <c r="A1674">
        <v>41001</v>
      </c>
      <c r="B1674" t="s">
        <v>765</v>
      </c>
      <c r="C1674">
        <v>1635</v>
      </c>
      <c r="D1674" t="s">
        <v>773</v>
      </c>
      <c r="E1674">
        <v>339093</v>
      </c>
      <c r="F1674" t="s">
        <v>50</v>
      </c>
      <c r="G1674" t="s">
        <v>13</v>
      </c>
      <c r="H1674" t="s">
        <v>14</v>
      </c>
      <c r="I1674" t="s">
        <v>347</v>
      </c>
      <c r="J1674">
        <v>78823</v>
      </c>
      <c r="K1674" t="str">
        <f t="shared" si="131"/>
        <v>41001 - Secretaria de Estado da Casa Civil</v>
      </c>
      <c r="L1674" t="str">
        <f t="shared" si="132"/>
        <v>1635 - Administração de pessoal e encargos sociais - SCC</v>
      </c>
      <c r="M1674" t="str">
        <f t="shared" si="133"/>
        <v>339093 - Indenizações e Restituições</v>
      </c>
      <c r="N1674" t="str">
        <f t="shared" si="134"/>
        <v>33</v>
      </c>
      <c r="O1674" t="str">
        <f>VLOOKUP('SQL Results'!N1674,Plan2!$A$2:$B$8,2,0)</f>
        <v>33 - Outras Despesas Correntes</v>
      </c>
      <c r="P1674" s="4" t="str">
        <f t="shared" si="130"/>
        <v>0100 - Recursos ordinários - recursos do tesouro - RLD</v>
      </c>
    </row>
    <row r="1675" spans="1:16" x14ac:dyDescent="0.2">
      <c r="A1675">
        <v>41001</v>
      </c>
      <c r="B1675" t="s">
        <v>765</v>
      </c>
      <c r="C1675">
        <v>1635</v>
      </c>
      <c r="D1675" t="s">
        <v>773</v>
      </c>
      <c r="E1675">
        <v>339113</v>
      </c>
      <c r="F1675" t="s">
        <v>44</v>
      </c>
      <c r="G1675" t="s">
        <v>13</v>
      </c>
      <c r="H1675" t="s">
        <v>14</v>
      </c>
      <c r="I1675" t="s">
        <v>347</v>
      </c>
      <c r="J1675">
        <v>360832</v>
      </c>
      <c r="K1675" t="str">
        <f t="shared" si="131"/>
        <v>41001 - Secretaria de Estado da Casa Civil</v>
      </c>
      <c r="L1675" t="str">
        <f t="shared" si="132"/>
        <v>1635 - Administração de pessoal e encargos sociais - SCC</v>
      </c>
      <c r="M1675" t="str">
        <f t="shared" si="133"/>
        <v>339113 - Obrigações Patronais</v>
      </c>
      <c r="N1675" t="str">
        <f t="shared" si="134"/>
        <v>33</v>
      </c>
      <c r="O1675" t="str">
        <f>VLOOKUP('SQL Results'!N1675,Plan2!$A$2:$B$8,2,0)</f>
        <v>33 - Outras Despesas Correntes</v>
      </c>
      <c r="P1675" s="4" t="str">
        <f t="shared" si="130"/>
        <v>0100 - Recursos ordinários - recursos do tesouro - RLD</v>
      </c>
    </row>
    <row r="1676" spans="1:16" x14ac:dyDescent="0.2">
      <c r="A1676">
        <v>41001</v>
      </c>
      <c r="B1676" t="s">
        <v>765</v>
      </c>
      <c r="C1676">
        <v>3596</v>
      </c>
      <c r="D1676" t="s">
        <v>774</v>
      </c>
      <c r="E1676">
        <v>339040</v>
      </c>
      <c r="F1676" t="s">
        <v>52</v>
      </c>
      <c r="G1676" t="s">
        <v>13</v>
      </c>
      <c r="H1676" t="s">
        <v>14</v>
      </c>
      <c r="I1676" t="s">
        <v>353</v>
      </c>
      <c r="J1676">
        <v>346741</v>
      </c>
      <c r="K1676" t="str">
        <f t="shared" si="131"/>
        <v>41001 - Secretaria de Estado da Casa Civil</v>
      </c>
      <c r="L1676" t="str">
        <f t="shared" si="132"/>
        <v>3596 - Manutenção e modernização dos serviços de tecnologia da informação e comunicação - SCC</v>
      </c>
      <c r="M1676" t="str">
        <f t="shared" si="133"/>
        <v>339040 - Serviços de Tecnologia da Informação e Comunicação - Pessoa Jurídica</v>
      </c>
      <c r="N1676" t="str">
        <f t="shared" si="134"/>
        <v>33</v>
      </c>
      <c r="O1676" t="str">
        <f>VLOOKUP('SQL Results'!N1676,Plan2!$A$2:$B$8,2,0)</f>
        <v>33 - Outras Despesas Correntes</v>
      </c>
      <c r="P1676" s="4" t="str">
        <f t="shared" si="130"/>
        <v>0100 - Recursos ordinários - recursos do tesouro - RLD</v>
      </c>
    </row>
    <row r="1677" spans="1:16" x14ac:dyDescent="0.2">
      <c r="A1677">
        <v>41001</v>
      </c>
      <c r="B1677" t="s">
        <v>765</v>
      </c>
      <c r="C1677">
        <v>3596</v>
      </c>
      <c r="D1677" t="s">
        <v>774</v>
      </c>
      <c r="E1677">
        <v>339140</v>
      </c>
      <c r="F1677" t="s">
        <v>52</v>
      </c>
      <c r="G1677" t="s">
        <v>13</v>
      </c>
      <c r="H1677" t="s">
        <v>14</v>
      </c>
      <c r="I1677" t="s">
        <v>353</v>
      </c>
      <c r="J1677">
        <v>139581</v>
      </c>
      <c r="K1677" t="str">
        <f t="shared" si="131"/>
        <v>41001 - Secretaria de Estado da Casa Civil</v>
      </c>
      <c r="L1677" t="str">
        <f t="shared" si="132"/>
        <v>3596 - Manutenção e modernização dos serviços de tecnologia da informação e comunicação - SCC</v>
      </c>
      <c r="M1677" t="str">
        <f t="shared" si="133"/>
        <v>339140 - Serviços de Tecnologia da Informação e Comunicação - Pessoa Jurídica</v>
      </c>
      <c r="N1677" t="str">
        <f t="shared" si="134"/>
        <v>33</v>
      </c>
      <c r="O1677" t="str">
        <f>VLOOKUP('SQL Results'!N1677,Plan2!$A$2:$B$8,2,0)</f>
        <v>33 - Outras Despesas Correntes</v>
      </c>
      <c r="P1677" s="4" t="str">
        <f t="shared" si="130"/>
        <v>0100 - Recursos ordinários - recursos do tesouro - RLD</v>
      </c>
    </row>
    <row r="1678" spans="1:16" x14ac:dyDescent="0.2">
      <c r="A1678">
        <v>41002</v>
      </c>
      <c r="B1678" t="s">
        <v>775</v>
      </c>
      <c r="C1678">
        <v>8029</v>
      </c>
      <c r="D1678" t="s">
        <v>776</v>
      </c>
      <c r="E1678">
        <v>339039</v>
      </c>
      <c r="F1678" t="s">
        <v>16</v>
      </c>
      <c r="G1678" t="s">
        <v>13</v>
      </c>
      <c r="H1678" t="s">
        <v>14</v>
      </c>
      <c r="I1678" t="s">
        <v>777</v>
      </c>
      <c r="J1678">
        <v>1500000</v>
      </c>
      <c r="K1678" t="str">
        <f t="shared" si="131"/>
        <v>41002 - Procuradoria Geral do Estado</v>
      </c>
      <c r="L1678" t="str">
        <f t="shared" si="132"/>
        <v>8029 - Pagamentos de despesas judiciais - PGE</v>
      </c>
      <c r="M1678" t="str">
        <f t="shared" si="133"/>
        <v>339039 - Outros Serviços Terceiros - Pessoa Jurídica</v>
      </c>
      <c r="N1678" t="str">
        <f t="shared" si="134"/>
        <v>33</v>
      </c>
      <c r="O1678" t="str">
        <f>VLOOKUP('SQL Results'!N1678,Plan2!$A$2:$B$8,2,0)</f>
        <v>33 - Outras Despesas Correntes</v>
      </c>
      <c r="P1678" s="4" t="str">
        <f t="shared" si="130"/>
        <v>0100 - Recursos ordinários - recursos do tesouro - RLD</v>
      </c>
    </row>
    <row r="1679" spans="1:16" x14ac:dyDescent="0.2">
      <c r="A1679">
        <v>41002</v>
      </c>
      <c r="B1679" t="s">
        <v>775</v>
      </c>
      <c r="C1679">
        <v>8036</v>
      </c>
      <c r="D1679" t="s">
        <v>778</v>
      </c>
      <c r="E1679">
        <v>319091</v>
      </c>
      <c r="F1679" t="s">
        <v>65</v>
      </c>
      <c r="G1679" t="s">
        <v>13</v>
      </c>
      <c r="H1679" t="s">
        <v>14</v>
      </c>
      <c r="I1679" t="s">
        <v>779</v>
      </c>
      <c r="J1679">
        <v>45421604</v>
      </c>
      <c r="K1679" t="str">
        <f t="shared" si="131"/>
        <v>41002 - Procuradoria Geral do Estado</v>
      </c>
      <c r="L1679" t="str">
        <f t="shared" si="132"/>
        <v>8036 - Pagamento de sentenças de pequeno valor - PGE</v>
      </c>
      <c r="M1679" t="str">
        <f t="shared" si="133"/>
        <v>319091 - Sentenças Judiciais</v>
      </c>
      <c r="N1679" t="str">
        <f t="shared" si="134"/>
        <v>31</v>
      </c>
      <c r="O1679" t="str">
        <f>VLOOKUP('SQL Results'!N1679,Plan2!$A$2:$B$8,2,0)</f>
        <v>31 - Pessoal e Encargos Sociais</v>
      </c>
      <c r="P1679" s="4" t="str">
        <f t="shared" si="130"/>
        <v>0100 - Recursos ordinários - recursos do tesouro - RLD</v>
      </c>
    </row>
    <row r="1680" spans="1:16" x14ac:dyDescent="0.2">
      <c r="A1680">
        <v>41002</v>
      </c>
      <c r="B1680" t="s">
        <v>775</v>
      </c>
      <c r="C1680">
        <v>8036</v>
      </c>
      <c r="D1680" t="s">
        <v>778</v>
      </c>
      <c r="E1680">
        <v>339091</v>
      </c>
      <c r="F1680" t="s">
        <v>65</v>
      </c>
      <c r="G1680" t="s">
        <v>13</v>
      </c>
      <c r="H1680" t="s">
        <v>14</v>
      </c>
      <c r="I1680" t="s">
        <v>779</v>
      </c>
      <c r="J1680">
        <v>22898798</v>
      </c>
      <c r="K1680" t="str">
        <f t="shared" si="131"/>
        <v>41002 - Procuradoria Geral do Estado</v>
      </c>
      <c r="L1680" t="str">
        <f t="shared" si="132"/>
        <v>8036 - Pagamento de sentenças de pequeno valor - PGE</v>
      </c>
      <c r="M1680" t="str">
        <f t="shared" si="133"/>
        <v>339091 - Sentenças Judiciais</v>
      </c>
      <c r="N1680" t="str">
        <f t="shared" si="134"/>
        <v>33</v>
      </c>
      <c r="O1680" t="str">
        <f>VLOOKUP('SQL Results'!N1680,Plan2!$A$2:$B$8,2,0)</f>
        <v>33 - Outras Despesas Correntes</v>
      </c>
      <c r="P1680" s="4" t="str">
        <f t="shared" si="130"/>
        <v>0100 - Recursos ordinários - recursos do tesouro - RLD</v>
      </c>
    </row>
    <row r="1681" spans="1:16" x14ac:dyDescent="0.2">
      <c r="A1681">
        <v>41002</v>
      </c>
      <c r="B1681" t="s">
        <v>775</v>
      </c>
      <c r="C1681">
        <v>991</v>
      </c>
      <c r="D1681" t="s">
        <v>780</v>
      </c>
      <c r="E1681">
        <v>339005</v>
      </c>
      <c r="F1681" t="s">
        <v>67</v>
      </c>
      <c r="G1681" t="s">
        <v>13</v>
      </c>
      <c r="H1681" t="s">
        <v>14</v>
      </c>
      <c r="I1681" t="s">
        <v>347</v>
      </c>
      <c r="J1681">
        <v>84492</v>
      </c>
      <c r="K1681" t="str">
        <f t="shared" si="131"/>
        <v>41002 - Procuradoria Geral do Estado</v>
      </c>
      <c r="L1681" t="str">
        <f t="shared" si="132"/>
        <v>991 - Administração de pessoal e encargos sociais - PGE</v>
      </c>
      <c r="M1681" t="str">
        <f t="shared" si="133"/>
        <v>339005 - Outros Benefícios Previdenciários</v>
      </c>
      <c r="N1681" t="str">
        <f t="shared" si="134"/>
        <v>33</v>
      </c>
      <c r="O1681" t="str">
        <f>VLOOKUP('SQL Results'!N1681,Plan2!$A$2:$B$8,2,0)</f>
        <v>33 - Outras Despesas Correntes</v>
      </c>
      <c r="P1681" s="4" t="str">
        <f t="shared" si="130"/>
        <v>0100 - Recursos ordinários - recursos do tesouro - RLD</v>
      </c>
    </row>
    <row r="1682" spans="1:16" x14ac:dyDescent="0.2">
      <c r="A1682">
        <v>41002</v>
      </c>
      <c r="B1682" t="s">
        <v>775</v>
      </c>
      <c r="C1682">
        <v>991</v>
      </c>
      <c r="D1682" t="s">
        <v>780</v>
      </c>
      <c r="E1682">
        <v>319007</v>
      </c>
      <c r="F1682" t="s">
        <v>68</v>
      </c>
      <c r="G1682" t="s">
        <v>13</v>
      </c>
      <c r="H1682" t="s">
        <v>14</v>
      </c>
      <c r="I1682" t="s">
        <v>347</v>
      </c>
      <c r="J1682">
        <v>14058</v>
      </c>
      <c r="K1682" t="str">
        <f t="shared" si="131"/>
        <v>41002 - Procuradoria Geral do Estado</v>
      </c>
      <c r="L1682" t="str">
        <f t="shared" si="132"/>
        <v>991 - Administração de pessoal e encargos sociais - PGE</v>
      </c>
      <c r="M1682" t="str">
        <f t="shared" si="133"/>
        <v>319007 - Contrib. Entid. Fechadas de Previdência</v>
      </c>
      <c r="N1682" t="str">
        <f t="shared" si="134"/>
        <v>31</v>
      </c>
      <c r="O1682" t="str">
        <f>VLOOKUP('SQL Results'!N1682,Plan2!$A$2:$B$8,2,0)</f>
        <v>31 - Pessoal e Encargos Sociais</v>
      </c>
      <c r="P1682" s="4" t="str">
        <f t="shared" si="130"/>
        <v>0100 - Recursos ordinários - recursos do tesouro - RLD</v>
      </c>
    </row>
    <row r="1683" spans="1:16" x14ac:dyDescent="0.2">
      <c r="A1683">
        <v>41002</v>
      </c>
      <c r="B1683" t="s">
        <v>775</v>
      </c>
      <c r="C1683">
        <v>991</v>
      </c>
      <c r="D1683" t="s">
        <v>780</v>
      </c>
      <c r="E1683">
        <v>319011</v>
      </c>
      <c r="F1683" t="s">
        <v>60</v>
      </c>
      <c r="G1683" t="s">
        <v>13</v>
      </c>
      <c r="H1683" t="s">
        <v>14</v>
      </c>
      <c r="I1683" t="s">
        <v>347</v>
      </c>
      <c r="J1683">
        <v>91297592</v>
      </c>
      <c r="K1683" t="str">
        <f t="shared" si="131"/>
        <v>41002 - Procuradoria Geral do Estado</v>
      </c>
      <c r="L1683" t="str">
        <f t="shared" si="132"/>
        <v>991 - Administração de pessoal e encargos sociais - PGE</v>
      </c>
      <c r="M1683" t="str">
        <f t="shared" si="133"/>
        <v>319011 - Vencim. e Vantagens Fixas - Pessoal Civil</v>
      </c>
      <c r="N1683" t="str">
        <f t="shared" si="134"/>
        <v>31</v>
      </c>
      <c r="O1683" t="str">
        <f>VLOOKUP('SQL Results'!N1683,Plan2!$A$2:$B$8,2,0)</f>
        <v>31 - Pessoal e Encargos Sociais</v>
      </c>
      <c r="P1683" s="4" t="str">
        <f t="shared" si="130"/>
        <v>0100 - Recursos ordinários - recursos do tesouro - RLD</v>
      </c>
    </row>
    <row r="1684" spans="1:16" x14ac:dyDescent="0.2">
      <c r="A1684">
        <v>41002</v>
      </c>
      <c r="B1684" t="s">
        <v>775</v>
      </c>
      <c r="C1684">
        <v>991</v>
      </c>
      <c r="D1684" t="s">
        <v>780</v>
      </c>
      <c r="E1684">
        <v>319012</v>
      </c>
      <c r="F1684" t="s">
        <v>62</v>
      </c>
      <c r="G1684" t="s">
        <v>13</v>
      </c>
      <c r="H1684" t="s">
        <v>14</v>
      </c>
      <c r="I1684" t="s">
        <v>347</v>
      </c>
      <c r="J1684">
        <v>981456</v>
      </c>
      <c r="K1684" t="str">
        <f t="shared" si="131"/>
        <v>41002 - Procuradoria Geral do Estado</v>
      </c>
      <c r="L1684" t="str">
        <f t="shared" si="132"/>
        <v>991 - Administração de pessoal e encargos sociais - PGE</v>
      </c>
      <c r="M1684" t="str">
        <f t="shared" si="133"/>
        <v>319012 - Vencim. e Vantagens Fixas - Pessoal Militar</v>
      </c>
      <c r="N1684" t="str">
        <f t="shared" si="134"/>
        <v>31</v>
      </c>
      <c r="O1684" t="str">
        <f>VLOOKUP('SQL Results'!N1684,Plan2!$A$2:$B$8,2,0)</f>
        <v>31 - Pessoal e Encargos Sociais</v>
      </c>
      <c r="P1684" s="4" t="str">
        <f t="shared" si="130"/>
        <v>0100 - Recursos ordinários - recursos do tesouro - RLD</v>
      </c>
    </row>
    <row r="1685" spans="1:16" x14ac:dyDescent="0.2">
      <c r="A1685">
        <v>41002</v>
      </c>
      <c r="B1685" t="s">
        <v>775</v>
      </c>
      <c r="C1685">
        <v>991</v>
      </c>
      <c r="D1685" t="s">
        <v>780</v>
      </c>
      <c r="E1685">
        <v>319013</v>
      </c>
      <c r="F1685" t="s">
        <v>44</v>
      </c>
      <c r="G1685" t="s">
        <v>13</v>
      </c>
      <c r="H1685" t="s">
        <v>14</v>
      </c>
      <c r="I1685" t="s">
        <v>347</v>
      </c>
      <c r="J1685">
        <v>811462</v>
      </c>
      <c r="K1685" t="str">
        <f t="shared" si="131"/>
        <v>41002 - Procuradoria Geral do Estado</v>
      </c>
      <c r="L1685" t="str">
        <f t="shared" si="132"/>
        <v>991 - Administração de pessoal e encargos sociais - PGE</v>
      </c>
      <c r="M1685" t="str">
        <f t="shared" si="133"/>
        <v>319013 - Obrigações Patronais</v>
      </c>
      <c r="N1685" t="str">
        <f t="shared" si="134"/>
        <v>31</v>
      </c>
      <c r="O1685" t="str">
        <f>VLOOKUP('SQL Results'!N1685,Plan2!$A$2:$B$8,2,0)</f>
        <v>31 - Pessoal e Encargos Sociais</v>
      </c>
      <c r="P1685" s="4" t="str">
        <f t="shared" si="130"/>
        <v>0100 - Recursos ordinários - recursos do tesouro - RLD</v>
      </c>
    </row>
    <row r="1686" spans="1:16" x14ac:dyDescent="0.2">
      <c r="A1686">
        <v>41002</v>
      </c>
      <c r="B1686" t="s">
        <v>775</v>
      </c>
      <c r="C1686">
        <v>991</v>
      </c>
      <c r="D1686" t="s">
        <v>780</v>
      </c>
      <c r="E1686">
        <v>319016</v>
      </c>
      <c r="F1686" t="s">
        <v>64</v>
      </c>
      <c r="G1686" t="s">
        <v>13</v>
      </c>
      <c r="H1686" t="s">
        <v>14</v>
      </c>
      <c r="I1686" t="s">
        <v>347</v>
      </c>
      <c r="J1686">
        <v>8003</v>
      </c>
      <c r="K1686" t="str">
        <f t="shared" si="131"/>
        <v>41002 - Procuradoria Geral do Estado</v>
      </c>
      <c r="L1686" t="str">
        <f t="shared" si="132"/>
        <v>991 - Administração de pessoal e encargos sociais - PGE</v>
      </c>
      <c r="M1686" t="str">
        <f t="shared" si="133"/>
        <v>319016 - Outras Despesas Variáveis-Pessoal Civil</v>
      </c>
      <c r="N1686" t="str">
        <f t="shared" si="134"/>
        <v>31</v>
      </c>
      <c r="O1686" t="str">
        <f>VLOOKUP('SQL Results'!N1686,Plan2!$A$2:$B$8,2,0)</f>
        <v>31 - Pessoal e Encargos Sociais</v>
      </c>
      <c r="P1686" s="4" t="str">
        <f t="shared" si="130"/>
        <v>0100 - Recursos ordinários - recursos do tesouro - RLD</v>
      </c>
    </row>
    <row r="1687" spans="1:16" x14ac:dyDescent="0.2">
      <c r="A1687">
        <v>41002</v>
      </c>
      <c r="B1687" t="s">
        <v>775</v>
      </c>
      <c r="C1687">
        <v>991</v>
      </c>
      <c r="D1687" t="s">
        <v>780</v>
      </c>
      <c r="E1687">
        <v>319092</v>
      </c>
      <c r="F1687" t="s">
        <v>28</v>
      </c>
      <c r="G1687" t="s">
        <v>13</v>
      </c>
      <c r="H1687" t="s">
        <v>14</v>
      </c>
      <c r="I1687" t="s">
        <v>347</v>
      </c>
      <c r="J1687">
        <v>334081</v>
      </c>
      <c r="K1687" t="str">
        <f t="shared" si="131"/>
        <v>41002 - Procuradoria Geral do Estado</v>
      </c>
      <c r="L1687" t="str">
        <f t="shared" si="132"/>
        <v>991 - Administração de pessoal e encargos sociais - PGE</v>
      </c>
      <c r="M1687" t="str">
        <f t="shared" si="133"/>
        <v>319092 - Despesas de Exercícios Anteriores</v>
      </c>
      <c r="N1687" t="str">
        <f t="shared" si="134"/>
        <v>31</v>
      </c>
      <c r="O1687" t="str">
        <f>VLOOKUP('SQL Results'!N1687,Plan2!$A$2:$B$8,2,0)</f>
        <v>31 - Pessoal e Encargos Sociais</v>
      </c>
      <c r="P1687" s="4" t="str">
        <f t="shared" ref="P1687:P1750" si="135">CONCATENATE(LEFT(G1687,4)," - ",H1687)</f>
        <v>0100 - Recursos ordinários - recursos do tesouro - RLD</v>
      </c>
    </row>
    <row r="1688" spans="1:16" x14ac:dyDescent="0.2">
      <c r="A1688">
        <v>41002</v>
      </c>
      <c r="B1688" t="s">
        <v>775</v>
      </c>
      <c r="C1688">
        <v>991</v>
      </c>
      <c r="D1688" t="s">
        <v>780</v>
      </c>
      <c r="E1688">
        <v>319094</v>
      </c>
      <c r="F1688" t="s">
        <v>41</v>
      </c>
      <c r="G1688" t="s">
        <v>13</v>
      </c>
      <c r="H1688" t="s">
        <v>14</v>
      </c>
      <c r="I1688" t="s">
        <v>347</v>
      </c>
      <c r="J1688">
        <v>16198</v>
      </c>
      <c r="K1688" t="str">
        <f t="shared" si="131"/>
        <v>41002 - Procuradoria Geral do Estado</v>
      </c>
      <c r="L1688" t="str">
        <f t="shared" si="132"/>
        <v>991 - Administração de pessoal e encargos sociais - PGE</v>
      </c>
      <c r="M1688" t="str">
        <f t="shared" si="133"/>
        <v>319094 - Indenizações e Restituições Trabalhistas</v>
      </c>
      <c r="N1688" t="str">
        <f t="shared" si="134"/>
        <v>31</v>
      </c>
      <c r="O1688" t="str">
        <f>VLOOKUP('SQL Results'!N1688,Plan2!$A$2:$B$8,2,0)</f>
        <v>31 - Pessoal e Encargos Sociais</v>
      </c>
      <c r="P1688" s="4" t="str">
        <f t="shared" si="135"/>
        <v>0100 - Recursos ordinários - recursos do tesouro - RLD</v>
      </c>
    </row>
    <row r="1689" spans="1:16" x14ac:dyDescent="0.2">
      <c r="A1689">
        <v>41002</v>
      </c>
      <c r="B1689" t="s">
        <v>775</v>
      </c>
      <c r="C1689">
        <v>991</v>
      </c>
      <c r="D1689" t="s">
        <v>780</v>
      </c>
      <c r="E1689">
        <v>319096</v>
      </c>
      <c r="F1689" t="s">
        <v>66</v>
      </c>
      <c r="G1689" t="s">
        <v>13</v>
      </c>
      <c r="H1689" t="s">
        <v>14</v>
      </c>
      <c r="I1689" t="s">
        <v>347</v>
      </c>
      <c r="J1689">
        <v>240000</v>
      </c>
      <c r="K1689" t="str">
        <f t="shared" si="131"/>
        <v>41002 - Procuradoria Geral do Estado</v>
      </c>
      <c r="L1689" t="str">
        <f t="shared" si="132"/>
        <v>991 - Administração de pessoal e encargos sociais - PGE</v>
      </c>
      <c r="M1689" t="str">
        <f t="shared" si="133"/>
        <v>319096 - Ressarcimento Despesa Pessoal Requisitado</v>
      </c>
      <c r="N1689" t="str">
        <f t="shared" si="134"/>
        <v>31</v>
      </c>
      <c r="O1689" t="str">
        <f>VLOOKUP('SQL Results'!N1689,Plan2!$A$2:$B$8,2,0)</f>
        <v>31 - Pessoal e Encargos Sociais</v>
      </c>
      <c r="P1689" s="4" t="str">
        <f t="shared" si="135"/>
        <v>0100 - Recursos ordinários - recursos do tesouro - RLD</v>
      </c>
    </row>
    <row r="1690" spans="1:16" x14ac:dyDescent="0.2">
      <c r="A1690">
        <v>41002</v>
      </c>
      <c r="B1690" t="s">
        <v>775</v>
      </c>
      <c r="C1690">
        <v>991</v>
      </c>
      <c r="D1690" t="s">
        <v>780</v>
      </c>
      <c r="E1690">
        <v>319113</v>
      </c>
      <c r="F1690" t="s">
        <v>44</v>
      </c>
      <c r="G1690" t="s">
        <v>13</v>
      </c>
      <c r="H1690" t="s">
        <v>14</v>
      </c>
      <c r="I1690" t="s">
        <v>347</v>
      </c>
      <c r="J1690">
        <v>22419592</v>
      </c>
      <c r="K1690" t="str">
        <f t="shared" si="131"/>
        <v>41002 - Procuradoria Geral do Estado</v>
      </c>
      <c r="L1690" t="str">
        <f t="shared" si="132"/>
        <v>991 - Administração de pessoal e encargos sociais - PGE</v>
      </c>
      <c r="M1690" t="str">
        <f t="shared" si="133"/>
        <v>319113 - Obrigações Patronais</v>
      </c>
      <c r="N1690" t="str">
        <f t="shared" si="134"/>
        <v>31</v>
      </c>
      <c r="O1690" t="str">
        <f>VLOOKUP('SQL Results'!N1690,Plan2!$A$2:$B$8,2,0)</f>
        <v>31 - Pessoal e Encargos Sociais</v>
      </c>
      <c r="P1690" s="4" t="str">
        <f t="shared" si="135"/>
        <v>0100 - Recursos ordinários - recursos do tesouro - RLD</v>
      </c>
    </row>
    <row r="1691" spans="1:16" x14ac:dyDescent="0.2">
      <c r="A1691">
        <v>41002</v>
      </c>
      <c r="B1691" t="s">
        <v>775</v>
      </c>
      <c r="C1691">
        <v>991</v>
      </c>
      <c r="D1691" t="s">
        <v>780</v>
      </c>
      <c r="E1691">
        <v>339046</v>
      </c>
      <c r="F1691" t="s">
        <v>47</v>
      </c>
      <c r="G1691" t="s">
        <v>13</v>
      </c>
      <c r="H1691" t="s">
        <v>14</v>
      </c>
      <c r="I1691" t="s">
        <v>347</v>
      </c>
      <c r="J1691">
        <v>988586</v>
      </c>
      <c r="K1691" t="str">
        <f t="shared" si="131"/>
        <v>41002 - Procuradoria Geral do Estado</v>
      </c>
      <c r="L1691" t="str">
        <f t="shared" si="132"/>
        <v>991 - Administração de pessoal e encargos sociais - PGE</v>
      </c>
      <c r="M1691" t="str">
        <f t="shared" si="133"/>
        <v>339046 - Auxílio-Alimentação</v>
      </c>
      <c r="N1691" t="str">
        <f t="shared" si="134"/>
        <v>33</v>
      </c>
      <c r="O1691" t="str">
        <f>VLOOKUP('SQL Results'!N1691,Plan2!$A$2:$B$8,2,0)</f>
        <v>33 - Outras Despesas Correntes</v>
      </c>
      <c r="P1691" s="4" t="str">
        <f t="shared" si="135"/>
        <v>0100 - Recursos ordinários - recursos do tesouro - RLD</v>
      </c>
    </row>
    <row r="1692" spans="1:16" x14ac:dyDescent="0.2">
      <c r="A1692">
        <v>41002</v>
      </c>
      <c r="B1692" t="s">
        <v>775</v>
      </c>
      <c r="C1692">
        <v>991</v>
      </c>
      <c r="D1692" t="s">
        <v>780</v>
      </c>
      <c r="E1692">
        <v>339093</v>
      </c>
      <c r="F1692" t="s">
        <v>50</v>
      </c>
      <c r="G1692" t="s">
        <v>13</v>
      </c>
      <c r="H1692" t="s">
        <v>14</v>
      </c>
      <c r="I1692" t="s">
        <v>347</v>
      </c>
      <c r="J1692">
        <v>5643478</v>
      </c>
      <c r="K1692" t="str">
        <f t="shared" si="131"/>
        <v>41002 - Procuradoria Geral do Estado</v>
      </c>
      <c r="L1692" t="str">
        <f t="shared" si="132"/>
        <v>991 - Administração de pessoal e encargos sociais - PGE</v>
      </c>
      <c r="M1692" t="str">
        <f t="shared" si="133"/>
        <v>339093 - Indenizações e Restituições</v>
      </c>
      <c r="N1692" t="str">
        <f t="shared" si="134"/>
        <v>33</v>
      </c>
      <c r="O1692" t="str">
        <f>VLOOKUP('SQL Results'!N1692,Plan2!$A$2:$B$8,2,0)</f>
        <v>33 - Outras Despesas Correntes</v>
      </c>
      <c r="P1692" s="4" t="str">
        <f t="shared" si="135"/>
        <v>0100 - Recursos ordinários - recursos do tesouro - RLD</v>
      </c>
    </row>
    <row r="1693" spans="1:16" x14ac:dyDescent="0.2">
      <c r="A1693">
        <v>41002</v>
      </c>
      <c r="B1693" t="s">
        <v>775</v>
      </c>
      <c r="C1693">
        <v>991</v>
      </c>
      <c r="D1693" t="s">
        <v>780</v>
      </c>
      <c r="E1693">
        <v>339113</v>
      </c>
      <c r="F1693" t="s">
        <v>44</v>
      </c>
      <c r="G1693" t="s">
        <v>13</v>
      </c>
      <c r="H1693" t="s">
        <v>14</v>
      </c>
      <c r="I1693" t="s">
        <v>347</v>
      </c>
      <c r="J1693">
        <v>768208</v>
      </c>
      <c r="K1693" t="str">
        <f t="shared" si="131"/>
        <v>41002 - Procuradoria Geral do Estado</v>
      </c>
      <c r="L1693" t="str">
        <f t="shared" si="132"/>
        <v>991 - Administração de pessoal e encargos sociais - PGE</v>
      </c>
      <c r="M1693" t="str">
        <f t="shared" si="133"/>
        <v>339113 - Obrigações Patronais</v>
      </c>
      <c r="N1693" t="str">
        <f t="shared" si="134"/>
        <v>33</v>
      </c>
      <c r="O1693" t="str">
        <f>VLOOKUP('SQL Results'!N1693,Plan2!$A$2:$B$8,2,0)</f>
        <v>33 - Outras Despesas Correntes</v>
      </c>
      <c r="P1693" s="4" t="str">
        <f t="shared" si="135"/>
        <v>0100 - Recursos ordinários - recursos do tesouro - RLD</v>
      </c>
    </row>
    <row r="1694" spans="1:16" x14ac:dyDescent="0.2">
      <c r="A1694">
        <v>41002</v>
      </c>
      <c r="B1694" t="s">
        <v>775</v>
      </c>
      <c r="C1694">
        <v>8008</v>
      </c>
      <c r="D1694" t="s">
        <v>781</v>
      </c>
      <c r="E1694">
        <v>339039</v>
      </c>
      <c r="F1694" t="s">
        <v>16</v>
      </c>
      <c r="G1694" t="s">
        <v>13</v>
      </c>
      <c r="H1694" t="s">
        <v>14</v>
      </c>
      <c r="I1694" t="s">
        <v>349</v>
      </c>
      <c r="J1694">
        <v>531193</v>
      </c>
      <c r="K1694" t="str">
        <f t="shared" si="131"/>
        <v>41002 - Procuradoria Geral do Estado</v>
      </c>
      <c r="L1694" t="str">
        <f t="shared" si="132"/>
        <v>8008 - Administração e manutenção dos serviços administrativos gerais - PGE</v>
      </c>
      <c r="M1694" t="str">
        <f t="shared" si="133"/>
        <v>339039 - Outros Serviços Terceiros - Pessoa Jurídica</v>
      </c>
      <c r="N1694" t="str">
        <f t="shared" si="134"/>
        <v>33</v>
      </c>
      <c r="O1694" t="str">
        <f>VLOOKUP('SQL Results'!N1694,Plan2!$A$2:$B$8,2,0)</f>
        <v>33 - Outras Despesas Correntes</v>
      </c>
      <c r="P1694" s="4" t="str">
        <f t="shared" si="135"/>
        <v>0100 - Recursos ordinários - recursos do tesouro - RLD</v>
      </c>
    </row>
    <row r="1695" spans="1:16" x14ac:dyDescent="0.2">
      <c r="A1695">
        <v>41002</v>
      </c>
      <c r="B1695" t="s">
        <v>775</v>
      </c>
      <c r="C1695">
        <v>7998</v>
      </c>
      <c r="D1695" t="s">
        <v>782</v>
      </c>
      <c r="E1695">
        <v>339039</v>
      </c>
      <c r="F1695" t="s">
        <v>16</v>
      </c>
      <c r="G1695" t="s">
        <v>13</v>
      </c>
      <c r="H1695" t="s">
        <v>14</v>
      </c>
      <c r="I1695" t="s">
        <v>353</v>
      </c>
      <c r="J1695">
        <v>7000</v>
      </c>
      <c r="K1695" t="str">
        <f t="shared" si="131"/>
        <v>41002 - Procuradoria Geral do Estado</v>
      </c>
      <c r="L1695" t="str">
        <f t="shared" si="132"/>
        <v>7998 - Manutenção e modernização dos serviços de tecnologia da informação e comunicação - PGE</v>
      </c>
      <c r="M1695" t="str">
        <f t="shared" si="133"/>
        <v>339039 - Outros Serviços Terceiros - Pessoa Jurídica</v>
      </c>
      <c r="N1695" t="str">
        <f t="shared" si="134"/>
        <v>33</v>
      </c>
      <c r="O1695" t="str">
        <f>VLOOKUP('SQL Results'!N1695,Plan2!$A$2:$B$8,2,0)</f>
        <v>33 - Outras Despesas Correntes</v>
      </c>
      <c r="P1695" s="4" t="str">
        <f t="shared" si="135"/>
        <v>0100 - Recursos ordinários - recursos do tesouro - RLD</v>
      </c>
    </row>
    <row r="1696" spans="1:16" x14ac:dyDescent="0.2">
      <c r="A1696">
        <v>41003</v>
      </c>
      <c r="B1696" t="s">
        <v>783</v>
      </c>
      <c r="C1696">
        <v>4398</v>
      </c>
      <c r="D1696" t="s">
        <v>784</v>
      </c>
      <c r="E1696">
        <v>339030</v>
      </c>
      <c r="F1696" t="s">
        <v>12</v>
      </c>
      <c r="G1696" t="s">
        <v>13</v>
      </c>
      <c r="H1696" t="s">
        <v>14</v>
      </c>
      <c r="I1696" t="s">
        <v>353</v>
      </c>
      <c r="J1696">
        <v>20000</v>
      </c>
      <c r="K1696" t="str">
        <f t="shared" si="131"/>
        <v>41003 - Secretaria Executiva de Articulação Nacional</v>
      </c>
      <c r="L1696" t="str">
        <f t="shared" si="132"/>
        <v>4398 - Manutenção e modernização dos serviços de tecnologia da informação e comunicação - SAN</v>
      </c>
      <c r="M1696" t="str">
        <f t="shared" si="133"/>
        <v>339030 - Material de Consumo</v>
      </c>
      <c r="N1696" t="str">
        <f t="shared" si="134"/>
        <v>33</v>
      </c>
      <c r="O1696" t="str">
        <f>VLOOKUP('SQL Results'!N1696,Plan2!$A$2:$B$8,2,0)</f>
        <v>33 - Outras Despesas Correntes</v>
      </c>
      <c r="P1696" s="4" t="str">
        <f t="shared" si="135"/>
        <v>0100 - Recursos ordinários - recursos do tesouro - RLD</v>
      </c>
    </row>
    <row r="1697" spans="1:16" x14ac:dyDescent="0.2">
      <c r="A1697">
        <v>41003</v>
      </c>
      <c r="B1697" t="s">
        <v>783</v>
      </c>
      <c r="C1697">
        <v>4398</v>
      </c>
      <c r="D1697" t="s">
        <v>784</v>
      </c>
      <c r="E1697">
        <v>339039</v>
      </c>
      <c r="F1697" t="s">
        <v>16</v>
      </c>
      <c r="G1697" t="s">
        <v>13</v>
      </c>
      <c r="H1697" t="s">
        <v>14</v>
      </c>
      <c r="I1697" t="s">
        <v>353</v>
      </c>
      <c r="J1697">
        <v>40000</v>
      </c>
      <c r="K1697" t="str">
        <f t="shared" si="131"/>
        <v>41003 - Secretaria Executiva de Articulação Nacional</v>
      </c>
      <c r="L1697" t="str">
        <f t="shared" si="132"/>
        <v>4398 - Manutenção e modernização dos serviços de tecnologia da informação e comunicação - SAN</v>
      </c>
      <c r="M1697" t="str">
        <f t="shared" si="133"/>
        <v>339039 - Outros Serviços Terceiros - Pessoa Jurídica</v>
      </c>
      <c r="N1697" t="str">
        <f t="shared" si="134"/>
        <v>33</v>
      </c>
      <c r="O1697" t="str">
        <f>VLOOKUP('SQL Results'!N1697,Plan2!$A$2:$B$8,2,0)</f>
        <v>33 - Outras Despesas Correntes</v>
      </c>
      <c r="P1697" s="4" t="str">
        <f t="shared" si="135"/>
        <v>0100 - Recursos ordinários - recursos do tesouro - RLD</v>
      </c>
    </row>
    <row r="1698" spans="1:16" x14ac:dyDescent="0.2">
      <c r="A1698">
        <v>41003</v>
      </c>
      <c r="B1698" t="s">
        <v>783</v>
      </c>
      <c r="C1698">
        <v>2876</v>
      </c>
      <c r="D1698" t="s">
        <v>785</v>
      </c>
      <c r="E1698">
        <v>339014</v>
      </c>
      <c r="F1698" t="s">
        <v>63</v>
      </c>
      <c r="G1698" t="s">
        <v>13</v>
      </c>
      <c r="H1698" t="s">
        <v>14</v>
      </c>
      <c r="I1698" t="s">
        <v>349</v>
      </c>
      <c r="J1698">
        <v>54000</v>
      </c>
      <c r="K1698" t="str">
        <f t="shared" si="131"/>
        <v>41003 - Secretaria Executiva de Articulação Nacional</v>
      </c>
      <c r="L1698" t="str">
        <f t="shared" si="132"/>
        <v>2876 - Administração e manutenção dos serviços administrativos gerais - SAN</v>
      </c>
      <c r="M1698" t="str">
        <f t="shared" si="133"/>
        <v>339014 - Diárias - Civil</v>
      </c>
      <c r="N1698" t="str">
        <f t="shared" si="134"/>
        <v>33</v>
      </c>
      <c r="O1698" t="str">
        <f>VLOOKUP('SQL Results'!N1698,Plan2!$A$2:$B$8,2,0)</f>
        <v>33 - Outras Despesas Correntes</v>
      </c>
      <c r="P1698" s="4" t="str">
        <f t="shared" si="135"/>
        <v>0100 - Recursos ordinários - recursos do tesouro - RLD</v>
      </c>
    </row>
    <row r="1699" spans="1:16" x14ac:dyDescent="0.2">
      <c r="A1699">
        <v>41003</v>
      </c>
      <c r="B1699" t="s">
        <v>783</v>
      </c>
      <c r="C1699">
        <v>2876</v>
      </c>
      <c r="D1699" t="s">
        <v>785</v>
      </c>
      <c r="E1699">
        <v>339033</v>
      </c>
      <c r="F1699" t="s">
        <v>49</v>
      </c>
      <c r="G1699" t="s">
        <v>13</v>
      </c>
      <c r="H1699" t="s">
        <v>14</v>
      </c>
      <c r="I1699" t="s">
        <v>349</v>
      </c>
      <c r="J1699">
        <v>60000</v>
      </c>
      <c r="K1699" t="str">
        <f t="shared" si="131"/>
        <v>41003 - Secretaria Executiva de Articulação Nacional</v>
      </c>
      <c r="L1699" t="str">
        <f t="shared" si="132"/>
        <v>2876 - Administração e manutenção dos serviços administrativos gerais - SAN</v>
      </c>
      <c r="M1699" t="str">
        <f t="shared" si="133"/>
        <v>339033 - Passagens e Despesas com Locomoção</v>
      </c>
      <c r="N1699" t="str">
        <f t="shared" si="134"/>
        <v>33</v>
      </c>
      <c r="O1699" t="str">
        <f>VLOOKUP('SQL Results'!N1699,Plan2!$A$2:$B$8,2,0)</f>
        <v>33 - Outras Despesas Correntes</v>
      </c>
      <c r="P1699" s="4" t="str">
        <f t="shared" si="135"/>
        <v>0100 - Recursos ordinários - recursos do tesouro - RLD</v>
      </c>
    </row>
    <row r="1700" spans="1:16" x14ac:dyDescent="0.2">
      <c r="A1700">
        <v>41003</v>
      </c>
      <c r="B1700" t="s">
        <v>783</v>
      </c>
      <c r="C1700">
        <v>2876</v>
      </c>
      <c r="D1700" t="s">
        <v>785</v>
      </c>
      <c r="E1700">
        <v>339130</v>
      </c>
      <c r="F1700" t="s">
        <v>12</v>
      </c>
      <c r="G1700" t="s">
        <v>13</v>
      </c>
      <c r="H1700" t="s">
        <v>14</v>
      </c>
      <c r="I1700" t="s">
        <v>349</v>
      </c>
      <c r="J1700">
        <v>15000</v>
      </c>
      <c r="K1700" t="str">
        <f t="shared" si="131"/>
        <v>41003 - Secretaria Executiva de Articulação Nacional</v>
      </c>
      <c r="L1700" t="str">
        <f t="shared" si="132"/>
        <v>2876 - Administração e manutenção dos serviços administrativos gerais - SAN</v>
      </c>
      <c r="M1700" t="str">
        <f t="shared" si="133"/>
        <v>339130 - Material de Consumo</v>
      </c>
      <c r="N1700" t="str">
        <f t="shared" si="134"/>
        <v>33</v>
      </c>
      <c r="O1700" t="str">
        <f>VLOOKUP('SQL Results'!N1700,Plan2!$A$2:$B$8,2,0)</f>
        <v>33 - Outras Despesas Correntes</v>
      </c>
      <c r="P1700" s="4" t="str">
        <f t="shared" si="135"/>
        <v>0100 - Recursos ordinários - recursos do tesouro - RLD</v>
      </c>
    </row>
    <row r="1701" spans="1:16" x14ac:dyDescent="0.2">
      <c r="A1701">
        <v>41003</v>
      </c>
      <c r="B1701" t="s">
        <v>783</v>
      </c>
      <c r="C1701">
        <v>2876</v>
      </c>
      <c r="D1701" t="s">
        <v>785</v>
      </c>
      <c r="E1701">
        <v>339139</v>
      </c>
      <c r="F1701" t="s">
        <v>51</v>
      </c>
      <c r="G1701" t="s">
        <v>13</v>
      </c>
      <c r="H1701" t="s">
        <v>14</v>
      </c>
      <c r="I1701" t="s">
        <v>349</v>
      </c>
      <c r="J1701">
        <v>15000</v>
      </c>
      <c r="K1701" t="str">
        <f t="shared" si="131"/>
        <v>41003 - Secretaria Executiva de Articulação Nacional</v>
      </c>
      <c r="L1701" t="str">
        <f t="shared" si="132"/>
        <v>2876 - Administração e manutenção dos serviços administrativos gerais - SAN</v>
      </c>
      <c r="M1701" t="str">
        <f t="shared" si="133"/>
        <v>339139 - Outros Serviços Terceiros Pessoa Jurídica</v>
      </c>
      <c r="N1701" t="str">
        <f t="shared" si="134"/>
        <v>33</v>
      </c>
      <c r="O1701" t="str">
        <f>VLOOKUP('SQL Results'!N1701,Plan2!$A$2:$B$8,2,0)</f>
        <v>33 - Outras Despesas Correntes</v>
      </c>
      <c r="P1701" s="4" t="str">
        <f t="shared" si="135"/>
        <v>0100 - Recursos ordinários - recursos do tesouro - RLD</v>
      </c>
    </row>
    <row r="1702" spans="1:16" x14ac:dyDescent="0.2">
      <c r="A1702">
        <v>41003</v>
      </c>
      <c r="B1702" t="s">
        <v>783</v>
      </c>
      <c r="C1702">
        <v>2876</v>
      </c>
      <c r="D1702" t="s">
        <v>785</v>
      </c>
      <c r="E1702">
        <v>339037</v>
      </c>
      <c r="F1702" t="s">
        <v>25</v>
      </c>
      <c r="G1702" t="s">
        <v>13</v>
      </c>
      <c r="H1702" t="s">
        <v>14</v>
      </c>
      <c r="I1702" t="s">
        <v>349</v>
      </c>
      <c r="J1702">
        <v>750000</v>
      </c>
      <c r="K1702" t="str">
        <f t="shared" si="131"/>
        <v>41003 - Secretaria Executiva de Articulação Nacional</v>
      </c>
      <c r="L1702" t="str">
        <f t="shared" si="132"/>
        <v>2876 - Administração e manutenção dos serviços administrativos gerais - SAN</v>
      </c>
      <c r="M1702" t="str">
        <f t="shared" si="133"/>
        <v>339037 - Locação de Mão-de-Obra</v>
      </c>
      <c r="N1702" t="str">
        <f t="shared" si="134"/>
        <v>33</v>
      </c>
      <c r="O1702" t="str">
        <f>VLOOKUP('SQL Results'!N1702,Plan2!$A$2:$B$8,2,0)</f>
        <v>33 - Outras Despesas Correntes</v>
      </c>
      <c r="P1702" s="4" t="str">
        <f t="shared" si="135"/>
        <v>0100 - Recursos ordinários - recursos do tesouro - RLD</v>
      </c>
    </row>
    <row r="1703" spans="1:16" x14ac:dyDescent="0.2">
      <c r="A1703">
        <v>41003</v>
      </c>
      <c r="B1703" t="s">
        <v>783</v>
      </c>
      <c r="C1703">
        <v>2876</v>
      </c>
      <c r="D1703" t="s">
        <v>785</v>
      </c>
      <c r="E1703">
        <v>339047</v>
      </c>
      <c r="F1703" t="s">
        <v>27</v>
      </c>
      <c r="G1703" t="s">
        <v>13</v>
      </c>
      <c r="H1703" t="s">
        <v>14</v>
      </c>
      <c r="I1703" t="s">
        <v>349</v>
      </c>
      <c r="J1703">
        <v>2000</v>
      </c>
      <c r="K1703" t="str">
        <f t="shared" si="131"/>
        <v>41003 - Secretaria Executiva de Articulação Nacional</v>
      </c>
      <c r="L1703" t="str">
        <f t="shared" si="132"/>
        <v>2876 - Administração e manutenção dos serviços administrativos gerais - SAN</v>
      </c>
      <c r="M1703" t="str">
        <f t="shared" si="133"/>
        <v>339047 - Obrigações Tributárias e Contributivas</v>
      </c>
      <c r="N1703" t="str">
        <f t="shared" si="134"/>
        <v>33</v>
      </c>
      <c r="O1703" t="str">
        <f>VLOOKUP('SQL Results'!N1703,Plan2!$A$2:$B$8,2,0)</f>
        <v>33 - Outras Despesas Correntes</v>
      </c>
      <c r="P1703" s="4" t="str">
        <f t="shared" si="135"/>
        <v>0100 - Recursos ordinários - recursos do tesouro - RLD</v>
      </c>
    </row>
    <row r="1704" spans="1:16" x14ac:dyDescent="0.2">
      <c r="A1704">
        <v>41003</v>
      </c>
      <c r="B1704" t="s">
        <v>783</v>
      </c>
      <c r="C1704">
        <v>2876</v>
      </c>
      <c r="D1704" t="s">
        <v>785</v>
      </c>
      <c r="E1704">
        <v>339030</v>
      </c>
      <c r="F1704" t="s">
        <v>12</v>
      </c>
      <c r="G1704" t="s">
        <v>13</v>
      </c>
      <c r="H1704" t="s">
        <v>14</v>
      </c>
      <c r="I1704" t="s">
        <v>349</v>
      </c>
      <c r="J1704">
        <v>200000</v>
      </c>
      <c r="K1704" t="str">
        <f t="shared" si="131"/>
        <v>41003 - Secretaria Executiva de Articulação Nacional</v>
      </c>
      <c r="L1704" t="str">
        <f t="shared" si="132"/>
        <v>2876 - Administração e manutenção dos serviços administrativos gerais - SAN</v>
      </c>
      <c r="M1704" t="str">
        <f t="shared" si="133"/>
        <v>339030 - Material de Consumo</v>
      </c>
      <c r="N1704" t="str">
        <f t="shared" si="134"/>
        <v>33</v>
      </c>
      <c r="O1704" t="str">
        <f>VLOOKUP('SQL Results'!N1704,Plan2!$A$2:$B$8,2,0)</f>
        <v>33 - Outras Despesas Correntes</v>
      </c>
      <c r="P1704" s="4" t="str">
        <f t="shared" si="135"/>
        <v>0100 - Recursos ordinários - recursos do tesouro - RLD</v>
      </c>
    </row>
    <row r="1705" spans="1:16" x14ac:dyDescent="0.2">
      <c r="A1705">
        <v>41003</v>
      </c>
      <c r="B1705" t="s">
        <v>783</v>
      </c>
      <c r="C1705">
        <v>2876</v>
      </c>
      <c r="D1705" t="s">
        <v>785</v>
      </c>
      <c r="E1705">
        <v>339039</v>
      </c>
      <c r="F1705" t="s">
        <v>16</v>
      </c>
      <c r="G1705" t="s">
        <v>13</v>
      </c>
      <c r="H1705" t="s">
        <v>14</v>
      </c>
      <c r="I1705" t="s">
        <v>349</v>
      </c>
      <c r="J1705">
        <v>572748</v>
      </c>
      <c r="K1705" t="str">
        <f t="shared" si="131"/>
        <v>41003 - Secretaria Executiva de Articulação Nacional</v>
      </c>
      <c r="L1705" t="str">
        <f t="shared" si="132"/>
        <v>2876 - Administração e manutenção dos serviços administrativos gerais - SAN</v>
      </c>
      <c r="M1705" t="str">
        <f t="shared" si="133"/>
        <v>339039 - Outros Serviços Terceiros - Pessoa Jurídica</v>
      </c>
      <c r="N1705" t="str">
        <f t="shared" si="134"/>
        <v>33</v>
      </c>
      <c r="O1705" t="str">
        <f>VLOOKUP('SQL Results'!N1705,Plan2!$A$2:$B$8,2,0)</f>
        <v>33 - Outras Despesas Correntes</v>
      </c>
      <c r="P1705" s="4" t="str">
        <f t="shared" si="135"/>
        <v>0100 - Recursos ordinários - recursos do tesouro - RLD</v>
      </c>
    </row>
    <row r="1706" spans="1:16" x14ac:dyDescent="0.2">
      <c r="A1706">
        <v>41003</v>
      </c>
      <c r="B1706" t="s">
        <v>783</v>
      </c>
      <c r="C1706">
        <v>2228</v>
      </c>
      <c r="D1706" t="s">
        <v>786</v>
      </c>
      <c r="E1706">
        <v>319011</v>
      </c>
      <c r="F1706" t="s">
        <v>60</v>
      </c>
      <c r="G1706" t="s">
        <v>13</v>
      </c>
      <c r="H1706" t="s">
        <v>14</v>
      </c>
      <c r="I1706" t="s">
        <v>347</v>
      </c>
      <c r="J1706">
        <v>2590896</v>
      </c>
      <c r="K1706" t="str">
        <f t="shared" si="131"/>
        <v>41003 - Secretaria Executiva de Articulação Nacional</v>
      </c>
      <c r="L1706" t="str">
        <f t="shared" si="132"/>
        <v>2228 - Administração de pessoal e encargos sociais - SAN</v>
      </c>
      <c r="M1706" t="str">
        <f t="shared" si="133"/>
        <v>319011 - Vencim. e Vantagens Fixas - Pessoal Civil</v>
      </c>
      <c r="N1706" t="str">
        <f t="shared" si="134"/>
        <v>31</v>
      </c>
      <c r="O1706" t="str">
        <f>VLOOKUP('SQL Results'!N1706,Plan2!$A$2:$B$8,2,0)</f>
        <v>31 - Pessoal e Encargos Sociais</v>
      </c>
      <c r="P1706" s="4" t="str">
        <f t="shared" si="135"/>
        <v>0100 - Recursos ordinários - recursos do tesouro - RLD</v>
      </c>
    </row>
    <row r="1707" spans="1:16" x14ac:dyDescent="0.2">
      <c r="A1707">
        <v>41003</v>
      </c>
      <c r="B1707" t="s">
        <v>783</v>
      </c>
      <c r="C1707">
        <v>2228</v>
      </c>
      <c r="D1707" t="s">
        <v>786</v>
      </c>
      <c r="E1707">
        <v>319013</v>
      </c>
      <c r="F1707" t="s">
        <v>44</v>
      </c>
      <c r="G1707" t="s">
        <v>13</v>
      </c>
      <c r="H1707" t="s">
        <v>14</v>
      </c>
      <c r="I1707" t="s">
        <v>347</v>
      </c>
      <c r="J1707">
        <v>280240</v>
      </c>
      <c r="K1707" t="str">
        <f t="shared" si="131"/>
        <v>41003 - Secretaria Executiva de Articulação Nacional</v>
      </c>
      <c r="L1707" t="str">
        <f t="shared" si="132"/>
        <v>2228 - Administração de pessoal e encargos sociais - SAN</v>
      </c>
      <c r="M1707" t="str">
        <f t="shared" si="133"/>
        <v>319013 - Obrigações Patronais</v>
      </c>
      <c r="N1707" t="str">
        <f t="shared" si="134"/>
        <v>31</v>
      </c>
      <c r="O1707" t="str">
        <f>VLOOKUP('SQL Results'!N1707,Plan2!$A$2:$B$8,2,0)</f>
        <v>31 - Pessoal e Encargos Sociais</v>
      </c>
      <c r="P1707" s="4" t="str">
        <f t="shared" si="135"/>
        <v>0100 - Recursos ordinários - recursos do tesouro - RLD</v>
      </c>
    </row>
    <row r="1708" spans="1:16" x14ac:dyDescent="0.2">
      <c r="A1708">
        <v>41003</v>
      </c>
      <c r="B1708" t="s">
        <v>783</v>
      </c>
      <c r="C1708">
        <v>2228</v>
      </c>
      <c r="D1708" t="s">
        <v>786</v>
      </c>
      <c r="E1708">
        <v>319016</v>
      </c>
      <c r="F1708" t="s">
        <v>64</v>
      </c>
      <c r="G1708" t="s">
        <v>13</v>
      </c>
      <c r="H1708" t="s">
        <v>14</v>
      </c>
      <c r="I1708" t="s">
        <v>347</v>
      </c>
      <c r="J1708">
        <v>1956</v>
      </c>
      <c r="K1708" t="str">
        <f t="shared" si="131"/>
        <v>41003 - Secretaria Executiva de Articulação Nacional</v>
      </c>
      <c r="L1708" t="str">
        <f t="shared" si="132"/>
        <v>2228 - Administração de pessoal e encargos sociais - SAN</v>
      </c>
      <c r="M1708" t="str">
        <f t="shared" si="133"/>
        <v>319016 - Outras Despesas Variáveis-Pessoal Civil</v>
      </c>
      <c r="N1708" t="str">
        <f t="shared" si="134"/>
        <v>31</v>
      </c>
      <c r="O1708" t="str">
        <f>VLOOKUP('SQL Results'!N1708,Plan2!$A$2:$B$8,2,0)</f>
        <v>31 - Pessoal e Encargos Sociais</v>
      </c>
      <c r="P1708" s="4" t="str">
        <f t="shared" si="135"/>
        <v>0100 - Recursos ordinários - recursos do tesouro - RLD</v>
      </c>
    </row>
    <row r="1709" spans="1:16" x14ac:dyDescent="0.2">
      <c r="A1709">
        <v>41003</v>
      </c>
      <c r="B1709" t="s">
        <v>783</v>
      </c>
      <c r="C1709">
        <v>2228</v>
      </c>
      <c r="D1709" t="s">
        <v>786</v>
      </c>
      <c r="E1709">
        <v>319092</v>
      </c>
      <c r="F1709" t="s">
        <v>28</v>
      </c>
      <c r="G1709" t="s">
        <v>13</v>
      </c>
      <c r="H1709" t="s">
        <v>14</v>
      </c>
      <c r="I1709" t="s">
        <v>347</v>
      </c>
      <c r="J1709">
        <v>45375</v>
      </c>
      <c r="K1709" t="str">
        <f t="shared" si="131"/>
        <v>41003 - Secretaria Executiva de Articulação Nacional</v>
      </c>
      <c r="L1709" t="str">
        <f t="shared" si="132"/>
        <v>2228 - Administração de pessoal e encargos sociais - SAN</v>
      </c>
      <c r="M1709" t="str">
        <f t="shared" si="133"/>
        <v>319092 - Despesas de Exercícios Anteriores</v>
      </c>
      <c r="N1709" t="str">
        <f t="shared" si="134"/>
        <v>31</v>
      </c>
      <c r="O1709" t="str">
        <f>VLOOKUP('SQL Results'!N1709,Plan2!$A$2:$B$8,2,0)</f>
        <v>31 - Pessoal e Encargos Sociais</v>
      </c>
      <c r="P1709" s="4" t="str">
        <f t="shared" si="135"/>
        <v>0100 - Recursos ordinários - recursos do tesouro - RLD</v>
      </c>
    </row>
    <row r="1710" spans="1:16" x14ac:dyDescent="0.2">
      <c r="A1710">
        <v>41003</v>
      </c>
      <c r="B1710" t="s">
        <v>783</v>
      </c>
      <c r="C1710">
        <v>2228</v>
      </c>
      <c r="D1710" t="s">
        <v>786</v>
      </c>
      <c r="E1710">
        <v>319113</v>
      </c>
      <c r="F1710" t="s">
        <v>44</v>
      </c>
      <c r="G1710" t="s">
        <v>13</v>
      </c>
      <c r="H1710" t="s">
        <v>14</v>
      </c>
      <c r="I1710" t="s">
        <v>347</v>
      </c>
      <c r="J1710">
        <v>270179</v>
      </c>
      <c r="K1710" t="str">
        <f t="shared" si="131"/>
        <v>41003 - Secretaria Executiva de Articulação Nacional</v>
      </c>
      <c r="L1710" t="str">
        <f t="shared" si="132"/>
        <v>2228 - Administração de pessoal e encargos sociais - SAN</v>
      </c>
      <c r="M1710" t="str">
        <f t="shared" si="133"/>
        <v>319113 - Obrigações Patronais</v>
      </c>
      <c r="N1710" t="str">
        <f t="shared" si="134"/>
        <v>31</v>
      </c>
      <c r="O1710" t="str">
        <f>VLOOKUP('SQL Results'!N1710,Plan2!$A$2:$B$8,2,0)</f>
        <v>31 - Pessoal e Encargos Sociais</v>
      </c>
      <c r="P1710" s="4" t="str">
        <f t="shared" si="135"/>
        <v>0100 - Recursos ordinários - recursos do tesouro - RLD</v>
      </c>
    </row>
    <row r="1711" spans="1:16" x14ac:dyDescent="0.2">
      <c r="A1711">
        <v>41003</v>
      </c>
      <c r="B1711" t="s">
        <v>783</v>
      </c>
      <c r="C1711">
        <v>2228</v>
      </c>
      <c r="D1711" t="s">
        <v>786</v>
      </c>
      <c r="E1711">
        <v>339046</v>
      </c>
      <c r="F1711" t="s">
        <v>47</v>
      </c>
      <c r="G1711" t="s">
        <v>13</v>
      </c>
      <c r="H1711" t="s">
        <v>14</v>
      </c>
      <c r="I1711" t="s">
        <v>347</v>
      </c>
      <c r="J1711">
        <v>52752</v>
      </c>
      <c r="K1711" t="str">
        <f t="shared" si="131"/>
        <v>41003 - Secretaria Executiva de Articulação Nacional</v>
      </c>
      <c r="L1711" t="str">
        <f t="shared" si="132"/>
        <v>2228 - Administração de pessoal e encargos sociais - SAN</v>
      </c>
      <c r="M1711" t="str">
        <f t="shared" si="133"/>
        <v>339046 - Auxílio-Alimentação</v>
      </c>
      <c r="N1711" t="str">
        <f t="shared" si="134"/>
        <v>33</v>
      </c>
      <c r="O1711" t="str">
        <f>VLOOKUP('SQL Results'!N1711,Plan2!$A$2:$B$8,2,0)</f>
        <v>33 - Outras Despesas Correntes</v>
      </c>
      <c r="P1711" s="4" t="str">
        <f t="shared" si="135"/>
        <v>0100 - Recursos ordinários - recursos do tesouro - RLD</v>
      </c>
    </row>
    <row r="1712" spans="1:16" x14ac:dyDescent="0.2">
      <c r="A1712">
        <v>41003</v>
      </c>
      <c r="B1712" t="s">
        <v>783</v>
      </c>
      <c r="C1712">
        <v>2228</v>
      </c>
      <c r="D1712" t="s">
        <v>786</v>
      </c>
      <c r="E1712">
        <v>339113</v>
      </c>
      <c r="F1712" t="s">
        <v>44</v>
      </c>
      <c r="G1712" t="s">
        <v>13</v>
      </c>
      <c r="H1712" t="s">
        <v>14</v>
      </c>
      <c r="I1712" t="s">
        <v>347</v>
      </c>
      <c r="J1712">
        <v>10354</v>
      </c>
      <c r="K1712" t="str">
        <f t="shared" si="131"/>
        <v>41003 - Secretaria Executiva de Articulação Nacional</v>
      </c>
      <c r="L1712" t="str">
        <f t="shared" si="132"/>
        <v>2228 - Administração de pessoal e encargos sociais - SAN</v>
      </c>
      <c r="M1712" t="str">
        <f t="shared" si="133"/>
        <v>339113 - Obrigações Patronais</v>
      </c>
      <c r="N1712" t="str">
        <f t="shared" si="134"/>
        <v>33</v>
      </c>
      <c r="O1712" t="str">
        <f>VLOOKUP('SQL Results'!N1712,Plan2!$A$2:$B$8,2,0)</f>
        <v>33 - Outras Despesas Correntes</v>
      </c>
      <c r="P1712" s="4" t="str">
        <f t="shared" si="135"/>
        <v>0100 - Recursos ordinários - recursos do tesouro - RLD</v>
      </c>
    </row>
    <row r="1713" spans="1:16" x14ac:dyDescent="0.2">
      <c r="A1713">
        <v>41005</v>
      </c>
      <c r="B1713" t="s">
        <v>787</v>
      </c>
      <c r="C1713">
        <v>2193</v>
      </c>
      <c r="D1713" t="s">
        <v>788</v>
      </c>
      <c r="E1713">
        <v>339139</v>
      </c>
      <c r="F1713" t="s">
        <v>51</v>
      </c>
      <c r="G1713" t="s">
        <v>13</v>
      </c>
      <c r="H1713" t="s">
        <v>14</v>
      </c>
      <c r="I1713" t="s">
        <v>349</v>
      </c>
      <c r="J1713">
        <v>45000</v>
      </c>
      <c r="K1713" t="str">
        <f t="shared" si="131"/>
        <v>41005 - Secretaria de Estado de Comunicação</v>
      </c>
      <c r="L1713" t="str">
        <f t="shared" si="132"/>
        <v>2193 - Administração e manutenção dos serviços administrativos gerais - SECOM</v>
      </c>
      <c r="M1713" t="str">
        <f t="shared" si="133"/>
        <v>339139 - Outros Serviços Terceiros Pessoa Jurídica</v>
      </c>
      <c r="N1713" t="str">
        <f t="shared" si="134"/>
        <v>33</v>
      </c>
      <c r="O1713" t="str">
        <f>VLOOKUP('SQL Results'!N1713,Plan2!$A$2:$B$8,2,0)</f>
        <v>33 - Outras Despesas Correntes</v>
      </c>
      <c r="P1713" s="4" t="str">
        <f t="shared" si="135"/>
        <v>0100 - Recursos ordinários - recursos do tesouro - RLD</v>
      </c>
    </row>
    <row r="1714" spans="1:16" x14ac:dyDescent="0.2">
      <c r="A1714">
        <v>41005</v>
      </c>
      <c r="B1714" t="s">
        <v>787</v>
      </c>
      <c r="C1714">
        <v>2193</v>
      </c>
      <c r="D1714" t="s">
        <v>788</v>
      </c>
      <c r="E1714">
        <v>339140</v>
      </c>
      <c r="F1714" t="s">
        <v>52</v>
      </c>
      <c r="G1714" t="s">
        <v>13</v>
      </c>
      <c r="H1714" t="s">
        <v>14</v>
      </c>
      <c r="I1714" t="s">
        <v>349</v>
      </c>
      <c r="J1714">
        <v>20000</v>
      </c>
      <c r="K1714" t="str">
        <f t="shared" si="131"/>
        <v>41005 - Secretaria de Estado de Comunicação</v>
      </c>
      <c r="L1714" t="str">
        <f t="shared" si="132"/>
        <v>2193 - Administração e manutenção dos serviços administrativos gerais - SECOM</v>
      </c>
      <c r="M1714" t="str">
        <f t="shared" si="133"/>
        <v>339140 - Serviços de Tecnologia da Informação e Comunicação - Pessoa Jurídica</v>
      </c>
      <c r="N1714" t="str">
        <f t="shared" si="134"/>
        <v>33</v>
      </c>
      <c r="O1714" t="str">
        <f>VLOOKUP('SQL Results'!N1714,Plan2!$A$2:$B$8,2,0)</f>
        <v>33 - Outras Despesas Correntes</v>
      </c>
      <c r="P1714" s="4" t="str">
        <f t="shared" si="135"/>
        <v>0100 - Recursos ordinários - recursos do tesouro - RLD</v>
      </c>
    </row>
    <row r="1715" spans="1:16" x14ac:dyDescent="0.2">
      <c r="A1715">
        <v>41005</v>
      </c>
      <c r="B1715" t="s">
        <v>787</v>
      </c>
      <c r="C1715">
        <v>2193</v>
      </c>
      <c r="D1715" t="s">
        <v>788</v>
      </c>
      <c r="E1715">
        <v>449052</v>
      </c>
      <c r="F1715" t="s">
        <v>17</v>
      </c>
      <c r="G1715" t="s">
        <v>13</v>
      </c>
      <c r="H1715" t="s">
        <v>14</v>
      </c>
      <c r="I1715" t="s">
        <v>349</v>
      </c>
      <c r="J1715">
        <v>20000</v>
      </c>
      <c r="K1715" t="str">
        <f t="shared" si="131"/>
        <v>41005 - Secretaria de Estado de Comunicação</v>
      </c>
      <c r="L1715" t="str">
        <f t="shared" si="132"/>
        <v>2193 - Administração e manutenção dos serviços administrativos gerais - SECOM</v>
      </c>
      <c r="M1715" t="str">
        <f t="shared" si="133"/>
        <v>449052 - Equipamentos e Material Permanente</v>
      </c>
      <c r="N1715" t="str">
        <f t="shared" si="134"/>
        <v>44</v>
      </c>
      <c r="O1715" t="str">
        <f>VLOOKUP('SQL Results'!N1715,Plan2!$A$2:$B$8,2,0)</f>
        <v>44 - Investimentos</v>
      </c>
      <c r="P1715" s="4" t="str">
        <f t="shared" si="135"/>
        <v>0100 - Recursos ordinários - recursos do tesouro - RLD</v>
      </c>
    </row>
    <row r="1716" spans="1:16" x14ac:dyDescent="0.2">
      <c r="A1716">
        <v>41005</v>
      </c>
      <c r="B1716" t="s">
        <v>787</v>
      </c>
      <c r="C1716">
        <v>2193</v>
      </c>
      <c r="D1716" t="s">
        <v>788</v>
      </c>
      <c r="E1716">
        <v>339040</v>
      </c>
      <c r="F1716" t="s">
        <v>52</v>
      </c>
      <c r="G1716" t="s">
        <v>13</v>
      </c>
      <c r="H1716" t="s">
        <v>14</v>
      </c>
      <c r="I1716" t="s">
        <v>349</v>
      </c>
      <c r="J1716">
        <v>424588</v>
      </c>
      <c r="K1716" t="str">
        <f t="shared" si="131"/>
        <v>41005 - Secretaria de Estado de Comunicação</v>
      </c>
      <c r="L1716" t="str">
        <f t="shared" si="132"/>
        <v>2193 - Administração e manutenção dos serviços administrativos gerais - SECOM</v>
      </c>
      <c r="M1716" t="str">
        <f t="shared" si="133"/>
        <v>339040 - Serviços de Tecnologia da Informação e Comunicação - Pessoa Jurídica</v>
      </c>
      <c r="N1716" t="str">
        <f t="shared" si="134"/>
        <v>33</v>
      </c>
      <c r="O1716" t="str">
        <f>VLOOKUP('SQL Results'!N1716,Plan2!$A$2:$B$8,2,0)</f>
        <v>33 - Outras Despesas Correntes</v>
      </c>
      <c r="P1716" s="4" t="str">
        <f t="shared" si="135"/>
        <v>0100 - Recursos ordinários - recursos do tesouro - RLD</v>
      </c>
    </row>
    <row r="1717" spans="1:16" x14ac:dyDescent="0.2">
      <c r="A1717">
        <v>41005</v>
      </c>
      <c r="B1717" t="s">
        <v>787</v>
      </c>
      <c r="C1717">
        <v>2193</v>
      </c>
      <c r="D1717" t="s">
        <v>788</v>
      </c>
      <c r="E1717">
        <v>339033</v>
      </c>
      <c r="F1717" t="s">
        <v>49</v>
      </c>
      <c r="G1717" t="s">
        <v>13</v>
      </c>
      <c r="H1717" t="s">
        <v>14</v>
      </c>
      <c r="I1717" t="s">
        <v>349</v>
      </c>
      <c r="J1717">
        <v>199790</v>
      </c>
      <c r="K1717" t="str">
        <f t="shared" si="131"/>
        <v>41005 - Secretaria de Estado de Comunicação</v>
      </c>
      <c r="L1717" t="str">
        <f t="shared" si="132"/>
        <v>2193 - Administração e manutenção dos serviços administrativos gerais - SECOM</v>
      </c>
      <c r="M1717" t="str">
        <f t="shared" si="133"/>
        <v>339033 - Passagens e Despesas com Locomoção</v>
      </c>
      <c r="N1717" t="str">
        <f t="shared" si="134"/>
        <v>33</v>
      </c>
      <c r="O1717" t="str">
        <f>VLOOKUP('SQL Results'!N1717,Plan2!$A$2:$B$8,2,0)</f>
        <v>33 - Outras Despesas Correntes</v>
      </c>
      <c r="P1717" s="4" t="str">
        <f t="shared" si="135"/>
        <v>0100 - Recursos ordinários - recursos do tesouro - RLD</v>
      </c>
    </row>
    <row r="1718" spans="1:16" x14ac:dyDescent="0.2">
      <c r="A1718">
        <v>41005</v>
      </c>
      <c r="B1718" t="s">
        <v>787</v>
      </c>
      <c r="C1718">
        <v>2193</v>
      </c>
      <c r="D1718" t="s">
        <v>788</v>
      </c>
      <c r="E1718">
        <v>339037</v>
      </c>
      <c r="F1718" t="s">
        <v>25</v>
      </c>
      <c r="G1718" t="s">
        <v>13</v>
      </c>
      <c r="H1718" t="s">
        <v>14</v>
      </c>
      <c r="I1718" t="s">
        <v>349</v>
      </c>
      <c r="J1718">
        <v>2992988</v>
      </c>
      <c r="K1718" t="str">
        <f t="shared" si="131"/>
        <v>41005 - Secretaria de Estado de Comunicação</v>
      </c>
      <c r="L1718" t="str">
        <f t="shared" si="132"/>
        <v>2193 - Administração e manutenção dos serviços administrativos gerais - SECOM</v>
      </c>
      <c r="M1718" t="str">
        <f t="shared" si="133"/>
        <v>339037 - Locação de Mão-de-Obra</v>
      </c>
      <c r="N1718" t="str">
        <f t="shared" si="134"/>
        <v>33</v>
      </c>
      <c r="O1718" t="str">
        <f>VLOOKUP('SQL Results'!N1718,Plan2!$A$2:$B$8,2,0)</f>
        <v>33 - Outras Despesas Correntes</v>
      </c>
      <c r="P1718" s="4" t="str">
        <f t="shared" si="135"/>
        <v>0100 - Recursos ordinários - recursos do tesouro - RLD</v>
      </c>
    </row>
    <row r="1719" spans="1:16" x14ac:dyDescent="0.2">
      <c r="A1719">
        <v>41005</v>
      </c>
      <c r="B1719" t="s">
        <v>787</v>
      </c>
      <c r="C1719">
        <v>2193</v>
      </c>
      <c r="D1719" t="s">
        <v>788</v>
      </c>
      <c r="E1719">
        <v>339039</v>
      </c>
      <c r="F1719" t="s">
        <v>16</v>
      </c>
      <c r="G1719" t="s">
        <v>13</v>
      </c>
      <c r="H1719" t="s">
        <v>14</v>
      </c>
      <c r="I1719" t="s">
        <v>349</v>
      </c>
      <c r="J1719">
        <v>1200000</v>
      </c>
      <c r="K1719" t="str">
        <f t="shared" si="131"/>
        <v>41005 - Secretaria de Estado de Comunicação</v>
      </c>
      <c r="L1719" t="str">
        <f t="shared" si="132"/>
        <v>2193 - Administração e manutenção dos serviços administrativos gerais - SECOM</v>
      </c>
      <c r="M1719" t="str">
        <f t="shared" si="133"/>
        <v>339039 - Outros Serviços Terceiros - Pessoa Jurídica</v>
      </c>
      <c r="N1719" t="str">
        <f t="shared" si="134"/>
        <v>33</v>
      </c>
      <c r="O1719" t="str">
        <f>VLOOKUP('SQL Results'!N1719,Plan2!$A$2:$B$8,2,0)</f>
        <v>33 - Outras Despesas Correntes</v>
      </c>
      <c r="P1719" s="4" t="str">
        <f t="shared" si="135"/>
        <v>0100 - Recursos ordinários - recursos do tesouro - RLD</v>
      </c>
    </row>
    <row r="1720" spans="1:16" x14ac:dyDescent="0.2">
      <c r="A1720">
        <v>41005</v>
      </c>
      <c r="B1720" t="s">
        <v>787</v>
      </c>
      <c r="C1720">
        <v>2193</v>
      </c>
      <c r="D1720" t="s">
        <v>788</v>
      </c>
      <c r="E1720">
        <v>339014</v>
      </c>
      <c r="F1720" t="s">
        <v>63</v>
      </c>
      <c r="G1720" t="s">
        <v>13</v>
      </c>
      <c r="H1720" t="s">
        <v>14</v>
      </c>
      <c r="I1720" t="s">
        <v>349</v>
      </c>
      <c r="J1720">
        <v>274335</v>
      </c>
      <c r="K1720" t="str">
        <f t="shared" si="131"/>
        <v>41005 - Secretaria de Estado de Comunicação</v>
      </c>
      <c r="L1720" t="str">
        <f t="shared" si="132"/>
        <v>2193 - Administração e manutenção dos serviços administrativos gerais - SECOM</v>
      </c>
      <c r="M1720" t="str">
        <f t="shared" si="133"/>
        <v>339014 - Diárias - Civil</v>
      </c>
      <c r="N1720" t="str">
        <f t="shared" si="134"/>
        <v>33</v>
      </c>
      <c r="O1720" t="str">
        <f>VLOOKUP('SQL Results'!N1720,Plan2!$A$2:$B$8,2,0)</f>
        <v>33 - Outras Despesas Correntes</v>
      </c>
      <c r="P1720" s="4" t="str">
        <f t="shared" si="135"/>
        <v>0100 - Recursos ordinários - recursos do tesouro - RLD</v>
      </c>
    </row>
    <row r="1721" spans="1:16" x14ac:dyDescent="0.2">
      <c r="A1721">
        <v>41005</v>
      </c>
      <c r="B1721" t="s">
        <v>787</v>
      </c>
      <c r="C1721">
        <v>2193</v>
      </c>
      <c r="D1721" t="s">
        <v>788</v>
      </c>
      <c r="E1721">
        <v>339030</v>
      </c>
      <c r="F1721" t="s">
        <v>12</v>
      </c>
      <c r="G1721" t="s">
        <v>13</v>
      </c>
      <c r="H1721" t="s">
        <v>14</v>
      </c>
      <c r="I1721" t="s">
        <v>349</v>
      </c>
      <c r="J1721">
        <v>150000</v>
      </c>
      <c r="K1721" t="str">
        <f t="shared" si="131"/>
        <v>41005 - Secretaria de Estado de Comunicação</v>
      </c>
      <c r="L1721" t="str">
        <f t="shared" si="132"/>
        <v>2193 - Administração e manutenção dos serviços administrativos gerais - SECOM</v>
      </c>
      <c r="M1721" t="str">
        <f t="shared" si="133"/>
        <v>339030 - Material de Consumo</v>
      </c>
      <c r="N1721" t="str">
        <f t="shared" si="134"/>
        <v>33</v>
      </c>
      <c r="O1721" t="str">
        <f>VLOOKUP('SQL Results'!N1721,Plan2!$A$2:$B$8,2,0)</f>
        <v>33 - Outras Despesas Correntes</v>
      </c>
      <c r="P1721" s="4" t="str">
        <f t="shared" si="135"/>
        <v>0100 - Recursos ordinários - recursos do tesouro - RLD</v>
      </c>
    </row>
    <row r="1722" spans="1:16" x14ac:dyDescent="0.2">
      <c r="A1722">
        <v>41005</v>
      </c>
      <c r="B1722" t="s">
        <v>787</v>
      </c>
      <c r="C1722">
        <v>2566</v>
      </c>
      <c r="D1722" t="s">
        <v>789</v>
      </c>
      <c r="E1722">
        <v>339039</v>
      </c>
      <c r="F1722" t="s">
        <v>16</v>
      </c>
      <c r="G1722" t="s">
        <v>13</v>
      </c>
      <c r="H1722" t="s">
        <v>14</v>
      </c>
      <c r="I1722" t="s">
        <v>790</v>
      </c>
      <c r="J1722">
        <v>180000</v>
      </c>
      <c r="K1722" t="str">
        <f t="shared" si="131"/>
        <v>41005 - Secretaria de Estado de Comunicação</v>
      </c>
      <c r="L1722" t="str">
        <f t="shared" si="132"/>
        <v>2566 - Realizar publicações legais na mídia impressa - SECOM</v>
      </c>
      <c r="M1722" t="str">
        <f t="shared" si="133"/>
        <v>339039 - Outros Serviços Terceiros - Pessoa Jurídica</v>
      </c>
      <c r="N1722" t="str">
        <f t="shared" si="134"/>
        <v>33</v>
      </c>
      <c r="O1722" t="str">
        <f>VLOOKUP('SQL Results'!N1722,Plan2!$A$2:$B$8,2,0)</f>
        <v>33 - Outras Despesas Correntes</v>
      </c>
      <c r="P1722" s="4" t="str">
        <f t="shared" si="135"/>
        <v>0100 - Recursos ordinários - recursos do tesouro - RLD</v>
      </c>
    </row>
    <row r="1723" spans="1:16" x14ac:dyDescent="0.2">
      <c r="A1723">
        <v>41005</v>
      </c>
      <c r="B1723" t="s">
        <v>787</v>
      </c>
      <c r="C1723">
        <v>2194</v>
      </c>
      <c r="D1723" t="s">
        <v>791</v>
      </c>
      <c r="E1723">
        <v>319005</v>
      </c>
      <c r="F1723" t="s">
        <v>67</v>
      </c>
      <c r="G1723" t="s">
        <v>13</v>
      </c>
      <c r="H1723" t="s">
        <v>14</v>
      </c>
      <c r="I1723" t="s">
        <v>347</v>
      </c>
      <c r="J1723">
        <v>45766</v>
      </c>
      <c r="K1723" t="str">
        <f t="shared" si="131"/>
        <v>41005 - Secretaria de Estado de Comunicação</v>
      </c>
      <c r="L1723" t="str">
        <f t="shared" si="132"/>
        <v>2194 - Administração de pessoal e encargos sociais - SECOM</v>
      </c>
      <c r="M1723" t="str">
        <f t="shared" si="133"/>
        <v>319005 - Outros Benefícios Previdenciários</v>
      </c>
      <c r="N1723" t="str">
        <f t="shared" si="134"/>
        <v>31</v>
      </c>
      <c r="O1723" t="str">
        <f>VLOOKUP('SQL Results'!N1723,Plan2!$A$2:$B$8,2,0)</f>
        <v>31 - Pessoal e Encargos Sociais</v>
      </c>
      <c r="P1723" s="4" t="str">
        <f t="shared" si="135"/>
        <v>0100 - Recursos ordinários - recursos do tesouro - RLD</v>
      </c>
    </row>
    <row r="1724" spans="1:16" x14ac:dyDescent="0.2">
      <c r="A1724">
        <v>41005</v>
      </c>
      <c r="B1724" t="s">
        <v>787</v>
      </c>
      <c r="C1724">
        <v>2194</v>
      </c>
      <c r="D1724" t="s">
        <v>791</v>
      </c>
      <c r="E1724">
        <v>319011</v>
      </c>
      <c r="F1724" t="s">
        <v>60</v>
      </c>
      <c r="G1724" t="s">
        <v>13</v>
      </c>
      <c r="H1724" t="s">
        <v>14</v>
      </c>
      <c r="I1724" t="s">
        <v>347</v>
      </c>
      <c r="J1724">
        <v>3851678</v>
      </c>
      <c r="K1724" t="str">
        <f t="shared" si="131"/>
        <v>41005 - Secretaria de Estado de Comunicação</v>
      </c>
      <c r="L1724" t="str">
        <f t="shared" si="132"/>
        <v>2194 - Administração de pessoal e encargos sociais - SECOM</v>
      </c>
      <c r="M1724" t="str">
        <f t="shared" si="133"/>
        <v>319011 - Vencim. e Vantagens Fixas - Pessoal Civil</v>
      </c>
      <c r="N1724" t="str">
        <f t="shared" si="134"/>
        <v>31</v>
      </c>
      <c r="O1724" t="str">
        <f>VLOOKUP('SQL Results'!N1724,Plan2!$A$2:$B$8,2,0)</f>
        <v>31 - Pessoal e Encargos Sociais</v>
      </c>
      <c r="P1724" s="4" t="str">
        <f t="shared" si="135"/>
        <v>0100 - Recursos ordinários - recursos do tesouro - RLD</v>
      </c>
    </row>
    <row r="1725" spans="1:16" x14ac:dyDescent="0.2">
      <c r="A1725">
        <v>41005</v>
      </c>
      <c r="B1725" t="s">
        <v>787</v>
      </c>
      <c r="C1725">
        <v>2194</v>
      </c>
      <c r="D1725" t="s">
        <v>791</v>
      </c>
      <c r="E1725">
        <v>319092</v>
      </c>
      <c r="F1725" t="s">
        <v>28</v>
      </c>
      <c r="G1725" t="s">
        <v>13</v>
      </c>
      <c r="H1725" t="s">
        <v>14</v>
      </c>
      <c r="I1725" t="s">
        <v>347</v>
      </c>
      <c r="J1725">
        <v>50245</v>
      </c>
      <c r="K1725" t="str">
        <f t="shared" si="131"/>
        <v>41005 - Secretaria de Estado de Comunicação</v>
      </c>
      <c r="L1725" t="str">
        <f t="shared" si="132"/>
        <v>2194 - Administração de pessoal e encargos sociais - SECOM</v>
      </c>
      <c r="M1725" t="str">
        <f t="shared" si="133"/>
        <v>319092 - Despesas de Exercícios Anteriores</v>
      </c>
      <c r="N1725" t="str">
        <f t="shared" si="134"/>
        <v>31</v>
      </c>
      <c r="O1725" t="str">
        <f>VLOOKUP('SQL Results'!N1725,Plan2!$A$2:$B$8,2,0)</f>
        <v>31 - Pessoal e Encargos Sociais</v>
      </c>
      <c r="P1725" s="4" t="str">
        <f t="shared" si="135"/>
        <v>0100 - Recursos ordinários - recursos do tesouro - RLD</v>
      </c>
    </row>
    <row r="1726" spans="1:16" x14ac:dyDescent="0.2">
      <c r="A1726">
        <v>41005</v>
      </c>
      <c r="B1726" t="s">
        <v>787</v>
      </c>
      <c r="C1726">
        <v>2194</v>
      </c>
      <c r="D1726" t="s">
        <v>791</v>
      </c>
      <c r="E1726">
        <v>319094</v>
      </c>
      <c r="F1726" t="s">
        <v>41</v>
      </c>
      <c r="G1726" t="s">
        <v>13</v>
      </c>
      <c r="H1726" t="s">
        <v>14</v>
      </c>
      <c r="I1726" t="s">
        <v>347</v>
      </c>
      <c r="J1726">
        <v>37344</v>
      </c>
      <c r="K1726" t="str">
        <f t="shared" si="131"/>
        <v>41005 - Secretaria de Estado de Comunicação</v>
      </c>
      <c r="L1726" t="str">
        <f t="shared" si="132"/>
        <v>2194 - Administração de pessoal e encargos sociais - SECOM</v>
      </c>
      <c r="M1726" t="str">
        <f t="shared" si="133"/>
        <v>319094 - Indenizações e Restituições Trabalhistas</v>
      </c>
      <c r="N1726" t="str">
        <f t="shared" si="134"/>
        <v>31</v>
      </c>
      <c r="O1726" t="str">
        <f>VLOOKUP('SQL Results'!N1726,Plan2!$A$2:$B$8,2,0)</f>
        <v>31 - Pessoal e Encargos Sociais</v>
      </c>
      <c r="P1726" s="4" t="str">
        <f t="shared" si="135"/>
        <v>0100 - Recursos ordinários - recursos do tesouro - RLD</v>
      </c>
    </row>
    <row r="1727" spans="1:16" x14ac:dyDescent="0.2">
      <c r="A1727">
        <v>41005</v>
      </c>
      <c r="B1727" t="s">
        <v>787</v>
      </c>
      <c r="C1727">
        <v>2194</v>
      </c>
      <c r="D1727" t="s">
        <v>791</v>
      </c>
      <c r="E1727">
        <v>319013</v>
      </c>
      <c r="F1727" t="s">
        <v>44</v>
      </c>
      <c r="G1727" t="s">
        <v>13</v>
      </c>
      <c r="H1727" t="s">
        <v>14</v>
      </c>
      <c r="I1727" t="s">
        <v>347</v>
      </c>
      <c r="J1727">
        <v>563658</v>
      </c>
      <c r="K1727" t="str">
        <f t="shared" si="131"/>
        <v>41005 - Secretaria de Estado de Comunicação</v>
      </c>
      <c r="L1727" t="str">
        <f t="shared" si="132"/>
        <v>2194 - Administração de pessoal e encargos sociais - SECOM</v>
      </c>
      <c r="M1727" t="str">
        <f t="shared" si="133"/>
        <v>319013 - Obrigações Patronais</v>
      </c>
      <c r="N1727" t="str">
        <f t="shared" si="134"/>
        <v>31</v>
      </c>
      <c r="O1727" t="str">
        <f>VLOOKUP('SQL Results'!N1727,Plan2!$A$2:$B$8,2,0)</f>
        <v>31 - Pessoal e Encargos Sociais</v>
      </c>
      <c r="P1727" s="4" t="str">
        <f t="shared" si="135"/>
        <v>0100 - Recursos ordinários - recursos do tesouro - RLD</v>
      </c>
    </row>
    <row r="1728" spans="1:16" x14ac:dyDescent="0.2">
      <c r="A1728">
        <v>41005</v>
      </c>
      <c r="B1728" t="s">
        <v>787</v>
      </c>
      <c r="C1728">
        <v>2194</v>
      </c>
      <c r="D1728" t="s">
        <v>791</v>
      </c>
      <c r="E1728">
        <v>319096</v>
      </c>
      <c r="F1728" t="s">
        <v>66</v>
      </c>
      <c r="G1728" t="s">
        <v>13</v>
      </c>
      <c r="H1728" t="s">
        <v>14</v>
      </c>
      <c r="I1728" t="s">
        <v>347</v>
      </c>
      <c r="J1728">
        <v>150000</v>
      </c>
      <c r="K1728" t="str">
        <f t="shared" si="131"/>
        <v>41005 - Secretaria de Estado de Comunicação</v>
      </c>
      <c r="L1728" t="str">
        <f t="shared" si="132"/>
        <v>2194 - Administração de pessoal e encargos sociais - SECOM</v>
      </c>
      <c r="M1728" t="str">
        <f t="shared" si="133"/>
        <v>319096 - Ressarcimento Despesa Pessoal Requisitado</v>
      </c>
      <c r="N1728" t="str">
        <f t="shared" si="134"/>
        <v>31</v>
      </c>
      <c r="O1728" t="str">
        <f>VLOOKUP('SQL Results'!N1728,Plan2!$A$2:$B$8,2,0)</f>
        <v>31 - Pessoal e Encargos Sociais</v>
      </c>
      <c r="P1728" s="4" t="str">
        <f t="shared" si="135"/>
        <v>0100 - Recursos ordinários - recursos do tesouro - RLD</v>
      </c>
    </row>
    <row r="1729" spans="1:16" x14ac:dyDescent="0.2">
      <c r="A1729">
        <v>41005</v>
      </c>
      <c r="B1729" t="s">
        <v>787</v>
      </c>
      <c r="C1729">
        <v>2194</v>
      </c>
      <c r="D1729" t="s">
        <v>791</v>
      </c>
      <c r="E1729">
        <v>319113</v>
      </c>
      <c r="F1729" t="s">
        <v>44</v>
      </c>
      <c r="G1729" t="s">
        <v>13</v>
      </c>
      <c r="H1729" t="s">
        <v>14</v>
      </c>
      <c r="I1729" t="s">
        <v>347</v>
      </c>
      <c r="J1729">
        <v>218220</v>
      </c>
      <c r="K1729" t="str">
        <f t="shared" si="131"/>
        <v>41005 - Secretaria de Estado de Comunicação</v>
      </c>
      <c r="L1729" t="str">
        <f t="shared" si="132"/>
        <v>2194 - Administração de pessoal e encargos sociais - SECOM</v>
      </c>
      <c r="M1729" t="str">
        <f t="shared" si="133"/>
        <v>319113 - Obrigações Patronais</v>
      </c>
      <c r="N1729" t="str">
        <f t="shared" si="134"/>
        <v>31</v>
      </c>
      <c r="O1729" t="str">
        <f>VLOOKUP('SQL Results'!N1729,Plan2!$A$2:$B$8,2,0)</f>
        <v>31 - Pessoal e Encargos Sociais</v>
      </c>
      <c r="P1729" s="4" t="str">
        <f t="shared" si="135"/>
        <v>0100 - Recursos ordinários - recursos do tesouro - RLD</v>
      </c>
    </row>
    <row r="1730" spans="1:16" x14ac:dyDescent="0.2">
      <c r="A1730">
        <v>41005</v>
      </c>
      <c r="B1730" t="s">
        <v>787</v>
      </c>
      <c r="C1730">
        <v>2194</v>
      </c>
      <c r="D1730" t="s">
        <v>791</v>
      </c>
      <c r="E1730">
        <v>339046</v>
      </c>
      <c r="F1730" t="s">
        <v>47</v>
      </c>
      <c r="G1730" t="s">
        <v>13</v>
      </c>
      <c r="H1730" t="s">
        <v>14</v>
      </c>
      <c r="I1730" t="s">
        <v>347</v>
      </c>
      <c r="J1730">
        <v>102415</v>
      </c>
      <c r="K1730" t="str">
        <f t="shared" si="131"/>
        <v>41005 - Secretaria de Estado de Comunicação</v>
      </c>
      <c r="L1730" t="str">
        <f t="shared" si="132"/>
        <v>2194 - Administração de pessoal e encargos sociais - SECOM</v>
      </c>
      <c r="M1730" t="str">
        <f t="shared" si="133"/>
        <v>339046 - Auxílio-Alimentação</v>
      </c>
      <c r="N1730" t="str">
        <f t="shared" si="134"/>
        <v>33</v>
      </c>
      <c r="O1730" t="str">
        <f>VLOOKUP('SQL Results'!N1730,Plan2!$A$2:$B$8,2,0)</f>
        <v>33 - Outras Despesas Correntes</v>
      </c>
      <c r="P1730" s="4" t="str">
        <f t="shared" si="135"/>
        <v>0100 - Recursos ordinários - recursos do tesouro - RLD</v>
      </c>
    </row>
    <row r="1731" spans="1:16" x14ac:dyDescent="0.2">
      <c r="A1731">
        <v>41005</v>
      </c>
      <c r="B1731" t="s">
        <v>787</v>
      </c>
      <c r="C1731">
        <v>2194</v>
      </c>
      <c r="D1731" t="s">
        <v>791</v>
      </c>
      <c r="E1731">
        <v>339093</v>
      </c>
      <c r="F1731" t="s">
        <v>50</v>
      </c>
      <c r="G1731" t="s">
        <v>13</v>
      </c>
      <c r="H1731" t="s">
        <v>14</v>
      </c>
      <c r="I1731" t="s">
        <v>347</v>
      </c>
      <c r="J1731">
        <v>22966</v>
      </c>
      <c r="K1731" t="str">
        <f t="shared" ref="K1731:K1794" si="136">CONCATENATE(A1731," - ",B1731)</f>
        <v>41005 - Secretaria de Estado de Comunicação</v>
      </c>
      <c r="L1731" t="str">
        <f t="shared" ref="L1731:L1794" si="137">CONCATENATE(C1731," - ",D1731)</f>
        <v>2194 - Administração de pessoal e encargos sociais - SECOM</v>
      </c>
      <c r="M1731" t="str">
        <f t="shared" ref="M1731:M1794" si="138">CONCATENATE(E1731," - ",F1731)</f>
        <v>339093 - Indenizações e Restituições</v>
      </c>
      <c r="N1731" t="str">
        <f t="shared" ref="N1731:N1794" si="139">LEFT(E1731,2)</f>
        <v>33</v>
      </c>
      <c r="O1731" t="str">
        <f>VLOOKUP('SQL Results'!N1731,Plan2!$A$2:$B$8,2,0)</f>
        <v>33 - Outras Despesas Correntes</v>
      </c>
      <c r="P1731" s="4" t="str">
        <f t="shared" si="135"/>
        <v>0100 - Recursos ordinários - recursos do tesouro - RLD</v>
      </c>
    </row>
    <row r="1732" spans="1:16" x14ac:dyDescent="0.2">
      <c r="A1732">
        <v>41005</v>
      </c>
      <c r="B1732" t="s">
        <v>787</v>
      </c>
      <c r="C1732">
        <v>2194</v>
      </c>
      <c r="D1732" t="s">
        <v>791</v>
      </c>
      <c r="E1732">
        <v>339113</v>
      </c>
      <c r="F1732" t="s">
        <v>44</v>
      </c>
      <c r="G1732" t="s">
        <v>13</v>
      </c>
      <c r="H1732" t="s">
        <v>14</v>
      </c>
      <c r="I1732" t="s">
        <v>347</v>
      </c>
      <c r="J1732">
        <v>75662</v>
      </c>
      <c r="K1732" t="str">
        <f t="shared" si="136"/>
        <v>41005 - Secretaria de Estado de Comunicação</v>
      </c>
      <c r="L1732" t="str">
        <f t="shared" si="137"/>
        <v>2194 - Administração de pessoal e encargos sociais - SECOM</v>
      </c>
      <c r="M1732" t="str">
        <f t="shared" si="138"/>
        <v>339113 - Obrigações Patronais</v>
      </c>
      <c r="N1732" t="str">
        <f t="shared" si="139"/>
        <v>33</v>
      </c>
      <c r="O1732" t="str">
        <f>VLOOKUP('SQL Results'!N1732,Plan2!$A$2:$B$8,2,0)</f>
        <v>33 - Outras Despesas Correntes</v>
      </c>
      <c r="P1732" s="4" t="str">
        <f t="shared" si="135"/>
        <v>0100 - Recursos ordinários - recursos do tesouro - RLD</v>
      </c>
    </row>
    <row r="1733" spans="1:16" x14ac:dyDescent="0.2">
      <c r="A1733">
        <v>41005</v>
      </c>
      <c r="B1733" t="s">
        <v>787</v>
      </c>
      <c r="C1733">
        <v>2562</v>
      </c>
      <c r="D1733" t="s">
        <v>792</v>
      </c>
      <c r="E1733">
        <v>339039</v>
      </c>
      <c r="F1733" t="s">
        <v>16</v>
      </c>
      <c r="G1733" t="s">
        <v>13</v>
      </c>
      <c r="H1733" t="s">
        <v>14</v>
      </c>
      <c r="I1733" t="s">
        <v>353</v>
      </c>
      <c r="J1733">
        <v>110000</v>
      </c>
      <c r="K1733" t="str">
        <f t="shared" si="136"/>
        <v>41005 - Secretaria de Estado de Comunicação</v>
      </c>
      <c r="L1733" t="str">
        <f t="shared" si="137"/>
        <v>2562 - Manutenção e modernização dos serviços de tecnologia da informação e comunicação - SECOM</v>
      </c>
      <c r="M1733" t="str">
        <f t="shared" si="138"/>
        <v>339039 - Outros Serviços Terceiros - Pessoa Jurídica</v>
      </c>
      <c r="N1733" t="str">
        <f t="shared" si="139"/>
        <v>33</v>
      </c>
      <c r="O1733" t="str">
        <f>VLOOKUP('SQL Results'!N1733,Plan2!$A$2:$B$8,2,0)</f>
        <v>33 - Outras Despesas Correntes</v>
      </c>
      <c r="P1733" s="4" t="str">
        <f t="shared" si="135"/>
        <v>0100 - Recursos ordinários - recursos do tesouro - RLD</v>
      </c>
    </row>
    <row r="1734" spans="1:16" x14ac:dyDescent="0.2">
      <c r="A1734">
        <v>41005</v>
      </c>
      <c r="B1734" t="s">
        <v>787</v>
      </c>
      <c r="C1734">
        <v>2159</v>
      </c>
      <c r="D1734" t="s">
        <v>793</v>
      </c>
      <c r="E1734">
        <v>339039</v>
      </c>
      <c r="F1734" t="s">
        <v>16</v>
      </c>
      <c r="G1734" t="s">
        <v>13</v>
      </c>
      <c r="H1734" t="s">
        <v>14</v>
      </c>
      <c r="I1734" t="s">
        <v>794</v>
      </c>
      <c r="J1734">
        <v>900000</v>
      </c>
      <c r="K1734" t="str">
        <f t="shared" si="136"/>
        <v>41005 - Secretaria de Estado de Comunicação</v>
      </c>
      <c r="L1734" t="str">
        <f t="shared" si="137"/>
        <v>2159 - Patrocínio de eventos culturais, comunitários, esportivos e educativos - SECOM</v>
      </c>
      <c r="M1734" t="str">
        <f t="shared" si="138"/>
        <v>339039 - Outros Serviços Terceiros - Pessoa Jurídica</v>
      </c>
      <c r="N1734" t="str">
        <f t="shared" si="139"/>
        <v>33</v>
      </c>
      <c r="O1734" t="str">
        <f>VLOOKUP('SQL Results'!N1734,Plan2!$A$2:$B$8,2,0)</f>
        <v>33 - Outras Despesas Correntes</v>
      </c>
      <c r="P1734" s="4" t="str">
        <f t="shared" si="135"/>
        <v>0100 - Recursos ordinários - recursos do tesouro - RLD</v>
      </c>
    </row>
    <row r="1735" spans="1:16" x14ac:dyDescent="0.2">
      <c r="A1735">
        <v>41005</v>
      </c>
      <c r="B1735" t="s">
        <v>787</v>
      </c>
      <c r="C1735">
        <v>2565</v>
      </c>
      <c r="D1735" t="s">
        <v>795</v>
      </c>
      <c r="E1735">
        <v>339039</v>
      </c>
      <c r="F1735" t="s">
        <v>16</v>
      </c>
      <c r="G1735" t="s">
        <v>13</v>
      </c>
      <c r="H1735" t="s">
        <v>14</v>
      </c>
      <c r="I1735" t="s">
        <v>796</v>
      </c>
      <c r="J1735">
        <v>63000000</v>
      </c>
      <c r="K1735" t="str">
        <f t="shared" si="136"/>
        <v>41005 - Secretaria de Estado de Comunicação</v>
      </c>
      <c r="L1735" t="str">
        <f t="shared" si="137"/>
        <v>2565 - Campanhas de caráter social, informativa e institucional - SECOM</v>
      </c>
      <c r="M1735" t="str">
        <f t="shared" si="138"/>
        <v>339039 - Outros Serviços Terceiros - Pessoa Jurídica</v>
      </c>
      <c r="N1735" t="str">
        <f t="shared" si="139"/>
        <v>33</v>
      </c>
      <c r="O1735" t="str">
        <f>VLOOKUP('SQL Results'!N1735,Plan2!$A$2:$B$8,2,0)</f>
        <v>33 - Outras Despesas Correntes</v>
      </c>
      <c r="P1735" s="4" t="str">
        <f t="shared" si="135"/>
        <v>0100 - Recursos ordinários - recursos do tesouro - RLD</v>
      </c>
    </row>
    <row r="1736" spans="1:16" x14ac:dyDescent="0.2">
      <c r="A1736">
        <v>41021</v>
      </c>
      <c r="B1736" t="s">
        <v>797</v>
      </c>
      <c r="C1736">
        <v>14181</v>
      </c>
      <c r="D1736" t="s">
        <v>798</v>
      </c>
      <c r="E1736">
        <v>449030</v>
      </c>
      <c r="F1736" t="s">
        <v>12</v>
      </c>
      <c r="G1736" t="s">
        <v>720</v>
      </c>
      <c r="H1736" t="s">
        <v>721</v>
      </c>
      <c r="I1736" t="s">
        <v>798</v>
      </c>
      <c r="J1736">
        <v>5000000</v>
      </c>
      <c r="K1736" t="str">
        <f t="shared" si="136"/>
        <v>41021 - CELESC Geração S.A.</v>
      </c>
      <c r="L1736" t="str">
        <f t="shared" si="137"/>
        <v>14181 - Construção de linhas de transmissão e subestações em parceria com empresas privadas</v>
      </c>
      <c r="M1736" t="str">
        <f t="shared" si="138"/>
        <v>449030 - Material de Consumo</v>
      </c>
      <c r="N1736" t="str">
        <f t="shared" si="139"/>
        <v>44</v>
      </c>
      <c r="O1736" t="str">
        <f>VLOOKUP('SQL Results'!N1736,Plan2!$A$2:$B$8,2,0)</f>
        <v>44 - Investimentos</v>
      </c>
      <c r="P1736" s="4" t="str">
        <f t="shared" si="135"/>
        <v>6110 - Recursos do orçamento de investimento - geração própria</v>
      </c>
    </row>
    <row r="1737" spans="1:16" x14ac:dyDescent="0.2">
      <c r="A1737">
        <v>41021</v>
      </c>
      <c r="B1737" t="s">
        <v>797</v>
      </c>
      <c r="C1737">
        <v>14182</v>
      </c>
      <c r="D1737" t="s">
        <v>799</v>
      </c>
      <c r="E1737">
        <v>449030</v>
      </c>
      <c r="F1737" t="s">
        <v>12</v>
      </c>
      <c r="G1737" t="s">
        <v>720</v>
      </c>
      <c r="H1737" t="s">
        <v>721</v>
      </c>
      <c r="I1737" t="s">
        <v>799</v>
      </c>
      <c r="J1737">
        <v>3500000</v>
      </c>
      <c r="K1737" t="str">
        <f t="shared" si="136"/>
        <v>41021 - CELESC Geração S.A.</v>
      </c>
      <c r="L1737" t="str">
        <f t="shared" si="137"/>
        <v>14182 - Integralização de capital em SPEs</v>
      </c>
      <c r="M1737" t="str">
        <f t="shared" si="138"/>
        <v>449030 - Material de Consumo</v>
      </c>
      <c r="N1737" t="str">
        <f t="shared" si="139"/>
        <v>44</v>
      </c>
      <c r="O1737" t="str">
        <f>VLOOKUP('SQL Results'!N1737,Plan2!$A$2:$B$8,2,0)</f>
        <v>44 - Investimentos</v>
      </c>
      <c r="P1737" s="4" t="str">
        <f t="shared" si="135"/>
        <v>6110 - Recursos do orçamento de investimento - geração própria</v>
      </c>
    </row>
    <row r="1738" spans="1:16" x14ac:dyDescent="0.2">
      <c r="A1738">
        <v>41021</v>
      </c>
      <c r="B1738" t="s">
        <v>797</v>
      </c>
      <c r="C1738">
        <v>14183</v>
      </c>
      <c r="D1738" t="s">
        <v>800</v>
      </c>
      <c r="E1738">
        <v>449030</v>
      </c>
      <c r="F1738" t="s">
        <v>12</v>
      </c>
      <c r="G1738" t="s">
        <v>720</v>
      </c>
      <c r="H1738" t="s">
        <v>721</v>
      </c>
      <c r="I1738" t="s">
        <v>800</v>
      </c>
      <c r="J1738">
        <v>20000000</v>
      </c>
      <c r="K1738" t="str">
        <f t="shared" si="136"/>
        <v>41021 - CELESC Geração S.A.</v>
      </c>
      <c r="L1738" t="str">
        <f t="shared" si="137"/>
        <v>14183 - Construção de UHE/PCH/CGH em parceria com empresas privadas</v>
      </c>
      <c r="M1738" t="str">
        <f t="shared" si="138"/>
        <v>449030 - Material de Consumo</v>
      </c>
      <c r="N1738" t="str">
        <f t="shared" si="139"/>
        <v>44</v>
      </c>
      <c r="O1738" t="str">
        <f>VLOOKUP('SQL Results'!N1738,Plan2!$A$2:$B$8,2,0)</f>
        <v>44 - Investimentos</v>
      </c>
      <c r="P1738" s="4" t="str">
        <f t="shared" si="135"/>
        <v>6110 - Recursos do orçamento de investimento - geração própria</v>
      </c>
    </row>
    <row r="1739" spans="1:16" x14ac:dyDescent="0.2">
      <c r="A1739">
        <v>41021</v>
      </c>
      <c r="B1739" t="s">
        <v>797</v>
      </c>
      <c r="C1739">
        <v>14183</v>
      </c>
      <c r="D1739" t="s">
        <v>800</v>
      </c>
      <c r="E1739">
        <v>449030</v>
      </c>
      <c r="F1739" t="s">
        <v>12</v>
      </c>
      <c r="G1739" t="s">
        <v>727</v>
      </c>
      <c r="H1739" t="s">
        <v>728</v>
      </c>
      <c r="I1739" t="s">
        <v>800</v>
      </c>
      <c r="J1739">
        <v>1000</v>
      </c>
      <c r="K1739" t="str">
        <f t="shared" si="136"/>
        <v>41021 - CELESC Geração S.A.</v>
      </c>
      <c r="L1739" t="str">
        <f t="shared" si="137"/>
        <v>14183 - Construção de UHE/PCH/CGH em parceria com empresas privadas</v>
      </c>
      <c r="M1739" t="str">
        <f t="shared" si="138"/>
        <v>449030 - Material de Consumo</v>
      </c>
      <c r="N1739" t="str">
        <f t="shared" si="139"/>
        <v>44</v>
      </c>
      <c r="O1739" t="str">
        <f>VLOOKUP('SQL Results'!N1739,Plan2!$A$2:$B$8,2,0)</f>
        <v>44 - Investimentos</v>
      </c>
      <c r="P1739" s="4" t="str">
        <f t="shared" si="135"/>
        <v>6210 - Recursos para aumento do patrimônio líquido - tesouro</v>
      </c>
    </row>
    <row r="1740" spans="1:16" x14ac:dyDescent="0.2">
      <c r="A1740">
        <v>41021</v>
      </c>
      <c r="B1740" t="s">
        <v>797</v>
      </c>
      <c r="C1740">
        <v>14184</v>
      </c>
      <c r="D1740" t="s">
        <v>801</v>
      </c>
      <c r="E1740">
        <v>449030</v>
      </c>
      <c r="F1740" t="s">
        <v>12</v>
      </c>
      <c r="G1740" t="s">
        <v>720</v>
      </c>
      <c r="H1740" t="s">
        <v>721</v>
      </c>
      <c r="I1740" t="s">
        <v>801</v>
      </c>
      <c r="J1740">
        <v>30000000</v>
      </c>
      <c r="K1740" t="str">
        <f t="shared" si="136"/>
        <v>41021 - CELESC Geração S.A.</v>
      </c>
      <c r="L1740" t="str">
        <f t="shared" si="137"/>
        <v>14184 - Construção de UHE/PCH/CGH</v>
      </c>
      <c r="M1740" t="str">
        <f t="shared" si="138"/>
        <v>449030 - Material de Consumo</v>
      </c>
      <c r="N1740" t="str">
        <f t="shared" si="139"/>
        <v>44</v>
      </c>
      <c r="O1740" t="str">
        <f>VLOOKUP('SQL Results'!N1740,Plan2!$A$2:$B$8,2,0)</f>
        <v>44 - Investimentos</v>
      </c>
      <c r="P1740" s="4" t="str">
        <f t="shared" si="135"/>
        <v>6110 - Recursos do orçamento de investimento - geração própria</v>
      </c>
    </row>
    <row r="1741" spans="1:16" x14ac:dyDescent="0.2">
      <c r="A1741">
        <v>41021</v>
      </c>
      <c r="B1741" t="s">
        <v>797</v>
      </c>
      <c r="C1741">
        <v>14185</v>
      </c>
      <c r="D1741" t="s">
        <v>802</v>
      </c>
      <c r="E1741">
        <v>449030</v>
      </c>
      <c r="F1741" t="s">
        <v>12</v>
      </c>
      <c r="G1741" t="s">
        <v>720</v>
      </c>
      <c r="H1741" t="s">
        <v>721</v>
      </c>
      <c r="I1741" t="s">
        <v>802</v>
      </c>
      <c r="J1741">
        <v>2633389</v>
      </c>
      <c r="K1741" t="str">
        <f t="shared" si="136"/>
        <v>41021 - CELESC Geração S.A.</v>
      </c>
      <c r="L1741" t="str">
        <f t="shared" si="137"/>
        <v>14185 - Pesquisa e desenvolvimento e projetos adicionais</v>
      </c>
      <c r="M1741" t="str">
        <f t="shared" si="138"/>
        <v>449030 - Material de Consumo</v>
      </c>
      <c r="N1741" t="str">
        <f t="shared" si="139"/>
        <v>44</v>
      </c>
      <c r="O1741" t="str">
        <f>VLOOKUP('SQL Results'!N1741,Plan2!$A$2:$B$8,2,0)</f>
        <v>44 - Investimentos</v>
      </c>
      <c r="P1741" s="4" t="str">
        <f t="shared" si="135"/>
        <v>6110 - Recursos do orçamento de investimento - geração própria</v>
      </c>
    </row>
    <row r="1742" spans="1:16" x14ac:dyDescent="0.2">
      <c r="A1742">
        <v>41021</v>
      </c>
      <c r="B1742" t="s">
        <v>797</v>
      </c>
      <c r="C1742">
        <v>14186</v>
      </c>
      <c r="D1742" t="s">
        <v>803</v>
      </c>
      <c r="E1742">
        <v>449030</v>
      </c>
      <c r="F1742" t="s">
        <v>12</v>
      </c>
      <c r="G1742" t="s">
        <v>720</v>
      </c>
      <c r="H1742" t="s">
        <v>721</v>
      </c>
      <c r="I1742" t="s">
        <v>803</v>
      </c>
      <c r="J1742">
        <v>7000000</v>
      </c>
      <c r="K1742" t="str">
        <f t="shared" si="136"/>
        <v>41021 - CELESC Geração S.A.</v>
      </c>
      <c r="L1742" t="str">
        <f t="shared" si="137"/>
        <v>14186 - Melhorias de UHE/PCH/CGH</v>
      </c>
      <c r="M1742" t="str">
        <f t="shared" si="138"/>
        <v>449030 - Material de Consumo</v>
      </c>
      <c r="N1742" t="str">
        <f t="shared" si="139"/>
        <v>44</v>
      </c>
      <c r="O1742" t="str">
        <f>VLOOKUP('SQL Results'!N1742,Plan2!$A$2:$B$8,2,0)</f>
        <v>44 - Investimentos</v>
      </c>
      <c r="P1742" s="4" t="str">
        <f t="shared" si="135"/>
        <v>6110 - Recursos do orçamento de investimento - geração própria</v>
      </c>
    </row>
    <row r="1743" spans="1:16" x14ac:dyDescent="0.2">
      <c r="A1743">
        <v>41021</v>
      </c>
      <c r="B1743" t="s">
        <v>797</v>
      </c>
      <c r="C1743">
        <v>14187</v>
      </c>
      <c r="D1743" t="s">
        <v>804</v>
      </c>
      <c r="E1743">
        <v>449030</v>
      </c>
      <c r="F1743" t="s">
        <v>12</v>
      </c>
      <c r="G1743" t="s">
        <v>720</v>
      </c>
      <c r="H1743" t="s">
        <v>721</v>
      </c>
      <c r="I1743" t="s">
        <v>804</v>
      </c>
      <c r="J1743">
        <v>3500000</v>
      </c>
      <c r="K1743" t="str">
        <f t="shared" si="136"/>
        <v>41021 - CELESC Geração S.A.</v>
      </c>
      <c r="L1743" t="str">
        <f t="shared" si="137"/>
        <v>14187 - Manutenção de UHE/PCH/CGH</v>
      </c>
      <c r="M1743" t="str">
        <f t="shared" si="138"/>
        <v>449030 - Material de Consumo</v>
      </c>
      <c r="N1743" t="str">
        <f t="shared" si="139"/>
        <v>44</v>
      </c>
      <c r="O1743" t="str">
        <f>VLOOKUP('SQL Results'!N1743,Plan2!$A$2:$B$8,2,0)</f>
        <v>44 - Investimentos</v>
      </c>
      <c r="P1743" s="4" t="str">
        <f t="shared" si="135"/>
        <v>6110 - Recursos do orçamento de investimento - geração própria</v>
      </c>
    </row>
    <row r="1744" spans="1:16" x14ac:dyDescent="0.2">
      <c r="A1744">
        <v>41021</v>
      </c>
      <c r="B1744" t="s">
        <v>797</v>
      </c>
      <c r="C1744">
        <v>14188</v>
      </c>
      <c r="D1744" t="s">
        <v>805</v>
      </c>
      <c r="E1744">
        <v>449030</v>
      </c>
      <c r="F1744" t="s">
        <v>12</v>
      </c>
      <c r="G1744" t="s">
        <v>720</v>
      </c>
      <c r="H1744" t="s">
        <v>721</v>
      </c>
      <c r="I1744" t="s">
        <v>805</v>
      </c>
      <c r="J1744">
        <v>500000</v>
      </c>
      <c r="K1744" t="str">
        <f t="shared" si="136"/>
        <v>41021 - CELESC Geração S.A.</v>
      </c>
      <c r="L1744" t="str">
        <f t="shared" si="137"/>
        <v>14188 - Aquisição de máquinas, ferramentas e equipamentos para as UHE/PCH/CGH</v>
      </c>
      <c r="M1744" t="str">
        <f t="shared" si="138"/>
        <v>449030 - Material de Consumo</v>
      </c>
      <c r="N1744" t="str">
        <f t="shared" si="139"/>
        <v>44</v>
      </c>
      <c r="O1744" t="str">
        <f>VLOOKUP('SQL Results'!N1744,Plan2!$A$2:$B$8,2,0)</f>
        <v>44 - Investimentos</v>
      </c>
      <c r="P1744" s="4" t="str">
        <f t="shared" si="135"/>
        <v>6110 - Recursos do orçamento de investimento - geração própria</v>
      </c>
    </row>
    <row r="1745" spans="1:16" x14ac:dyDescent="0.2">
      <c r="A1745">
        <v>41021</v>
      </c>
      <c r="B1745" t="s">
        <v>797</v>
      </c>
      <c r="C1745">
        <v>14189</v>
      </c>
      <c r="D1745" t="s">
        <v>806</v>
      </c>
      <c r="E1745">
        <v>449030</v>
      </c>
      <c r="F1745" t="s">
        <v>12</v>
      </c>
      <c r="G1745" t="s">
        <v>720</v>
      </c>
      <c r="H1745" t="s">
        <v>721</v>
      </c>
      <c r="I1745" t="s">
        <v>806</v>
      </c>
      <c r="J1745">
        <v>600000</v>
      </c>
      <c r="K1745" t="str">
        <f t="shared" si="136"/>
        <v>41021 - CELESC Geração S.A.</v>
      </c>
      <c r="L1745" t="str">
        <f t="shared" si="137"/>
        <v>14189 - Aquisição de veículos</v>
      </c>
      <c r="M1745" t="str">
        <f t="shared" si="138"/>
        <v>449030 - Material de Consumo</v>
      </c>
      <c r="N1745" t="str">
        <f t="shared" si="139"/>
        <v>44</v>
      </c>
      <c r="O1745" t="str">
        <f>VLOOKUP('SQL Results'!N1745,Plan2!$A$2:$B$8,2,0)</f>
        <v>44 - Investimentos</v>
      </c>
      <c r="P1745" s="4" t="str">
        <f t="shared" si="135"/>
        <v>6110 - Recursos do orçamento de investimento - geração própria</v>
      </c>
    </row>
    <row r="1746" spans="1:16" x14ac:dyDescent="0.2">
      <c r="A1746">
        <v>41021</v>
      </c>
      <c r="B1746" t="s">
        <v>797</v>
      </c>
      <c r="C1746">
        <v>14190</v>
      </c>
      <c r="D1746" t="s">
        <v>807</v>
      </c>
      <c r="E1746">
        <v>449030</v>
      </c>
      <c r="F1746" t="s">
        <v>12</v>
      </c>
      <c r="G1746" t="s">
        <v>720</v>
      </c>
      <c r="H1746" t="s">
        <v>721</v>
      </c>
      <c r="I1746" t="s">
        <v>808</v>
      </c>
      <c r="J1746">
        <v>800000</v>
      </c>
      <c r="K1746" t="str">
        <f t="shared" si="136"/>
        <v>41021 - CELESC Geração S.A.</v>
      </c>
      <c r="L1746" t="str">
        <f t="shared" si="137"/>
        <v>14190 - Aquisição de equipamentos de tecnologia da informação</v>
      </c>
      <c r="M1746" t="str">
        <f t="shared" si="138"/>
        <v>449030 - Material de Consumo</v>
      </c>
      <c r="N1746" t="str">
        <f t="shared" si="139"/>
        <v>44</v>
      </c>
      <c r="O1746" t="str">
        <f>VLOOKUP('SQL Results'!N1746,Plan2!$A$2:$B$8,2,0)</f>
        <v>44 - Investimentos</v>
      </c>
      <c r="P1746" s="4" t="str">
        <f t="shared" si="135"/>
        <v>6110 - Recursos do orçamento de investimento - geração própria</v>
      </c>
    </row>
    <row r="1747" spans="1:16" x14ac:dyDescent="0.2">
      <c r="A1747">
        <v>41021</v>
      </c>
      <c r="B1747" t="s">
        <v>797</v>
      </c>
      <c r="C1747">
        <v>14191</v>
      </c>
      <c r="D1747" t="s">
        <v>809</v>
      </c>
      <c r="E1747">
        <v>449030</v>
      </c>
      <c r="F1747" t="s">
        <v>12</v>
      </c>
      <c r="G1747" t="s">
        <v>720</v>
      </c>
      <c r="H1747" t="s">
        <v>721</v>
      </c>
      <c r="I1747" t="s">
        <v>810</v>
      </c>
      <c r="J1747">
        <v>800000</v>
      </c>
      <c r="K1747" t="str">
        <f t="shared" si="136"/>
        <v>41021 - CELESC Geração S.A.</v>
      </c>
      <c r="L1747" t="str">
        <f t="shared" si="137"/>
        <v>14191 - Aquisição e atualização de software de tecnologia da informação</v>
      </c>
      <c r="M1747" t="str">
        <f t="shared" si="138"/>
        <v>449030 - Material de Consumo</v>
      </c>
      <c r="N1747" t="str">
        <f t="shared" si="139"/>
        <v>44</v>
      </c>
      <c r="O1747" t="str">
        <f>VLOOKUP('SQL Results'!N1747,Plan2!$A$2:$B$8,2,0)</f>
        <v>44 - Investimentos</v>
      </c>
      <c r="P1747" s="4" t="str">
        <f t="shared" si="135"/>
        <v>6110 - Recursos do orçamento de investimento - geração própria</v>
      </c>
    </row>
    <row r="1748" spans="1:16" x14ac:dyDescent="0.2">
      <c r="A1748">
        <v>41022</v>
      </c>
      <c r="B1748" t="s">
        <v>811</v>
      </c>
      <c r="C1748">
        <v>11576</v>
      </c>
      <c r="D1748" t="s">
        <v>812</v>
      </c>
      <c r="E1748">
        <v>449030</v>
      </c>
      <c r="F1748" t="s">
        <v>12</v>
      </c>
      <c r="G1748" t="s">
        <v>720</v>
      </c>
      <c r="H1748" t="s">
        <v>721</v>
      </c>
      <c r="I1748" t="s">
        <v>813</v>
      </c>
      <c r="J1748">
        <v>2000000</v>
      </c>
      <c r="K1748" t="str">
        <f t="shared" si="136"/>
        <v>41022 - CELESC Distribuição S.A.</v>
      </c>
      <c r="L1748" t="str">
        <f t="shared" si="137"/>
        <v>11576 - Implantação de sistema de telecomunicação de rádio</v>
      </c>
      <c r="M1748" t="str">
        <f t="shared" si="138"/>
        <v>449030 - Material de Consumo</v>
      </c>
      <c r="N1748" t="str">
        <f t="shared" si="139"/>
        <v>44</v>
      </c>
      <c r="O1748" t="str">
        <f>VLOOKUP('SQL Results'!N1748,Plan2!$A$2:$B$8,2,0)</f>
        <v>44 - Investimentos</v>
      </c>
      <c r="P1748" s="4" t="str">
        <f t="shared" si="135"/>
        <v>6110 - Recursos do orçamento de investimento - geração própria</v>
      </c>
    </row>
    <row r="1749" spans="1:16" x14ac:dyDescent="0.2">
      <c r="A1749">
        <v>41022</v>
      </c>
      <c r="B1749" t="s">
        <v>811</v>
      </c>
      <c r="C1749">
        <v>790</v>
      </c>
      <c r="D1749" t="s">
        <v>814</v>
      </c>
      <c r="E1749">
        <v>449030</v>
      </c>
      <c r="F1749" t="s">
        <v>12</v>
      </c>
      <c r="G1749" t="s">
        <v>720</v>
      </c>
      <c r="H1749" t="s">
        <v>721</v>
      </c>
      <c r="I1749" t="s">
        <v>815</v>
      </c>
      <c r="J1749">
        <v>5196300</v>
      </c>
      <c r="K1749" t="str">
        <f t="shared" si="136"/>
        <v>41022 - CELESC Distribuição S.A.</v>
      </c>
      <c r="L1749" t="str">
        <f t="shared" si="137"/>
        <v>790 - Melhoria e manutenção de linha alta tensão</v>
      </c>
      <c r="M1749" t="str">
        <f t="shared" si="138"/>
        <v>449030 - Material de Consumo</v>
      </c>
      <c r="N1749" t="str">
        <f t="shared" si="139"/>
        <v>44</v>
      </c>
      <c r="O1749" t="str">
        <f>VLOOKUP('SQL Results'!N1749,Plan2!$A$2:$B$8,2,0)</f>
        <v>44 - Investimentos</v>
      </c>
      <c r="P1749" s="4" t="str">
        <f t="shared" si="135"/>
        <v>6110 - Recursos do orçamento de investimento - geração própria</v>
      </c>
    </row>
    <row r="1750" spans="1:16" x14ac:dyDescent="0.2">
      <c r="A1750">
        <v>41022</v>
      </c>
      <c r="B1750" t="s">
        <v>811</v>
      </c>
      <c r="C1750">
        <v>953</v>
      </c>
      <c r="D1750" t="s">
        <v>809</v>
      </c>
      <c r="E1750">
        <v>449030</v>
      </c>
      <c r="F1750" t="s">
        <v>12</v>
      </c>
      <c r="G1750" t="s">
        <v>720</v>
      </c>
      <c r="H1750" t="s">
        <v>721</v>
      </c>
      <c r="I1750" t="s">
        <v>816</v>
      </c>
      <c r="J1750">
        <v>23000000</v>
      </c>
      <c r="K1750" t="str">
        <f t="shared" si="136"/>
        <v>41022 - CELESC Distribuição S.A.</v>
      </c>
      <c r="L1750" t="str">
        <f t="shared" si="137"/>
        <v>953 - Aquisição e atualização de software de tecnologia da informação</v>
      </c>
      <c r="M1750" t="str">
        <f t="shared" si="138"/>
        <v>449030 - Material de Consumo</v>
      </c>
      <c r="N1750" t="str">
        <f t="shared" si="139"/>
        <v>44</v>
      </c>
      <c r="O1750" t="str">
        <f>VLOOKUP('SQL Results'!N1750,Plan2!$A$2:$B$8,2,0)</f>
        <v>44 - Investimentos</v>
      </c>
      <c r="P1750" s="4" t="str">
        <f t="shared" si="135"/>
        <v>6110 - Recursos do orçamento de investimento - geração própria</v>
      </c>
    </row>
    <row r="1751" spans="1:16" x14ac:dyDescent="0.2">
      <c r="A1751">
        <v>41022</v>
      </c>
      <c r="B1751" t="s">
        <v>811</v>
      </c>
      <c r="C1751">
        <v>1573</v>
      </c>
      <c r="D1751" t="s">
        <v>817</v>
      </c>
      <c r="E1751">
        <v>449030</v>
      </c>
      <c r="F1751" t="s">
        <v>12</v>
      </c>
      <c r="G1751" t="s">
        <v>720</v>
      </c>
      <c r="H1751" t="s">
        <v>721</v>
      </c>
      <c r="I1751" t="s">
        <v>818</v>
      </c>
      <c r="J1751">
        <v>4000000</v>
      </c>
      <c r="K1751" t="str">
        <f t="shared" si="136"/>
        <v>41022 - CELESC Distribuição S.A.</v>
      </c>
      <c r="L1751" t="str">
        <f t="shared" si="137"/>
        <v>1573 - Implantação de sistema de telecomunicação de dados</v>
      </c>
      <c r="M1751" t="str">
        <f t="shared" si="138"/>
        <v>449030 - Material de Consumo</v>
      </c>
      <c r="N1751" t="str">
        <f t="shared" si="139"/>
        <v>44</v>
      </c>
      <c r="O1751" t="str">
        <f>VLOOKUP('SQL Results'!N1751,Plan2!$A$2:$B$8,2,0)</f>
        <v>44 - Investimentos</v>
      </c>
      <c r="P1751" s="4" t="str">
        <f t="shared" ref="P1751:P1814" si="140">CONCATENATE(LEFT(G1751,4)," - ",H1751)</f>
        <v>6110 - Recursos do orçamento de investimento - geração própria</v>
      </c>
    </row>
    <row r="1752" spans="1:16" x14ac:dyDescent="0.2">
      <c r="A1752">
        <v>41022</v>
      </c>
      <c r="B1752" t="s">
        <v>811</v>
      </c>
      <c r="C1752">
        <v>1573</v>
      </c>
      <c r="D1752" t="s">
        <v>817</v>
      </c>
      <c r="E1752">
        <v>449030</v>
      </c>
      <c r="F1752" t="s">
        <v>12</v>
      </c>
      <c r="G1752" t="s">
        <v>727</v>
      </c>
      <c r="H1752" t="s">
        <v>728</v>
      </c>
      <c r="I1752" t="s">
        <v>818</v>
      </c>
      <c r="J1752">
        <v>1000</v>
      </c>
      <c r="K1752" t="str">
        <f t="shared" si="136"/>
        <v>41022 - CELESC Distribuição S.A.</v>
      </c>
      <c r="L1752" t="str">
        <f t="shared" si="137"/>
        <v>1573 - Implantação de sistema de telecomunicação de dados</v>
      </c>
      <c r="M1752" t="str">
        <f t="shared" si="138"/>
        <v>449030 - Material de Consumo</v>
      </c>
      <c r="N1752" t="str">
        <f t="shared" si="139"/>
        <v>44</v>
      </c>
      <c r="O1752" t="str">
        <f>VLOOKUP('SQL Results'!N1752,Plan2!$A$2:$B$8,2,0)</f>
        <v>44 - Investimentos</v>
      </c>
      <c r="P1752" s="4" t="str">
        <f t="shared" si="140"/>
        <v>6210 - Recursos para aumento do patrimônio líquido - tesouro</v>
      </c>
    </row>
    <row r="1753" spans="1:16" x14ac:dyDescent="0.2">
      <c r="A1753">
        <v>41022</v>
      </c>
      <c r="B1753" t="s">
        <v>811</v>
      </c>
      <c r="C1753">
        <v>744</v>
      </c>
      <c r="D1753" t="s">
        <v>819</v>
      </c>
      <c r="E1753">
        <v>449030</v>
      </c>
      <c r="F1753" t="s">
        <v>12</v>
      </c>
      <c r="G1753" t="s">
        <v>720</v>
      </c>
      <c r="H1753" t="s">
        <v>721</v>
      </c>
      <c r="I1753" t="s">
        <v>820</v>
      </c>
      <c r="J1753">
        <v>54000000</v>
      </c>
      <c r="K1753" t="str">
        <f t="shared" si="136"/>
        <v>41022 - CELESC Distribuição S.A.</v>
      </c>
      <c r="L1753" t="str">
        <f t="shared" si="137"/>
        <v>744 - Ampliação rede distribuição elétrica</v>
      </c>
      <c r="M1753" t="str">
        <f t="shared" si="138"/>
        <v>449030 - Material de Consumo</v>
      </c>
      <c r="N1753" t="str">
        <f t="shared" si="139"/>
        <v>44</v>
      </c>
      <c r="O1753" t="str">
        <f>VLOOKUP('SQL Results'!N1753,Plan2!$A$2:$B$8,2,0)</f>
        <v>44 - Investimentos</v>
      </c>
      <c r="P1753" s="4" t="str">
        <f t="shared" si="140"/>
        <v>6110 - Recursos do orçamento de investimento - geração própria</v>
      </c>
    </row>
    <row r="1754" spans="1:16" x14ac:dyDescent="0.2">
      <c r="A1754">
        <v>41022</v>
      </c>
      <c r="B1754" t="s">
        <v>811</v>
      </c>
      <c r="C1754">
        <v>797</v>
      </c>
      <c r="D1754" t="s">
        <v>821</v>
      </c>
      <c r="E1754">
        <v>449030</v>
      </c>
      <c r="F1754" t="s">
        <v>12</v>
      </c>
      <c r="G1754" t="s">
        <v>720</v>
      </c>
      <c r="H1754" t="s">
        <v>721</v>
      </c>
      <c r="I1754" t="s">
        <v>822</v>
      </c>
      <c r="J1754">
        <v>41376650</v>
      </c>
      <c r="K1754" t="str">
        <f t="shared" si="136"/>
        <v>41022 - CELESC Distribuição S.A.</v>
      </c>
      <c r="L1754" t="str">
        <f t="shared" si="137"/>
        <v>797 - Manutenção em redes distribuição</v>
      </c>
      <c r="M1754" t="str">
        <f t="shared" si="138"/>
        <v>449030 - Material de Consumo</v>
      </c>
      <c r="N1754" t="str">
        <f t="shared" si="139"/>
        <v>44</v>
      </c>
      <c r="O1754" t="str">
        <f>VLOOKUP('SQL Results'!N1754,Plan2!$A$2:$B$8,2,0)</f>
        <v>44 - Investimentos</v>
      </c>
      <c r="P1754" s="4" t="str">
        <f t="shared" si="140"/>
        <v>6110 - Recursos do orçamento de investimento - geração própria</v>
      </c>
    </row>
    <row r="1755" spans="1:16" x14ac:dyDescent="0.2">
      <c r="A1755">
        <v>41022</v>
      </c>
      <c r="B1755" t="s">
        <v>811</v>
      </c>
      <c r="C1755">
        <v>941</v>
      </c>
      <c r="D1755" t="s">
        <v>806</v>
      </c>
      <c r="E1755">
        <v>449030</v>
      </c>
      <c r="F1755" t="s">
        <v>12</v>
      </c>
      <c r="G1755" t="s">
        <v>720</v>
      </c>
      <c r="H1755" t="s">
        <v>721</v>
      </c>
      <c r="I1755" t="s">
        <v>823</v>
      </c>
      <c r="J1755">
        <v>12000000</v>
      </c>
      <c r="K1755" t="str">
        <f t="shared" si="136"/>
        <v>41022 - CELESC Distribuição S.A.</v>
      </c>
      <c r="L1755" t="str">
        <f t="shared" si="137"/>
        <v>941 - Aquisição de veículos</v>
      </c>
      <c r="M1755" t="str">
        <f t="shared" si="138"/>
        <v>449030 - Material de Consumo</v>
      </c>
      <c r="N1755" t="str">
        <f t="shared" si="139"/>
        <v>44</v>
      </c>
      <c r="O1755" t="str">
        <f>VLOOKUP('SQL Results'!N1755,Plan2!$A$2:$B$8,2,0)</f>
        <v>44 - Investimentos</v>
      </c>
      <c r="P1755" s="4" t="str">
        <f t="shared" si="140"/>
        <v>6110 - Recursos do orçamento de investimento - geração própria</v>
      </c>
    </row>
    <row r="1756" spans="1:16" x14ac:dyDescent="0.2">
      <c r="A1756">
        <v>41022</v>
      </c>
      <c r="B1756" t="s">
        <v>811</v>
      </c>
      <c r="C1756">
        <v>949</v>
      </c>
      <c r="D1756" t="s">
        <v>824</v>
      </c>
      <c r="E1756">
        <v>449030</v>
      </c>
      <c r="F1756" t="s">
        <v>12</v>
      </c>
      <c r="G1756" t="s">
        <v>720</v>
      </c>
      <c r="H1756" t="s">
        <v>721</v>
      </c>
      <c r="I1756" t="s">
        <v>824</v>
      </c>
      <c r="J1756">
        <v>45000000</v>
      </c>
      <c r="K1756" t="str">
        <f t="shared" si="136"/>
        <v>41022 - CELESC Distribuição S.A.</v>
      </c>
      <c r="L1756" t="str">
        <f t="shared" si="137"/>
        <v>949 - Pesquisa e desenvolvimento</v>
      </c>
      <c r="M1756" t="str">
        <f t="shared" si="138"/>
        <v>449030 - Material de Consumo</v>
      </c>
      <c r="N1756" t="str">
        <f t="shared" si="139"/>
        <v>44</v>
      </c>
      <c r="O1756" t="str">
        <f>VLOOKUP('SQL Results'!N1756,Plan2!$A$2:$B$8,2,0)</f>
        <v>44 - Investimentos</v>
      </c>
      <c r="P1756" s="4" t="str">
        <f t="shared" si="140"/>
        <v>6110 - Recursos do orçamento de investimento - geração própria</v>
      </c>
    </row>
    <row r="1757" spans="1:16" x14ac:dyDescent="0.2">
      <c r="A1757">
        <v>41022</v>
      </c>
      <c r="B1757" t="s">
        <v>811</v>
      </c>
      <c r="C1757">
        <v>159</v>
      </c>
      <c r="D1757" t="s">
        <v>825</v>
      </c>
      <c r="E1757">
        <v>449030</v>
      </c>
      <c r="F1757" t="s">
        <v>12</v>
      </c>
      <c r="G1757" t="s">
        <v>720</v>
      </c>
      <c r="H1757" t="s">
        <v>721</v>
      </c>
      <c r="I1757" t="s">
        <v>826</v>
      </c>
      <c r="J1757">
        <v>29018200</v>
      </c>
      <c r="K1757" t="str">
        <f t="shared" si="136"/>
        <v>41022 - CELESC Distribuição S.A.</v>
      </c>
      <c r="L1757" t="str">
        <f t="shared" si="137"/>
        <v>159 - Aquisição de equipamentos de medição</v>
      </c>
      <c r="M1757" t="str">
        <f t="shared" si="138"/>
        <v>449030 - Material de Consumo</v>
      </c>
      <c r="N1757" t="str">
        <f t="shared" si="139"/>
        <v>44</v>
      </c>
      <c r="O1757" t="str">
        <f>VLOOKUP('SQL Results'!N1757,Plan2!$A$2:$B$8,2,0)</f>
        <v>44 - Investimentos</v>
      </c>
      <c r="P1757" s="4" t="str">
        <f t="shared" si="140"/>
        <v>6110 - Recursos do orçamento de investimento - geração própria</v>
      </c>
    </row>
    <row r="1758" spans="1:16" x14ac:dyDescent="0.2">
      <c r="A1758">
        <v>41022</v>
      </c>
      <c r="B1758" t="s">
        <v>811</v>
      </c>
      <c r="C1758">
        <v>736</v>
      </c>
      <c r="D1758" t="s">
        <v>827</v>
      </c>
      <c r="E1758">
        <v>449030</v>
      </c>
      <c r="F1758" t="s">
        <v>12</v>
      </c>
      <c r="G1758" t="s">
        <v>720</v>
      </c>
      <c r="H1758" t="s">
        <v>721</v>
      </c>
      <c r="I1758" t="s">
        <v>828</v>
      </c>
      <c r="J1758">
        <v>3200000</v>
      </c>
      <c r="K1758" t="str">
        <f t="shared" si="136"/>
        <v>41022 - CELESC Distribuição S.A.</v>
      </c>
      <c r="L1758" t="str">
        <f t="shared" si="137"/>
        <v>736 - Construção e ampliação subestação distribuição</v>
      </c>
      <c r="M1758" t="str">
        <f t="shared" si="138"/>
        <v>449030 - Material de Consumo</v>
      </c>
      <c r="N1758" t="str">
        <f t="shared" si="139"/>
        <v>44</v>
      </c>
      <c r="O1758" t="str">
        <f>VLOOKUP('SQL Results'!N1758,Plan2!$A$2:$B$8,2,0)</f>
        <v>44 - Investimentos</v>
      </c>
      <c r="P1758" s="4" t="str">
        <f t="shared" si="140"/>
        <v>6110 - Recursos do orçamento de investimento - geração própria</v>
      </c>
    </row>
    <row r="1759" spans="1:16" x14ac:dyDescent="0.2">
      <c r="A1759">
        <v>41022</v>
      </c>
      <c r="B1759" t="s">
        <v>811</v>
      </c>
      <c r="C1759">
        <v>815</v>
      </c>
      <c r="D1759" t="s">
        <v>829</v>
      </c>
      <c r="E1759">
        <v>449030</v>
      </c>
      <c r="F1759" t="s">
        <v>12</v>
      </c>
      <c r="G1759" t="s">
        <v>720</v>
      </c>
      <c r="H1759" t="s">
        <v>721</v>
      </c>
      <c r="I1759" t="s">
        <v>830</v>
      </c>
      <c r="J1759">
        <v>500000</v>
      </c>
      <c r="K1759" t="str">
        <f t="shared" si="136"/>
        <v>41022 - CELESC Distribuição S.A.</v>
      </c>
      <c r="L1759" t="str">
        <f t="shared" si="137"/>
        <v>815 - Automação de redes de distribuição</v>
      </c>
      <c r="M1759" t="str">
        <f t="shared" si="138"/>
        <v>449030 - Material de Consumo</v>
      </c>
      <c r="N1759" t="str">
        <f t="shared" si="139"/>
        <v>44</v>
      </c>
      <c r="O1759" t="str">
        <f>VLOOKUP('SQL Results'!N1759,Plan2!$A$2:$B$8,2,0)</f>
        <v>44 - Investimentos</v>
      </c>
      <c r="P1759" s="4" t="str">
        <f t="shared" si="140"/>
        <v>6110 - Recursos do orçamento de investimento - geração própria</v>
      </c>
    </row>
    <row r="1760" spans="1:16" x14ac:dyDescent="0.2">
      <c r="A1760">
        <v>41022</v>
      </c>
      <c r="B1760" t="s">
        <v>811</v>
      </c>
      <c r="C1760">
        <v>526</v>
      </c>
      <c r="D1760" t="s">
        <v>831</v>
      </c>
      <c r="E1760">
        <v>449030</v>
      </c>
      <c r="F1760" t="s">
        <v>12</v>
      </c>
      <c r="G1760" t="s">
        <v>720</v>
      </c>
      <c r="H1760" t="s">
        <v>721</v>
      </c>
      <c r="I1760" t="s">
        <v>832</v>
      </c>
      <c r="J1760">
        <v>40285145</v>
      </c>
      <c r="K1760" t="str">
        <f t="shared" si="136"/>
        <v>41022 - CELESC Distribuição S.A.</v>
      </c>
      <c r="L1760" t="str">
        <f t="shared" si="137"/>
        <v>526 - Construção subestação alta tensão</v>
      </c>
      <c r="M1760" t="str">
        <f t="shared" si="138"/>
        <v>449030 - Material de Consumo</v>
      </c>
      <c r="N1760" t="str">
        <f t="shared" si="139"/>
        <v>44</v>
      </c>
      <c r="O1760" t="str">
        <f>VLOOKUP('SQL Results'!N1760,Plan2!$A$2:$B$8,2,0)</f>
        <v>44 - Investimentos</v>
      </c>
      <c r="P1760" s="4" t="str">
        <f t="shared" si="140"/>
        <v>6110 - Recursos do orçamento de investimento - geração própria</v>
      </c>
    </row>
    <row r="1761" spans="1:16" x14ac:dyDescent="0.2">
      <c r="A1761">
        <v>41022</v>
      </c>
      <c r="B1761" t="s">
        <v>811</v>
      </c>
      <c r="C1761">
        <v>14193</v>
      </c>
      <c r="D1761" t="s">
        <v>833</v>
      </c>
      <c r="E1761">
        <v>449030</v>
      </c>
      <c r="F1761" t="s">
        <v>12</v>
      </c>
      <c r="G1761" t="s">
        <v>720</v>
      </c>
      <c r="H1761" t="s">
        <v>721</v>
      </c>
      <c r="I1761" t="s">
        <v>833</v>
      </c>
      <c r="J1761">
        <v>2513496</v>
      </c>
      <c r="K1761" t="str">
        <f t="shared" si="136"/>
        <v>41022 - CELESC Distribuição S.A.</v>
      </c>
      <c r="L1761" t="str">
        <f t="shared" si="137"/>
        <v>14193 - Aquisição de equipamentos de ramais de entrada</v>
      </c>
      <c r="M1761" t="str">
        <f t="shared" si="138"/>
        <v>449030 - Material de Consumo</v>
      </c>
      <c r="N1761" t="str">
        <f t="shared" si="139"/>
        <v>44</v>
      </c>
      <c r="O1761" t="str">
        <f>VLOOKUP('SQL Results'!N1761,Plan2!$A$2:$B$8,2,0)</f>
        <v>44 - Investimentos</v>
      </c>
      <c r="P1761" s="4" t="str">
        <f t="shared" si="140"/>
        <v>6110 - Recursos do orçamento de investimento - geração própria</v>
      </c>
    </row>
    <row r="1762" spans="1:16" x14ac:dyDescent="0.2">
      <c r="A1762">
        <v>41022</v>
      </c>
      <c r="B1762" t="s">
        <v>811</v>
      </c>
      <c r="C1762">
        <v>14194</v>
      </c>
      <c r="D1762" t="s">
        <v>834</v>
      </c>
      <c r="E1762">
        <v>449030</v>
      </c>
      <c r="F1762" t="s">
        <v>12</v>
      </c>
      <c r="G1762" t="s">
        <v>720</v>
      </c>
      <c r="H1762" t="s">
        <v>721</v>
      </c>
      <c r="I1762" t="s">
        <v>834</v>
      </c>
      <c r="J1762">
        <v>8671683</v>
      </c>
      <c r="K1762" t="str">
        <f t="shared" si="136"/>
        <v>41022 - CELESC Distribuição S.A.</v>
      </c>
      <c r="L1762" t="str">
        <f t="shared" si="137"/>
        <v>14194 - Serviços de ligação nova</v>
      </c>
      <c r="M1762" t="str">
        <f t="shared" si="138"/>
        <v>449030 - Material de Consumo</v>
      </c>
      <c r="N1762" t="str">
        <f t="shared" si="139"/>
        <v>44</v>
      </c>
      <c r="O1762" t="str">
        <f>VLOOKUP('SQL Results'!N1762,Plan2!$A$2:$B$8,2,0)</f>
        <v>44 - Investimentos</v>
      </c>
      <c r="P1762" s="4" t="str">
        <f t="shared" si="140"/>
        <v>6110 - Recursos do orçamento de investimento - geração própria</v>
      </c>
    </row>
    <row r="1763" spans="1:16" x14ac:dyDescent="0.2">
      <c r="A1763">
        <v>41022</v>
      </c>
      <c r="B1763" t="s">
        <v>811</v>
      </c>
      <c r="C1763">
        <v>14195</v>
      </c>
      <c r="D1763" t="s">
        <v>835</v>
      </c>
      <c r="E1763">
        <v>449030</v>
      </c>
      <c r="F1763" t="s">
        <v>12</v>
      </c>
      <c r="G1763" t="s">
        <v>720</v>
      </c>
      <c r="H1763" t="s">
        <v>721</v>
      </c>
      <c r="I1763" t="s">
        <v>836</v>
      </c>
      <c r="J1763">
        <v>8047000</v>
      </c>
      <c r="K1763" t="str">
        <f t="shared" si="136"/>
        <v>41022 - CELESC Distribuição S.A.</v>
      </c>
      <c r="L1763" t="str">
        <f t="shared" si="137"/>
        <v>14195 - Aquisição de máquinas, ferramentas e equipamentos - Comercial</v>
      </c>
      <c r="M1763" t="str">
        <f t="shared" si="138"/>
        <v>449030 - Material de Consumo</v>
      </c>
      <c r="N1763" t="str">
        <f t="shared" si="139"/>
        <v>44</v>
      </c>
      <c r="O1763" t="str">
        <f>VLOOKUP('SQL Results'!N1763,Plan2!$A$2:$B$8,2,0)</f>
        <v>44 - Investimentos</v>
      </c>
      <c r="P1763" s="4" t="str">
        <f t="shared" si="140"/>
        <v>6110 - Recursos do orçamento de investimento - geração própria</v>
      </c>
    </row>
    <row r="1764" spans="1:16" x14ac:dyDescent="0.2">
      <c r="A1764">
        <v>41022</v>
      </c>
      <c r="B1764" t="s">
        <v>811</v>
      </c>
      <c r="C1764">
        <v>14196</v>
      </c>
      <c r="D1764" t="s">
        <v>837</v>
      </c>
      <c r="E1764">
        <v>449030</v>
      </c>
      <c r="F1764" t="s">
        <v>12</v>
      </c>
      <c r="G1764" t="s">
        <v>720</v>
      </c>
      <c r="H1764" t="s">
        <v>721</v>
      </c>
      <c r="I1764" t="s">
        <v>836</v>
      </c>
      <c r="J1764">
        <v>1000000</v>
      </c>
      <c r="K1764" t="str">
        <f t="shared" si="136"/>
        <v>41022 - CELESC Distribuição S.A.</v>
      </c>
      <c r="L1764" t="str">
        <f t="shared" si="137"/>
        <v>14196 - Aquisição de máquinas, ferramentas e equipamentos - Distribuição</v>
      </c>
      <c r="M1764" t="str">
        <f t="shared" si="138"/>
        <v>449030 - Material de Consumo</v>
      </c>
      <c r="N1764" t="str">
        <f t="shared" si="139"/>
        <v>44</v>
      </c>
      <c r="O1764" t="str">
        <f>VLOOKUP('SQL Results'!N1764,Plan2!$A$2:$B$8,2,0)</f>
        <v>44 - Investimentos</v>
      </c>
      <c r="P1764" s="4" t="str">
        <f t="shared" si="140"/>
        <v>6110 - Recursos do orçamento de investimento - geração própria</v>
      </c>
    </row>
    <row r="1765" spans="1:16" x14ac:dyDescent="0.2">
      <c r="A1765">
        <v>41022</v>
      </c>
      <c r="B1765" t="s">
        <v>811</v>
      </c>
      <c r="C1765">
        <v>14197</v>
      </c>
      <c r="D1765" t="s">
        <v>838</v>
      </c>
      <c r="E1765">
        <v>449030</v>
      </c>
      <c r="F1765" t="s">
        <v>12</v>
      </c>
      <c r="G1765" t="s">
        <v>720</v>
      </c>
      <c r="H1765" t="s">
        <v>721</v>
      </c>
      <c r="I1765" t="s">
        <v>838</v>
      </c>
      <c r="J1765">
        <v>200000</v>
      </c>
      <c r="K1765" t="str">
        <f t="shared" si="136"/>
        <v>41022 - CELESC Distribuição S.A.</v>
      </c>
      <c r="L1765" t="str">
        <f t="shared" si="137"/>
        <v>14197 - Aquisição de mobiliário, conforto e ferramental - Agências regionais</v>
      </c>
      <c r="M1765" t="str">
        <f t="shared" si="138"/>
        <v>449030 - Material de Consumo</v>
      </c>
      <c r="N1765" t="str">
        <f t="shared" si="139"/>
        <v>44</v>
      </c>
      <c r="O1765" t="str">
        <f>VLOOKUP('SQL Results'!N1765,Plan2!$A$2:$B$8,2,0)</f>
        <v>44 - Investimentos</v>
      </c>
      <c r="P1765" s="4" t="str">
        <f t="shared" si="140"/>
        <v>6110 - Recursos do orçamento de investimento - geração própria</v>
      </c>
    </row>
    <row r="1766" spans="1:16" x14ac:dyDescent="0.2">
      <c r="A1766">
        <v>41022</v>
      </c>
      <c r="B1766" t="s">
        <v>811</v>
      </c>
      <c r="C1766">
        <v>14198</v>
      </c>
      <c r="D1766" t="s">
        <v>839</v>
      </c>
      <c r="E1766">
        <v>449030</v>
      </c>
      <c r="F1766" t="s">
        <v>12</v>
      </c>
      <c r="G1766" t="s">
        <v>720</v>
      </c>
      <c r="H1766" t="s">
        <v>721</v>
      </c>
      <c r="I1766" t="s">
        <v>839</v>
      </c>
      <c r="J1766">
        <v>11000000</v>
      </c>
      <c r="K1766" t="str">
        <f t="shared" si="136"/>
        <v>41022 - CELESC Distribuição S.A.</v>
      </c>
      <c r="L1766" t="str">
        <f t="shared" si="137"/>
        <v>14198 - Data Center</v>
      </c>
      <c r="M1766" t="str">
        <f t="shared" si="138"/>
        <v>449030 - Material de Consumo</v>
      </c>
      <c r="N1766" t="str">
        <f t="shared" si="139"/>
        <v>44</v>
      </c>
      <c r="O1766" t="str">
        <f>VLOOKUP('SQL Results'!N1766,Plan2!$A$2:$B$8,2,0)</f>
        <v>44 - Investimentos</v>
      </c>
      <c r="P1766" s="4" t="str">
        <f t="shared" si="140"/>
        <v>6110 - Recursos do orçamento de investimento - geração própria</v>
      </c>
    </row>
    <row r="1767" spans="1:16" x14ac:dyDescent="0.2">
      <c r="A1767">
        <v>41022</v>
      </c>
      <c r="B1767" t="s">
        <v>811</v>
      </c>
      <c r="C1767">
        <v>14199</v>
      </c>
      <c r="D1767" t="s">
        <v>840</v>
      </c>
      <c r="E1767">
        <v>449030</v>
      </c>
      <c r="F1767" t="s">
        <v>12</v>
      </c>
      <c r="G1767" t="s">
        <v>720</v>
      </c>
      <c r="H1767" t="s">
        <v>721</v>
      </c>
      <c r="I1767" t="s">
        <v>840</v>
      </c>
      <c r="J1767">
        <v>2760000</v>
      </c>
      <c r="K1767" t="str">
        <f t="shared" si="136"/>
        <v>41022 - CELESC Distribuição S.A.</v>
      </c>
      <c r="L1767" t="str">
        <f t="shared" si="137"/>
        <v>14199 - Aquisição de mobiliário</v>
      </c>
      <c r="M1767" t="str">
        <f t="shared" si="138"/>
        <v>449030 - Material de Consumo</v>
      </c>
      <c r="N1767" t="str">
        <f t="shared" si="139"/>
        <v>44</v>
      </c>
      <c r="O1767" t="str">
        <f>VLOOKUP('SQL Results'!N1767,Plan2!$A$2:$B$8,2,0)</f>
        <v>44 - Investimentos</v>
      </c>
      <c r="P1767" s="4" t="str">
        <f t="shared" si="140"/>
        <v>6110 - Recursos do orçamento de investimento - geração própria</v>
      </c>
    </row>
    <row r="1768" spans="1:16" x14ac:dyDescent="0.2">
      <c r="A1768">
        <v>41022</v>
      </c>
      <c r="B1768" t="s">
        <v>811</v>
      </c>
      <c r="C1768">
        <v>583</v>
      </c>
      <c r="D1768" t="s">
        <v>841</v>
      </c>
      <c r="E1768">
        <v>449030</v>
      </c>
      <c r="F1768" t="s">
        <v>12</v>
      </c>
      <c r="G1768" t="s">
        <v>720</v>
      </c>
      <c r="H1768" t="s">
        <v>721</v>
      </c>
      <c r="I1768" t="s">
        <v>842</v>
      </c>
      <c r="J1768">
        <v>71180000</v>
      </c>
      <c r="K1768" t="str">
        <f t="shared" si="136"/>
        <v>41022 - CELESC Distribuição S.A.</v>
      </c>
      <c r="L1768" t="str">
        <f t="shared" si="137"/>
        <v>583 - Ampliação subestação alta tensão</v>
      </c>
      <c r="M1768" t="str">
        <f t="shared" si="138"/>
        <v>449030 - Material de Consumo</v>
      </c>
      <c r="N1768" t="str">
        <f t="shared" si="139"/>
        <v>44</v>
      </c>
      <c r="O1768" t="str">
        <f>VLOOKUP('SQL Results'!N1768,Plan2!$A$2:$B$8,2,0)</f>
        <v>44 - Investimentos</v>
      </c>
      <c r="P1768" s="4" t="str">
        <f t="shared" si="140"/>
        <v>6110 - Recursos do orçamento de investimento - geração própria</v>
      </c>
    </row>
    <row r="1769" spans="1:16" x14ac:dyDescent="0.2">
      <c r="A1769">
        <v>41022</v>
      </c>
      <c r="B1769" t="s">
        <v>811</v>
      </c>
      <c r="C1769">
        <v>281</v>
      </c>
      <c r="D1769" t="s">
        <v>843</v>
      </c>
      <c r="E1769">
        <v>449030</v>
      </c>
      <c r="F1769" t="s">
        <v>12</v>
      </c>
      <c r="G1769" t="s">
        <v>720</v>
      </c>
      <c r="H1769" t="s">
        <v>721</v>
      </c>
      <c r="I1769" t="s">
        <v>844</v>
      </c>
      <c r="J1769">
        <v>72000000</v>
      </c>
      <c r="K1769" t="str">
        <f t="shared" si="136"/>
        <v>41022 - CELESC Distribuição S.A.</v>
      </c>
      <c r="L1769" t="str">
        <f t="shared" si="137"/>
        <v>281 - Eficientização energética</v>
      </c>
      <c r="M1769" t="str">
        <f t="shared" si="138"/>
        <v>449030 - Material de Consumo</v>
      </c>
      <c r="N1769" t="str">
        <f t="shared" si="139"/>
        <v>44</v>
      </c>
      <c r="O1769" t="str">
        <f>VLOOKUP('SQL Results'!N1769,Plan2!$A$2:$B$8,2,0)</f>
        <v>44 - Investimentos</v>
      </c>
      <c r="P1769" s="4" t="str">
        <f t="shared" si="140"/>
        <v>6110 - Recursos do orçamento de investimento - geração própria</v>
      </c>
    </row>
    <row r="1770" spans="1:16" x14ac:dyDescent="0.2">
      <c r="A1770">
        <v>41022</v>
      </c>
      <c r="B1770" t="s">
        <v>811</v>
      </c>
      <c r="C1770">
        <v>952</v>
      </c>
      <c r="D1770" t="s">
        <v>807</v>
      </c>
      <c r="E1770">
        <v>449030</v>
      </c>
      <c r="F1770" t="s">
        <v>12</v>
      </c>
      <c r="G1770" t="s">
        <v>720</v>
      </c>
      <c r="H1770" t="s">
        <v>721</v>
      </c>
      <c r="I1770" t="s">
        <v>845</v>
      </c>
      <c r="J1770">
        <v>20000000</v>
      </c>
      <c r="K1770" t="str">
        <f t="shared" si="136"/>
        <v>41022 - CELESC Distribuição S.A.</v>
      </c>
      <c r="L1770" t="str">
        <f t="shared" si="137"/>
        <v>952 - Aquisição de equipamentos de tecnologia da informação</v>
      </c>
      <c r="M1770" t="str">
        <f t="shared" si="138"/>
        <v>449030 - Material de Consumo</v>
      </c>
      <c r="N1770" t="str">
        <f t="shared" si="139"/>
        <v>44</v>
      </c>
      <c r="O1770" t="str">
        <f>VLOOKUP('SQL Results'!N1770,Plan2!$A$2:$B$8,2,0)</f>
        <v>44 - Investimentos</v>
      </c>
      <c r="P1770" s="4" t="str">
        <f t="shared" si="140"/>
        <v>6110 - Recursos do orçamento de investimento - geração própria</v>
      </c>
    </row>
    <row r="1771" spans="1:16" x14ac:dyDescent="0.2">
      <c r="A1771">
        <v>41022</v>
      </c>
      <c r="B1771" t="s">
        <v>811</v>
      </c>
      <c r="C1771">
        <v>757</v>
      </c>
      <c r="D1771" t="s">
        <v>846</v>
      </c>
      <c r="E1771">
        <v>449030</v>
      </c>
      <c r="F1771" t="s">
        <v>12</v>
      </c>
      <c r="G1771" t="s">
        <v>720</v>
      </c>
      <c r="H1771" t="s">
        <v>721</v>
      </c>
      <c r="I1771" t="s">
        <v>847</v>
      </c>
      <c r="J1771">
        <v>1600000</v>
      </c>
      <c r="K1771" t="str">
        <f t="shared" si="136"/>
        <v>41022 - CELESC Distribuição S.A.</v>
      </c>
      <c r="L1771" t="str">
        <f t="shared" si="137"/>
        <v>757 - Compensação reativa subestação alta tensão</v>
      </c>
      <c r="M1771" t="str">
        <f t="shared" si="138"/>
        <v>449030 - Material de Consumo</v>
      </c>
      <c r="N1771" t="str">
        <f t="shared" si="139"/>
        <v>44</v>
      </c>
      <c r="O1771" t="str">
        <f>VLOOKUP('SQL Results'!N1771,Plan2!$A$2:$B$8,2,0)</f>
        <v>44 - Investimentos</v>
      </c>
      <c r="P1771" s="4" t="str">
        <f t="shared" si="140"/>
        <v>6110 - Recursos do orçamento de investimento - geração própria</v>
      </c>
    </row>
    <row r="1772" spans="1:16" x14ac:dyDescent="0.2">
      <c r="A1772">
        <v>41022</v>
      </c>
      <c r="B1772" t="s">
        <v>811</v>
      </c>
      <c r="C1772">
        <v>923</v>
      </c>
      <c r="D1772" t="s">
        <v>848</v>
      </c>
      <c r="E1772">
        <v>449030</v>
      </c>
      <c r="F1772" t="s">
        <v>12</v>
      </c>
      <c r="G1772" t="s">
        <v>720</v>
      </c>
      <c r="H1772" t="s">
        <v>721</v>
      </c>
      <c r="I1772" t="s">
        <v>849</v>
      </c>
      <c r="J1772">
        <v>7000000</v>
      </c>
      <c r="K1772" t="str">
        <f t="shared" si="136"/>
        <v>41022 - CELESC Distribuição S.A.</v>
      </c>
      <c r="L1772" t="str">
        <f t="shared" si="137"/>
        <v>923 - Equipamentos especiais rede e acessórios</v>
      </c>
      <c r="M1772" t="str">
        <f t="shared" si="138"/>
        <v>449030 - Material de Consumo</v>
      </c>
      <c r="N1772" t="str">
        <f t="shared" si="139"/>
        <v>44</v>
      </c>
      <c r="O1772" t="str">
        <f>VLOOKUP('SQL Results'!N1772,Plan2!$A$2:$B$8,2,0)</f>
        <v>44 - Investimentos</v>
      </c>
      <c r="P1772" s="4" t="str">
        <f t="shared" si="140"/>
        <v>6110 - Recursos do orçamento de investimento - geração própria</v>
      </c>
    </row>
    <row r="1773" spans="1:16" x14ac:dyDescent="0.2">
      <c r="A1773">
        <v>41022</v>
      </c>
      <c r="B1773" t="s">
        <v>811</v>
      </c>
      <c r="C1773">
        <v>599</v>
      </c>
      <c r="D1773" t="s">
        <v>850</v>
      </c>
      <c r="E1773">
        <v>449030</v>
      </c>
      <c r="F1773" t="s">
        <v>12</v>
      </c>
      <c r="G1773" t="s">
        <v>720</v>
      </c>
      <c r="H1773" t="s">
        <v>721</v>
      </c>
      <c r="I1773" t="s">
        <v>851</v>
      </c>
      <c r="J1773">
        <v>55000000</v>
      </c>
      <c r="K1773" t="str">
        <f t="shared" si="136"/>
        <v>41022 - CELESC Distribuição S.A.</v>
      </c>
      <c r="L1773" t="str">
        <f t="shared" si="137"/>
        <v>599 - Construção de linha de transmissão de alta tensão</v>
      </c>
      <c r="M1773" t="str">
        <f t="shared" si="138"/>
        <v>449030 - Material de Consumo</v>
      </c>
      <c r="N1773" t="str">
        <f t="shared" si="139"/>
        <v>44</v>
      </c>
      <c r="O1773" t="str">
        <f>VLOOKUP('SQL Results'!N1773,Plan2!$A$2:$B$8,2,0)</f>
        <v>44 - Investimentos</v>
      </c>
      <c r="P1773" s="4" t="str">
        <f t="shared" si="140"/>
        <v>6110 - Recursos do orçamento de investimento - geração própria</v>
      </c>
    </row>
    <row r="1774" spans="1:16" x14ac:dyDescent="0.2">
      <c r="A1774">
        <v>41022</v>
      </c>
      <c r="B1774" t="s">
        <v>811</v>
      </c>
      <c r="C1774">
        <v>802</v>
      </c>
      <c r="D1774" t="s">
        <v>852</v>
      </c>
      <c r="E1774">
        <v>449030</v>
      </c>
      <c r="F1774" t="s">
        <v>12</v>
      </c>
      <c r="G1774" t="s">
        <v>720</v>
      </c>
      <c r="H1774" t="s">
        <v>721</v>
      </c>
      <c r="I1774" t="s">
        <v>853</v>
      </c>
      <c r="J1774">
        <v>1800000</v>
      </c>
      <c r="K1774" t="str">
        <f t="shared" si="136"/>
        <v>41022 - CELESC Distribuição S.A.</v>
      </c>
      <c r="L1774" t="str">
        <f t="shared" si="137"/>
        <v>802 - Integração de subestações ao SDSC - SCADA</v>
      </c>
      <c r="M1774" t="str">
        <f t="shared" si="138"/>
        <v>449030 - Material de Consumo</v>
      </c>
      <c r="N1774" t="str">
        <f t="shared" si="139"/>
        <v>44</v>
      </c>
      <c r="O1774" t="str">
        <f>VLOOKUP('SQL Results'!N1774,Plan2!$A$2:$B$8,2,0)</f>
        <v>44 - Investimentos</v>
      </c>
      <c r="P1774" s="4" t="str">
        <f t="shared" si="140"/>
        <v>6110 - Recursos do orçamento de investimento - geração própria</v>
      </c>
    </row>
    <row r="1775" spans="1:16" x14ac:dyDescent="0.2">
      <c r="A1775">
        <v>41022</v>
      </c>
      <c r="B1775" t="s">
        <v>811</v>
      </c>
      <c r="C1775">
        <v>812</v>
      </c>
      <c r="D1775" t="s">
        <v>854</v>
      </c>
      <c r="E1775">
        <v>449030</v>
      </c>
      <c r="F1775" t="s">
        <v>12</v>
      </c>
      <c r="G1775" t="s">
        <v>720</v>
      </c>
      <c r="H1775" t="s">
        <v>721</v>
      </c>
      <c r="I1775" t="s">
        <v>855</v>
      </c>
      <c r="J1775">
        <v>30000000</v>
      </c>
      <c r="K1775" t="str">
        <f t="shared" si="136"/>
        <v>41022 - CELESC Distribuição S.A.</v>
      </c>
      <c r="L1775" t="str">
        <f t="shared" si="137"/>
        <v>812 - Melhoria rede distribuição elétrica</v>
      </c>
      <c r="M1775" t="str">
        <f t="shared" si="138"/>
        <v>449030 - Material de Consumo</v>
      </c>
      <c r="N1775" t="str">
        <f t="shared" si="139"/>
        <v>44</v>
      </c>
      <c r="O1775" t="str">
        <f>VLOOKUP('SQL Results'!N1775,Plan2!$A$2:$B$8,2,0)</f>
        <v>44 - Investimentos</v>
      </c>
      <c r="P1775" s="4" t="str">
        <f t="shared" si="140"/>
        <v>6110 - Recursos do orçamento de investimento - geração própria</v>
      </c>
    </row>
    <row r="1776" spans="1:16" x14ac:dyDescent="0.2">
      <c r="A1776">
        <v>41022</v>
      </c>
      <c r="B1776" t="s">
        <v>811</v>
      </c>
      <c r="C1776">
        <v>922</v>
      </c>
      <c r="D1776" t="s">
        <v>856</v>
      </c>
      <c r="E1776">
        <v>449030</v>
      </c>
      <c r="F1776" t="s">
        <v>12</v>
      </c>
      <c r="G1776" t="s">
        <v>720</v>
      </c>
      <c r="H1776" t="s">
        <v>721</v>
      </c>
      <c r="I1776" t="s">
        <v>857</v>
      </c>
      <c r="J1776">
        <v>50000000</v>
      </c>
      <c r="K1776" t="str">
        <f t="shared" si="136"/>
        <v>41022 - CELESC Distribuição S.A.</v>
      </c>
      <c r="L1776" t="str">
        <f t="shared" si="137"/>
        <v>922 - Construção de alimentadores</v>
      </c>
      <c r="M1776" t="str">
        <f t="shared" si="138"/>
        <v>449030 - Material de Consumo</v>
      </c>
      <c r="N1776" t="str">
        <f t="shared" si="139"/>
        <v>44</v>
      </c>
      <c r="O1776" t="str">
        <f>VLOOKUP('SQL Results'!N1776,Plan2!$A$2:$B$8,2,0)</f>
        <v>44 - Investimentos</v>
      </c>
      <c r="P1776" s="4" t="str">
        <f t="shared" si="140"/>
        <v>6110 - Recursos do orçamento de investimento - geração própria</v>
      </c>
    </row>
    <row r="1777" spans="1:16" x14ac:dyDescent="0.2">
      <c r="A1777">
        <v>41022</v>
      </c>
      <c r="B1777" t="s">
        <v>811</v>
      </c>
      <c r="C1777">
        <v>550</v>
      </c>
      <c r="D1777" t="s">
        <v>858</v>
      </c>
      <c r="E1777">
        <v>449030</v>
      </c>
      <c r="F1777" t="s">
        <v>12</v>
      </c>
      <c r="G1777" t="s">
        <v>720</v>
      </c>
      <c r="H1777" t="s">
        <v>721</v>
      </c>
      <c r="I1777" t="s">
        <v>859</v>
      </c>
      <c r="J1777">
        <v>12491046</v>
      </c>
      <c r="K1777" t="str">
        <f t="shared" si="136"/>
        <v>41022 - CELESC Distribuição S.A.</v>
      </c>
      <c r="L1777" t="str">
        <f t="shared" si="137"/>
        <v>550 - Melhoria e manutenção subestação alta tensão</v>
      </c>
      <c r="M1777" t="str">
        <f t="shared" si="138"/>
        <v>449030 - Material de Consumo</v>
      </c>
      <c r="N1777" t="str">
        <f t="shared" si="139"/>
        <v>44</v>
      </c>
      <c r="O1777" t="str">
        <f>VLOOKUP('SQL Results'!N1777,Plan2!$A$2:$B$8,2,0)</f>
        <v>44 - Investimentos</v>
      </c>
      <c r="P1777" s="4" t="str">
        <f t="shared" si="140"/>
        <v>6110 - Recursos do orçamento de investimento - geração própria</v>
      </c>
    </row>
    <row r="1778" spans="1:16" x14ac:dyDescent="0.2">
      <c r="A1778">
        <v>41023</v>
      </c>
      <c r="B1778" t="s">
        <v>860</v>
      </c>
      <c r="C1778">
        <v>11680</v>
      </c>
      <c r="D1778" t="s">
        <v>861</v>
      </c>
      <c r="E1778">
        <v>449030</v>
      </c>
      <c r="F1778" t="s">
        <v>12</v>
      </c>
      <c r="G1778" t="s">
        <v>720</v>
      </c>
      <c r="H1778" t="s">
        <v>721</v>
      </c>
      <c r="I1778" t="s">
        <v>862</v>
      </c>
      <c r="J1778">
        <v>1000</v>
      </c>
      <c r="K1778" t="str">
        <f t="shared" si="136"/>
        <v>41023 - SC Participações e Parcerias S.A.</v>
      </c>
      <c r="L1778" t="str">
        <f t="shared" si="137"/>
        <v>11680 - Participação acionária em empresas, concessões e SPEs, e também em outras modalidades</v>
      </c>
      <c r="M1778" t="str">
        <f t="shared" si="138"/>
        <v>449030 - Material de Consumo</v>
      </c>
      <c r="N1778" t="str">
        <f t="shared" si="139"/>
        <v>44</v>
      </c>
      <c r="O1778" t="str">
        <f>VLOOKUP('SQL Results'!N1778,Plan2!$A$2:$B$8,2,0)</f>
        <v>44 - Investimentos</v>
      </c>
      <c r="P1778" s="4" t="str">
        <f t="shared" si="140"/>
        <v>6110 - Recursos do orçamento de investimento - geração própria</v>
      </c>
    </row>
    <row r="1779" spans="1:16" x14ac:dyDescent="0.2">
      <c r="A1779">
        <v>41023</v>
      </c>
      <c r="B1779" t="s">
        <v>860</v>
      </c>
      <c r="C1779">
        <v>11680</v>
      </c>
      <c r="D1779" t="s">
        <v>861</v>
      </c>
      <c r="E1779">
        <v>449030</v>
      </c>
      <c r="F1779" t="s">
        <v>12</v>
      </c>
      <c r="G1779" t="s">
        <v>727</v>
      </c>
      <c r="H1779" t="s">
        <v>728</v>
      </c>
      <c r="I1779" t="s">
        <v>862</v>
      </c>
      <c r="J1779">
        <v>1000</v>
      </c>
      <c r="K1779" t="str">
        <f t="shared" si="136"/>
        <v>41023 - SC Participações e Parcerias S.A.</v>
      </c>
      <c r="L1779" t="str">
        <f t="shared" si="137"/>
        <v>11680 - Participação acionária em empresas, concessões e SPEs, e também em outras modalidades</v>
      </c>
      <c r="M1779" t="str">
        <f t="shared" si="138"/>
        <v>449030 - Material de Consumo</v>
      </c>
      <c r="N1779" t="str">
        <f t="shared" si="139"/>
        <v>44</v>
      </c>
      <c r="O1779" t="str">
        <f>VLOOKUP('SQL Results'!N1779,Plan2!$A$2:$B$8,2,0)</f>
        <v>44 - Investimentos</v>
      </c>
      <c r="P1779" s="4" t="str">
        <f t="shared" si="140"/>
        <v>6210 - Recursos para aumento do patrimônio líquido - tesouro</v>
      </c>
    </row>
    <row r="1780" spans="1:16" x14ac:dyDescent="0.2">
      <c r="A1780">
        <v>41023</v>
      </c>
      <c r="B1780" t="s">
        <v>860</v>
      </c>
      <c r="C1780">
        <v>11686</v>
      </c>
      <c r="D1780" t="s">
        <v>863</v>
      </c>
      <c r="E1780">
        <v>449030</v>
      </c>
      <c r="F1780" t="s">
        <v>12</v>
      </c>
      <c r="G1780" t="s">
        <v>720</v>
      </c>
      <c r="H1780" t="s">
        <v>721</v>
      </c>
      <c r="I1780" t="s">
        <v>864</v>
      </c>
      <c r="J1780">
        <v>8334</v>
      </c>
      <c r="K1780" t="str">
        <f t="shared" si="136"/>
        <v>41023 - SC Participações e Parcerias S.A.</v>
      </c>
      <c r="L1780" t="str">
        <f t="shared" si="137"/>
        <v>11686 - Modernizar as instalações e equipamentos da SCPar</v>
      </c>
      <c r="M1780" t="str">
        <f t="shared" si="138"/>
        <v>449030 - Material de Consumo</v>
      </c>
      <c r="N1780" t="str">
        <f t="shared" si="139"/>
        <v>44</v>
      </c>
      <c r="O1780" t="str">
        <f>VLOOKUP('SQL Results'!N1780,Plan2!$A$2:$B$8,2,0)</f>
        <v>44 - Investimentos</v>
      </c>
      <c r="P1780" s="4" t="str">
        <f t="shared" si="140"/>
        <v>6110 - Recursos do orçamento de investimento - geração própria</v>
      </c>
    </row>
    <row r="1781" spans="1:16" x14ac:dyDescent="0.2">
      <c r="A1781">
        <v>41023</v>
      </c>
      <c r="B1781" t="s">
        <v>860</v>
      </c>
      <c r="C1781">
        <v>13180</v>
      </c>
      <c r="D1781" t="s">
        <v>865</v>
      </c>
      <c r="E1781">
        <v>449030</v>
      </c>
      <c r="F1781" t="s">
        <v>12</v>
      </c>
      <c r="G1781" t="s">
        <v>720</v>
      </c>
      <c r="H1781" t="s">
        <v>721</v>
      </c>
      <c r="I1781" t="s">
        <v>866</v>
      </c>
      <c r="J1781">
        <v>3000000</v>
      </c>
      <c r="K1781" t="str">
        <f t="shared" si="136"/>
        <v>41023 - SC Participações e Parcerias S.A.</v>
      </c>
      <c r="L1781" t="str">
        <f t="shared" si="137"/>
        <v>13180 - Implantação de área de apoio logístico portuário - AALP - SCPar</v>
      </c>
      <c r="M1781" t="str">
        <f t="shared" si="138"/>
        <v>449030 - Material de Consumo</v>
      </c>
      <c r="N1781" t="str">
        <f t="shared" si="139"/>
        <v>44</v>
      </c>
      <c r="O1781" t="str">
        <f>VLOOKUP('SQL Results'!N1781,Plan2!$A$2:$B$8,2,0)</f>
        <v>44 - Investimentos</v>
      </c>
      <c r="P1781" s="4" t="str">
        <f t="shared" si="140"/>
        <v>6110 - Recursos do orçamento de investimento - geração própria</v>
      </c>
    </row>
    <row r="1782" spans="1:16" x14ac:dyDescent="0.2">
      <c r="A1782">
        <v>41023</v>
      </c>
      <c r="B1782" t="s">
        <v>860</v>
      </c>
      <c r="C1782">
        <v>14108</v>
      </c>
      <c r="D1782" t="s">
        <v>867</v>
      </c>
      <c r="E1782">
        <v>449030</v>
      </c>
      <c r="F1782" t="s">
        <v>12</v>
      </c>
      <c r="G1782" t="s">
        <v>720</v>
      </c>
      <c r="H1782" t="s">
        <v>721</v>
      </c>
      <c r="I1782" t="s">
        <v>868</v>
      </c>
      <c r="J1782">
        <v>500000</v>
      </c>
      <c r="K1782" t="str">
        <f t="shared" si="136"/>
        <v>41023 - SC Participações e Parcerias S.A.</v>
      </c>
      <c r="L1782" t="str">
        <f t="shared" si="137"/>
        <v>14108 - Ampliação da capacidade operacional portuária - SCPar</v>
      </c>
      <c r="M1782" t="str">
        <f t="shared" si="138"/>
        <v>449030 - Material de Consumo</v>
      </c>
      <c r="N1782" t="str">
        <f t="shared" si="139"/>
        <v>44</v>
      </c>
      <c r="O1782" t="str">
        <f>VLOOKUP('SQL Results'!N1782,Plan2!$A$2:$B$8,2,0)</f>
        <v>44 - Investimentos</v>
      </c>
      <c r="P1782" s="4" t="str">
        <f t="shared" si="140"/>
        <v>6110 - Recursos do orçamento de investimento - geração própria</v>
      </c>
    </row>
    <row r="1783" spans="1:16" x14ac:dyDescent="0.2">
      <c r="A1783">
        <v>41024</v>
      </c>
      <c r="B1783" t="s">
        <v>869</v>
      </c>
      <c r="C1783">
        <v>14192</v>
      </c>
      <c r="D1783" t="s">
        <v>870</v>
      </c>
      <c r="E1783">
        <v>449030</v>
      </c>
      <c r="F1783" t="s">
        <v>12</v>
      </c>
      <c r="G1783" t="s">
        <v>720</v>
      </c>
      <c r="H1783" t="s">
        <v>721</v>
      </c>
      <c r="I1783" t="s">
        <v>870</v>
      </c>
      <c r="J1783">
        <v>10000000</v>
      </c>
      <c r="K1783" t="str">
        <f t="shared" si="136"/>
        <v>41024 - Centrais Elétricas de Santa Catarina S.A.</v>
      </c>
      <c r="L1783" t="str">
        <f t="shared" si="137"/>
        <v>14192 - Investimentos em novos negócios</v>
      </c>
      <c r="M1783" t="str">
        <f t="shared" si="138"/>
        <v>449030 - Material de Consumo</v>
      </c>
      <c r="N1783" t="str">
        <f t="shared" si="139"/>
        <v>44</v>
      </c>
      <c r="O1783" t="str">
        <f>VLOOKUP('SQL Results'!N1783,Plan2!$A$2:$B$8,2,0)</f>
        <v>44 - Investimentos</v>
      </c>
      <c r="P1783" s="4" t="str">
        <f t="shared" si="140"/>
        <v>6110 - Recursos do orçamento de investimento - geração própria</v>
      </c>
    </row>
    <row r="1784" spans="1:16" x14ac:dyDescent="0.2">
      <c r="A1784">
        <v>41025</v>
      </c>
      <c r="B1784" t="s">
        <v>871</v>
      </c>
      <c r="C1784">
        <v>9586</v>
      </c>
      <c r="D1784" t="s">
        <v>872</v>
      </c>
      <c r="E1784">
        <v>449030</v>
      </c>
      <c r="F1784" t="s">
        <v>12</v>
      </c>
      <c r="G1784" t="s">
        <v>727</v>
      </c>
      <c r="H1784" t="s">
        <v>728</v>
      </c>
      <c r="I1784" t="s">
        <v>873</v>
      </c>
      <c r="J1784">
        <v>1000</v>
      </c>
      <c r="K1784" t="str">
        <f t="shared" si="136"/>
        <v>41025 - Companhia Catarinense de Águas e Saneamento - CASAN</v>
      </c>
      <c r="L1784" t="str">
        <f t="shared" si="137"/>
        <v>9586 - Melhorias em imóveis</v>
      </c>
      <c r="M1784" t="str">
        <f t="shared" si="138"/>
        <v>449030 - Material de Consumo</v>
      </c>
      <c r="N1784" t="str">
        <f t="shared" si="139"/>
        <v>44</v>
      </c>
      <c r="O1784" t="str">
        <f>VLOOKUP('SQL Results'!N1784,Plan2!$A$2:$B$8,2,0)</f>
        <v>44 - Investimentos</v>
      </c>
      <c r="P1784" s="4" t="str">
        <f t="shared" si="140"/>
        <v>6210 - Recursos para aumento do patrimônio líquido - tesouro</v>
      </c>
    </row>
    <row r="1785" spans="1:16" x14ac:dyDescent="0.2">
      <c r="A1785">
        <v>41025</v>
      </c>
      <c r="B1785" t="s">
        <v>871</v>
      </c>
      <c r="C1785">
        <v>9589</v>
      </c>
      <c r="D1785" t="s">
        <v>874</v>
      </c>
      <c r="E1785">
        <v>449030</v>
      </c>
      <c r="F1785" t="s">
        <v>12</v>
      </c>
      <c r="G1785" t="s">
        <v>720</v>
      </c>
      <c r="H1785" t="s">
        <v>721</v>
      </c>
      <c r="I1785" t="s">
        <v>875</v>
      </c>
      <c r="J1785">
        <v>1948300</v>
      </c>
      <c r="K1785" t="str">
        <f t="shared" si="136"/>
        <v>41025 - Companhia Catarinense de Águas e Saneamento - CASAN</v>
      </c>
      <c r="L1785" t="str">
        <f t="shared" si="137"/>
        <v>9589 - Aquisição de móveis e utensílios</v>
      </c>
      <c r="M1785" t="str">
        <f t="shared" si="138"/>
        <v>449030 - Material de Consumo</v>
      </c>
      <c r="N1785" t="str">
        <f t="shared" si="139"/>
        <v>44</v>
      </c>
      <c r="O1785" t="str">
        <f>VLOOKUP('SQL Results'!N1785,Plan2!$A$2:$B$8,2,0)</f>
        <v>44 - Investimentos</v>
      </c>
      <c r="P1785" s="4" t="str">
        <f t="shared" si="140"/>
        <v>6110 - Recursos do orçamento de investimento - geração própria</v>
      </c>
    </row>
    <row r="1786" spans="1:16" x14ac:dyDescent="0.2">
      <c r="A1786">
        <v>41025</v>
      </c>
      <c r="B1786" t="s">
        <v>871</v>
      </c>
      <c r="C1786">
        <v>9592</v>
      </c>
      <c r="D1786" t="s">
        <v>876</v>
      </c>
      <c r="E1786">
        <v>449030</v>
      </c>
      <c r="F1786" t="s">
        <v>12</v>
      </c>
      <c r="G1786" t="s">
        <v>720</v>
      </c>
      <c r="H1786" t="s">
        <v>721</v>
      </c>
      <c r="I1786" t="s">
        <v>877</v>
      </c>
      <c r="J1786">
        <v>1000000</v>
      </c>
      <c r="K1786" t="str">
        <f t="shared" si="136"/>
        <v>41025 - Companhia Catarinense de Águas e Saneamento - CASAN</v>
      </c>
      <c r="L1786" t="str">
        <f t="shared" si="137"/>
        <v>9592 - Aquisição de veículos - frota leve</v>
      </c>
      <c r="M1786" t="str">
        <f t="shared" si="138"/>
        <v>449030 - Material de Consumo</v>
      </c>
      <c r="N1786" t="str">
        <f t="shared" si="139"/>
        <v>44</v>
      </c>
      <c r="O1786" t="str">
        <f>VLOOKUP('SQL Results'!N1786,Plan2!$A$2:$B$8,2,0)</f>
        <v>44 - Investimentos</v>
      </c>
      <c r="P1786" s="4" t="str">
        <f t="shared" si="140"/>
        <v>6110 - Recursos do orçamento de investimento - geração própria</v>
      </c>
    </row>
    <row r="1787" spans="1:16" x14ac:dyDescent="0.2">
      <c r="A1787">
        <v>41025</v>
      </c>
      <c r="B1787" t="s">
        <v>871</v>
      </c>
      <c r="C1787">
        <v>9593</v>
      </c>
      <c r="D1787" t="s">
        <v>878</v>
      </c>
      <c r="E1787">
        <v>449030</v>
      </c>
      <c r="F1787" t="s">
        <v>12</v>
      </c>
      <c r="G1787" t="s">
        <v>720</v>
      </c>
      <c r="H1787" t="s">
        <v>721</v>
      </c>
      <c r="I1787" t="s">
        <v>879</v>
      </c>
      <c r="J1787">
        <v>14892000</v>
      </c>
      <c r="K1787" t="str">
        <f t="shared" si="136"/>
        <v>41025 - Companhia Catarinense de Águas e Saneamento - CASAN</v>
      </c>
      <c r="L1787" t="str">
        <f t="shared" si="137"/>
        <v>9593 - Aquisição de veículos - frota pesada</v>
      </c>
      <c r="M1787" t="str">
        <f t="shared" si="138"/>
        <v>449030 - Material de Consumo</v>
      </c>
      <c r="N1787" t="str">
        <f t="shared" si="139"/>
        <v>44</v>
      </c>
      <c r="O1787" t="str">
        <f>VLOOKUP('SQL Results'!N1787,Plan2!$A$2:$B$8,2,0)</f>
        <v>44 - Investimentos</v>
      </c>
      <c r="P1787" s="4" t="str">
        <f t="shared" si="140"/>
        <v>6110 - Recursos do orçamento de investimento - geração própria</v>
      </c>
    </row>
    <row r="1788" spans="1:16" x14ac:dyDescent="0.2">
      <c r="A1788">
        <v>41025</v>
      </c>
      <c r="B1788" t="s">
        <v>871</v>
      </c>
      <c r="C1788">
        <v>9594</v>
      </c>
      <c r="D1788" t="s">
        <v>880</v>
      </c>
      <c r="E1788">
        <v>449030</v>
      </c>
      <c r="F1788" t="s">
        <v>12</v>
      </c>
      <c r="G1788" t="s">
        <v>720</v>
      </c>
      <c r="H1788" t="s">
        <v>721</v>
      </c>
      <c r="I1788" t="s">
        <v>881</v>
      </c>
      <c r="J1788">
        <v>13876200</v>
      </c>
      <c r="K1788" t="str">
        <f t="shared" si="136"/>
        <v>41025 - Companhia Catarinense de Águas e Saneamento - CASAN</v>
      </c>
      <c r="L1788" t="str">
        <f t="shared" si="137"/>
        <v>9594 - Aquisição de equipamentos eletro-mecânicos</v>
      </c>
      <c r="M1788" t="str">
        <f t="shared" si="138"/>
        <v>449030 - Material de Consumo</v>
      </c>
      <c r="N1788" t="str">
        <f t="shared" si="139"/>
        <v>44</v>
      </c>
      <c r="O1788" t="str">
        <f>VLOOKUP('SQL Results'!N1788,Plan2!$A$2:$B$8,2,0)</f>
        <v>44 - Investimentos</v>
      </c>
      <c r="P1788" s="4" t="str">
        <f t="shared" si="140"/>
        <v>6110 - Recursos do orçamento de investimento - geração própria</v>
      </c>
    </row>
    <row r="1789" spans="1:16" x14ac:dyDescent="0.2">
      <c r="A1789">
        <v>41025</v>
      </c>
      <c r="B1789" t="s">
        <v>871</v>
      </c>
      <c r="C1789">
        <v>12646</v>
      </c>
      <c r="D1789" t="s">
        <v>882</v>
      </c>
      <c r="E1789">
        <v>449030</v>
      </c>
      <c r="F1789" t="s">
        <v>12</v>
      </c>
      <c r="G1789" t="s">
        <v>883</v>
      </c>
      <c r="H1789" t="s">
        <v>884</v>
      </c>
      <c r="I1789" t="s">
        <v>885</v>
      </c>
      <c r="J1789">
        <v>4150000</v>
      </c>
      <c r="K1789" t="str">
        <f t="shared" si="136"/>
        <v>41025 - Companhia Catarinense de Águas e Saneamento - CASAN</v>
      </c>
      <c r="L1789" t="str">
        <f t="shared" si="137"/>
        <v>12646 - Implantação do sistema de esgotamento sanitário de Ibirama</v>
      </c>
      <c r="M1789" t="str">
        <f t="shared" si="138"/>
        <v>449030 - Material de Consumo</v>
      </c>
      <c r="N1789" t="str">
        <f t="shared" si="139"/>
        <v>44</v>
      </c>
      <c r="O1789" t="str">
        <f>VLOOKUP('SQL Results'!N1789,Plan2!$A$2:$B$8,2,0)</f>
        <v>44 - Investimentos</v>
      </c>
      <c r="P1789" s="4" t="str">
        <f t="shared" si="140"/>
        <v>6320 - Operações de crédito de longo prazo - externa</v>
      </c>
    </row>
    <row r="1790" spans="1:16" x14ac:dyDescent="0.2">
      <c r="A1790">
        <v>41025</v>
      </c>
      <c r="B1790" t="s">
        <v>871</v>
      </c>
      <c r="C1790">
        <v>1356</v>
      </c>
      <c r="D1790" t="s">
        <v>886</v>
      </c>
      <c r="E1790">
        <v>449030</v>
      </c>
      <c r="F1790" t="s">
        <v>12</v>
      </c>
      <c r="G1790" t="s">
        <v>720</v>
      </c>
      <c r="H1790" t="s">
        <v>721</v>
      </c>
      <c r="I1790" t="s">
        <v>887</v>
      </c>
      <c r="J1790">
        <v>100000</v>
      </c>
      <c r="K1790" t="str">
        <f t="shared" si="136"/>
        <v>41025 - Companhia Catarinense de Águas e Saneamento - CASAN</v>
      </c>
      <c r="L1790" t="str">
        <f t="shared" si="137"/>
        <v>1356 - AP - Ampliação e melhorias operacionais no sistema de saneamento básico na região de São Joaquim</v>
      </c>
      <c r="M1790" t="str">
        <f t="shared" si="138"/>
        <v>449030 - Material de Consumo</v>
      </c>
      <c r="N1790" t="str">
        <f t="shared" si="139"/>
        <v>44</v>
      </c>
      <c r="O1790" t="str">
        <f>VLOOKUP('SQL Results'!N1790,Plan2!$A$2:$B$8,2,0)</f>
        <v>44 - Investimentos</v>
      </c>
      <c r="P1790" s="4" t="str">
        <f t="shared" si="140"/>
        <v>6110 - Recursos do orçamento de investimento - geração própria</v>
      </c>
    </row>
    <row r="1791" spans="1:16" x14ac:dyDescent="0.2">
      <c r="A1791">
        <v>41025</v>
      </c>
      <c r="B1791" t="s">
        <v>871</v>
      </c>
      <c r="C1791">
        <v>12641</v>
      </c>
      <c r="D1791" t="s">
        <v>888</v>
      </c>
      <c r="E1791">
        <v>449030</v>
      </c>
      <c r="F1791" t="s">
        <v>12</v>
      </c>
      <c r="G1791" t="s">
        <v>889</v>
      </c>
      <c r="H1791" t="s">
        <v>890</v>
      </c>
      <c r="I1791" t="s">
        <v>891</v>
      </c>
      <c r="J1791">
        <v>100000</v>
      </c>
      <c r="K1791" t="str">
        <f t="shared" si="136"/>
        <v>41025 - Companhia Catarinense de Águas e Saneamento - CASAN</v>
      </c>
      <c r="L1791" t="str">
        <f t="shared" si="137"/>
        <v>12641 - Implantação do sistema de esgotamento sanitário de Forquilhinha</v>
      </c>
      <c r="M1791" t="str">
        <f t="shared" si="138"/>
        <v>449030 - Material de Consumo</v>
      </c>
      <c r="N1791" t="str">
        <f t="shared" si="139"/>
        <v>44</v>
      </c>
      <c r="O1791" t="str">
        <f>VLOOKUP('SQL Results'!N1791,Plan2!$A$2:$B$8,2,0)</f>
        <v>44 - Investimentos</v>
      </c>
      <c r="P1791" s="4" t="str">
        <f t="shared" si="140"/>
        <v>6310 - Operações de crédito de longo prazo - interna</v>
      </c>
    </row>
    <row r="1792" spans="1:16" x14ac:dyDescent="0.2">
      <c r="A1792">
        <v>41025</v>
      </c>
      <c r="B1792" t="s">
        <v>871</v>
      </c>
      <c r="C1792">
        <v>12642</v>
      </c>
      <c r="D1792" t="s">
        <v>892</v>
      </c>
      <c r="E1792">
        <v>449030</v>
      </c>
      <c r="F1792" t="s">
        <v>12</v>
      </c>
      <c r="G1792" t="s">
        <v>720</v>
      </c>
      <c r="H1792" t="s">
        <v>721</v>
      </c>
      <c r="I1792" t="s">
        <v>893</v>
      </c>
      <c r="J1792">
        <v>198918</v>
      </c>
      <c r="K1792" t="str">
        <f t="shared" si="136"/>
        <v>41025 - Companhia Catarinense de Águas e Saneamento - CASAN</v>
      </c>
      <c r="L1792" t="str">
        <f t="shared" si="137"/>
        <v>12642 - Implantação do sistema de esgotamento sanitário de Lauro Muller</v>
      </c>
      <c r="M1792" t="str">
        <f t="shared" si="138"/>
        <v>449030 - Material de Consumo</v>
      </c>
      <c r="N1792" t="str">
        <f t="shared" si="139"/>
        <v>44</v>
      </c>
      <c r="O1792" t="str">
        <f>VLOOKUP('SQL Results'!N1792,Plan2!$A$2:$B$8,2,0)</f>
        <v>44 - Investimentos</v>
      </c>
      <c r="P1792" s="4" t="str">
        <f t="shared" si="140"/>
        <v>6110 - Recursos do orçamento de investimento - geração própria</v>
      </c>
    </row>
    <row r="1793" spans="1:16" x14ac:dyDescent="0.2">
      <c r="A1793">
        <v>41025</v>
      </c>
      <c r="B1793" t="s">
        <v>871</v>
      </c>
      <c r="C1793">
        <v>12642</v>
      </c>
      <c r="D1793" t="s">
        <v>892</v>
      </c>
      <c r="E1793">
        <v>449030</v>
      </c>
      <c r="F1793" t="s">
        <v>12</v>
      </c>
      <c r="G1793" t="s">
        <v>889</v>
      </c>
      <c r="H1793" t="s">
        <v>890</v>
      </c>
      <c r="I1793" t="s">
        <v>893</v>
      </c>
      <c r="J1793">
        <v>8728228</v>
      </c>
      <c r="K1793" t="str">
        <f t="shared" si="136"/>
        <v>41025 - Companhia Catarinense de Águas e Saneamento - CASAN</v>
      </c>
      <c r="L1793" t="str">
        <f t="shared" si="137"/>
        <v>12642 - Implantação do sistema de esgotamento sanitário de Lauro Muller</v>
      </c>
      <c r="M1793" t="str">
        <f t="shared" si="138"/>
        <v>449030 - Material de Consumo</v>
      </c>
      <c r="N1793" t="str">
        <f t="shared" si="139"/>
        <v>44</v>
      </c>
      <c r="O1793" t="str">
        <f>VLOOKUP('SQL Results'!N1793,Plan2!$A$2:$B$8,2,0)</f>
        <v>44 - Investimentos</v>
      </c>
      <c r="P1793" s="4" t="str">
        <f t="shared" si="140"/>
        <v>6310 - Operações de crédito de longo prazo - interna</v>
      </c>
    </row>
    <row r="1794" spans="1:16" x14ac:dyDescent="0.2">
      <c r="A1794">
        <v>41025</v>
      </c>
      <c r="B1794" t="s">
        <v>871</v>
      </c>
      <c r="C1794">
        <v>10545</v>
      </c>
      <c r="D1794" t="s">
        <v>894</v>
      </c>
      <c r="E1794">
        <v>449030</v>
      </c>
      <c r="F1794" t="s">
        <v>12</v>
      </c>
      <c r="G1794" t="s">
        <v>883</v>
      </c>
      <c r="H1794" t="s">
        <v>884</v>
      </c>
      <c r="I1794" t="s">
        <v>895</v>
      </c>
      <c r="J1794">
        <v>3100000</v>
      </c>
      <c r="K1794" t="str">
        <f t="shared" si="136"/>
        <v>41025 - Companhia Catarinense de Águas e Saneamento - CASAN</v>
      </c>
      <c r="L1794" t="str">
        <f t="shared" si="137"/>
        <v>10545 - Implantação do sistema integrado de esgotamento sanitário em Ipira e Piratuba</v>
      </c>
      <c r="M1794" t="str">
        <f t="shared" si="138"/>
        <v>449030 - Material de Consumo</v>
      </c>
      <c r="N1794" t="str">
        <f t="shared" si="139"/>
        <v>44</v>
      </c>
      <c r="O1794" t="str">
        <f>VLOOKUP('SQL Results'!N1794,Plan2!$A$2:$B$8,2,0)</f>
        <v>44 - Investimentos</v>
      </c>
      <c r="P1794" s="4" t="str">
        <f t="shared" si="140"/>
        <v>6320 - Operações de crédito de longo prazo - externa</v>
      </c>
    </row>
    <row r="1795" spans="1:16" x14ac:dyDescent="0.2">
      <c r="A1795">
        <v>41025</v>
      </c>
      <c r="B1795" t="s">
        <v>871</v>
      </c>
      <c r="C1795">
        <v>10274</v>
      </c>
      <c r="D1795" t="s">
        <v>896</v>
      </c>
      <c r="E1795">
        <v>449030</v>
      </c>
      <c r="F1795" t="s">
        <v>12</v>
      </c>
      <c r="G1795" t="s">
        <v>883</v>
      </c>
      <c r="H1795" t="s">
        <v>884</v>
      </c>
      <c r="I1795" t="s">
        <v>897</v>
      </c>
      <c r="J1795">
        <v>31650000</v>
      </c>
      <c r="K1795" t="str">
        <f t="shared" ref="K1795:K1858" si="141">CONCATENATE(A1795," - ",B1795)</f>
        <v>41025 - Companhia Catarinense de Águas e Saneamento - CASAN</v>
      </c>
      <c r="L1795" t="str">
        <f t="shared" ref="L1795:L1858" si="142">CONCATENATE(C1795," - ",D1795)</f>
        <v>10274 - Ampliação do sistema de esgotamento sanitário de Florianópolis (Saco Grande/Monte Verde/João Paulo)</v>
      </c>
      <c r="M1795" t="str">
        <f t="shared" ref="M1795:M1858" si="143">CONCATENATE(E1795," - ",F1795)</f>
        <v>449030 - Material de Consumo</v>
      </c>
      <c r="N1795" t="str">
        <f t="shared" ref="N1795:N1858" si="144">LEFT(E1795,2)</f>
        <v>44</v>
      </c>
      <c r="O1795" t="str">
        <f>VLOOKUP('SQL Results'!N1795,Plan2!$A$2:$B$8,2,0)</f>
        <v>44 - Investimentos</v>
      </c>
      <c r="P1795" s="4" t="str">
        <f t="shared" si="140"/>
        <v>6320 - Operações de crédito de longo prazo - externa</v>
      </c>
    </row>
    <row r="1796" spans="1:16" x14ac:dyDescent="0.2">
      <c r="A1796">
        <v>41025</v>
      </c>
      <c r="B1796" t="s">
        <v>871</v>
      </c>
      <c r="C1796">
        <v>12840</v>
      </c>
      <c r="D1796" t="s">
        <v>898</v>
      </c>
      <c r="E1796">
        <v>449030</v>
      </c>
      <c r="F1796" t="s">
        <v>12</v>
      </c>
      <c r="G1796" t="s">
        <v>883</v>
      </c>
      <c r="H1796" t="s">
        <v>884</v>
      </c>
      <c r="I1796" t="s">
        <v>899</v>
      </c>
      <c r="J1796">
        <v>1153524</v>
      </c>
      <c r="K1796" t="str">
        <f t="shared" si="141"/>
        <v>41025 - Companhia Catarinense de Águas e Saneamento - CASAN</v>
      </c>
      <c r="L1796" t="str">
        <f t="shared" si="142"/>
        <v>12840 - Implantação do sistema de esgoto sanitário em Otacílio Costa</v>
      </c>
      <c r="M1796" t="str">
        <f t="shared" si="143"/>
        <v>449030 - Material de Consumo</v>
      </c>
      <c r="N1796" t="str">
        <f t="shared" si="144"/>
        <v>44</v>
      </c>
      <c r="O1796" t="str">
        <f>VLOOKUP('SQL Results'!N1796,Plan2!$A$2:$B$8,2,0)</f>
        <v>44 - Investimentos</v>
      </c>
      <c r="P1796" s="4" t="str">
        <f t="shared" si="140"/>
        <v>6320 - Operações de crédito de longo prazo - externa</v>
      </c>
    </row>
    <row r="1797" spans="1:16" x14ac:dyDescent="0.2">
      <c r="A1797">
        <v>41025</v>
      </c>
      <c r="B1797" t="s">
        <v>871</v>
      </c>
      <c r="C1797">
        <v>12839</v>
      </c>
      <c r="D1797" t="s">
        <v>900</v>
      </c>
      <c r="E1797">
        <v>449030</v>
      </c>
      <c r="F1797" t="s">
        <v>12</v>
      </c>
      <c r="G1797" t="s">
        <v>883</v>
      </c>
      <c r="H1797" t="s">
        <v>884</v>
      </c>
      <c r="I1797" t="s">
        <v>901</v>
      </c>
      <c r="J1797">
        <v>864109</v>
      </c>
      <c r="K1797" t="str">
        <f t="shared" si="141"/>
        <v>41025 - Companhia Catarinense de Águas e Saneamento - CASAN</v>
      </c>
      <c r="L1797" t="str">
        <f t="shared" si="142"/>
        <v>12839 - Implantação do sistema de esgoto sanitário em Ituporanga</v>
      </c>
      <c r="M1797" t="str">
        <f t="shared" si="143"/>
        <v>449030 - Material de Consumo</v>
      </c>
      <c r="N1797" t="str">
        <f t="shared" si="144"/>
        <v>44</v>
      </c>
      <c r="O1797" t="str">
        <f>VLOOKUP('SQL Results'!N1797,Plan2!$A$2:$B$8,2,0)</f>
        <v>44 - Investimentos</v>
      </c>
      <c r="P1797" s="4" t="str">
        <f t="shared" si="140"/>
        <v>6320 - Operações de crédito de longo prazo - externa</v>
      </c>
    </row>
    <row r="1798" spans="1:16" x14ac:dyDescent="0.2">
      <c r="A1798">
        <v>41025</v>
      </c>
      <c r="B1798" t="s">
        <v>871</v>
      </c>
      <c r="C1798">
        <v>1245</v>
      </c>
      <c r="D1798" t="s">
        <v>902</v>
      </c>
      <c r="E1798">
        <v>449030</v>
      </c>
      <c r="F1798" t="s">
        <v>12</v>
      </c>
      <c r="G1798" t="s">
        <v>903</v>
      </c>
      <c r="H1798" t="s">
        <v>904</v>
      </c>
      <c r="I1798" t="s">
        <v>905</v>
      </c>
      <c r="J1798">
        <v>100008</v>
      </c>
      <c r="K1798" t="str">
        <f t="shared" si="141"/>
        <v>41025 - Companhia Catarinense de Águas e Saneamento - CASAN</v>
      </c>
      <c r="L1798" t="str">
        <f t="shared" si="142"/>
        <v>1245 - AP - Construção de Barragem do Rio do Salto em Timbé do Sul</v>
      </c>
      <c r="M1798" t="str">
        <f t="shared" si="143"/>
        <v>449030 - Material de Consumo</v>
      </c>
      <c r="N1798" t="str">
        <f t="shared" si="144"/>
        <v>44</v>
      </c>
      <c r="O1798" t="str">
        <f>VLOOKUP('SQL Results'!N1798,Plan2!$A$2:$B$8,2,0)</f>
        <v>44 - Investimentos</v>
      </c>
      <c r="P1798" s="4" t="str">
        <f t="shared" si="140"/>
        <v>6990 - Outros recursos de longo prazo - outras fontes</v>
      </c>
    </row>
    <row r="1799" spans="1:16" x14ac:dyDescent="0.2">
      <c r="A1799">
        <v>41025</v>
      </c>
      <c r="B1799" t="s">
        <v>871</v>
      </c>
      <c r="C1799">
        <v>12647</v>
      </c>
      <c r="D1799" t="s">
        <v>906</v>
      </c>
      <c r="E1799">
        <v>449030</v>
      </c>
      <c r="F1799" t="s">
        <v>12</v>
      </c>
      <c r="G1799" t="s">
        <v>720</v>
      </c>
      <c r="H1799" t="s">
        <v>721</v>
      </c>
      <c r="I1799" t="s">
        <v>907</v>
      </c>
      <c r="J1799">
        <v>383731</v>
      </c>
      <c r="K1799" t="str">
        <f t="shared" si="141"/>
        <v>41025 - Companhia Catarinense de Águas e Saneamento - CASAN</v>
      </c>
      <c r="L1799" t="str">
        <f t="shared" si="142"/>
        <v>12647 - AP - Implantação do sistema de esgotamento sanitário de Curitibanos</v>
      </c>
      <c r="M1799" t="str">
        <f t="shared" si="143"/>
        <v>449030 - Material de Consumo</v>
      </c>
      <c r="N1799" t="str">
        <f t="shared" si="144"/>
        <v>44</v>
      </c>
      <c r="O1799" t="str">
        <f>VLOOKUP('SQL Results'!N1799,Plan2!$A$2:$B$8,2,0)</f>
        <v>44 - Investimentos</v>
      </c>
      <c r="P1799" s="4" t="str">
        <f t="shared" si="140"/>
        <v>6110 - Recursos do orçamento de investimento - geração própria</v>
      </c>
    </row>
    <row r="1800" spans="1:16" x14ac:dyDescent="0.2">
      <c r="A1800">
        <v>41025</v>
      </c>
      <c r="B1800" t="s">
        <v>871</v>
      </c>
      <c r="C1800">
        <v>9575</v>
      </c>
      <c r="D1800" t="s">
        <v>908</v>
      </c>
      <c r="E1800">
        <v>449030</v>
      </c>
      <c r="F1800" t="s">
        <v>12</v>
      </c>
      <c r="G1800" t="s">
        <v>883</v>
      </c>
      <c r="H1800" t="s">
        <v>884</v>
      </c>
      <c r="I1800" t="s">
        <v>909</v>
      </c>
      <c r="J1800">
        <v>18982817</v>
      </c>
      <c r="K1800" t="str">
        <f t="shared" si="141"/>
        <v>41025 - Companhia Catarinense de Águas e Saneamento - CASAN</v>
      </c>
      <c r="L1800" t="str">
        <f t="shared" si="142"/>
        <v>9575 - Implantação do sistema de esgotamento sanitário de Piçarras</v>
      </c>
      <c r="M1800" t="str">
        <f t="shared" si="143"/>
        <v>449030 - Material de Consumo</v>
      </c>
      <c r="N1800" t="str">
        <f t="shared" si="144"/>
        <v>44</v>
      </c>
      <c r="O1800" t="str">
        <f>VLOOKUP('SQL Results'!N1800,Plan2!$A$2:$B$8,2,0)</f>
        <v>44 - Investimentos</v>
      </c>
      <c r="P1800" s="4" t="str">
        <f t="shared" si="140"/>
        <v>6320 - Operações de crédito de longo prazo - externa</v>
      </c>
    </row>
    <row r="1801" spans="1:16" x14ac:dyDescent="0.2">
      <c r="A1801">
        <v>41025</v>
      </c>
      <c r="B1801" t="s">
        <v>871</v>
      </c>
      <c r="C1801">
        <v>10554</v>
      </c>
      <c r="D1801" t="s">
        <v>910</v>
      </c>
      <c r="E1801">
        <v>449030</v>
      </c>
      <c r="F1801" t="s">
        <v>12</v>
      </c>
      <c r="G1801" t="s">
        <v>903</v>
      </c>
      <c r="H1801" t="s">
        <v>904</v>
      </c>
      <c r="I1801" t="s">
        <v>911</v>
      </c>
      <c r="J1801">
        <v>63000000</v>
      </c>
      <c r="K1801" t="str">
        <f t="shared" si="141"/>
        <v>41025 - Companhia Catarinense de Águas e Saneamento - CASAN</v>
      </c>
      <c r="L1801" t="str">
        <f t="shared" si="142"/>
        <v>10554 - Implantação da adutora do rio Chapecozinho em Xanxerê</v>
      </c>
      <c r="M1801" t="str">
        <f t="shared" si="143"/>
        <v>449030 - Material de Consumo</v>
      </c>
      <c r="N1801" t="str">
        <f t="shared" si="144"/>
        <v>44</v>
      </c>
      <c r="O1801" t="str">
        <f>VLOOKUP('SQL Results'!N1801,Plan2!$A$2:$B$8,2,0)</f>
        <v>44 - Investimentos</v>
      </c>
      <c r="P1801" s="4" t="str">
        <f t="shared" si="140"/>
        <v>6990 - Outros recursos de longo prazo - outras fontes</v>
      </c>
    </row>
    <row r="1802" spans="1:16" x14ac:dyDescent="0.2">
      <c r="A1802">
        <v>41025</v>
      </c>
      <c r="B1802" t="s">
        <v>871</v>
      </c>
      <c r="C1802">
        <v>10554</v>
      </c>
      <c r="D1802" t="s">
        <v>910</v>
      </c>
      <c r="E1802">
        <v>449030</v>
      </c>
      <c r="F1802" t="s">
        <v>12</v>
      </c>
      <c r="G1802" t="s">
        <v>720</v>
      </c>
      <c r="H1802" t="s">
        <v>721</v>
      </c>
      <c r="I1802" t="s">
        <v>911</v>
      </c>
      <c r="J1802">
        <v>1873056</v>
      </c>
      <c r="K1802" t="str">
        <f t="shared" si="141"/>
        <v>41025 - Companhia Catarinense de Águas e Saneamento - CASAN</v>
      </c>
      <c r="L1802" t="str">
        <f t="shared" si="142"/>
        <v>10554 - Implantação da adutora do rio Chapecozinho em Xanxerê</v>
      </c>
      <c r="M1802" t="str">
        <f t="shared" si="143"/>
        <v>449030 - Material de Consumo</v>
      </c>
      <c r="N1802" t="str">
        <f t="shared" si="144"/>
        <v>44</v>
      </c>
      <c r="O1802" t="str">
        <f>VLOOKUP('SQL Results'!N1802,Plan2!$A$2:$B$8,2,0)</f>
        <v>44 - Investimentos</v>
      </c>
      <c r="P1802" s="4" t="str">
        <f t="shared" si="140"/>
        <v>6110 - Recursos do orçamento de investimento - geração própria</v>
      </c>
    </row>
    <row r="1803" spans="1:16" x14ac:dyDescent="0.2">
      <c r="A1803">
        <v>41025</v>
      </c>
      <c r="B1803" t="s">
        <v>871</v>
      </c>
      <c r="C1803">
        <v>9606</v>
      </c>
      <c r="D1803" t="s">
        <v>912</v>
      </c>
      <c r="E1803">
        <v>449030</v>
      </c>
      <c r="F1803" t="s">
        <v>12</v>
      </c>
      <c r="G1803" t="s">
        <v>720</v>
      </c>
      <c r="H1803" t="s">
        <v>721</v>
      </c>
      <c r="I1803" t="s">
        <v>913</v>
      </c>
      <c r="J1803">
        <v>200000</v>
      </c>
      <c r="K1803" t="str">
        <f t="shared" si="141"/>
        <v>41025 - Companhia Catarinense de Águas e Saneamento - CASAN</v>
      </c>
      <c r="L1803" t="str">
        <f t="shared" si="142"/>
        <v>9606 - AP - Ampliação e melhorias operacionais no sistema de abastecimento de água - ADR - Concórdia</v>
      </c>
      <c r="M1803" t="str">
        <f t="shared" si="143"/>
        <v>449030 - Material de Consumo</v>
      </c>
      <c r="N1803" t="str">
        <f t="shared" si="144"/>
        <v>44</v>
      </c>
      <c r="O1803" t="str">
        <f>VLOOKUP('SQL Results'!N1803,Plan2!$A$2:$B$8,2,0)</f>
        <v>44 - Investimentos</v>
      </c>
      <c r="P1803" s="4" t="str">
        <f t="shared" si="140"/>
        <v>6110 - Recursos do orçamento de investimento - geração própria</v>
      </c>
    </row>
    <row r="1804" spans="1:16" x14ac:dyDescent="0.2">
      <c r="A1804">
        <v>41025</v>
      </c>
      <c r="B1804" t="s">
        <v>871</v>
      </c>
      <c r="C1804">
        <v>9540</v>
      </c>
      <c r="D1804" t="s">
        <v>914</v>
      </c>
      <c r="E1804">
        <v>449030</v>
      </c>
      <c r="F1804" t="s">
        <v>12</v>
      </c>
      <c r="G1804" t="s">
        <v>720</v>
      </c>
      <c r="H1804" t="s">
        <v>721</v>
      </c>
      <c r="I1804" t="s">
        <v>915</v>
      </c>
      <c r="J1804">
        <v>958079</v>
      </c>
      <c r="K1804" t="str">
        <f t="shared" si="141"/>
        <v>41025 - Companhia Catarinense de Águas e Saneamento - CASAN</v>
      </c>
      <c r="L1804" t="str">
        <f t="shared" si="142"/>
        <v>9540 - AP - Implantação do sistema de esgotamento sanitário de Rio do Sul</v>
      </c>
      <c r="M1804" t="str">
        <f t="shared" si="143"/>
        <v>449030 - Material de Consumo</v>
      </c>
      <c r="N1804" t="str">
        <f t="shared" si="144"/>
        <v>44</v>
      </c>
      <c r="O1804" t="str">
        <f>VLOOKUP('SQL Results'!N1804,Plan2!$A$2:$B$8,2,0)</f>
        <v>44 - Investimentos</v>
      </c>
      <c r="P1804" s="4" t="str">
        <f t="shared" si="140"/>
        <v>6110 - Recursos do orçamento de investimento - geração própria</v>
      </c>
    </row>
    <row r="1805" spans="1:16" x14ac:dyDescent="0.2">
      <c r="A1805">
        <v>41025</v>
      </c>
      <c r="B1805" t="s">
        <v>871</v>
      </c>
      <c r="C1805">
        <v>9540</v>
      </c>
      <c r="D1805" t="s">
        <v>914</v>
      </c>
      <c r="E1805">
        <v>449030</v>
      </c>
      <c r="F1805" t="s">
        <v>12</v>
      </c>
      <c r="G1805" t="s">
        <v>889</v>
      </c>
      <c r="H1805" t="s">
        <v>890</v>
      </c>
      <c r="I1805" t="s">
        <v>915</v>
      </c>
      <c r="J1805">
        <v>38746545</v>
      </c>
      <c r="K1805" t="str">
        <f t="shared" si="141"/>
        <v>41025 - Companhia Catarinense de Águas e Saneamento - CASAN</v>
      </c>
      <c r="L1805" t="str">
        <f t="shared" si="142"/>
        <v>9540 - AP - Implantação do sistema de esgotamento sanitário de Rio do Sul</v>
      </c>
      <c r="M1805" t="str">
        <f t="shared" si="143"/>
        <v>449030 - Material de Consumo</v>
      </c>
      <c r="N1805" t="str">
        <f t="shared" si="144"/>
        <v>44</v>
      </c>
      <c r="O1805" t="str">
        <f>VLOOKUP('SQL Results'!N1805,Plan2!$A$2:$B$8,2,0)</f>
        <v>44 - Investimentos</v>
      </c>
      <c r="P1805" s="4" t="str">
        <f t="shared" si="140"/>
        <v>6310 - Operações de crédito de longo prazo - interna</v>
      </c>
    </row>
    <row r="1806" spans="1:16" x14ac:dyDescent="0.2">
      <c r="A1806">
        <v>41025</v>
      </c>
      <c r="B1806" t="s">
        <v>871</v>
      </c>
      <c r="C1806">
        <v>9544</v>
      </c>
      <c r="D1806" t="s">
        <v>916</v>
      </c>
      <c r="E1806">
        <v>449030</v>
      </c>
      <c r="F1806" t="s">
        <v>12</v>
      </c>
      <c r="G1806" t="s">
        <v>720</v>
      </c>
      <c r="H1806" t="s">
        <v>721</v>
      </c>
      <c r="I1806" t="s">
        <v>917</v>
      </c>
      <c r="J1806">
        <v>5835655</v>
      </c>
      <c r="K1806" t="str">
        <f t="shared" si="141"/>
        <v>41025 - Companhia Catarinense de Águas e Saneamento - CASAN</v>
      </c>
      <c r="L1806" t="str">
        <f t="shared" si="142"/>
        <v>9544 - AP - Implantação do sistema de esgotamento sanitário de Videira</v>
      </c>
      <c r="M1806" t="str">
        <f t="shared" si="143"/>
        <v>449030 - Material de Consumo</v>
      </c>
      <c r="N1806" t="str">
        <f t="shared" si="144"/>
        <v>44</v>
      </c>
      <c r="O1806" t="str">
        <f>VLOOKUP('SQL Results'!N1806,Plan2!$A$2:$B$8,2,0)</f>
        <v>44 - Investimentos</v>
      </c>
      <c r="P1806" s="4" t="str">
        <f t="shared" si="140"/>
        <v>6110 - Recursos do orçamento de investimento - geração própria</v>
      </c>
    </row>
    <row r="1807" spans="1:16" x14ac:dyDescent="0.2">
      <c r="A1807">
        <v>41025</v>
      </c>
      <c r="B1807" t="s">
        <v>871</v>
      </c>
      <c r="C1807">
        <v>9549</v>
      </c>
      <c r="D1807" t="s">
        <v>918</v>
      </c>
      <c r="E1807">
        <v>449030</v>
      </c>
      <c r="F1807" t="s">
        <v>12</v>
      </c>
      <c r="G1807" t="s">
        <v>889</v>
      </c>
      <c r="H1807" t="s">
        <v>890</v>
      </c>
      <c r="I1807" t="s">
        <v>919</v>
      </c>
      <c r="J1807">
        <v>2000000</v>
      </c>
      <c r="K1807" t="str">
        <f t="shared" si="141"/>
        <v>41025 - Companhia Catarinense de Águas e Saneamento - CASAN</v>
      </c>
      <c r="L1807" t="str">
        <f t="shared" si="142"/>
        <v>9549 - Implantação do sistema de esgotamento sanitário de Concórdia</v>
      </c>
      <c r="M1807" t="str">
        <f t="shared" si="143"/>
        <v>449030 - Material de Consumo</v>
      </c>
      <c r="N1807" t="str">
        <f t="shared" si="144"/>
        <v>44</v>
      </c>
      <c r="O1807" t="str">
        <f>VLOOKUP('SQL Results'!N1807,Plan2!$A$2:$B$8,2,0)</f>
        <v>44 - Investimentos</v>
      </c>
      <c r="P1807" s="4" t="str">
        <f t="shared" si="140"/>
        <v>6310 - Operações de crédito de longo prazo - interna</v>
      </c>
    </row>
    <row r="1808" spans="1:16" x14ac:dyDescent="0.2">
      <c r="A1808">
        <v>41025</v>
      </c>
      <c r="B1808" t="s">
        <v>871</v>
      </c>
      <c r="C1808">
        <v>9595</v>
      </c>
      <c r="D1808" t="s">
        <v>920</v>
      </c>
      <c r="E1808">
        <v>449030</v>
      </c>
      <c r="F1808" t="s">
        <v>12</v>
      </c>
      <c r="G1808" t="s">
        <v>720</v>
      </c>
      <c r="H1808" t="s">
        <v>721</v>
      </c>
      <c r="I1808" t="s">
        <v>921</v>
      </c>
      <c r="J1808">
        <v>15690000</v>
      </c>
      <c r="K1808" t="str">
        <f t="shared" si="141"/>
        <v>41025 - Companhia Catarinense de Águas e Saneamento - CASAN</v>
      </c>
      <c r="L1808" t="str">
        <f t="shared" si="142"/>
        <v>9595 - Aquisição de equipamentos de tratamento de água e esgoto</v>
      </c>
      <c r="M1808" t="str">
        <f t="shared" si="143"/>
        <v>449030 - Material de Consumo</v>
      </c>
      <c r="N1808" t="str">
        <f t="shared" si="144"/>
        <v>44</v>
      </c>
      <c r="O1808" t="str">
        <f>VLOOKUP('SQL Results'!N1808,Plan2!$A$2:$B$8,2,0)</f>
        <v>44 - Investimentos</v>
      </c>
      <c r="P1808" s="4" t="str">
        <f t="shared" si="140"/>
        <v>6110 - Recursos do orçamento de investimento - geração própria</v>
      </c>
    </row>
    <row r="1809" spans="1:16" x14ac:dyDescent="0.2">
      <c r="A1809">
        <v>41025</v>
      </c>
      <c r="B1809" t="s">
        <v>871</v>
      </c>
      <c r="C1809">
        <v>9596</v>
      </c>
      <c r="D1809" t="s">
        <v>922</v>
      </c>
      <c r="E1809">
        <v>449030</v>
      </c>
      <c r="F1809" t="s">
        <v>12</v>
      </c>
      <c r="G1809" t="s">
        <v>720</v>
      </c>
      <c r="H1809" t="s">
        <v>721</v>
      </c>
      <c r="I1809" t="s">
        <v>923</v>
      </c>
      <c r="J1809">
        <v>1717000</v>
      </c>
      <c r="K1809" t="str">
        <f t="shared" si="141"/>
        <v>41025 - Companhia Catarinense de Águas e Saneamento - CASAN</v>
      </c>
      <c r="L1809" t="str">
        <f t="shared" si="142"/>
        <v>9596 - Aquisição de equipamentos de laboratório de análises</v>
      </c>
      <c r="M1809" t="str">
        <f t="shared" si="143"/>
        <v>449030 - Material de Consumo</v>
      </c>
      <c r="N1809" t="str">
        <f t="shared" si="144"/>
        <v>44</v>
      </c>
      <c r="O1809" t="str">
        <f>VLOOKUP('SQL Results'!N1809,Plan2!$A$2:$B$8,2,0)</f>
        <v>44 - Investimentos</v>
      </c>
      <c r="P1809" s="4" t="str">
        <f t="shared" si="140"/>
        <v>6110 - Recursos do orçamento de investimento - geração própria</v>
      </c>
    </row>
    <row r="1810" spans="1:16" x14ac:dyDescent="0.2">
      <c r="A1810">
        <v>41025</v>
      </c>
      <c r="B1810" t="s">
        <v>871</v>
      </c>
      <c r="C1810">
        <v>9597</v>
      </c>
      <c r="D1810" t="s">
        <v>924</v>
      </c>
      <c r="E1810">
        <v>449030</v>
      </c>
      <c r="F1810" t="s">
        <v>12</v>
      </c>
      <c r="G1810" t="s">
        <v>720</v>
      </c>
      <c r="H1810" t="s">
        <v>721</v>
      </c>
      <c r="I1810" t="s">
        <v>925</v>
      </c>
      <c r="J1810">
        <v>2380000</v>
      </c>
      <c r="K1810" t="str">
        <f t="shared" si="141"/>
        <v>41025 - Companhia Catarinense de Águas e Saneamento - CASAN</v>
      </c>
      <c r="L1810" t="str">
        <f t="shared" si="142"/>
        <v>9597 - Aquisição de equipamentos de oficina, engenharia e desenho</v>
      </c>
      <c r="M1810" t="str">
        <f t="shared" si="143"/>
        <v>449030 - Material de Consumo</v>
      </c>
      <c r="N1810" t="str">
        <f t="shared" si="144"/>
        <v>44</v>
      </c>
      <c r="O1810" t="str">
        <f>VLOOKUP('SQL Results'!N1810,Plan2!$A$2:$B$8,2,0)</f>
        <v>44 - Investimentos</v>
      </c>
      <c r="P1810" s="4" t="str">
        <f t="shared" si="140"/>
        <v>6110 - Recursos do orçamento de investimento - geração própria</v>
      </c>
    </row>
    <row r="1811" spans="1:16" x14ac:dyDescent="0.2">
      <c r="A1811">
        <v>41025</v>
      </c>
      <c r="B1811" t="s">
        <v>871</v>
      </c>
      <c r="C1811">
        <v>9573</v>
      </c>
      <c r="D1811" t="s">
        <v>926</v>
      </c>
      <c r="E1811">
        <v>449030</v>
      </c>
      <c r="F1811" t="s">
        <v>12</v>
      </c>
      <c r="G1811" t="s">
        <v>889</v>
      </c>
      <c r="H1811" t="s">
        <v>890</v>
      </c>
      <c r="I1811" t="s">
        <v>927</v>
      </c>
      <c r="J1811">
        <v>7662174</v>
      </c>
      <c r="K1811" t="str">
        <f t="shared" si="141"/>
        <v>41025 - Companhia Catarinense de Águas e Saneamento - CASAN</v>
      </c>
      <c r="L1811" t="str">
        <f t="shared" si="142"/>
        <v>9573 - Ampliação do sistema de abastecimento de água de São José (diversos bairros - etapa 2)</v>
      </c>
      <c r="M1811" t="str">
        <f t="shared" si="143"/>
        <v>449030 - Material de Consumo</v>
      </c>
      <c r="N1811" t="str">
        <f t="shared" si="144"/>
        <v>44</v>
      </c>
      <c r="O1811" t="str">
        <f>VLOOKUP('SQL Results'!N1811,Plan2!$A$2:$B$8,2,0)</f>
        <v>44 - Investimentos</v>
      </c>
      <c r="P1811" s="4" t="str">
        <f t="shared" si="140"/>
        <v>6310 - Operações de crédito de longo prazo - interna</v>
      </c>
    </row>
    <row r="1812" spans="1:16" x14ac:dyDescent="0.2">
      <c r="A1812">
        <v>41025</v>
      </c>
      <c r="B1812" t="s">
        <v>871</v>
      </c>
      <c r="C1812">
        <v>10184</v>
      </c>
      <c r="D1812" t="s">
        <v>928</v>
      </c>
      <c r="E1812">
        <v>449030</v>
      </c>
      <c r="F1812" t="s">
        <v>12</v>
      </c>
      <c r="G1812" t="s">
        <v>720</v>
      </c>
      <c r="H1812" t="s">
        <v>721</v>
      </c>
      <c r="I1812" t="s">
        <v>929</v>
      </c>
      <c r="J1812">
        <v>2710557</v>
      </c>
      <c r="K1812" t="str">
        <f t="shared" si="141"/>
        <v>41025 - Companhia Catarinense de Águas e Saneamento - CASAN</v>
      </c>
      <c r="L1812" t="str">
        <f t="shared" si="142"/>
        <v>10184 - Ampliação do sistema de esgotamento sanitário São José (Bacias D/F)</v>
      </c>
      <c r="M1812" t="str">
        <f t="shared" si="143"/>
        <v>449030 - Material de Consumo</v>
      </c>
      <c r="N1812" t="str">
        <f t="shared" si="144"/>
        <v>44</v>
      </c>
      <c r="O1812" t="str">
        <f>VLOOKUP('SQL Results'!N1812,Plan2!$A$2:$B$8,2,0)</f>
        <v>44 - Investimentos</v>
      </c>
      <c r="P1812" s="4" t="str">
        <f t="shared" si="140"/>
        <v>6110 - Recursos do orçamento de investimento - geração própria</v>
      </c>
    </row>
    <row r="1813" spans="1:16" x14ac:dyDescent="0.2">
      <c r="A1813">
        <v>41025</v>
      </c>
      <c r="B1813" t="s">
        <v>871</v>
      </c>
      <c r="C1813">
        <v>10184</v>
      </c>
      <c r="D1813" t="s">
        <v>928</v>
      </c>
      <c r="E1813">
        <v>449030</v>
      </c>
      <c r="F1813" t="s">
        <v>12</v>
      </c>
      <c r="G1813" t="s">
        <v>889</v>
      </c>
      <c r="H1813" t="s">
        <v>890</v>
      </c>
      <c r="I1813" t="s">
        <v>929</v>
      </c>
      <c r="J1813">
        <v>1345948</v>
      </c>
      <c r="K1813" t="str">
        <f t="shared" si="141"/>
        <v>41025 - Companhia Catarinense de Águas e Saneamento - CASAN</v>
      </c>
      <c r="L1813" t="str">
        <f t="shared" si="142"/>
        <v>10184 - Ampliação do sistema de esgotamento sanitário São José (Bacias D/F)</v>
      </c>
      <c r="M1813" t="str">
        <f t="shared" si="143"/>
        <v>449030 - Material de Consumo</v>
      </c>
      <c r="N1813" t="str">
        <f t="shared" si="144"/>
        <v>44</v>
      </c>
      <c r="O1813" t="str">
        <f>VLOOKUP('SQL Results'!N1813,Plan2!$A$2:$B$8,2,0)</f>
        <v>44 - Investimentos</v>
      </c>
      <c r="P1813" s="4" t="str">
        <f t="shared" si="140"/>
        <v>6310 - Operações de crédito de longo prazo - interna</v>
      </c>
    </row>
    <row r="1814" spans="1:16" x14ac:dyDescent="0.2">
      <c r="A1814">
        <v>41025</v>
      </c>
      <c r="B1814" t="s">
        <v>871</v>
      </c>
      <c r="C1814">
        <v>2008</v>
      </c>
      <c r="D1814" t="s">
        <v>930</v>
      </c>
      <c r="E1814">
        <v>449030</v>
      </c>
      <c r="F1814" t="s">
        <v>12</v>
      </c>
      <c r="G1814" t="s">
        <v>720</v>
      </c>
      <c r="H1814" t="s">
        <v>721</v>
      </c>
      <c r="I1814" t="s">
        <v>931</v>
      </c>
      <c r="J1814">
        <v>10000000</v>
      </c>
      <c r="K1814" t="str">
        <f t="shared" si="141"/>
        <v>41025 - Companhia Catarinense de Águas e Saneamento - CASAN</v>
      </c>
      <c r="L1814" t="str">
        <f t="shared" si="142"/>
        <v>2008 - Ampliação e renovação do parque de hidrometria</v>
      </c>
      <c r="M1814" t="str">
        <f t="shared" si="143"/>
        <v>449030 - Material de Consumo</v>
      </c>
      <c r="N1814" t="str">
        <f t="shared" si="144"/>
        <v>44</v>
      </c>
      <c r="O1814" t="str">
        <f>VLOOKUP('SQL Results'!N1814,Plan2!$A$2:$B$8,2,0)</f>
        <v>44 - Investimentos</v>
      </c>
      <c r="P1814" s="4" t="str">
        <f t="shared" si="140"/>
        <v>6110 - Recursos do orçamento de investimento - geração própria</v>
      </c>
    </row>
    <row r="1815" spans="1:16" x14ac:dyDescent="0.2">
      <c r="A1815">
        <v>41025</v>
      </c>
      <c r="B1815" t="s">
        <v>871</v>
      </c>
      <c r="C1815">
        <v>9559</v>
      </c>
      <c r="D1815" t="s">
        <v>932</v>
      </c>
      <c r="E1815">
        <v>449030</v>
      </c>
      <c r="F1815" t="s">
        <v>12</v>
      </c>
      <c r="G1815" t="s">
        <v>720</v>
      </c>
      <c r="H1815" t="s">
        <v>721</v>
      </c>
      <c r="I1815" t="s">
        <v>933</v>
      </c>
      <c r="J1815">
        <v>389859</v>
      </c>
      <c r="K1815" t="str">
        <f t="shared" si="141"/>
        <v>41025 - Companhia Catarinense de Águas e Saneamento - CASAN</v>
      </c>
      <c r="L1815" t="str">
        <f t="shared" si="142"/>
        <v>9559 - Implantação do sistema de esgotamento sanitário de Biguaçu</v>
      </c>
      <c r="M1815" t="str">
        <f t="shared" si="143"/>
        <v>449030 - Material de Consumo</v>
      </c>
      <c r="N1815" t="str">
        <f t="shared" si="144"/>
        <v>44</v>
      </c>
      <c r="O1815" t="str">
        <f>VLOOKUP('SQL Results'!N1815,Plan2!$A$2:$B$8,2,0)</f>
        <v>44 - Investimentos</v>
      </c>
      <c r="P1815" s="4" t="str">
        <f t="shared" ref="P1815:P1878" si="145">CONCATENATE(LEFT(G1815,4)," - ",H1815)</f>
        <v>6110 - Recursos do orçamento de investimento - geração própria</v>
      </c>
    </row>
    <row r="1816" spans="1:16" x14ac:dyDescent="0.2">
      <c r="A1816">
        <v>41025</v>
      </c>
      <c r="B1816" t="s">
        <v>871</v>
      </c>
      <c r="C1816">
        <v>9559</v>
      </c>
      <c r="D1816" t="s">
        <v>932</v>
      </c>
      <c r="E1816">
        <v>449030</v>
      </c>
      <c r="F1816" t="s">
        <v>12</v>
      </c>
      <c r="G1816" t="s">
        <v>889</v>
      </c>
      <c r="H1816" t="s">
        <v>890</v>
      </c>
      <c r="I1816" t="s">
        <v>933</v>
      </c>
      <c r="J1816">
        <v>18154310</v>
      </c>
      <c r="K1816" t="str">
        <f t="shared" si="141"/>
        <v>41025 - Companhia Catarinense de Águas e Saneamento - CASAN</v>
      </c>
      <c r="L1816" t="str">
        <f t="shared" si="142"/>
        <v>9559 - Implantação do sistema de esgotamento sanitário de Biguaçu</v>
      </c>
      <c r="M1816" t="str">
        <f t="shared" si="143"/>
        <v>449030 - Material de Consumo</v>
      </c>
      <c r="N1816" t="str">
        <f t="shared" si="144"/>
        <v>44</v>
      </c>
      <c r="O1816" t="str">
        <f>VLOOKUP('SQL Results'!N1816,Plan2!$A$2:$B$8,2,0)</f>
        <v>44 - Investimentos</v>
      </c>
      <c r="P1816" s="4" t="str">
        <f t="shared" si="145"/>
        <v>6310 - Operações de crédito de longo prazo - interna</v>
      </c>
    </row>
    <row r="1817" spans="1:16" x14ac:dyDescent="0.2">
      <c r="A1817">
        <v>41025</v>
      </c>
      <c r="B1817" t="s">
        <v>871</v>
      </c>
      <c r="C1817">
        <v>10237</v>
      </c>
      <c r="D1817" t="s">
        <v>934</v>
      </c>
      <c r="E1817">
        <v>449030</v>
      </c>
      <c r="F1817" t="s">
        <v>12</v>
      </c>
      <c r="G1817" t="s">
        <v>720</v>
      </c>
      <c r="H1817" t="s">
        <v>721</v>
      </c>
      <c r="I1817" t="s">
        <v>935</v>
      </c>
      <c r="J1817">
        <v>321513</v>
      </c>
      <c r="K1817" t="str">
        <f t="shared" si="141"/>
        <v>41025 - Companhia Catarinense de Águas e Saneamento - CASAN</v>
      </c>
      <c r="L1817" t="str">
        <f t="shared" si="142"/>
        <v>10237 - Ampliação do sistema de esgotamento sanitário de Criciúma (Próspera)</v>
      </c>
      <c r="M1817" t="str">
        <f t="shared" si="143"/>
        <v>449030 - Material de Consumo</v>
      </c>
      <c r="N1817" t="str">
        <f t="shared" si="144"/>
        <v>44</v>
      </c>
      <c r="O1817" t="str">
        <f>VLOOKUP('SQL Results'!N1817,Plan2!$A$2:$B$8,2,0)</f>
        <v>44 - Investimentos</v>
      </c>
      <c r="P1817" s="4" t="str">
        <f t="shared" si="145"/>
        <v>6110 - Recursos do orçamento de investimento - geração própria</v>
      </c>
    </row>
    <row r="1818" spans="1:16" x14ac:dyDescent="0.2">
      <c r="A1818">
        <v>41025</v>
      </c>
      <c r="B1818" t="s">
        <v>871</v>
      </c>
      <c r="C1818">
        <v>10237</v>
      </c>
      <c r="D1818" t="s">
        <v>934</v>
      </c>
      <c r="E1818">
        <v>449030</v>
      </c>
      <c r="F1818" t="s">
        <v>12</v>
      </c>
      <c r="G1818" t="s">
        <v>889</v>
      </c>
      <c r="H1818" t="s">
        <v>890</v>
      </c>
      <c r="I1818" t="s">
        <v>935</v>
      </c>
      <c r="J1818">
        <v>15108750</v>
      </c>
      <c r="K1818" t="str">
        <f t="shared" si="141"/>
        <v>41025 - Companhia Catarinense de Águas e Saneamento - CASAN</v>
      </c>
      <c r="L1818" t="str">
        <f t="shared" si="142"/>
        <v>10237 - Ampliação do sistema de esgotamento sanitário de Criciúma (Próspera)</v>
      </c>
      <c r="M1818" t="str">
        <f t="shared" si="143"/>
        <v>449030 - Material de Consumo</v>
      </c>
      <c r="N1818" t="str">
        <f t="shared" si="144"/>
        <v>44</v>
      </c>
      <c r="O1818" t="str">
        <f>VLOOKUP('SQL Results'!N1818,Plan2!$A$2:$B$8,2,0)</f>
        <v>44 - Investimentos</v>
      </c>
      <c r="P1818" s="4" t="str">
        <f t="shared" si="145"/>
        <v>6310 - Operações de crédito de longo prazo - interna</v>
      </c>
    </row>
    <row r="1819" spans="1:16" x14ac:dyDescent="0.2">
      <c r="A1819">
        <v>41025</v>
      </c>
      <c r="B1819" t="s">
        <v>871</v>
      </c>
      <c r="C1819">
        <v>10185</v>
      </c>
      <c r="D1819" t="s">
        <v>936</v>
      </c>
      <c r="E1819">
        <v>449030</v>
      </c>
      <c r="F1819" t="s">
        <v>12</v>
      </c>
      <c r="G1819" t="s">
        <v>889</v>
      </c>
      <c r="H1819" t="s">
        <v>890</v>
      </c>
      <c r="I1819" t="s">
        <v>937</v>
      </c>
      <c r="J1819">
        <v>2000000</v>
      </c>
      <c r="K1819" t="str">
        <f t="shared" si="141"/>
        <v>41025 - Companhia Catarinense de Águas e Saneamento - CASAN</v>
      </c>
      <c r="L1819" t="str">
        <f t="shared" si="142"/>
        <v>10185 - Ampliação do sistema de esgotamento sanitário de São José (Centro Histórico e Ponta de Baixo)</v>
      </c>
      <c r="M1819" t="str">
        <f t="shared" si="143"/>
        <v>449030 - Material de Consumo</v>
      </c>
      <c r="N1819" t="str">
        <f t="shared" si="144"/>
        <v>44</v>
      </c>
      <c r="O1819" t="str">
        <f>VLOOKUP('SQL Results'!N1819,Plan2!$A$2:$B$8,2,0)</f>
        <v>44 - Investimentos</v>
      </c>
      <c r="P1819" s="4" t="str">
        <f t="shared" si="145"/>
        <v>6310 - Operações de crédito de longo prazo - interna</v>
      </c>
    </row>
    <row r="1820" spans="1:16" x14ac:dyDescent="0.2">
      <c r="A1820">
        <v>41025</v>
      </c>
      <c r="B1820" t="s">
        <v>871</v>
      </c>
      <c r="C1820">
        <v>11265</v>
      </c>
      <c r="D1820" t="s">
        <v>938</v>
      </c>
      <c r="E1820">
        <v>449030</v>
      </c>
      <c r="F1820" t="s">
        <v>12</v>
      </c>
      <c r="G1820" t="s">
        <v>720</v>
      </c>
      <c r="H1820" t="s">
        <v>721</v>
      </c>
      <c r="I1820" t="s">
        <v>939</v>
      </c>
      <c r="J1820">
        <v>662037</v>
      </c>
      <c r="K1820" t="str">
        <f t="shared" si="141"/>
        <v>41025 - Companhia Catarinense de Águas e Saneamento - CASAN</v>
      </c>
      <c r="L1820" t="str">
        <f t="shared" si="142"/>
        <v>11265 - Implantação do sistema de esgotamento sanitário de Garopaba (Centro)</v>
      </c>
      <c r="M1820" t="str">
        <f t="shared" si="143"/>
        <v>449030 - Material de Consumo</v>
      </c>
      <c r="N1820" t="str">
        <f t="shared" si="144"/>
        <v>44</v>
      </c>
      <c r="O1820" t="str">
        <f>VLOOKUP('SQL Results'!N1820,Plan2!$A$2:$B$8,2,0)</f>
        <v>44 - Investimentos</v>
      </c>
      <c r="P1820" s="4" t="str">
        <f t="shared" si="145"/>
        <v>6110 - Recursos do orçamento de investimento - geração própria</v>
      </c>
    </row>
    <row r="1821" spans="1:16" x14ac:dyDescent="0.2">
      <c r="A1821">
        <v>41025</v>
      </c>
      <c r="B1821" t="s">
        <v>871</v>
      </c>
      <c r="C1821">
        <v>11265</v>
      </c>
      <c r="D1821" t="s">
        <v>938</v>
      </c>
      <c r="E1821">
        <v>449030</v>
      </c>
      <c r="F1821" t="s">
        <v>12</v>
      </c>
      <c r="G1821" t="s">
        <v>883</v>
      </c>
      <c r="H1821" t="s">
        <v>884</v>
      </c>
      <c r="I1821" t="s">
        <v>939</v>
      </c>
      <c r="J1821">
        <v>12521000</v>
      </c>
      <c r="K1821" t="str">
        <f t="shared" si="141"/>
        <v>41025 - Companhia Catarinense de Águas e Saneamento - CASAN</v>
      </c>
      <c r="L1821" t="str">
        <f t="shared" si="142"/>
        <v>11265 - Implantação do sistema de esgotamento sanitário de Garopaba (Centro)</v>
      </c>
      <c r="M1821" t="str">
        <f t="shared" si="143"/>
        <v>449030 - Material de Consumo</v>
      </c>
      <c r="N1821" t="str">
        <f t="shared" si="144"/>
        <v>44</v>
      </c>
      <c r="O1821" t="str">
        <f>VLOOKUP('SQL Results'!N1821,Plan2!$A$2:$B$8,2,0)</f>
        <v>44 - Investimentos</v>
      </c>
      <c r="P1821" s="4" t="str">
        <f t="shared" si="145"/>
        <v>6320 - Operações de crédito de longo prazo - externa</v>
      </c>
    </row>
    <row r="1822" spans="1:16" x14ac:dyDescent="0.2">
      <c r="A1822">
        <v>41025</v>
      </c>
      <c r="B1822" t="s">
        <v>871</v>
      </c>
      <c r="C1822">
        <v>13032</v>
      </c>
      <c r="D1822" t="s">
        <v>940</v>
      </c>
      <c r="E1822">
        <v>449030</v>
      </c>
      <c r="F1822" t="s">
        <v>12</v>
      </c>
      <c r="G1822" t="s">
        <v>720</v>
      </c>
      <c r="H1822" t="s">
        <v>721</v>
      </c>
      <c r="I1822" t="s">
        <v>941</v>
      </c>
      <c r="J1822">
        <v>5775387</v>
      </c>
      <c r="K1822" t="str">
        <f t="shared" si="141"/>
        <v>41025 - Companhia Catarinense de Águas e Saneamento - CASAN</v>
      </c>
      <c r="L1822" t="str">
        <f t="shared" si="142"/>
        <v>13032 - Projetos de engenharia para melhorias operacionais</v>
      </c>
      <c r="M1822" t="str">
        <f t="shared" si="143"/>
        <v>449030 - Material de Consumo</v>
      </c>
      <c r="N1822" t="str">
        <f t="shared" si="144"/>
        <v>44</v>
      </c>
      <c r="O1822" t="str">
        <f>VLOOKUP('SQL Results'!N1822,Plan2!$A$2:$B$8,2,0)</f>
        <v>44 - Investimentos</v>
      </c>
      <c r="P1822" s="4" t="str">
        <f t="shared" si="145"/>
        <v>6110 - Recursos do orçamento de investimento - geração própria</v>
      </c>
    </row>
    <row r="1823" spans="1:16" x14ac:dyDescent="0.2">
      <c r="A1823">
        <v>41025</v>
      </c>
      <c r="B1823" t="s">
        <v>871</v>
      </c>
      <c r="C1823">
        <v>13033</v>
      </c>
      <c r="D1823" t="s">
        <v>845</v>
      </c>
      <c r="E1823">
        <v>449030</v>
      </c>
      <c r="F1823" t="s">
        <v>12</v>
      </c>
      <c r="G1823" t="s">
        <v>720</v>
      </c>
      <c r="H1823" t="s">
        <v>721</v>
      </c>
      <c r="I1823" t="s">
        <v>942</v>
      </c>
      <c r="J1823">
        <v>500000</v>
      </c>
      <c r="K1823" t="str">
        <f t="shared" si="141"/>
        <v>41025 - Companhia Catarinense de Águas e Saneamento - CASAN</v>
      </c>
      <c r="L1823" t="str">
        <f t="shared" si="142"/>
        <v>13033 - Aquisição de equipamentos de informática</v>
      </c>
      <c r="M1823" t="str">
        <f t="shared" si="143"/>
        <v>449030 - Material de Consumo</v>
      </c>
      <c r="N1823" t="str">
        <f t="shared" si="144"/>
        <v>44</v>
      </c>
      <c r="O1823" t="str">
        <f>VLOOKUP('SQL Results'!N1823,Plan2!$A$2:$B$8,2,0)</f>
        <v>44 - Investimentos</v>
      </c>
      <c r="P1823" s="4" t="str">
        <f t="shared" si="145"/>
        <v>6110 - Recursos do orçamento de investimento - geração própria</v>
      </c>
    </row>
    <row r="1824" spans="1:16" x14ac:dyDescent="0.2">
      <c r="A1824">
        <v>41025</v>
      </c>
      <c r="B1824" t="s">
        <v>871</v>
      </c>
      <c r="C1824">
        <v>13043</v>
      </c>
      <c r="D1824" t="s">
        <v>943</v>
      </c>
      <c r="E1824">
        <v>449030</v>
      </c>
      <c r="F1824" t="s">
        <v>12</v>
      </c>
      <c r="G1824" t="s">
        <v>720</v>
      </c>
      <c r="H1824" t="s">
        <v>721</v>
      </c>
      <c r="I1824" t="s">
        <v>944</v>
      </c>
      <c r="J1824">
        <v>1036358</v>
      </c>
      <c r="K1824" t="str">
        <f t="shared" si="141"/>
        <v>41025 - Companhia Catarinense de Águas e Saneamento - CASAN</v>
      </c>
      <c r="L1824" t="str">
        <f t="shared" si="142"/>
        <v>13043 - Ampliação do sistema de abastecimento de água de Florianópolis (Costa Norte)</v>
      </c>
      <c r="M1824" t="str">
        <f t="shared" si="143"/>
        <v>449030 - Material de Consumo</v>
      </c>
      <c r="N1824" t="str">
        <f t="shared" si="144"/>
        <v>44</v>
      </c>
      <c r="O1824" t="str">
        <f>VLOOKUP('SQL Results'!N1824,Plan2!$A$2:$B$8,2,0)</f>
        <v>44 - Investimentos</v>
      </c>
      <c r="P1824" s="4" t="str">
        <f t="shared" si="145"/>
        <v>6110 - Recursos do orçamento de investimento - geração própria</v>
      </c>
    </row>
    <row r="1825" spans="1:16" x14ac:dyDescent="0.2">
      <c r="A1825">
        <v>41025</v>
      </c>
      <c r="B1825" t="s">
        <v>871</v>
      </c>
      <c r="C1825">
        <v>13043</v>
      </c>
      <c r="D1825" t="s">
        <v>943</v>
      </c>
      <c r="E1825">
        <v>449030</v>
      </c>
      <c r="F1825" t="s">
        <v>12</v>
      </c>
      <c r="G1825" t="s">
        <v>889</v>
      </c>
      <c r="H1825" t="s">
        <v>890</v>
      </c>
      <c r="I1825" t="s">
        <v>944</v>
      </c>
      <c r="J1825">
        <v>9327224</v>
      </c>
      <c r="K1825" t="str">
        <f t="shared" si="141"/>
        <v>41025 - Companhia Catarinense de Águas e Saneamento - CASAN</v>
      </c>
      <c r="L1825" t="str">
        <f t="shared" si="142"/>
        <v>13043 - Ampliação do sistema de abastecimento de água de Florianópolis (Costa Norte)</v>
      </c>
      <c r="M1825" t="str">
        <f t="shared" si="143"/>
        <v>449030 - Material de Consumo</v>
      </c>
      <c r="N1825" t="str">
        <f t="shared" si="144"/>
        <v>44</v>
      </c>
      <c r="O1825" t="str">
        <f>VLOOKUP('SQL Results'!N1825,Plan2!$A$2:$B$8,2,0)</f>
        <v>44 - Investimentos</v>
      </c>
      <c r="P1825" s="4" t="str">
        <f t="shared" si="145"/>
        <v>6310 - Operações de crédito de longo prazo - interna</v>
      </c>
    </row>
    <row r="1826" spans="1:16" x14ac:dyDescent="0.2">
      <c r="A1826">
        <v>41025</v>
      </c>
      <c r="B1826" t="s">
        <v>871</v>
      </c>
      <c r="C1826">
        <v>13430</v>
      </c>
      <c r="D1826" t="s">
        <v>945</v>
      </c>
      <c r="E1826">
        <v>449030</v>
      </c>
      <c r="F1826" t="s">
        <v>12</v>
      </c>
      <c r="G1826" t="s">
        <v>720</v>
      </c>
      <c r="H1826" t="s">
        <v>721</v>
      </c>
      <c r="I1826" t="s">
        <v>946</v>
      </c>
      <c r="J1826">
        <v>100000</v>
      </c>
      <c r="K1826" t="str">
        <f t="shared" si="141"/>
        <v>41025 - Companhia Catarinense de Águas e Saneamento - CASAN</v>
      </c>
      <c r="L1826" t="str">
        <f t="shared" si="142"/>
        <v>13430 - AP - Implantação do sistema integrado de esgotamento sanitário - ADR - Timbó</v>
      </c>
      <c r="M1826" t="str">
        <f t="shared" si="143"/>
        <v>449030 - Material de Consumo</v>
      </c>
      <c r="N1826" t="str">
        <f t="shared" si="144"/>
        <v>44</v>
      </c>
      <c r="O1826" t="str">
        <f>VLOOKUP('SQL Results'!N1826,Plan2!$A$2:$B$8,2,0)</f>
        <v>44 - Investimentos</v>
      </c>
      <c r="P1826" s="4" t="str">
        <f t="shared" si="145"/>
        <v>6110 - Recursos do orçamento de investimento - geração própria</v>
      </c>
    </row>
    <row r="1827" spans="1:16" x14ac:dyDescent="0.2">
      <c r="A1827">
        <v>41025</v>
      </c>
      <c r="B1827" t="s">
        <v>871</v>
      </c>
      <c r="C1827">
        <v>13039</v>
      </c>
      <c r="D1827" t="s">
        <v>947</v>
      </c>
      <c r="E1827">
        <v>449030</v>
      </c>
      <c r="F1827" t="s">
        <v>12</v>
      </c>
      <c r="G1827" t="s">
        <v>720</v>
      </c>
      <c r="H1827" t="s">
        <v>721</v>
      </c>
      <c r="I1827" t="s">
        <v>948</v>
      </c>
      <c r="J1827">
        <v>11135870</v>
      </c>
      <c r="K1827" t="str">
        <f t="shared" si="141"/>
        <v>41025 - Companhia Catarinense de Águas e Saneamento - CASAN</v>
      </c>
      <c r="L1827" t="str">
        <f t="shared" si="142"/>
        <v>13039 - Convênios de cooperação para investimentos em saneamento</v>
      </c>
      <c r="M1827" t="str">
        <f t="shared" si="143"/>
        <v>449030 - Material de Consumo</v>
      </c>
      <c r="N1827" t="str">
        <f t="shared" si="144"/>
        <v>44</v>
      </c>
      <c r="O1827" t="str">
        <f>VLOOKUP('SQL Results'!N1827,Plan2!$A$2:$B$8,2,0)</f>
        <v>44 - Investimentos</v>
      </c>
      <c r="P1827" s="4" t="str">
        <f t="shared" si="145"/>
        <v>6110 - Recursos do orçamento de investimento - geração própria</v>
      </c>
    </row>
    <row r="1828" spans="1:16" x14ac:dyDescent="0.2">
      <c r="A1828">
        <v>41025</v>
      </c>
      <c r="B1828" t="s">
        <v>871</v>
      </c>
      <c r="C1828">
        <v>13040</v>
      </c>
      <c r="D1828" t="s">
        <v>949</v>
      </c>
      <c r="E1828">
        <v>449030</v>
      </c>
      <c r="F1828" t="s">
        <v>12</v>
      </c>
      <c r="G1828" t="s">
        <v>720</v>
      </c>
      <c r="H1828" t="s">
        <v>721</v>
      </c>
      <c r="I1828" t="s">
        <v>950</v>
      </c>
      <c r="J1828">
        <v>33000000</v>
      </c>
      <c r="K1828" t="str">
        <f t="shared" si="141"/>
        <v>41025 - Companhia Catarinense de Águas e Saneamento - CASAN</v>
      </c>
      <c r="L1828" t="str">
        <f t="shared" si="142"/>
        <v>13040 - Aquisição de terrenos</v>
      </c>
      <c r="M1828" t="str">
        <f t="shared" si="143"/>
        <v>449030 - Material de Consumo</v>
      </c>
      <c r="N1828" t="str">
        <f t="shared" si="144"/>
        <v>44</v>
      </c>
      <c r="O1828" t="str">
        <f>VLOOKUP('SQL Results'!N1828,Plan2!$A$2:$B$8,2,0)</f>
        <v>44 - Investimentos</v>
      </c>
      <c r="P1828" s="4" t="str">
        <f t="shared" si="145"/>
        <v>6110 - Recursos do orçamento de investimento - geração própria</v>
      </c>
    </row>
    <row r="1829" spans="1:16" x14ac:dyDescent="0.2">
      <c r="A1829">
        <v>41025</v>
      </c>
      <c r="B1829" t="s">
        <v>871</v>
      </c>
      <c r="C1829">
        <v>13057</v>
      </c>
      <c r="D1829" t="s">
        <v>951</v>
      </c>
      <c r="E1829">
        <v>449030</v>
      </c>
      <c r="F1829" t="s">
        <v>12</v>
      </c>
      <c r="G1829" t="s">
        <v>720</v>
      </c>
      <c r="H1829" t="s">
        <v>721</v>
      </c>
      <c r="I1829" t="s">
        <v>952</v>
      </c>
      <c r="J1829">
        <v>57877530</v>
      </c>
      <c r="K1829" t="str">
        <f t="shared" si="141"/>
        <v>41025 - Companhia Catarinense de Águas e Saneamento - CASAN</v>
      </c>
      <c r="L1829" t="str">
        <f t="shared" si="142"/>
        <v>13057 - Melhorias operacionais nos sistemas de abastecimento de água</v>
      </c>
      <c r="M1829" t="str">
        <f t="shared" si="143"/>
        <v>449030 - Material de Consumo</v>
      </c>
      <c r="N1829" t="str">
        <f t="shared" si="144"/>
        <v>44</v>
      </c>
      <c r="O1829" t="str">
        <f>VLOOKUP('SQL Results'!N1829,Plan2!$A$2:$B$8,2,0)</f>
        <v>44 - Investimentos</v>
      </c>
      <c r="P1829" s="4" t="str">
        <f t="shared" si="145"/>
        <v>6110 - Recursos do orçamento de investimento - geração própria</v>
      </c>
    </row>
    <row r="1830" spans="1:16" x14ac:dyDescent="0.2">
      <c r="A1830">
        <v>41025</v>
      </c>
      <c r="B1830" t="s">
        <v>871</v>
      </c>
      <c r="C1830">
        <v>13026</v>
      </c>
      <c r="D1830" t="s">
        <v>953</v>
      </c>
      <c r="E1830">
        <v>449030</v>
      </c>
      <c r="F1830" t="s">
        <v>12</v>
      </c>
      <c r="G1830" t="s">
        <v>720</v>
      </c>
      <c r="H1830" t="s">
        <v>721</v>
      </c>
      <c r="I1830" t="s">
        <v>954</v>
      </c>
      <c r="J1830">
        <v>60000</v>
      </c>
      <c r="K1830" t="str">
        <f t="shared" si="141"/>
        <v>41025 - Companhia Catarinense de Águas e Saneamento - CASAN</v>
      </c>
      <c r="L1830" t="str">
        <f t="shared" si="142"/>
        <v>13026 - Educação ambiental</v>
      </c>
      <c r="M1830" t="str">
        <f t="shared" si="143"/>
        <v>449030 - Material de Consumo</v>
      </c>
      <c r="N1830" t="str">
        <f t="shared" si="144"/>
        <v>44</v>
      </c>
      <c r="O1830" t="str">
        <f>VLOOKUP('SQL Results'!N1830,Plan2!$A$2:$B$8,2,0)</f>
        <v>44 - Investimentos</v>
      </c>
      <c r="P1830" s="4" t="str">
        <f t="shared" si="145"/>
        <v>6110 - Recursos do orçamento de investimento - geração própria</v>
      </c>
    </row>
    <row r="1831" spans="1:16" x14ac:dyDescent="0.2">
      <c r="A1831">
        <v>41025</v>
      </c>
      <c r="B1831" t="s">
        <v>871</v>
      </c>
      <c r="C1831">
        <v>13031</v>
      </c>
      <c r="D1831" t="s">
        <v>955</v>
      </c>
      <c r="E1831">
        <v>449030</v>
      </c>
      <c r="F1831" t="s">
        <v>12</v>
      </c>
      <c r="G1831" t="s">
        <v>720</v>
      </c>
      <c r="H1831" t="s">
        <v>721</v>
      </c>
      <c r="I1831" t="s">
        <v>956</v>
      </c>
      <c r="J1831">
        <v>910000</v>
      </c>
      <c r="K1831" t="str">
        <f t="shared" si="141"/>
        <v>41025 - Companhia Catarinense de Águas e Saneamento - CASAN</v>
      </c>
      <c r="L1831" t="str">
        <f t="shared" si="142"/>
        <v>13031 - Programa de proteção de mananciais</v>
      </c>
      <c r="M1831" t="str">
        <f t="shared" si="143"/>
        <v>449030 - Material de Consumo</v>
      </c>
      <c r="N1831" t="str">
        <f t="shared" si="144"/>
        <v>44</v>
      </c>
      <c r="O1831" t="str">
        <f>VLOOKUP('SQL Results'!N1831,Plan2!$A$2:$B$8,2,0)</f>
        <v>44 - Investimentos</v>
      </c>
      <c r="P1831" s="4" t="str">
        <f t="shared" si="145"/>
        <v>6110 - Recursos do orçamento de investimento - geração própria</v>
      </c>
    </row>
    <row r="1832" spans="1:16" x14ac:dyDescent="0.2">
      <c r="A1832">
        <v>41025</v>
      </c>
      <c r="B1832" t="s">
        <v>871</v>
      </c>
      <c r="C1832">
        <v>13041</v>
      </c>
      <c r="D1832" t="s">
        <v>957</v>
      </c>
      <c r="E1832">
        <v>449030</v>
      </c>
      <c r="F1832" t="s">
        <v>12</v>
      </c>
      <c r="G1832" t="s">
        <v>720</v>
      </c>
      <c r="H1832" t="s">
        <v>721</v>
      </c>
      <c r="I1832" t="s">
        <v>958</v>
      </c>
      <c r="J1832">
        <v>60000</v>
      </c>
      <c r="K1832" t="str">
        <f t="shared" si="141"/>
        <v>41025 - Companhia Catarinense de Águas e Saneamento - CASAN</v>
      </c>
      <c r="L1832" t="str">
        <f t="shared" si="142"/>
        <v>13041 - Aquisição de equipamentos para laboratório de hidrometria</v>
      </c>
      <c r="M1832" t="str">
        <f t="shared" si="143"/>
        <v>449030 - Material de Consumo</v>
      </c>
      <c r="N1832" t="str">
        <f t="shared" si="144"/>
        <v>44</v>
      </c>
      <c r="O1832" t="str">
        <f>VLOOKUP('SQL Results'!N1832,Plan2!$A$2:$B$8,2,0)</f>
        <v>44 - Investimentos</v>
      </c>
      <c r="P1832" s="4" t="str">
        <f t="shared" si="145"/>
        <v>6110 - Recursos do orçamento de investimento - geração própria</v>
      </c>
    </row>
    <row r="1833" spans="1:16" x14ac:dyDescent="0.2">
      <c r="A1833">
        <v>41025</v>
      </c>
      <c r="B1833" t="s">
        <v>871</v>
      </c>
      <c r="C1833">
        <v>13042</v>
      </c>
      <c r="D1833" t="s">
        <v>959</v>
      </c>
      <c r="E1833">
        <v>449030</v>
      </c>
      <c r="F1833" t="s">
        <v>12</v>
      </c>
      <c r="G1833" t="s">
        <v>720</v>
      </c>
      <c r="H1833" t="s">
        <v>721</v>
      </c>
      <c r="I1833" t="s">
        <v>960</v>
      </c>
      <c r="J1833">
        <v>20000</v>
      </c>
      <c r="K1833" t="str">
        <f t="shared" si="141"/>
        <v>41025 - Companhia Catarinense de Águas e Saneamento - CASAN</v>
      </c>
      <c r="L1833" t="str">
        <f t="shared" si="142"/>
        <v>13042 - Aquisição de equipamentos eletrônicos e de informática para projetos comerciais</v>
      </c>
      <c r="M1833" t="str">
        <f t="shared" si="143"/>
        <v>449030 - Material de Consumo</v>
      </c>
      <c r="N1833" t="str">
        <f t="shared" si="144"/>
        <v>44</v>
      </c>
      <c r="O1833" t="str">
        <f>VLOOKUP('SQL Results'!N1833,Plan2!$A$2:$B$8,2,0)</f>
        <v>44 - Investimentos</v>
      </c>
      <c r="P1833" s="4" t="str">
        <f t="shared" si="145"/>
        <v>6110 - Recursos do orçamento de investimento - geração própria</v>
      </c>
    </row>
    <row r="1834" spans="1:16" x14ac:dyDescent="0.2">
      <c r="A1834">
        <v>41025</v>
      </c>
      <c r="B1834" t="s">
        <v>871</v>
      </c>
      <c r="C1834">
        <v>13051</v>
      </c>
      <c r="D1834" t="s">
        <v>961</v>
      </c>
      <c r="E1834">
        <v>449030</v>
      </c>
      <c r="F1834" t="s">
        <v>12</v>
      </c>
      <c r="G1834" t="s">
        <v>720</v>
      </c>
      <c r="H1834" t="s">
        <v>721</v>
      </c>
      <c r="I1834" t="s">
        <v>962</v>
      </c>
      <c r="J1834">
        <v>18200000</v>
      </c>
      <c r="K1834" t="str">
        <f t="shared" si="141"/>
        <v>41025 - Companhia Catarinense de Águas e Saneamento - CASAN</v>
      </c>
      <c r="L1834" t="str">
        <f t="shared" si="142"/>
        <v>13051 - Projetos de engenharia de expansão</v>
      </c>
      <c r="M1834" t="str">
        <f t="shared" si="143"/>
        <v>449030 - Material de Consumo</v>
      </c>
      <c r="N1834" t="str">
        <f t="shared" si="144"/>
        <v>44</v>
      </c>
      <c r="O1834" t="str">
        <f>VLOOKUP('SQL Results'!N1834,Plan2!$A$2:$B$8,2,0)</f>
        <v>44 - Investimentos</v>
      </c>
      <c r="P1834" s="4" t="str">
        <f t="shared" si="145"/>
        <v>6110 - Recursos do orçamento de investimento - geração própria</v>
      </c>
    </row>
    <row r="1835" spans="1:16" x14ac:dyDescent="0.2">
      <c r="A1835">
        <v>41025</v>
      </c>
      <c r="B1835" t="s">
        <v>871</v>
      </c>
      <c r="C1835">
        <v>13054</v>
      </c>
      <c r="D1835" t="s">
        <v>963</v>
      </c>
      <c r="E1835">
        <v>449030</v>
      </c>
      <c r="F1835" t="s">
        <v>12</v>
      </c>
      <c r="G1835" t="s">
        <v>720</v>
      </c>
      <c r="H1835" t="s">
        <v>721</v>
      </c>
      <c r="I1835" t="s">
        <v>964</v>
      </c>
      <c r="J1835">
        <v>6900000</v>
      </c>
      <c r="K1835" t="str">
        <f t="shared" si="141"/>
        <v>41025 - Companhia Catarinense de Águas e Saneamento - CASAN</v>
      </c>
      <c r="L1835" t="str">
        <f t="shared" si="142"/>
        <v>13054 - Aquisição de equipamentos de automação de sistemas</v>
      </c>
      <c r="M1835" t="str">
        <f t="shared" si="143"/>
        <v>449030 - Material de Consumo</v>
      </c>
      <c r="N1835" t="str">
        <f t="shared" si="144"/>
        <v>44</v>
      </c>
      <c r="O1835" t="str">
        <f>VLOOKUP('SQL Results'!N1835,Plan2!$A$2:$B$8,2,0)</f>
        <v>44 - Investimentos</v>
      </c>
      <c r="P1835" s="4" t="str">
        <f t="shared" si="145"/>
        <v>6110 - Recursos do orçamento de investimento - geração própria</v>
      </c>
    </row>
    <row r="1836" spans="1:16" x14ac:dyDescent="0.2">
      <c r="A1836">
        <v>41025</v>
      </c>
      <c r="B1836" t="s">
        <v>871</v>
      </c>
      <c r="C1836">
        <v>13049</v>
      </c>
      <c r="D1836" t="s">
        <v>965</v>
      </c>
      <c r="E1836">
        <v>449030</v>
      </c>
      <c r="F1836" t="s">
        <v>12</v>
      </c>
      <c r="G1836" t="s">
        <v>903</v>
      </c>
      <c r="H1836" t="s">
        <v>904</v>
      </c>
      <c r="I1836" t="s">
        <v>966</v>
      </c>
      <c r="J1836">
        <v>18977863</v>
      </c>
      <c r="K1836" t="str">
        <f t="shared" si="141"/>
        <v>41025 - Companhia Catarinense de Águas e Saneamento - CASAN</v>
      </c>
      <c r="L1836" t="str">
        <f t="shared" si="142"/>
        <v>13049 - Ampliação do sistema de esgotamento sanitário de Florianópolis (Campeche)</v>
      </c>
      <c r="M1836" t="str">
        <f t="shared" si="143"/>
        <v>449030 - Material de Consumo</v>
      </c>
      <c r="N1836" t="str">
        <f t="shared" si="144"/>
        <v>44</v>
      </c>
      <c r="O1836" t="str">
        <f>VLOOKUP('SQL Results'!N1836,Plan2!$A$2:$B$8,2,0)</f>
        <v>44 - Investimentos</v>
      </c>
      <c r="P1836" s="4" t="str">
        <f t="shared" si="145"/>
        <v>6990 - Outros recursos de longo prazo - outras fontes</v>
      </c>
    </row>
    <row r="1837" spans="1:16" x14ac:dyDescent="0.2">
      <c r="A1837">
        <v>41025</v>
      </c>
      <c r="B1837" t="s">
        <v>871</v>
      </c>
      <c r="C1837">
        <v>13380</v>
      </c>
      <c r="D1837" t="s">
        <v>967</v>
      </c>
      <c r="E1837">
        <v>449030</v>
      </c>
      <c r="F1837" t="s">
        <v>12</v>
      </c>
      <c r="G1837" t="s">
        <v>720</v>
      </c>
      <c r="H1837" t="s">
        <v>721</v>
      </c>
      <c r="I1837" t="s">
        <v>968</v>
      </c>
      <c r="J1837">
        <v>100000</v>
      </c>
      <c r="K1837" t="str">
        <f t="shared" si="141"/>
        <v>41025 - Companhia Catarinense de Águas e Saneamento - CASAN</v>
      </c>
      <c r="L1837" t="str">
        <f t="shared" si="142"/>
        <v>13380 - AP - Implantação do sistema de esgotamento sanitário - ADR - Palmitos</v>
      </c>
      <c r="M1837" t="str">
        <f t="shared" si="143"/>
        <v>449030 - Material de Consumo</v>
      </c>
      <c r="N1837" t="str">
        <f t="shared" si="144"/>
        <v>44</v>
      </c>
      <c r="O1837" t="str">
        <f>VLOOKUP('SQL Results'!N1837,Plan2!$A$2:$B$8,2,0)</f>
        <v>44 - Investimentos</v>
      </c>
      <c r="P1837" s="4" t="str">
        <f t="shared" si="145"/>
        <v>6110 - Recursos do orçamento de investimento - geração própria</v>
      </c>
    </row>
    <row r="1838" spans="1:16" x14ac:dyDescent="0.2">
      <c r="A1838">
        <v>41025</v>
      </c>
      <c r="B1838" t="s">
        <v>871</v>
      </c>
      <c r="C1838">
        <v>13373</v>
      </c>
      <c r="D1838" t="s">
        <v>969</v>
      </c>
      <c r="E1838">
        <v>449030</v>
      </c>
      <c r="F1838" t="s">
        <v>12</v>
      </c>
      <c r="G1838" t="s">
        <v>720</v>
      </c>
      <c r="H1838" t="s">
        <v>721</v>
      </c>
      <c r="I1838" t="s">
        <v>970</v>
      </c>
      <c r="J1838">
        <v>100000</v>
      </c>
      <c r="K1838" t="str">
        <f t="shared" si="141"/>
        <v>41025 - Companhia Catarinense de Águas e Saneamento - CASAN</v>
      </c>
      <c r="L1838" t="str">
        <f t="shared" si="142"/>
        <v>13373 - AP - Ampliação do sistema de abastecimento de água em Quilombo</v>
      </c>
      <c r="M1838" t="str">
        <f t="shared" si="143"/>
        <v>449030 - Material de Consumo</v>
      </c>
      <c r="N1838" t="str">
        <f t="shared" si="144"/>
        <v>44</v>
      </c>
      <c r="O1838" t="str">
        <f>VLOOKUP('SQL Results'!N1838,Plan2!$A$2:$B$8,2,0)</f>
        <v>44 - Investimentos</v>
      </c>
      <c r="P1838" s="4" t="str">
        <f t="shared" si="145"/>
        <v>6110 - Recursos do orçamento de investimento - geração própria</v>
      </c>
    </row>
    <row r="1839" spans="1:16" x14ac:dyDescent="0.2">
      <c r="A1839">
        <v>41025</v>
      </c>
      <c r="B1839" t="s">
        <v>871</v>
      </c>
      <c r="C1839">
        <v>13049</v>
      </c>
      <c r="D1839" t="s">
        <v>965</v>
      </c>
      <c r="E1839">
        <v>449030</v>
      </c>
      <c r="F1839" t="s">
        <v>12</v>
      </c>
      <c r="G1839" t="s">
        <v>720</v>
      </c>
      <c r="H1839" t="s">
        <v>721</v>
      </c>
      <c r="I1839" t="s">
        <v>966</v>
      </c>
      <c r="J1839">
        <v>3698671</v>
      </c>
      <c r="K1839" t="str">
        <f t="shared" si="141"/>
        <v>41025 - Companhia Catarinense de Águas e Saneamento - CASAN</v>
      </c>
      <c r="L1839" t="str">
        <f t="shared" si="142"/>
        <v>13049 - Ampliação do sistema de esgotamento sanitário de Florianópolis (Campeche)</v>
      </c>
      <c r="M1839" t="str">
        <f t="shared" si="143"/>
        <v>449030 - Material de Consumo</v>
      </c>
      <c r="N1839" t="str">
        <f t="shared" si="144"/>
        <v>44</v>
      </c>
      <c r="O1839" t="str">
        <f>VLOOKUP('SQL Results'!N1839,Plan2!$A$2:$B$8,2,0)</f>
        <v>44 - Investimentos</v>
      </c>
      <c r="P1839" s="4" t="str">
        <f t="shared" si="145"/>
        <v>6110 - Recursos do orçamento de investimento - geração própria</v>
      </c>
    </row>
    <row r="1840" spans="1:16" x14ac:dyDescent="0.2">
      <c r="A1840">
        <v>41025</v>
      </c>
      <c r="B1840" t="s">
        <v>871</v>
      </c>
      <c r="C1840">
        <v>13055</v>
      </c>
      <c r="D1840" t="s">
        <v>971</v>
      </c>
      <c r="E1840">
        <v>449030</v>
      </c>
      <c r="F1840" t="s">
        <v>12</v>
      </c>
      <c r="G1840" t="s">
        <v>720</v>
      </c>
      <c r="H1840" t="s">
        <v>721</v>
      </c>
      <c r="I1840" t="s">
        <v>972</v>
      </c>
      <c r="J1840">
        <v>4415000</v>
      </c>
      <c r="K1840" t="str">
        <f t="shared" si="141"/>
        <v>41025 - Companhia Catarinense de Águas e Saneamento - CASAN</v>
      </c>
      <c r="L1840" t="str">
        <f t="shared" si="142"/>
        <v>13055 - Aquisição de macromedidores</v>
      </c>
      <c r="M1840" t="str">
        <f t="shared" si="143"/>
        <v>449030 - Material de Consumo</v>
      </c>
      <c r="N1840" t="str">
        <f t="shared" si="144"/>
        <v>44</v>
      </c>
      <c r="O1840" t="str">
        <f>VLOOKUP('SQL Results'!N1840,Plan2!$A$2:$B$8,2,0)</f>
        <v>44 - Investimentos</v>
      </c>
      <c r="P1840" s="4" t="str">
        <f t="shared" si="145"/>
        <v>6110 - Recursos do orçamento de investimento - geração própria</v>
      </c>
    </row>
    <row r="1841" spans="1:16" x14ac:dyDescent="0.2">
      <c r="A1841">
        <v>41025</v>
      </c>
      <c r="B1841" t="s">
        <v>871</v>
      </c>
      <c r="C1841">
        <v>13058</v>
      </c>
      <c r="D1841" t="s">
        <v>973</v>
      </c>
      <c r="E1841">
        <v>449030</v>
      </c>
      <c r="F1841" t="s">
        <v>12</v>
      </c>
      <c r="G1841" t="s">
        <v>720</v>
      </c>
      <c r="H1841" t="s">
        <v>721</v>
      </c>
      <c r="I1841" t="s">
        <v>974</v>
      </c>
      <c r="J1841">
        <v>1976467</v>
      </c>
      <c r="K1841" t="str">
        <f t="shared" si="141"/>
        <v>41025 - Companhia Catarinense de Águas e Saneamento - CASAN</v>
      </c>
      <c r="L1841" t="str">
        <f t="shared" si="142"/>
        <v>13058 - Melhorias operacionais nos sistemas de esgotamento sanitário</v>
      </c>
      <c r="M1841" t="str">
        <f t="shared" si="143"/>
        <v>449030 - Material de Consumo</v>
      </c>
      <c r="N1841" t="str">
        <f t="shared" si="144"/>
        <v>44</v>
      </c>
      <c r="O1841" t="str">
        <f>VLOOKUP('SQL Results'!N1841,Plan2!$A$2:$B$8,2,0)</f>
        <v>44 - Investimentos</v>
      </c>
      <c r="P1841" s="4" t="str">
        <f t="shared" si="145"/>
        <v>6110 - Recursos do orçamento de investimento - geração própria</v>
      </c>
    </row>
    <row r="1842" spans="1:16" x14ac:dyDescent="0.2">
      <c r="A1842">
        <v>41025</v>
      </c>
      <c r="B1842" t="s">
        <v>871</v>
      </c>
      <c r="C1842">
        <v>13058</v>
      </c>
      <c r="D1842" t="s">
        <v>973</v>
      </c>
      <c r="E1842">
        <v>449030</v>
      </c>
      <c r="F1842" t="s">
        <v>12</v>
      </c>
      <c r="G1842" t="s">
        <v>883</v>
      </c>
      <c r="H1842" t="s">
        <v>884</v>
      </c>
      <c r="I1842" t="s">
        <v>974</v>
      </c>
      <c r="J1842">
        <v>20607283</v>
      </c>
      <c r="K1842" t="str">
        <f t="shared" si="141"/>
        <v>41025 - Companhia Catarinense de Águas e Saneamento - CASAN</v>
      </c>
      <c r="L1842" t="str">
        <f t="shared" si="142"/>
        <v>13058 - Melhorias operacionais nos sistemas de esgotamento sanitário</v>
      </c>
      <c r="M1842" t="str">
        <f t="shared" si="143"/>
        <v>449030 - Material de Consumo</v>
      </c>
      <c r="N1842" t="str">
        <f t="shared" si="144"/>
        <v>44</v>
      </c>
      <c r="O1842" t="str">
        <f>VLOOKUP('SQL Results'!N1842,Plan2!$A$2:$B$8,2,0)</f>
        <v>44 - Investimentos</v>
      </c>
      <c r="P1842" s="4" t="str">
        <f t="shared" si="145"/>
        <v>6320 - Operações de crédito de longo prazo - externa</v>
      </c>
    </row>
    <row r="1843" spans="1:16" x14ac:dyDescent="0.2">
      <c r="A1843">
        <v>41025</v>
      </c>
      <c r="B1843" t="s">
        <v>871</v>
      </c>
      <c r="C1843">
        <v>13363</v>
      </c>
      <c r="D1843" t="s">
        <v>975</v>
      </c>
      <c r="E1843">
        <v>449030</v>
      </c>
      <c r="F1843" t="s">
        <v>12</v>
      </c>
      <c r="G1843" t="s">
        <v>720</v>
      </c>
      <c r="H1843" t="s">
        <v>721</v>
      </c>
      <c r="I1843" t="s">
        <v>976</v>
      </c>
      <c r="J1843">
        <v>100000</v>
      </c>
      <c r="K1843" t="str">
        <f t="shared" si="141"/>
        <v>41025 - Companhia Catarinense de Águas e Saneamento - CASAN</v>
      </c>
      <c r="L1843" t="str">
        <f t="shared" si="142"/>
        <v>13363 - AP - Implantação e melhorias operacionais no sist. de abastecimento de água em Dionísio Cerqueira</v>
      </c>
      <c r="M1843" t="str">
        <f t="shared" si="143"/>
        <v>449030 - Material de Consumo</v>
      </c>
      <c r="N1843" t="str">
        <f t="shared" si="144"/>
        <v>44</v>
      </c>
      <c r="O1843" t="str">
        <f>VLOOKUP('SQL Results'!N1843,Plan2!$A$2:$B$8,2,0)</f>
        <v>44 - Investimentos</v>
      </c>
      <c r="P1843" s="4" t="str">
        <f t="shared" si="145"/>
        <v>6110 - Recursos do orçamento de investimento - geração própria</v>
      </c>
    </row>
    <row r="1844" spans="1:16" x14ac:dyDescent="0.2">
      <c r="A1844">
        <v>41025</v>
      </c>
      <c r="B1844" t="s">
        <v>871</v>
      </c>
      <c r="C1844">
        <v>13037</v>
      </c>
      <c r="D1844" t="s">
        <v>977</v>
      </c>
      <c r="E1844">
        <v>449030</v>
      </c>
      <c r="F1844" t="s">
        <v>12</v>
      </c>
      <c r="G1844" t="s">
        <v>720</v>
      </c>
      <c r="H1844" t="s">
        <v>721</v>
      </c>
      <c r="I1844" t="s">
        <v>978</v>
      </c>
      <c r="J1844">
        <v>1000000</v>
      </c>
      <c r="K1844" t="str">
        <f t="shared" si="141"/>
        <v>41025 - Companhia Catarinense de Águas e Saneamento - CASAN</v>
      </c>
      <c r="L1844" t="str">
        <f t="shared" si="142"/>
        <v>13037 - Implantação de site de contingência</v>
      </c>
      <c r="M1844" t="str">
        <f t="shared" si="143"/>
        <v>449030 - Material de Consumo</v>
      </c>
      <c r="N1844" t="str">
        <f t="shared" si="144"/>
        <v>44</v>
      </c>
      <c r="O1844" t="str">
        <f>VLOOKUP('SQL Results'!N1844,Plan2!$A$2:$B$8,2,0)</f>
        <v>44 - Investimentos</v>
      </c>
      <c r="P1844" s="4" t="str">
        <f t="shared" si="145"/>
        <v>6110 - Recursos do orçamento de investimento - geração própria</v>
      </c>
    </row>
    <row r="1845" spans="1:16" x14ac:dyDescent="0.2">
      <c r="A1845">
        <v>41025</v>
      </c>
      <c r="B1845" t="s">
        <v>871</v>
      </c>
      <c r="C1845">
        <v>13272</v>
      </c>
      <c r="D1845" t="s">
        <v>979</v>
      </c>
      <c r="E1845">
        <v>449030</v>
      </c>
      <c r="F1845" t="s">
        <v>12</v>
      </c>
      <c r="G1845" t="s">
        <v>720</v>
      </c>
      <c r="H1845" t="s">
        <v>721</v>
      </c>
      <c r="I1845" t="s">
        <v>980</v>
      </c>
      <c r="J1845">
        <v>100000</v>
      </c>
      <c r="K1845" t="str">
        <f t="shared" si="141"/>
        <v>41025 - Companhia Catarinense de Águas e Saneamento - CASAN</v>
      </c>
      <c r="L1845" t="str">
        <f t="shared" si="142"/>
        <v>13272 - AP - Melhoria e ampliação das redes de água e esgoto em Itapiranga</v>
      </c>
      <c r="M1845" t="str">
        <f t="shared" si="143"/>
        <v>449030 - Material de Consumo</v>
      </c>
      <c r="N1845" t="str">
        <f t="shared" si="144"/>
        <v>44</v>
      </c>
      <c r="O1845" t="str">
        <f>VLOOKUP('SQL Results'!N1845,Plan2!$A$2:$B$8,2,0)</f>
        <v>44 - Investimentos</v>
      </c>
      <c r="P1845" s="4" t="str">
        <f t="shared" si="145"/>
        <v>6110 - Recursos do orçamento de investimento - geração própria</v>
      </c>
    </row>
    <row r="1846" spans="1:16" x14ac:dyDescent="0.2">
      <c r="A1846">
        <v>41025</v>
      </c>
      <c r="B1846" t="s">
        <v>871</v>
      </c>
      <c r="C1846">
        <v>13364</v>
      </c>
      <c r="D1846" t="s">
        <v>981</v>
      </c>
      <c r="E1846">
        <v>449030</v>
      </c>
      <c r="F1846" t="s">
        <v>12</v>
      </c>
      <c r="G1846" t="s">
        <v>720</v>
      </c>
      <c r="H1846" t="s">
        <v>721</v>
      </c>
      <c r="I1846" t="s">
        <v>982</v>
      </c>
      <c r="J1846">
        <v>100000</v>
      </c>
      <c r="K1846" t="str">
        <f t="shared" si="141"/>
        <v>41025 - Companhia Catarinense de Águas e Saneamento - CASAN</v>
      </c>
      <c r="L1846" t="str">
        <f t="shared" si="142"/>
        <v>13364 - AP - Implantação do sistema de esgoto sanitário em Dionísio Cerqueira</v>
      </c>
      <c r="M1846" t="str">
        <f t="shared" si="143"/>
        <v>449030 - Material de Consumo</v>
      </c>
      <c r="N1846" t="str">
        <f t="shared" si="144"/>
        <v>44</v>
      </c>
      <c r="O1846" t="str">
        <f>VLOOKUP('SQL Results'!N1846,Plan2!$A$2:$B$8,2,0)</f>
        <v>44 - Investimentos</v>
      </c>
      <c r="P1846" s="4" t="str">
        <f t="shared" si="145"/>
        <v>6110 - Recursos do orçamento de investimento - geração própria</v>
      </c>
    </row>
    <row r="1847" spans="1:16" x14ac:dyDescent="0.2">
      <c r="A1847">
        <v>41025</v>
      </c>
      <c r="B1847" t="s">
        <v>871</v>
      </c>
      <c r="C1847">
        <v>13025</v>
      </c>
      <c r="D1847" t="s">
        <v>983</v>
      </c>
      <c r="E1847">
        <v>449030</v>
      </c>
      <c r="F1847" t="s">
        <v>12</v>
      </c>
      <c r="G1847" t="s">
        <v>720</v>
      </c>
      <c r="H1847" t="s">
        <v>721</v>
      </c>
      <c r="I1847" t="s">
        <v>984</v>
      </c>
      <c r="J1847">
        <v>1790000</v>
      </c>
      <c r="K1847" t="str">
        <f t="shared" si="141"/>
        <v>41025 - Companhia Catarinense de Águas e Saneamento - CASAN</v>
      </c>
      <c r="L1847" t="str">
        <f t="shared" si="142"/>
        <v>13025 - Readequação de unidades operacionais</v>
      </c>
      <c r="M1847" t="str">
        <f t="shared" si="143"/>
        <v>449030 - Material de Consumo</v>
      </c>
      <c r="N1847" t="str">
        <f t="shared" si="144"/>
        <v>44</v>
      </c>
      <c r="O1847" t="str">
        <f>VLOOKUP('SQL Results'!N1847,Plan2!$A$2:$B$8,2,0)</f>
        <v>44 - Investimentos</v>
      </c>
      <c r="P1847" s="4" t="str">
        <f t="shared" si="145"/>
        <v>6110 - Recursos do orçamento de investimento - geração própria</v>
      </c>
    </row>
    <row r="1848" spans="1:16" x14ac:dyDescent="0.2">
      <c r="A1848">
        <v>41025</v>
      </c>
      <c r="B1848" t="s">
        <v>871</v>
      </c>
      <c r="C1848">
        <v>13027</v>
      </c>
      <c r="D1848" t="s">
        <v>985</v>
      </c>
      <c r="E1848">
        <v>449030</v>
      </c>
      <c r="F1848" t="s">
        <v>12</v>
      </c>
      <c r="G1848" t="s">
        <v>720</v>
      </c>
      <c r="H1848" t="s">
        <v>721</v>
      </c>
      <c r="I1848" t="s">
        <v>986</v>
      </c>
      <c r="J1848">
        <v>2650000</v>
      </c>
      <c r="K1848" t="str">
        <f t="shared" si="141"/>
        <v>41025 - Companhia Catarinense de Águas e Saneamento - CASAN</v>
      </c>
      <c r="L1848" t="str">
        <f t="shared" si="142"/>
        <v>13027 - Licenças e estudos ambientais para aquisição de licenças</v>
      </c>
      <c r="M1848" t="str">
        <f t="shared" si="143"/>
        <v>449030 - Material de Consumo</v>
      </c>
      <c r="N1848" t="str">
        <f t="shared" si="144"/>
        <v>44</v>
      </c>
      <c r="O1848" t="str">
        <f>VLOOKUP('SQL Results'!N1848,Plan2!$A$2:$B$8,2,0)</f>
        <v>44 - Investimentos</v>
      </c>
      <c r="P1848" s="4" t="str">
        <f t="shared" si="145"/>
        <v>6110 - Recursos do orçamento de investimento - geração própria</v>
      </c>
    </row>
    <row r="1849" spans="1:16" x14ac:dyDescent="0.2">
      <c r="A1849">
        <v>41025</v>
      </c>
      <c r="B1849" t="s">
        <v>871</v>
      </c>
      <c r="C1849">
        <v>13038</v>
      </c>
      <c r="D1849" t="s">
        <v>987</v>
      </c>
      <c r="E1849">
        <v>449030</v>
      </c>
      <c r="F1849" t="s">
        <v>12</v>
      </c>
      <c r="G1849" t="s">
        <v>720</v>
      </c>
      <c r="H1849" t="s">
        <v>721</v>
      </c>
      <c r="I1849" t="s">
        <v>988</v>
      </c>
      <c r="J1849">
        <v>200000</v>
      </c>
      <c r="K1849" t="str">
        <f t="shared" si="141"/>
        <v>41025 - Companhia Catarinense de Águas e Saneamento - CASAN</v>
      </c>
      <c r="L1849" t="str">
        <f t="shared" si="142"/>
        <v>13038 - Programa comunitário de saneamento</v>
      </c>
      <c r="M1849" t="str">
        <f t="shared" si="143"/>
        <v>449030 - Material de Consumo</v>
      </c>
      <c r="N1849" t="str">
        <f t="shared" si="144"/>
        <v>44</v>
      </c>
      <c r="O1849" t="str">
        <f>VLOOKUP('SQL Results'!N1849,Plan2!$A$2:$B$8,2,0)</f>
        <v>44 - Investimentos</v>
      </c>
      <c r="P1849" s="4" t="str">
        <f t="shared" si="145"/>
        <v>6110 - Recursos do orçamento de investimento - geração própria</v>
      </c>
    </row>
    <row r="1850" spans="1:16" x14ac:dyDescent="0.2">
      <c r="A1850">
        <v>41025</v>
      </c>
      <c r="B1850" t="s">
        <v>871</v>
      </c>
      <c r="C1850">
        <v>12986</v>
      </c>
      <c r="D1850" t="s">
        <v>989</v>
      </c>
      <c r="E1850">
        <v>449030</v>
      </c>
      <c r="F1850" t="s">
        <v>12</v>
      </c>
      <c r="G1850" t="s">
        <v>720</v>
      </c>
      <c r="H1850" t="s">
        <v>721</v>
      </c>
      <c r="I1850" t="s">
        <v>990</v>
      </c>
      <c r="J1850">
        <v>832371</v>
      </c>
      <c r="K1850" t="str">
        <f t="shared" si="141"/>
        <v>41025 - Companhia Catarinense de Águas e Saneamento - CASAN</v>
      </c>
      <c r="L1850" t="str">
        <f t="shared" si="142"/>
        <v>12986 - Aquisição de equipamentos de proteção coletiva</v>
      </c>
      <c r="M1850" t="str">
        <f t="shared" si="143"/>
        <v>449030 - Material de Consumo</v>
      </c>
      <c r="N1850" t="str">
        <f t="shared" si="144"/>
        <v>44</v>
      </c>
      <c r="O1850" t="str">
        <f>VLOOKUP('SQL Results'!N1850,Plan2!$A$2:$B$8,2,0)</f>
        <v>44 - Investimentos</v>
      </c>
      <c r="P1850" s="4" t="str">
        <f t="shared" si="145"/>
        <v>6110 - Recursos do orçamento de investimento - geração própria</v>
      </c>
    </row>
    <row r="1851" spans="1:16" x14ac:dyDescent="0.2">
      <c r="A1851">
        <v>41025</v>
      </c>
      <c r="B1851" t="s">
        <v>871</v>
      </c>
      <c r="C1851">
        <v>13030</v>
      </c>
      <c r="D1851" t="s">
        <v>991</v>
      </c>
      <c r="E1851">
        <v>449030</v>
      </c>
      <c r="F1851" t="s">
        <v>12</v>
      </c>
      <c r="G1851" t="s">
        <v>720</v>
      </c>
      <c r="H1851" t="s">
        <v>721</v>
      </c>
      <c r="I1851" t="s">
        <v>992</v>
      </c>
      <c r="J1851">
        <v>200000</v>
      </c>
      <c r="K1851" t="str">
        <f t="shared" si="141"/>
        <v>41025 - Companhia Catarinense de Águas e Saneamento - CASAN</v>
      </c>
      <c r="L1851" t="str">
        <f t="shared" si="142"/>
        <v>13030 - Programa de redução de perdas</v>
      </c>
      <c r="M1851" t="str">
        <f t="shared" si="143"/>
        <v>449030 - Material de Consumo</v>
      </c>
      <c r="N1851" t="str">
        <f t="shared" si="144"/>
        <v>44</v>
      </c>
      <c r="O1851" t="str">
        <f>VLOOKUP('SQL Results'!N1851,Plan2!$A$2:$B$8,2,0)</f>
        <v>44 - Investimentos</v>
      </c>
      <c r="P1851" s="4" t="str">
        <f t="shared" si="145"/>
        <v>6110 - Recursos do orçamento de investimento - geração própria</v>
      </c>
    </row>
    <row r="1852" spans="1:16" x14ac:dyDescent="0.2">
      <c r="A1852">
        <v>41025</v>
      </c>
      <c r="B1852" t="s">
        <v>871</v>
      </c>
      <c r="C1852">
        <v>12647</v>
      </c>
      <c r="D1852" t="s">
        <v>906</v>
      </c>
      <c r="E1852">
        <v>449030</v>
      </c>
      <c r="F1852" t="s">
        <v>12</v>
      </c>
      <c r="G1852" t="s">
        <v>883</v>
      </c>
      <c r="H1852" t="s">
        <v>884</v>
      </c>
      <c r="I1852" t="s">
        <v>907</v>
      </c>
      <c r="J1852">
        <v>20301000</v>
      </c>
      <c r="K1852" t="str">
        <f t="shared" si="141"/>
        <v>41025 - Companhia Catarinense de Águas e Saneamento - CASAN</v>
      </c>
      <c r="L1852" t="str">
        <f t="shared" si="142"/>
        <v>12647 - AP - Implantação do sistema de esgotamento sanitário de Curitibanos</v>
      </c>
      <c r="M1852" t="str">
        <f t="shared" si="143"/>
        <v>449030 - Material de Consumo</v>
      </c>
      <c r="N1852" t="str">
        <f t="shared" si="144"/>
        <v>44</v>
      </c>
      <c r="O1852" t="str">
        <f>VLOOKUP('SQL Results'!N1852,Plan2!$A$2:$B$8,2,0)</f>
        <v>44 - Investimentos</v>
      </c>
      <c r="P1852" s="4" t="str">
        <f t="shared" si="145"/>
        <v>6320 - Operações de crédito de longo prazo - externa</v>
      </c>
    </row>
    <row r="1853" spans="1:16" x14ac:dyDescent="0.2">
      <c r="A1853">
        <v>41025</v>
      </c>
      <c r="B1853" t="s">
        <v>871</v>
      </c>
      <c r="C1853">
        <v>9546</v>
      </c>
      <c r="D1853" t="s">
        <v>993</v>
      </c>
      <c r="E1853">
        <v>449030</v>
      </c>
      <c r="F1853" t="s">
        <v>12</v>
      </c>
      <c r="G1853" t="s">
        <v>883</v>
      </c>
      <c r="H1853" t="s">
        <v>884</v>
      </c>
      <c r="I1853" t="s">
        <v>994</v>
      </c>
      <c r="J1853">
        <v>12419838</v>
      </c>
      <c r="K1853" t="str">
        <f t="shared" si="141"/>
        <v>41025 - Companhia Catarinense de Águas e Saneamento - CASAN</v>
      </c>
      <c r="L1853" t="str">
        <f t="shared" si="142"/>
        <v>9546 - AP - Implantação do sistema de esgotamento sanitário de Caçador</v>
      </c>
      <c r="M1853" t="str">
        <f t="shared" si="143"/>
        <v>449030 - Material de Consumo</v>
      </c>
      <c r="N1853" t="str">
        <f t="shared" si="144"/>
        <v>44</v>
      </c>
      <c r="O1853" t="str">
        <f>VLOOKUP('SQL Results'!N1853,Plan2!$A$2:$B$8,2,0)</f>
        <v>44 - Investimentos</v>
      </c>
      <c r="P1853" s="4" t="str">
        <f t="shared" si="145"/>
        <v>6320 - Operações de crédito de longo prazo - externa</v>
      </c>
    </row>
    <row r="1854" spans="1:16" x14ac:dyDescent="0.2">
      <c r="A1854">
        <v>41025</v>
      </c>
      <c r="B1854" t="s">
        <v>871</v>
      </c>
      <c r="C1854">
        <v>10272</v>
      </c>
      <c r="D1854" t="s">
        <v>995</v>
      </c>
      <c r="E1854">
        <v>449030</v>
      </c>
      <c r="F1854" t="s">
        <v>12</v>
      </c>
      <c r="G1854" t="s">
        <v>883</v>
      </c>
      <c r="H1854" t="s">
        <v>884</v>
      </c>
      <c r="I1854" t="s">
        <v>996</v>
      </c>
      <c r="J1854">
        <v>45744248</v>
      </c>
      <c r="K1854" t="str">
        <f t="shared" si="141"/>
        <v>41025 - Companhia Catarinense de Águas e Saneamento - CASAN</v>
      </c>
      <c r="L1854" t="str">
        <f t="shared" si="142"/>
        <v>10272 - Ampliação do sistema de esgotamento sanitário de Florianópolis (Ingleses)</v>
      </c>
      <c r="M1854" t="str">
        <f t="shared" si="143"/>
        <v>449030 - Material de Consumo</v>
      </c>
      <c r="N1854" t="str">
        <f t="shared" si="144"/>
        <v>44</v>
      </c>
      <c r="O1854" t="str">
        <f>VLOOKUP('SQL Results'!N1854,Plan2!$A$2:$B$8,2,0)</f>
        <v>44 - Investimentos</v>
      </c>
      <c r="P1854" s="4" t="str">
        <f t="shared" si="145"/>
        <v>6320 - Operações de crédito de longo prazo - externa</v>
      </c>
    </row>
    <row r="1855" spans="1:16" x14ac:dyDescent="0.2">
      <c r="A1855">
        <v>41025</v>
      </c>
      <c r="B1855" t="s">
        <v>871</v>
      </c>
      <c r="C1855">
        <v>10273</v>
      </c>
      <c r="D1855" t="s">
        <v>997</v>
      </c>
      <c r="E1855">
        <v>449030</v>
      </c>
      <c r="F1855" t="s">
        <v>12</v>
      </c>
      <c r="G1855" t="s">
        <v>883</v>
      </c>
      <c r="H1855" t="s">
        <v>884</v>
      </c>
      <c r="I1855" t="s">
        <v>998</v>
      </c>
      <c r="J1855">
        <v>30379285</v>
      </c>
      <c r="K1855" t="str">
        <f t="shared" si="141"/>
        <v>41025 - Companhia Catarinense de Águas e Saneamento - CASAN</v>
      </c>
      <c r="L1855" t="str">
        <f t="shared" si="142"/>
        <v>10273 - Ampliação do sistema de esgotamento sanitário de Florianópolis (Bacia D/F)</v>
      </c>
      <c r="M1855" t="str">
        <f t="shared" si="143"/>
        <v>449030 - Material de Consumo</v>
      </c>
      <c r="N1855" t="str">
        <f t="shared" si="144"/>
        <v>44</v>
      </c>
      <c r="O1855" t="str">
        <f>VLOOKUP('SQL Results'!N1855,Plan2!$A$2:$B$8,2,0)</f>
        <v>44 - Investimentos</v>
      </c>
      <c r="P1855" s="4" t="str">
        <f t="shared" si="145"/>
        <v>6320 - Operações de crédito de longo prazo - externa</v>
      </c>
    </row>
    <row r="1856" spans="1:16" x14ac:dyDescent="0.2">
      <c r="A1856">
        <v>41025</v>
      </c>
      <c r="B1856" t="s">
        <v>871</v>
      </c>
      <c r="C1856">
        <v>12648</v>
      </c>
      <c r="D1856" t="s">
        <v>999</v>
      </c>
      <c r="E1856">
        <v>449030</v>
      </c>
      <c r="F1856" t="s">
        <v>12</v>
      </c>
      <c r="G1856" t="s">
        <v>720</v>
      </c>
      <c r="H1856" t="s">
        <v>721</v>
      </c>
      <c r="I1856" t="s">
        <v>1000</v>
      </c>
      <c r="J1856">
        <v>634276</v>
      </c>
      <c r="K1856" t="str">
        <f t="shared" si="141"/>
        <v>41025 - Companhia Catarinense de Águas e Saneamento - CASAN</v>
      </c>
      <c r="L1856" t="str">
        <f t="shared" si="142"/>
        <v>12648 - Implantação do sistema de esgotamento sanitário de Indaial</v>
      </c>
      <c r="M1856" t="str">
        <f t="shared" si="143"/>
        <v>449030 - Material de Consumo</v>
      </c>
      <c r="N1856" t="str">
        <f t="shared" si="144"/>
        <v>44</v>
      </c>
      <c r="O1856" t="str">
        <f>VLOOKUP('SQL Results'!N1856,Plan2!$A$2:$B$8,2,0)</f>
        <v>44 - Investimentos</v>
      </c>
      <c r="P1856" s="4" t="str">
        <f t="shared" si="145"/>
        <v>6110 - Recursos do orçamento de investimento - geração própria</v>
      </c>
    </row>
    <row r="1857" spans="1:16" x14ac:dyDescent="0.2">
      <c r="A1857">
        <v>41025</v>
      </c>
      <c r="B1857" t="s">
        <v>871</v>
      </c>
      <c r="C1857">
        <v>12648</v>
      </c>
      <c r="D1857" t="s">
        <v>999</v>
      </c>
      <c r="E1857">
        <v>449030</v>
      </c>
      <c r="F1857" t="s">
        <v>12</v>
      </c>
      <c r="G1857" t="s">
        <v>883</v>
      </c>
      <c r="H1857" t="s">
        <v>884</v>
      </c>
      <c r="I1857" t="s">
        <v>1000</v>
      </c>
      <c r="J1857">
        <v>8310000</v>
      </c>
      <c r="K1857" t="str">
        <f t="shared" si="141"/>
        <v>41025 - Companhia Catarinense de Águas e Saneamento - CASAN</v>
      </c>
      <c r="L1857" t="str">
        <f t="shared" si="142"/>
        <v>12648 - Implantação do sistema de esgotamento sanitário de Indaial</v>
      </c>
      <c r="M1857" t="str">
        <f t="shared" si="143"/>
        <v>449030 - Material de Consumo</v>
      </c>
      <c r="N1857" t="str">
        <f t="shared" si="144"/>
        <v>44</v>
      </c>
      <c r="O1857" t="str">
        <f>VLOOKUP('SQL Results'!N1857,Plan2!$A$2:$B$8,2,0)</f>
        <v>44 - Investimentos</v>
      </c>
      <c r="P1857" s="4" t="str">
        <f t="shared" si="145"/>
        <v>6320 - Operações de crédito de longo prazo - externa</v>
      </c>
    </row>
    <row r="1858" spans="1:16" x14ac:dyDescent="0.2">
      <c r="A1858">
        <v>41025</v>
      </c>
      <c r="B1858" t="s">
        <v>871</v>
      </c>
      <c r="C1858">
        <v>12649</v>
      </c>
      <c r="D1858" t="s">
        <v>1001</v>
      </c>
      <c r="E1858">
        <v>449030</v>
      </c>
      <c r="F1858" t="s">
        <v>12</v>
      </c>
      <c r="G1858" t="s">
        <v>720</v>
      </c>
      <c r="H1858" t="s">
        <v>721</v>
      </c>
      <c r="I1858" t="s">
        <v>1002</v>
      </c>
      <c r="J1858">
        <v>489336</v>
      </c>
      <c r="K1858" t="str">
        <f t="shared" si="141"/>
        <v>41025 - Companhia Catarinense de Águas e Saneamento - CASAN</v>
      </c>
      <c r="L1858" t="str">
        <f t="shared" si="142"/>
        <v>12649 - Ampliação do sistema de esgotamento sanitário de Santo Amaro da Imperatriz</v>
      </c>
      <c r="M1858" t="str">
        <f t="shared" si="143"/>
        <v>449030 - Material de Consumo</v>
      </c>
      <c r="N1858" t="str">
        <f t="shared" si="144"/>
        <v>44</v>
      </c>
      <c r="O1858" t="str">
        <f>VLOOKUP('SQL Results'!N1858,Plan2!$A$2:$B$8,2,0)</f>
        <v>44 - Investimentos</v>
      </c>
      <c r="P1858" s="4" t="str">
        <f t="shared" si="145"/>
        <v>6110 - Recursos do orçamento de investimento - geração própria</v>
      </c>
    </row>
    <row r="1859" spans="1:16" x14ac:dyDescent="0.2">
      <c r="A1859">
        <v>41025</v>
      </c>
      <c r="B1859" t="s">
        <v>871</v>
      </c>
      <c r="C1859">
        <v>12649</v>
      </c>
      <c r="D1859" t="s">
        <v>1001</v>
      </c>
      <c r="E1859">
        <v>449030</v>
      </c>
      <c r="F1859" t="s">
        <v>12</v>
      </c>
      <c r="G1859" t="s">
        <v>883</v>
      </c>
      <c r="H1859" t="s">
        <v>884</v>
      </c>
      <c r="I1859" t="s">
        <v>1002</v>
      </c>
      <c r="J1859">
        <v>4073165</v>
      </c>
      <c r="K1859" t="str">
        <f t="shared" ref="K1859:K1922" si="146">CONCATENATE(A1859," - ",B1859)</f>
        <v>41025 - Companhia Catarinense de Águas e Saneamento - CASAN</v>
      </c>
      <c r="L1859" t="str">
        <f t="shared" ref="L1859:L1922" si="147">CONCATENATE(C1859," - ",D1859)</f>
        <v>12649 - Ampliação do sistema de esgotamento sanitário de Santo Amaro da Imperatriz</v>
      </c>
      <c r="M1859" t="str">
        <f t="shared" ref="M1859:M1922" si="148">CONCATENATE(E1859," - ",F1859)</f>
        <v>449030 - Material de Consumo</v>
      </c>
      <c r="N1859" t="str">
        <f t="shared" ref="N1859:N1922" si="149">LEFT(E1859,2)</f>
        <v>44</v>
      </c>
      <c r="O1859" t="str">
        <f>VLOOKUP('SQL Results'!N1859,Plan2!$A$2:$B$8,2,0)</f>
        <v>44 - Investimentos</v>
      </c>
      <c r="P1859" s="4" t="str">
        <f t="shared" si="145"/>
        <v>6320 - Operações de crédito de longo prazo - externa</v>
      </c>
    </row>
    <row r="1860" spans="1:16" x14ac:dyDescent="0.2">
      <c r="A1860">
        <v>41025</v>
      </c>
      <c r="B1860" t="s">
        <v>871</v>
      </c>
      <c r="C1860">
        <v>9539</v>
      </c>
      <c r="D1860" t="s">
        <v>1003</v>
      </c>
      <c r="E1860">
        <v>449030</v>
      </c>
      <c r="F1860" t="s">
        <v>12</v>
      </c>
      <c r="G1860" t="s">
        <v>720</v>
      </c>
      <c r="H1860" t="s">
        <v>721</v>
      </c>
      <c r="I1860" t="s">
        <v>1004</v>
      </c>
      <c r="J1860">
        <v>751169</v>
      </c>
      <c r="K1860" t="str">
        <f t="shared" si="146"/>
        <v>41025 - Companhia Catarinense de Águas e Saneamento - CASAN</v>
      </c>
      <c r="L1860" t="str">
        <f t="shared" si="147"/>
        <v>9539 - AP - Implantação do sistema de esgotamento sanitário de Mafra</v>
      </c>
      <c r="M1860" t="str">
        <f t="shared" si="148"/>
        <v>449030 - Material de Consumo</v>
      </c>
      <c r="N1860" t="str">
        <f t="shared" si="149"/>
        <v>44</v>
      </c>
      <c r="O1860" t="str">
        <f>VLOOKUP('SQL Results'!N1860,Plan2!$A$2:$B$8,2,0)</f>
        <v>44 - Investimentos</v>
      </c>
      <c r="P1860" s="4" t="str">
        <f t="shared" si="145"/>
        <v>6110 - Recursos do orçamento de investimento - geração própria</v>
      </c>
    </row>
    <row r="1861" spans="1:16" x14ac:dyDescent="0.2">
      <c r="A1861">
        <v>41025</v>
      </c>
      <c r="B1861" t="s">
        <v>871</v>
      </c>
      <c r="C1861">
        <v>9539</v>
      </c>
      <c r="D1861" t="s">
        <v>1003</v>
      </c>
      <c r="E1861">
        <v>449030</v>
      </c>
      <c r="F1861" t="s">
        <v>12</v>
      </c>
      <c r="G1861" t="s">
        <v>903</v>
      </c>
      <c r="H1861" t="s">
        <v>904</v>
      </c>
      <c r="I1861" t="s">
        <v>1004</v>
      </c>
      <c r="J1861">
        <v>6000000</v>
      </c>
      <c r="K1861" t="str">
        <f t="shared" si="146"/>
        <v>41025 - Companhia Catarinense de Águas e Saneamento - CASAN</v>
      </c>
      <c r="L1861" t="str">
        <f t="shared" si="147"/>
        <v>9539 - AP - Implantação do sistema de esgotamento sanitário de Mafra</v>
      </c>
      <c r="M1861" t="str">
        <f t="shared" si="148"/>
        <v>449030 - Material de Consumo</v>
      </c>
      <c r="N1861" t="str">
        <f t="shared" si="149"/>
        <v>44</v>
      </c>
      <c r="O1861" t="str">
        <f>VLOOKUP('SQL Results'!N1861,Plan2!$A$2:$B$8,2,0)</f>
        <v>44 - Investimentos</v>
      </c>
      <c r="P1861" s="4" t="str">
        <f t="shared" si="145"/>
        <v>6990 - Outros recursos de longo prazo - outras fontes</v>
      </c>
    </row>
    <row r="1862" spans="1:16" x14ac:dyDescent="0.2">
      <c r="A1862">
        <v>41025</v>
      </c>
      <c r="B1862" t="s">
        <v>871</v>
      </c>
      <c r="C1862">
        <v>9581</v>
      </c>
      <c r="D1862" t="s">
        <v>1005</v>
      </c>
      <c r="E1862">
        <v>449030</v>
      </c>
      <c r="F1862" t="s">
        <v>12</v>
      </c>
      <c r="G1862" t="s">
        <v>883</v>
      </c>
      <c r="H1862" t="s">
        <v>884</v>
      </c>
      <c r="I1862" t="s">
        <v>1006</v>
      </c>
      <c r="J1862">
        <v>22107205</v>
      </c>
      <c r="K1862" t="str">
        <f t="shared" si="146"/>
        <v>41025 - Companhia Catarinense de Águas e Saneamento - CASAN</v>
      </c>
      <c r="L1862" t="str">
        <f t="shared" si="147"/>
        <v>9581 - Implantação do sistema de esgotamento sanitário de Balneário Barra do Sul</v>
      </c>
      <c r="M1862" t="str">
        <f t="shared" si="148"/>
        <v>449030 - Material de Consumo</v>
      </c>
      <c r="N1862" t="str">
        <f t="shared" si="149"/>
        <v>44</v>
      </c>
      <c r="O1862" t="str">
        <f>VLOOKUP('SQL Results'!N1862,Plan2!$A$2:$B$8,2,0)</f>
        <v>44 - Investimentos</v>
      </c>
      <c r="P1862" s="4" t="str">
        <f t="shared" si="145"/>
        <v>6320 - Operações de crédito de longo prazo - externa</v>
      </c>
    </row>
    <row r="1863" spans="1:16" x14ac:dyDescent="0.2">
      <c r="A1863">
        <v>41025</v>
      </c>
      <c r="B1863" t="s">
        <v>871</v>
      </c>
      <c r="C1863">
        <v>9586</v>
      </c>
      <c r="D1863" t="s">
        <v>872</v>
      </c>
      <c r="E1863">
        <v>449030</v>
      </c>
      <c r="F1863" t="s">
        <v>12</v>
      </c>
      <c r="G1863" t="s">
        <v>720</v>
      </c>
      <c r="H1863" t="s">
        <v>721</v>
      </c>
      <c r="I1863" t="s">
        <v>873</v>
      </c>
      <c r="J1863">
        <v>4130100</v>
      </c>
      <c r="K1863" t="str">
        <f t="shared" si="146"/>
        <v>41025 - Companhia Catarinense de Águas e Saneamento - CASAN</v>
      </c>
      <c r="L1863" t="str">
        <f t="shared" si="147"/>
        <v>9586 - Melhorias em imóveis</v>
      </c>
      <c r="M1863" t="str">
        <f t="shared" si="148"/>
        <v>449030 - Material de Consumo</v>
      </c>
      <c r="N1863" t="str">
        <f t="shared" si="149"/>
        <v>44</v>
      </c>
      <c r="O1863" t="str">
        <f>VLOOKUP('SQL Results'!N1863,Plan2!$A$2:$B$8,2,0)</f>
        <v>44 - Investimentos</v>
      </c>
      <c r="P1863" s="4" t="str">
        <f t="shared" si="145"/>
        <v>6110 - Recursos do orçamento de investimento - geração própria</v>
      </c>
    </row>
    <row r="1864" spans="1:16" x14ac:dyDescent="0.2">
      <c r="A1864">
        <v>41026</v>
      </c>
      <c r="B1864" t="s">
        <v>1007</v>
      </c>
      <c r="C1864">
        <v>12822</v>
      </c>
      <c r="D1864" t="s">
        <v>1008</v>
      </c>
      <c r="E1864">
        <v>449030</v>
      </c>
      <c r="F1864" t="s">
        <v>12</v>
      </c>
      <c r="G1864" t="s">
        <v>720</v>
      </c>
      <c r="H1864" t="s">
        <v>721</v>
      </c>
      <c r="I1864" t="s">
        <v>1009</v>
      </c>
      <c r="J1864">
        <v>600000</v>
      </c>
      <c r="K1864" t="str">
        <f t="shared" si="146"/>
        <v>41026 - SCPar Porto de Imbituba S.A.</v>
      </c>
      <c r="L1864" t="str">
        <f t="shared" si="147"/>
        <v>12822 - Reforma e ampliação de edificações - SCPar Porto de Imbituba</v>
      </c>
      <c r="M1864" t="str">
        <f t="shared" si="148"/>
        <v>449030 - Material de Consumo</v>
      </c>
      <c r="N1864" t="str">
        <f t="shared" si="149"/>
        <v>44</v>
      </c>
      <c r="O1864" t="str">
        <f>VLOOKUP('SQL Results'!N1864,Plan2!$A$2:$B$8,2,0)</f>
        <v>44 - Investimentos</v>
      </c>
      <c r="P1864" s="4" t="str">
        <f t="shared" si="145"/>
        <v>6110 - Recursos do orçamento de investimento - geração própria</v>
      </c>
    </row>
    <row r="1865" spans="1:16" x14ac:dyDescent="0.2">
      <c r="A1865">
        <v>41026</v>
      </c>
      <c r="B1865" t="s">
        <v>1007</v>
      </c>
      <c r="C1865">
        <v>12822</v>
      </c>
      <c r="D1865" t="s">
        <v>1008</v>
      </c>
      <c r="E1865">
        <v>449030</v>
      </c>
      <c r="F1865" t="s">
        <v>12</v>
      </c>
      <c r="G1865" t="s">
        <v>1010</v>
      </c>
      <c r="H1865" t="s">
        <v>1011</v>
      </c>
      <c r="I1865" t="s">
        <v>1009</v>
      </c>
      <c r="J1865">
        <v>847500</v>
      </c>
      <c r="K1865" t="str">
        <f t="shared" si="146"/>
        <v>41026 - SCPar Porto de Imbituba S.A.</v>
      </c>
      <c r="L1865" t="str">
        <f t="shared" si="147"/>
        <v>12822 - Reforma e ampliação de edificações - SCPar Porto de Imbituba</v>
      </c>
      <c r="M1865" t="str">
        <f t="shared" si="148"/>
        <v>449030 - Material de Consumo</v>
      </c>
      <c r="N1865" t="str">
        <f t="shared" si="149"/>
        <v>44</v>
      </c>
      <c r="O1865" t="str">
        <f>VLOOKUP('SQL Results'!N1865,Plan2!$A$2:$B$8,2,0)</f>
        <v>44 - Investimentos</v>
      </c>
      <c r="P1865" s="4" t="str">
        <f t="shared" si="145"/>
        <v>6220 - Recursos para aumento do patrimônio líquido - demais</v>
      </c>
    </row>
    <row r="1866" spans="1:16" x14ac:dyDescent="0.2">
      <c r="A1866">
        <v>41026</v>
      </c>
      <c r="B1866" t="s">
        <v>1007</v>
      </c>
      <c r="C1866">
        <v>12834</v>
      </c>
      <c r="D1866" t="s">
        <v>1012</v>
      </c>
      <c r="E1866">
        <v>449030</v>
      </c>
      <c r="F1866" t="s">
        <v>12</v>
      </c>
      <c r="G1866" t="s">
        <v>1010</v>
      </c>
      <c r="H1866" t="s">
        <v>1011</v>
      </c>
      <c r="I1866" t="s">
        <v>1013</v>
      </c>
      <c r="J1866">
        <v>3000000</v>
      </c>
      <c r="K1866" t="str">
        <f t="shared" si="146"/>
        <v>41026 - SCPar Porto de Imbituba S.A.</v>
      </c>
      <c r="L1866" t="str">
        <f t="shared" si="147"/>
        <v>12834 - Recuperação e ampliação do molhe - SCPar Porto de Imbituba</v>
      </c>
      <c r="M1866" t="str">
        <f t="shared" si="148"/>
        <v>449030 - Material de Consumo</v>
      </c>
      <c r="N1866" t="str">
        <f t="shared" si="149"/>
        <v>44</v>
      </c>
      <c r="O1866" t="str">
        <f>VLOOKUP('SQL Results'!N1866,Plan2!$A$2:$B$8,2,0)</f>
        <v>44 - Investimentos</v>
      </c>
      <c r="P1866" s="4" t="str">
        <f t="shared" si="145"/>
        <v>6220 - Recursos para aumento do patrimônio líquido - demais</v>
      </c>
    </row>
    <row r="1867" spans="1:16" x14ac:dyDescent="0.2">
      <c r="A1867">
        <v>41026</v>
      </c>
      <c r="B1867" t="s">
        <v>1007</v>
      </c>
      <c r="C1867">
        <v>12831</v>
      </c>
      <c r="D1867" t="s">
        <v>1014</v>
      </c>
      <c r="E1867">
        <v>449030</v>
      </c>
      <c r="F1867" t="s">
        <v>12</v>
      </c>
      <c r="G1867" t="s">
        <v>720</v>
      </c>
      <c r="H1867" t="s">
        <v>721</v>
      </c>
      <c r="I1867" t="s">
        <v>1015</v>
      </c>
      <c r="J1867">
        <v>800000</v>
      </c>
      <c r="K1867" t="str">
        <f t="shared" si="146"/>
        <v>41026 - SCPar Porto de Imbituba S.A.</v>
      </c>
      <c r="L1867" t="str">
        <f t="shared" si="147"/>
        <v>12831 - Ampliação do sistema viário - SCPar Porto de Imbituba</v>
      </c>
      <c r="M1867" t="str">
        <f t="shared" si="148"/>
        <v>449030 - Material de Consumo</v>
      </c>
      <c r="N1867" t="str">
        <f t="shared" si="149"/>
        <v>44</v>
      </c>
      <c r="O1867" t="str">
        <f>VLOOKUP('SQL Results'!N1867,Plan2!$A$2:$B$8,2,0)</f>
        <v>44 - Investimentos</v>
      </c>
      <c r="P1867" s="4" t="str">
        <f t="shared" si="145"/>
        <v>6110 - Recursos do orçamento de investimento - geração própria</v>
      </c>
    </row>
    <row r="1868" spans="1:16" x14ac:dyDescent="0.2">
      <c r="A1868">
        <v>41026</v>
      </c>
      <c r="B1868" t="s">
        <v>1007</v>
      </c>
      <c r="C1868">
        <v>12829</v>
      </c>
      <c r="D1868" t="s">
        <v>1016</v>
      </c>
      <c r="E1868">
        <v>449030</v>
      </c>
      <c r="F1868" t="s">
        <v>12</v>
      </c>
      <c r="G1868" t="s">
        <v>720</v>
      </c>
      <c r="H1868" t="s">
        <v>721</v>
      </c>
      <c r="I1868" t="s">
        <v>1017</v>
      </c>
      <c r="J1868">
        <v>1250000</v>
      </c>
      <c r="K1868" t="str">
        <f t="shared" si="146"/>
        <v>41026 - SCPar Porto de Imbituba S.A.</v>
      </c>
      <c r="L1868" t="str">
        <f t="shared" si="147"/>
        <v>12829 - Adequação da rede hidráulica - SCPar Porto de Imbituba</v>
      </c>
      <c r="M1868" t="str">
        <f t="shared" si="148"/>
        <v>449030 - Material de Consumo</v>
      </c>
      <c r="N1868" t="str">
        <f t="shared" si="149"/>
        <v>44</v>
      </c>
      <c r="O1868" t="str">
        <f>VLOOKUP('SQL Results'!N1868,Plan2!$A$2:$B$8,2,0)</f>
        <v>44 - Investimentos</v>
      </c>
      <c r="P1868" s="4" t="str">
        <f t="shared" si="145"/>
        <v>6110 - Recursos do orçamento de investimento - geração própria</v>
      </c>
    </row>
    <row r="1869" spans="1:16" x14ac:dyDescent="0.2">
      <c r="A1869">
        <v>41026</v>
      </c>
      <c r="B1869" t="s">
        <v>1007</v>
      </c>
      <c r="C1869">
        <v>12828</v>
      </c>
      <c r="D1869" t="s">
        <v>1018</v>
      </c>
      <c r="E1869">
        <v>449030</v>
      </c>
      <c r="F1869" t="s">
        <v>12</v>
      </c>
      <c r="G1869" t="s">
        <v>720</v>
      </c>
      <c r="H1869" t="s">
        <v>721</v>
      </c>
      <c r="I1869" t="s">
        <v>1019</v>
      </c>
      <c r="J1869">
        <v>1250000</v>
      </c>
      <c r="K1869" t="str">
        <f t="shared" si="146"/>
        <v>41026 - SCPar Porto de Imbituba S.A.</v>
      </c>
      <c r="L1869" t="str">
        <f t="shared" si="147"/>
        <v>12828 - Adequação da rede elétrica - SCPar Porto de Imbituba</v>
      </c>
      <c r="M1869" t="str">
        <f t="shared" si="148"/>
        <v>449030 - Material de Consumo</v>
      </c>
      <c r="N1869" t="str">
        <f t="shared" si="149"/>
        <v>44</v>
      </c>
      <c r="O1869" t="str">
        <f>VLOOKUP('SQL Results'!N1869,Plan2!$A$2:$B$8,2,0)</f>
        <v>44 - Investimentos</v>
      </c>
      <c r="P1869" s="4" t="str">
        <f t="shared" si="145"/>
        <v>6110 - Recursos do orçamento de investimento - geração própria</v>
      </c>
    </row>
    <row r="1870" spans="1:16" x14ac:dyDescent="0.2">
      <c r="A1870">
        <v>41026</v>
      </c>
      <c r="B1870" t="s">
        <v>1007</v>
      </c>
      <c r="C1870">
        <v>12826</v>
      </c>
      <c r="D1870" t="s">
        <v>1020</v>
      </c>
      <c r="E1870">
        <v>449030</v>
      </c>
      <c r="F1870" t="s">
        <v>12</v>
      </c>
      <c r="G1870" t="s">
        <v>720</v>
      </c>
      <c r="H1870" t="s">
        <v>721</v>
      </c>
      <c r="I1870" t="s">
        <v>1021</v>
      </c>
      <c r="J1870">
        <v>1000000</v>
      </c>
      <c r="K1870" t="str">
        <f t="shared" si="146"/>
        <v>41026 - SCPar Porto de Imbituba S.A.</v>
      </c>
      <c r="L1870" t="str">
        <f t="shared" si="147"/>
        <v>12826 - Aquisição de balanças rodoviárias, retroescavadeiras e veículos - SCPar Porto de Imbituba</v>
      </c>
      <c r="M1870" t="str">
        <f t="shared" si="148"/>
        <v>449030 - Material de Consumo</v>
      </c>
      <c r="N1870" t="str">
        <f t="shared" si="149"/>
        <v>44</v>
      </c>
      <c r="O1870" t="str">
        <f>VLOOKUP('SQL Results'!N1870,Plan2!$A$2:$B$8,2,0)</f>
        <v>44 - Investimentos</v>
      </c>
      <c r="P1870" s="4" t="str">
        <f t="shared" si="145"/>
        <v>6110 - Recursos do orçamento de investimento - geração própria</v>
      </c>
    </row>
    <row r="1871" spans="1:16" x14ac:dyDescent="0.2">
      <c r="A1871">
        <v>41026</v>
      </c>
      <c r="B1871" t="s">
        <v>1007</v>
      </c>
      <c r="C1871">
        <v>12825</v>
      </c>
      <c r="D1871" t="s">
        <v>1022</v>
      </c>
      <c r="E1871">
        <v>449030</v>
      </c>
      <c r="F1871" t="s">
        <v>12</v>
      </c>
      <c r="G1871" t="s">
        <v>720</v>
      </c>
      <c r="H1871" t="s">
        <v>721</v>
      </c>
      <c r="I1871" t="s">
        <v>1023</v>
      </c>
      <c r="J1871">
        <v>687375</v>
      </c>
      <c r="K1871" t="str">
        <f t="shared" si="146"/>
        <v>41026 - SCPar Porto de Imbituba S.A.</v>
      </c>
      <c r="L1871" t="str">
        <f t="shared" si="147"/>
        <v>12825 - Implantação de sistemas informatizados - SCPar Porto de Imbituba</v>
      </c>
      <c r="M1871" t="str">
        <f t="shared" si="148"/>
        <v>449030 - Material de Consumo</v>
      </c>
      <c r="N1871" t="str">
        <f t="shared" si="149"/>
        <v>44</v>
      </c>
      <c r="O1871" t="str">
        <f>VLOOKUP('SQL Results'!N1871,Plan2!$A$2:$B$8,2,0)</f>
        <v>44 - Investimentos</v>
      </c>
      <c r="P1871" s="4" t="str">
        <f t="shared" si="145"/>
        <v>6110 - Recursos do orçamento de investimento - geração própria</v>
      </c>
    </row>
    <row r="1872" spans="1:16" x14ac:dyDescent="0.2">
      <c r="A1872">
        <v>41026</v>
      </c>
      <c r="B1872" t="s">
        <v>1007</v>
      </c>
      <c r="C1872">
        <v>12824</v>
      </c>
      <c r="D1872" t="s">
        <v>1024</v>
      </c>
      <c r="E1872">
        <v>449030</v>
      </c>
      <c r="F1872" t="s">
        <v>12</v>
      </c>
      <c r="G1872" t="s">
        <v>720</v>
      </c>
      <c r="H1872" t="s">
        <v>721</v>
      </c>
      <c r="I1872" t="s">
        <v>1025</v>
      </c>
      <c r="J1872">
        <v>6100000</v>
      </c>
      <c r="K1872" t="str">
        <f t="shared" si="146"/>
        <v>41026 - SCPar Porto de Imbituba S.A.</v>
      </c>
      <c r="L1872" t="str">
        <f t="shared" si="147"/>
        <v>12824 - Construção de prédios e instalações - SCPar Porto de Imbituba</v>
      </c>
      <c r="M1872" t="str">
        <f t="shared" si="148"/>
        <v>449030 - Material de Consumo</v>
      </c>
      <c r="N1872" t="str">
        <f t="shared" si="149"/>
        <v>44</v>
      </c>
      <c r="O1872" t="str">
        <f>VLOOKUP('SQL Results'!N1872,Plan2!$A$2:$B$8,2,0)</f>
        <v>44 - Investimentos</v>
      </c>
      <c r="P1872" s="4" t="str">
        <f t="shared" si="145"/>
        <v>6110 - Recursos do orçamento de investimento - geração própria</v>
      </c>
    </row>
    <row r="1873" spans="1:16" x14ac:dyDescent="0.2">
      <c r="A1873">
        <v>41026</v>
      </c>
      <c r="B1873" t="s">
        <v>1007</v>
      </c>
      <c r="C1873">
        <v>12827</v>
      </c>
      <c r="D1873" t="s">
        <v>1026</v>
      </c>
      <c r="E1873">
        <v>449030</v>
      </c>
      <c r="F1873" t="s">
        <v>12</v>
      </c>
      <c r="G1873" t="s">
        <v>1010</v>
      </c>
      <c r="H1873" t="s">
        <v>1011</v>
      </c>
      <c r="I1873" t="s">
        <v>1027</v>
      </c>
      <c r="J1873">
        <v>20000000</v>
      </c>
      <c r="K1873" t="str">
        <f t="shared" si="146"/>
        <v>41026 - SCPar Porto de Imbituba S.A.</v>
      </c>
      <c r="L1873" t="str">
        <f t="shared" si="147"/>
        <v>12827 - Projeto e execução de ampliação do berço 3 - SCPar Porto de Imbituba</v>
      </c>
      <c r="M1873" t="str">
        <f t="shared" si="148"/>
        <v>449030 - Material de Consumo</v>
      </c>
      <c r="N1873" t="str">
        <f t="shared" si="149"/>
        <v>44</v>
      </c>
      <c r="O1873" t="str">
        <f>VLOOKUP('SQL Results'!N1873,Plan2!$A$2:$B$8,2,0)</f>
        <v>44 - Investimentos</v>
      </c>
      <c r="P1873" s="4" t="str">
        <f t="shared" si="145"/>
        <v>6220 - Recursos para aumento do patrimônio líquido - demais</v>
      </c>
    </row>
    <row r="1874" spans="1:16" x14ac:dyDescent="0.2">
      <c r="A1874">
        <v>41026</v>
      </c>
      <c r="B1874" t="s">
        <v>1007</v>
      </c>
      <c r="C1874">
        <v>12833</v>
      </c>
      <c r="D1874" t="s">
        <v>1028</v>
      </c>
      <c r="E1874">
        <v>449030</v>
      </c>
      <c r="F1874" t="s">
        <v>12</v>
      </c>
      <c r="G1874" t="s">
        <v>720</v>
      </c>
      <c r="H1874" t="s">
        <v>721</v>
      </c>
      <c r="I1874" t="s">
        <v>1029</v>
      </c>
      <c r="J1874">
        <v>1000000</v>
      </c>
      <c r="K1874" t="str">
        <f t="shared" si="146"/>
        <v>41026 - SCPar Porto de Imbituba S.A.</v>
      </c>
      <c r="L1874" t="str">
        <f t="shared" si="147"/>
        <v>12833 - Dragagem do canal de acesso, bacia de evolução e berços - SCPar Porto de Imbituba</v>
      </c>
      <c r="M1874" t="str">
        <f t="shared" si="148"/>
        <v>449030 - Material de Consumo</v>
      </c>
      <c r="N1874" t="str">
        <f t="shared" si="149"/>
        <v>44</v>
      </c>
      <c r="O1874" t="str">
        <f>VLOOKUP('SQL Results'!N1874,Plan2!$A$2:$B$8,2,0)</f>
        <v>44 - Investimentos</v>
      </c>
      <c r="P1874" s="4" t="str">
        <f t="shared" si="145"/>
        <v>6110 - Recursos do orçamento de investimento - geração própria</v>
      </c>
    </row>
    <row r="1875" spans="1:16" x14ac:dyDescent="0.2">
      <c r="A1875">
        <v>41026</v>
      </c>
      <c r="B1875" t="s">
        <v>1007</v>
      </c>
      <c r="C1875">
        <v>12832</v>
      </c>
      <c r="D1875" t="s">
        <v>1030</v>
      </c>
      <c r="E1875">
        <v>449030</v>
      </c>
      <c r="F1875" t="s">
        <v>12</v>
      </c>
      <c r="G1875" t="s">
        <v>720</v>
      </c>
      <c r="H1875" t="s">
        <v>721</v>
      </c>
      <c r="I1875" t="s">
        <v>1031</v>
      </c>
      <c r="J1875">
        <v>400000</v>
      </c>
      <c r="K1875" t="str">
        <f t="shared" si="146"/>
        <v>41026 - SCPar Porto de Imbituba S.A.</v>
      </c>
      <c r="L1875" t="str">
        <f t="shared" si="147"/>
        <v>12832 - Melhorias na sinalização náutica - SCPar Porto de Imbituba</v>
      </c>
      <c r="M1875" t="str">
        <f t="shared" si="148"/>
        <v>449030 - Material de Consumo</v>
      </c>
      <c r="N1875" t="str">
        <f t="shared" si="149"/>
        <v>44</v>
      </c>
      <c r="O1875" t="str">
        <f>VLOOKUP('SQL Results'!N1875,Plan2!$A$2:$B$8,2,0)</f>
        <v>44 - Investimentos</v>
      </c>
      <c r="P1875" s="4" t="str">
        <f t="shared" si="145"/>
        <v>6110 - Recursos do orçamento de investimento - geração própria</v>
      </c>
    </row>
    <row r="1876" spans="1:16" x14ac:dyDescent="0.2">
      <c r="A1876">
        <v>41026</v>
      </c>
      <c r="B1876" t="s">
        <v>1007</v>
      </c>
      <c r="C1876">
        <v>12832</v>
      </c>
      <c r="D1876" t="s">
        <v>1030</v>
      </c>
      <c r="E1876">
        <v>449030</v>
      </c>
      <c r="F1876" t="s">
        <v>12</v>
      </c>
      <c r="G1876" t="s">
        <v>1010</v>
      </c>
      <c r="H1876" t="s">
        <v>1011</v>
      </c>
      <c r="I1876" t="s">
        <v>1031</v>
      </c>
      <c r="J1876">
        <v>600000</v>
      </c>
      <c r="K1876" t="str">
        <f t="shared" si="146"/>
        <v>41026 - SCPar Porto de Imbituba S.A.</v>
      </c>
      <c r="L1876" t="str">
        <f t="shared" si="147"/>
        <v>12832 - Melhorias na sinalização náutica - SCPar Porto de Imbituba</v>
      </c>
      <c r="M1876" t="str">
        <f t="shared" si="148"/>
        <v>449030 - Material de Consumo</v>
      </c>
      <c r="N1876" t="str">
        <f t="shared" si="149"/>
        <v>44</v>
      </c>
      <c r="O1876" t="str">
        <f>VLOOKUP('SQL Results'!N1876,Plan2!$A$2:$B$8,2,0)</f>
        <v>44 - Investimentos</v>
      </c>
      <c r="P1876" s="4" t="str">
        <f t="shared" si="145"/>
        <v>6220 - Recursos para aumento do patrimônio líquido - demais</v>
      </c>
    </row>
    <row r="1877" spans="1:16" x14ac:dyDescent="0.2">
      <c r="A1877">
        <v>41027</v>
      </c>
      <c r="B1877" t="s">
        <v>1032</v>
      </c>
      <c r="C1877">
        <v>14255</v>
      </c>
      <c r="D1877" t="s">
        <v>1033</v>
      </c>
      <c r="E1877">
        <v>449030</v>
      </c>
      <c r="F1877" t="s">
        <v>12</v>
      </c>
      <c r="G1877" t="s">
        <v>720</v>
      </c>
      <c r="H1877" t="s">
        <v>721</v>
      </c>
      <c r="I1877" t="s">
        <v>1034</v>
      </c>
      <c r="J1877">
        <v>1700000</v>
      </c>
      <c r="K1877" t="str">
        <f t="shared" si="146"/>
        <v>41027 - SCPar Porto de São Francisco do Sul S.A.</v>
      </c>
      <c r="L1877" t="str">
        <f t="shared" si="147"/>
        <v>14255 - Ampliação e reforma de pátios, berços e sistemas de drenagens - SCPar Porto de São Francisco do Sul</v>
      </c>
      <c r="M1877" t="str">
        <f t="shared" si="148"/>
        <v>449030 - Material de Consumo</v>
      </c>
      <c r="N1877" t="str">
        <f t="shared" si="149"/>
        <v>44</v>
      </c>
      <c r="O1877" t="str">
        <f>VLOOKUP('SQL Results'!N1877,Plan2!$A$2:$B$8,2,0)</f>
        <v>44 - Investimentos</v>
      </c>
      <c r="P1877" s="4" t="str">
        <f t="shared" si="145"/>
        <v>6110 - Recursos do orçamento de investimento - geração própria</v>
      </c>
    </row>
    <row r="1878" spans="1:16" x14ac:dyDescent="0.2">
      <c r="A1878">
        <v>41027</v>
      </c>
      <c r="B1878" t="s">
        <v>1032</v>
      </c>
      <c r="C1878">
        <v>14255</v>
      </c>
      <c r="D1878" t="s">
        <v>1033</v>
      </c>
      <c r="E1878">
        <v>449030</v>
      </c>
      <c r="F1878" t="s">
        <v>12</v>
      </c>
      <c r="G1878" t="s">
        <v>883</v>
      </c>
      <c r="H1878" t="s">
        <v>884</v>
      </c>
      <c r="I1878" t="s">
        <v>1034</v>
      </c>
      <c r="J1878">
        <v>27000000</v>
      </c>
      <c r="K1878" t="str">
        <f t="shared" si="146"/>
        <v>41027 - SCPar Porto de São Francisco do Sul S.A.</v>
      </c>
      <c r="L1878" t="str">
        <f t="shared" si="147"/>
        <v>14255 - Ampliação e reforma de pátios, berços e sistemas de drenagens - SCPar Porto de São Francisco do Sul</v>
      </c>
      <c r="M1878" t="str">
        <f t="shared" si="148"/>
        <v>449030 - Material de Consumo</v>
      </c>
      <c r="N1878" t="str">
        <f t="shared" si="149"/>
        <v>44</v>
      </c>
      <c r="O1878" t="str">
        <f>VLOOKUP('SQL Results'!N1878,Plan2!$A$2:$B$8,2,0)</f>
        <v>44 - Investimentos</v>
      </c>
      <c r="P1878" s="4" t="str">
        <f t="shared" si="145"/>
        <v>6320 - Operações de crédito de longo prazo - externa</v>
      </c>
    </row>
    <row r="1879" spans="1:16" x14ac:dyDescent="0.2">
      <c r="A1879">
        <v>41027</v>
      </c>
      <c r="B1879" t="s">
        <v>1032</v>
      </c>
      <c r="C1879">
        <v>14256</v>
      </c>
      <c r="D1879" t="s">
        <v>1035</v>
      </c>
      <c r="E1879">
        <v>449030</v>
      </c>
      <c r="F1879" t="s">
        <v>12</v>
      </c>
      <c r="G1879" t="s">
        <v>883</v>
      </c>
      <c r="H1879" t="s">
        <v>884</v>
      </c>
      <c r="I1879" t="s">
        <v>1036</v>
      </c>
      <c r="J1879">
        <v>15000000</v>
      </c>
      <c r="K1879" t="str">
        <f t="shared" si="146"/>
        <v>41027 - SCPar Porto de São Francisco do Sul S.A.</v>
      </c>
      <c r="L1879" t="str">
        <f t="shared" si="147"/>
        <v>14256 - Aquisição terrenos para ampl e constr prédios e instalações - SCPar Porto de São Francisco do Sul</v>
      </c>
      <c r="M1879" t="str">
        <f t="shared" si="148"/>
        <v>449030 - Material de Consumo</v>
      </c>
      <c r="N1879" t="str">
        <f t="shared" si="149"/>
        <v>44</v>
      </c>
      <c r="O1879" t="str">
        <f>VLOOKUP('SQL Results'!N1879,Plan2!$A$2:$B$8,2,0)</f>
        <v>44 - Investimentos</v>
      </c>
      <c r="P1879" s="4" t="str">
        <f t="shared" ref="P1879:P1942" si="150">CONCATENATE(LEFT(G1879,4)," - ",H1879)</f>
        <v>6320 - Operações de crédito de longo prazo - externa</v>
      </c>
    </row>
    <row r="1880" spans="1:16" x14ac:dyDescent="0.2">
      <c r="A1880">
        <v>41027</v>
      </c>
      <c r="B1880" t="s">
        <v>1032</v>
      </c>
      <c r="C1880">
        <v>14257</v>
      </c>
      <c r="D1880" t="s">
        <v>1037</v>
      </c>
      <c r="E1880">
        <v>449030</v>
      </c>
      <c r="F1880" t="s">
        <v>12</v>
      </c>
      <c r="G1880" t="s">
        <v>720</v>
      </c>
      <c r="H1880" t="s">
        <v>721</v>
      </c>
      <c r="I1880" t="s">
        <v>1038</v>
      </c>
      <c r="J1880">
        <v>540000</v>
      </c>
      <c r="K1880" t="str">
        <f t="shared" si="146"/>
        <v>41027 - SCPar Porto de São Francisco do Sul S.A.</v>
      </c>
      <c r="L1880" t="str">
        <f t="shared" si="147"/>
        <v>14257 - Aquisição de máquinas, veículos e equipamentos - SCPar Porto de São Francisco do Sul</v>
      </c>
      <c r="M1880" t="str">
        <f t="shared" si="148"/>
        <v>449030 - Material de Consumo</v>
      </c>
      <c r="N1880" t="str">
        <f t="shared" si="149"/>
        <v>44</v>
      </c>
      <c r="O1880" t="str">
        <f>VLOOKUP('SQL Results'!N1880,Plan2!$A$2:$B$8,2,0)</f>
        <v>44 - Investimentos</v>
      </c>
      <c r="P1880" s="4" t="str">
        <f t="shared" si="150"/>
        <v>6110 - Recursos do orçamento de investimento - geração própria</v>
      </c>
    </row>
    <row r="1881" spans="1:16" x14ac:dyDescent="0.2">
      <c r="A1881">
        <v>41027</v>
      </c>
      <c r="B1881" t="s">
        <v>1032</v>
      </c>
      <c r="C1881">
        <v>14257</v>
      </c>
      <c r="D1881" t="s">
        <v>1037</v>
      </c>
      <c r="E1881">
        <v>449030</v>
      </c>
      <c r="F1881" t="s">
        <v>12</v>
      </c>
      <c r="G1881" t="s">
        <v>883</v>
      </c>
      <c r="H1881" t="s">
        <v>884</v>
      </c>
      <c r="I1881" t="s">
        <v>1038</v>
      </c>
      <c r="J1881">
        <v>83000000</v>
      </c>
      <c r="K1881" t="str">
        <f t="shared" si="146"/>
        <v>41027 - SCPar Porto de São Francisco do Sul S.A.</v>
      </c>
      <c r="L1881" t="str">
        <f t="shared" si="147"/>
        <v>14257 - Aquisição de máquinas, veículos e equipamentos - SCPar Porto de São Francisco do Sul</v>
      </c>
      <c r="M1881" t="str">
        <f t="shared" si="148"/>
        <v>449030 - Material de Consumo</v>
      </c>
      <c r="N1881" t="str">
        <f t="shared" si="149"/>
        <v>44</v>
      </c>
      <c r="O1881" t="str">
        <f>VLOOKUP('SQL Results'!N1881,Plan2!$A$2:$B$8,2,0)</f>
        <v>44 - Investimentos</v>
      </c>
      <c r="P1881" s="4" t="str">
        <f t="shared" si="150"/>
        <v>6320 - Operações de crédito de longo prazo - externa</v>
      </c>
    </row>
    <row r="1882" spans="1:16" x14ac:dyDescent="0.2">
      <c r="A1882">
        <v>41027</v>
      </c>
      <c r="B1882" t="s">
        <v>1032</v>
      </c>
      <c r="C1882">
        <v>14258</v>
      </c>
      <c r="D1882" t="s">
        <v>1039</v>
      </c>
      <c r="E1882">
        <v>449030</v>
      </c>
      <c r="F1882" t="s">
        <v>12</v>
      </c>
      <c r="G1882" t="s">
        <v>720</v>
      </c>
      <c r="H1882" t="s">
        <v>721</v>
      </c>
      <c r="I1882" t="s">
        <v>1040</v>
      </c>
      <c r="J1882">
        <v>5320000</v>
      </c>
      <c r="K1882" t="str">
        <f t="shared" si="146"/>
        <v>41027 - SCPar Porto de São Francisco do Sul S.A.</v>
      </c>
      <c r="L1882" t="str">
        <f t="shared" si="147"/>
        <v>14258 - Elaboração de estudos e projetos para investimentos diversos - SCPar Porto de São Francisco do Sul</v>
      </c>
      <c r="M1882" t="str">
        <f t="shared" si="148"/>
        <v>449030 - Material de Consumo</v>
      </c>
      <c r="N1882" t="str">
        <f t="shared" si="149"/>
        <v>44</v>
      </c>
      <c r="O1882" t="str">
        <f>VLOOKUP('SQL Results'!N1882,Plan2!$A$2:$B$8,2,0)</f>
        <v>44 - Investimentos</v>
      </c>
      <c r="P1882" s="4" t="str">
        <f t="shared" si="150"/>
        <v>6110 - Recursos do orçamento de investimento - geração própria</v>
      </c>
    </row>
    <row r="1883" spans="1:16" x14ac:dyDescent="0.2">
      <c r="A1883">
        <v>41027</v>
      </c>
      <c r="B1883" t="s">
        <v>1032</v>
      </c>
      <c r="C1883">
        <v>14259</v>
      </c>
      <c r="D1883" t="s">
        <v>1041</v>
      </c>
      <c r="E1883">
        <v>449030</v>
      </c>
      <c r="F1883" t="s">
        <v>12</v>
      </c>
      <c r="G1883" t="s">
        <v>720</v>
      </c>
      <c r="H1883" t="s">
        <v>721</v>
      </c>
      <c r="I1883" t="s">
        <v>1042</v>
      </c>
      <c r="J1883">
        <v>1200000</v>
      </c>
      <c r="K1883" t="str">
        <f t="shared" si="146"/>
        <v>41027 - SCPar Porto de São Francisco do Sul S.A.</v>
      </c>
      <c r="L1883" t="str">
        <f t="shared" si="147"/>
        <v>14259 - Aquisição de equipamentos para sinalização náutica e outros - SCPar Porto de São Francisco do Sul</v>
      </c>
      <c r="M1883" t="str">
        <f t="shared" si="148"/>
        <v>449030 - Material de Consumo</v>
      </c>
      <c r="N1883" t="str">
        <f t="shared" si="149"/>
        <v>44</v>
      </c>
      <c r="O1883" t="str">
        <f>VLOOKUP('SQL Results'!N1883,Plan2!$A$2:$B$8,2,0)</f>
        <v>44 - Investimentos</v>
      </c>
      <c r="P1883" s="4" t="str">
        <f t="shared" si="150"/>
        <v>6110 - Recursos do orçamento de investimento - geração própria</v>
      </c>
    </row>
    <row r="1884" spans="1:16" x14ac:dyDescent="0.2">
      <c r="A1884">
        <v>41027</v>
      </c>
      <c r="B1884" t="s">
        <v>1032</v>
      </c>
      <c r="C1884">
        <v>14260</v>
      </c>
      <c r="D1884" t="s">
        <v>1043</v>
      </c>
      <c r="E1884">
        <v>449030</v>
      </c>
      <c r="F1884" t="s">
        <v>12</v>
      </c>
      <c r="G1884" t="s">
        <v>720</v>
      </c>
      <c r="H1884" t="s">
        <v>721</v>
      </c>
      <c r="I1884" t="s">
        <v>1044</v>
      </c>
      <c r="J1884">
        <v>2000000</v>
      </c>
      <c r="K1884" t="str">
        <f t="shared" si="146"/>
        <v>41027 - SCPar Porto de São Francisco do Sul S.A.</v>
      </c>
      <c r="L1884" t="str">
        <f t="shared" si="147"/>
        <v>14260 - Construção de prédios e instalações - SCPar Porto de São Francisco do Sul</v>
      </c>
      <c r="M1884" t="str">
        <f t="shared" si="148"/>
        <v>449030 - Material de Consumo</v>
      </c>
      <c r="N1884" t="str">
        <f t="shared" si="149"/>
        <v>44</v>
      </c>
      <c r="O1884" t="str">
        <f>VLOOKUP('SQL Results'!N1884,Plan2!$A$2:$B$8,2,0)</f>
        <v>44 - Investimentos</v>
      </c>
      <c r="P1884" s="4" t="str">
        <f t="shared" si="150"/>
        <v>6110 - Recursos do orçamento de investimento - geração própria</v>
      </c>
    </row>
    <row r="1885" spans="1:16" x14ac:dyDescent="0.2">
      <c r="A1885">
        <v>41027</v>
      </c>
      <c r="B1885" t="s">
        <v>1032</v>
      </c>
      <c r="C1885">
        <v>14261</v>
      </c>
      <c r="D1885" t="s">
        <v>1045</v>
      </c>
      <c r="E1885">
        <v>449030</v>
      </c>
      <c r="F1885" t="s">
        <v>12</v>
      </c>
      <c r="G1885" t="s">
        <v>720</v>
      </c>
      <c r="H1885" t="s">
        <v>721</v>
      </c>
      <c r="I1885" t="s">
        <v>1046</v>
      </c>
      <c r="J1885">
        <v>6280000</v>
      </c>
      <c r="K1885" t="str">
        <f t="shared" si="146"/>
        <v>41027 - SCPar Porto de São Francisco do Sul S.A.</v>
      </c>
      <c r="L1885" t="str">
        <f t="shared" si="147"/>
        <v>14261 - Modern serviços de tecnologia da informação, comun e segurança - SCPar Porto de São Francisco do Sul</v>
      </c>
      <c r="M1885" t="str">
        <f t="shared" si="148"/>
        <v>449030 - Material de Consumo</v>
      </c>
      <c r="N1885" t="str">
        <f t="shared" si="149"/>
        <v>44</v>
      </c>
      <c r="O1885" t="str">
        <f>VLOOKUP('SQL Results'!N1885,Plan2!$A$2:$B$8,2,0)</f>
        <v>44 - Investimentos</v>
      </c>
      <c r="P1885" s="4" t="str">
        <f t="shared" si="150"/>
        <v>6110 - Recursos do orçamento de investimento - geração própria</v>
      </c>
    </row>
    <row r="1886" spans="1:16" x14ac:dyDescent="0.2">
      <c r="A1886">
        <v>41027</v>
      </c>
      <c r="B1886" t="s">
        <v>1032</v>
      </c>
      <c r="C1886">
        <v>14262</v>
      </c>
      <c r="D1886" t="s">
        <v>1047</v>
      </c>
      <c r="E1886">
        <v>449030</v>
      </c>
      <c r="F1886" t="s">
        <v>12</v>
      </c>
      <c r="G1886" t="s">
        <v>883</v>
      </c>
      <c r="H1886" t="s">
        <v>884</v>
      </c>
      <c r="I1886" t="s">
        <v>1048</v>
      </c>
      <c r="J1886">
        <v>49000000</v>
      </c>
      <c r="K1886" t="str">
        <f t="shared" si="146"/>
        <v>41027 - SCPar Porto de São Francisco do Sul S.A.</v>
      </c>
      <c r="L1886" t="str">
        <f t="shared" si="147"/>
        <v>14262 - Dragagem e derroc, canal de acesso, bacia de evolução, fundeadouro e berços - SCPar Porto de São Fco</v>
      </c>
      <c r="M1886" t="str">
        <f t="shared" si="148"/>
        <v>449030 - Material de Consumo</v>
      </c>
      <c r="N1886" t="str">
        <f t="shared" si="149"/>
        <v>44</v>
      </c>
      <c r="O1886" t="str">
        <f>VLOOKUP('SQL Results'!N1886,Plan2!$A$2:$B$8,2,0)</f>
        <v>44 - Investimentos</v>
      </c>
      <c r="P1886" s="4" t="str">
        <f t="shared" si="150"/>
        <v>6320 - Operações de crédito de longo prazo - externa</v>
      </c>
    </row>
    <row r="1887" spans="1:16" x14ac:dyDescent="0.2">
      <c r="A1887">
        <v>41027</v>
      </c>
      <c r="B1887" t="s">
        <v>1032</v>
      </c>
      <c r="C1887">
        <v>14262</v>
      </c>
      <c r="D1887" t="s">
        <v>1047</v>
      </c>
      <c r="E1887">
        <v>449030</v>
      </c>
      <c r="F1887" t="s">
        <v>12</v>
      </c>
      <c r="G1887" t="s">
        <v>720</v>
      </c>
      <c r="H1887" t="s">
        <v>721</v>
      </c>
      <c r="I1887" t="s">
        <v>1048</v>
      </c>
      <c r="J1887">
        <v>1000000</v>
      </c>
      <c r="K1887" t="str">
        <f t="shared" si="146"/>
        <v>41027 - SCPar Porto de São Francisco do Sul S.A.</v>
      </c>
      <c r="L1887" t="str">
        <f t="shared" si="147"/>
        <v>14262 - Dragagem e derroc, canal de acesso, bacia de evolução, fundeadouro e berços - SCPar Porto de São Fco</v>
      </c>
      <c r="M1887" t="str">
        <f t="shared" si="148"/>
        <v>449030 - Material de Consumo</v>
      </c>
      <c r="N1887" t="str">
        <f t="shared" si="149"/>
        <v>44</v>
      </c>
      <c r="O1887" t="str">
        <f>VLOOKUP('SQL Results'!N1887,Plan2!$A$2:$B$8,2,0)</f>
        <v>44 - Investimentos</v>
      </c>
      <c r="P1887" s="4" t="str">
        <f t="shared" si="150"/>
        <v>6110 - Recursos do orçamento de investimento - geração própria</v>
      </c>
    </row>
    <row r="1888" spans="1:16" x14ac:dyDescent="0.2">
      <c r="A1888">
        <v>41028</v>
      </c>
      <c r="B1888" t="s">
        <v>1049</v>
      </c>
      <c r="C1888">
        <v>11510</v>
      </c>
      <c r="D1888" t="s">
        <v>1050</v>
      </c>
      <c r="E1888">
        <v>449030</v>
      </c>
      <c r="F1888" t="s">
        <v>12</v>
      </c>
      <c r="G1888" t="s">
        <v>720</v>
      </c>
      <c r="H1888" t="s">
        <v>721</v>
      </c>
      <c r="I1888" t="s">
        <v>1051</v>
      </c>
      <c r="J1888">
        <v>10525806</v>
      </c>
      <c r="K1888" t="str">
        <f t="shared" si="146"/>
        <v>41028 - Companhia de Gás de Santa Catarina - SCGÁS</v>
      </c>
      <c r="L1888" t="str">
        <f t="shared" si="147"/>
        <v>11510 - Extensão da rede de distribuição de gás natural - Industrial</v>
      </c>
      <c r="M1888" t="str">
        <f t="shared" si="148"/>
        <v>449030 - Material de Consumo</v>
      </c>
      <c r="N1888" t="str">
        <f t="shared" si="149"/>
        <v>44</v>
      </c>
      <c r="O1888" t="str">
        <f>VLOOKUP('SQL Results'!N1888,Plan2!$A$2:$B$8,2,0)</f>
        <v>44 - Investimentos</v>
      </c>
      <c r="P1888" s="4" t="str">
        <f t="shared" si="150"/>
        <v>6110 - Recursos do orçamento de investimento - geração própria</v>
      </c>
    </row>
    <row r="1889" spans="1:16" x14ac:dyDescent="0.2">
      <c r="A1889">
        <v>41028</v>
      </c>
      <c r="B1889" t="s">
        <v>1049</v>
      </c>
      <c r="C1889">
        <v>11512</v>
      </c>
      <c r="D1889" t="s">
        <v>1052</v>
      </c>
      <c r="E1889">
        <v>449030</v>
      </c>
      <c r="F1889" t="s">
        <v>12</v>
      </c>
      <c r="G1889" t="s">
        <v>720</v>
      </c>
      <c r="H1889" t="s">
        <v>721</v>
      </c>
      <c r="I1889" t="s">
        <v>1053</v>
      </c>
      <c r="J1889">
        <v>3509966</v>
      </c>
      <c r="K1889" t="str">
        <f t="shared" si="146"/>
        <v>41028 - Companhia de Gás de Santa Catarina - SCGÁS</v>
      </c>
      <c r="L1889" t="str">
        <f t="shared" si="147"/>
        <v>11512 - Extensão de rede de distribuição de gás natural - Comercial</v>
      </c>
      <c r="M1889" t="str">
        <f t="shared" si="148"/>
        <v>449030 - Material de Consumo</v>
      </c>
      <c r="N1889" t="str">
        <f t="shared" si="149"/>
        <v>44</v>
      </c>
      <c r="O1889" t="str">
        <f>VLOOKUP('SQL Results'!N1889,Plan2!$A$2:$B$8,2,0)</f>
        <v>44 - Investimentos</v>
      </c>
      <c r="P1889" s="4" t="str">
        <f t="shared" si="150"/>
        <v>6110 - Recursos do orçamento de investimento - geração própria</v>
      </c>
    </row>
    <row r="1890" spans="1:16" x14ac:dyDescent="0.2">
      <c r="A1890">
        <v>41028</v>
      </c>
      <c r="B1890" t="s">
        <v>1049</v>
      </c>
      <c r="C1890">
        <v>13508</v>
      </c>
      <c r="D1890" t="s">
        <v>1054</v>
      </c>
      <c r="E1890">
        <v>449030</v>
      </c>
      <c r="F1890" t="s">
        <v>12</v>
      </c>
      <c r="G1890" t="s">
        <v>720</v>
      </c>
      <c r="H1890" t="s">
        <v>721</v>
      </c>
      <c r="I1890" t="s">
        <v>1055</v>
      </c>
      <c r="J1890">
        <v>3900140</v>
      </c>
      <c r="K1890" t="str">
        <f t="shared" si="146"/>
        <v>41028 - Companhia de Gás de Santa Catarina - SCGÁS</v>
      </c>
      <c r="L1890" t="str">
        <f t="shared" si="147"/>
        <v>13508 - Remanejamento de rede de distribuição de gás natural - BR-470 e BR-280</v>
      </c>
      <c r="M1890" t="str">
        <f t="shared" si="148"/>
        <v>449030 - Material de Consumo</v>
      </c>
      <c r="N1890" t="str">
        <f t="shared" si="149"/>
        <v>44</v>
      </c>
      <c r="O1890" t="str">
        <f>VLOOKUP('SQL Results'!N1890,Plan2!$A$2:$B$8,2,0)</f>
        <v>44 - Investimentos</v>
      </c>
      <c r="P1890" s="4" t="str">
        <f t="shared" si="150"/>
        <v>6110 - Recursos do orçamento de investimento - geração própria</v>
      </c>
    </row>
    <row r="1891" spans="1:16" x14ac:dyDescent="0.2">
      <c r="A1891">
        <v>41028</v>
      </c>
      <c r="B1891" t="s">
        <v>1049</v>
      </c>
      <c r="C1891">
        <v>14174</v>
      </c>
      <c r="D1891" t="s">
        <v>1056</v>
      </c>
      <c r="E1891">
        <v>449030</v>
      </c>
      <c r="F1891" t="s">
        <v>12</v>
      </c>
      <c r="G1891" t="s">
        <v>720</v>
      </c>
      <c r="H1891" t="s">
        <v>721</v>
      </c>
      <c r="I1891" t="s">
        <v>1056</v>
      </c>
      <c r="J1891">
        <v>994000</v>
      </c>
      <c r="K1891" t="str">
        <f t="shared" si="146"/>
        <v>41028 - Companhia de Gás de Santa Catarina - SCGÁS</v>
      </c>
      <c r="L1891" t="str">
        <f t="shared" si="147"/>
        <v>14174 - Elaboração de estudos e projetos</v>
      </c>
      <c r="M1891" t="str">
        <f t="shared" si="148"/>
        <v>449030 - Material de Consumo</v>
      </c>
      <c r="N1891" t="str">
        <f t="shared" si="149"/>
        <v>44</v>
      </c>
      <c r="O1891" t="str">
        <f>VLOOKUP('SQL Results'!N1891,Plan2!$A$2:$B$8,2,0)</f>
        <v>44 - Investimentos</v>
      </c>
      <c r="P1891" s="4" t="str">
        <f t="shared" si="150"/>
        <v>6110 - Recursos do orçamento de investimento - geração própria</v>
      </c>
    </row>
    <row r="1892" spans="1:16" x14ac:dyDescent="0.2">
      <c r="A1892">
        <v>41028</v>
      </c>
      <c r="B1892" t="s">
        <v>1049</v>
      </c>
      <c r="C1892">
        <v>14175</v>
      </c>
      <c r="D1892" t="s">
        <v>1057</v>
      </c>
      <c r="E1892">
        <v>449030</v>
      </c>
      <c r="F1892" t="s">
        <v>12</v>
      </c>
      <c r="G1892" t="s">
        <v>720</v>
      </c>
      <c r="H1892" t="s">
        <v>721</v>
      </c>
      <c r="I1892" t="s">
        <v>1057</v>
      </c>
      <c r="J1892">
        <v>3540000</v>
      </c>
      <c r="K1892" t="str">
        <f t="shared" si="146"/>
        <v>41028 - Companhia de Gás de Santa Catarina - SCGÁS</v>
      </c>
      <c r="L1892" t="str">
        <f t="shared" si="147"/>
        <v>14175 - Aquisição de máquinas e equipamentos operacionais</v>
      </c>
      <c r="M1892" t="str">
        <f t="shared" si="148"/>
        <v>449030 - Material de Consumo</v>
      </c>
      <c r="N1892" t="str">
        <f t="shared" si="149"/>
        <v>44</v>
      </c>
      <c r="O1892" t="str">
        <f>VLOOKUP('SQL Results'!N1892,Plan2!$A$2:$B$8,2,0)</f>
        <v>44 - Investimentos</v>
      </c>
      <c r="P1892" s="4" t="str">
        <f t="shared" si="150"/>
        <v>6110 - Recursos do orçamento de investimento - geração própria</v>
      </c>
    </row>
    <row r="1893" spans="1:16" x14ac:dyDescent="0.2">
      <c r="A1893">
        <v>41028</v>
      </c>
      <c r="B1893" t="s">
        <v>1049</v>
      </c>
      <c r="C1893">
        <v>14176</v>
      </c>
      <c r="D1893" t="s">
        <v>1058</v>
      </c>
      <c r="E1893">
        <v>449030</v>
      </c>
      <c r="F1893" t="s">
        <v>12</v>
      </c>
      <c r="G1893" t="s">
        <v>720</v>
      </c>
      <c r="H1893" t="s">
        <v>721</v>
      </c>
      <c r="I1893" t="s">
        <v>1058</v>
      </c>
      <c r="J1893">
        <v>604000</v>
      </c>
      <c r="K1893" t="str">
        <f t="shared" si="146"/>
        <v>41028 - Companhia de Gás de Santa Catarina - SCGÁS</v>
      </c>
      <c r="L1893" t="str">
        <f t="shared" si="147"/>
        <v>14176 - Aquisição de sistema corporativo</v>
      </c>
      <c r="M1893" t="str">
        <f t="shared" si="148"/>
        <v>449030 - Material de Consumo</v>
      </c>
      <c r="N1893" t="str">
        <f t="shared" si="149"/>
        <v>44</v>
      </c>
      <c r="O1893" t="str">
        <f>VLOOKUP('SQL Results'!N1893,Plan2!$A$2:$B$8,2,0)</f>
        <v>44 - Investimentos</v>
      </c>
      <c r="P1893" s="4" t="str">
        <f t="shared" si="150"/>
        <v>6110 - Recursos do orçamento de investimento - geração própria</v>
      </c>
    </row>
    <row r="1894" spans="1:16" x14ac:dyDescent="0.2">
      <c r="A1894">
        <v>41028</v>
      </c>
      <c r="B1894" t="s">
        <v>1049</v>
      </c>
      <c r="C1894">
        <v>14177</v>
      </c>
      <c r="D1894" t="s">
        <v>845</v>
      </c>
      <c r="E1894">
        <v>449030</v>
      </c>
      <c r="F1894" t="s">
        <v>12</v>
      </c>
      <c r="G1894" t="s">
        <v>720</v>
      </c>
      <c r="H1894" t="s">
        <v>721</v>
      </c>
      <c r="I1894" t="s">
        <v>845</v>
      </c>
      <c r="J1894">
        <v>1354059</v>
      </c>
      <c r="K1894" t="str">
        <f t="shared" si="146"/>
        <v>41028 - Companhia de Gás de Santa Catarina - SCGÁS</v>
      </c>
      <c r="L1894" t="str">
        <f t="shared" si="147"/>
        <v>14177 - Aquisição de equipamentos de informática</v>
      </c>
      <c r="M1894" t="str">
        <f t="shared" si="148"/>
        <v>449030 - Material de Consumo</v>
      </c>
      <c r="N1894" t="str">
        <f t="shared" si="149"/>
        <v>44</v>
      </c>
      <c r="O1894" t="str">
        <f>VLOOKUP('SQL Results'!N1894,Plan2!$A$2:$B$8,2,0)</f>
        <v>44 - Investimentos</v>
      </c>
      <c r="P1894" s="4" t="str">
        <f t="shared" si="150"/>
        <v>6110 - Recursos do orçamento de investimento - geração própria</v>
      </c>
    </row>
    <row r="1895" spans="1:16" x14ac:dyDescent="0.2">
      <c r="A1895">
        <v>41028</v>
      </c>
      <c r="B1895" t="s">
        <v>1049</v>
      </c>
      <c r="C1895">
        <v>13502</v>
      </c>
      <c r="D1895" t="s">
        <v>1059</v>
      </c>
      <c r="E1895">
        <v>449030</v>
      </c>
      <c r="F1895" t="s">
        <v>12</v>
      </c>
      <c r="G1895" t="s">
        <v>720</v>
      </c>
      <c r="H1895" t="s">
        <v>721</v>
      </c>
      <c r="I1895" t="s">
        <v>1060</v>
      </c>
      <c r="J1895">
        <v>19140514</v>
      </c>
      <c r="K1895" t="str">
        <f t="shared" si="146"/>
        <v>41028 - Companhia de Gás de Santa Catarina - SCGÁS</v>
      </c>
      <c r="L1895" t="str">
        <f t="shared" si="147"/>
        <v>13502 - Expansão de rede de distribuição de gás natural - Projeto Serra Catarinense</v>
      </c>
      <c r="M1895" t="str">
        <f t="shared" si="148"/>
        <v>449030 - Material de Consumo</v>
      </c>
      <c r="N1895" t="str">
        <f t="shared" si="149"/>
        <v>44</v>
      </c>
      <c r="O1895" t="str">
        <f>VLOOKUP('SQL Results'!N1895,Plan2!$A$2:$B$8,2,0)</f>
        <v>44 - Investimentos</v>
      </c>
      <c r="P1895" s="4" t="str">
        <f t="shared" si="150"/>
        <v>6110 - Recursos do orçamento de investimento - geração própria</v>
      </c>
    </row>
    <row r="1896" spans="1:16" x14ac:dyDescent="0.2">
      <c r="A1896">
        <v>41028</v>
      </c>
      <c r="B1896" t="s">
        <v>1049</v>
      </c>
      <c r="C1896">
        <v>13497</v>
      </c>
      <c r="D1896" t="s">
        <v>1061</v>
      </c>
      <c r="E1896">
        <v>449030</v>
      </c>
      <c r="F1896" t="s">
        <v>12</v>
      </c>
      <c r="G1896" t="s">
        <v>720</v>
      </c>
      <c r="H1896" t="s">
        <v>721</v>
      </c>
      <c r="I1896" t="s">
        <v>1062</v>
      </c>
      <c r="J1896">
        <v>3519061</v>
      </c>
      <c r="K1896" t="str">
        <f t="shared" si="146"/>
        <v>41028 - Companhia de Gás de Santa Catarina - SCGÁS</v>
      </c>
      <c r="L1896" t="str">
        <f t="shared" si="147"/>
        <v>13497 - Extensão de rede de distribuição de gás natural - Residencial</v>
      </c>
      <c r="M1896" t="str">
        <f t="shared" si="148"/>
        <v>449030 - Material de Consumo</v>
      </c>
      <c r="N1896" t="str">
        <f t="shared" si="149"/>
        <v>44</v>
      </c>
      <c r="O1896" t="str">
        <f>VLOOKUP('SQL Results'!N1896,Plan2!$A$2:$B$8,2,0)</f>
        <v>44 - Investimentos</v>
      </c>
      <c r="P1896" s="4" t="str">
        <f t="shared" si="150"/>
        <v>6110 - Recursos do orçamento de investimento - geração própria</v>
      </c>
    </row>
    <row r="1897" spans="1:16" x14ac:dyDescent="0.2">
      <c r="A1897">
        <v>41028</v>
      </c>
      <c r="B1897" t="s">
        <v>1049</v>
      </c>
      <c r="C1897">
        <v>11511</v>
      </c>
      <c r="D1897" t="s">
        <v>1063</v>
      </c>
      <c r="E1897">
        <v>449030</v>
      </c>
      <c r="F1897" t="s">
        <v>12</v>
      </c>
      <c r="G1897" t="s">
        <v>720</v>
      </c>
      <c r="H1897" t="s">
        <v>721</v>
      </c>
      <c r="I1897" t="s">
        <v>1064</v>
      </c>
      <c r="J1897">
        <v>615940</v>
      </c>
      <c r="K1897" t="str">
        <f t="shared" si="146"/>
        <v>41028 - Companhia de Gás de Santa Catarina - SCGÁS</v>
      </c>
      <c r="L1897" t="str">
        <f t="shared" si="147"/>
        <v>11511 - Extensão de rede de distribuição de gás natural - GNV</v>
      </c>
      <c r="M1897" t="str">
        <f t="shared" si="148"/>
        <v>449030 - Material de Consumo</v>
      </c>
      <c r="N1897" t="str">
        <f t="shared" si="149"/>
        <v>44</v>
      </c>
      <c r="O1897" t="str">
        <f>VLOOKUP('SQL Results'!N1897,Plan2!$A$2:$B$8,2,0)</f>
        <v>44 - Investimentos</v>
      </c>
      <c r="P1897" s="4" t="str">
        <f t="shared" si="150"/>
        <v>6110 - Recursos do orçamento de investimento - geração própria</v>
      </c>
    </row>
    <row r="1898" spans="1:16" x14ac:dyDescent="0.2">
      <c r="A1898">
        <v>41028</v>
      </c>
      <c r="B1898" t="s">
        <v>1049</v>
      </c>
      <c r="C1898">
        <v>11511</v>
      </c>
      <c r="D1898" t="s">
        <v>1063</v>
      </c>
      <c r="E1898">
        <v>449030</v>
      </c>
      <c r="F1898" t="s">
        <v>12</v>
      </c>
      <c r="G1898" t="s">
        <v>727</v>
      </c>
      <c r="H1898" t="s">
        <v>728</v>
      </c>
      <c r="I1898" t="s">
        <v>1064</v>
      </c>
      <c r="J1898">
        <v>1000</v>
      </c>
      <c r="K1898" t="str">
        <f t="shared" si="146"/>
        <v>41028 - Companhia de Gás de Santa Catarina - SCGÁS</v>
      </c>
      <c r="L1898" t="str">
        <f t="shared" si="147"/>
        <v>11511 - Extensão de rede de distribuição de gás natural - GNV</v>
      </c>
      <c r="M1898" t="str">
        <f t="shared" si="148"/>
        <v>449030 - Material de Consumo</v>
      </c>
      <c r="N1898" t="str">
        <f t="shared" si="149"/>
        <v>44</v>
      </c>
      <c r="O1898" t="str">
        <f>VLOOKUP('SQL Results'!N1898,Plan2!$A$2:$B$8,2,0)</f>
        <v>44 - Investimentos</v>
      </c>
      <c r="P1898" s="4" t="str">
        <f t="shared" si="150"/>
        <v>6210 - Recursos para aumento do patrimônio líquido - tesouro</v>
      </c>
    </row>
    <row r="1899" spans="1:16" x14ac:dyDescent="0.2">
      <c r="A1899">
        <v>41029</v>
      </c>
      <c r="B1899" t="s">
        <v>1065</v>
      </c>
      <c r="C1899">
        <v>14172</v>
      </c>
      <c r="D1899" t="s">
        <v>1066</v>
      </c>
      <c r="E1899">
        <v>449030</v>
      </c>
      <c r="F1899" t="s">
        <v>12</v>
      </c>
      <c r="G1899" t="s">
        <v>720</v>
      </c>
      <c r="H1899" t="s">
        <v>721</v>
      </c>
      <c r="I1899" t="s">
        <v>1067</v>
      </c>
      <c r="J1899">
        <v>2700000</v>
      </c>
      <c r="K1899" t="str">
        <f t="shared" si="146"/>
        <v>41029 - Agência de Fomento do Estado de Santa Catarina S.A.</v>
      </c>
      <c r="L1899" t="str">
        <f t="shared" si="147"/>
        <v>14172 - Criar excelência no atendimento - BADESC</v>
      </c>
      <c r="M1899" t="str">
        <f t="shared" si="148"/>
        <v>449030 - Material de Consumo</v>
      </c>
      <c r="N1899" t="str">
        <f t="shared" si="149"/>
        <v>44</v>
      </c>
      <c r="O1899" t="str">
        <f>VLOOKUP('SQL Results'!N1899,Plan2!$A$2:$B$8,2,0)</f>
        <v>44 - Investimentos</v>
      </c>
      <c r="P1899" s="4" t="str">
        <f t="shared" si="150"/>
        <v>6110 - Recursos do orçamento de investimento - geração própria</v>
      </c>
    </row>
    <row r="1900" spans="1:16" x14ac:dyDescent="0.2">
      <c r="A1900">
        <v>41029</v>
      </c>
      <c r="B1900" t="s">
        <v>1065</v>
      </c>
      <c r="C1900">
        <v>14172</v>
      </c>
      <c r="D1900" t="s">
        <v>1066</v>
      </c>
      <c r="E1900">
        <v>449030</v>
      </c>
      <c r="F1900" t="s">
        <v>12</v>
      </c>
      <c r="G1900" t="s">
        <v>727</v>
      </c>
      <c r="H1900" t="s">
        <v>728</v>
      </c>
      <c r="I1900" t="s">
        <v>1067</v>
      </c>
      <c r="J1900">
        <v>1000</v>
      </c>
      <c r="K1900" t="str">
        <f t="shared" si="146"/>
        <v>41029 - Agência de Fomento do Estado de Santa Catarina S.A.</v>
      </c>
      <c r="L1900" t="str">
        <f t="shared" si="147"/>
        <v>14172 - Criar excelência no atendimento - BADESC</v>
      </c>
      <c r="M1900" t="str">
        <f t="shared" si="148"/>
        <v>449030 - Material de Consumo</v>
      </c>
      <c r="N1900" t="str">
        <f t="shared" si="149"/>
        <v>44</v>
      </c>
      <c r="O1900" t="str">
        <f>VLOOKUP('SQL Results'!N1900,Plan2!$A$2:$B$8,2,0)</f>
        <v>44 - Investimentos</v>
      </c>
      <c r="P1900" s="4" t="str">
        <f t="shared" si="150"/>
        <v>6210 - Recursos para aumento do patrimônio líquido - tesouro</v>
      </c>
    </row>
    <row r="1901" spans="1:16" x14ac:dyDescent="0.2">
      <c r="A1901">
        <v>41029</v>
      </c>
      <c r="B1901" t="s">
        <v>1065</v>
      </c>
      <c r="C1901">
        <v>14173</v>
      </c>
      <c r="D1901" t="s">
        <v>1068</v>
      </c>
      <c r="E1901">
        <v>449030</v>
      </c>
      <c r="F1901" t="s">
        <v>12</v>
      </c>
      <c r="G1901" t="s">
        <v>720</v>
      </c>
      <c r="H1901" t="s">
        <v>721</v>
      </c>
      <c r="I1901" t="s">
        <v>1069</v>
      </c>
      <c r="J1901">
        <v>900000</v>
      </c>
      <c r="K1901" t="str">
        <f t="shared" si="146"/>
        <v>41029 - Agência de Fomento do Estado de Santa Catarina S.A.</v>
      </c>
      <c r="L1901" t="str">
        <f t="shared" si="147"/>
        <v>14173 - Ampliação da agência - BADESC</v>
      </c>
      <c r="M1901" t="str">
        <f t="shared" si="148"/>
        <v>449030 - Material de Consumo</v>
      </c>
      <c r="N1901" t="str">
        <f t="shared" si="149"/>
        <v>44</v>
      </c>
      <c r="O1901" t="str">
        <f>VLOOKUP('SQL Results'!N1901,Plan2!$A$2:$B$8,2,0)</f>
        <v>44 - Investimentos</v>
      </c>
      <c r="P1901" s="4" t="str">
        <f t="shared" si="150"/>
        <v>6110 - Recursos do orçamento de investimento - geração própria</v>
      </c>
    </row>
    <row r="1902" spans="1:16" x14ac:dyDescent="0.2">
      <c r="A1902">
        <v>41037</v>
      </c>
      <c r="B1902" t="s">
        <v>1070</v>
      </c>
      <c r="C1902">
        <v>13620</v>
      </c>
      <c r="D1902" t="s">
        <v>1071</v>
      </c>
      <c r="E1902">
        <v>339139</v>
      </c>
      <c r="F1902" t="s">
        <v>51</v>
      </c>
      <c r="G1902" t="s">
        <v>13</v>
      </c>
      <c r="H1902" t="s">
        <v>14</v>
      </c>
      <c r="I1902" t="s">
        <v>1072</v>
      </c>
      <c r="J1902">
        <v>54519</v>
      </c>
      <c r="K1902" t="str">
        <f t="shared" si="146"/>
        <v>41037 - Agência de Desenvolvimento Regional de São Miguel do Oeste</v>
      </c>
      <c r="L1902" t="str">
        <f t="shared" si="147"/>
        <v>13620 - Administração e manutenção da Gerência Regional de Educação - ADR - São Miguel do Oeste</v>
      </c>
      <c r="M1902" t="str">
        <f t="shared" si="148"/>
        <v>339139 - Outros Serviços Terceiros Pessoa Jurídica</v>
      </c>
      <c r="N1902" t="str">
        <f t="shared" si="149"/>
        <v>33</v>
      </c>
      <c r="O1902" t="str">
        <f>VLOOKUP('SQL Results'!N1902,Plan2!$A$2:$B$8,2,0)</f>
        <v>33 - Outras Despesas Correntes</v>
      </c>
      <c r="P1902" s="4" t="str">
        <f t="shared" si="150"/>
        <v>0100 - Recursos ordinários - recursos do tesouro - RLD</v>
      </c>
    </row>
    <row r="1903" spans="1:16" x14ac:dyDescent="0.2">
      <c r="A1903">
        <v>41037</v>
      </c>
      <c r="B1903" t="s">
        <v>1070</v>
      </c>
      <c r="C1903">
        <v>13622</v>
      </c>
      <c r="D1903" t="s">
        <v>1073</v>
      </c>
      <c r="E1903">
        <v>339030</v>
      </c>
      <c r="F1903" t="s">
        <v>12</v>
      </c>
      <c r="G1903" t="s">
        <v>1074</v>
      </c>
      <c r="H1903" t="s">
        <v>1075</v>
      </c>
      <c r="I1903" t="s">
        <v>1076</v>
      </c>
      <c r="J1903">
        <v>130950</v>
      </c>
      <c r="K1903" t="str">
        <f t="shared" si="146"/>
        <v>41037 - Agência de Desenvolvimento Regional de São Miguel do Oeste</v>
      </c>
      <c r="L1903" t="str">
        <f t="shared" si="147"/>
        <v>13622 - AP - Manutenção e reforma de escolas - educação básica - ADR - São Miguel do Oeste</v>
      </c>
      <c r="M1903" t="str">
        <f t="shared" si="148"/>
        <v>339030 - Material de Consumo</v>
      </c>
      <c r="N1903" t="str">
        <f t="shared" si="149"/>
        <v>33</v>
      </c>
      <c r="O1903" t="str">
        <f>VLOOKUP('SQL Results'!N1903,Plan2!$A$2:$B$8,2,0)</f>
        <v>33 - Outras Despesas Correntes</v>
      </c>
      <c r="P1903" s="4" t="str">
        <f t="shared" si="150"/>
        <v>0120 - Cota-parte da contribuição do Salário-Educação - recursos do tesouro - exercício corrente</v>
      </c>
    </row>
    <row r="1904" spans="1:16" x14ac:dyDescent="0.2">
      <c r="A1904">
        <v>41037</v>
      </c>
      <c r="B1904" t="s">
        <v>1070</v>
      </c>
      <c r="C1904">
        <v>13622</v>
      </c>
      <c r="D1904" t="s">
        <v>1073</v>
      </c>
      <c r="E1904">
        <v>339030</v>
      </c>
      <c r="F1904" t="s">
        <v>12</v>
      </c>
      <c r="G1904" t="s">
        <v>1077</v>
      </c>
      <c r="H1904" t="s">
        <v>1078</v>
      </c>
      <c r="I1904" t="s">
        <v>1076</v>
      </c>
      <c r="J1904">
        <v>130940</v>
      </c>
      <c r="K1904" t="str">
        <f t="shared" si="146"/>
        <v>41037 - Agência de Desenvolvimento Regional de São Miguel do Oeste</v>
      </c>
      <c r="L1904" t="str">
        <f t="shared" si="147"/>
        <v>13622 - AP - Manutenção e reforma de escolas - educação básica - ADR - São Miguel do Oeste</v>
      </c>
      <c r="M1904" t="str">
        <f t="shared" si="148"/>
        <v>339030 - Material de Consumo</v>
      </c>
      <c r="N1904" t="str">
        <f t="shared" si="149"/>
        <v>33</v>
      </c>
      <c r="O1904" t="str">
        <f>VLOOKUP('SQL Results'!N1904,Plan2!$A$2:$B$8,2,0)</f>
        <v>33 - Outras Despesas Correntes</v>
      </c>
      <c r="P1904" s="4" t="str">
        <f t="shared" si="150"/>
        <v>0131 - Recursos do FUNDEB - transferências da União</v>
      </c>
    </row>
    <row r="1905" spans="1:16" x14ac:dyDescent="0.2">
      <c r="A1905">
        <v>41037</v>
      </c>
      <c r="B1905" t="s">
        <v>1070</v>
      </c>
      <c r="C1905">
        <v>13622</v>
      </c>
      <c r="D1905" t="s">
        <v>1073</v>
      </c>
      <c r="E1905">
        <v>339036</v>
      </c>
      <c r="F1905" t="s">
        <v>23</v>
      </c>
      <c r="G1905" t="s">
        <v>1074</v>
      </c>
      <c r="H1905" t="s">
        <v>1075</v>
      </c>
      <c r="I1905" t="s">
        <v>1076</v>
      </c>
      <c r="J1905">
        <v>65475</v>
      </c>
      <c r="K1905" t="str">
        <f t="shared" si="146"/>
        <v>41037 - Agência de Desenvolvimento Regional de São Miguel do Oeste</v>
      </c>
      <c r="L1905" t="str">
        <f t="shared" si="147"/>
        <v>13622 - AP - Manutenção e reforma de escolas - educação básica - ADR - São Miguel do Oeste</v>
      </c>
      <c r="M1905" t="str">
        <f t="shared" si="148"/>
        <v>339036 - Outros Serviços Terceiros-Pessoa Física</v>
      </c>
      <c r="N1905" t="str">
        <f t="shared" si="149"/>
        <v>33</v>
      </c>
      <c r="O1905" t="str">
        <f>VLOOKUP('SQL Results'!N1905,Plan2!$A$2:$B$8,2,0)</f>
        <v>33 - Outras Despesas Correntes</v>
      </c>
      <c r="P1905" s="4" t="str">
        <f t="shared" si="150"/>
        <v>0120 - Cota-parte da contribuição do Salário-Educação - recursos do tesouro - exercício corrente</v>
      </c>
    </row>
    <row r="1906" spans="1:16" x14ac:dyDescent="0.2">
      <c r="A1906">
        <v>41037</v>
      </c>
      <c r="B1906" t="s">
        <v>1070</v>
      </c>
      <c r="C1906">
        <v>13622</v>
      </c>
      <c r="D1906" t="s">
        <v>1073</v>
      </c>
      <c r="E1906">
        <v>339036</v>
      </c>
      <c r="F1906" t="s">
        <v>23</v>
      </c>
      <c r="G1906" t="s">
        <v>1077</v>
      </c>
      <c r="H1906" t="s">
        <v>1078</v>
      </c>
      <c r="I1906" t="s">
        <v>1076</v>
      </c>
      <c r="J1906">
        <v>65475</v>
      </c>
      <c r="K1906" t="str">
        <f t="shared" si="146"/>
        <v>41037 - Agência de Desenvolvimento Regional de São Miguel do Oeste</v>
      </c>
      <c r="L1906" t="str">
        <f t="shared" si="147"/>
        <v>13622 - AP - Manutenção e reforma de escolas - educação básica - ADR - São Miguel do Oeste</v>
      </c>
      <c r="M1906" t="str">
        <f t="shared" si="148"/>
        <v>339036 - Outros Serviços Terceiros-Pessoa Física</v>
      </c>
      <c r="N1906" t="str">
        <f t="shared" si="149"/>
        <v>33</v>
      </c>
      <c r="O1906" t="str">
        <f>VLOOKUP('SQL Results'!N1906,Plan2!$A$2:$B$8,2,0)</f>
        <v>33 - Outras Despesas Correntes</v>
      </c>
      <c r="P1906" s="4" t="str">
        <f t="shared" si="150"/>
        <v>0131 - Recursos do FUNDEB - transferências da União</v>
      </c>
    </row>
    <row r="1907" spans="1:16" x14ac:dyDescent="0.2">
      <c r="A1907">
        <v>41037</v>
      </c>
      <c r="B1907" t="s">
        <v>1070</v>
      </c>
      <c r="C1907">
        <v>13622</v>
      </c>
      <c r="D1907" t="s">
        <v>1073</v>
      </c>
      <c r="E1907">
        <v>339039</v>
      </c>
      <c r="F1907" t="s">
        <v>16</v>
      </c>
      <c r="G1907" t="s">
        <v>1074</v>
      </c>
      <c r="H1907" t="s">
        <v>1075</v>
      </c>
      <c r="I1907" t="s">
        <v>1076</v>
      </c>
      <c r="J1907">
        <v>392850</v>
      </c>
      <c r="K1907" t="str">
        <f t="shared" si="146"/>
        <v>41037 - Agência de Desenvolvimento Regional de São Miguel do Oeste</v>
      </c>
      <c r="L1907" t="str">
        <f t="shared" si="147"/>
        <v>13622 - AP - Manutenção e reforma de escolas - educação básica - ADR - São Miguel do Oeste</v>
      </c>
      <c r="M1907" t="str">
        <f t="shared" si="148"/>
        <v>339039 - Outros Serviços Terceiros - Pessoa Jurídica</v>
      </c>
      <c r="N1907" t="str">
        <f t="shared" si="149"/>
        <v>33</v>
      </c>
      <c r="O1907" t="str">
        <f>VLOOKUP('SQL Results'!N1907,Plan2!$A$2:$B$8,2,0)</f>
        <v>33 - Outras Despesas Correntes</v>
      </c>
      <c r="P1907" s="4" t="str">
        <f t="shared" si="150"/>
        <v>0120 - Cota-parte da contribuição do Salário-Educação - recursos do tesouro - exercício corrente</v>
      </c>
    </row>
    <row r="1908" spans="1:16" x14ac:dyDescent="0.2">
      <c r="A1908">
        <v>41037</v>
      </c>
      <c r="B1908" t="s">
        <v>1070</v>
      </c>
      <c r="C1908">
        <v>13622</v>
      </c>
      <c r="D1908" t="s">
        <v>1073</v>
      </c>
      <c r="E1908">
        <v>339039</v>
      </c>
      <c r="F1908" t="s">
        <v>16</v>
      </c>
      <c r="G1908" t="s">
        <v>1077</v>
      </c>
      <c r="H1908" t="s">
        <v>1078</v>
      </c>
      <c r="I1908" t="s">
        <v>1076</v>
      </c>
      <c r="J1908">
        <v>392850</v>
      </c>
      <c r="K1908" t="str">
        <f t="shared" si="146"/>
        <v>41037 - Agência de Desenvolvimento Regional de São Miguel do Oeste</v>
      </c>
      <c r="L1908" t="str">
        <f t="shared" si="147"/>
        <v>13622 - AP - Manutenção e reforma de escolas - educação básica - ADR - São Miguel do Oeste</v>
      </c>
      <c r="M1908" t="str">
        <f t="shared" si="148"/>
        <v>339039 - Outros Serviços Terceiros - Pessoa Jurídica</v>
      </c>
      <c r="N1908" t="str">
        <f t="shared" si="149"/>
        <v>33</v>
      </c>
      <c r="O1908" t="str">
        <f>VLOOKUP('SQL Results'!N1908,Plan2!$A$2:$B$8,2,0)</f>
        <v>33 - Outras Despesas Correntes</v>
      </c>
      <c r="P1908" s="4" t="str">
        <f t="shared" si="150"/>
        <v>0131 - Recursos do FUNDEB - transferências da União</v>
      </c>
    </row>
    <row r="1909" spans="1:16" x14ac:dyDescent="0.2">
      <c r="A1909">
        <v>41037</v>
      </c>
      <c r="B1909" t="s">
        <v>1070</v>
      </c>
      <c r="C1909">
        <v>13622</v>
      </c>
      <c r="D1909" t="s">
        <v>1073</v>
      </c>
      <c r="E1909">
        <v>339139</v>
      </c>
      <c r="F1909" t="s">
        <v>51</v>
      </c>
      <c r="G1909" t="s">
        <v>1077</v>
      </c>
      <c r="H1909" t="s">
        <v>1078</v>
      </c>
      <c r="I1909" t="s">
        <v>1076</v>
      </c>
      <c r="J1909">
        <v>32738</v>
      </c>
      <c r="K1909" t="str">
        <f t="shared" si="146"/>
        <v>41037 - Agência de Desenvolvimento Regional de São Miguel do Oeste</v>
      </c>
      <c r="L1909" t="str">
        <f t="shared" si="147"/>
        <v>13622 - AP - Manutenção e reforma de escolas - educação básica - ADR - São Miguel do Oeste</v>
      </c>
      <c r="M1909" t="str">
        <f t="shared" si="148"/>
        <v>339139 - Outros Serviços Terceiros Pessoa Jurídica</v>
      </c>
      <c r="N1909" t="str">
        <f t="shared" si="149"/>
        <v>33</v>
      </c>
      <c r="O1909" t="str">
        <f>VLOOKUP('SQL Results'!N1909,Plan2!$A$2:$B$8,2,0)</f>
        <v>33 - Outras Despesas Correntes</v>
      </c>
      <c r="P1909" s="4" t="str">
        <f t="shared" si="150"/>
        <v>0131 - Recursos do FUNDEB - transferências da União</v>
      </c>
    </row>
    <row r="1910" spans="1:16" x14ac:dyDescent="0.2">
      <c r="A1910">
        <v>41037</v>
      </c>
      <c r="B1910" t="s">
        <v>1070</v>
      </c>
      <c r="C1910">
        <v>13622</v>
      </c>
      <c r="D1910" t="s">
        <v>1073</v>
      </c>
      <c r="E1910">
        <v>449052</v>
      </c>
      <c r="F1910" t="s">
        <v>17</v>
      </c>
      <c r="G1910" t="s">
        <v>1077</v>
      </c>
      <c r="H1910" t="s">
        <v>1078</v>
      </c>
      <c r="I1910" t="s">
        <v>1076</v>
      </c>
      <c r="J1910">
        <v>32738</v>
      </c>
      <c r="K1910" t="str">
        <f t="shared" si="146"/>
        <v>41037 - Agência de Desenvolvimento Regional de São Miguel do Oeste</v>
      </c>
      <c r="L1910" t="str">
        <f t="shared" si="147"/>
        <v>13622 - AP - Manutenção e reforma de escolas - educação básica - ADR - São Miguel do Oeste</v>
      </c>
      <c r="M1910" t="str">
        <f t="shared" si="148"/>
        <v>449052 - Equipamentos e Material Permanente</v>
      </c>
      <c r="N1910" t="str">
        <f t="shared" si="149"/>
        <v>44</v>
      </c>
      <c r="O1910" t="str">
        <f>VLOOKUP('SQL Results'!N1910,Plan2!$A$2:$B$8,2,0)</f>
        <v>44 - Investimentos</v>
      </c>
      <c r="P1910" s="4" t="str">
        <f t="shared" si="150"/>
        <v>0131 - Recursos do FUNDEB - transferências da União</v>
      </c>
    </row>
    <row r="1911" spans="1:16" x14ac:dyDescent="0.2">
      <c r="A1911">
        <v>41037</v>
      </c>
      <c r="B1911" t="s">
        <v>1070</v>
      </c>
      <c r="C1911">
        <v>13622</v>
      </c>
      <c r="D1911" t="s">
        <v>1073</v>
      </c>
      <c r="E1911">
        <v>339139</v>
      </c>
      <c r="F1911" t="s">
        <v>51</v>
      </c>
      <c r="G1911" t="s">
        <v>1074</v>
      </c>
      <c r="H1911" t="s">
        <v>1075</v>
      </c>
      <c r="I1911" t="s">
        <v>1076</v>
      </c>
      <c r="J1911">
        <v>43245</v>
      </c>
      <c r="K1911" t="str">
        <f t="shared" si="146"/>
        <v>41037 - Agência de Desenvolvimento Regional de São Miguel do Oeste</v>
      </c>
      <c r="L1911" t="str">
        <f t="shared" si="147"/>
        <v>13622 - AP - Manutenção e reforma de escolas - educação básica - ADR - São Miguel do Oeste</v>
      </c>
      <c r="M1911" t="str">
        <f t="shared" si="148"/>
        <v>339139 - Outros Serviços Terceiros Pessoa Jurídica</v>
      </c>
      <c r="N1911" t="str">
        <f t="shared" si="149"/>
        <v>33</v>
      </c>
      <c r="O1911" t="str">
        <f>VLOOKUP('SQL Results'!N1911,Plan2!$A$2:$B$8,2,0)</f>
        <v>33 - Outras Despesas Correntes</v>
      </c>
      <c r="P1911" s="4" t="str">
        <f t="shared" si="150"/>
        <v>0120 - Cota-parte da contribuição do Salário-Educação - recursos do tesouro - exercício corrente</v>
      </c>
    </row>
    <row r="1912" spans="1:16" x14ac:dyDescent="0.2">
      <c r="A1912">
        <v>41037</v>
      </c>
      <c r="B1912" t="s">
        <v>1070</v>
      </c>
      <c r="C1912">
        <v>13614</v>
      </c>
      <c r="D1912" t="s">
        <v>1079</v>
      </c>
      <c r="E1912">
        <v>339030</v>
      </c>
      <c r="F1912" t="s">
        <v>12</v>
      </c>
      <c r="G1912" t="s">
        <v>1077</v>
      </c>
      <c r="H1912" t="s">
        <v>1078</v>
      </c>
      <c r="I1912" t="s">
        <v>1080</v>
      </c>
      <c r="J1912">
        <v>29950</v>
      </c>
      <c r="K1912" t="str">
        <f t="shared" si="146"/>
        <v>41037 - Agência de Desenvolvimento Regional de São Miguel do Oeste</v>
      </c>
      <c r="L1912" t="str">
        <f t="shared" si="147"/>
        <v>13614 - AP - Capacitação de profissionais da educação básica - ADR - São Miguel do Oeste</v>
      </c>
      <c r="M1912" t="str">
        <f t="shared" si="148"/>
        <v>339030 - Material de Consumo</v>
      </c>
      <c r="N1912" t="str">
        <f t="shared" si="149"/>
        <v>33</v>
      </c>
      <c r="O1912" t="str">
        <f>VLOOKUP('SQL Results'!N1912,Plan2!$A$2:$B$8,2,0)</f>
        <v>33 - Outras Despesas Correntes</v>
      </c>
      <c r="P1912" s="4" t="str">
        <f t="shared" si="150"/>
        <v>0131 - Recursos do FUNDEB - transferências da União</v>
      </c>
    </row>
    <row r="1913" spans="1:16" x14ac:dyDescent="0.2">
      <c r="A1913">
        <v>41037</v>
      </c>
      <c r="B1913" t="s">
        <v>1070</v>
      </c>
      <c r="C1913">
        <v>13614</v>
      </c>
      <c r="D1913" t="s">
        <v>1079</v>
      </c>
      <c r="E1913">
        <v>339036</v>
      </c>
      <c r="F1913" t="s">
        <v>23</v>
      </c>
      <c r="G1913" t="s">
        <v>1077</v>
      </c>
      <c r="H1913" t="s">
        <v>1078</v>
      </c>
      <c r="I1913" t="s">
        <v>1080</v>
      </c>
      <c r="J1913">
        <v>14975</v>
      </c>
      <c r="K1913" t="str">
        <f t="shared" si="146"/>
        <v>41037 - Agência de Desenvolvimento Regional de São Miguel do Oeste</v>
      </c>
      <c r="L1913" t="str">
        <f t="shared" si="147"/>
        <v>13614 - AP - Capacitação de profissionais da educação básica - ADR - São Miguel do Oeste</v>
      </c>
      <c r="M1913" t="str">
        <f t="shared" si="148"/>
        <v>339036 - Outros Serviços Terceiros-Pessoa Física</v>
      </c>
      <c r="N1913" t="str">
        <f t="shared" si="149"/>
        <v>33</v>
      </c>
      <c r="O1913" t="str">
        <f>VLOOKUP('SQL Results'!N1913,Plan2!$A$2:$B$8,2,0)</f>
        <v>33 - Outras Despesas Correntes</v>
      </c>
      <c r="P1913" s="4" t="str">
        <f t="shared" si="150"/>
        <v>0131 - Recursos do FUNDEB - transferências da União</v>
      </c>
    </row>
    <row r="1914" spans="1:16" x14ac:dyDescent="0.2">
      <c r="A1914">
        <v>41037</v>
      </c>
      <c r="B1914" t="s">
        <v>1070</v>
      </c>
      <c r="C1914">
        <v>13614</v>
      </c>
      <c r="D1914" t="s">
        <v>1079</v>
      </c>
      <c r="E1914">
        <v>339039</v>
      </c>
      <c r="F1914" t="s">
        <v>16</v>
      </c>
      <c r="G1914" t="s">
        <v>1077</v>
      </c>
      <c r="H1914" t="s">
        <v>1078</v>
      </c>
      <c r="I1914" t="s">
        <v>1080</v>
      </c>
      <c r="J1914">
        <v>32224</v>
      </c>
      <c r="K1914" t="str">
        <f t="shared" si="146"/>
        <v>41037 - Agência de Desenvolvimento Regional de São Miguel do Oeste</v>
      </c>
      <c r="L1914" t="str">
        <f t="shared" si="147"/>
        <v>13614 - AP - Capacitação de profissionais da educação básica - ADR - São Miguel do Oeste</v>
      </c>
      <c r="M1914" t="str">
        <f t="shared" si="148"/>
        <v>339039 - Outros Serviços Terceiros - Pessoa Jurídica</v>
      </c>
      <c r="N1914" t="str">
        <f t="shared" si="149"/>
        <v>33</v>
      </c>
      <c r="O1914" t="str">
        <f>VLOOKUP('SQL Results'!N1914,Plan2!$A$2:$B$8,2,0)</f>
        <v>33 - Outras Despesas Correntes</v>
      </c>
      <c r="P1914" s="4" t="str">
        <f t="shared" si="150"/>
        <v>0131 - Recursos do FUNDEB - transferências da União</v>
      </c>
    </row>
    <row r="1915" spans="1:16" x14ac:dyDescent="0.2">
      <c r="A1915">
        <v>41037</v>
      </c>
      <c r="B1915" t="s">
        <v>1070</v>
      </c>
      <c r="C1915">
        <v>13620</v>
      </c>
      <c r="D1915" t="s">
        <v>1071</v>
      </c>
      <c r="E1915">
        <v>339030</v>
      </c>
      <c r="F1915" t="s">
        <v>12</v>
      </c>
      <c r="G1915" t="s">
        <v>13</v>
      </c>
      <c r="H1915" t="s">
        <v>14</v>
      </c>
      <c r="I1915" t="s">
        <v>1072</v>
      </c>
      <c r="J1915">
        <v>54519</v>
      </c>
      <c r="K1915" t="str">
        <f t="shared" si="146"/>
        <v>41037 - Agência de Desenvolvimento Regional de São Miguel do Oeste</v>
      </c>
      <c r="L1915" t="str">
        <f t="shared" si="147"/>
        <v>13620 - Administração e manutenção da Gerência Regional de Educação - ADR - São Miguel do Oeste</v>
      </c>
      <c r="M1915" t="str">
        <f t="shared" si="148"/>
        <v>339030 - Material de Consumo</v>
      </c>
      <c r="N1915" t="str">
        <f t="shared" si="149"/>
        <v>33</v>
      </c>
      <c r="O1915" t="str">
        <f>VLOOKUP('SQL Results'!N1915,Plan2!$A$2:$B$8,2,0)</f>
        <v>33 - Outras Despesas Correntes</v>
      </c>
      <c r="P1915" s="4" t="str">
        <f t="shared" si="150"/>
        <v>0100 - Recursos ordinários - recursos do tesouro - RLD</v>
      </c>
    </row>
    <row r="1916" spans="1:16" x14ac:dyDescent="0.2">
      <c r="A1916">
        <v>41037</v>
      </c>
      <c r="B1916" t="s">
        <v>1070</v>
      </c>
      <c r="C1916">
        <v>13620</v>
      </c>
      <c r="D1916" t="s">
        <v>1071</v>
      </c>
      <c r="E1916">
        <v>339014</v>
      </c>
      <c r="F1916" t="s">
        <v>63</v>
      </c>
      <c r="G1916" t="s">
        <v>13</v>
      </c>
      <c r="H1916" t="s">
        <v>14</v>
      </c>
      <c r="I1916" t="s">
        <v>1072</v>
      </c>
      <c r="J1916">
        <v>54519</v>
      </c>
      <c r="K1916" t="str">
        <f t="shared" si="146"/>
        <v>41037 - Agência de Desenvolvimento Regional de São Miguel do Oeste</v>
      </c>
      <c r="L1916" t="str">
        <f t="shared" si="147"/>
        <v>13620 - Administração e manutenção da Gerência Regional de Educação - ADR - São Miguel do Oeste</v>
      </c>
      <c r="M1916" t="str">
        <f t="shared" si="148"/>
        <v>339014 - Diárias - Civil</v>
      </c>
      <c r="N1916" t="str">
        <f t="shared" si="149"/>
        <v>33</v>
      </c>
      <c r="O1916" t="str">
        <f>VLOOKUP('SQL Results'!N1916,Plan2!$A$2:$B$8,2,0)</f>
        <v>33 - Outras Despesas Correntes</v>
      </c>
      <c r="P1916" s="4" t="str">
        <f t="shared" si="150"/>
        <v>0100 - Recursos ordinários - recursos do tesouro - RLD</v>
      </c>
    </row>
    <row r="1917" spans="1:16" x14ac:dyDescent="0.2">
      <c r="A1917">
        <v>41037</v>
      </c>
      <c r="B1917" t="s">
        <v>1070</v>
      </c>
      <c r="C1917">
        <v>13620</v>
      </c>
      <c r="D1917" t="s">
        <v>1071</v>
      </c>
      <c r="E1917">
        <v>339033</v>
      </c>
      <c r="F1917" t="s">
        <v>49</v>
      </c>
      <c r="G1917" t="s">
        <v>13</v>
      </c>
      <c r="H1917" t="s">
        <v>14</v>
      </c>
      <c r="I1917" t="s">
        <v>1072</v>
      </c>
      <c r="J1917">
        <v>27260</v>
      </c>
      <c r="K1917" t="str">
        <f t="shared" si="146"/>
        <v>41037 - Agência de Desenvolvimento Regional de São Miguel do Oeste</v>
      </c>
      <c r="L1917" t="str">
        <f t="shared" si="147"/>
        <v>13620 - Administração e manutenção da Gerência Regional de Educação - ADR - São Miguel do Oeste</v>
      </c>
      <c r="M1917" t="str">
        <f t="shared" si="148"/>
        <v>339033 - Passagens e Despesas com Locomoção</v>
      </c>
      <c r="N1917" t="str">
        <f t="shared" si="149"/>
        <v>33</v>
      </c>
      <c r="O1917" t="str">
        <f>VLOOKUP('SQL Results'!N1917,Plan2!$A$2:$B$8,2,0)</f>
        <v>33 - Outras Despesas Correntes</v>
      </c>
      <c r="P1917" s="4" t="str">
        <f t="shared" si="150"/>
        <v>0100 - Recursos ordinários - recursos do tesouro - RLD</v>
      </c>
    </row>
    <row r="1918" spans="1:16" x14ac:dyDescent="0.2">
      <c r="A1918">
        <v>41037</v>
      </c>
      <c r="B1918" t="s">
        <v>1070</v>
      </c>
      <c r="C1918">
        <v>13620</v>
      </c>
      <c r="D1918" t="s">
        <v>1071</v>
      </c>
      <c r="E1918">
        <v>339036</v>
      </c>
      <c r="F1918" t="s">
        <v>23</v>
      </c>
      <c r="G1918" t="s">
        <v>13</v>
      </c>
      <c r="H1918" t="s">
        <v>14</v>
      </c>
      <c r="I1918" t="s">
        <v>1072</v>
      </c>
      <c r="J1918">
        <v>27260</v>
      </c>
      <c r="K1918" t="str">
        <f t="shared" si="146"/>
        <v>41037 - Agência de Desenvolvimento Regional de São Miguel do Oeste</v>
      </c>
      <c r="L1918" t="str">
        <f t="shared" si="147"/>
        <v>13620 - Administração e manutenção da Gerência Regional de Educação - ADR - São Miguel do Oeste</v>
      </c>
      <c r="M1918" t="str">
        <f t="shared" si="148"/>
        <v>339036 - Outros Serviços Terceiros-Pessoa Física</v>
      </c>
      <c r="N1918" t="str">
        <f t="shared" si="149"/>
        <v>33</v>
      </c>
      <c r="O1918" t="str">
        <f>VLOOKUP('SQL Results'!N1918,Plan2!$A$2:$B$8,2,0)</f>
        <v>33 - Outras Despesas Correntes</v>
      </c>
      <c r="P1918" s="4" t="str">
        <f t="shared" si="150"/>
        <v>0100 - Recursos ordinários - recursos do tesouro - RLD</v>
      </c>
    </row>
    <row r="1919" spans="1:16" x14ac:dyDescent="0.2">
      <c r="A1919">
        <v>41037</v>
      </c>
      <c r="B1919" t="s">
        <v>1070</v>
      </c>
      <c r="C1919">
        <v>13620</v>
      </c>
      <c r="D1919" t="s">
        <v>1071</v>
      </c>
      <c r="E1919">
        <v>339039</v>
      </c>
      <c r="F1919" t="s">
        <v>16</v>
      </c>
      <c r="G1919" t="s">
        <v>13</v>
      </c>
      <c r="H1919" t="s">
        <v>14</v>
      </c>
      <c r="I1919" t="s">
        <v>1072</v>
      </c>
      <c r="J1919">
        <v>272596</v>
      </c>
      <c r="K1919" t="str">
        <f t="shared" si="146"/>
        <v>41037 - Agência de Desenvolvimento Regional de São Miguel do Oeste</v>
      </c>
      <c r="L1919" t="str">
        <f t="shared" si="147"/>
        <v>13620 - Administração e manutenção da Gerência Regional de Educação - ADR - São Miguel do Oeste</v>
      </c>
      <c r="M1919" t="str">
        <f t="shared" si="148"/>
        <v>339039 - Outros Serviços Terceiros - Pessoa Jurídica</v>
      </c>
      <c r="N1919" t="str">
        <f t="shared" si="149"/>
        <v>33</v>
      </c>
      <c r="O1919" t="str">
        <f>VLOOKUP('SQL Results'!N1919,Plan2!$A$2:$B$8,2,0)</f>
        <v>33 - Outras Despesas Correntes</v>
      </c>
      <c r="P1919" s="4" t="str">
        <f t="shared" si="150"/>
        <v>0100 - Recursos ordinários - recursos do tesouro - RLD</v>
      </c>
    </row>
    <row r="1920" spans="1:16" x14ac:dyDescent="0.2">
      <c r="A1920">
        <v>41037</v>
      </c>
      <c r="B1920" t="s">
        <v>1070</v>
      </c>
      <c r="C1920">
        <v>13617</v>
      </c>
      <c r="D1920" t="s">
        <v>1081</v>
      </c>
      <c r="E1920">
        <v>339030</v>
      </c>
      <c r="F1920" t="s">
        <v>12</v>
      </c>
      <c r="G1920" t="s">
        <v>1074</v>
      </c>
      <c r="H1920" t="s">
        <v>1075</v>
      </c>
      <c r="I1920" t="s">
        <v>1082</v>
      </c>
      <c r="J1920">
        <v>313654</v>
      </c>
      <c r="K1920" t="str">
        <f t="shared" si="146"/>
        <v>41037 - Agência de Desenvolvimento Regional de São Miguel do Oeste</v>
      </c>
      <c r="L1920" t="str">
        <f t="shared" si="147"/>
        <v>13617 - Operacionalização da educação básica - ADR - São Miguel do Oeste</v>
      </c>
      <c r="M1920" t="str">
        <f t="shared" si="148"/>
        <v>339030 - Material de Consumo</v>
      </c>
      <c r="N1920" t="str">
        <f t="shared" si="149"/>
        <v>33</v>
      </c>
      <c r="O1920" t="str">
        <f>VLOOKUP('SQL Results'!N1920,Plan2!$A$2:$B$8,2,0)</f>
        <v>33 - Outras Despesas Correntes</v>
      </c>
      <c r="P1920" s="4" t="str">
        <f t="shared" si="150"/>
        <v>0120 - Cota-parte da contribuição do Salário-Educação - recursos do tesouro - exercício corrente</v>
      </c>
    </row>
    <row r="1921" spans="1:16" x14ac:dyDescent="0.2">
      <c r="A1921">
        <v>41037</v>
      </c>
      <c r="B1921" t="s">
        <v>1070</v>
      </c>
      <c r="C1921">
        <v>13617</v>
      </c>
      <c r="D1921" t="s">
        <v>1081</v>
      </c>
      <c r="E1921">
        <v>339030</v>
      </c>
      <c r="F1921" t="s">
        <v>12</v>
      </c>
      <c r="G1921" t="s">
        <v>1077</v>
      </c>
      <c r="H1921" t="s">
        <v>1078</v>
      </c>
      <c r="I1921" t="s">
        <v>1082</v>
      </c>
      <c r="J1921">
        <v>313654</v>
      </c>
      <c r="K1921" t="str">
        <f t="shared" si="146"/>
        <v>41037 - Agência de Desenvolvimento Regional de São Miguel do Oeste</v>
      </c>
      <c r="L1921" t="str">
        <f t="shared" si="147"/>
        <v>13617 - Operacionalização da educação básica - ADR - São Miguel do Oeste</v>
      </c>
      <c r="M1921" t="str">
        <f t="shared" si="148"/>
        <v>339030 - Material de Consumo</v>
      </c>
      <c r="N1921" t="str">
        <f t="shared" si="149"/>
        <v>33</v>
      </c>
      <c r="O1921" t="str">
        <f>VLOOKUP('SQL Results'!N1921,Plan2!$A$2:$B$8,2,0)</f>
        <v>33 - Outras Despesas Correntes</v>
      </c>
      <c r="P1921" s="4" t="str">
        <f t="shared" si="150"/>
        <v>0131 - Recursos do FUNDEB - transferências da União</v>
      </c>
    </row>
    <row r="1922" spans="1:16" x14ac:dyDescent="0.2">
      <c r="A1922">
        <v>41037</v>
      </c>
      <c r="B1922" t="s">
        <v>1070</v>
      </c>
      <c r="C1922">
        <v>13617</v>
      </c>
      <c r="D1922" t="s">
        <v>1081</v>
      </c>
      <c r="E1922">
        <v>339036</v>
      </c>
      <c r="F1922" t="s">
        <v>23</v>
      </c>
      <c r="G1922" t="s">
        <v>1074</v>
      </c>
      <c r="H1922" t="s">
        <v>1075</v>
      </c>
      <c r="I1922" t="s">
        <v>1082</v>
      </c>
      <c r="J1922">
        <v>156827</v>
      </c>
      <c r="K1922" t="str">
        <f t="shared" si="146"/>
        <v>41037 - Agência de Desenvolvimento Regional de São Miguel do Oeste</v>
      </c>
      <c r="L1922" t="str">
        <f t="shared" si="147"/>
        <v>13617 - Operacionalização da educação básica - ADR - São Miguel do Oeste</v>
      </c>
      <c r="M1922" t="str">
        <f t="shared" si="148"/>
        <v>339036 - Outros Serviços Terceiros-Pessoa Física</v>
      </c>
      <c r="N1922" t="str">
        <f t="shared" si="149"/>
        <v>33</v>
      </c>
      <c r="O1922" t="str">
        <f>VLOOKUP('SQL Results'!N1922,Plan2!$A$2:$B$8,2,0)</f>
        <v>33 - Outras Despesas Correntes</v>
      </c>
      <c r="P1922" s="4" t="str">
        <f t="shared" si="150"/>
        <v>0120 - Cota-parte da contribuição do Salário-Educação - recursos do tesouro - exercício corrente</v>
      </c>
    </row>
    <row r="1923" spans="1:16" x14ac:dyDescent="0.2">
      <c r="A1923">
        <v>41037</v>
      </c>
      <c r="B1923" t="s">
        <v>1070</v>
      </c>
      <c r="C1923">
        <v>13617</v>
      </c>
      <c r="D1923" t="s">
        <v>1081</v>
      </c>
      <c r="E1923">
        <v>339036</v>
      </c>
      <c r="F1923" t="s">
        <v>23</v>
      </c>
      <c r="G1923" t="s">
        <v>1077</v>
      </c>
      <c r="H1923" t="s">
        <v>1078</v>
      </c>
      <c r="I1923" t="s">
        <v>1082</v>
      </c>
      <c r="J1923">
        <v>156827</v>
      </c>
      <c r="K1923" t="str">
        <f t="shared" ref="K1923:K1986" si="151">CONCATENATE(A1923," - ",B1923)</f>
        <v>41037 - Agência de Desenvolvimento Regional de São Miguel do Oeste</v>
      </c>
      <c r="L1923" t="str">
        <f t="shared" ref="L1923:L1986" si="152">CONCATENATE(C1923," - ",D1923)</f>
        <v>13617 - Operacionalização da educação básica - ADR - São Miguel do Oeste</v>
      </c>
      <c r="M1923" t="str">
        <f t="shared" ref="M1923:M1986" si="153">CONCATENATE(E1923," - ",F1923)</f>
        <v>339036 - Outros Serviços Terceiros-Pessoa Física</v>
      </c>
      <c r="N1923" t="str">
        <f t="shared" ref="N1923:N1986" si="154">LEFT(E1923,2)</f>
        <v>33</v>
      </c>
      <c r="O1923" t="str">
        <f>VLOOKUP('SQL Results'!N1923,Plan2!$A$2:$B$8,2,0)</f>
        <v>33 - Outras Despesas Correntes</v>
      </c>
      <c r="P1923" s="4" t="str">
        <f t="shared" si="150"/>
        <v>0131 - Recursos do FUNDEB - transferências da União</v>
      </c>
    </row>
    <row r="1924" spans="1:16" x14ac:dyDescent="0.2">
      <c r="A1924">
        <v>41037</v>
      </c>
      <c r="B1924" t="s">
        <v>1070</v>
      </c>
      <c r="C1924">
        <v>13617</v>
      </c>
      <c r="D1924" t="s">
        <v>1081</v>
      </c>
      <c r="E1924">
        <v>339039</v>
      </c>
      <c r="F1924" t="s">
        <v>16</v>
      </c>
      <c r="G1924" t="s">
        <v>1074</v>
      </c>
      <c r="H1924" t="s">
        <v>1075</v>
      </c>
      <c r="I1924" t="s">
        <v>1082</v>
      </c>
      <c r="J1924">
        <v>940962</v>
      </c>
      <c r="K1924" t="str">
        <f t="shared" si="151"/>
        <v>41037 - Agência de Desenvolvimento Regional de São Miguel do Oeste</v>
      </c>
      <c r="L1924" t="str">
        <f t="shared" si="152"/>
        <v>13617 - Operacionalização da educação básica - ADR - São Miguel do Oeste</v>
      </c>
      <c r="M1924" t="str">
        <f t="shared" si="153"/>
        <v>339039 - Outros Serviços Terceiros - Pessoa Jurídica</v>
      </c>
      <c r="N1924" t="str">
        <f t="shared" si="154"/>
        <v>33</v>
      </c>
      <c r="O1924" t="str">
        <f>VLOOKUP('SQL Results'!N1924,Plan2!$A$2:$B$8,2,0)</f>
        <v>33 - Outras Despesas Correntes</v>
      </c>
      <c r="P1924" s="4" t="str">
        <f t="shared" si="150"/>
        <v>0120 - Cota-parte da contribuição do Salário-Educação - recursos do tesouro - exercício corrente</v>
      </c>
    </row>
    <row r="1925" spans="1:16" x14ac:dyDescent="0.2">
      <c r="A1925">
        <v>41037</v>
      </c>
      <c r="B1925" t="s">
        <v>1070</v>
      </c>
      <c r="C1925">
        <v>13617</v>
      </c>
      <c r="D1925" t="s">
        <v>1081</v>
      </c>
      <c r="E1925">
        <v>339039</v>
      </c>
      <c r="F1925" t="s">
        <v>16</v>
      </c>
      <c r="G1925" t="s">
        <v>1077</v>
      </c>
      <c r="H1925" t="s">
        <v>1078</v>
      </c>
      <c r="I1925" t="s">
        <v>1082</v>
      </c>
      <c r="J1925">
        <v>940962</v>
      </c>
      <c r="K1925" t="str">
        <f t="shared" si="151"/>
        <v>41037 - Agência de Desenvolvimento Regional de São Miguel do Oeste</v>
      </c>
      <c r="L1925" t="str">
        <f t="shared" si="152"/>
        <v>13617 - Operacionalização da educação básica - ADR - São Miguel do Oeste</v>
      </c>
      <c r="M1925" t="str">
        <f t="shared" si="153"/>
        <v>339039 - Outros Serviços Terceiros - Pessoa Jurídica</v>
      </c>
      <c r="N1925" t="str">
        <f t="shared" si="154"/>
        <v>33</v>
      </c>
      <c r="O1925" t="str">
        <f>VLOOKUP('SQL Results'!N1925,Plan2!$A$2:$B$8,2,0)</f>
        <v>33 - Outras Despesas Correntes</v>
      </c>
      <c r="P1925" s="4" t="str">
        <f t="shared" si="150"/>
        <v>0131 - Recursos do FUNDEB - transferências da União</v>
      </c>
    </row>
    <row r="1926" spans="1:16" x14ac:dyDescent="0.2">
      <c r="A1926">
        <v>41037</v>
      </c>
      <c r="B1926" t="s">
        <v>1070</v>
      </c>
      <c r="C1926">
        <v>13617</v>
      </c>
      <c r="D1926" t="s">
        <v>1081</v>
      </c>
      <c r="E1926">
        <v>339139</v>
      </c>
      <c r="F1926" t="s">
        <v>51</v>
      </c>
      <c r="G1926" t="s">
        <v>1074</v>
      </c>
      <c r="H1926" t="s">
        <v>1075</v>
      </c>
      <c r="I1926" t="s">
        <v>1082</v>
      </c>
      <c r="J1926">
        <v>156827</v>
      </c>
      <c r="K1926" t="str">
        <f t="shared" si="151"/>
        <v>41037 - Agência de Desenvolvimento Regional de São Miguel do Oeste</v>
      </c>
      <c r="L1926" t="str">
        <f t="shared" si="152"/>
        <v>13617 - Operacionalização da educação básica - ADR - São Miguel do Oeste</v>
      </c>
      <c r="M1926" t="str">
        <f t="shared" si="153"/>
        <v>339139 - Outros Serviços Terceiros Pessoa Jurídica</v>
      </c>
      <c r="N1926" t="str">
        <f t="shared" si="154"/>
        <v>33</v>
      </c>
      <c r="O1926" t="str">
        <f>VLOOKUP('SQL Results'!N1926,Plan2!$A$2:$B$8,2,0)</f>
        <v>33 - Outras Despesas Correntes</v>
      </c>
      <c r="P1926" s="4" t="str">
        <f t="shared" si="150"/>
        <v>0120 - Cota-parte da contribuição do Salário-Educação - recursos do tesouro - exercício corrente</v>
      </c>
    </row>
    <row r="1927" spans="1:16" x14ac:dyDescent="0.2">
      <c r="A1927">
        <v>41037</v>
      </c>
      <c r="B1927" t="s">
        <v>1070</v>
      </c>
      <c r="C1927">
        <v>13617</v>
      </c>
      <c r="D1927" t="s">
        <v>1081</v>
      </c>
      <c r="E1927">
        <v>339139</v>
      </c>
      <c r="F1927" t="s">
        <v>51</v>
      </c>
      <c r="G1927" t="s">
        <v>1077</v>
      </c>
      <c r="H1927" t="s">
        <v>1078</v>
      </c>
      <c r="I1927" t="s">
        <v>1082</v>
      </c>
      <c r="J1927">
        <v>78413</v>
      </c>
      <c r="K1927" t="str">
        <f t="shared" si="151"/>
        <v>41037 - Agência de Desenvolvimento Regional de São Miguel do Oeste</v>
      </c>
      <c r="L1927" t="str">
        <f t="shared" si="152"/>
        <v>13617 - Operacionalização da educação básica - ADR - São Miguel do Oeste</v>
      </c>
      <c r="M1927" t="str">
        <f t="shared" si="153"/>
        <v>339139 - Outros Serviços Terceiros Pessoa Jurídica</v>
      </c>
      <c r="N1927" t="str">
        <f t="shared" si="154"/>
        <v>33</v>
      </c>
      <c r="O1927" t="str">
        <f>VLOOKUP('SQL Results'!N1927,Plan2!$A$2:$B$8,2,0)</f>
        <v>33 - Outras Despesas Correntes</v>
      </c>
      <c r="P1927" s="4" t="str">
        <f t="shared" si="150"/>
        <v>0131 - Recursos do FUNDEB - transferências da União</v>
      </c>
    </row>
    <row r="1928" spans="1:16" x14ac:dyDescent="0.2">
      <c r="A1928">
        <v>41037</v>
      </c>
      <c r="B1928" t="s">
        <v>1070</v>
      </c>
      <c r="C1928">
        <v>13617</v>
      </c>
      <c r="D1928" t="s">
        <v>1081</v>
      </c>
      <c r="E1928">
        <v>449052</v>
      </c>
      <c r="F1928" t="s">
        <v>17</v>
      </c>
      <c r="G1928" t="s">
        <v>1077</v>
      </c>
      <c r="H1928" t="s">
        <v>1078</v>
      </c>
      <c r="I1928" t="s">
        <v>1082</v>
      </c>
      <c r="J1928">
        <v>78413</v>
      </c>
      <c r="K1928" t="str">
        <f t="shared" si="151"/>
        <v>41037 - Agência de Desenvolvimento Regional de São Miguel do Oeste</v>
      </c>
      <c r="L1928" t="str">
        <f t="shared" si="152"/>
        <v>13617 - Operacionalização da educação básica - ADR - São Miguel do Oeste</v>
      </c>
      <c r="M1928" t="str">
        <f t="shared" si="153"/>
        <v>449052 - Equipamentos e Material Permanente</v>
      </c>
      <c r="N1928" t="str">
        <f t="shared" si="154"/>
        <v>44</v>
      </c>
      <c r="O1928" t="str">
        <f>VLOOKUP('SQL Results'!N1928,Plan2!$A$2:$B$8,2,0)</f>
        <v>44 - Investimentos</v>
      </c>
      <c r="P1928" s="4" t="str">
        <f t="shared" si="150"/>
        <v>0131 - Recursos do FUNDEB - transferências da União</v>
      </c>
    </row>
    <row r="1929" spans="1:16" x14ac:dyDescent="0.2">
      <c r="A1929">
        <v>41037</v>
      </c>
      <c r="B1929" t="s">
        <v>1070</v>
      </c>
      <c r="C1929">
        <v>13618</v>
      </c>
      <c r="D1929" t="s">
        <v>1083</v>
      </c>
      <c r="E1929">
        <v>339030</v>
      </c>
      <c r="F1929" t="s">
        <v>12</v>
      </c>
      <c r="G1929" t="s">
        <v>13</v>
      </c>
      <c r="H1929" t="s">
        <v>14</v>
      </c>
      <c r="I1929" t="s">
        <v>1084</v>
      </c>
      <c r="J1929">
        <v>57740</v>
      </c>
      <c r="K1929" t="str">
        <f t="shared" si="151"/>
        <v>41037 - Agência de Desenvolvimento Regional de São Miguel do Oeste</v>
      </c>
      <c r="L1929" t="str">
        <f t="shared" si="152"/>
        <v>13618 - Operacionalização da educação profissional - ADR - São Miguel do Oeste</v>
      </c>
      <c r="M1929" t="str">
        <f t="shared" si="153"/>
        <v>339030 - Material de Consumo</v>
      </c>
      <c r="N1929" t="str">
        <f t="shared" si="154"/>
        <v>33</v>
      </c>
      <c r="O1929" t="str">
        <f>VLOOKUP('SQL Results'!N1929,Plan2!$A$2:$B$8,2,0)</f>
        <v>33 - Outras Despesas Correntes</v>
      </c>
      <c r="P1929" s="4" t="str">
        <f t="shared" si="150"/>
        <v>0100 - Recursos ordinários - recursos do tesouro - RLD</v>
      </c>
    </row>
    <row r="1930" spans="1:16" x14ac:dyDescent="0.2">
      <c r="A1930">
        <v>41037</v>
      </c>
      <c r="B1930" t="s">
        <v>1070</v>
      </c>
      <c r="C1930">
        <v>13618</v>
      </c>
      <c r="D1930" t="s">
        <v>1083</v>
      </c>
      <c r="E1930">
        <v>339036</v>
      </c>
      <c r="F1930" t="s">
        <v>23</v>
      </c>
      <c r="G1930" t="s">
        <v>13</v>
      </c>
      <c r="H1930" t="s">
        <v>14</v>
      </c>
      <c r="I1930" t="s">
        <v>1084</v>
      </c>
      <c r="J1930">
        <v>28870</v>
      </c>
      <c r="K1930" t="str">
        <f t="shared" si="151"/>
        <v>41037 - Agência de Desenvolvimento Regional de São Miguel do Oeste</v>
      </c>
      <c r="L1930" t="str">
        <f t="shared" si="152"/>
        <v>13618 - Operacionalização da educação profissional - ADR - São Miguel do Oeste</v>
      </c>
      <c r="M1930" t="str">
        <f t="shared" si="153"/>
        <v>339036 - Outros Serviços Terceiros-Pessoa Física</v>
      </c>
      <c r="N1930" t="str">
        <f t="shared" si="154"/>
        <v>33</v>
      </c>
      <c r="O1930" t="str">
        <f>VLOOKUP('SQL Results'!N1930,Plan2!$A$2:$B$8,2,0)</f>
        <v>33 - Outras Despesas Correntes</v>
      </c>
      <c r="P1930" s="4" t="str">
        <f t="shared" si="150"/>
        <v>0100 - Recursos ordinários - recursos do tesouro - RLD</v>
      </c>
    </row>
    <row r="1931" spans="1:16" x14ac:dyDescent="0.2">
      <c r="A1931">
        <v>41037</v>
      </c>
      <c r="B1931" t="s">
        <v>1070</v>
      </c>
      <c r="C1931">
        <v>13618</v>
      </c>
      <c r="D1931" t="s">
        <v>1083</v>
      </c>
      <c r="E1931">
        <v>339039</v>
      </c>
      <c r="F1931" t="s">
        <v>16</v>
      </c>
      <c r="G1931" t="s">
        <v>13</v>
      </c>
      <c r="H1931" t="s">
        <v>14</v>
      </c>
      <c r="I1931" t="s">
        <v>1084</v>
      </c>
      <c r="J1931">
        <v>144351</v>
      </c>
      <c r="K1931" t="str">
        <f t="shared" si="151"/>
        <v>41037 - Agência de Desenvolvimento Regional de São Miguel do Oeste</v>
      </c>
      <c r="L1931" t="str">
        <f t="shared" si="152"/>
        <v>13618 - Operacionalização da educação profissional - ADR - São Miguel do Oeste</v>
      </c>
      <c r="M1931" t="str">
        <f t="shared" si="153"/>
        <v>339039 - Outros Serviços Terceiros - Pessoa Jurídica</v>
      </c>
      <c r="N1931" t="str">
        <f t="shared" si="154"/>
        <v>33</v>
      </c>
      <c r="O1931" t="str">
        <f>VLOOKUP('SQL Results'!N1931,Plan2!$A$2:$B$8,2,0)</f>
        <v>33 - Outras Despesas Correntes</v>
      </c>
      <c r="P1931" s="4" t="str">
        <f t="shared" si="150"/>
        <v>0100 - Recursos ordinários - recursos do tesouro - RLD</v>
      </c>
    </row>
    <row r="1932" spans="1:16" x14ac:dyDescent="0.2">
      <c r="A1932">
        <v>41037</v>
      </c>
      <c r="B1932" t="s">
        <v>1070</v>
      </c>
      <c r="C1932">
        <v>13618</v>
      </c>
      <c r="D1932" t="s">
        <v>1083</v>
      </c>
      <c r="E1932">
        <v>449052</v>
      </c>
      <c r="F1932" t="s">
        <v>17</v>
      </c>
      <c r="G1932" t="s">
        <v>13</v>
      </c>
      <c r="H1932" t="s">
        <v>14</v>
      </c>
      <c r="I1932" t="s">
        <v>1084</v>
      </c>
      <c r="J1932">
        <v>131722</v>
      </c>
      <c r="K1932" t="str">
        <f t="shared" si="151"/>
        <v>41037 - Agência de Desenvolvimento Regional de São Miguel do Oeste</v>
      </c>
      <c r="L1932" t="str">
        <f t="shared" si="152"/>
        <v>13618 - Operacionalização da educação profissional - ADR - São Miguel do Oeste</v>
      </c>
      <c r="M1932" t="str">
        <f t="shared" si="153"/>
        <v>449052 - Equipamentos e Material Permanente</v>
      </c>
      <c r="N1932" t="str">
        <f t="shared" si="154"/>
        <v>44</v>
      </c>
      <c r="O1932" t="str">
        <f>VLOOKUP('SQL Results'!N1932,Plan2!$A$2:$B$8,2,0)</f>
        <v>44 - Investimentos</v>
      </c>
      <c r="P1932" s="4" t="str">
        <f t="shared" si="150"/>
        <v>0100 - Recursos ordinários - recursos do tesouro - RLD</v>
      </c>
    </row>
    <row r="1933" spans="1:16" x14ac:dyDescent="0.2">
      <c r="A1933">
        <v>41037</v>
      </c>
      <c r="B1933" t="s">
        <v>1070</v>
      </c>
      <c r="C1933">
        <v>13623</v>
      </c>
      <c r="D1933" t="s">
        <v>1085</v>
      </c>
      <c r="E1933">
        <v>339039</v>
      </c>
      <c r="F1933" t="s">
        <v>16</v>
      </c>
      <c r="G1933" t="s">
        <v>13</v>
      </c>
      <c r="H1933" t="s">
        <v>14</v>
      </c>
      <c r="I1933" t="s">
        <v>353</v>
      </c>
      <c r="J1933">
        <v>7500</v>
      </c>
      <c r="K1933" t="str">
        <f t="shared" si="151"/>
        <v>41037 - Agência de Desenvolvimento Regional de São Miguel do Oeste</v>
      </c>
      <c r="L1933" t="str">
        <f t="shared" si="152"/>
        <v>13623 - Manutenção e modernização dos serviços de tecnologia da inform e comunic - ADR - São Miguel do Oeste</v>
      </c>
      <c r="M1933" t="str">
        <f t="shared" si="153"/>
        <v>339039 - Outros Serviços Terceiros - Pessoa Jurídica</v>
      </c>
      <c r="N1933" t="str">
        <f t="shared" si="154"/>
        <v>33</v>
      </c>
      <c r="O1933" t="str">
        <f>VLOOKUP('SQL Results'!N1933,Plan2!$A$2:$B$8,2,0)</f>
        <v>33 - Outras Despesas Correntes</v>
      </c>
      <c r="P1933" s="4" t="str">
        <f t="shared" si="150"/>
        <v>0100 - Recursos ordinários - recursos do tesouro - RLD</v>
      </c>
    </row>
    <row r="1934" spans="1:16" x14ac:dyDescent="0.2">
      <c r="A1934">
        <v>41037</v>
      </c>
      <c r="B1934" t="s">
        <v>1070</v>
      </c>
      <c r="C1934">
        <v>13623</v>
      </c>
      <c r="D1934" t="s">
        <v>1085</v>
      </c>
      <c r="E1934">
        <v>339139</v>
      </c>
      <c r="F1934" t="s">
        <v>51</v>
      </c>
      <c r="G1934" t="s">
        <v>13</v>
      </c>
      <c r="H1934" t="s">
        <v>14</v>
      </c>
      <c r="I1934" t="s">
        <v>353</v>
      </c>
      <c r="J1934">
        <v>12500</v>
      </c>
      <c r="K1934" t="str">
        <f t="shared" si="151"/>
        <v>41037 - Agência de Desenvolvimento Regional de São Miguel do Oeste</v>
      </c>
      <c r="L1934" t="str">
        <f t="shared" si="152"/>
        <v>13623 - Manutenção e modernização dos serviços de tecnologia da inform e comunic - ADR - São Miguel do Oeste</v>
      </c>
      <c r="M1934" t="str">
        <f t="shared" si="153"/>
        <v>339139 - Outros Serviços Terceiros Pessoa Jurídica</v>
      </c>
      <c r="N1934" t="str">
        <f t="shared" si="154"/>
        <v>33</v>
      </c>
      <c r="O1934" t="str">
        <f>VLOOKUP('SQL Results'!N1934,Plan2!$A$2:$B$8,2,0)</f>
        <v>33 - Outras Despesas Correntes</v>
      </c>
      <c r="P1934" s="4" t="str">
        <f t="shared" si="150"/>
        <v>0100 - Recursos ordinários - recursos do tesouro - RLD</v>
      </c>
    </row>
    <row r="1935" spans="1:16" x14ac:dyDescent="0.2">
      <c r="A1935">
        <v>41037</v>
      </c>
      <c r="B1935" t="s">
        <v>1070</v>
      </c>
      <c r="C1935">
        <v>13623</v>
      </c>
      <c r="D1935" t="s">
        <v>1085</v>
      </c>
      <c r="E1935">
        <v>449052</v>
      </c>
      <c r="F1935" t="s">
        <v>17</v>
      </c>
      <c r="G1935" t="s">
        <v>13</v>
      </c>
      <c r="H1935" t="s">
        <v>14</v>
      </c>
      <c r="I1935" t="s">
        <v>353</v>
      </c>
      <c r="J1935">
        <v>25000</v>
      </c>
      <c r="K1935" t="str">
        <f t="shared" si="151"/>
        <v>41037 - Agência de Desenvolvimento Regional de São Miguel do Oeste</v>
      </c>
      <c r="L1935" t="str">
        <f t="shared" si="152"/>
        <v>13623 - Manutenção e modernização dos serviços de tecnologia da inform e comunic - ADR - São Miguel do Oeste</v>
      </c>
      <c r="M1935" t="str">
        <f t="shared" si="153"/>
        <v>449052 - Equipamentos e Material Permanente</v>
      </c>
      <c r="N1935" t="str">
        <f t="shared" si="154"/>
        <v>44</v>
      </c>
      <c r="O1935" t="str">
        <f>VLOOKUP('SQL Results'!N1935,Plan2!$A$2:$B$8,2,0)</f>
        <v>44 - Investimentos</v>
      </c>
      <c r="P1935" s="4" t="str">
        <f t="shared" si="150"/>
        <v>0100 - Recursos ordinários - recursos do tesouro - RLD</v>
      </c>
    </row>
    <row r="1936" spans="1:16" x14ac:dyDescent="0.2">
      <c r="A1936">
        <v>41037</v>
      </c>
      <c r="B1936" t="s">
        <v>1070</v>
      </c>
      <c r="C1936">
        <v>13626</v>
      </c>
      <c r="D1936" t="s">
        <v>1086</v>
      </c>
      <c r="E1936">
        <v>319013</v>
      </c>
      <c r="F1936" t="s">
        <v>44</v>
      </c>
      <c r="G1936" t="s">
        <v>13</v>
      </c>
      <c r="H1936" t="s">
        <v>14</v>
      </c>
      <c r="I1936" t="s">
        <v>347</v>
      </c>
      <c r="J1936">
        <v>38184</v>
      </c>
      <c r="K1936" t="str">
        <f t="shared" si="151"/>
        <v>41037 - Agência de Desenvolvimento Regional de São Miguel do Oeste</v>
      </c>
      <c r="L1936" t="str">
        <f t="shared" si="152"/>
        <v>13626 - Administração de pessoal e encargos sociais - GERED - ADR - São Miguel do Oeste</v>
      </c>
      <c r="M1936" t="str">
        <f t="shared" si="153"/>
        <v>319013 - Obrigações Patronais</v>
      </c>
      <c r="N1936" t="str">
        <f t="shared" si="154"/>
        <v>31</v>
      </c>
      <c r="O1936" t="str">
        <f>VLOOKUP('SQL Results'!N1936,Plan2!$A$2:$B$8,2,0)</f>
        <v>31 - Pessoal e Encargos Sociais</v>
      </c>
      <c r="P1936" s="4" t="str">
        <f t="shared" si="150"/>
        <v>0100 - Recursos ordinários - recursos do tesouro - RLD</v>
      </c>
    </row>
    <row r="1937" spans="1:16" x14ac:dyDescent="0.2">
      <c r="A1937">
        <v>41037</v>
      </c>
      <c r="B1937" t="s">
        <v>1070</v>
      </c>
      <c r="C1937">
        <v>13626</v>
      </c>
      <c r="D1937" t="s">
        <v>1086</v>
      </c>
      <c r="E1937">
        <v>319016</v>
      </c>
      <c r="F1937" t="s">
        <v>64</v>
      </c>
      <c r="G1937" t="s">
        <v>13</v>
      </c>
      <c r="H1937" t="s">
        <v>14</v>
      </c>
      <c r="I1937" t="s">
        <v>347</v>
      </c>
      <c r="J1937">
        <v>76368</v>
      </c>
      <c r="K1937" t="str">
        <f t="shared" si="151"/>
        <v>41037 - Agência de Desenvolvimento Regional de São Miguel do Oeste</v>
      </c>
      <c r="L1937" t="str">
        <f t="shared" si="152"/>
        <v>13626 - Administração de pessoal e encargos sociais - GERED - ADR - São Miguel do Oeste</v>
      </c>
      <c r="M1937" t="str">
        <f t="shared" si="153"/>
        <v>319016 - Outras Despesas Variáveis-Pessoal Civil</v>
      </c>
      <c r="N1937" t="str">
        <f t="shared" si="154"/>
        <v>31</v>
      </c>
      <c r="O1937" t="str">
        <f>VLOOKUP('SQL Results'!N1937,Plan2!$A$2:$B$8,2,0)</f>
        <v>31 - Pessoal e Encargos Sociais</v>
      </c>
      <c r="P1937" s="4" t="str">
        <f t="shared" si="150"/>
        <v>0100 - Recursos ordinários - recursos do tesouro - RLD</v>
      </c>
    </row>
    <row r="1938" spans="1:16" x14ac:dyDescent="0.2">
      <c r="A1938">
        <v>41037</v>
      </c>
      <c r="B1938" t="s">
        <v>1070</v>
      </c>
      <c r="C1938">
        <v>13626</v>
      </c>
      <c r="D1938" t="s">
        <v>1086</v>
      </c>
      <c r="E1938">
        <v>319113</v>
      </c>
      <c r="F1938" t="s">
        <v>44</v>
      </c>
      <c r="G1938" t="s">
        <v>13</v>
      </c>
      <c r="H1938" t="s">
        <v>14</v>
      </c>
      <c r="I1938" t="s">
        <v>347</v>
      </c>
      <c r="J1938">
        <v>1221882</v>
      </c>
      <c r="K1938" t="str">
        <f t="shared" si="151"/>
        <v>41037 - Agência de Desenvolvimento Regional de São Miguel do Oeste</v>
      </c>
      <c r="L1938" t="str">
        <f t="shared" si="152"/>
        <v>13626 - Administração de pessoal e encargos sociais - GERED - ADR - São Miguel do Oeste</v>
      </c>
      <c r="M1938" t="str">
        <f t="shared" si="153"/>
        <v>319113 - Obrigações Patronais</v>
      </c>
      <c r="N1938" t="str">
        <f t="shared" si="154"/>
        <v>31</v>
      </c>
      <c r="O1938" t="str">
        <f>VLOOKUP('SQL Results'!N1938,Plan2!$A$2:$B$8,2,0)</f>
        <v>31 - Pessoal e Encargos Sociais</v>
      </c>
      <c r="P1938" s="4" t="str">
        <f t="shared" si="150"/>
        <v>0100 - Recursos ordinários - recursos do tesouro - RLD</v>
      </c>
    </row>
    <row r="1939" spans="1:16" x14ac:dyDescent="0.2">
      <c r="A1939">
        <v>41037</v>
      </c>
      <c r="B1939" t="s">
        <v>1070</v>
      </c>
      <c r="C1939">
        <v>13626</v>
      </c>
      <c r="D1939" t="s">
        <v>1086</v>
      </c>
      <c r="E1939">
        <v>339046</v>
      </c>
      <c r="F1939" t="s">
        <v>47</v>
      </c>
      <c r="G1939" t="s">
        <v>13</v>
      </c>
      <c r="H1939" t="s">
        <v>14</v>
      </c>
      <c r="I1939" t="s">
        <v>347</v>
      </c>
      <c r="J1939">
        <v>114551</v>
      </c>
      <c r="K1939" t="str">
        <f t="shared" si="151"/>
        <v>41037 - Agência de Desenvolvimento Regional de São Miguel do Oeste</v>
      </c>
      <c r="L1939" t="str">
        <f t="shared" si="152"/>
        <v>13626 - Administração de pessoal e encargos sociais - GERED - ADR - São Miguel do Oeste</v>
      </c>
      <c r="M1939" t="str">
        <f t="shared" si="153"/>
        <v>339046 - Auxílio-Alimentação</v>
      </c>
      <c r="N1939" t="str">
        <f t="shared" si="154"/>
        <v>33</v>
      </c>
      <c r="O1939" t="str">
        <f>VLOOKUP('SQL Results'!N1939,Plan2!$A$2:$B$8,2,0)</f>
        <v>33 - Outras Despesas Correntes</v>
      </c>
      <c r="P1939" s="4" t="str">
        <f t="shared" si="150"/>
        <v>0100 - Recursos ordinários - recursos do tesouro - RLD</v>
      </c>
    </row>
    <row r="1940" spans="1:16" x14ac:dyDescent="0.2">
      <c r="A1940">
        <v>41037</v>
      </c>
      <c r="B1940" t="s">
        <v>1070</v>
      </c>
      <c r="C1940">
        <v>13626</v>
      </c>
      <c r="D1940" t="s">
        <v>1086</v>
      </c>
      <c r="E1940">
        <v>319011</v>
      </c>
      <c r="F1940" t="s">
        <v>60</v>
      </c>
      <c r="G1940" t="s">
        <v>13</v>
      </c>
      <c r="H1940" t="s">
        <v>14</v>
      </c>
      <c r="I1940" t="s">
        <v>347</v>
      </c>
      <c r="J1940">
        <v>6009408</v>
      </c>
      <c r="K1940" t="str">
        <f t="shared" si="151"/>
        <v>41037 - Agência de Desenvolvimento Regional de São Miguel do Oeste</v>
      </c>
      <c r="L1940" t="str">
        <f t="shared" si="152"/>
        <v>13626 - Administração de pessoal e encargos sociais - GERED - ADR - São Miguel do Oeste</v>
      </c>
      <c r="M1940" t="str">
        <f t="shared" si="153"/>
        <v>319011 - Vencim. e Vantagens Fixas - Pessoal Civil</v>
      </c>
      <c r="N1940" t="str">
        <f t="shared" si="154"/>
        <v>31</v>
      </c>
      <c r="O1940" t="str">
        <f>VLOOKUP('SQL Results'!N1940,Plan2!$A$2:$B$8,2,0)</f>
        <v>31 - Pessoal e Encargos Sociais</v>
      </c>
      <c r="P1940" s="4" t="str">
        <f t="shared" si="150"/>
        <v>0100 - Recursos ordinários - recursos do tesouro - RLD</v>
      </c>
    </row>
    <row r="1941" spans="1:16" x14ac:dyDescent="0.2">
      <c r="A1941">
        <v>41037</v>
      </c>
      <c r="B1941" t="s">
        <v>1070</v>
      </c>
      <c r="C1941">
        <v>13626</v>
      </c>
      <c r="D1941" t="s">
        <v>1086</v>
      </c>
      <c r="E1941">
        <v>339113</v>
      </c>
      <c r="F1941" t="s">
        <v>44</v>
      </c>
      <c r="G1941" t="s">
        <v>13</v>
      </c>
      <c r="H1941" t="s">
        <v>14</v>
      </c>
      <c r="I1941" t="s">
        <v>347</v>
      </c>
      <c r="J1941">
        <v>114551</v>
      </c>
      <c r="K1941" t="str">
        <f t="shared" si="151"/>
        <v>41037 - Agência de Desenvolvimento Regional de São Miguel do Oeste</v>
      </c>
      <c r="L1941" t="str">
        <f t="shared" si="152"/>
        <v>13626 - Administração de pessoal e encargos sociais - GERED - ADR - São Miguel do Oeste</v>
      </c>
      <c r="M1941" t="str">
        <f t="shared" si="153"/>
        <v>339113 - Obrigações Patronais</v>
      </c>
      <c r="N1941" t="str">
        <f t="shared" si="154"/>
        <v>33</v>
      </c>
      <c r="O1941" t="str">
        <f>VLOOKUP('SQL Results'!N1941,Plan2!$A$2:$B$8,2,0)</f>
        <v>33 - Outras Despesas Correntes</v>
      </c>
      <c r="P1941" s="4" t="str">
        <f t="shared" si="150"/>
        <v>0100 - Recursos ordinários - recursos do tesouro - RLD</v>
      </c>
    </row>
    <row r="1942" spans="1:16" x14ac:dyDescent="0.2">
      <c r="A1942">
        <v>41037</v>
      </c>
      <c r="B1942" t="s">
        <v>1070</v>
      </c>
      <c r="C1942">
        <v>13610</v>
      </c>
      <c r="D1942" t="s">
        <v>1087</v>
      </c>
      <c r="E1942">
        <v>339014</v>
      </c>
      <c r="F1942" t="s">
        <v>63</v>
      </c>
      <c r="G1942" t="s">
        <v>13</v>
      </c>
      <c r="H1942" t="s">
        <v>14</v>
      </c>
      <c r="I1942" t="s">
        <v>349</v>
      </c>
      <c r="J1942">
        <v>18000</v>
      </c>
      <c r="K1942" t="str">
        <f t="shared" si="151"/>
        <v>41037 - Agência de Desenvolvimento Regional de São Miguel do Oeste</v>
      </c>
      <c r="L1942" t="str">
        <f t="shared" si="152"/>
        <v>13610 - Administração e manutenção dos serviços administrativos gerais - ADR - São Miguel do Oeste</v>
      </c>
      <c r="M1942" t="str">
        <f t="shared" si="153"/>
        <v>339014 - Diárias - Civil</v>
      </c>
      <c r="N1942" t="str">
        <f t="shared" si="154"/>
        <v>33</v>
      </c>
      <c r="O1942" t="str">
        <f>VLOOKUP('SQL Results'!N1942,Plan2!$A$2:$B$8,2,0)</f>
        <v>33 - Outras Despesas Correntes</v>
      </c>
      <c r="P1942" s="4" t="str">
        <f t="shared" si="150"/>
        <v>0100 - Recursos ordinários - recursos do tesouro - RLD</v>
      </c>
    </row>
    <row r="1943" spans="1:16" x14ac:dyDescent="0.2">
      <c r="A1943">
        <v>41037</v>
      </c>
      <c r="B1943" t="s">
        <v>1070</v>
      </c>
      <c r="C1943">
        <v>13610</v>
      </c>
      <c r="D1943" t="s">
        <v>1087</v>
      </c>
      <c r="E1943">
        <v>339030</v>
      </c>
      <c r="F1943" t="s">
        <v>12</v>
      </c>
      <c r="G1943" t="s">
        <v>13</v>
      </c>
      <c r="H1943" t="s">
        <v>14</v>
      </c>
      <c r="I1943" t="s">
        <v>349</v>
      </c>
      <c r="J1943">
        <v>13500</v>
      </c>
      <c r="K1943" t="str">
        <f t="shared" si="151"/>
        <v>41037 - Agência de Desenvolvimento Regional de São Miguel do Oeste</v>
      </c>
      <c r="L1943" t="str">
        <f t="shared" si="152"/>
        <v>13610 - Administração e manutenção dos serviços administrativos gerais - ADR - São Miguel do Oeste</v>
      </c>
      <c r="M1943" t="str">
        <f t="shared" si="153"/>
        <v>339030 - Material de Consumo</v>
      </c>
      <c r="N1943" t="str">
        <f t="shared" si="154"/>
        <v>33</v>
      </c>
      <c r="O1943" t="str">
        <f>VLOOKUP('SQL Results'!N1943,Plan2!$A$2:$B$8,2,0)</f>
        <v>33 - Outras Despesas Correntes</v>
      </c>
      <c r="P1943" s="4" t="str">
        <f t="shared" ref="P1943:P2006" si="155">CONCATENATE(LEFT(G1943,4)," - ",H1943)</f>
        <v>0100 - Recursos ordinários - recursos do tesouro - RLD</v>
      </c>
    </row>
    <row r="1944" spans="1:16" x14ac:dyDescent="0.2">
      <c r="A1944">
        <v>41037</v>
      </c>
      <c r="B1944" t="s">
        <v>1070</v>
      </c>
      <c r="C1944">
        <v>13610</v>
      </c>
      <c r="D1944" t="s">
        <v>1087</v>
      </c>
      <c r="E1944">
        <v>339033</v>
      </c>
      <c r="F1944" t="s">
        <v>49</v>
      </c>
      <c r="G1944" t="s">
        <v>13</v>
      </c>
      <c r="H1944" t="s">
        <v>14</v>
      </c>
      <c r="I1944" t="s">
        <v>349</v>
      </c>
      <c r="J1944">
        <v>5000</v>
      </c>
      <c r="K1944" t="str">
        <f t="shared" si="151"/>
        <v>41037 - Agência de Desenvolvimento Regional de São Miguel do Oeste</v>
      </c>
      <c r="L1944" t="str">
        <f t="shared" si="152"/>
        <v>13610 - Administração e manutenção dos serviços administrativos gerais - ADR - São Miguel do Oeste</v>
      </c>
      <c r="M1944" t="str">
        <f t="shared" si="153"/>
        <v>339033 - Passagens e Despesas com Locomoção</v>
      </c>
      <c r="N1944" t="str">
        <f t="shared" si="154"/>
        <v>33</v>
      </c>
      <c r="O1944" t="str">
        <f>VLOOKUP('SQL Results'!N1944,Plan2!$A$2:$B$8,2,0)</f>
        <v>33 - Outras Despesas Correntes</v>
      </c>
      <c r="P1944" s="4" t="str">
        <f t="shared" si="155"/>
        <v>0100 - Recursos ordinários - recursos do tesouro - RLD</v>
      </c>
    </row>
    <row r="1945" spans="1:16" x14ac:dyDescent="0.2">
      <c r="A1945">
        <v>41037</v>
      </c>
      <c r="B1945" t="s">
        <v>1070</v>
      </c>
      <c r="C1945">
        <v>13610</v>
      </c>
      <c r="D1945" t="s">
        <v>1087</v>
      </c>
      <c r="E1945">
        <v>339037</v>
      </c>
      <c r="F1945" t="s">
        <v>25</v>
      </c>
      <c r="G1945" t="s">
        <v>13</v>
      </c>
      <c r="H1945" t="s">
        <v>14</v>
      </c>
      <c r="I1945" t="s">
        <v>349</v>
      </c>
      <c r="J1945">
        <v>165700</v>
      </c>
      <c r="K1945" t="str">
        <f t="shared" si="151"/>
        <v>41037 - Agência de Desenvolvimento Regional de São Miguel do Oeste</v>
      </c>
      <c r="L1945" t="str">
        <f t="shared" si="152"/>
        <v>13610 - Administração e manutenção dos serviços administrativos gerais - ADR - São Miguel do Oeste</v>
      </c>
      <c r="M1945" t="str">
        <f t="shared" si="153"/>
        <v>339037 - Locação de Mão-de-Obra</v>
      </c>
      <c r="N1945" t="str">
        <f t="shared" si="154"/>
        <v>33</v>
      </c>
      <c r="O1945" t="str">
        <f>VLOOKUP('SQL Results'!N1945,Plan2!$A$2:$B$8,2,0)</f>
        <v>33 - Outras Despesas Correntes</v>
      </c>
      <c r="P1945" s="4" t="str">
        <f t="shared" si="155"/>
        <v>0100 - Recursos ordinários - recursos do tesouro - RLD</v>
      </c>
    </row>
    <row r="1946" spans="1:16" x14ac:dyDescent="0.2">
      <c r="A1946">
        <v>41037</v>
      </c>
      <c r="B1946" t="s">
        <v>1070</v>
      </c>
      <c r="C1946">
        <v>13610</v>
      </c>
      <c r="D1946" t="s">
        <v>1087</v>
      </c>
      <c r="E1946">
        <v>339039</v>
      </c>
      <c r="F1946" t="s">
        <v>16</v>
      </c>
      <c r="G1946" t="s">
        <v>13</v>
      </c>
      <c r="H1946" t="s">
        <v>14</v>
      </c>
      <c r="I1946" t="s">
        <v>349</v>
      </c>
      <c r="J1946">
        <v>215900</v>
      </c>
      <c r="K1946" t="str">
        <f t="shared" si="151"/>
        <v>41037 - Agência de Desenvolvimento Regional de São Miguel do Oeste</v>
      </c>
      <c r="L1946" t="str">
        <f t="shared" si="152"/>
        <v>13610 - Administração e manutenção dos serviços administrativos gerais - ADR - São Miguel do Oeste</v>
      </c>
      <c r="M1946" t="str">
        <f t="shared" si="153"/>
        <v>339039 - Outros Serviços Terceiros - Pessoa Jurídica</v>
      </c>
      <c r="N1946" t="str">
        <f t="shared" si="154"/>
        <v>33</v>
      </c>
      <c r="O1946" t="str">
        <f>VLOOKUP('SQL Results'!N1946,Plan2!$A$2:$B$8,2,0)</f>
        <v>33 - Outras Despesas Correntes</v>
      </c>
      <c r="P1946" s="4" t="str">
        <f t="shared" si="155"/>
        <v>0100 - Recursos ordinários - recursos do tesouro - RLD</v>
      </c>
    </row>
    <row r="1947" spans="1:16" x14ac:dyDescent="0.2">
      <c r="A1947">
        <v>41037</v>
      </c>
      <c r="B1947" t="s">
        <v>1070</v>
      </c>
      <c r="C1947">
        <v>13610</v>
      </c>
      <c r="D1947" t="s">
        <v>1087</v>
      </c>
      <c r="E1947">
        <v>339047</v>
      </c>
      <c r="F1947" t="s">
        <v>27</v>
      </c>
      <c r="G1947" t="s">
        <v>13</v>
      </c>
      <c r="H1947" t="s">
        <v>14</v>
      </c>
      <c r="I1947" t="s">
        <v>349</v>
      </c>
      <c r="J1947">
        <v>1100</v>
      </c>
      <c r="K1947" t="str">
        <f t="shared" si="151"/>
        <v>41037 - Agência de Desenvolvimento Regional de São Miguel do Oeste</v>
      </c>
      <c r="L1947" t="str">
        <f t="shared" si="152"/>
        <v>13610 - Administração e manutenção dos serviços administrativos gerais - ADR - São Miguel do Oeste</v>
      </c>
      <c r="M1947" t="str">
        <f t="shared" si="153"/>
        <v>339047 - Obrigações Tributárias e Contributivas</v>
      </c>
      <c r="N1947" t="str">
        <f t="shared" si="154"/>
        <v>33</v>
      </c>
      <c r="O1947" t="str">
        <f>VLOOKUP('SQL Results'!N1947,Plan2!$A$2:$B$8,2,0)</f>
        <v>33 - Outras Despesas Correntes</v>
      </c>
      <c r="P1947" s="4" t="str">
        <f t="shared" si="155"/>
        <v>0100 - Recursos ordinários - recursos do tesouro - RLD</v>
      </c>
    </row>
    <row r="1948" spans="1:16" x14ac:dyDescent="0.2">
      <c r="A1948">
        <v>41037</v>
      </c>
      <c r="B1948" t="s">
        <v>1070</v>
      </c>
      <c r="C1948">
        <v>13610</v>
      </c>
      <c r="D1948" t="s">
        <v>1087</v>
      </c>
      <c r="E1948">
        <v>339092</v>
      </c>
      <c r="F1948" t="s">
        <v>28</v>
      </c>
      <c r="G1948" t="s">
        <v>13</v>
      </c>
      <c r="H1948" t="s">
        <v>14</v>
      </c>
      <c r="I1948" t="s">
        <v>349</v>
      </c>
      <c r="J1948">
        <v>4000</v>
      </c>
      <c r="K1948" t="str">
        <f t="shared" si="151"/>
        <v>41037 - Agência de Desenvolvimento Regional de São Miguel do Oeste</v>
      </c>
      <c r="L1948" t="str">
        <f t="shared" si="152"/>
        <v>13610 - Administração e manutenção dos serviços administrativos gerais - ADR - São Miguel do Oeste</v>
      </c>
      <c r="M1948" t="str">
        <f t="shared" si="153"/>
        <v>339092 - Despesas de Exercícios Anteriores</v>
      </c>
      <c r="N1948" t="str">
        <f t="shared" si="154"/>
        <v>33</v>
      </c>
      <c r="O1948" t="str">
        <f>VLOOKUP('SQL Results'!N1948,Plan2!$A$2:$B$8,2,0)</f>
        <v>33 - Outras Despesas Correntes</v>
      </c>
      <c r="P1948" s="4" t="str">
        <f t="shared" si="155"/>
        <v>0100 - Recursos ordinários - recursos do tesouro - RLD</v>
      </c>
    </row>
    <row r="1949" spans="1:16" x14ac:dyDescent="0.2">
      <c r="A1949">
        <v>41037</v>
      </c>
      <c r="B1949" t="s">
        <v>1070</v>
      </c>
      <c r="C1949">
        <v>13610</v>
      </c>
      <c r="D1949" t="s">
        <v>1087</v>
      </c>
      <c r="E1949">
        <v>339139</v>
      </c>
      <c r="F1949" t="s">
        <v>51</v>
      </c>
      <c r="G1949" t="s">
        <v>13</v>
      </c>
      <c r="H1949" t="s">
        <v>14</v>
      </c>
      <c r="I1949" t="s">
        <v>349</v>
      </c>
      <c r="J1949">
        <v>46000</v>
      </c>
      <c r="K1949" t="str">
        <f t="shared" si="151"/>
        <v>41037 - Agência de Desenvolvimento Regional de São Miguel do Oeste</v>
      </c>
      <c r="L1949" t="str">
        <f t="shared" si="152"/>
        <v>13610 - Administração e manutenção dos serviços administrativos gerais - ADR - São Miguel do Oeste</v>
      </c>
      <c r="M1949" t="str">
        <f t="shared" si="153"/>
        <v>339139 - Outros Serviços Terceiros Pessoa Jurídica</v>
      </c>
      <c r="N1949" t="str">
        <f t="shared" si="154"/>
        <v>33</v>
      </c>
      <c r="O1949" t="str">
        <f>VLOOKUP('SQL Results'!N1949,Plan2!$A$2:$B$8,2,0)</f>
        <v>33 - Outras Despesas Correntes</v>
      </c>
      <c r="P1949" s="4" t="str">
        <f t="shared" si="155"/>
        <v>0100 - Recursos ordinários - recursos do tesouro - RLD</v>
      </c>
    </row>
    <row r="1950" spans="1:16" x14ac:dyDescent="0.2">
      <c r="A1950">
        <v>41037</v>
      </c>
      <c r="B1950" t="s">
        <v>1070</v>
      </c>
      <c r="C1950">
        <v>13612</v>
      </c>
      <c r="D1950" t="s">
        <v>1088</v>
      </c>
      <c r="E1950">
        <v>339036</v>
      </c>
      <c r="F1950" t="s">
        <v>23</v>
      </c>
      <c r="G1950" t="s">
        <v>13</v>
      </c>
      <c r="H1950" t="s">
        <v>14</v>
      </c>
      <c r="I1950" t="s">
        <v>355</v>
      </c>
      <c r="J1950">
        <v>35800</v>
      </c>
      <c r="K1950" t="str">
        <f t="shared" si="151"/>
        <v>41037 - Agência de Desenvolvimento Regional de São Miguel do Oeste</v>
      </c>
      <c r="L1950" t="str">
        <f t="shared" si="152"/>
        <v>13612 - Encargos com estagiários - ADR - São Miguel do Oeste</v>
      </c>
      <c r="M1950" t="str">
        <f t="shared" si="153"/>
        <v>339036 - Outros Serviços Terceiros-Pessoa Física</v>
      </c>
      <c r="N1950" t="str">
        <f t="shared" si="154"/>
        <v>33</v>
      </c>
      <c r="O1950" t="str">
        <f>VLOOKUP('SQL Results'!N1950,Plan2!$A$2:$B$8,2,0)</f>
        <v>33 - Outras Despesas Correntes</v>
      </c>
      <c r="P1950" s="4" t="str">
        <f t="shared" si="155"/>
        <v>0100 - Recursos ordinários - recursos do tesouro - RLD</v>
      </c>
    </row>
    <row r="1951" spans="1:16" x14ac:dyDescent="0.2">
      <c r="A1951">
        <v>41037</v>
      </c>
      <c r="B1951" t="s">
        <v>1070</v>
      </c>
      <c r="C1951">
        <v>13609</v>
      </c>
      <c r="D1951" t="s">
        <v>1089</v>
      </c>
      <c r="E1951">
        <v>319013</v>
      </c>
      <c r="F1951" t="s">
        <v>44</v>
      </c>
      <c r="G1951" t="s">
        <v>13</v>
      </c>
      <c r="H1951" t="s">
        <v>14</v>
      </c>
      <c r="I1951" t="s">
        <v>347</v>
      </c>
      <c r="J1951">
        <v>100000</v>
      </c>
      <c r="K1951" t="str">
        <f t="shared" si="151"/>
        <v>41037 - Agência de Desenvolvimento Regional de São Miguel do Oeste</v>
      </c>
      <c r="L1951" t="str">
        <f t="shared" si="152"/>
        <v>13609 - Administração de pessoal e encargos sociais - ADR - São Miguel do Oeste</v>
      </c>
      <c r="M1951" t="str">
        <f t="shared" si="153"/>
        <v>319013 - Obrigações Patronais</v>
      </c>
      <c r="N1951" t="str">
        <f t="shared" si="154"/>
        <v>31</v>
      </c>
      <c r="O1951" t="str">
        <f>VLOOKUP('SQL Results'!N1951,Plan2!$A$2:$B$8,2,0)</f>
        <v>31 - Pessoal e Encargos Sociais</v>
      </c>
      <c r="P1951" s="4" t="str">
        <f t="shared" si="155"/>
        <v>0100 - Recursos ordinários - recursos do tesouro - RLD</v>
      </c>
    </row>
    <row r="1952" spans="1:16" x14ac:dyDescent="0.2">
      <c r="A1952">
        <v>41037</v>
      </c>
      <c r="B1952" t="s">
        <v>1070</v>
      </c>
      <c r="C1952">
        <v>13609</v>
      </c>
      <c r="D1952" t="s">
        <v>1089</v>
      </c>
      <c r="E1952">
        <v>319092</v>
      </c>
      <c r="F1952" t="s">
        <v>28</v>
      </c>
      <c r="G1952" t="s">
        <v>13</v>
      </c>
      <c r="H1952" t="s">
        <v>14</v>
      </c>
      <c r="I1952" t="s">
        <v>347</v>
      </c>
      <c r="J1952">
        <v>6000</v>
      </c>
      <c r="K1952" t="str">
        <f t="shared" si="151"/>
        <v>41037 - Agência de Desenvolvimento Regional de São Miguel do Oeste</v>
      </c>
      <c r="L1952" t="str">
        <f t="shared" si="152"/>
        <v>13609 - Administração de pessoal e encargos sociais - ADR - São Miguel do Oeste</v>
      </c>
      <c r="M1952" t="str">
        <f t="shared" si="153"/>
        <v>319092 - Despesas de Exercícios Anteriores</v>
      </c>
      <c r="N1952" t="str">
        <f t="shared" si="154"/>
        <v>31</v>
      </c>
      <c r="O1952" t="str">
        <f>VLOOKUP('SQL Results'!N1952,Plan2!$A$2:$B$8,2,0)</f>
        <v>31 - Pessoal e Encargos Sociais</v>
      </c>
      <c r="P1952" s="4" t="str">
        <f t="shared" si="155"/>
        <v>0100 - Recursos ordinários - recursos do tesouro - RLD</v>
      </c>
    </row>
    <row r="1953" spans="1:16" x14ac:dyDescent="0.2">
      <c r="A1953">
        <v>41037</v>
      </c>
      <c r="B1953" t="s">
        <v>1070</v>
      </c>
      <c r="C1953">
        <v>13609</v>
      </c>
      <c r="D1953" t="s">
        <v>1089</v>
      </c>
      <c r="E1953">
        <v>319113</v>
      </c>
      <c r="F1953" t="s">
        <v>44</v>
      </c>
      <c r="G1953" t="s">
        <v>13</v>
      </c>
      <c r="H1953" t="s">
        <v>14</v>
      </c>
      <c r="I1953" t="s">
        <v>347</v>
      </c>
      <c r="J1953">
        <v>190000</v>
      </c>
      <c r="K1953" t="str">
        <f t="shared" si="151"/>
        <v>41037 - Agência de Desenvolvimento Regional de São Miguel do Oeste</v>
      </c>
      <c r="L1953" t="str">
        <f t="shared" si="152"/>
        <v>13609 - Administração de pessoal e encargos sociais - ADR - São Miguel do Oeste</v>
      </c>
      <c r="M1953" t="str">
        <f t="shared" si="153"/>
        <v>319113 - Obrigações Patronais</v>
      </c>
      <c r="N1953" t="str">
        <f t="shared" si="154"/>
        <v>31</v>
      </c>
      <c r="O1953" t="str">
        <f>VLOOKUP('SQL Results'!N1953,Plan2!$A$2:$B$8,2,0)</f>
        <v>31 - Pessoal e Encargos Sociais</v>
      </c>
      <c r="P1953" s="4" t="str">
        <f t="shared" si="155"/>
        <v>0100 - Recursos ordinários - recursos do tesouro - RLD</v>
      </c>
    </row>
    <row r="1954" spans="1:16" x14ac:dyDescent="0.2">
      <c r="A1954">
        <v>41037</v>
      </c>
      <c r="B1954" t="s">
        <v>1070</v>
      </c>
      <c r="C1954">
        <v>13609</v>
      </c>
      <c r="D1954" t="s">
        <v>1089</v>
      </c>
      <c r="E1954">
        <v>339046</v>
      </c>
      <c r="F1954" t="s">
        <v>47</v>
      </c>
      <c r="G1954" t="s">
        <v>13</v>
      </c>
      <c r="H1954" t="s">
        <v>14</v>
      </c>
      <c r="I1954" t="s">
        <v>347</v>
      </c>
      <c r="J1954">
        <v>30000</v>
      </c>
      <c r="K1954" t="str">
        <f t="shared" si="151"/>
        <v>41037 - Agência de Desenvolvimento Regional de São Miguel do Oeste</v>
      </c>
      <c r="L1954" t="str">
        <f t="shared" si="152"/>
        <v>13609 - Administração de pessoal e encargos sociais - ADR - São Miguel do Oeste</v>
      </c>
      <c r="M1954" t="str">
        <f t="shared" si="153"/>
        <v>339046 - Auxílio-Alimentação</v>
      </c>
      <c r="N1954" t="str">
        <f t="shared" si="154"/>
        <v>33</v>
      </c>
      <c r="O1954" t="str">
        <f>VLOOKUP('SQL Results'!N1954,Plan2!$A$2:$B$8,2,0)</f>
        <v>33 - Outras Despesas Correntes</v>
      </c>
      <c r="P1954" s="4" t="str">
        <f t="shared" si="155"/>
        <v>0100 - Recursos ordinários - recursos do tesouro - RLD</v>
      </c>
    </row>
    <row r="1955" spans="1:16" x14ac:dyDescent="0.2">
      <c r="A1955">
        <v>41037</v>
      </c>
      <c r="B1955" t="s">
        <v>1070</v>
      </c>
      <c r="C1955">
        <v>13609</v>
      </c>
      <c r="D1955" t="s">
        <v>1089</v>
      </c>
      <c r="E1955">
        <v>339113</v>
      </c>
      <c r="F1955" t="s">
        <v>44</v>
      </c>
      <c r="G1955" t="s">
        <v>13</v>
      </c>
      <c r="H1955" t="s">
        <v>14</v>
      </c>
      <c r="I1955" t="s">
        <v>347</v>
      </c>
      <c r="J1955">
        <v>34000</v>
      </c>
      <c r="K1955" t="str">
        <f t="shared" si="151"/>
        <v>41037 - Agência de Desenvolvimento Regional de São Miguel do Oeste</v>
      </c>
      <c r="L1955" t="str">
        <f t="shared" si="152"/>
        <v>13609 - Administração de pessoal e encargos sociais - ADR - São Miguel do Oeste</v>
      </c>
      <c r="M1955" t="str">
        <f t="shared" si="153"/>
        <v>339113 - Obrigações Patronais</v>
      </c>
      <c r="N1955" t="str">
        <f t="shared" si="154"/>
        <v>33</v>
      </c>
      <c r="O1955" t="str">
        <f>VLOOKUP('SQL Results'!N1955,Plan2!$A$2:$B$8,2,0)</f>
        <v>33 - Outras Despesas Correntes</v>
      </c>
      <c r="P1955" s="4" t="str">
        <f t="shared" si="155"/>
        <v>0100 - Recursos ordinários - recursos do tesouro - RLD</v>
      </c>
    </row>
    <row r="1956" spans="1:16" x14ac:dyDescent="0.2">
      <c r="A1956">
        <v>41037</v>
      </c>
      <c r="B1956" t="s">
        <v>1070</v>
      </c>
      <c r="C1956">
        <v>13609</v>
      </c>
      <c r="D1956" t="s">
        <v>1089</v>
      </c>
      <c r="E1956">
        <v>319011</v>
      </c>
      <c r="F1956" t="s">
        <v>60</v>
      </c>
      <c r="G1956" t="s">
        <v>13</v>
      </c>
      <c r="H1956" t="s">
        <v>14</v>
      </c>
      <c r="I1956" t="s">
        <v>347</v>
      </c>
      <c r="J1956">
        <v>1640000</v>
      </c>
      <c r="K1956" t="str">
        <f t="shared" si="151"/>
        <v>41037 - Agência de Desenvolvimento Regional de São Miguel do Oeste</v>
      </c>
      <c r="L1956" t="str">
        <f t="shared" si="152"/>
        <v>13609 - Administração de pessoal e encargos sociais - ADR - São Miguel do Oeste</v>
      </c>
      <c r="M1956" t="str">
        <f t="shared" si="153"/>
        <v>319011 - Vencim. e Vantagens Fixas - Pessoal Civil</v>
      </c>
      <c r="N1956" t="str">
        <f t="shared" si="154"/>
        <v>31</v>
      </c>
      <c r="O1956" t="str">
        <f>VLOOKUP('SQL Results'!N1956,Plan2!$A$2:$B$8,2,0)</f>
        <v>31 - Pessoal e Encargos Sociais</v>
      </c>
      <c r="P1956" s="4" t="str">
        <f t="shared" si="155"/>
        <v>0100 - Recursos ordinários - recursos do tesouro - RLD</v>
      </c>
    </row>
    <row r="1957" spans="1:16" x14ac:dyDescent="0.2">
      <c r="A1957">
        <v>41037</v>
      </c>
      <c r="B1957" t="s">
        <v>1070</v>
      </c>
      <c r="C1957">
        <v>13615</v>
      </c>
      <c r="D1957" t="s">
        <v>1090</v>
      </c>
      <c r="E1957">
        <v>334239</v>
      </c>
      <c r="F1957" t="s">
        <v>51</v>
      </c>
      <c r="G1957" t="s">
        <v>1077</v>
      </c>
      <c r="H1957" t="s">
        <v>1078</v>
      </c>
      <c r="I1957" t="s">
        <v>1091</v>
      </c>
      <c r="J1957">
        <v>4888308</v>
      </c>
      <c r="K1957" t="str">
        <f t="shared" si="151"/>
        <v>41037 - Agência de Desenvolvimento Regional de São Miguel do Oeste</v>
      </c>
      <c r="L1957" t="str">
        <f t="shared" si="152"/>
        <v>13615 - Transporte escolar dos alunos da educação básica - ADR - São Miguel do Oeste</v>
      </c>
      <c r="M1957" t="str">
        <f t="shared" si="153"/>
        <v>334239 - Outros Serviços Terceiros Pessoa Jurídica</v>
      </c>
      <c r="N1957" t="str">
        <f t="shared" si="154"/>
        <v>33</v>
      </c>
      <c r="O1957" t="str">
        <f>VLOOKUP('SQL Results'!N1957,Plan2!$A$2:$B$8,2,0)</f>
        <v>33 - Outras Despesas Correntes</v>
      </c>
      <c r="P1957" s="4" t="str">
        <f t="shared" si="155"/>
        <v>0131 - Recursos do FUNDEB - transferências da União</v>
      </c>
    </row>
    <row r="1958" spans="1:16" x14ac:dyDescent="0.2">
      <c r="A1958">
        <v>41038</v>
      </c>
      <c r="B1958" t="s">
        <v>1092</v>
      </c>
      <c r="C1958">
        <v>13640</v>
      </c>
      <c r="D1958" t="s">
        <v>1093</v>
      </c>
      <c r="E1958">
        <v>339139</v>
      </c>
      <c r="F1958" t="s">
        <v>51</v>
      </c>
      <c r="G1958" t="s">
        <v>1077</v>
      </c>
      <c r="H1958" t="s">
        <v>1078</v>
      </c>
      <c r="I1958" t="s">
        <v>1076</v>
      </c>
      <c r="J1958">
        <v>31551</v>
      </c>
      <c r="K1958" t="str">
        <f t="shared" si="151"/>
        <v>41038 - Agência de Desenvolvimento Regional de Maravilha</v>
      </c>
      <c r="L1958" t="str">
        <f t="shared" si="152"/>
        <v>13640 - AP - Manutenção e reforma de escolas - educação básica - ADR - Maravilha</v>
      </c>
      <c r="M1958" t="str">
        <f t="shared" si="153"/>
        <v>339139 - Outros Serviços Terceiros Pessoa Jurídica</v>
      </c>
      <c r="N1958" t="str">
        <f t="shared" si="154"/>
        <v>33</v>
      </c>
      <c r="O1958" t="str">
        <f>VLOOKUP('SQL Results'!N1958,Plan2!$A$2:$B$8,2,0)</f>
        <v>33 - Outras Despesas Correntes</v>
      </c>
      <c r="P1958" s="4" t="str">
        <f t="shared" si="155"/>
        <v>0131 - Recursos do FUNDEB - transferências da União</v>
      </c>
    </row>
    <row r="1959" spans="1:16" x14ac:dyDescent="0.2">
      <c r="A1959">
        <v>41038</v>
      </c>
      <c r="B1959" t="s">
        <v>1092</v>
      </c>
      <c r="C1959">
        <v>13640</v>
      </c>
      <c r="D1959" t="s">
        <v>1093</v>
      </c>
      <c r="E1959">
        <v>449052</v>
      </c>
      <c r="F1959" t="s">
        <v>17</v>
      </c>
      <c r="G1959" t="s">
        <v>1077</v>
      </c>
      <c r="H1959" t="s">
        <v>1078</v>
      </c>
      <c r="I1959" t="s">
        <v>1076</v>
      </c>
      <c r="J1959">
        <v>31551</v>
      </c>
      <c r="K1959" t="str">
        <f t="shared" si="151"/>
        <v>41038 - Agência de Desenvolvimento Regional de Maravilha</v>
      </c>
      <c r="L1959" t="str">
        <f t="shared" si="152"/>
        <v>13640 - AP - Manutenção e reforma de escolas - educação básica - ADR - Maravilha</v>
      </c>
      <c r="M1959" t="str">
        <f t="shared" si="153"/>
        <v>449052 - Equipamentos e Material Permanente</v>
      </c>
      <c r="N1959" t="str">
        <f t="shared" si="154"/>
        <v>44</v>
      </c>
      <c r="O1959" t="str">
        <f>VLOOKUP('SQL Results'!N1959,Plan2!$A$2:$B$8,2,0)</f>
        <v>44 - Investimentos</v>
      </c>
      <c r="P1959" s="4" t="str">
        <f t="shared" si="155"/>
        <v>0131 - Recursos do FUNDEB - transferências da União</v>
      </c>
    </row>
    <row r="1960" spans="1:16" x14ac:dyDescent="0.2">
      <c r="A1960">
        <v>41038</v>
      </c>
      <c r="B1960" t="s">
        <v>1092</v>
      </c>
      <c r="C1960">
        <v>13640</v>
      </c>
      <c r="D1960" t="s">
        <v>1093</v>
      </c>
      <c r="E1960">
        <v>339139</v>
      </c>
      <c r="F1960" t="s">
        <v>51</v>
      </c>
      <c r="G1960" t="s">
        <v>1074</v>
      </c>
      <c r="H1960" t="s">
        <v>1075</v>
      </c>
      <c r="I1960" t="s">
        <v>1076</v>
      </c>
      <c r="J1960">
        <v>43521</v>
      </c>
      <c r="K1960" t="str">
        <f t="shared" si="151"/>
        <v>41038 - Agência de Desenvolvimento Regional de Maravilha</v>
      </c>
      <c r="L1960" t="str">
        <f t="shared" si="152"/>
        <v>13640 - AP - Manutenção e reforma de escolas - educação básica - ADR - Maravilha</v>
      </c>
      <c r="M1960" t="str">
        <f t="shared" si="153"/>
        <v>339139 - Outros Serviços Terceiros Pessoa Jurídica</v>
      </c>
      <c r="N1960" t="str">
        <f t="shared" si="154"/>
        <v>33</v>
      </c>
      <c r="O1960" t="str">
        <f>VLOOKUP('SQL Results'!N1960,Plan2!$A$2:$B$8,2,0)</f>
        <v>33 - Outras Despesas Correntes</v>
      </c>
      <c r="P1960" s="4" t="str">
        <f t="shared" si="155"/>
        <v>0120 - Cota-parte da contribuição do Salário-Educação - recursos do tesouro - exercício corrente</v>
      </c>
    </row>
    <row r="1961" spans="1:16" x14ac:dyDescent="0.2">
      <c r="A1961">
        <v>41038</v>
      </c>
      <c r="B1961" t="s">
        <v>1092</v>
      </c>
      <c r="C1961">
        <v>13641</v>
      </c>
      <c r="D1961" t="s">
        <v>1094</v>
      </c>
      <c r="E1961">
        <v>339039</v>
      </c>
      <c r="F1961" t="s">
        <v>16</v>
      </c>
      <c r="G1961" t="s">
        <v>13</v>
      </c>
      <c r="H1961" t="s">
        <v>14</v>
      </c>
      <c r="I1961" t="s">
        <v>353</v>
      </c>
      <c r="J1961">
        <v>12000</v>
      </c>
      <c r="K1961" t="str">
        <f t="shared" si="151"/>
        <v>41038 - Agência de Desenvolvimento Regional de Maravilha</v>
      </c>
      <c r="L1961" t="str">
        <f t="shared" si="152"/>
        <v>13641 - Manutenção e modernização dos serviços de tecnologia da informação e comunicação - ADR - Maravilha</v>
      </c>
      <c r="M1961" t="str">
        <f t="shared" si="153"/>
        <v>339039 - Outros Serviços Terceiros - Pessoa Jurídica</v>
      </c>
      <c r="N1961" t="str">
        <f t="shared" si="154"/>
        <v>33</v>
      </c>
      <c r="O1961" t="str">
        <f>VLOOKUP('SQL Results'!N1961,Plan2!$A$2:$B$8,2,0)</f>
        <v>33 - Outras Despesas Correntes</v>
      </c>
      <c r="P1961" s="4" t="str">
        <f t="shared" si="155"/>
        <v>0100 - Recursos ordinários - recursos do tesouro - RLD</v>
      </c>
    </row>
    <row r="1962" spans="1:16" x14ac:dyDescent="0.2">
      <c r="A1962">
        <v>41038</v>
      </c>
      <c r="B1962" t="s">
        <v>1092</v>
      </c>
      <c r="C1962">
        <v>13641</v>
      </c>
      <c r="D1962" t="s">
        <v>1094</v>
      </c>
      <c r="E1962">
        <v>339139</v>
      </c>
      <c r="F1962" t="s">
        <v>51</v>
      </c>
      <c r="G1962" t="s">
        <v>13</v>
      </c>
      <c r="H1962" t="s">
        <v>14</v>
      </c>
      <c r="I1962" t="s">
        <v>353</v>
      </c>
      <c r="J1962">
        <v>22000</v>
      </c>
      <c r="K1962" t="str">
        <f t="shared" si="151"/>
        <v>41038 - Agência de Desenvolvimento Regional de Maravilha</v>
      </c>
      <c r="L1962" t="str">
        <f t="shared" si="152"/>
        <v>13641 - Manutenção e modernização dos serviços de tecnologia da informação e comunicação - ADR - Maravilha</v>
      </c>
      <c r="M1962" t="str">
        <f t="shared" si="153"/>
        <v>339139 - Outros Serviços Terceiros Pessoa Jurídica</v>
      </c>
      <c r="N1962" t="str">
        <f t="shared" si="154"/>
        <v>33</v>
      </c>
      <c r="O1962" t="str">
        <f>VLOOKUP('SQL Results'!N1962,Plan2!$A$2:$B$8,2,0)</f>
        <v>33 - Outras Despesas Correntes</v>
      </c>
      <c r="P1962" s="4" t="str">
        <f t="shared" si="155"/>
        <v>0100 - Recursos ordinários - recursos do tesouro - RLD</v>
      </c>
    </row>
    <row r="1963" spans="1:16" x14ac:dyDescent="0.2">
      <c r="A1963">
        <v>41038</v>
      </c>
      <c r="B1963" t="s">
        <v>1092</v>
      </c>
      <c r="C1963">
        <v>13642</v>
      </c>
      <c r="D1963" t="s">
        <v>1095</v>
      </c>
      <c r="E1963">
        <v>339036</v>
      </c>
      <c r="F1963" t="s">
        <v>23</v>
      </c>
      <c r="G1963" t="s">
        <v>13</v>
      </c>
      <c r="H1963" t="s">
        <v>14</v>
      </c>
      <c r="I1963" t="s">
        <v>355</v>
      </c>
      <c r="J1963">
        <v>15010</v>
      </c>
      <c r="K1963" t="str">
        <f t="shared" si="151"/>
        <v>41038 - Agência de Desenvolvimento Regional de Maravilha</v>
      </c>
      <c r="L1963" t="str">
        <f t="shared" si="152"/>
        <v>13642 - Encargos com estagiários - ADR - Maravilha</v>
      </c>
      <c r="M1963" t="str">
        <f t="shared" si="153"/>
        <v>339036 - Outros Serviços Terceiros-Pessoa Física</v>
      </c>
      <c r="N1963" t="str">
        <f t="shared" si="154"/>
        <v>33</v>
      </c>
      <c r="O1963" t="str">
        <f>VLOOKUP('SQL Results'!N1963,Plan2!$A$2:$B$8,2,0)</f>
        <v>33 - Outras Despesas Correntes</v>
      </c>
      <c r="P1963" s="4" t="str">
        <f t="shared" si="155"/>
        <v>0100 - Recursos ordinários - recursos do tesouro - RLD</v>
      </c>
    </row>
    <row r="1964" spans="1:16" x14ac:dyDescent="0.2">
      <c r="A1964">
        <v>41038</v>
      </c>
      <c r="B1964" t="s">
        <v>1092</v>
      </c>
      <c r="C1964">
        <v>13644</v>
      </c>
      <c r="D1964" t="s">
        <v>1096</v>
      </c>
      <c r="E1964">
        <v>339030</v>
      </c>
      <c r="F1964" t="s">
        <v>12</v>
      </c>
      <c r="G1964" t="s">
        <v>1074</v>
      </c>
      <c r="H1964" t="s">
        <v>1075</v>
      </c>
      <c r="I1964" t="s">
        <v>1082</v>
      </c>
      <c r="J1964">
        <v>303432</v>
      </c>
      <c r="K1964" t="str">
        <f t="shared" si="151"/>
        <v>41038 - Agência de Desenvolvimento Regional de Maravilha</v>
      </c>
      <c r="L1964" t="str">
        <f t="shared" si="152"/>
        <v>13644 - Operacionalização da educação básica - ADR - Maravilha</v>
      </c>
      <c r="M1964" t="str">
        <f t="shared" si="153"/>
        <v>339030 - Material de Consumo</v>
      </c>
      <c r="N1964" t="str">
        <f t="shared" si="154"/>
        <v>33</v>
      </c>
      <c r="O1964" t="str">
        <f>VLOOKUP('SQL Results'!N1964,Plan2!$A$2:$B$8,2,0)</f>
        <v>33 - Outras Despesas Correntes</v>
      </c>
      <c r="P1964" s="4" t="str">
        <f t="shared" si="155"/>
        <v>0120 - Cota-parte da contribuição do Salário-Educação - recursos do tesouro - exercício corrente</v>
      </c>
    </row>
    <row r="1965" spans="1:16" x14ac:dyDescent="0.2">
      <c r="A1965">
        <v>41038</v>
      </c>
      <c r="B1965" t="s">
        <v>1092</v>
      </c>
      <c r="C1965">
        <v>13644</v>
      </c>
      <c r="D1965" t="s">
        <v>1096</v>
      </c>
      <c r="E1965">
        <v>339030</v>
      </c>
      <c r="F1965" t="s">
        <v>12</v>
      </c>
      <c r="G1965" t="s">
        <v>1077</v>
      </c>
      <c r="H1965" t="s">
        <v>1078</v>
      </c>
      <c r="I1965" t="s">
        <v>1082</v>
      </c>
      <c r="J1965">
        <v>305432</v>
      </c>
      <c r="K1965" t="str">
        <f t="shared" si="151"/>
        <v>41038 - Agência de Desenvolvimento Regional de Maravilha</v>
      </c>
      <c r="L1965" t="str">
        <f t="shared" si="152"/>
        <v>13644 - Operacionalização da educação básica - ADR - Maravilha</v>
      </c>
      <c r="M1965" t="str">
        <f t="shared" si="153"/>
        <v>339030 - Material de Consumo</v>
      </c>
      <c r="N1965" t="str">
        <f t="shared" si="154"/>
        <v>33</v>
      </c>
      <c r="O1965" t="str">
        <f>VLOOKUP('SQL Results'!N1965,Plan2!$A$2:$B$8,2,0)</f>
        <v>33 - Outras Despesas Correntes</v>
      </c>
      <c r="P1965" s="4" t="str">
        <f t="shared" si="155"/>
        <v>0131 - Recursos do FUNDEB - transferências da União</v>
      </c>
    </row>
    <row r="1966" spans="1:16" x14ac:dyDescent="0.2">
      <c r="A1966">
        <v>41038</v>
      </c>
      <c r="B1966" t="s">
        <v>1092</v>
      </c>
      <c r="C1966">
        <v>13644</v>
      </c>
      <c r="D1966" t="s">
        <v>1096</v>
      </c>
      <c r="E1966">
        <v>339036</v>
      </c>
      <c r="F1966" t="s">
        <v>23</v>
      </c>
      <c r="G1966" t="s">
        <v>1074</v>
      </c>
      <c r="H1966" t="s">
        <v>1075</v>
      </c>
      <c r="I1966" t="s">
        <v>1082</v>
      </c>
      <c r="J1966">
        <v>152716</v>
      </c>
      <c r="K1966" t="str">
        <f t="shared" si="151"/>
        <v>41038 - Agência de Desenvolvimento Regional de Maravilha</v>
      </c>
      <c r="L1966" t="str">
        <f t="shared" si="152"/>
        <v>13644 - Operacionalização da educação básica - ADR - Maravilha</v>
      </c>
      <c r="M1966" t="str">
        <f t="shared" si="153"/>
        <v>339036 - Outros Serviços Terceiros-Pessoa Física</v>
      </c>
      <c r="N1966" t="str">
        <f t="shared" si="154"/>
        <v>33</v>
      </c>
      <c r="O1966" t="str">
        <f>VLOOKUP('SQL Results'!N1966,Plan2!$A$2:$B$8,2,0)</f>
        <v>33 - Outras Despesas Correntes</v>
      </c>
      <c r="P1966" s="4" t="str">
        <f t="shared" si="155"/>
        <v>0120 - Cota-parte da contribuição do Salário-Educação - recursos do tesouro - exercício corrente</v>
      </c>
    </row>
    <row r="1967" spans="1:16" x14ac:dyDescent="0.2">
      <c r="A1967">
        <v>41038</v>
      </c>
      <c r="B1967" t="s">
        <v>1092</v>
      </c>
      <c r="C1967">
        <v>13644</v>
      </c>
      <c r="D1967" t="s">
        <v>1096</v>
      </c>
      <c r="E1967">
        <v>339036</v>
      </c>
      <c r="F1967" t="s">
        <v>23</v>
      </c>
      <c r="G1967" t="s">
        <v>1077</v>
      </c>
      <c r="H1967" t="s">
        <v>1078</v>
      </c>
      <c r="I1967" t="s">
        <v>1082</v>
      </c>
      <c r="J1967">
        <v>152716</v>
      </c>
      <c r="K1967" t="str">
        <f t="shared" si="151"/>
        <v>41038 - Agência de Desenvolvimento Regional de Maravilha</v>
      </c>
      <c r="L1967" t="str">
        <f t="shared" si="152"/>
        <v>13644 - Operacionalização da educação básica - ADR - Maravilha</v>
      </c>
      <c r="M1967" t="str">
        <f t="shared" si="153"/>
        <v>339036 - Outros Serviços Terceiros-Pessoa Física</v>
      </c>
      <c r="N1967" t="str">
        <f t="shared" si="154"/>
        <v>33</v>
      </c>
      <c r="O1967" t="str">
        <f>VLOOKUP('SQL Results'!N1967,Plan2!$A$2:$B$8,2,0)</f>
        <v>33 - Outras Despesas Correntes</v>
      </c>
      <c r="P1967" s="4" t="str">
        <f t="shared" si="155"/>
        <v>0131 - Recursos do FUNDEB - transferências da União</v>
      </c>
    </row>
    <row r="1968" spans="1:16" x14ac:dyDescent="0.2">
      <c r="A1968">
        <v>41038</v>
      </c>
      <c r="B1968" t="s">
        <v>1092</v>
      </c>
      <c r="C1968">
        <v>13644</v>
      </c>
      <c r="D1968" t="s">
        <v>1096</v>
      </c>
      <c r="E1968">
        <v>339039</v>
      </c>
      <c r="F1968" t="s">
        <v>16</v>
      </c>
      <c r="G1968" t="s">
        <v>1074</v>
      </c>
      <c r="H1968" t="s">
        <v>1075</v>
      </c>
      <c r="I1968" t="s">
        <v>1082</v>
      </c>
      <c r="J1968">
        <v>916297</v>
      </c>
      <c r="K1968" t="str">
        <f t="shared" si="151"/>
        <v>41038 - Agência de Desenvolvimento Regional de Maravilha</v>
      </c>
      <c r="L1968" t="str">
        <f t="shared" si="152"/>
        <v>13644 - Operacionalização da educação básica - ADR - Maravilha</v>
      </c>
      <c r="M1968" t="str">
        <f t="shared" si="153"/>
        <v>339039 - Outros Serviços Terceiros - Pessoa Jurídica</v>
      </c>
      <c r="N1968" t="str">
        <f t="shared" si="154"/>
        <v>33</v>
      </c>
      <c r="O1968" t="str">
        <f>VLOOKUP('SQL Results'!N1968,Plan2!$A$2:$B$8,2,0)</f>
        <v>33 - Outras Despesas Correntes</v>
      </c>
      <c r="P1968" s="4" t="str">
        <f t="shared" si="155"/>
        <v>0120 - Cota-parte da contribuição do Salário-Educação - recursos do tesouro - exercício corrente</v>
      </c>
    </row>
    <row r="1969" spans="1:16" x14ac:dyDescent="0.2">
      <c r="A1969">
        <v>41038</v>
      </c>
      <c r="B1969" t="s">
        <v>1092</v>
      </c>
      <c r="C1969">
        <v>13644</v>
      </c>
      <c r="D1969" t="s">
        <v>1096</v>
      </c>
      <c r="E1969">
        <v>339039</v>
      </c>
      <c r="F1969" t="s">
        <v>16</v>
      </c>
      <c r="G1969" t="s">
        <v>1077</v>
      </c>
      <c r="H1969" t="s">
        <v>1078</v>
      </c>
      <c r="I1969" t="s">
        <v>1082</v>
      </c>
      <c r="J1969">
        <v>916297</v>
      </c>
      <c r="K1969" t="str">
        <f t="shared" si="151"/>
        <v>41038 - Agência de Desenvolvimento Regional de Maravilha</v>
      </c>
      <c r="L1969" t="str">
        <f t="shared" si="152"/>
        <v>13644 - Operacionalização da educação básica - ADR - Maravilha</v>
      </c>
      <c r="M1969" t="str">
        <f t="shared" si="153"/>
        <v>339039 - Outros Serviços Terceiros - Pessoa Jurídica</v>
      </c>
      <c r="N1969" t="str">
        <f t="shared" si="154"/>
        <v>33</v>
      </c>
      <c r="O1969" t="str">
        <f>VLOOKUP('SQL Results'!N1969,Plan2!$A$2:$B$8,2,0)</f>
        <v>33 - Outras Despesas Correntes</v>
      </c>
      <c r="P1969" s="4" t="str">
        <f t="shared" si="155"/>
        <v>0131 - Recursos do FUNDEB - transferências da União</v>
      </c>
    </row>
    <row r="1970" spans="1:16" x14ac:dyDescent="0.2">
      <c r="A1970">
        <v>41038</v>
      </c>
      <c r="B1970" t="s">
        <v>1092</v>
      </c>
      <c r="C1970">
        <v>13644</v>
      </c>
      <c r="D1970" t="s">
        <v>1096</v>
      </c>
      <c r="E1970">
        <v>339139</v>
      </c>
      <c r="F1970" t="s">
        <v>51</v>
      </c>
      <c r="G1970" t="s">
        <v>1074</v>
      </c>
      <c r="H1970" t="s">
        <v>1075</v>
      </c>
      <c r="I1970" t="s">
        <v>1082</v>
      </c>
      <c r="J1970">
        <v>152716</v>
      </c>
      <c r="K1970" t="str">
        <f t="shared" si="151"/>
        <v>41038 - Agência de Desenvolvimento Regional de Maravilha</v>
      </c>
      <c r="L1970" t="str">
        <f t="shared" si="152"/>
        <v>13644 - Operacionalização da educação básica - ADR - Maravilha</v>
      </c>
      <c r="M1970" t="str">
        <f t="shared" si="153"/>
        <v>339139 - Outros Serviços Terceiros Pessoa Jurídica</v>
      </c>
      <c r="N1970" t="str">
        <f t="shared" si="154"/>
        <v>33</v>
      </c>
      <c r="O1970" t="str">
        <f>VLOOKUP('SQL Results'!N1970,Plan2!$A$2:$B$8,2,0)</f>
        <v>33 - Outras Despesas Correntes</v>
      </c>
      <c r="P1970" s="4" t="str">
        <f t="shared" si="155"/>
        <v>0120 - Cota-parte da contribuição do Salário-Educação - recursos do tesouro - exercício corrente</v>
      </c>
    </row>
    <row r="1971" spans="1:16" x14ac:dyDescent="0.2">
      <c r="A1971">
        <v>41038</v>
      </c>
      <c r="B1971" t="s">
        <v>1092</v>
      </c>
      <c r="C1971">
        <v>13644</v>
      </c>
      <c r="D1971" t="s">
        <v>1096</v>
      </c>
      <c r="E1971">
        <v>339139</v>
      </c>
      <c r="F1971" t="s">
        <v>51</v>
      </c>
      <c r="G1971" t="s">
        <v>1077</v>
      </c>
      <c r="H1971" t="s">
        <v>1078</v>
      </c>
      <c r="I1971" t="s">
        <v>1082</v>
      </c>
      <c r="J1971">
        <v>76358</v>
      </c>
      <c r="K1971" t="str">
        <f t="shared" si="151"/>
        <v>41038 - Agência de Desenvolvimento Regional de Maravilha</v>
      </c>
      <c r="L1971" t="str">
        <f t="shared" si="152"/>
        <v>13644 - Operacionalização da educação básica - ADR - Maravilha</v>
      </c>
      <c r="M1971" t="str">
        <f t="shared" si="153"/>
        <v>339139 - Outros Serviços Terceiros Pessoa Jurídica</v>
      </c>
      <c r="N1971" t="str">
        <f t="shared" si="154"/>
        <v>33</v>
      </c>
      <c r="O1971" t="str">
        <f>VLOOKUP('SQL Results'!N1971,Plan2!$A$2:$B$8,2,0)</f>
        <v>33 - Outras Despesas Correntes</v>
      </c>
      <c r="P1971" s="4" t="str">
        <f t="shared" si="155"/>
        <v>0131 - Recursos do FUNDEB - transferências da União</v>
      </c>
    </row>
    <row r="1972" spans="1:16" x14ac:dyDescent="0.2">
      <c r="A1972">
        <v>41038</v>
      </c>
      <c r="B1972" t="s">
        <v>1092</v>
      </c>
      <c r="C1972">
        <v>13644</v>
      </c>
      <c r="D1972" t="s">
        <v>1096</v>
      </c>
      <c r="E1972">
        <v>449052</v>
      </c>
      <c r="F1972" t="s">
        <v>17</v>
      </c>
      <c r="G1972" t="s">
        <v>1077</v>
      </c>
      <c r="H1972" t="s">
        <v>1078</v>
      </c>
      <c r="I1972" t="s">
        <v>1082</v>
      </c>
      <c r="J1972">
        <v>76358</v>
      </c>
      <c r="K1972" t="str">
        <f t="shared" si="151"/>
        <v>41038 - Agência de Desenvolvimento Regional de Maravilha</v>
      </c>
      <c r="L1972" t="str">
        <f t="shared" si="152"/>
        <v>13644 - Operacionalização da educação básica - ADR - Maravilha</v>
      </c>
      <c r="M1972" t="str">
        <f t="shared" si="153"/>
        <v>449052 - Equipamentos e Material Permanente</v>
      </c>
      <c r="N1972" t="str">
        <f t="shared" si="154"/>
        <v>44</v>
      </c>
      <c r="O1972" t="str">
        <f>VLOOKUP('SQL Results'!N1972,Plan2!$A$2:$B$8,2,0)</f>
        <v>44 - Investimentos</v>
      </c>
      <c r="P1972" s="4" t="str">
        <f t="shared" si="155"/>
        <v>0131 - Recursos do FUNDEB - transferências da União</v>
      </c>
    </row>
    <row r="1973" spans="1:16" x14ac:dyDescent="0.2">
      <c r="A1973">
        <v>41038</v>
      </c>
      <c r="B1973" t="s">
        <v>1092</v>
      </c>
      <c r="C1973">
        <v>13640</v>
      </c>
      <c r="D1973" t="s">
        <v>1093</v>
      </c>
      <c r="E1973">
        <v>339030</v>
      </c>
      <c r="F1973" t="s">
        <v>12</v>
      </c>
      <c r="G1973" t="s">
        <v>1074</v>
      </c>
      <c r="H1973" t="s">
        <v>1075</v>
      </c>
      <c r="I1973" t="s">
        <v>1076</v>
      </c>
      <c r="J1973">
        <v>126204</v>
      </c>
      <c r="K1973" t="str">
        <f t="shared" si="151"/>
        <v>41038 - Agência de Desenvolvimento Regional de Maravilha</v>
      </c>
      <c r="L1973" t="str">
        <f t="shared" si="152"/>
        <v>13640 - AP - Manutenção e reforma de escolas - educação básica - ADR - Maravilha</v>
      </c>
      <c r="M1973" t="str">
        <f t="shared" si="153"/>
        <v>339030 - Material de Consumo</v>
      </c>
      <c r="N1973" t="str">
        <f t="shared" si="154"/>
        <v>33</v>
      </c>
      <c r="O1973" t="str">
        <f>VLOOKUP('SQL Results'!N1973,Plan2!$A$2:$B$8,2,0)</f>
        <v>33 - Outras Despesas Correntes</v>
      </c>
      <c r="P1973" s="4" t="str">
        <f t="shared" si="155"/>
        <v>0120 - Cota-parte da contribuição do Salário-Educação - recursos do tesouro - exercício corrente</v>
      </c>
    </row>
    <row r="1974" spans="1:16" x14ac:dyDescent="0.2">
      <c r="A1974">
        <v>41038</v>
      </c>
      <c r="B1974" t="s">
        <v>1092</v>
      </c>
      <c r="C1974">
        <v>13640</v>
      </c>
      <c r="D1974" t="s">
        <v>1093</v>
      </c>
      <c r="E1974">
        <v>339030</v>
      </c>
      <c r="F1974" t="s">
        <v>12</v>
      </c>
      <c r="G1974" t="s">
        <v>1077</v>
      </c>
      <c r="H1974" t="s">
        <v>1078</v>
      </c>
      <c r="I1974" t="s">
        <v>1076</v>
      </c>
      <c r="J1974">
        <v>126204</v>
      </c>
      <c r="K1974" t="str">
        <f t="shared" si="151"/>
        <v>41038 - Agência de Desenvolvimento Regional de Maravilha</v>
      </c>
      <c r="L1974" t="str">
        <f t="shared" si="152"/>
        <v>13640 - AP - Manutenção e reforma de escolas - educação básica - ADR - Maravilha</v>
      </c>
      <c r="M1974" t="str">
        <f t="shared" si="153"/>
        <v>339030 - Material de Consumo</v>
      </c>
      <c r="N1974" t="str">
        <f t="shared" si="154"/>
        <v>33</v>
      </c>
      <c r="O1974" t="str">
        <f>VLOOKUP('SQL Results'!N1974,Plan2!$A$2:$B$8,2,0)</f>
        <v>33 - Outras Despesas Correntes</v>
      </c>
      <c r="P1974" s="4" t="str">
        <f t="shared" si="155"/>
        <v>0131 - Recursos do FUNDEB - transferências da União</v>
      </c>
    </row>
    <row r="1975" spans="1:16" x14ac:dyDescent="0.2">
      <c r="A1975">
        <v>41038</v>
      </c>
      <c r="B1975" t="s">
        <v>1092</v>
      </c>
      <c r="C1975">
        <v>13640</v>
      </c>
      <c r="D1975" t="s">
        <v>1093</v>
      </c>
      <c r="E1975">
        <v>339036</v>
      </c>
      <c r="F1975" t="s">
        <v>23</v>
      </c>
      <c r="G1975" t="s">
        <v>1074</v>
      </c>
      <c r="H1975" t="s">
        <v>1075</v>
      </c>
      <c r="I1975" t="s">
        <v>1076</v>
      </c>
      <c r="J1975">
        <v>63102</v>
      </c>
      <c r="K1975" t="str">
        <f t="shared" si="151"/>
        <v>41038 - Agência de Desenvolvimento Regional de Maravilha</v>
      </c>
      <c r="L1975" t="str">
        <f t="shared" si="152"/>
        <v>13640 - AP - Manutenção e reforma de escolas - educação básica - ADR - Maravilha</v>
      </c>
      <c r="M1975" t="str">
        <f t="shared" si="153"/>
        <v>339036 - Outros Serviços Terceiros-Pessoa Física</v>
      </c>
      <c r="N1975" t="str">
        <f t="shared" si="154"/>
        <v>33</v>
      </c>
      <c r="O1975" t="str">
        <f>VLOOKUP('SQL Results'!N1975,Plan2!$A$2:$B$8,2,0)</f>
        <v>33 - Outras Despesas Correntes</v>
      </c>
      <c r="P1975" s="4" t="str">
        <f t="shared" si="155"/>
        <v>0120 - Cota-parte da contribuição do Salário-Educação - recursos do tesouro - exercício corrente</v>
      </c>
    </row>
    <row r="1976" spans="1:16" x14ac:dyDescent="0.2">
      <c r="A1976">
        <v>41038</v>
      </c>
      <c r="B1976" t="s">
        <v>1092</v>
      </c>
      <c r="C1976">
        <v>13640</v>
      </c>
      <c r="D1976" t="s">
        <v>1093</v>
      </c>
      <c r="E1976">
        <v>339036</v>
      </c>
      <c r="F1976" t="s">
        <v>23</v>
      </c>
      <c r="G1976" t="s">
        <v>1077</v>
      </c>
      <c r="H1976" t="s">
        <v>1078</v>
      </c>
      <c r="I1976" t="s">
        <v>1076</v>
      </c>
      <c r="J1976">
        <v>63102</v>
      </c>
      <c r="K1976" t="str">
        <f t="shared" si="151"/>
        <v>41038 - Agência de Desenvolvimento Regional de Maravilha</v>
      </c>
      <c r="L1976" t="str">
        <f t="shared" si="152"/>
        <v>13640 - AP - Manutenção e reforma de escolas - educação básica - ADR - Maravilha</v>
      </c>
      <c r="M1976" t="str">
        <f t="shared" si="153"/>
        <v>339036 - Outros Serviços Terceiros-Pessoa Física</v>
      </c>
      <c r="N1976" t="str">
        <f t="shared" si="154"/>
        <v>33</v>
      </c>
      <c r="O1976" t="str">
        <f>VLOOKUP('SQL Results'!N1976,Plan2!$A$2:$B$8,2,0)</f>
        <v>33 - Outras Despesas Correntes</v>
      </c>
      <c r="P1976" s="4" t="str">
        <f t="shared" si="155"/>
        <v>0131 - Recursos do FUNDEB - transferências da União</v>
      </c>
    </row>
    <row r="1977" spans="1:16" x14ac:dyDescent="0.2">
      <c r="A1977">
        <v>41038</v>
      </c>
      <c r="B1977" t="s">
        <v>1092</v>
      </c>
      <c r="C1977">
        <v>13640</v>
      </c>
      <c r="D1977" t="s">
        <v>1093</v>
      </c>
      <c r="E1977">
        <v>339039</v>
      </c>
      <c r="F1977" t="s">
        <v>16</v>
      </c>
      <c r="G1977" t="s">
        <v>1074</v>
      </c>
      <c r="H1977" t="s">
        <v>1075</v>
      </c>
      <c r="I1977" t="s">
        <v>1076</v>
      </c>
      <c r="J1977">
        <v>378612</v>
      </c>
      <c r="K1977" t="str">
        <f t="shared" si="151"/>
        <v>41038 - Agência de Desenvolvimento Regional de Maravilha</v>
      </c>
      <c r="L1977" t="str">
        <f t="shared" si="152"/>
        <v>13640 - AP - Manutenção e reforma de escolas - educação básica - ADR - Maravilha</v>
      </c>
      <c r="M1977" t="str">
        <f t="shared" si="153"/>
        <v>339039 - Outros Serviços Terceiros - Pessoa Jurídica</v>
      </c>
      <c r="N1977" t="str">
        <f t="shared" si="154"/>
        <v>33</v>
      </c>
      <c r="O1977" t="str">
        <f>VLOOKUP('SQL Results'!N1977,Plan2!$A$2:$B$8,2,0)</f>
        <v>33 - Outras Despesas Correntes</v>
      </c>
      <c r="P1977" s="4" t="str">
        <f t="shared" si="155"/>
        <v>0120 - Cota-parte da contribuição do Salário-Educação - recursos do tesouro - exercício corrente</v>
      </c>
    </row>
    <row r="1978" spans="1:16" x14ac:dyDescent="0.2">
      <c r="A1978">
        <v>41038</v>
      </c>
      <c r="B1978" t="s">
        <v>1092</v>
      </c>
      <c r="C1978">
        <v>13640</v>
      </c>
      <c r="D1978" t="s">
        <v>1093</v>
      </c>
      <c r="E1978">
        <v>339039</v>
      </c>
      <c r="F1978" t="s">
        <v>16</v>
      </c>
      <c r="G1978" t="s">
        <v>1077</v>
      </c>
      <c r="H1978" t="s">
        <v>1078</v>
      </c>
      <c r="I1978" t="s">
        <v>1076</v>
      </c>
      <c r="J1978">
        <v>378612</v>
      </c>
      <c r="K1978" t="str">
        <f t="shared" si="151"/>
        <v>41038 - Agência de Desenvolvimento Regional de Maravilha</v>
      </c>
      <c r="L1978" t="str">
        <f t="shared" si="152"/>
        <v>13640 - AP - Manutenção e reforma de escolas - educação básica - ADR - Maravilha</v>
      </c>
      <c r="M1978" t="str">
        <f t="shared" si="153"/>
        <v>339039 - Outros Serviços Terceiros - Pessoa Jurídica</v>
      </c>
      <c r="N1978" t="str">
        <f t="shared" si="154"/>
        <v>33</v>
      </c>
      <c r="O1978" t="str">
        <f>VLOOKUP('SQL Results'!N1978,Plan2!$A$2:$B$8,2,0)</f>
        <v>33 - Outras Despesas Correntes</v>
      </c>
      <c r="P1978" s="4" t="str">
        <f t="shared" si="155"/>
        <v>0131 - Recursos do FUNDEB - transferências da União</v>
      </c>
    </row>
    <row r="1979" spans="1:16" x14ac:dyDescent="0.2">
      <c r="A1979">
        <v>41038</v>
      </c>
      <c r="B1979" t="s">
        <v>1092</v>
      </c>
      <c r="C1979">
        <v>13648</v>
      </c>
      <c r="D1979" t="s">
        <v>1097</v>
      </c>
      <c r="E1979">
        <v>319011</v>
      </c>
      <c r="F1979" t="s">
        <v>60</v>
      </c>
      <c r="G1979" t="s">
        <v>13</v>
      </c>
      <c r="H1979" t="s">
        <v>14</v>
      </c>
      <c r="I1979" t="s">
        <v>347</v>
      </c>
      <c r="J1979">
        <v>4977617</v>
      </c>
      <c r="K1979" t="str">
        <f t="shared" si="151"/>
        <v>41038 - Agência de Desenvolvimento Regional de Maravilha</v>
      </c>
      <c r="L1979" t="str">
        <f t="shared" si="152"/>
        <v>13648 - Administração de pessoal e encargos sociais - GERED - ADR - Maravilha</v>
      </c>
      <c r="M1979" t="str">
        <f t="shared" si="153"/>
        <v>319011 - Vencim. e Vantagens Fixas - Pessoal Civil</v>
      </c>
      <c r="N1979" t="str">
        <f t="shared" si="154"/>
        <v>31</v>
      </c>
      <c r="O1979" t="str">
        <f>VLOOKUP('SQL Results'!N1979,Plan2!$A$2:$B$8,2,0)</f>
        <v>31 - Pessoal e Encargos Sociais</v>
      </c>
      <c r="P1979" s="4" t="str">
        <f t="shared" si="155"/>
        <v>0100 - Recursos ordinários - recursos do tesouro - RLD</v>
      </c>
    </row>
    <row r="1980" spans="1:16" x14ac:dyDescent="0.2">
      <c r="A1980">
        <v>41038</v>
      </c>
      <c r="B1980" t="s">
        <v>1092</v>
      </c>
      <c r="C1980">
        <v>13648</v>
      </c>
      <c r="D1980" t="s">
        <v>1097</v>
      </c>
      <c r="E1980">
        <v>319013</v>
      </c>
      <c r="F1980" t="s">
        <v>44</v>
      </c>
      <c r="G1980" t="s">
        <v>13</v>
      </c>
      <c r="H1980" t="s">
        <v>14</v>
      </c>
      <c r="I1980" t="s">
        <v>347</v>
      </c>
      <c r="J1980">
        <v>31423</v>
      </c>
      <c r="K1980" t="str">
        <f t="shared" si="151"/>
        <v>41038 - Agência de Desenvolvimento Regional de Maravilha</v>
      </c>
      <c r="L1980" t="str">
        <f t="shared" si="152"/>
        <v>13648 - Administração de pessoal e encargos sociais - GERED - ADR - Maravilha</v>
      </c>
      <c r="M1980" t="str">
        <f t="shared" si="153"/>
        <v>319013 - Obrigações Patronais</v>
      </c>
      <c r="N1980" t="str">
        <f t="shared" si="154"/>
        <v>31</v>
      </c>
      <c r="O1980" t="str">
        <f>VLOOKUP('SQL Results'!N1980,Plan2!$A$2:$B$8,2,0)</f>
        <v>31 - Pessoal e Encargos Sociais</v>
      </c>
      <c r="P1980" s="4" t="str">
        <f t="shared" si="155"/>
        <v>0100 - Recursos ordinários - recursos do tesouro - RLD</v>
      </c>
    </row>
    <row r="1981" spans="1:16" x14ac:dyDescent="0.2">
      <c r="A1981">
        <v>41038</v>
      </c>
      <c r="B1981" t="s">
        <v>1092</v>
      </c>
      <c r="C1981">
        <v>13648</v>
      </c>
      <c r="D1981" t="s">
        <v>1097</v>
      </c>
      <c r="E1981">
        <v>319016</v>
      </c>
      <c r="F1981" t="s">
        <v>64</v>
      </c>
      <c r="G1981" t="s">
        <v>13</v>
      </c>
      <c r="H1981" t="s">
        <v>14</v>
      </c>
      <c r="I1981" t="s">
        <v>347</v>
      </c>
      <c r="J1981">
        <v>62845</v>
      </c>
      <c r="K1981" t="str">
        <f t="shared" si="151"/>
        <v>41038 - Agência de Desenvolvimento Regional de Maravilha</v>
      </c>
      <c r="L1981" t="str">
        <f t="shared" si="152"/>
        <v>13648 - Administração de pessoal e encargos sociais - GERED - ADR - Maravilha</v>
      </c>
      <c r="M1981" t="str">
        <f t="shared" si="153"/>
        <v>319016 - Outras Despesas Variáveis-Pessoal Civil</v>
      </c>
      <c r="N1981" t="str">
        <f t="shared" si="154"/>
        <v>31</v>
      </c>
      <c r="O1981" t="str">
        <f>VLOOKUP('SQL Results'!N1981,Plan2!$A$2:$B$8,2,0)</f>
        <v>31 - Pessoal e Encargos Sociais</v>
      </c>
      <c r="P1981" s="4" t="str">
        <f t="shared" si="155"/>
        <v>0100 - Recursos ordinários - recursos do tesouro - RLD</v>
      </c>
    </row>
    <row r="1982" spans="1:16" x14ac:dyDescent="0.2">
      <c r="A1982">
        <v>41038</v>
      </c>
      <c r="B1982" t="s">
        <v>1092</v>
      </c>
      <c r="C1982">
        <v>13648</v>
      </c>
      <c r="D1982" t="s">
        <v>1097</v>
      </c>
      <c r="E1982">
        <v>319113</v>
      </c>
      <c r="F1982" t="s">
        <v>44</v>
      </c>
      <c r="G1982" t="s">
        <v>13</v>
      </c>
      <c r="H1982" t="s">
        <v>14</v>
      </c>
      <c r="I1982" t="s">
        <v>347</v>
      </c>
      <c r="J1982">
        <v>1005523</v>
      </c>
      <c r="K1982" t="str">
        <f t="shared" si="151"/>
        <v>41038 - Agência de Desenvolvimento Regional de Maravilha</v>
      </c>
      <c r="L1982" t="str">
        <f t="shared" si="152"/>
        <v>13648 - Administração de pessoal e encargos sociais - GERED - ADR - Maravilha</v>
      </c>
      <c r="M1982" t="str">
        <f t="shared" si="153"/>
        <v>319113 - Obrigações Patronais</v>
      </c>
      <c r="N1982" t="str">
        <f t="shared" si="154"/>
        <v>31</v>
      </c>
      <c r="O1982" t="str">
        <f>VLOOKUP('SQL Results'!N1982,Plan2!$A$2:$B$8,2,0)</f>
        <v>31 - Pessoal e Encargos Sociais</v>
      </c>
      <c r="P1982" s="4" t="str">
        <f t="shared" si="155"/>
        <v>0100 - Recursos ordinários - recursos do tesouro - RLD</v>
      </c>
    </row>
    <row r="1983" spans="1:16" x14ac:dyDescent="0.2">
      <c r="A1983">
        <v>41038</v>
      </c>
      <c r="B1983" t="s">
        <v>1092</v>
      </c>
      <c r="C1983">
        <v>13648</v>
      </c>
      <c r="D1983" t="s">
        <v>1097</v>
      </c>
      <c r="E1983">
        <v>339046</v>
      </c>
      <c r="F1983" t="s">
        <v>47</v>
      </c>
      <c r="G1983" t="s">
        <v>13</v>
      </c>
      <c r="H1983" t="s">
        <v>14</v>
      </c>
      <c r="I1983" t="s">
        <v>347</v>
      </c>
      <c r="J1983">
        <v>94268</v>
      </c>
      <c r="K1983" t="str">
        <f t="shared" si="151"/>
        <v>41038 - Agência de Desenvolvimento Regional de Maravilha</v>
      </c>
      <c r="L1983" t="str">
        <f t="shared" si="152"/>
        <v>13648 - Administração de pessoal e encargos sociais - GERED - ADR - Maravilha</v>
      </c>
      <c r="M1983" t="str">
        <f t="shared" si="153"/>
        <v>339046 - Auxílio-Alimentação</v>
      </c>
      <c r="N1983" t="str">
        <f t="shared" si="154"/>
        <v>33</v>
      </c>
      <c r="O1983" t="str">
        <f>VLOOKUP('SQL Results'!N1983,Plan2!$A$2:$B$8,2,0)</f>
        <v>33 - Outras Despesas Correntes</v>
      </c>
      <c r="P1983" s="4" t="str">
        <f t="shared" si="155"/>
        <v>0100 - Recursos ordinários - recursos do tesouro - RLD</v>
      </c>
    </row>
    <row r="1984" spans="1:16" x14ac:dyDescent="0.2">
      <c r="A1984">
        <v>41038</v>
      </c>
      <c r="B1984" t="s">
        <v>1092</v>
      </c>
      <c r="C1984">
        <v>13648</v>
      </c>
      <c r="D1984" t="s">
        <v>1097</v>
      </c>
      <c r="E1984">
        <v>339113</v>
      </c>
      <c r="F1984" t="s">
        <v>44</v>
      </c>
      <c r="G1984" t="s">
        <v>13</v>
      </c>
      <c r="H1984" t="s">
        <v>14</v>
      </c>
      <c r="I1984" t="s">
        <v>347</v>
      </c>
      <c r="J1984">
        <v>94268</v>
      </c>
      <c r="K1984" t="str">
        <f t="shared" si="151"/>
        <v>41038 - Agência de Desenvolvimento Regional de Maravilha</v>
      </c>
      <c r="L1984" t="str">
        <f t="shared" si="152"/>
        <v>13648 - Administração de pessoal e encargos sociais - GERED - ADR - Maravilha</v>
      </c>
      <c r="M1984" t="str">
        <f t="shared" si="153"/>
        <v>339113 - Obrigações Patronais</v>
      </c>
      <c r="N1984" t="str">
        <f t="shared" si="154"/>
        <v>33</v>
      </c>
      <c r="O1984" t="str">
        <f>VLOOKUP('SQL Results'!N1984,Plan2!$A$2:$B$8,2,0)</f>
        <v>33 - Outras Despesas Correntes</v>
      </c>
      <c r="P1984" s="4" t="str">
        <f t="shared" si="155"/>
        <v>0100 - Recursos ordinários - recursos do tesouro - RLD</v>
      </c>
    </row>
    <row r="1985" spans="1:16" x14ac:dyDescent="0.2">
      <c r="A1985">
        <v>41038</v>
      </c>
      <c r="B1985" t="s">
        <v>1092</v>
      </c>
      <c r="C1985">
        <v>13636</v>
      </c>
      <c r="D1985" t="s">
        <v>1098</v>
      </c>
      <c r="E1985">
        <v>339030</v>
      </c>
      <c r="F1985" t="s">
        <v>12</v>
      </c>
      <c r="G1985" t="s">
        <v>13</v>
      </c>
      <c r="H1985" t="s">
        <v>14</v>
      </c>
      <c r="I1985" t="s">
        <v>1072</v>
      </c>
      <c r="J1985">
        <v>50289</v>
      </c>
      <c r="K1985" t="str">
        <f t="shared" si="151"/>
        <v>41038 - Agência de Desenvolvimento Regional de Maravilha</v>
      </c>
      <c r="L1985" t="str">
        <f t="shared" si="152"/>
        <v>13636 - Administração e manutenção da Gerência Regional de Educação - ADR - Maravilha</v>
      </c>
      <c r="M1985" t="str">
        <f t="shared" si="153"/>
        <v>339030 - Material de Consumo</v>
      </c>
      <c r="N1985" t="str">
        <f t="shared" si="154"/>
        <v>33</v>
      </c>
      <c r="O1985" t="str">
        <f>VLOOKUP('SQL Results'!N1985,Plan2!$A$2:$B$8,2,0)</f>
        <v>33 - Outras Despesas Correntes</v>
      </c>
      <c r="P1985" s="4" t="str">
        <f t="shared" si="155"/>
        <v>0100 - Recursos ordinários - recursos do tesouro - RLD</v>
      </c>
    </row>
    <row r="1986" spans="1:16" x14ac:dyDescent="0.2">
      <c r="A1986">
        <v>41038</v>
      </c>
      <c r="B1986" t="s">
        <v>1092</v>
      </c>
      <c r="C1986">
        <v>13636</v>
      </c>
      <c r="D1986" t="s">
        <v>1098</v>
      </c>
      <c r="E1986">
        <v>339014</v>
      </c>
      <c r="F1986" t="s">
        <v>63</v>
      </c>
      <c r="G1986" t="s">
        <v>13</v>
      </c>
      <c r="H1986" t="s">
        <v>14</v>
      </c>
      <c r="I1986" t="s">
        <v>1072</v>
      </c>
      <c r="J1986">
        <v>50289</v>
      </c>
      <c r="K1986" t="str">
        <f t="shared" si="151"/>
        <v>41038 - Agência de Desenvolvimento Regional de Maravilha</v>
      </c>
      <c r="L1986" t="str">
        <f t="shared" si="152"/>
        <v>13636 - Administração e manutenção da Gerência Regional de Educação - ADR - Maravilha</v>
      </c>
      <c r="M1986" t="str">
        <f t="shared" si="153"/>
        <v>339014 - Diárias - Civil</v>
      </c>
      <c r="N1986" t="str">
        <f t="shared" si="154"/>
        <v>33</v>
      </c>
      <c r="O1986" t="str">
        <f>VLOOKUP('SQL Results'!N1986,Plan2!$A$2:$B$8,2,0)</f>
        <v>33 - Outras Despesas Correntes</v>
      </c>
      <c r="P1986" s="4" t="str">
        <f t="shared" si="155"/>
        <v>0100 - Recursos ordinários - recursos do tesouro - RLD</v>
      </c>
    </row>
    <row r="1987" spans="1:16" x14ac:dyDescent="0.2">
      <c r="A1987">
        <v>41038</v>
      </c>
      <c r="B1987" t="s">
        <v>1092</v>
      </c>
      <c r="C1987">
        <v>13636</v>
      </c>
      <c r="D1987" t="s">
        <v>1098</v>
      </c>
      <c r="E1987">
        <v>339033</v>
      </c>
      <c r="F1987" t="s">
        <v>49</v>
      </c>
      <c r="G1987" t="s">
        <v>13</v>
      </c>
      <c r="H1987" t="s">
        <v>14</v>
      </c>
      <c r="I1987" t="s">
        <v>1072</v>
      </c>
      <c r="J1987">
        <v>25144</v>
      </c>
      <c r="K1987" t="str">
        <f t="shared" ref="K1987:K2050" si="156">CONCATENATE(A1987," - ",B1987)</f>
        <v>41038 - Agência de Desenvolvimento Regional de Maravilha</v>
      </c>
      <c r="L1987" t="str">
        <f t="shared" ref="L1987:L2050" si="157">CONCATENATE(C1987," - ",D1987)</f>
        <v>13636 - Administração e manutenção da Gerência Regional de Educação - ADR - Maravilha</v>
      </c>
      <c r="M1987" t="str">
        <f t="shared" ref="M1987:M2050" si="158">CONCATENATE(E1987," - ",F1987)</f>
        <v>339033 - Passagens e Despesas com Locomoção</v>
      </c>
      <c r="N1987" t="str">
        <f t="shared" ref="N1987:N2050" si="159">LEFT(E1987,2)</f>
        <v>33</v>
      </c>
      <c r="O1987" t="str">
        <f>VLOOKUP('SQL Results'!N1987,Plan2!$A$2:$B$8,2,0)</f>
        <v>33 - Outras Despesas Correntes</v>
      </c>
      <c r="P1987" s="4" t="str">
        <f t="shared" si="155"/>
        <v>0100 - Recursos ordinários - recursos do tesouro - RLD</v>
      </c>
    </row>
    <row r="1988" spans="1:16" x14ac:dyDescent="0.2">
      <c r="A1988">
        <v>41038</v>
      </c>
      <c r="B1988" t="s">
        <v>1092</v>
      </c>
      <c r="C1988">
        <v>13636</v>
      </c>
      <c r="D1988" t="s">
        <v>1098</v>
      </c>
      <c r="E1988">
        <v>339036</v>
      </c>
      <c r="F1988" t="s">
        <v>23</v>
      </c>
      <c r="G1988" t="s">
        <v>13</v>
      </c>
      <c r="H1988" t="s">
        <v>14</v>
      </c>
      <c r="I1988" t="s">
        <v>1072</v>
      </c>
      <c r="J1988">
        <v>25144</v>
      </c>
      <c r="K1988" t="str">
        <f t="shared" si="156"/>
        <v>41038 - Agência de Desenvolvimento Regional de Maravilha</v>
      </c>
      <c r="L1988" t="str">
        <f t="shared" si="157"/>
        <v>13636 - Administração e manutenção da Gerência Regional de Educação - ADR - Maravilha</v>
      </c>
      <c r="M1988" t="str">
        <f t="shared" si="158"/>
        <v>339036 - Outros Serviços Terceiros-Pessoa Física</v>
      </c>
      <c r="N1988" t="str">
        <f t="shared" si="159"/>
        <v>33</v>
      </c>
      <c r="O1988" t="str">
        <f>VLOOKUP('SQL Results'!N1988,Plan2!$A$2:$B$8,2,0)</f>
        <v>33 - Outras Despesas Correntes</v>
      </c>
      <c r="P1988" s="4" t="str">
        <f t="shared" si="155"/>
        <v>0100 - Recursos ordinários - recursos do tesouro - RLD</v>
      </c>
    </row>
    <row r="1989" spans="1:16" x14ac:dyDescent="0.2">
      <c r="A1989">
        <v>41038</v>
      </c>
      <c r="B1989" t="s">
        <v>1092</v>
      </c>
      <c r="C1989">
        <v>13636</v>
      </c>
      <c r="D1989" t="s">
        <v>1098</v>
      </c>
      <c r="E1989">
        <v>339039</v>
      </c>
      <c r="F1989" t="s">
        <v>16</v>
      </c>
      <c r="G1989" t="s">
        <v>13</v>
      </c>
      <c r="H1989" t="s">
        <v>14</v>
      </c>
      <c r="I1989" t="s">
        <v>1072</v>
      </c>
      <c r="J1989">
        <v>251444</v>
      </c>
      <c r="K1989" t="str">
        <f t="shared" si="156"/>
        <v>41038 - Agência de Desenvolvimento Regional de Maravilha</v>
      </c>
      <c r="L1989" t="str">
        <f t="shared" si="157"/>
        <v>13636 - Administração e manutenção da Gerência Regional de Educação - ADR - Maravilha</v>
      </c>
      <c r="M1989" t="str">
        <f t="shared" si="158"/>
        <v>339039 - Outros Serviços Terceiros - Pessoa Jurídica</v>
      </c>
      <c r="N1989" t="str">
        <f t="shared" si="159"/>
        <v>33</v>
      </c>
      <c r="O1989" t="str">
        <f>VLOOKUP('SQL Results'!N1989,Plan2!$A$2:$B$8,2,0)</f>
        <v>33 - Outras Despesas Correntes</v>
      </c>
      <c r="P1989" s="4" t="str">
        <f t="shared" si="155"/>
        <v>0100 - Recursos ordinários - recursos do tesouro - RLD</v>
      </c>
    </row>
    <row r="1990" spans="1:16" x14ac:dyDescent="0.2">
      <c r="A1990">
        <v>41038</v>
      </c>
      <c r="B1990" t="s">
        <v>1092</v>
      </c>
      <c r="C1990">
        <v>13636</v>
      </c>
      <c r="D1990" t="s">
        <v>1098</v>
      </c>
      <c r="E1990">
        <v>339139</v>
      </c>
      <c r="F1990" t="s">
        <v>51</v>
      </c>
      <c r="G1990" t="s">
        <v>13</v>
      </c>
      <c r="H1990" t="s">
        <v>14</v>
      </c>
      <c r="I1990" t="s">
        <v>1072</v>
      </c>
      <c r="J1990">
        <v>50289</v>
      </c>
      <c r="K1990" t="str">
        <f t="shared" si="156"/>
        <v>41038 - Agência de Desenvolvimento Regional de Maravilha</v>
      </c>
      <c r="L1990" t="str">
        <f t="shared" si="157"/>
        <v>13636 - Administração e manutenção da Gerência Regional de Educação - ADR - Maravilha</v>
      </c>
      <c r="M1990" t="str">
        <f t="shared" si="158"/>
        <v>339139 - Outros Serviços Terceiros Pessoa Jurídica</v>
      </c>
      <c r="N1990" t="str">
        <f t="shared" si="159"/>
        <v>33</v>
      </c>
      <c r="O1990" t="str">
        <f>VLOOKUP('SQL Results'!N1990,Plan2!$A$2:$B$8,2,0)</f>
        <v>33 - Outras Despesas Correntes</v>
      </c>
      <c r="P1990" s="4" t="str">
        <f t="shared" si="155"/>
        <v>0100 - Recursos ordinários - recursos do tesouro - RLD</v>
      </c>
    </row>
    <row r="1991" spans="1:16" x14ac:dyDescent="0.2">
      <c r="A1991">
        <v>41038</v>
      </c>
      <c r="B1991" t="s">
        <v>1092</v>
      </c>
      <c r="C1991">
        <v>13636</v>
      </c>
      <c r="D1991" t="s">
        <v>1098</v>
      </c>
      <c r="E1991">
        <v>449052</v>
      </c>
      <c r="F1991" t="s">
        <v>17</v>
      </c>
      <c r="G1991" t="s">
        <v>13</v>
      </c>
      <c r="H1991" t="s">
        <v>14</v>
      </c>
      <c r="I1991" t="s">
        <v>1072</v>
      </c>
      <c r="J1991">
        <v>34928</v>
      </c>
      <c r="K1991" t="str">
        <f t="shared" si="156"/>
        <v>41038 - Agência de Desenvolvimento Regional de Maravilha</v>
      </c>
      <c r="L1991" t="str">
        <f t="shared" si="157"/>
        <v>13636 - Administração e manutenção da Gerência Regional de Educação - ADR - Maravilha</v>
      </c>
      <c r="M1991" t="str">
        <f t="shared" si="158"/>
        <v>449052 - Equipamentos e Material Permanente</v>
      </c>
      <c r="N1991" t="str">
        <f t="shared" si="159"/>
        <v>44</v>
      </c>
      <c r="O1991" t="str">
        <f>VLOOKUP('SQL Results'!N1991,Plan2!$A$2:$B$8,2,0)</f>
        <v>44 - Investimentos</v>
      </c>
      <c r="P1991" s="4" t="str">
        <f t="shared" si="155"/>
        <v>0100 - Recursos ordinários - recursos do tesouro - RLD</v>
      </c>
    </row>
    <row r="1992" spans="1:16" x14ac:dyDescent="0.2">
      <c r="A1992">
        <v>41038</v>
      </c>
      <c r="B1992" t="s">
        <v>1092</v>
      </c>
      <c r="C1992">
        <v>13637</v>
      </c>
      <c r="D1992" t="s">
        <v>1099</v>
      </c>
      <c r="E1992">
        <v>339030</v>
      </c>
      <c r="F1992" t="s">
        <v>12</v>
      </c>
      <c r="G1992" t="s">
        <v>1077</v>
      </c>
      <c r="H1992" t="s">
        <v>1078</v>
      </c>
      <c r="I1992" t="s">
        <v>1080</v>
      </c>
      <c r="J1992">
        <v>35204</v>
      </c>
      <c r="K1992" t="str">
        <f t="shared" si="156"/>
        <v>41038 - Agência de Desenvolvimento Regional de Maravilha</v>
      </c>
      <c r="L1992" t="str">
        <f t="shared" si="157"/>
        <v>13637 - Capacitação de profissionais da educação básica - ADR - Maravilha</v>
      </c>
      <c r="M1992" t="str">
        <f t="shared" si="158"/>
        <v>339030 - Material de Consumo</v>
      </c>
      <c r="N1992" t="str">
        <f t="shared" si="159"/>
        <v>33</v>
      </c>
      <c r="O1992" t="str">
        <f>VLOOKUP('SQL Results'!N1992,Plan2!$A$2:$B$8,2,0)</f>
        <v>33 - Outras Despesas Correntes</v>
      </c>
      <c r="P1992" s="4" t="str">
        <f t="shared" si="155"/>
        <v>0131 - Recursos do FUNDEB - transferências da União</v>
      </c>
    </row>
    <row r="1993" spans="1:16" x14ac:dyDescent="0.2">
      <c r="A1993">
        <v>41038</v>
      </c>
      <c r="B1993" t="s">
        <v>1092</v>
      </c>
      <c r="C1993">
        <v>13637</v>
      </c>
      <c r="D1993" t="s">
        <v>1099</v>
      </c>
      <c r="E1993">
        <v>339036</v>
      </c>
      <c r="F1993" t="s">
        <v>23</v>
      </c>
      <c r="G1993" t="s">
        <v>1077</v>
      </c>
      <c r="H1993" t="s">
        <v>1078</v>
      </c>
      <c r="I1993" t="s">
        <v>1080</v>
      </c>
      <c r="J1993">
        <v>17602</v>
      </c>
      <c r="K1993" t="str">
        <f t="shared" si="156"/>
        <v>41038 - Agência de Desenvolvimento Regional de Maravilha</v>
      </c>
      <c r="L1993" t="str">
        <f t="shared" si="157"/>
        <v>13637 - Capacitação de profissionais da educação básica - ADR - Maravilha</v>
      </c>
      <c r="M1993" t="str">
        <f t="shared" si="158"/>
        <v>339036 - Outros Serviços Terceiros-Pessoa Física</v>
      </c>
      <c r="N1993" t="str">
        <f t="shared" si="159"/>
        <v>33</v>
      </c>
      <c r="O1993" t="str">
        <f>VLOOKUP('SQL Results'!N1993,Plan2!$A$2:$B$8,2,0)</f>
        <v>33 - Outras Despesas Correntes</v>
      </c>
      <c r="P1993" s="4" t="str">
        <f t="shared" si="155"/>
        <v>0131 - Recursos do FUNDEB - transferências da União</v>
      </c>
    </row>
    <row r="1994" spans="1:16" x14ac:dyDescent="0.2">
      <c r="A1994">
        <v>41038</v>
      </c>
      <c r="B1994" t="s">
        <v>1092</v>
      </c>
      <c r="C1994">
        <v>13637</v>
      </c>
      <c r="D1994" t="s">
        <v>1099</v>
      </c>
      <c r="E1994">
        <v>339039</v>
      </c>
      <c r="F1994" t="s">
        <v>16</v>
      </c>
      <c r="G1994" t="s">
        <v>1077</v>
      </c>
      <c r="H1994" t="s">
        <v>1078</v>
      </c>
      <c r="I1994" t="s">
        <v>1080</v>
      </c>
      <c r="J1994">
        <v>54712</v>
      </c>
      <c r="K1994" t="str">
        <f t="shared" si="156"/>
        <v>41038 - Agência de Desenvolvimento Regional de Maravilha</v>
      </c>
      <c r="L1994" t="str">
        <f t="shared" si="157"/>
        <v>13637 - Capacitação de profissionais da educação básica - ADR - Maravilha</v>
      </c>
      <c r="M1994" t="str">
        <f t="shared" si="158"/>
        <v>339039 - Outros Serviços Terceiros - Pessoa Jurídica</v>
      </c>
      <c r="N1994" t="str">
        <f t="shared" si="159"/>
        <v>33</v>
      </c>
      <c r="O1994" t="str">
        <f>VLOOKUP('SQL Results'!N1994,Plan2!$A$2:$B$8,2,0)</f>
        <v>33 - Outras Despesas Correntes</v>
      </c>
      <c r="P1994" s="4" t="str">
        <f t="shared" si="155"/>
        <v>0131 - Recursos do FUNDEB - transferências da União</v>
      </c>
    </row>
    <row r="1995" spans="1:16" x14ac:dyDescent="0.2">
      <c r="A1995">
        <v>41038</v>
      </c>
      <c r="B1995" t="s">
        <v>1092</v>
      </c>
      <c r="C1995">
        <v>13646</v>
      </c>
      <c r="D1995" t="s">
        <v>1100</v>
      </c>
      <c r="E1995">
        <v>334239</v>
      </c>
      <c r="F1995" t="s">
        <v>51</v>
      </c>
      <c r="G1995" t="s">
        <v>1077</v>
      </c>
      <c r="H1995" t="s">
        <v>1078</v>
      </c>
      <c r="I1995" t="s">
        <v>1091</v>
      </c>
      <c r="J1995">
        <v>4515995</v>
      </c>
      <c r="K1995" t="str">
        <f t="shared" si="156"/>
        <v>41038 - Agência de Desenvolvimento Regional de Maravilha</v>
      </c>
      <c r="L1995" t="str">
        <f t="shared" si="157"/>
        <v>13646 - Transporte escolar dos alunos da educação básica - ADR - Maravilha</v>
      </c>
      <c r="M1995" t="str">
        <f t="shared" si="158"/>
        <v>334239 - Outros Serviços Terceiros Pessoa Jurídica</v>
      </c>
      <c r="N1995" t="str">
        <f t="shared" si="159"/>
        <v>33</v>
      </c>
      <c r="O1995" t="str">
        <f>VLOOKUP('SQL Results'!N1995,Plan2!$A$2:$B$8,2,0)</f>
        <v>33 - Outras Despesas Correntes</v>
      </c>
      <c r="P1995" s="4" t="str">
        <f t="shared" si="155"/>
        <v>0131 - Recursos do FUNDEB - transferências da União</v>
      </c>
    </row>
    <row r="1996" spans="1:16" x14ac:dyDescent="0.2">
      <c r="A1996">
        <v>41038</v>
      </c>
      <c r="B1996" t="s">
        <v>1092</v>
      </c>
      <c r="C1996">
        <v>13633</v>
      </c>
      <c r="D1996" t="s">
        <v>1101</v>
      </c>
      <c r="E1996">
        <v>319011</v>
      </c>
      <c r="F1996" t="s">
        <v>60</v>
      </c>
      <c r="G1996" t="s">
        <v>13</v>
      </c>
      <c r="H1996" t="s">
        <v>14</v>
      </c>
      <c r="I1996" t="s">
        <v>347</v>
      </c>
      <c r="J1996">
        <v>1200000</v>
      </c>
      <c r="K1996" t="str">
        <f t="shared" si="156"/>
        <v>41038 - Agência de Desenvolvimento Regional de Maravilha</v>
      </c>
      <c r="L1996" t="str">
        <f t="shared" si="157"/>
        <v>13633 - Administração de pessoal e encargos sociais - ADR - Maravilha</v>
      </c>
      <c r="M1996" t="str">
        <f t="shared" si="158"/>
        <v>319011 - Vencim. e Vantagens Fixas - Pessoal Civil</v>
      </c>
      <c r="N1996" t="str">
        <f t="shared" si="159"/>
        <v>31</v>
      </c>
      <c r="O1996" t="str">
        <f>VLOOKUP('SQL Results'!N1996,Plan2!$A$2:$B$8,2,0)</f>
        <v>31 - Pessoal e Encargos Sociais</v>
      </c>
      <c r="P1996" s="4" t="str">
        <f t="shared" si="155"/>
        <v>0100 - Recursos ordinários - recursos do tesouro - RLD</v>
      </c>
    </row>
    <row r="1997" spans="1:16" x14ac:dyDescent="0.2">
      <c r="A1997">
        <v>41038</v>
      </c>
      <c r="B1997" t="s">
        <v>1092</v>
      </c>
      <c r="C1997">
        <v>13633</v>
      </c>
      <c r="D1997" t="s">
        <v>1101</v>
      </c>
      <c r="E1997">
        <v>319013</v>
      </c>
      <c r="F1997" t="s">
        <v>44</v>
      </c>
      <c r="G1997" t="s">
        <v>13</v>
      </c>
      <c r="H1997" t="s">
        <v>14</v>
      </c>
      <c r="I1997" t="s">
        <v>347</v>
      </c>
      <c r="J1997">
        <v>140000</v>
      </c>
      <c r="K1997" t="str">
        <f t="shared" si="156"/>
        <v>41038 - Agência de Desenvolvimento Regional de Maravilha</v>
      </c>
      <c r="L1997" t="str">
        <f t="shared" si="157"/>
        <v>13633 - Administração de pessoal e encargos sociais - ADR - Maravilha</v>
      </c>
      <c r="M1997" t="str">
        <f t="shared" si="158"/>
        <v>319013 - Obrigações Patronais</v>
      </c>
      <c r="N1997" t="str">
        <f t="shared" si="159"/>
        <v>31</v>
      </c>
      <c r="O1997" t="str">
        <f>VLOOKUP('SQL Results'!N1997,Plan2!$A$2:$B$8,2,0)</f>
        <v>31 - Pessoal e Encargos Sociais</v>
      </c>
      <c r="P1997" s="4" t="str">
        <f t="shared" si="155"/>
        <v>0100 - Recursos ordinários - recursos do tesouro - RLD</v>
      </c>
    </row>
    <row r="1998" spans="1:16" x14ac:dyDescent="0.2">
      <c r="A1998">
        <v>41038</v>
      </c>
      <c r="B1998" t="s">
        <v>1092</v>
      </c>
      <c r="C1998">
        <v>13633</v>
      </c>
      <c r="D1998" t="s">
        <v>1101</v>
      </c>
      <c r="E1998">
        <v>319012</v>
      </c>
      <c r="F1998" t="s">
        <v>62</v>
      </c>
      <c r="G1998" t="s">
        <v>13</v>
      </c>
      <c r="H1998" t="s">
        <v>14</v>
      </c>
      <c r="I1998" t="s">
        <v>347</v>
      </c>
      <c r="J1998">
        <v>5000</v>
      </c>
      <c r="K1998" t="str">
        <f t="shared" si="156"/>
        <v>41038 - Agência de Desenvolvimento Regional de Maravilha</v>
      </c>
      <c r="L1998" t="str">
        <f t="shared" si="157"/>
        <v>13633 - Administração de pessoal e encargos sociais - ADR - Maravilha</v>
      </c>
      <c r="M1998" t="str">
        <f t="shared" si="158"/>
        <v>319012 - Vencim. e Vantagens Fixas - Pessoal Militar</v>
      </c>
      <c r="N1998" t="str">
        <f t="shared" si="159"/>
        <v>31</v>
      </c>
      <c r="O1998" t="str">
        <f>VLOOKUP('SQL Results'!N1998,Plan2!$A$2:$B$8,2,0)</f>
        <v>31 - Pessoal e Encargos Sociais</v>
      </c>
      <c r="P1998" s="4" t="str">
        <f t="shared" si="155"/>
        <v>0100 - Recursos ordinários - recursos do tesouro - RLD</v>
      </c>
    </row>
    <row r="1999" spans="1:16" x14ac:dyDescent="0.2">
      <c r="A1999">
        <v>41038</v>
      </c>
      <c r="B1999" t="s">
        <v>1092</v>
      </c>
      <c r="C1999">
        <v>13633</v>
      </c>
      <c r="D1999" t="s">
        <v>1101</v>
      </c>
      <c r="E1999">
        <v>319113</v>
      </c>
      <c r="F1999" t="s">
        <v>44</v>
      </c>
      <c r="G1999" t="s">
        <v>13</v>
      </c>
      <c r="H1999" t="s">
        <v>14</v>
      </c>
      <c r="I1999" t="s">
        <v>347</v>
      </c>
      <c r="J1999">
        <v>100000</v>
      </c>
      <c r="K1999" t="str">
        <f t="shared" si="156"/>
        <v>41038 - Agência de Desenvolvimento Regional de Maravilha</v>
      </c>
      <c r="L1999" t="str">
        <f t="shared" si="157"/>
        <v>13633 - Administração de pessoal e encargos sociais - ADR - Maravilha</v>
      </c>
      <c r="M1999" t="str">
        <f t="shared" si="158"/>
        <v>319113 - Obrigações Patronais</v>
      </c>
      <c r="N1999" t="str">
        <f t="shared" si="159"/>
        <v>31</v>
      </c>
      <c r="O1999" t="str">
        <f>VLOOKUP('SQL Results'!N1999,Plan2!$A$2:$B$8,2,0)</f>
        <v>31 - Pessoal e Encargos Sociais</v>
      </c>
      <c r="P1999" s="4" t="str">
        <f t="shared" si="155"/>
        <v>0100 - Recursos ordinários - recursos do tesouro - RLD</v>
      </c>
    </row>
    <row r="2000" spans="1:16" x14ac:dyDescent="0.2">
      <c r="A2000">
        <v>41038</v>
      </c>
      <c r="B2000" t="s">
        <v>1092</v>
      </c>
      <c r="C2000">
        <v>13633</v>
      </c>
      <c r="D2000" t="s">
        <v>1101</v>
      </c>
      <c r="E2000">
        <v>339046</v>
      </c>
      <c r="F2000" t="s">
        <v>47</v>
      </c>
      <c r="G2000" t="s">
        <v>13</v>
      </c>
      <c r="H2000" t="s">
        <v>14</v>
      </c>
      <c r="I2000" t="s">
        <v>347</v>
      </c>
      <c r="J2000">
        <v>25000</v>
      </c>
      <c r="K2000" t="str">
        <f t="shared" si="156"/>
        <v>41038 - Agência de Desenvolvimento Regional de Maravilha</v>
      </c>
      <c r="L2000" t="str">
        <f t="shared" si="157"/>
        <v>13633 - Administração de pessoal e encargos sociais - ADR - Maravilha</v>
      </c>
      <c r="M2000" t="str">
        <f t="shared" si="158"/>
        <v>339046 - Auxílio-Alimentação</v>
      </c>
      <c r="N2000" t="str">
        <f t="shared" si="159"/>
        <v>33</v>
      </c>
      <c r="O2000" t="str">
        <f>VLOOKUP('SQL Results'!N2000,Plan2!$A$2:$B$8,2,0)</f>
        <v>33 - Outras Despesas Correntes</v>
      </c>
      <c r="P2000" s="4" t="str">
        <f t="shared" si="155"/>
        <v>0100 - Recursos ordinários - recursos do tesouro - RLD</v>
      </c>
    </row>
    <row r="2001" spans="1:16" x14ac:dyDescent="0.2">
      <c r="A2001">
        <v>41038</v>
      </c>
      <c r="B2001" t="s">
        <v>1092</v>
      </c>
      <c r="C2001">
        <v>13633</v>
      </c>
      <c r="D2001" t="s">
        <v>1101</v>
      </c>
      <c r="E2001">
        <v>339113</v>
      </c>
      <c r="F2001" t="s">
        <v>44</v>
      </c>
      <c r="G2001" t="s">
        <v>13</v>
      </c>
      <c r="H2001" t="s">
        <v>14</v>
      </c>
      <c r="I2001" t="s">
        <v>347</v>
      </c>
      <c r="J2001">
        <v>30000</v>
      </c>
      <c r="K2001" t="str">
        <f t="shared" si="156"/>
        <v>41038 - Agência de Desenvolvimento Regional de Maravilha</v>
      </c>
      <c r="L2001" t="str">
        <f t="shared" si="157"/>
        <v>13633 - Administração de pessoal e encargos sociais - ADR - Maravilha</v>
      </c>
      <c r="M2001" t="str">
        <f t="shared" si="158"/>
        <v>339113 - Obrigações Patronais</v>
      </c>
      <c r="N2001" t="str">
        <f t="shared" si="159"/>
        <v>33</v>
      </c>
      <c r="O2001" t="str">
        <f>VLOOKUP('SQL Results'!N2001,Plan2!$A$2:$B$8,2,0)</f>
        <v>33 - Outras Despesas Correntes</v>
      </c>
      <c r="P2001" s="4" t="str">
        <f t="shared" si="155"/>
        <v>0100 - Recursos ordinários - recursos do tesouro - RLD</v>
      </c>
    </row>
    <row r="2002" spans="1:16" x14ac:dyDescent="0.2">
      <c r="A2002">
        <v>41038</v>
      </c>
      <c r="B2002" t="s">
        <v>1092</v>
      </c>
      <c r="C2002">
        <v>13634</v>
      </c>
      <c r="D2002" t="s">
        <v>1102</v>
      </c>
      <c r="E2002">
        <v>339014</v>
      </c>
      <c r="F2002" t="s">
        <v>63</v>
      </c>
      <c r="G2002" t="s">
        <v>13</v>
      </c>
      <c r="H2002" t="s">
        <v>14</v>
      </c>
      <c r="I2002" t="s">
        <v>349</v>
      </c>
      <c r="J2002">
        <v>8000</v>
      </c>
      <c r="K2002" t="str">
        <f t="shared" si="156"/>
        <v>41038 - Agência de Desenvolvimento Regional de Maravilha</v>
      </c>
      <c r="L2002" t="str">
        <f t="shared" si="157"/>
        <v>13634 - Administração e manutenção dos serviços administrativos gerais - ADR - Maravilha</v>
      </c>
      <c r="M2002" t="str">
        <f t="shared" si="158"/>
        <v>339014 - Diárias - Civil</v>
      </c>
      <c r="N2002" t="str">
        <f t="shared" si="159"/>
        <v>33</v>
      </c>
      <c r="O2002" t="str">
        <f>VLOOKUP('SQL Results'!N2002,Plan2!$A$2:$B$8,2,0)</f>
        <v>33 - Outras Despesas Correntes</v>
      </c>
      <c r="P2002" s="4" t="str">
        <f t="shared" si="155"/>
        <v>0100 - Recursos ordinários - recursos do tesouro - RLD</v>
      </c>
    </row>
    <row r="2003" spans="1:16" x14ac:dyDescent="0.2">
      <c r="A2003">
        <v>41038</v>
      </c>
      <c r="B2003" t="s">
        <v>1092</v>
      </c>
      <c r="C2003">
        <v>13634</v>
      </c>
      <c r="D2003" t="s">
        <v>1102</v>
      </c>
      <c r="E2003">
        <v>339030</v>
      </c>
      <c r="F2003" t="s">
        <v>12</v>
      </c>
      <c r="G2003" t="s">
        <v>13</v>
      </c>
      <c r="H2003" t="s">
        <v>14</v>
      </c>
      <c r="I2003" t="s">
        <v>349</v>
      </c>
      <c r="J2003">
        <v>10000</v>
      </c>
      <c r="K2003" t="str">
        <f t="shared" si="156"/>
        <v>41038 - Agência de Desenvolvimento Regional de Maravilha</v>
      </c>
      <c r="L2003" t="str">
        <f t="shared" si="157"/>
        <v>13634 - Administração e manutenção dos serviços administrativos gerais - ADR - Maravilha</v>
      </c>
      <c r="M2003" t="str">
        <f t="shared" si="158"/>
        <v>339030 - Material de Consumo</v>
      </c>
      <c r="N2003" t="str">
        <f t="shared" si="159"/>
        <v>33</v>
      </c>
      <c r="O2003" t="str">
        <f>VLOOKUP('SQL Results'!N2003,Plan2!$A$2:$B$8,2,0)</f>
        <v>33 - Outras Despesas Correntes</v>
      </c>
      <c r="P2003" s="4" t="str">
        <f t="shared" si="155"/>
        <v>0100 - Recursos ordinários - recursos do tesouro - RLD</v>
      </c>
    </row>
    <row r="2004" spans="1:16" x14ac:dyDescent="0.2">
      <c r="A2004">
        <v>41038</v>
      </c>
      <c r="B2004" t="s">
        <v>1092</v>
      </c>
      <c r="C2004">
        <v>13634</v>
      </c>
      <c r="D2004" t="s">
        <v>1102</v>
      </c>
      <c r="E2004">
        <v>339033</v>
      </c>
      <c r="F2004" t="s">
        <v>49</v>
      </c>
      <c r="G2004" t="s">
        <v>13</v>
      </c>
      <c r="H2004" t="s">
        <v>14</v>
      </c>
      <c r="I2004" t="s">
        <v>349</v>
      </c>
      <c r="J2004">
        <v>5000</v>
      </c>
      <c r="K2004" t="str">
        <f t="shared" si="156"/>
        <v>41038 - Agência de Desenvolvimento Regional de Maravilha</v>
      </c>
      <c r="L2004" t="str">
        <f t="shared" si="157"/>
        <v>13634 - Administração e manutenção dos serviços administrativos gerais - ADR - Maravilha</v>
      </c>
      <c r="M2004" t="str">
        <f t="shared" si="158"/>
        <v>339033 - Passagens e Despesas com Locomoção</v>
      </c>
      <c r="N2004" t="str">
        <f t="shared" si="159"/>
        <v>33</v>
      </c>
      <c r="O2004" t="str">
        <f>VLOOKUP('SQL Results'!N2004,Plan2!$A$2:$B$8,2,0)</f>
        <v>33 - Outras Despesas Correntes</v>
      </c>
      <c r="P2004" s="4" t="str">
        <f t="shared" si="155"/>
        <v>0100 - Recursos ordinários - recursos do tesouro - RLD</v>
      </c>
    </row>
    <row r="2005" spans="1:16" x14ac:dyDescent="0.2">
      <c r="A2005">
        <v>41038</v>
      </c>
      <c r="B2005" t="s">
        <v>1092</v>
      </c>
      <c r="C2005">
        <v>13634</v>
      </c>
      <c r="D2005" t="s">
        <v>1102</v>
      </c>
      <c r="E2005">
        <v>339037</v>
      </c>
      <c r="F2005" t="s">
        <v>25</v>
      </c>
      <c r="G2005" t="s">
        <v>13</v>
      </c>
      <c r="H2005" t="s">
        <v>14</v>
      </c>
      <c r="I2005" t="s">
        <v>349</v>
      </c>
      <c r="J2005">
        <v>145000</v>
      </c>
      <c r="K2005" t="str">
        <f t="shared" si="156"/>
        <v>41038 - Agência de Desenvolvimento Regional de Maravilha</v>
      </c>
      <c r="L2005" t="str">
        <f t="shared" si="157"/>
        <v>13634 - Administração e manutenção dos serviços administrativos gerais - ADR - Maravilha</v>
      </c>
      <c r="M2005" t="str">
        <f t="shared" si="158"/>
        <v>339037 - Locação de Mão-de-Obra</v>
      </c>
      <c r="N2005" t="str">
        <f t="shared" si="159"/>
        <v>33</v>
      </c>
      <c r="O2005" t="str">
        <f>VLOOKUP('SQL Results'!N2005,Plan2!$A$2:$B$8,2,0)</f>
        <v>33 - Outras Despesas Correntes</v>
      </c>
      <c r="P2005" s="4" t="str">
        <f t="shared" si="155"/>
        <v>0100 - Recursos ordinários - recursos do tesouro - RLD</v>
      </c>
    </row>
    <row r="2006" spans="1:16" x14ac:dyDescent="0.2">
      <c r="A2006">
        <v>41038</v>
      </c>
      <c r="B2006" t="s">
        <v>1092</v>
      </c>
      <c r="C2006">
        <v>13634</v>
      </c>
      <c r="D2006" t="s">
        <v>1102</v>
      </c>
      <c r="E2006">
        <v>339039</v>
      </c>
      <c r="F2006" t="s">
        <v>16</v>
      </c>
      <c r="G2006" t="s">
        <v>13</v>
      </c>
      <c r="H2006" t="s">
        <v>14</v>
      </c>
      <c r="I2006" t="s">
        <v>349</v>
      </c>
      <c r="J2006">
        <v>90000</v>
      </c>
      <c r="K2006" t="str">
        <f t="shared" si="156"/>
        <v>41038 - Agência de Desenvolvimento Regional de Maravilha</v>
      </c>
      <c r="L2006" t="str">
        <f t="shared" si="157"/>
        <v>13634 - Administração e manutenção dos serviços administrativos gerais - ADR - Maravilha</v>
      </c>
      <c r="M2006" t="str">
        <f t="shared" si="158"/>
        <v>339039 - Outros Serviços Terceiros - Pessoa Jurídica</v>
      </c>
      <c r="N2006" t="str">
        <f t="shared" si="159"/>
        <v>33</v>
      </c>
      <c r="O2006" t="str">
        <f>VLOOKUP('SQL Results'!N2006,Plan2!$A$2:$B$8,2,0)</f>
        <v>33 - Outras Despesas Correntes</v>
      </c>
      <c r="P2006" s="4" t="str">
        <f t="shared" si="155"/>
        <v>0100 - Recursos ordinários - recursos do tesouro - RLD</v>
      </c>
    </row>
    <row r="2007" spans="1:16" x14ac:dyDescent="0.2">
      <c r="A2007">
        <v>41038</v>
      </c>
      <c r="B2007" t="s">
        <v>1092</v>
      </c>
      <c r="C2007">
        <v>13634</v>
      </c>
      <c r="D2007" t="s">
        <v>1102</v>
      </c>
      <c r="E2007">
        <v>339047</v>
      </c>
      <c r="F2007" t="s">
        <v>27</v>
      </c>
      <c r="G2007" t="s">
        <v>13</v>
      </c>
      <c r="H2007" t="s">
        <v>14</v>
      </c>
      <c r="I2007" t="s">
        <v>349</v>
      </c>
      <c r="J2007">
        <v>3000</v>
      </c>
      <c r="K2007" t="str">
        <f t="shared" si="156"/>
        <v>41038 - Agência de Desenvolvimento Regional de Maravilha</v>
      </c>
      <c r="L2007" t="str">
        <f t="shared" si="157"/>
        <v>13634 - Administração e manutenção dos serviços administrativos gerais - ADR - Maravilha</v>
      </c>
      <c r="M2007" t="str">
        <f t="shared" si="158"/>
        <v>339047 - Obrigações Tributárias e Contributivas</v>
      </c>
      <c r="N2007" t="str">
        <f t="shared" si="159"/>
        <v>33</v>
      </c>
      <c r="O2007" t="str">
        <f>VLOOKUP('SQL Results'!N2007,Plan2!$A$2:$B$8,2,0)</f>
        <v>33 - Outras Despesas Correntes</v>
      </c>
      <c r="P2007" s="4" t="str">
        <f t="shared" ref="P2007:P2070" si="160">CONCATENATE(LEFT(G2007,4)," - ",H2007)</f>
        <v>0100 - Recursos ordinários - recursos do tesouro - RLD</v>
      </c>
    </row>
    <row r="2008" spans="1:16" x14ac:dyDescent="0.2">
      <c r="A2008">
        <v>41038</v>
      </c>
      <c r="B2008" t="s">
        <v>1092</v>
      </c>
      <c r="C2008">
        <v>13634</v>
      </c>
      <c r="D2008" t="s">
        <v>1102</v>
      </c>
      <c r="E2008">
        <v>339139</v>
      </c>
      <c r="F2008" t="s">
        <v>51</v>
      </c>
      <c r="G2008" t="s">
        <v>13</v>
      </c>
      <c r="H2008" t="s">
        <v>14</v>
      </c>
      <c r="I2008" t="s">
        <v>349</v>
      </c>
      <c r="J2008">
        <v>110000</v>
      </c>
      <c r="K2008" t="str">
        <f t="shared" si="156"/>
        <v>41038 - Agência de Desenvolvimento Regional de Maravilha</v>
      </c>
      <c r="L2008" t="str">
        <f t="shared" si="157"/>
        <v>13634 - Administração e manutenção dos serviços administrativos gerais - ADR - Maravilha</v>
      </c>
      <c r="M2008" t="str">
        <f t="shared" si="158"/>
        <v>339139 - Outros Serviços Terceiros Pessoa Jurídica</v>
      </c>
      <c r="N2008" t="str">
        <f t="shared" si="159"/>
        <v>33</v>
      </c>
      <c r="O2008" t="str">
        <f>VLOOKUP('SQL Results'!N2008,Plan2!$A$2:$B$8,2,0)</f>
        <v>33 - Outras Despesas Correntes</v>
      </c>
      <c r="P2008" s="4" t="str">
        <f t="shared" si="160"/>
        <v>0100 - Recursos ordinários - recursos do tesouro - RLD</v>
      </c>
    </row>
    <row r="2009" spans="1:16" x14ac:dyDescent="0.2">
      <c r="A2009">
        <v>41039</v>
      </c>
      <c r="B2009" t="s">
        <v>1103</v>
      </c>
      <c r="C2009">
        <v>13650</v>
      </c>
      <c r="D2009" t="s">
        <v>1104</v>
      </c>
      <c r="E2009">
        <v>319013</v>
      </c>
      <c r="F2009" t="s">
        <v>44</v>
      </c>
      <c r="G2009" t="s">
        <v>13</v>
      </c>
      <c r="H2009" t="s">
        <v>14</v>
      </c>
      <c r="I2009" t="s">
        <v>347</v>
      </c>
      <c r="J2009">
        <v>120000</v>
      </c>
      <c r="K2009" t="str">
        <f t="shared" si="156"/>
        <v>41039 - Agência de Desenvolvimento Regional de São Lourenço do Oeste</v>
      </c>
      <c r="L2009" t="str">
        <f t="shared" si="157"/>
        <v>13650 - Administração de pessoal e encargos sociais - ADR - São Lourenço do Oeste</v>
      </c>
      <c r="M2009" t="str">
        <f t="shared" si="158"/>
        <v>319013 - Obrigações Patronais</v>
      </c>
      <c r="N2009" t="str">
        <f t="shared" si="159"/>
        <v>31</v>
      </c>
      <c r="O2009" t="str">
        <f>VLOOKUP('SQL Results'!N2009,Plan2!$A$2:$B$8,2,0)</f>
        <v>31 - Pessoal e Encargos Sociais</v>
      </c>
      <c r="P2009" s="4" t="str">
        <f t="shared" si="160"/>
        <v>0100 - Recursos ordinários - recursos do tesouro - RLD</v>
      </c>
    </row>
    <row r="2010" spans="1:16" x14ac:dyDescent="0.2">
      <c r="A2010">
        <v>41039</v>
      </c>
      <c r="B2010" t="s">
        <v>1103</v>
      </c>
      <c r="C2010">
        <v>13650</v>
      </c>
      <c r="D2010" t="s">
        <v>1104</v>
      </c>
      <c r="E2010">
        <v>319092</v>
      </c>
      <c r="F2010" t="s">
        <v>28</v>
      </c>
      <c r="G2010" t="s">
        <v>13</v>
      </c>
      <c r="H2010" t="s">
        <v>14</v>
      </c>
      <c r="I2010" t="s">
        <v>347</v>
      </c>
      <c r="J2010">
        <v>1000</v>
      </c>
      <c r="K2010" t="str">
        <f t="shared" si="156"/>
        <v>41039 - Agência de Desenvolvimento Regional de São Lourenço do Oeste</v>
      </c>
      <c r="L2010" t="str">
        <f t="shared" si="157"/>
        <v>13650 - Administração de pessoal e encargos sociais - ADR - São Lourenço do Oeste</v>
      </c>
      <c r="M2010" t="str">
        <f t="shared" si="158"/>
        <v>319092 - Despesas de Exercícios Anteriores</v>
      </c>
      <c r="N2010" t="str">
        <f t="shared" si="159"/>
        <v>31</v>
      </c>
      <c r="O2010" t="str">
        <f>VLOOKUP('SQL Results'!N2010,Plan2!$A$2:$B$8,2,0)</f>
        <v>31 - Pessoal e Encargos Sociais</v>
      </c>
      <c r="P2010" s="4" t="str">
        <f t="shared" si="160"/>
        <v>0100 - Recursos ordinários - recursos do tesouro - RLD</v>
      </c>
    </row>
    <row r="2011" spans="1:16" x14ac:dyDescent="0.2">
      <c r="A2011">
        <v>41039</v>
      </c>
      <c r="B2011" t="s">
        <v>1103</v>
      </c>
      <c r="C2011">
        <v>13650</v>
      </c>
      <c r="D2011" t="s">
        <v>1104</v>
      </c>
      <c r="E2011">
        <v>319113</v>
      </c>
      <c r="F2011" t="s">
        <v>44</v>
      </c>
      <c r="G2011" t="s">
        <v>13</v>
      </c>
      <c r="H2011" t="s">
        <v>14</v>
      </c>
      <c r="I2011" t="s">
        <v>347</v>
      </c>
      <c r="J2011">
        <v>30000</v>
      </c>
      <c r="K2011" t="str">
        <f t="shared" si="156"/>
        <v>41039 - Agência de Desenvolvimento Regional de São Lourenço do Oeste</v>
      </c>
      <c r="L2011" t="str">
        <f t="shared" si="157"/>
        <v>13650 - Administração de pessoal e encargos sociais - ADR - São Lourenço do Oeste</v>
      </c>
      <c r="M2011" t="str">
        <f t="shared" si="158"/>
        <v>319113 - Obrigações Patronais</v>
      </c>
      <c r="N2011" t="str">
        <f t="shared" si="159"/>
        <v>31</v>
      </c>
      <c r="O2011" t="str">
        <f>VLOOKUP('SQL Results'!N2011,Plan2!$A$2:$B$8,2,0)</f>
        <v>31 - Pessoal e Encargos Sociais</v>
      </c>
      <c r="P2011" s="4" t="str">
        <f t="shared" si="160"/>
        <v>0100 - Recursos ordinários - recursos do tesouro - RLD</v>
      </c>
    </row>
    <row r="2012" spans="1:16" x14ac:dyDescent="0.2">
      <c r="A2012">
        <v>41039</v>
      </c>
      <c r="B2012" t="s">
        <v>1103</v>
      </c>
      <c r="C2012">
        <v>13650</v>
      </c>
      <c r="D2012" t="s">
        <v>1104</v>
      </c>
      <c r="E2012">
        <v>339046</v>
      </c>
      <c r="F2012" t="s">
        <v>47</v>
      </c>
      <c r="G2012" t="s">
        <v>13</v>
      </c>
      <c r="H2012" t="s">
        <v>14</v>
      </c>
      <c r="I2012" t="s">
        <v>347</v>
      </c>
      <c r="J2012">
        <v>30000</v>
      </c>
      <c r="K2012" t="str">
        <f t="shared" si="156"/>
        <v>41039 - Agência de Desenvolvimento Regional de São Lourenço do Oeste</v>
      </c>
      <c r="L2012" t="str">
        <f t="shared" si="157"/>
        <v>13650 - Administração de pessoal e encargos sociais - ADR - São Lourenço do Oeste</v>
      </c>
      <c r="M2012" t="str">
        <f t="shared" si="158"/>
        <v>339046 - Auxílio-Alimentação</v>
      </c>
      <c r="N2012" t="str">
        <f t="shared" si="159"/>
        <v>33</v>
      </c>
      <c r="O2012" t="str">
        <f>VLOOKUP('SQL Results'!N2012,Plan2!$A$2:$B$8,2,0)</f>
        <v>33 - Outras Despesas Correntes</v>
      </c>
      <c r="P2012" s="4" t="str">
        <f t="shared" si="160"/>
        <v>0100 - Recursos ordinários - recursos do tesouro - RLD</v>
      </c>
    </row>
    <row r="2013" spans="1:16" x14ac:dyDescent="0.2">
      <c r="A2013">
        <v>41039</v>
      </c>
      <c r="B2013" t="s">
        <v>1103</v>
      </c>
      <c r="C2013">
        <v>13650</v>
      </c>
      <c r="D2013" t="s">
        <v>1104</v>
      </c>
      <c r="E2013">
        <v>339113</v>
      </c>
      <c r="F2013" t="s">
        <v>44</v>
      </c>
      <c r="G2013" t="s">
        <v>13</v>
      </c>
      <c r="H2013" t="s">
        <v>14</v>
      </c>
      <c r="I2013" t="s">
        <v>347</v>
      </c>
      <c r="J2013">
        <v>10000</v>
      </c>
      <c r="K2013" t="str">
        <f t="shared" si="156"/>
        <v>41039 - Agência de Desenvolvimento Regional de São Lourenço do Oeste</v>
      </c>
      <c r="L2013" t="str">
        <f t="shared" si="157"/>
        <v>13650 - Administração de pessoal e encargos sociais - ADR - São Lourenço do Oeste</v>
      </c>
      <c r="M2013" t="str">
        <f t="shared" si="158"/>
        <v>339113 - Obrigações Patronais</v>
      </c>
      <c r="N2013" t="str">
        <f t="shared" si="159"/>
        <v>33</v>
      </c>
      <c r="O2013" t="str">
        <f>VLOOKUP('SQL Results'!N2013,Plan2!$A$2:$B$8,2,0)</f>
        <v>33 - Outras Despesas Correntes</v>
      </c>
      <c r="P2013" s="4" t="str">
        <f t="shared" si="160"/>
        <v>0100 - Recursos ordinários - recursos do tesouro - RLD</v>
      </c>
    </row>
    <row r="2014" spans="1:16" x14ac:dyDescent="0.2">
      <c r="A2014">
        <v>41039</v>
      </c>
      <c r="B2014" t="s">
        <v>1103</v>
      </c>
      <c r="C2014">
        <v>13652</v>
      </c>
      <c r="D2014" t="s">
        <v>1105</v>
      </c>
      <c r="E2014">
        <v>339014</v>
      </c>
      <c r="F2014" t="s">
        <v>63</v>
      </c>
      <c r="G2014" t="s">
        <v>13</v>
      </c>
      <c r="H2014" t="s">
        <v>14</v>
      </c>
      <c r="I2014" t="s">
        <v>349</v>
      </c>
      <c r="J2014">
        <v>17000</v>
      </c>
      <c r="K2014" t="str">
        <f t="shared" si="156"/>
        <v>41039 - Agência de Desenvolvimento Regional de São Lourenço do Oeste</v>
      </c>
      <c r="L2014" t="str">
        <f t="shared" si="157"/>
        <v>13652 - Administração e manutenção dos serviços administrativos gerais - ADR - São Lourenço do Oeste</v>
      </c>
      <c r="M2014" t="str">
        <f t="shared" si="158"/>
        <v>339014 - Diárias - Civil</v>
      </c>
      <c r="N2014" t="str">
        <f t="shared" si="159"/>
        <v>33</v>
      </c>
      <c r="O2014" t="str">
        <f>VLOOKUP('SQL Results'!N2014,Plan2!$A$2:$B$8,2,0)</f>
        <v>33 - Outras Despesas Correntes</v>
      </c>
      <c r="P2014" s="4" t="str">
        <f t="shared" si="160"/>
        <v>0100 - Recursos ordinários - recursos do tesouro - RLD</v>
      </c>
    </row>
    <row r="2015" spans="1:16" x14ac:dyDescent="0.2">
      <c r="A2015">
        <v>41039</v>
      </c>
      <c r="B2015" t="s">
        <v>1103</v>
      </c>
      <c r="C2015">
        <v>13652</v>
      </c>
      <c r="D2015" t="s">
        <v>1105</v>
      </c>
      <c r="E2015">
        <v>339030</v>
      </c>
      <c r="F2015" t="s">
        <v>12</v>
      </c>
      <c r="G2015" t="s">
        <v>13</v>
      </c>
      <c r="H2015" t="s">
        <v>14</v>
      </c>
      <c r="I2015" t="s">
        <v>349</v>
      </c>
      <c r="J2015">
        <v>12000</v>
      </c>
      <c r="K2015" t="str">
        <f t="shared" si="156"/>
        <v>41039 - Agência de Desenvolvimento Regional de São Lourenço do Oeste</v>
      </c>
      <c r="L2015" t="str">
        <f t="shared" si="157"/>
        <v>13652 - Administração e manutenção dos serviços administrativos gerais - ADR - São Lourenço do Oeste</v>
      </c>
      <c r="M2015" t="str">
        <f t="shared" si="158"/>
        <v>339030 - Material de Consumo</v>
      </c>
      <c r="N2015" t="str">
        <f t="shared" si="159"/>
        <v>33</v>
      </c>
      <c r="O2015" t="str">
        <f>VLOOKUP('SQL Results'!N2015,Plan2!$A$2:$B$8,2,0)</f>
        <v>33 - Outras Despesas Correntes</v>
      </c>
      <c r="P2015" s="4" t="str">
        <f t="shared" si="160"/>
        <v>0100 - Recursos ordinários - recursos do tesouro - RLD</v>
      </c>
    </row>
    <row r="2016" spans="1:16" x14ac:dyDescent="0.2">
      <c r="A2016">
        <v>41039</v>
      </c>
      <c r="B2016" t="s">
        <v>1103</v>
      </c>
      <c r="C2016">
        <v>13652</v>
      </c>
      <c r="D2016" t="s">
        <v>1105</v>
      </c>
      <c r="E2016">
        <v>339033</v>
      </c>
      <c r="F2016" t="s">
        <v>49</v>
      </c>
      <c r="G2016" t="s">
        <v>13</v>
      </c>
      <c r="H2016" t="s">
        <v>14</v>
      </c>
      <c r="I2016" t="s">
        <v>349</v>
      </c>
      <c r="J2016">
        <v>4300</v>
      </c>
      <c r="K2016" t="str">
        <f t="shared" si="156"/>
        <v>41039 - Agência de Desenvolvimento Regional de São Lourenço do Oeste</v>
      </c>
      <c r="L2016" t="str">
        <f t="shared" si="157"/>
        <v>13652 - Administração e manutenção dos serviços administrativos gerais - ADR - São Lourenço do Oeste</v>
      </c>
      <c r="M2016" t="str">
        <f t="shared" si="158"/>
        <v>339033 - Passagens e Despesas com Locomoção</v>
      </c>
      <c r="N2016" t="str">
        <f t="shared" si="159"/>
        <v>33</v>
      </c>
      <c r="O2016" t="str">
        <f>VLOOKUP('SQL Results'!N2016,Plan2!$A$2:$B$8,2,0)</f>
        <v>33 - Outras Despesas Correntes</v>
      </c>
      <c r="P2016" s="4" t="str">
        <f t="shared" si="160"/>
        <v>0100 - Recursos ordinários - recursos do tesouro - RLD</v>
      </c>
    </row>
    <row r="2017" spans="1:16" x14ac:dyDescent="0.2">
      <c r="A2017">
        <v>41039</v>
      </c>
      <c r="B2017" t="s">
        <v>1103</v>
      </c>
      <c r="C2017">
        <v>13652</v>
      </c>
      <c r="D2017" t="s">
        <v>1105</v>
      </c>
      <c r="E2017">
        <v>339037</v>
      </c>
      <c r="F2017" t="s">
        <v>25</v>
      </c>
      <c r="G2017" t="s">
        <v>13</v>
      </c>
      <c r="H2017" t="s">
        <v>14</v>
      </c>
      <c r="I2017" t="s">
        <v>349</v>
      </c>
      <c r="J2017">
        <v>160000</v>
      </c>
      <c r="K2017" t="str">
        <f t="shared" si="156"/>
        <v>41039 - Agência de Desenvolvimento Regional de São Lourenço do Oeste</v>
      </c>
      <c r="L2017" t="str">
        <f t="shared" si="157"/>
        <v>13652 - Administração e manutenção dos serviços administrativos gerais - ADR - São Lourenço do Oeste</v>
      </c>
      <c r="M2017" t="str">
        <f t="shared" si="158"/>
        <v>339037 - Locação de Mão-de-Obra</v>
      </c>
      <c r="N2017" t="str">
        <f t="shared" si="159"/>
        <v>33</v>
      </c>
      <c r="O2017" t="str">
        <f>VLOOKUP('SQL Results'!N2017,Plan2!$A$2:$B$8,2,0)</f>
        <v>33 - Outras Despesas Correntes</v>
      </c>
      <c r="P2017" s="4" t="str">
        <f t="shared" si="160"/>
        <v>0100 - Recursos ordinários - recursos do tesouro - RLD</v>
      </c>
    </row>
    <row r="2018" spans="1:16" x14ac:dyDescent="0.2">
      <c r="A2018">
        <v>41039</v>
      </c>
      <c r="B2018" t="s">
        <v>1103</v>
      </c>
      <c r="C2018">
        <v>13655</v>
      </c>
      <c r="D2018" t="s">
        <v>1106</v>
      </c>
      <c r="E2018">
        <v>339039</v>
      </c>
      <c r="F2018" t="s">
        <v>16</v>
      </c>
      <c r="G2018" t="s">
        <v>13</v>
      </c>
      <c r="H2018" t="s">
        <v>14</v>
      </c>
      <c r="I2018" t="s">
        <v>353</v>
      </c>
      <c r="J2018">
        <v>6000</v>
      </c>
      <c r="K2018" t="str">
        <f t="shared" si="156"/>
        <v>41039 - Agência de Desenvolvimento Regional de São Lourenço do Oeste</v>
      </c>
      <c r="L2018" t="str">
        <f t="shared" si="157"/>
        <v>13655 - Manutenção e modernização dos serviços de tencnol da inform e comunic - ADR - São Lourenço do Oeste</v>
      </c>
      <c r="M2018" t="str">
        <f t="shared" si="158"/>
        <v>339039 - Outros Serviços Terceiros - Pessoa Jurídica</v>
      </c>
      <c r="N2018" t="str">
        <f t="shared" si="159"/>
        <v>33</v>
      </c>
      <c r="O2018" t="str">
        <f>VLOOKUP('SQL Results'!N2018,Plan2!$A$2:$B$8,2,0)</f>
        <v>33 - Outras Despesas Correntes</v>
      </c>
      <c r="P2018" s="4" t="str">
        <f t="shared" si="160"/>
        <v>0100 - Recursos ordinários - recursos do tesouro - RLD</v>
      </c>
    </row>
    <row r="2019" spans="1:16" x14ac:dyDescent="0.2">
      <c r="A2019">
        <v>41039</v>
      </c>
      <c r="B2019" t="s">
        <v>1103</v>
      </c>
      <c r="C2019">
        <v>13655</v>
      </c>
      <c r="D2019" t="s">
        <v>1106</v>
      </c>
      <c r="E2019">
        <v>339139</v>
      </c>
      <c r="F2019" t="s">
        <v>51</v>
      </c>
      <c r="G2019" t="s">
        <v>13</v>
      </c>
      <c r="H2019" t="s">
        <v>14</v>
      </c>
      <c r="I2019" t="s">
        <v>353</v>
      </c>
      <c r="J2019">
        <v>10000</v>
      </c>
      <c r="K2019" t="str">
        <f t="shared" si="156"/>
        <v>41039 - Agência de Desenvolvimento Regional de São Lourenço do Oeste</v>
      </c>
      <c r="L2019" t="str">
        <f t="shared" si="157"/>
        <v>13655 - Manutenção e modernização dos serviços de tencnol da inform e comunic - ADR - São Lourenço do Oeste</v>
      </c>
      <c r="M2019" t="str">
        <f t="shared" si="158"/>
        <v>339139 - Outros Serviços Terceiros Pessoa Jurídica</v>
      </c>
      <c r="N2019" t="str">
        <f t="shared" si="159"/>
        <v>33</v>
      </c>
      <c r="O2019" t="str">
        <f>VLOOKUP('SQL Results'!N2019,Plan2!$A$2:$B$8,2,0)</f>
        <v>33 - Outras Despesas Correntes</v>
      </c>
      <c r="P2019" s="4" t="str">
        <f t="shared" si="160"/>
        <v>0100 - Recursos ordinários - recursos do tesouro - RLD</v>
      </c>
    </row>
    <row r="2020" spans="1:16" x14ac:dyDescent="0.2">
      <c r="A2020">
        <v>41039</v>
      </c>
      <c r="B2020" t="s">
        <v>1103</v>
      </c>
      <c r="C2020">
        <v>13656</v>
      </c>
      <c r="D2020" t="s">
        <v>1107</v>
      </c>
      <c r="E2020">
        <v>339030</v>
      </c>
      <c r="F2020" t="s">
        <v>12</v>
      </c>
      <c r="G2020" t="s">
        <v>13</v>
      </c>
      <c r="H2020" t="s">
        <v>14</v>
      </c>
      <c r="I2020" t="s">
        <v>1072</v>
      </c>
      <c r="J2020">
        <v>34650</v>
      </c>
      <c r="K2020" t="str">
        <f t="shared" si="156"/>
        <v>41039 - Agência de Desenvolvimento Regional de São Lourenço do Oeste</v>
      </c>
      <c r="L2020" t="str">
        <f t="shared" si="157"/>
        <v>13656 - Administração e manutenção da Gerência Regional de Educação - ADR - São Lourenço do Oeste</v>
      </c>
      <c r="M2020" t="str">
        <f t="shared" si="158"/>
        <v>339030 - Material de Consumo</v>
      </c>
      <c r="N2020" t="str">
        <f t="shared" si="159"/>
        <v>33</v>
      </c>
      <c r="O2020" t="str">
        <f>VLOOKUP('SQL Results'!N2020,Plan2!$A$2:$B$8,2,0)</f>
        <v>33 - Outras Despesas Correntes</v>
      </c>
      <c r="P2020" s="4" t="str">
        <f t="shared" si="160"/>
        <v>0100 - Recursos ordinários - recursos do tesouro - RLD</v>
      </c>
    </row>
    <row r="2021" spans="1:16" x14ac:dyDescent="0.2">
      <c r="A2021">
        <v>41039</v>
      </c>
      <c r="B2021" t="s">
        <v>1103</v>
      </c>
      <c r="C2021">
        <v>13656</v>
      </c>
      <c r="D2021" t="s">
        <v>1107</v>
      </c>
      <c r="E2021">
        <v>339014</v>
      </c>
      <c r="F2021" t="s">
        <v>63</v>
      </c>
      <c r="G2021" t="s">
        <v>13</v>
      </c>
      <c r="H2021" t="s">
        <v>14</v>
      </c>
      <c r="I2021" t="s">
        <v>1072</v>
      </c>
      <c r="J2021">
        <v>34650</v>
      </c>
      <c r="K2021" t="str">
        <f t="shared" si="156"/>
        <v>41039 - Agência de Desenvolvimento Regional de São Lourenço do Oeste</v>
      </c>
      <c r="L2021" t="str">
        <f t="shared" si="157"/>
        <v>13656 - Administração e manutenção da Gerência Regional de Educação - ADR - São Lourenço do Oeste</v>
      </c>
      <c r="M2021" t="str">
        <f t="shared" si="158"/>
        <v>339014 - Diárias - Civil</v>
      </c>
      <c r="N2021" t="str">
        <f t="shared" si="159"/>
        <v>33</v>
      </c>
      <c r="O2021" t="str">
        <f>VLOOKUP('SQL Results'!N2021,Plan2!$A$2:$B$8,2,0)</f>
        <v>33 - Outras Despesas Correntes</v>
      </c>
      <c r="P2021" s="4" t="str">
        <f t="shared" si="160"/>
        <v>0100 - Recursos ordinários - recursos do tesouro - RLD</v>
      </c>
    </row>
    <row r="2022" spans="1:16" x14ac:dyDescent="0.2">
      <c r="A2022">
        <v>41039</v>
      </c>
      <c r="B2022" t="s">
        <v>1103</v>
      </c>
      <c r="C2022">
        <v>13656</v>
      </c>
      <c r="D2022" t="s">
        <v>1107</v>
      </c>
      <c r="E2022">
        <v>339033</v>
      </c>
      <c r="F2022" t="s">
        <v>49</v>
      </c>
      <c r="G2022" t="s">
        <v>13</v>
      </c>
      <c r="H2022" t="s">
        <v>14</v>
      </c>
      <c r="I2022" t="s">
        <v>1072</v>
      </c>
      <c r="J2022">
        <v>17325</v>
      </c>
      <c r="K2022" t="str">
        <f t="shared" si="156"/>
        <v>41039 - Agência de Desenvolvimento Regional de São Lourenço do Oeste</v>
      </c>
      <c r="L2022" t="str">
        <f t="shared" si="157"/>
        <v>13656 - Administração e manutenção da Gerência Regional de Educação - ADR - São Lourenço do Oeste</v>
      </c>
      <c r="M2022" t="str">
        <f t="shared" si="158"/>
        <v>339033 - Passagens e Despesas com Locomoção</v>
      </c>
      <c r="N2022" t="str">
        <f t="shared" si="159"/>
        <v>33</v>
      </c>
      <c r="O2022" t="str">
        <f>VLOOKUP('SQL Results'!N2022,Plan2!$A$2:$B$8,2,0)</f>
        <v>33 - Outras Despesas Correntes</v>
      </c>
      <c r="P2022" s="4" t="str">
        <f t="shared" si="160"/>
        <v>0100 - Recursos ordinários - recursos do tesouro - RLD</v>
      </c>
    </row>
    <row r="2023" spans="1:16" x14ac:dyDescent="0.2">
      <c r="A2023">
        <v>41039</v>
      </c>
      <c r="B2023" t="s">
        <v>1103</v>
      </c>
      <c r="C2023">
        <v>13656</v>
      </c>
      <c r="D2023" t="s">
        <v>1107</v>
      </c>
      <c r="E2023">
        <v>339036</v>
      </c>
      <c r="F2023" t="s">
        <v>23</v>
      </c>
      <c r="G2023" t="s">
        <v>13</v>
      </c>
      <c r="H2023" t="s">
        <v>14</v>
      </c>
      <c r="I2023" t="s">
        <v>1072</v>
      </c>
      <c r="J2023">
        <v>17325</v>
      </c>
      <c r="K2023" t="str">
        <f t="shared" si="156"/>
        <v>41039 - Agência de Desenvolvimento Regional de São Lourenço do Oeste</v>
      </c>
      <c r="L2023" t="str">
        <f t="shared" si="157"/>
        <v>13656 - Administração e manutenção da Gerência Regional de Educação - ADR - São Lourenço do Oeste</v>
      </c>
      <c r="M2023" t="str">
        <f t="shared" si="158"/>
        <v>339036 - Outros Serviços Terceiros-Pessoa Física</v>
      </c>
      <c r="N2023" t="str">
        <f t="shared" si="159"/>
        <v>33</v>
      </c>
      <c r="O2023" t="str">
        <f>VLOOKUP('SQL Results'!N2023,Plan2!$A$2:$B$8,2,0)</f>
        <v>33 - Outras Despesas Correntes</v>
      </c>
      <c r="P2023" s="4" t="str">
        <f t="shared" si="160"/>
        <v>0100 - Recursos ordinários - recursos do tesouro - RLD</v>
      </c>
    </row>
    <row r="2024" spans="1:16" x14ac:dyDescent="0.2">
      <c r="A2024">
        <v>41039</v>
      </c>
      <c r="B2024" t="s">
        <v>1103</v>
      </c>
      <c r="C2024">
        <v>13656</v>
      </c>
      <c r="D2024" t="s">
        <v>1107</v>
      </c>
      <c r="E2024">
        <v>339039</v>
      </c>
      <c r="F2024" t="s">
        <v>16</v>
      </c>
      <c r="G2024" t="s">
        <v>13</v>
      </c>
      <c r="H2024" t="s">
        <v>14</v>
      </c>
      <c r="I2024" t="s">
        <v>1072</v>
      </c>
      <c r="J2024">
        <v>173251</v>
      </c>
      <c r="K2024" t="str">
        <f t="shared" si="156"/>
        <v>41039 - Agência de Desenvolvimento Regional de São Lourenço do Oeste</v>
      </c>
      <c r="L2024" t="str">
        <f t="shared" si="157"/>
        <v>13656 - Administração e manutenção da Gerência Regional de Educação - ADR - São Lourenço do Oeste</v>
      </c>
      <c r="M2024" t="str">
        <f t="shared" si="158"/>
        <v>339039 - Outros Serviços Terceiros - Pessoa Jurídica</v>
      </c>
      <c r="N2024" t="str">
        <f t="shared" si="159"/>
        <v>33</v>
      </c>
      <c r="O2024" t="str">
        <f>VLOOKUP('SQL Results'!N2024,Plan2!$A$2:$B$8,2,0)</f>
        <v>33 - Outras Despesas Correntes</v>
      </c>
      <c r="P2024" s="4" t="str">
        <f t="shared" si="160"/>
        <v>0100 - Recursos ordinários - recursos do tesouro - RLD</v>
      </c>
    </row>
    <row r="2025" spans="1:16" x14ac:dyDescent="0.2">
      <c r="A2025">
        <v>41039</v>
      </c>
      <c r="B2025" t="s">
        <v>1103</v>
      </c>
      <c r="C2025">
        <v>13656</v>
      </c>
      <c r="D2025" t="s">
        <v>1107</v>
      </c>
      <c r="E2025">
        <v>339139</v>
      </c>
      <c r="F2025" t="s">
        <v>51</v>
      </c>
      <c r="G2025" t="s">
        <v>13</v>
      </c>
      <c r="H2025" t="s">
        <v>14</v>
      </c>
      <c r="I2025" t="s">
        <v>1072</v>
      </c>
      <c r="J2025">
        <v>34650</v>
      </c>
      <c r="K2025" t="str">
        <f t="shared" si="156"/>
        <v>41039 - Agência de Desenvolvimento Regional de São Lourenço do Oeste</v>
      </c>
      <c r="L2025" t="str">
        <f t="shared" si="157"/>
        <v>13656 - Administração e manutenção da Gerência Regional de Educação - ADR - São Lourenço do Oeste</v>
      </c>
      <c r="M2025" t="str">
        <f t="shared" si="158"/>
        <v>339139 - Outros Serviços Terceiros Pessoa Jurídica</v>
      </c>
      <c r="N2025" t="str">
        <f t="shared" si="159"/>
        <v>33</v>
      </c>
      <c r="O2025" t="str">
        <f>VLOOKUP('SQL Results'!N2025,Plan2!$A$2:$B$8,2,0)</f>
        <v>33 - Outras Despesas Correntes</v>
      </c>
      <c r="P2025" s="4" t="str">
        <f t="shared" si="160"/>
        <v>0100 - Recursos ordinários - recursos do tesouro - RLD</v>
      </c>
    </row>
    <row r="2026" spans="1:16" x14ac:dyDescent="0.2">
      <c r="A2026">
        <v>41039</v>
      </c>
      <c r="B2026" t="s">
        <v>1103</v>
      </c>
      <c r="C2026">
        <v>13656</v>
      </c>
      <c r="D2026" t="s">
        <v>1107</v>
      </c>
      <c r="E2026">
        <v>449052</v>
      </c>
      <c r="F2026" t="s">
        <v>17</v>
      </c>
      <c r="G2026" t="s">
        <v>13</v>
      </c>
      <c r="H2026" t="s">
        <v>14</v>
      </c>
      <c r="I2026" t="s">
        <v>1072</v>
      </c>
      <c r="J2026">
        <v>34650</v>
      </c>
      <c r="K2026" t="str">
        <f t="shared" si="156"/>
        <v>41039 - Agência de Desenvolvimento Regional de São Lourenço do Oeste</v>
      </c>
      <c r="L2026" t="str">
        <f t="shared" si="157"/>
        <v>13656 - Administração e manutenção da Gerência Regional de Educação - ADR - São Lourenço do Oeste</v>
      </c>
      <c r="M2026" t="str">
        <f t="shared" si="158"/>
        <v>449052 - Equipamentos e Material Permanente</v>
      </c>
      <c r="N2026" t="str">
        <f t="shared" si="159"/>
        <v>44</v>
      </c>
      <c r="O2026" t="str">
        <f>VLOOKUP('SQL Results'!N2026,Plan2!$A$2:$B$8,2,0)</f>
        <v>44 - Investimentos</v>
      </c>
      <c r="P2026" s="4" t="str">
        <f t="shared" si="160"/>
        <v>0100 - Recursos ordinários - recursos do tesouro - RLD</v>
      </c>
    </row>
    <row r="2027" spans="1:16" x14ac:dyDescent="0.2">
      <c r="A2027">
        <v>41039</v>
      </c>
      <c r="B2027" t="s">
        <v>1103</v>
      </c>
      <c r="C2027">
        <v>13650</v>
      </c>
      <c r="D2027" t="s">
        <v>1104</v>
      </c>
      <c r="E2027">
        <v>319011</v>
      </c>
      <c r="F2027" t="s">
        <v>60</v>
      </c>
      <c r="G2027" t="s">
        <v>13</v>
      </c>
      <c r="H2027" t="s">
        <v>14</v>
      </c>
      <c r="I2027" t="s">
        <v>347</v>
      </c>
      <c r="J2027">
        <v>909000</v>
      </c>
      <c r="K2027" t="str">
        <f t="shared" si="156"/>
        <v>41039 - Agência de Desenvolvimento Regional de São Lourenço do Oeste</v>
      </c>
      <c r="L2027" t="str">
        <f t="shared" si="157"/>
        <v>13650 - Administração de pessoal e encargos sociais - ADR - São Lourenço do Oeste</v>
      </c>
      <c r="M2027" t="str">
        <f t="shared" si="158"/>
        <v>319011 - Vencim. e Vantagens Fixas - Pessoal Civil</v>
      </c>
      <c r="N2027" t="str">
        <f t="shared" si="159"/>
        <v>31</v>
      </c>
      <c r="O2027" t="str">
        <f>VLOOKUP('SQL Results'!N2027,Plan2!$A$2:$B$8,2,0)</f>
        <v>31 - Pessoal e Encargos Sociais</v>
      </c>
      <c r="P2027" s="4" t="str">
        <f t="shared" si="160"/>
        <v>0100 - Recursos ordinários - recursos do tesouro - RLD</v>
      </c>
    </row>
    <row r="2028" spans="1:16" x14ac:dyDescent="0.2">
      <c r="A2028">
        <v>41039</v>
      </c>
      <c r="B2028" t="s">
        <v>1103</v>
      </c>
      <c r="C2028">
        <v>13663</v>
      </c>
      <c r="D2028" t="s">
        <v>1108</v>
      </c>
      <c r="E2028">
        <v>339036</v>
      </c>
      <c r="F2028" t="s">
        <v>23</v>
      </c>
      <c r="G2028" t="s">
        <v>13</v>
      </c>
      <c r="H2028" t="s">
        <v>14</v>
      </c>
      <c r="I2028" t="s">
        <v>1084</v>
      </c>
      <c r="J2028">
        <v>25431</v>
      </c>
      <c r="K2028" t="str">
        <f t="shared" si="156"/>
        <v>41039 - Agência de Desenvolvimento Regional de São Lourenço do Oeste</v>
      </c>
      <c r="L2028" t="str">
        <f t="shared" si="157"/>
        <v>13663 - Operacionalização da educação profissional - ADR - São Lourenço do Oeste</v>
      </c>
      <c r="M2028" t="str">
        <f t="shared" si="158"/>
        <v>339036 - Outros Serviços Terceiros-Pessoa Física</v>
      </c>
      <c r="N2028" t="str">
        <f t="shared" si="159"/>
        <v>33</v>
      </c>
      <c r="O2028" t="str">
        <f>VLOOKUP('SQL Results'!N2028,Plan2!$A$2:$B$8,2,0)</f>
        <v>33 - Outras Despesas Correntes</v>
      </c>
      <c r="P2028" s="4" t="str">
        <f t="shared" si="160"/>
        <v>0100 - Recursos ordinários - recursos do tesouro - RLD</v>
      </c>
    </row>
    <row r="2029" spans="1:16" x14ac:dyDescent="0.2">
      <c r="A2029">
        <v>41039</v>
      </c>
      <c r="B2029" t="s">
        <v>1103</v>
      </c>
      <c r="C2029">
        <v>13663</v>
      </c>
      <c r="D2029" t="s">
        <v>1108</v>
      </c>
      <c r="E2029">
        <v>339039</v>
      </c>
      <c r="F2029" t="s">
        <v>16</v>
      </c>
      <c r="G2029" t="s">
        <v>13</v>
      </c>
      <c r="H2029" t="s">
        <v>14</v>
      </c>
      <c r="I2029" t="s">
        <v>1084</v>
      </c>
      <c r="J2029">
        <v>127157</v>
      </c>
      <c r="K2029" t="str">
        <f t="shared" si="156"/>
        <v>41039 - Agência de Desenvolvimento Regional de São Lourenço do Oeste</v>
      </c>
      <c r="L2029" t="str">
        <f t="shared" si="157"/>
        <v>13663 - Operacionalização da educação profissional - ADR - São Lourenço do Oeste</v>
      </c>
      <c r="M2029" t="str">
        <f t="shared" si="158"/>
        <v>339039 - Outros Serviços Terceiros - Pessoa Jurídica</v>
      </c>
      <c r="N2029" t="str">
        <f t="shared" si="159"/>
        <v>33</v>
      </c>
      <c r="O2029" t="str">
        <f>VLOOKUP('SQL Results'!N2029,Plan2!$A$2:$B$8,2,0)</f>
        <v>33 - Outras Despesas Correntes</v>
      </c>
      <c r="P2029" s="4" t="str">
        <f t="shared" si="160"/>
        <v>0100 - Recursos ordinários - recursos do tesouro - RLD</v>
      </c>
    </row>
    <row r="2030" spans="1:16" x14ac:dyDescent="0.2">
      <c r="A2030">
        <v>41039</v>
      </c>
      <c r="B2030" t="s">
        <v>1103</v>
      </c>
      <c r="C2030">
        <v>13663</v>
      </c>
      <c r="D2030" t="s">
        <v>1108</v>
      </c>
      <c r="E2030">
        <v>449052</v>
      </c>
      <c r="F2030" t="s">
        <v>17</v>
      </c>
      <c r="G2030" t="s">
        <v>13</v>
      </c>
      <c r="H2030" t="s">
        <v>14</v>
      </c>
      <c r="I2030" t="s">
        <v>1084</v>
      </c>
      <c r="J2030">
        <v>50000</v>
      </c>
      <c r="K2030" t="str">
        <f t="shared" si="156"/>
        <v>41039 - Agência de Desenvolvimento Regional de São Lourenço do Oeste</v>
      </c>
      <c r="L2030" t="str">
        <f t="shared" si="157"/>
        <v>13663 - Operacionalização da educação profissional - ADR - São Lourenço do Oeste</v>
      </c>
      <c r="M2030" t="str">
        <f t="shared" si="158"/>
        <v>449052 - Equipamentos e Material Permanente</v>
      </c>
      <c r="N2030" t="str">
        <f t="shared" si="159"/>
        <v>44</v>
      </c>
      <c r="O2030" t="str">
        <f>VLOOKUP('SQL Results'!N2030,Plan2!$A$2:$B$8,2,0)</f>
        <v>44 - Investimentos</v>
      </c>
      <c r="P2030" s="4" t="str">
        <f t="shared" si="160"/>
        <v>0100 - Recursos ordinários - recursos do tesouro - RLD</v>
      </c>
    </row>
    <row r="2031" spans="1:16" x14ac:dyDescent="0.2">
      <c r="A2031">
        <v>41039</v>
      </c>
      <c r="B2031" t="s">
        <v>1103</v>
      </c>
      <c r="C2031">
        <v>13665</v>
      </c>
      <c r="D2031" t="s">
        <v>1109</v>
      </c>
      <c r="E2031">
        <v>339030</v>
      </c>
      <c r="F2031" t="s">
        <v>12</v>
      </c>
      <c r="G2031" t="s">
        <v>1074</v>
      </c>
      <c r="H2031" t="s">
        <v>1075</v>
      </c>
      <c r="I2031" t="s">
        <v>1076</v>
      </c>
      <c r="J2031">
        <v>51256</v>
      </c>
      <c r="K2031" t="str">
        <f t="shared" si="156"/>
        <v>41039 - Agência de Desenvolvimento Regional de São Lourenço do Oeste</v>
      </c>
      <c r="L2031" t="str">
        <f t="shared" si="157"/>
        <v>13665 - AP - Manutenção e reforma de escolas - educação básica - ADR - São Lourenço do Oeste</v>
      </c>
      <c r="M2031" t="str">
        <f t="shared" si="158"/>
        <v>339030 - Material de Consumo</v>
      </c>
      <c r="N2031" t="str">
        <f t="shared" si="159"/>
        <v>33</v>
      </c>
      <c r="O2031" t="str">
        <f>VLOOKUP('SQL Results'!N2031,Plan2!$A$2:$B$8,2,0)</f>
        <v>33 - Outras Despesas Correntes</v>
      </c>
      <c r="P2031" s="4" t="str">
        <f t="shared" si="160"/>
        <v>0120 - Cota-parte da contribuição do Salário-Educação - recursos do tesouro - exercício corrente</v>
      </c>
    </row>
    <row r="2032" spans="1:16" x14ac:dyDescent="0.2">
      <c r="A2032">
        <v>41039</v>
      </c>
      <c r="B2032" t="s">
        <v>1103</v>
      </c>
      <c r="C2032">
        <v>13665</v>
      </c>
      <c r="D2032" t="s">
        <v>1109</v>
      </c>
      <c r="E2032">
        <v>339030</v>
      </c>
      <c r="F2032" t="s">
        <v>12</v>
      </c>
      <c r="G2032" t="s">
        <v>1077</v>
      </c>
      <c r="H2032" t="s">
        <v>1078</v>
      </c>
      <c r="I2032" t="s">
        <v>1076</v>
      </c>
      <c r="J2032">
        <v>51256</v>
      </c>
      <c r="K2032" t="str">
        <f t="shared" si="156"/>
        <v>41039 - Agência de Desenvolvimento Regional de São Lourenço do Oeste</v>
      </c>
      <c r="L2032" t="str">
        <f t="shared" si="157"/>
        <v>13665 - AP - Manutenção e reforma de escolas - educação básica - ADR - São Lourenço do Oeste</v>
      </c>
      <c r="M2032" t="str">
        <f t="shared" si="158"/>
        <v>339030 - Material de Consumo</v>
      </c>
      <c r="N2032" t="str">
        <f t="shared" si="159"/>
        <v>33</v>
      </c>
      <c r="O2032" t="str">
        <f>VLOOKUP('SQL Results'!N2032,Plan2!$A$2:$B$8,2,0)</f>
        <v>33 - Outras Despesas Correntes</v>
      </c>
      <c r="P2032" s="4" t="str">
        <f t="shared" si="160"/>
        <v>0131 - Recursos do FUNDEB - transferências da União</v>
      </c>
    </row>
    <row r="2033" spans="1:16" x14ac:dyDescent="0.2">
      <c r="A2033">
        <v>41039</v>
      </c>
      <c r="B2033" t="s">
        <v>1103</v>
      </c>
      <c r="C2033">
        <v>13665</v>
      </c>
      <c r="D2033" t="s">
        <v>1109</v>
      </c>
      <c r="E2033">
        <v>339036</v>
      </c>
      <c r="F2033" t="s">
        <v>23</v>
      </c>
      <c r="G2033" t="s">
        <v>1074</v>
      </c>
      <c r="H2033" t="s">
        <v>1075</v>
      </c>
      <c r="I2033" t="s">
        <v>1076</v>
      </c>
      <c r="J2033">
        <v>25628</v>
      </c>
      <c r="K2033" t="str">
        <f t="shared" si="156"/>
        <v>41039 - Agência de Desenvolvimento Regional de São Lourenço do Oeste</v>
      </c>
      <c r="L2033" t="str">
        <f t="shared" si="157"/>
        <v>13665 - AP - Manutenção e reforma de escolas - educação básica - ADR - São Lourenço do Oeste</v>
      </c>
      <c r="M2033" t="str">
        <f t="shared" si="158"/>
        <v>339036 - Outros Serviços Terceiros-Pessoa Física</v>
      </c>
      <c r="N2033" t="str">
        <f t="shared" si="159"/>
        <v>33</v>
      </c>
      <c r="O2033" t="str">
        <f>VLOOKUP('SQL Results'!N2033,Plan2!$A$2:$B$8,2,0)</f>
        <v>33 - Outras Despesas Correntes</v>
      </c>
      <c r="P2033" s="4" t="str">
        <f t="shared" si="160"/>
        <v>0120 - Cota-parte da contribuição do Salário-Educação - recursos do tesouro - exercício corrente</v>
      </c>
    </row>
    <row r="2034" spans="1:16" x14ac:dyDescent="0.2">
      <c r="A2034">
        <v>41039</v>
      </c>
      <c r="B2034" t="s">
        <v>1103</v>
      </c>
      <c r="C2034">
        <v>13665</v>
      </c>
      <c r="D2034" t="s">
        <v>1109</v>
      </c>
      <c r="E2034">
        <v>339036</v>
      </c>
      <c r="F2034" t="s">
        <v>23</v>
      </c>
      <c r="G2034" t="s">
        <v>1077</v>
      </c>
      <c r="H2034" t="s">
        <v>1078</v>
      </c>
      <c r="I2034" t="s">
        <v>1076</v>
      </c>
      <c r="J2034">
        <v>25628</v>
      </c>
      <c r="K2034" t="str">
        <f t="shared" si="156"/>
        <v>41039 - Agência de Desenvolvimento Regional de São Lourenço do Oeste</v>
      </c>
      <c r="L2034" t="str">
        <f t="shared" si="157"/>
        <v>13665 - AP - Manutenção e reforma de escolas - educação básica - ADR - São Lourenço do Oeste</v>
      </c>
      <c r="M2034" t="str">
        <f t="shared" si="158"/>
        <v>339036 - Outros Serviços Terceiros-Pessoa Física</v>
      </c>
      <c r="N2034" t="str">
        <f t="shared" si="159"/>
        <v>33</v>
      </c>
      <c r="O2034" t="str">
        <f>VLOOKUP('SQL Results'!N2034,Plan2!$A$2:$B$8,2,0)</f>
        <v>33 - Outras Despesas Correntes</v>
      </c>
      <c r="P2034" s="4" t="str">
        <f t="shared" si="160"/>
        <v>0131 - Recursos do FUNDEB - transferências da União</v>
      </c>
    </row>
    <row r="2035" spans="1:16" x14ac:dyDescent="0.2">
      <c r="A2035">
        <v>41039</v>
      </c>
      <c r="B2035" t="s">
        <v>1103</v>
      </c>
      <c r="C2035">
        <v>13665</v>
      </c>
      <c r="D2035" t="s">
        <v>1109</v>
      </c>
      <c r="E2035">
        <v>339039</v>
      </c>
      <c r="F2035" t="s">
        <v>16</v>
      </c>
      <c r="G2035" t="s">
        <v>1074</v>
      </c>
      <c r="H2035" t="s">
        <v>1075</v>
      </c>
      <c r="I2035" t="s">
        <v>1076</v>
      </c>
      <c r="J2035">
        <v>153768</v>
      </c>
      <c r="K2035" t="str">
        <f t="shared" si="156"/>
        <v>41039 - Agência de Desenvolvimento Regional de São Lourenço do Oeste</v>
      </c>
      <c r="L2035" t="str">
        <f t="shared" si="157"/>
        <v>13665 - AP - Manutenção e reforma de escolas - educação básica - ADR - São Lourenço do Oeste</v>
      </c>
      <c r="M2035" t="str">
        <f t="shared" si="158"/>
        <v>339039 - Outros Serviços Terceiros - Pessoa Jurídica</v>
      </c>
      <c r="N2035" t="str">
        <f t="shared" si="159"/>
        <v>33</v>
      </c>
      <c r="O2035" t="str">
        <f>VLOOKUP('SQL Results'!N2035,Plan2!$A$2:$B$8,2,0)</f>
        <v>33 - Outras Despesas Correntes</v>
      </c>
      <c r="P2035" s="4" t="str">
        <f t="shared" si="160"/>
        <v>0120 - Cota-parte da contribuição do Salário-Educação - recursos do tesouro - exercício corrente</v>
      </c>
    </row>
    <row r="2036" spans="1:16" x14ac:dyDescent="0.2">
      <c r="A2036">
        <v>41039</v>
      </c>
      <c r="B2036" t="s">
        <v>1103</v>
      </c>
      <c r="C2036">
        <v>13665</v>
      </c>
      <c r="D2036" t="s">
        <v>1109</v>
      </c>
      <c r="E2036">
        <v>339039</v>
      </c>
      <c r="F2036" t="s">
        <v>16</v>
      </c>
      <c r="G2036" t="s">
        <v>1077</v>
      </c>
      <c r="H2036" t="s">
        <v>1078</v>
      </c>
      <c r="I2036" t="s">
        <v>1076</v>
      </c>
      <c r="J2036">
        <v>153768</v>
      </c>
      <c r="K2036" t="str">
        <f t="shared" si="156"/>
        <v>41039 - Agência de Desenvolvimento Regional de São Lourenço do Oeste</v>
      </c>
      <c r="L2036" t="str">
        <f t="shared" si="157"/>
        <v>13665 - AP - Manutenção e reforma de escolas - educação básica - ADR - São Lourenço do Oeste</v>
      </c>
      <c r="M2036" t="str">
        <f t="shared" si="158"/>
        <v>339039 - Outros Serviços Terceiros - Pessoa Jurídica</v>
      </c>
      <c r="N2036" t="str">
        <f t="shared" si="159"/>
        <v>33</v>
      </c>
      <c r="O2036" t="str">
        <f>VLOOKUP('SQL Results'!N2036,Plan2!$A$2:$B$8,2,0)</f>
        <v>33 - Outras Despesas Correntes</v>
      </c>
      <c r="P2036" s="4" t="str">
        <f t="shared" si="160"/>
        <v>0131 - Recursos do FUNDEB - transferências da União</v>
      </c>
    </row>
    <row r="2037" spans="1:16" x14ac:dyDescent="0.2">
      <c r="A2037">
        <v>41039</v>
      </c>
      <c r="B2037" t="s">
        <v>1103</v>
      </c>
      <c r="C2037">
        <v>13665</v>
      </c>
      <c r="D2037" t="s">
        <v>1109</v>
      </c>
      <c r="E2037">
        <v>449052</v>
      </c>
      <c r="F2037" t="s">
        <v>17</v>
      </c>
      <c r="G2037" t="s">
        <v>1077</v>
      </c>
      <c r="H2037" t="s">
        <v>1078</v>
      </c>
      <c r="I2037" t="s">
        <v>1076</v>
      </c>
      <c r="J2037">
        <v>12814</v>
      </c>
      <c r="K2037" t="str">
        <f t="shared" si="156"/>
        <v>41039 - Agência de Desenvolvimento Regional de São Lourenço do Oeste</v>
      </c>
      <c r="L2037" t="str">
        <f t="shared" si="157"/>
        <v>13665 - AP - Manutenção e reforma de escolas - educação básica - ADR - São Lourenço do Oeste</v>
      </c>
      <c r="M2037" t="str">
        <f t="shared" si="158"/>
        <v>449052 - Equipamentos e Material Permanente</v>
      </c>
      <c r="N2037" t="str">
        <f t="shared" si="159"/>
        <v>44</v>
      </c>
      <c r="O2037" t="str">
        <f>VLOOKUP('SQL Results'!N2037,Plan2!$A$2:$B$8,2,0)</f>
        <v>44 - Investimentos</v>
      </c>
      <c r="P2037" s="4" t="str">
        <f t="shared" si="160"/>
        <v>0131 - Recursos do FUNDEB - transferências da União</v>
      </c>
    </row>
    <row r="2038" spans="1:16" x14ac:dyDescent="0.2">
      <c r="A2038">
        <v>41039</v>
      </c>
      <c r="B2038" t="s">
        <v>1103</v>
      </c>
      <c r="C2038">
        <v>13652</v>
      </c>
      <c r="D2038" t="s">
        <v>1105</v>
      </c>
      <c r="E2038">
        <v>339039</v>
      </c>
      <c r="F2038" t="s">
        <v>16</v>
      </c>
      <c r="G2038" t="s">
        <v>13</v>
      </c>
      <c r="H2038" t="s">
        <v>14</v>
      </c>
      <c r="I2038" t="s">
        <v>349</v>
      </c>
      <c r="J2038">
        <v>179000</v>
      </c>
      <c r="K2038" t="str">
        <f t="shared" si="156"/>
        <v>41039 - Agência de Desenvolvimento Regional de São Lourenço do Oeste</v>
      </c>
      <c r="L2038" t="str">
        <f t="shared" si="157"/>
        <v>13652 - Administração e manutenção dos serviços administrativos gerais - ADR - São Lourenço do Oeste</v>
      </c>
      <c r="M2038" t="str">
        <f t="shared" si="158"/>
        <v>339039 - Outros Serviços Terceiros - Pessoa Jurídica</v>
      </c>
      <c r="N2038" t="str">
        <f t="shared" si="159"/>
        <v>33</v>
      </c>
      <c r="O2038" t="str">
        <f>VLOOKUP('SQL Results'!N2038,Plan2!$A$2:$B$8,2,0)</f>
        <v>33 - Outras Despesas Correntes</v>
      </c>
      <c r="P2038" s="4" t="str">
        <f t="shared" si="160"/>
        <v>0100 - Recursos ordinários - recursos do tesouro - RLD</v>
      </c>
    </row>
    <row r="2039" spans="1:16" x14ac:dyDescent="0.2">
      <c r="A2039">
        <v>41039</v>
      </c>
      <c r="B2039" t="s">
        <v>1103</v>
      </c>
      <c r="C2039">
        <v>13652</v>
      </c>
      <c r="D2039" t="s">
        <v>1105</v>
      </c>
      <c r="E2039">
        <v>339047</v>
      </c>
      <c r="F2039" t="s">
        <v>27</v>
      </c>
      <c r="G2039" t="s">
        <v>13</v>
      </c>
      <c r="H2039" t="s">
        <v>14</v>
      </c>
      <c r="I2039" t="s">
        <v>349</v>
      </c>
      <c r="J2039">
        <v>2000</v>
      </c>
      <c r="K2039" t="str">
        <f t="shared" si="156"/>
        <v>41039 - Agência de Desenvolvimento Regional de São Lourenço do Oeste</v>
      </c>
      <c r="L2039" t="str">
        <f t="shared" si="157"/>
        <v>13652 - Administração e manutenção dos serviços administrativos gerais - ADR - São Lourenço do Oeste</v>
      </c>
      <c r="M2039" t="str">
        <f t="shared" si="158"/>
        <v>339047 - Obrigações Tributárias e Contributivas</v>
      </c>
      <c r="N2039" t="str">
        <f t="shared" si="159"/>
        <v>33</v>
      </c>
      <c r="O2039" t="str">
        <f>VLOOKUP('SQL Results'!N2039,Plan2!$A$2:$B$8,2,0)</f>
        <v>33 - Outras Despesas Correntes</v>
      </c>
      <c r="P2039" s="4" t="str">
        <f t="shared" si="160"/>
        <v>0100 - Recursos ordinários - recursos do tesouro - RLD</v>
      </c>
    </row>
    <row r="2040" spans="1:16" x14ac:dyDescent="0.2">
      <c r="A2040">
        <v>41039</v>
      </c>
      <c r="B2040" t="s">
        <v>1103</v>
      </c>
      <c r="C2040">
        <v>13652</v>
      </c>
      <c r="D2040" t="s">
        <v>1105</v>
      </c>
      <c r="E2040">
        <v>339139</v>
      </c>
      <c r="F2040" t="s">
        <v>51</v>
      </c>
      <c r="G2040" t="s">
        <v>13</v>
      </c>
      <c r="H2040" t="s">
        <v>14</v>
      </c>
      <c r="I2040" t="s">
        <v>349</v>
      </c>
      <c r="J2040">
        <v>15000</v>
      </c>
      <c r="K2040" t="str">
        <f t="shared" si="156"/>
        <v>41039 - Agência de Desenvolvimento Regional de São Lourenço do Oeste</v>
      </c>
      <c r="L2040" t="str">
        <f t="shared" si="157"/>
        <v>13652 - Administração e manutenção dos serviços administrativos gerais - ADR - São Lourenço do Oeste</v>
      </c>
      <c r="M2040" t="str">
        <f t="shared" si="158"/>
        <v>339139 - Outros Serviços Terceiros Pessoa Jurídica</v>
      </c>
      <c r="N2040" t="str">
        <f t="shared" si="159"/>
        <v>33</v>
      </c>
      <c r="O2040" t="str">
        <f>VLOOKUP('SQL Results'!N2040,Plan2!$A$2:$B$8,2,0)</f>
        <v>33 - Outras Despesas Correntes</v>
      </c>
      <c r="P2040" s="4" t="str">
        <f t="shared" si="160"/>
        <v>0100 - Recursos ordinários - recursos do tesouro - RLD</v>
      </c>
    </row>
    <row r="2041" spans="1:16" x14ac:dyDescent="0.2">
      <c r="A2041">
        <v>41039</v>
      </c>
      <c r="B2041" t="s">
        <v>1103</v>
      </c>
      <c r="C2041">
        <v>13653</v>
      </c>
      <c r="D2041" t="s">
        <v>1110</v>
      </c>
      <c r="E2041">
        <v>339036</v>
      </c>
      <c r="F2041" t="s">
        <v>23</v>
      </c>
      <c r="G2041" t="s">
        <v>13</v>
      </c>
      <c r="H2041" t="s">
        <v>14</v>
      </c>
      <c r="I2041" t="s">
        <v>355</v>
      </c>
      <c r="J2041">
        <v>14700</v>
      </c>
      <c r="K2041" t="str">
        <f t="shared" si="156"/>
        <v>41039 - Agência de Desenvolvimento Regional de São Lourenço do Oeste</v>
      </c>
      <c r="L2041" t="str">
        <f t="shared" si="157"/>
        <v>13653 - Encargos com estagiários - ADR - São Lourenço do Oeste</v>
      </c>
      <c r="M2041" t="str">
        <f t="shared" si="158"/>
        <v>339036 - Outros Serviços Terceiros-Pessoa Física</v>
      </c>
      <c r="N2041" t="str">
        <f t="shared" si="159"/>
        <v>33</v>
      </c>
      <c r="O2041" t="str">
        <f>VLOOKUP('SQL Results'!N2041,Plan2!$A$2:$B$8,2,0)</f>
        <v>33 - Outras Despesas Correntes</v>
      </c>
      <c r="P2041" s="4" t="str">
        <f t="shared" si="160"/>
        <v>0100 - Recursos ordinários - recursos do tesouro - RLD</v>
      </c>
    </row>
    <row r="2042" spans="1:16" x14ac:dyDescent="0.2">
      <c r="A2042">
        <v>41039</v>
      </c>
      <c r="B2042" t="s">
        <v>1103</v>
      </c>
      <c r="C2042">
        <v>13658</v>
      </c>
      <c r="D2042" t="s">
        <v>1111</v>
      </c>
      <c r="E2042">
        <v>339030</v>
      </c>
      <c r="F2042" t="s">
        <v>12</v>
      </c>
      <c r="G2042" t="s">
        <v>1074</v>
      </c>
      <c r="H2042" t="s">
        <v>1075</v>
      </c>
      <c r="I2042" t="s">
        <v>1082</v>
      </c>
      <c r="J2042">
        <v>123218</v>
      </c>
      <c r="K2042" t="str">
        <f t="shared" si="156"/>
        <v>41039 - Agência de Desenvolvimento Regional de São Lourenço do Oeste</v>
      </c>
      <c r="L2042" t="str">
        <f t="shared" si="157"/>
        <v>13658 - Operacionalização da educação básica - ADR - São Lourenço do Oeste</v>
      </c>
      <c r="M2042" t="str">
        <f t="shared" si="158"/>
        <v>339030 - Material de Consumo</v>
      </c>
      <c r="N2042" t="str">
        <f t="shared" si="159"/>
        <v>33</v>
      </c>
      <c r="O2042" t="str">
        <f>VLOOKUP('SQL Results'!N2042,Plan2!$A$2:$B$8,2,0)</f>
        <v>33 - Outras Despesas Correntes</v>
      </c>
      <c r="P2042" s="4" t="str">
        <f t="shared" si="160"/>
        <v>0120 - Cota-parte da contribuição do Salário-Educação - recursos do tesouro - exercício corrente</v>
      </c>
    </row>
    <row r="2043" spans="1:16" x14ac:dyDescent="0.2">
      <c r="A2043">
        <v>41039</v>
      </c>
      <c r="B2043" t="s">
        <v>1103</v>
      </c>
      <c r="C2043">
        <v>13658</v>
      </c>
      <c r="D2043" t="s">
        <v>1111</v>
      </c>
      <c r="E2043">
        <v>339030</v>
      </c>
      <c r="F2043" t="s">
        <v>12</v>
      </c>
      <c r="G2043" t="s">
        <v>1077</v>
      </c>
      <c r="H2043" t="s">
        <v>1078</v>
      </c>
      <c r="I2043" t="s">
        <v>1082</v>
      </c>
      <c r="J2043">
        <v>123218</v>
      </c>
      <c r="K2043" t="str">
        <f t="shared" si="156"/>
        <v>41039 - Agência de Desenvolvimento Regional de São Lourenço do Oeste</v>
      </c>
      <c r="L2043" t="str">
        <f t="shared" si="157"/>
        <v>13658 - Operacionalização da educação básica - ADR - São Lourenço do Oeste</v>
      </c>
      <c r="M2043" t="str">
        <f t="shared" si="158"/>
        <v>339030 - Material de Consumo</v>
      </c>
      <c r="N2043" t="str">
        <f t="shared" si="159"/>
        <v>33</v>
      </c>
      <c r="O2043" t="str">
        <f>VLOOKUP('SQL Results'!N2043,Plan2!$A$2:$B$8,2,0)</f>
        <v>33 - Outras Despesas Correntes</v>
      </c>
      <c r="P2043" s="4" t="str">
        <f t="shared" si="160"/>
        <v>0131 - Recursos do FUNDEB - transferências da União</v>
      </c>
    </row>
    <row r="2044" spans="1:16" x14ac:dyDescent="0.2">
      <c r="A2044">
        <v>41039</v>
      </c>
      <c r="B2044" t="s">
        <v>1103</v>
      </c>
      <c r="C2044">
        <v>13658</v>
      </c>
      <c r="D2044" t="s">
        <v>1111</v>
      </c>
      <c r="E2044">
        <v>339036</v>
      </c>
      <c r="F2044" t="s">
        <v>23</v>
      </c>
      <c r="G2044" t="s">
        <v>1074</v>
      </c>
      <c r="H2044" t="s">
        <v>1075</v>
      </c>
      <c r="I2044" t="s">
        <v>1082</v>
      </c>
      <c r="J2044">
        <v>61609</v>
      </c>
      <c r="K2044" t="str">
        <f t="shared" si="156"/>
        <v>41039 - Agência de Desenvolvimento Regional de São Lourenço do Oeste</v>
      </c>
      <c r="L2044" t="str">
        <f t="shared" si="157"/>
        <v>13658 - Operacionalização da educação básica - ADR - São Lourenço do Oeste</v>
      </c>
      <c r="M2044" t="str">
        <f t="shared" si="158"/>
        <v>339036 - Outros Serviços Terceiros-Pessoa Física</v>
      </c>
      <c r="N2044" t="str">
        <f t="shared" si="159"/>
        <v>33</v>
      </c>
      <c r="O2044" t="str">
        <f>VLOOKUP('SQL Results'!N2044,Plan2!$A$2:$B$8,2,0)</f>
        <v>33 - Outras Despesas Correntes</v>
      </c>
      <c r="P2044" s="4" t="str">
        <f t="shared" si="160"/>
        <v>0120 - Cota-parte da contribuição do Salário-Educação - recursos do tesouro - exercício corrente</v>
      </c>
    </row>
    <row r="2045" spans="1:16" x14ac:dyDescent="0.2">
      <c r="A2045">
        <v>41039</v>
      </c>
      <c r="B2045" t="s">
        <v>1103</v>
      </c>
      <c r="C2045">
        <v>13658</v>
      </c>
      <c r="D2045" t="s">
        <v>1111</v>
      </c>
      <c r="E2045">
        <v>339036</v>
      </c>
      <c r="F2045" t="s">
        <v>23</v>
      </c>
      <c r="G2045" t="s">
        <v>1077</v>
      </c>
      <c r="H2045" t="s">
        <v>1078</v>
      </c>
      <c r="I2045" t="s">
        <v>1082</v>
      </c>
      <c r="J2045">
        <v>61609</v>
      </c>
      <c r="K2045" t="str">
        <f t="shared" si="156"/>
        <v>41039 - Agência de Desenvolvimento Regional de São Lourenço do Oeste</v>
      </c>
      <c r="L2045" t="str">
        <f t="shared" si="157"/>
        <v>13658 - Operacionalização da educação básica - ADR - São Lourenço do Oeste</v>
      </c>
      <c r="M2045" t="str">
        <f t="shared" si="158"/>
        <v>339036 - Outros Serviços Terceiros-Pessoa Física</v>
      </c>
      <c r="N2045" t="str">
        <f t="shared" si="159"/>
        <v>33</v>
      </c>
      <c r="O2045" t="str">
        <f>VLOOKUP('SQL Results'!N2045,Plan2!$A$2:$B$8,2,0)</f>
        <v>33 - Outras Despesas Correntes</v>
      </c>
      <c r="P2045" s="4" t="str">
        <f t="shared" si="160"/>
        <v>0131 - Recursos do FUNDEB - transferências da União</v>
      </c>
    </row>
    <row r="2046" spans="1:16" x14ac:dyDescent="0.2">
      <c r="A2046">
        <v>41039</v>
      </c>
      <c r="B2046" t="s">
        <v>1103</v>
      </c>
      <c r="C2046">
        <v>13658</v>
      </c>
      <c r="D2046" t="s">
        <v>1111</v>
      </c>
      <c r="E2046">
        <v>339039</v>
      </c>
      <c r="F2046" t="s">
        <v>16</v>
      </c>
      <c r="G2046" t="s">
        <v>1074</v>
      </c>
      <c r="H2046" t="s">
        <v>1075</v>
      </c>
      <c r="I2046" t="s">
        <v>1082</v>
      </c>
      <c r="J2046">
        <v>369654</v>
      </c>
      <c r="K2046" t="str">
        <f t="shared" si="156"/>
        <v>41039 - Agência de Desenvolvimento Regional de São Lourenço do Oeste</v>
      </c>
      <c r="L2046" t="str">
        <f t="shared" si="157"/>
        <v>13658 - Operacionalização da educação básica - ADR - São Lourenço do Oeste</v>
      </c>
      <c r="M2046" t="str">
        <f t="shared" si="158"/>
        <v>339039 - Outros Serviços Terceiros - Pessoa Jurídica</v>
      </c>
      <c r="N2046" t="str">
        <f t="shared" si="159"/>
        <v>33</v>
      </c>
      <c r="O2046" t="str">
        <f>VLOOKUP('SQL Results'!N2046,Plan2!$A$2:$B$8,2,0)</f>
        <v>33 - Outras Despesas Correntes</v>
      </c>
      <c r="P2046" s="4" t="str">
        <f t="shared" si="160"/>
        <v>0120 - Cota-parte da contribuição do Salário-Educação - recursos do tesouro - exercício corrente</v>
      </c>
    </row>
    <row r="2047" spans="1:16" x14ac:dyDescent="0.2">
      <c r="A2047">
        <v>41039</v>
      </c>
      <c r="B2047" t="s">
        <v>1103</v>
      </c>
      <c r="C2047">
        <v>13658</v>
      </c>
      <c r="D2047" t="s">
        <v>1111</v>
      </c>
      <c r="E2047">
        <v>339039</v>
      </c>
      <c r="F2047" t="s">
        <v>16</v>
      </c>
      <c r="G2047" t="s">
        <v>1077</v>
      </c>
      <c r="H2047" t="s">
        <v>1078</v>
      </c>
      <c r="I2047" t="s">
        <v>1082</v>
      </c>
      <c r="J2047">
        <v>369654</v>
      </c>
      <c r="K2047" t="str">
        <f t="shared" si="156"/>
        <v>41039 - Agência de Desenvolvimento Regional de São Lourenço do Oeste</v>
      </c>
      <c r="L2047" t="str">
        <f t="shared" si="157"/>
        <v>13658 - Operacionalização da educação básica - ADR - São Lourenço do Oeste</v>
      </c>
      <c r="M2047" t="str">
        <f t="shared" si="158"/>
        <v>339039 - Outros Serviços Terceiros - Pessoa Jurídica</v>
      </c>
      <c r="N2047" t="str">
        <f t="shared" si="159"/>
        <v>33</v>
      </c>
      <c r="O2047" t="str">
        <f>VLOOKUP('SQL Results'!N2047,Plan2!$A$2:$B$8,2,0)</f>
        <v>33 - Outras Despesas Correntes</v>
      </c>
      <c r="P2047" s="4" t="str">
        <f t="shared" si="160"/>
        <v>0131 - Recursos do FUNDEB - transferências da União</v>
      </c>
    </row>
    <row r="2048" spans="1:16" x14ac:dyDescent="0.2">
      <c r="A2048">
        <v>41039</v>
      </c>
      <c r="B2048" t="s">
        <v>1103</v>
      </c>
      <c r="C2048">
        <v>13658</v>
      </c>
      <c r="D2048" t="s">
        <v>1111</v>
      </c>
      <c r="E2048">
        <v>339139</v>
      </c>
      <c r="F2048" t="s">
        <v>51</v>
      </c>
      <c r="G2048" t="s">
        <v>1074</v>
      </c>
      <c r="H2048" t="s">
        <v>1075</v>
      </c>
      <c r="I2048" t="s">
        <v>1082</v>
      </c>
      <c r="J2048">
        <v>61608</v>
      </c>
      <c r="K2048" t="str">
        <f t="shared" si="156"/>
        <v>41039 - Agência de Desenvolvimento Regional de São Lourenço do Oeste</v>
      </c>
      <c r="L2048" t="str">
        <f t="shared" si="157"/>
        <v>13658 - Operacionalização da educação básica - ADR - São Lourenço do Oeste</v>
      </c>
      <c r="M2048" t="str">
        <f t="shared" si="158"/>
        <v>339139 - Outros Serviços Terceiros Pessoa Jurídica</v>
      </c>
      <c r="N2048" t="str">
        <f t="shared" si="159"/>
        <v>33</v>
      </c>
      <c r="O2048" t="str">
        <f>VLOOKUP('SQL Results'!N2048,Plan2!$A$2:$B$8,2,0)</f>
        <v>33 - Outras Despesas Correntes</v>
      </c>
      <c r="P2048" s="4" t="str">
        <f t="shared" si="160"/>
        <v>0120 - Cota-parte da contribuição do Salário-Educação - recursos do tesouro - exercício corrente</v>
      </c>
    </row>
    <row r="2049" spans="1:16" x14ac:dyDescent="0.2">
      <c r="A2049">
        <v>41039</v>
      </c>
      <c r="B2049" t="s">
        <v>1103</v>
      </c>
      <c r="C2049">
        <v>13658</v>
      </c>
      <c r="D2049" t="s">
        <v>1111</v>
      </c>
      <c r="E2049">
        <v>339139</v>
      </c>
      <c r="F2049" t="s">
        <v>51</v>
      </c>
      <c r="G2049" t="s">
        <v>1077</v>
      </c>
      <c r="H2049" t="s">
        <v>1078</v>
      </c>
      <c r="I2049" t="s">
        <v>1082</v>
      </c>
      <c r="J2049">
        <v>30804</v>
      </c>
      <c r="K2049" t="str">
        <f t="shared" si="156"/>
        <v>41039 - Agência de Desenvolvimento Regional de São Lourenço do Oeste</v>
      </c>
      <c r="L2049" t="str">
        <f t="shared" si="157"/>
        <v>13658 - Operacionalização da educação básica - ADR - São Lourenço do Oeste</v>
      </c>
      <c r="M2049" t="str">
        <f t="shared" si="158"/>
        <v>339139 - Outros Serviços Terceiros Pessoa Jurídica</v>
      </c>
      <c r="N2049" t="str">
        <f t="shared" si="159"/>
        <v>33</v>
      </c>
      <c r="O2049" t="str">
        <f>VLOOKUP('SQL Results'!N2049,Plan2!$A$2:$B$8,2,0)</f>
        <v>33 - Outras Despesas Correntes</v>
      </c>
      <c r="P2049" s="4" t="str">
        <f t="shared" si="160"/>
        <v>0131 - Recursos do FUNDEB - transferências da União</v>
      </c>
    </row>
    <row r="2050" spans="1:16" x14ac:dyDescent="0.2">
      <c r="A2050">
        <v>41039</v>
      </c>
      <c r="B2050" t="s">
        <v>1103</v>
      </c>
      <c r="C2050">
        <v>13658</v>
      </c>
      <c r="D2050" t="s">
        <v>1111</v>
      </c>
      <c r="E2050">
        <v>449052</v>
      </c>
      <c r="F2050" t="s">
        <v>17</v>
      </c>
      <c r="G2050" t="s">
        <v>1077</v>
      </c>
      <c r="H2050" t="s">
        <v>1078</v>
      </c>
      <c r="I2050" t="s">
        <v>1082</v>
      </c>
      <c r="J2050">
        <v>30802</v>
      </c>
      <c r="K2050" t="str">
        <f t="shared" si="156"/>
        <v>41039 - Agência de Desenvolvimento Regional de São Lourenço do Oeste</v>
      </c>
      <c r="L2050" t="str">
        <f t="shared" si="157"/>
        <v>13658 - Operacionalização da educação básica - ADR - São Lourenço do Oeste</v>
      </c>
      <c r="M2050" t="str">
        <f t="shared" si="158"/>
        <v>449052 - Equipamentos e Material Permanente</v>
      </c>
      <c r="N2050" t="str">
        <f t="shared" si="159"/>
        <v>44</v>
      </c>
      <c r="O2050" t="str">
        <f>VLOOKUP('SQL Results'!N2050,Plan2!$A$2:$B$8,2,0)</f>
        <v>44 - Investimentos</v>
      </c>
      <c r="P2050" s="4" t="str">
        <f t="shared" si="160"/>
        <v>0131 - Recursos do FUNDEB - transferências da União</v>
      </c>
    </row>
    <row r="2051" spans="1:16" x14ac:dyDescent="0.2">
      <c r="A2051">
        <v>41039</v>
      </c>
      <c r="B2051" t="s">
        <v>1103</v>
      </c>
      <c r="C2051">
        <v>13659</v>
      </c>
      <c r="D2051" t="s">
        <v>1112</v>
      </c>
      <c r="E2051">
        <v>339030</v>
      </c>
      <c r="F2051" t="s">
        <v>12</v>
      </c>
      <c r="G2051" t="s">
        <v>1077</v>
      </c>
      <c r="H2051" t="s">
        <v>1078</v>
      </c>
      <c r="I2051" t="s">
        <v>1080</v>
      </c>
      <c r="J2051">
        <v>14256</v>
      </c>
      <c r="K2051" t="str">
        <f t="shared" ref="K2051:K2114" si="161">CONCATENATE(A2051," - ",B2051)</f>
        <v>41039 - Agência de Desenvolvimento Regional de São Lourenço do Oeste</v>
      </c>
      <c r="L2051" t="str">
        <f t="shared" ref="L2051:L2114" si="162">CONCATENATE(C2051," - ",D2051)</f>
        <v>13659 - Capacitação de profissionais da educação básica - ADR - São Lourenço do Oeste</v>
      </c>
      <c r="M2051" t="str">
        <f t="shared" ref="M2051:M2114" si="163">CONCATENATE(E2051," - ",F2051)</f>
        <v>339030 - Material de Consumo</v>
      </c>
      <c r="N2051" t="str">
        <f t="shared" ref="N2051:N2114" si="164">LEFT(E2051,2)</f>
        <v>33</v>
      </c>
      <c r="O2051" t="str">
        <f>VLOOKUP('SQL Results'!N2051,Plan2!$A$2:$B$8,2,0)</f>
        <v>33 - Outras Despesas Correntes</v>
      </c>
      <c r="P2051" s="4" t="str">
        <f t="shared" si="160"/>
        <v>0131 - Recursos do FUNDEB - transferências da União</v>
      </c>
    </row>
    <row r="2052" spans="1:16" x14ac:dyDescent="0.2">
      <c r="A2052">
        <v>41039</v>
      </c>
      <c r="B2052" t="s">
        <v>1103</v>
      </c>
      <c r="C2052">
        <v>13659</v>
      </c>
      <c r="D2052" t="s">
        <v>1112</v>
      </c>
      <c r="E2052">
        <v>339036</v>
      </c>
      <c r="F2052" t="s">
        <v>23</v>
      </c>
      <c r="G2052" t="s">
        <v>1077</v>
      </c>
      <c r="H2052" t="s">
        <v>1078</v>
      </c>
      <c r="I2052" t="s">
        <v>1080</v>
      </c>
      <c r="J2052">
        <v>7128</v>
      </c>
      <c r="K2052" t="str">
        <f t="shared" si="161"/>
        <v>41039 - Agência de Desenvolvimento Regional de São Lourenço do Oeste</v>
      </c>
      <c r="L2052" t="str">
        <f t="shared" si="162"/>
        <v>13659 - Capacitação de profissionais da educação básica - ADR - São Lourenço do Oeste</v>
      </c>
      <c r="M2052" t="str">
        <f t="shared" si="163"/>
        <v>339036 - Outros Serviços Terceiros-Pessoa Física</v>
      </c>
      <c r="N2052" t="str">
        <f t="shared" si="164"/>
        <v>33</v>
      </c>
      <c r="O2052" t="str">
        <f>VLOOKUP('SQL Results'!N2052,Plan2!$A$2:$B$8,2,0)</f>
        <v>33 - Outras Despesas Correntes</v>
      </c>
      <c r="P2052" s="4" t="str">
        <f t="shared" si="160"/>
        <v>0131 - Recursos do FUNDEB - transferências da União</v>
      </c>
    </row>
    <row r="2053" spans="1:16" x14ac:dyDescent="0.2">
      <c r="A2053">
        <v>41039</v>
      </c>
      <c r="B2053" t="s">
        <v>1103</v>
      </c>
      <c r="C2053">
        <v>13659</v>
      </c>
      <c r="D2053" t="s">
        <v>1112</v>
      </c>
      <c r="E2053">
        <v>339039</v>
      </c>
      <c r="F2053" t="s">
        <v>16</v>
      </c>
      <c r="G2053" t="s">
        <v>1077</v>
      </c>
      <c r="H2053" t="s">
        <v>1078</v>
      </c>
      <c r="I2053" t="s">
        <v>1080</v>
      </c>
      <c r="J2053">
        <v>18867</v>
      </c>
      <c r="K2053" t="str">
        <f t="shared" si="161"/>
        <v>41039 - Agência de Desenvolvimento Regional de São Lourenço do Oeste</v>
      </c>
      <c r="L2053" t="str">
        <f t="shared" si="162"/>
        <v>13659 - Capacitação de profissionais da educação básica - ADR - São Lourenço do Oeste</v>
      </c>
      <c r="M2053" t="str">
        <f t="shared" si="163"/>
        <v>339039 - Outros Serviços Terceiros - Pessoa Jurídica</v>
      </c>
      <c r="N2053" t="str">
        <f t="shared" si="164"/>
        <v>33</v>
      </c>
      <c r="O2053" t="str">
        <f>VLOOKUP('SQL Results'!N2053,Plan2!$A$2:$B$8,2,0)</f>
        <v>33 - Outras Despesas Correntes</v>
      </c>
      <c r="P2053" s="4" t="str">
        <f t="shared" si="160"/>
        <v>0131 - Recursos do FUNDEB - transferências da União</v>
      </c>
    </row>
    <row r="2054" spans="1:16" x14ac:dyDescent="0.2">
      <c r="A2054">
        <v>41039</v>
      </c>
      <c r="B2054" t="s">
        <v>1103</v>
      </c>
      <c r="C2054">
        <v>13661</v>
      </c>
      <c r="D2054" t="s">
        <v>1113</v>
      </c>
      <c r="E2054">
        <v>334239</v>
      </c>
      <c r="F2054" t="s">
        <v>51</v>
      </c>
      <c r="G2054" t="s">
        <v>1077</v>
      </c>
      <c r="H2054" t="s">
        <v>1078</v>
      </c>
      <c r="I2054" t="s">
        <v>1091</v>
      </c>
      <c r="J2054">
        <v>2159472</v>
      </c>
      <c r="K2054" t="str">
        <f t="shared" si="161"/>
        <v>41039 - Agência de Desenvolvimento Regional de São Lourenço do Oeste</v>
      </c>
      <c r="L2054" t="str">
        <f t="shared" si="162"/>
        <v>13661 - Transporte escolar dos alunos da educação básica - ADR - São Lourenço do Oeste</v>
      </c>
      <c r="M2054" t="str">
        <f t="shared" si="163"/>
        <v>334239 - Outros Serviços Terceiros Pessoa Jurídica</v>
      </c>
      <c r="N2054" t="str">
        <f t="shared" si="164"/>
        <v>33</v>
      </c>
      <c r="O2054" t="str">
        <f>VLOOKUP('SQL Results'!N2054,Plan2!$A$2:$B$8,2,0)</f>
        <v>33 - Outras Despesas Correntes</v>
      </c>
      <c r="P2054" s="4" t="str">
        <f t="shared" si="160"/>
        <v>0131 - Recursos do FUNDEB - transferências da União</v>
      </c>
    </row>
    <row r="2055" spans="1:16" x14ac:dyDescent="0.2">
      <c r="A2055">
        <v>41039</v>
      </c>
      <c r="B2055" t="s">
        <v>1103</v>
      </c>
      <c r="C2055">
        <v>13663</v>
      </c>
      <c r="D2055" t="s">
        <v>1108</v>
      </c>
      <c r="E2055">
        <v>339030</v>
      </c>
      <c r="F2055" t="s">
        <v>12</v>
      </c>
      <c r="G2055" t="s">
        <v>13</v>
      </c>
      <c r="H2055" t="s">
        <v>14</v>
      </c>
      <c r="I2055" t="s">
        <v>1084</v>
      </c>
      <c r="J2055">
        <v>50863</v>
      </c>
      <c r="K2055" t="str">
        <f t="shared" si="161"/>
        <v>41039 - Agência de Desenvolvimento Regional de São Lourenço do Oeste</v>
      </c>
      <c r="L2055" t="str">
        <f t="shared" si="162"/>
        <v>13663 - Operacionalização da educação profissional - ADR - São Lourenço do Oeste</v>
      </c>
      <c r="M2055" t="str">
        <f t="shared" si="163"/>
        <v>339030 - Material de Consumo</v>
      </c>
      <c r="N2055" t="str">
        <f t="shared" si="164"/>
        <v>33</v>
      </c>
      <c r="O2055" t="str">
        <f>VLOOKUP('SQL Results'!N2055,Plan2!$A$2:$B$8,2,0)</f>
        <v>33 - Outras Despesas Correntes</v>
      </c>
      <c r="P2055" s="4" t="str">
        <f t="shared" si="160"/>
        <v>0100 - Recursos ordinários - recursos do tesouro - RLD</v>
      </c>
    </row>
    <row r="2056" spans="1:16" x14ac:dyDescent="0.2">
      <c r="A2056">
        <v>41039</v>
      </c>
      <c r="B2056" t="s">
        <v>1103</v>
      </c>
      <c r="C2056">
        <v>13665</v>
      </c>
      <c r="D2056" t="s">
        <v>1109</v>
      </c>
      <c r="E2056">
        <v>339139</v>
      </c>
      <c r="F2056" t="s">
        <v>51</v>
      </c>
      <c r="G2056" t="s">
        <v>1077</v>
      </c>
      <c r="H2056" t="s">
        <v>1078</v>
      </c>
      <c r="I2056" t="s">
        <v>1076</v>
      </c>
      <c r="J2056">
        <v>12814</v>
      </c>
      <c r="K2056" t="str">
        <f t="shared" si="161"/>
        <v>41039 - Agência de Desenvolvimento Regional de São Lourenço do Oeste</v>
      </c>
      <c r="L2056" t="str">
        <f t="shared" si="162"/>
        <v>13665 - AP - Manutenção e reforma de escolas - educação básica - ADR - São Lourenço do Oeste</v>
      </c>
      <c r="M2056" t="str">
        <f t="shared" si="163"/>
        <v>339139 - Outros Serviços Terceiros Pessoa Jurídica</v>
      </c>
      <c r="N2056" t="str">
        <f t="shared" si="164"/>
        <v>33</v>
      </c>
      <c r="O2056" t="str">
        <f>VLOOKUP('SQL Results'!N2056,Plan2!$A$2:$B$8,2,0)</f>
        <v>33 - Outras Despesas Correntes</v>
      </c>
      <c r="P2056" s="4" t="str">
        <f t="shared" si="160"/>
        <v>0131 - Recursos do FUNDEB - transferências da União</v>
      </c>
    </row>
    <row r="2057" spans="1:16" x14ac:dyDescent="0.2">
      <c r="A2057">
        <v>41039</v>
      </c>
      <c r="B2057" t="s">
        <v>1103</v>
      </c>
      <c r="C2057">
        <v>13665</v>
      </c>
      <c r="D2057" t="s">
        <v>1109</v>
      </c>
      <c r="E2057">
        <v>339139</v>
      </c>
      <c r="F2057" t="s">
        <v>51</v>
      </c>
      <c r="G2057" t="s">
        <v>1074</v>
      </c>
      <c r="H2057" t="s">
        <v>1075</v>
      </c>
      <c r="I2057" t="s">
        <v>1076</v>
      </c>
      <c r="J2057">
        <v>16905</v>
      </c>
      <c r="K2057" t="str">
        <f t="shared" si="161"/>
        <v>41039 - Agência de Desenvolvimento Regional de São Lourenço do Oeste</v>
      </c>
      <c r="L2057" t="str">
        <f t="shared" si="162"/>
        <v>13665 - AP - Manutenção e reforma de escolas - educação básica - ADR - São Lourenço do Oeste</v>
      </c>
      <c r="M2057" t="str">
        <f t="shared" si="163"/>
        <v>339139 - Outros Serviços Terceiros Pessoa Jurídica</v>
      </c>
      <c r="N2057" t="str">
        <f t="shared" si="164"/>
        <v>33</v>
      </c>
      <c r="O2057" t="str">
        <f>VLOOKUP('SQL Results'!N2057,Plan2!$A$2:$B$8,2,0)</f>
        <v>33 - Outras Despesas Correntes</v>
      </c>
      <c r="P2057" s="4" t="str">
        <f t="shared" si="160"/>
        <v>0120 - Cota-parte da contribuição do Salário-Educação - recursos do tesouro - exercício corrente</v>
      </c>
    </row>
    <row r="2058" spans="1:16" x14ac:dyDescent="0.2">
      <c r="A2058">
        <v>41039</v>
      </c>
      <c r="B2058" t="s">
        <v>1103</v>
      </c>
      <c r="C2058">
        <v>13668</v>
      </c>
      <c r="D2058" t="s">
        <v>1114</v>
      </c>
      <c r="E2058">
        <v>319011</v>
      </c>
      <c r="F2058" t="s">
        <v>60</v>
      </c>
      <c r="G2058" t="s">
        <v>13</v>
      </c>
      <c r="H2058" t="s">
        <v>14</v>
      </c>
      <c r="I2058" t="s">
        <v>347</v>
      </c>
      <c r="J2058">
        <v>3795669</v>
      </c>
      <c r="K2058" t="str">
        <f t="shared" si="161"/>
        <v>41039 - Agência de Desenvolvimento Regional de São Lourenço do Oeste</v>
      </c>
      <c r="L2058" t="str">
        <f t="shared" si="162"/>
        <v>13668 - Administração de pessoal e encargos sociais - GERED - ADR - São Lourenço do Oeste</v>
      </c>
      <c r="M2058" t="str">
        <f t="shared" si="163"/>
        <v>319011 - Vencim. e Vantagens Fixas - Pessoal Civil</v>
      </c>
      <c r="N2058" t="str">
        <f t="shared" si="164"/>
        <v>31</v>
      </c>
      <c r="O2058" t="str">
        <f>VLOOKUP('SQL Results'!N2058,Plan2!$A$2:$B$8,2,0)</f>
        <v>31 - Pessoal e Encargos Sociais</v>
      </c>
      <c r="P2058" s="4" t="str">
        <f t="shared" si="160"/>
        <v>0100 - Recursos ordinários - recursos do tesouro - RLD</v>
      </c>
    </row>
    <row r="2059" spans="1:16" x14ac:dyDescent="0.2">
      <c r="A2059">
        <v>41039</v>
      </c>
      <c r="B2059" t="s">
        <v>1103</v>
      </c>
      <c r="C2059">
        <v>13668</v>
      </c>
      <c r="D2059" t="s">
        <v>1114</v>
      </c>
      <c r="E2059">
        <v>319016</v>
      </c>
      <c r="F2059" t="s">
        <v>64</v>
      </c>
      <c r="G2059" t="s">
        <v>13</v>
      </c>
      <c r="H2059" t="s">
        <v>14</v>
      </c>
      <c r="I2059" t="s">
        <v>347</v>
      </c>
      <c r="J2059">
        <v>48696</v>
      </c>
      <c r="K2059" t="str">
        <f t="shared" si="161"/>
        <v>41039 - Agência de Desenvolvimento Regional de São Lourenço do Oeste</v>
      </c>
      <c r="L2059" t="str">
        <f t="shared" si="162"/>
        <v>13668 - Administração de pessoal e encargos sociais - GERED - ADR - São Lourenço do Oeste</v>
      </c>
      <c r="M2059" t="str">
        <f t="shared" si="163"/>
        <v>319016 - Outras Despesas Variáveis-Pessoal Civil</v>
      </c>
      <c r="N2059" t="str">
        <f t="shared" si="164"/>
        <v>31</v>
      </c>
      <c r="O2059" t="str">
        <f>VLOOKUP('SQL Results'!N2059,Plan2!$A$2:$B$8,2,0)</f>
        <v>31 - Pessoal e Encargos Sociais</v>
      </c>
      <c r="P2059" s="4" t="str">
        <f t="shared" si="160"/>
        <v>0100 - Recursos ordinários - recursos do tesouro - RLD</v>
      </c>
    </row>
    <row r="2060" spans="1:16" x14ac:dyDescent="0.2">
      <c r="A2060">
        <v>41039</v>
      </c>
      <c r="B2060" t="s">
        <v>1103</v>
      </c>
      <c r="C2060">
        <v>13668</v>
      </c>
      <c r="D2060" t="s">
        <v>1114</v>
      </c>
      <c r="E2060">
        <v>319113</v>
      </c>
      <c r="F2060" t="s">
        <v>44</v>
      </c>
      <c r="G2060" t="s">
        <v>13</v>
      </c>
      <c r="H2060" t="s">
        <v>14</v>
      </c>
      <c r="I2060" t="s">
        <v>347</v>
      </c>
      <c r="J2060">
        <v>779134</v>
      </c>
      <c r="K2060" t="str">
        <f t="shared" si="161"/>
        <v>41039 - Agência de Desenvolvimento Regional de São Lourenço do Oeste</v>
      </c>
      <c r="L2060" t="str">
        <f t="shared" si="162"/>
        <v>13668 - Administração de pessoal e encargos sociais - GERED - ADR - São Lourenço do Oeste</v>
      </c>
      <c r="M2060" t="str">
        <f t="shared" si="163"/>
        <v>319113 - Obrigações Patronais</v>
      </c>
      <c r="N2060" t="str">
        <f t="shared" si="164"/>
        <v>31</v>
      </c>
      <c r="O2060" t="str">
        <f>VLOOKUP('SQL Results'!N2060,Plan2!$A$2:$B$8,2,0)</f>
        <v>31 - Pessoal e Encargos Sociais</v>
      </c>
      <c r="P2060" s="4" t="str">
        <f t="shared" si="160"/>
        <v>0100 - Recursos ordinários - recursos do tesouro - RLD</v>
      </c>
    </row>
    <row r="2061" spans="1:16" x14ac:dyDescent="0.2">
      <c r="A2061">
        <v>41039</v>
      </c>
      <c r="B2061" t="s">
        <v>1103</v>
      </c>
      <c r="C2061">
        <v>13668</v>
      </c>
      <c r="D2061" t="s">
        <v>1114</v>
      </c>
      <c r="E2061">
        <v>339046</v>
      </c>
      <c r="F2061" t="s">
        <v>47</v>
      </c>
      <c r="G2061" t="s">
        <v>13</v>
      </c>
      <c r="H2061" t="s">
        <v>14</v>
      </c>
      <c r="I2061" t="s">
        <v>347</v>
      </c>
      <c r="J2061">
        <v>73044</v>
      </c>
      <c r="K2061" t="str">
        <f t="shared" si="161"/>
        <v>41039 - Agência de Desenvolvimento Regional de São Lourenço do Oeste</v>
      </c>
      <c r="L2061" t="str">
        <f t="shared" si="162"/>
        <v>13668 - Administração de pessoal e encargos sociais - GERED - ADR - São Lourenço do Oeste</v>
      </c>
      <c r="M2061" t="str">
        <f t="shared" si="163"/>
        <v>339046 - Auxílio-Alimentação</v>
      </c>
      <c r="N2061" t="str">
        <f t="shared" si="164"/>
        <v>33</v>
      </c>
      <c r="O2061" t="str">
        <f>VLOOKUP('SQL Results'!N2061,Plan2!$A$2:$B$8,2,0)</f>
        <v>33 - Outras Despesas Correntes</v>
      </c>
      <c r="P2061" s="4" t="str">
        <f t="shared" si="160"/>
        <v>0100 - Recursos ordinários - recursos do tesouro - RLD</v>
      </c>
    </row>
    <row r="2062" spans="1:16" x14ac:dyDescent="0.2">
      <c r="A2062">
        <v>41039</v>
      </c>
      <c r="B2062" t="s">
        <v>1103</v>
      </c>
      <c r="C2062">
        <v>13668</v>
      </c>
      <c r="D2062" t="s">
        <v>1114</v>
      </c>
      <c r="E2062">
        <v>339113</v>
      </c>
      <c r="F2062" t="s">
        <v>44</v>
      </c>
      <c r="G2062" t="s">
        <v>13</v>
      </c>
      <c r="H2062" t="s">
        <v>14</v>
      </c>
      <c r="I2062" t="s">
        <v>347</v>
      </c>
      <c r="J2062">
        <v>73044</v>
      </c>
      <c r="K2062" t="str">
        <f t="shared" si="161"/>
        <v>41039 - Agência de Desenvolvimento Regional de São Lourenço do Oeste</v>
      </c>
      <c r="L2062" t="str">
        <f t="shared" si="162"/>
        <v>13668 - Administração de pessoal e encargos sociais - GERED - ADR - São Lourenço do Oeste</v>
      </c>
      <c r="M2062" t="str">
        <f t="shared" si="163"/>
        <v>339113 - Obrigações Patronais</v>
      </c>
      <c r="N2062" t="str">
        <f t="shared" si="164"/>
        <v>33</v>
      </c>
      <c r="O2062" t="str">
        <f>VLOOKUP('SQL Results'!N2062,Plan2!$A$2:$B$8,2,0)</f>
        <v>33 - Outras Despesas Correntes</v>
      </c>
      <c r="P2062" s="4" t="str">
        <f t="shared" si="160"/>
        <v>0100 - Recursos ordinários - recursos do tesouro - RLD</v>
      </c>
    </row>
    <row r="2063" spans="1:16" x14ac:dyDescent="0.2">
      <c r="A2063">
        <v>41039</v>
      </c>
      <c r="B2063" t="s">
        <v>1103</v>
      </c>
      <c r="C2063">
        <v>13668</v>
      </c>
      <c r="D2063" t="s">
        <v>1114</v>
      </c>
      <c r="E2063">
        <v>319013</v>
      </c>
      <c r="F2063" t="s">
        <v>44</v>
      </c>
      <c r="G2063" t="s">
        <v>13</v>
      </c>
      <c r="H2063" t="s">
        <v>14</v>
      </c>
      <c r="I2063" t="s">
        <v>347</v>
      </c>
      <c r="J2063">
        <v>73511</v>
      </c>
      <c r="K2063" t="str">
        <f t="shared" si="161"/>
        <v>41039 - Agência de Desenvolvimento Regional de São Lourenço do Oeste</v>
      </c>
      <c r="L2063" t="str">
        <f t="shared" si="162"/>
        <v>13668 - Administração de pessoal e encargos sociais - GERED - ADR - São Lourenço do Oeste</v>
      </c>
      <c r="M2063" t="str">
        <f t="shared" si="163"/>
        <v>319013 - Obrigações Patronais</v>
      </c>
      <c r="N2063" t="str">
        <f t="shared" si="164"/>
        <v>31</v>
      </c>
      <c r="O2063" t="str">
        <f>VLOOKUP('SQL Results'!N2063,Plan2!$A$2:$B$8,2,0)</f>
        <v>31 - Pessoal e Encargos Sociais</v>
      </c>
      <c r="P2063" s="4" t="str">
        <f t="shared" si="160"/>
        <v>0100 - Recursos ordinários - recursos do tesouro - RLD</v>
      </c>
    </row>
    <row r="2064" spans="1:16" x14ac:dyDescent="0.2">
      <c r="A2064">
        <v>41040</v>
      </c>
      <c r="B2064" t="s">
        <v>1115</v>
      </c>
      <c r="C2064">
        <v>13693</v>
      </c>
      <c r="D2064" t="s">
        <v>1116</v>
      </c>
      <c r="E2064">
        <v>319011</v>
      </c>
      <c r="F2064" t="s">
        <v>60</v>
      </c>
      <c r="G2064" t="s">
        <v>13</v>
      </c>
      <c r="H2064" t="s">
        <v>14</v>
      </c>
      <c r="I2064" t="s">
        <v>347</v>
      </c>
      <c r="J2064">
        <v>3344170</v>
      </c>
      <c r="K2064" t="str">
        <f t="shared" si="161"/>
        <v>41040 - Agência de Desenvolvimento Regional de Chapecó</v>
      </c>
      <c r="L2064" t="str">
        <f t="shared" si="162"/>
        <v>13693 - Administração de pessoal e encargos sociais - GERED - ADR - Chapecó</v>
      </c>
      <c r="M2064" t="str">
        <f t="shared" si="163"/>
        <v>319011 - Vencim. e Vantagens Fixas - Pessoal Civil</v>
      </c>
      <c r="N2064" t="str">
        <f t="shared" si="164"/>
        <v>31</v>
      </c>
      <c r="O2064" t="str">
        <f>VLOOKUP('SQL Results'!N2064,Plan2!$A$2:$B$8,2,0)</f>
        <v>31 - Pessoal e Encargos Sociais</v>
      </c>
      <c r="P2064" s="4" t="str">
        <f t="shared" si="160"/>
        <v>0100 - Recursos ordinários - recursos do tesouro - RLD</v>
      </c>
    </row>
    <row r="2065" spans="1:16" x14ac:dyDescent="0.2">
      <c r="A2065">
        <v>41040</v>
      </c>
      <c r="B2065" t="s">
        <v>1115</v>
      </c>
      <c r="C2065">
        <v>13693</v>
      </c>
      <c r="D2065" t="s">
        <v>1116</v>
      </c>
      <c r="E2065">
        <v>319013</v>
      </c>
      <c r="F2065" t="s">
        <v>44</v>
      </c>
      <c r="G2065" t="s">
        <v>13</v>
      </c>
      <c r="H2065" t="s">
        <v>14</v>
      </c>
      <c r="I2065" t="s">
        <v>347</v>
      </c>
      <c r="J2065">
        <v>21151</v>
      </c>
      <c r="K2065" t="str">
        <f t="shared" si="161"/>
        <v>41040 - Agência de Desenvolvimento Regional de Chapecó</v>
      </c>
      <c r="L2065" t="str">
        <f t="shared" si="162"/>
        <v>13693 - Administração de pessoal e encargos sociais - GERED - ADR - Chapecó</v>
      </c>
      <c r="M2065" t="str">
        <f t="shared" si="163"/>
        <v>319013 - Obrigações Patronais</v>
      </c>
      <c r="N2065" t="str">
        <f t="shared" si="164"/>
        <v>31</v>
      </c>
      <c r="O2065" t="str">
        <f>VLOOKUP('SQL Results'!N2065,Plan2!$A$2:$B$8,2,0)</f>
        <v>31 - Pessoal e Encargos Sociais</v>
      </c>
      <c r="P2065" s="4" t="str">
        <f t="shared" si="160"/>
        <v>0100 - Recursos ordinários - recursos do tesouro - RLD</v>
      </c>
    </row>
    <row r="2066" spans="1:16" x14ac:dyDescent="0.2">
      <c r="A2066">
        <v>41040</v>
      </c>
      <c r="B2066" t="s">
        <v>1115</v>
      </c>
      <c r="C2066">
        <v>13693</v>
      </c>
      <c r="D2066" t="s">
        <v>1116</v>
      </c>
      <c r="E2066">
        <v>319016</v>
      </c>
      <c r="F2066" t="s">
        <v>64</v>
      </c>
      <c r="G2066" t="s">
        <v>13</v>
      </c>
      <c r="H2066" t="s">
        <v>14</v>
      </c>
      <c r="I2066" t="s">
        <v>347</v>
      </c>
      <c r="J2066">
        <v>42302</v>
      </c>
      <c r="K2066" t="str">
        <f t="shared" si="161"/>
        <v>41040 - Agência de Desenvolvimento Regional de Chapecó</v>
      </c>
      <c r="L2066" t="str">
        <f t="shared" si="162"/>
        <v>13693 - Administração de pessoal e encargos sociais - GERED - ADR - Chapecó</v>
      </c>
      <c r="M2066" t="str">
        <f t="shared" si="163"/>
        <v>319016 - Outras Despesas Variáveis-Pessoal Civil</v>
      </c>
      <c r="N2066" t="str">
        <f t="shared" si="164"/>
        <v>31</v>
      </c>
      <c r="O2066" t="str">
        <f>VLOOKUP('SQL Results'!N2066,Plan2!$A$2:$B$8,2,0)</f>
        <v>31 - Pessoal e Encargos Sociais</v>
      </c>
      <c r="P2066" s="4" t="str">
        <f t="shared" si="160"/>
        <v>0100 - Recursos ordinários - recursos do tesouro - RLD</v>
      </c>
    </row>
    <row r="2067" spans="1:16" x14ac:dyDescent="0.2">
      <c r="A2067">
        <v>41040</v>
      </c>
      <c r="B2067" t="s">
        <v>1115</v>
      </c>
      <c r="C2067">
        <v>13693</v>
      </c>
      <c r="D2067" t="s">
        <v>1116</v>
      </c>
      <c r="E2067">
        <v>319113</v>
      </c>
      <c r="F2067" t="s">
        <v>44</v>
      </c>
      <c r="G2067" t="s">
        <v>13</v>
      </c>
      <c r="H2067" t="s">
        <v>14</v>
      </c>
      <c r="I2067" t="s">
        <v>347</v>
      </c>
      <c r="J2067">
        <v>676834</v>
      </c>
      <c r="K2067" t="str">
        <f t="shared" si="161"/>
        <v>41040 - Agência de Desenvolvimento Regional de Chapecó</v>
      </c>
      <c r="L2067" t="str">
        <f t="shared" si="162"/>
        <v>13693 - Administração de pessoal e encargos sociais - GERED - ADR - Chapecó</v>
      </c>
      <c r="M2067" t="str">
        <f t="shared" si="163"/>
        <v>319113 - Obrigações Patronais</v>
      </c>
      <c r="N2067" t="str">
        <f t="shared" si="164"/>
        <v>31</v>
      </c>
      <c r="O2067" t="str">
        <f>VLOOKUP('SQL Results'!N2067,Plan2!$A$2:$B$8,2,0)</f>
        <v>31 - Pessoal e Encargos Sociais</v>
      </c>
      <c r="P2067" s="4" t="str">
        <f t="shared" si="160"/>
        <v>0100 - Recursos ordinários - recursos do tesouro - RLD</v>
      </c>
    </row>
    <row r="2068" spans="1:16" x14ac:dyDescent="0.2">
      <c r="A2068">
        <v>41040</v>
      </c>
      <c r="B2068" t="s">
        <v>1115</v>
      </c>
      <c r="C2068">
        <v>13693</v>
      </c>
      <c r="D2068" t="s">
        <v>1116</v>
      </c>
      <c r="E2068">
        <v>339046</v>
      </c>
      <c r="F2068" t="s">
        <v>47</v>
      </c>
      <c r="G2068" t="s">
        <v>13</v>
      </c>
      <c r="H2068" t="s">
        <v>14</v>
      </c>
      <c r="I2068" t="s">
        <v>347</v>
      </c>
      <c r="J2068">
        <v>63453</v>
      </c>
      <c r="K2068" t="str">
        <f t="shared" si="161"/>
        <v>41040 - Agência de Desenvolvimento Regional de Chapecó</v>
      </c>
      <c r="L2068" t="str">
        <f t="shared" si="162"/>
        <v>13693 - Administração de pessoal e encargos sociais - GERED - ADR - Chapecó</v>
      </c>
      <c r="M2068" t="str">
        <f t="shared" si="163"/>
        <v>339046 - Auxílio-Alimentação</v>
      </c>
      <c r="N2068" t="str">
        <f t="shared" si="164"/>
        <v>33</v>
      </c>
      <c r="O2068" t="str">
        <f>VLOOKUP('SQL Results'!N2068,Plan2!$A$2:$B$8,2,0)</f>
        <v>33 - Outras Despesas Correntes</v>
      </c>
      <c r="P2068" s="4" t="str">
        <f t="shared" si="160"/>
        <v>0100 - Recursos ordinários - recursos do tesouro - RLD</v>
      </c>
    </row>
    <row r="2069" spans="1:16" x14ac:dyDescent="0.2">
      <c r="A2069">
        <v>41040</v>
      </c>
      <c r="B2069" t="s">
        <v>1115</v>
      </c>
      <c r="C2069">
        <v>13693</v>
      </c>
      <c r="D2069" t="s">
        <v>1116</v>
      </c>
      <c r="E2069">
        <v>339113</v>
      </c>
      <c r="F2069" t="s">
        <v>44</v>
      </c>
      <c r="G2069" t="s">
        <v>13</v>
      </c>
      <c r="H2069" t="s">
        <v>14</v>
      </c>
      <c r="I2069" t="s">
        <v>347</v>
      </c>
      <c r="J2069">
        <v>63453</v>
      </c>
      <c r="K2069" t="str">
        <f t="shared" si="161"/>
        <v>41040 - Agência de Desenvolvimento Regional de Chapecó</v>
      </c>
      <c r="L2069" t="str">
        <f t="shared" si="162"/>
        <v>13693 - Administração de pessoal e encargos sociais - GERED - ADR - Chapecó</v>
      </c>
      <c r="M2069" t="str">
        <f t="shared" si="163"/>
        <v>339113 - Obrigações Patronais</v>
      </c>
      <c r="N2069" t="str">
        <f t="shared" si="164"/>
        <v>33</v>
      </c>
      <c r="O2069" t="str">
        <f>VLOOKUP('SQL Results'!N2069,Plan2!$A$2:$B$8,2,0)</f>
        <v>33 - Outras Despesas Correntes</v>
      </c>
      <c r="P2069" s="4" t="str">
        <f t="shared" si="160"/>
        <v>0100 - Recursos ordinários - recursos do tesouro - RLD</v>
      </c>
    </row>
    <row r="2070" spans="1:16" x14ac:dyDescent="0.2">
      <c r="A2070">
        <v>41040</v>
      </c>
      <c r="B2070" t="s">
        <v>1115</v>
      </c>
      <c r="C2070">
        <v>13674</v>
      </c>
      <c r="D2070" t="s">
        <v>1117</v>
      </c>
      <c r="E2070">
        <v>319092</v>
      </c>
      <c r="F2070" t="s">
        <v>28</v>
      </c>
      <c r="G2070" t="s">
        <v>13</v>
      </c>
      <c r="H2070" t="s">
        <v>14</v>
      </c>
      <c r="I2070" t="s">
        <v>349</v>
      </c>
      <c r="J2070">
        <v>5800</v>
      </c>
      <c r="K2070" t="str">
        <f t="shared" si="161"/>
        <v>41040 - Agência de Desenvolvimento Regional de Chapecó</v>
      </c>
      <c r="L2070" t="str">
        <f t="shared" si="162"/>
        <v>13674 - Administração e manutenção dos serviços administrativos gerais - ADR - Chapecó</v>
      </c>
      <c r="M2070" t="str">
        <f t="shared" si="163"/>
        <v>319092 - Despesas de Exercícios Anteriores</v>
      </c>
      <c r="N2070" t="str">
        <f t="shared" si="164"/>
        <v>31</v>
      </c>
      <c r="O2070" t="str">
        <f>VLOOKUP('SQL Results'!N2070,Plan2!$A$2:$B$8,2,0)</f>
        <v>31 - Pessoal e Encargos Sociais</v>
      </c>
      <c r="P2070" s="4" t="str">
        <f t="shared" si="160"/>
        <v>0100 - Recursos ordinários - recursos do tesouro - RLD</v>
      </c>
    </row>
    <row r="2071" spans="1:16" x14ac:dyDescent="0.2">
      <c r="A2071">
        <v>41040</v>
      </c>
      <c r="B2071" t="s">
        <v>1115</v>
      </c>
      <c r="C2071">
        <v>13674</v>
      </c>
      <c r="D2071" t="s">
        <v>1117</v>
      </c>
      <c r="E2071">
        <v>339014</v>
      </c>
      <c r="F2071" t="s">
        <v>63</v>
      </c>
      <c r="G2071" t="s">
        <v>13</v>
      </c>
      <c r="H2071" t="s">
        <v>14</v>
      </c>
      <c r="I2071" t="s">
        <v>349</v>
      </c>
      <c r="J2071">
        <v>10000</v>
      </c>
      <c r="K2071" t="str">
        <f t="shared" si="161"/>
        <v>41040 - Agência de Desenvolvimento Regional de Chapecó</v>
      </c>
      <c r="L2071" t="str">
        <f t="shared" si="162"/>
        <v>13674 - Administração e manutenção dos serviços administrativos gerais - ADR - Chapecó</v>
      </c>
      <c r="M2071" t="str">
        <f t="shared" si="163"/>
        <v>339014 - Diárias - Civil</v>
      </c>
      <c r="N2071" t="str">
        <f t="shared" si="164"/>
        <v>33</v>
      </c>
      <c r="O2071" t="str">
        <f>VLOOKUP('SQL Results'!N2071,Plan2!$A$2:$B$8,2,0)</f>
        <v>33 - Outras Despesas Correntes</v>
      </c>
      <c r="P2071" s="4" t="str">
        <f t="shared" ref="P2071:P2134" si="165">CONCATENATE(LEFT(G2071,4)," - ",H2071)</f>
        <v>0100 - Recursos ordinários - recursos do tesouro - RLD</v>
      </c>
    </row>
    <row r="2072" spans="1:16" x14ac:dyDescent="0.2">
      <c r="A2072">
        <v>41040</v>
      </c>
      <c r="B2072" t="s">
        <v>1115</v>
      </c>
      <c r="C2072">
        <v>13674</v>
      </c>
      <c r="D2072" t="s">
        <v>1117</v>
      </c>
      <c r="E2072">
        <v>339030</v>
      </c>
      <c r="F2072" t="s">
        <v>12</v>
      </c>
      <c r="G2072" t="s">
        <v>13</v>
      </c>
      <c r="H2072" t="s">
        <v>14</v>
      </c>
      <c r="I2072" t="s">
        <v>349</v>
      </c>
      <c r="J2072">
        <v>20000</v>
      </c>
      <c r="K2072" t="str">
        <f t="shared" si="161"/>
        <v>41040 - Agência de Desenvolvimento Regional de Chapecó</v>
      </c>
      <c r="L2072" t="str">
        <f t="shared" si="162"/>
        <v>13674 - Administração e manutenção dos serviços administrativos gerais - ADR - Chapecó</v>
      </c>
      <c r="M2072" t="str">
        <f t="shared" si="163"/>
        <v>339030 - Material de Consumo</v>
      </c>
      <c r="N2072" t="str">
        <f t="shared" si="164"/>
        <v>33</v>
      </c>
      <c r="O2072" t="str">
        <f>VLOOKUP('SQL Results'!N2072,Plan2!$A$2:$B$8,2,0)</f>
        <v>33 - Outras Despesas Correntes</v>
      </c>
      <c r="P2072" s="4" t="str">
        <f t="shared" si="165"/>
        <v>0100 - Recursos ordinários - recursos do tesouro - RLD</v>
      </c>
    </row>
    <row r="2073" spans="1:16" x14ac:dyDescent="0.2">
      <c r="A2073">
        <v>41040</v>
      </c>
      <c r="B2073" t="s">
        <v>1115</v>
      </c>
      <c r="C2073">
        <v>13674</v>
      </c>
      <c r="D2073" t="s">
        <v>1117</v>
      </c>
      <c r="E2073">
        <v>339033</v>
      </c>
      <c r="F2073" t="s">
        <v>49</v>
      </c>
      <c r="G2073" t="s">
        <v>13</v>
      </c>
      <c r="H2073" t="s">
        <v>14</v>
      </c>
      <c r="I2073" t="s">
        <v>349</v>
      </c>
      <c r="J2073">
        <v>15000</v>
      </c>
      <c r="K2073" t="str">
        <f t="shared" si="161"/>
        <v>41040 - Agência de Desenvolvimento Regional de Chapecó</v>
      </c>
      <c r="L2073" t="str">
        <f t="shared" si="162"/>
        <v>13674 - Administração e manutenção dos serviços administrativos gerais - ADR - Chapecó</v>
      </c>
      <c r="M2073" t="str">
        <f t="shared" si="163"/>
        <v>339033 - Passagens e Despesas com Locomoção</v>
      </c>
      <c r="N2073" t="str">
        <f t="shared" si="164"/>
        <v>33</v>
      </c>
      <c r="O2073" t="str">
        <f>VLOOKUP('SQL Results'!N2073,Plan2!$A$2:$B$8,2,0)</f>
        <v>33 - Outras Despesas Correntes</v>
      </c>
      <c r="P2073" s="4" t="str">
        <f t="shared" si="165"/>
        <v>0100 - Recursos ordinários - recursos do tesouro - RLD</v>
      </c>
    </row>
    <row r="2074" spans="1:16" x14ac:dyDescent="0.2">
      <c r="A2074">
        <v>41040</v>
      </c>
      <c r="B2074" t="s">
        <v>1115</v>
      </c>
      <c r="C2074">
        <v>13674</v>
      </c>
      <c r="D2074" t="s">
        <v>1117</v>
      </c>
      <c r="E2074">
        <v>339037</v>
      </c>
      <c r="F2074" t="s">
        <v>25</v>
      </c>
      <c r="G2074" t="s">
        <v>13</v>
      </c>
      <c r="H2074" t="s">
        <v>14</v>
      </c>
      <c r="I2074" t="s">
        <v>349</v>
      </c>
      <c r="J2074">
        <v>469225</v>
      </c>
      <c r="K2074" t="str">
        <f t="shared" si="161"/>
        <v>41040 - Agência de Desenvolvimento Regional de Chapecó</v>
      </c>
      <c r="L2074" t="str">
        <f t="shared" si="162"/>
        <v>13674 - Administração e manutenção dos serviços administrativos gerais - ADR - Chapecó</v>
      </c>
      <c r="M2074" t="str">
        <f t="shared" si="163"/>
        <v>339037 - Locação de Mão-de-Obra</v>
      </c>
      <c r="N2074" t="str">
        <f t="shared" si="164"/>
        <v>33</v>
      </c>
      <c r="O2074" t="str">
        <f>VLOOKUP('SQL Results'!N2074,Plan2!$A$2:$B$8,2,0)</f>
        <v>33 - Outras Despesas Correntes</v>
      </c>
      <c r="P2074" s="4" t="str">
        <f t="shared" si="165"/>
        <v>0100 - Recursos ordinários - recursos do tesouro - RLD</v>
      </c>
    </row>
    <row r="2075" spans="1:16" x14ac:dyDescent="0.2">
      <c r="A2075">
        <v>41040</v>
      </c>
      <c r="B2075" t="s">
        <v>1115</v>
      </c>
      <c r="C2075">
        <v>13674</v>
      </c>
      <c r="D2075" t="s">
        <v>1117</v>
      </c>
      <c r="E2075">
        <v>339039</v>
      </c>
      <c r="F2075" t="s">
        <v>16</v>
      </c>
      <c r="G2075" t="s">
        <v>13</v>
      </c>
      <c r="H2075" t="s">
        <v>14</v>
      </c>
      <c r="I2075" t="s">
        <v>349</v>
      </c>
      <c r="J2075">
        <v>480579</v>
      </c>
      <c r="K2075" t="str">
        <f t="shared" si="161"/>
        <v>41040 - Agência de Desenvolvimento Regional de Chapecó</v>
      </c>
      <c r="L2075" t="str">
        <f t="shared" si="162"/>
        <v>13674 - Administração e manutenção dos serviços administrativos gerais - ADR - Chapecó</v>
      </c>
      <c r="M2075" t="str">
        <f t="shared" si="163"/>
        <v>339039 - Outros Serviços Terceiros - Pessoa Jurídica</v>
      </c>
      <c r="N2075" t="str">
        <f t="shared" si="164"/>
        <v>33</v>
      </c>
      <c r="O2075" t="str">
        <f>VLOOKUP('SQL Results'!N2075,Plan2!$A$2:$B$8,2,0)</f>
        <v>33 - Outras Despesas Correntes</v>
      </c>
      <c r="P2075" s="4" t="str">
        <f t="shared" si="165"/>
        <v>0100 - Recursos ordinários - recursos do tesouro - RLD</v>
      </c>
    </row>
    <row r="2076" spans="1:16" x14ac:dyDescent="0.2">
      <c r="A2076">
        <v>41040</v>
      </c>
      <c r="B2076" t="s">
        <v>1115</v>
      </c>
      <c r="C2076">
        <v>13674</v>
      </c>
      <c r="D2076" t="s">
        <v>1117</v>
      </c>
      <c r="E2076">
        <v>339047</v>
      </c>
      <c r="F2076" t="s">
        <v>27</v>
      </c>
      <c r="G2076" t="s">
        <v>13</v>
      </c>
      <c r="H2076" t="s">
        <v>14</v>
      </c>
      <c r="I2076" t="s">
        <v>349</v>
      </c>
      <c r="J2076">
        <v>1000</v>
      </c>
      <c r="K2076" t="str">
        <f t="shared" si="161"/>
        <v>41040 - Agência de Desenvolvimento Regional de Chapecó</v>
      </c>
      <c r="L2076" t="str">
        <f t="shared" si="162"/>
        <v>13674 - Administração e manutenção dos serviços administrativos gerais - ADR - Chapecó</v>
      </c>
      <c r="M2076" t="str">
        <f t="shared" si="163"/>
        <v>339047 - Obrigações Tributárias e Contributivas</v>
      </c>
      <c r="N2076" t="str">
        <f t="shared" si="164"/>
        <v>33</v>
      </c>
      <c r="O2076" t="str">
        <f>VLOOKUP('SQL Results'!N2076,Plan2!$A$2:$B$8,2,0)</f>
        <v>33 - Outras Despesas Correntes</v>
      </c>
      <c r="P2076" s="4" t="str">
        <f t="shared" si="165"/>
        <v>0100 - Recursos ordinários - recursos do tesouro - RLD</v>
      </c>
    </row>
    <row r="2077" spans="1:16" x14ac:dyDescent="0.2">
      <c r="A2077">
        <v>41040</v>
      </c>
      <c r="B2077" t="s">
        <v>1115</v>
      </c>
      <c r="C2077">
        <v>13674</v>
      </c>
      <c r="D2077" t="s">
        <v>1117</v>
      </c>
      <c r="E2077">
        <v>339046</v>
      </c>
      <c r="F2077" t="s">
        <v>47</v>
      </c>
      <c r="G2077" t="s">
        <v>13</v>
      </c>
      <c r="H2077" t="s">
        <v>14</v>
      </c>
      <c r="I2077" t="s">
        <v>349</v>
      </c>
      <c r="J2077">
        <v>1000</v>
      </c>
      <c r="K2077" t="str">
        <f t="shared" si="161"/>
        <v>41040 - Agência de Desenvolvimento Regional de Chapecó</v>
      </c>
      <c r="L2077" t="str">
        <f t="shared" si="162"/>
        <v>13674 - Administração e manutenção dos serviços administrativos gerais - ADR - Chapecó</v>
      </c>
      <c r="M2077" t="str">
        <f t="shared" si="163"/>
        <v>339046 - Auxílio-Alimentação</v>
      </c>
      <c r="N2077" t="str">
        <f t="shared" si="164"/>
        <v>33</v>
      </c>
      <c r="O2077" t="str">
        <f>VLOOKUP('SQL Results'!N2077,Plan2!$A$2:$B$8,2,0)</f>
        <v>33 - Outras Despesas Correntes</v>
      </c>
      <c r="P2077" s="4" t="str">
        <f t="shared" si="165"/>
        <v>0100 - Recursos ordinários - recursos do tesouro - RLD</v>
      </c>
    </row>
    <row r="2078" spans="1:16" x14ac:dyDescent="0.2">
      <c r="A2078">
        <v>41040</v>
      </c>
      <c r="B2078" t="s">
        <v>1115</v>
      </c>
      <c r="C2078">
        <v>13674</v>
      </c>
      <c r="D2078" t="s">
        <v>1117</v>
      </c>
      <c r="E2078">
        <v>339092</v>
      </c>
      <c r="F2078" t="s">
        <v>28</v>
      </c>
      <c r="G2078" t="s">
        <v>13</v>
      </c>
      <c r="H2078" t="s">
        <v>14</v>
      </c>
      <c r="I2078" t="s">
        <v>349</v>
      </c>
      <c r="J2078">
        <v>9000</v>
      </c>
      <c r="K2078" t="str">
        <f t="shared" si="161"/>
        <v>41040 - Agência de Desenvolvimento Regional de Chapecó</v>
      </c>
      <c r="L2078" t="str">
        <f t="shared" si="162"/>
        <v>13674 - Administração e manutenção dos serviços administrativos gerais - ADR - Chapecó</v>
      </c>
      <c r="M2078" t="str">
        <f t="shared" si="163"/>
        <v>339092 - Despesas de Exercícios Anteriores</v>
      </c>
      <c r="N2078" t="str">
        <f t="shared" si="164"/>
        <v>33</v>
      </c>
      <c r="O2078" t="str">
        <f>VLOOKUP('SQL Results'!N2078,Plan2!$A$2:$B$8,2,0)</f>
        <v>33 - Outras Despesas Correntes</v>
      </c>
      <c r="P2078" s="4" t="str">
        <f t="shared" si="165"/>
        <v>0100 - Recursos ordinários - recursos do tesouro - RLD</v>
      </c>
    </row>
    <row r="2079" spans="1:16" x14ac:dyDescent="0.2">
      <c r="A2079">
        <v>41040</v>
      </c>
      <c r="B2079" t="s">
        <v>1115</v>
      </c>
      <c r="C2079">
        <v>13674</v>
      </c>
      <c r="D2079" t="s">
        <v>1117</v>
      </c>
      <c r="E2079">
        <v>339139</v>
      </c>
      <c r="F2079" t="s">
        <v>51</v>
      </c>
      <c r="G2079" t="s">
        <v>13</v>
      </c>
      <c r="H2079" t="s">
        <v>14</v>
      </c>
      <c r="I2079" t="s">
        <v>349</v>
      </c>
      <c r="J2079">
        <v>130000</v>
      </c>
      <c r="K2079" t="str">
        <f t="shared" si="161"/>
        <v>41040 - Agência de Desenvolvimento Regional de Chapecó</v>
      </c>
      <c r="L2079" t="str">
        <f t="shared" si="162"/>
        <v>13674 - Administração e manutenção dos serviços administrativos gerais - ADR - Chapecó</v>
      </c>
      <c r="M2079" t="str">
        <f t="shared" si="163"/>
        <v>339139 - Outros Serviços Terceiros Pessoa Jurídica</v>
      </c>
      <c r="N2079" t="str">
        <f t="shared" si="164"/>
        <v>33</v>
      </c>
      <c r="O2079" t="str">
        <f>VLOOKUP('SQL Results'!N2079,Plan2!$A$2:$B$8,2,0)</f>
        <v>33 - Outras Despesas Correntes</v>
      </c>
      <c r="P2079" s="4" t="str">
        <f t="shared" si="165"/>
        <v>0100 - Recursos ordinários - recursos do tesouro - RLD</v>
      </c>
    </row>
    <row r="2080" spans="1:16" x14ac:dyDescent="0.2">
      <c r="A2080">
        <v>41040</v>
      </c>
      <c r="B2080" t="s">
        <v>1115</v>
      </c>
      <c r="C2080">
        <v>13676</v>
      </c>
      <c r="D2080" t="s">
        <v>1118</v>
      </c>
      <c r="E2080">
        <v>339036</v>
      </c>
      <c r="F2080" t="s">
        <v>23</v>
      </c>
      <c r="G2080" t="s">
        <v>13</v>
      </c>
      <c r="H2080" t="s">
        <v>14</v>
      </c>
      <c r="I2080" t="s">
        <v>355</v>
      </c>
      <c r="J2080">
        <v>17396</v>
      </c>
      <c r="K2080" t="str">
        <f t="shared" si="161"/>
        <v>41040 - Agência de Desenvolvimento Regional de Chapecó</v>
      </c>
      <c r="L2080" t="str">
        <f t="shared" si="162"/>
        <v>13676 - Encargos com estagiários - ADR - Chapecó</v>
      </c>
      <c r="M2080" t="str">
        <f t="shared" si="163"/>
        <v>339036 - Outros Serviços Terceiros-Pessoa Física</v>
      </c>
      <c r="N2080" t="str">
        <f t="shared" si="164"/>
        <v>33</v>
      </c>
      <c r="O2080" t="str">
        <f>VLOOKUP('SQL Results'!N2080,Plan2!$A$2:$B$8,2,0)</f>
        <v>33 - Outras Despesas Correntes</v>
      </c>
      <c r="P2080" s="4" t="str">
        <f t="shared" si="165"/>
        <v>0100 - Recursos ordinários - recursos do tesouro - RLD</v>
      </c>
    </row>
    <row r="2081" spans="1:16" x14ac:dyDescent="0.2">
      <c r="A2081">
        <v>41040</v>
      </c>
      <c r="B2081" t="s">
        <v>1115</v>
      </c>
      <c r="C2081">
        <v>13677</v>
      </c>
      <c r="D2081" t="s">
        <v>1119</v>
      </c>
      <c r="E2081">
        <v>339039</v>
      </c>
      <c r="F2081" t="s">
        <v>16</v>
      </c>
      <c r="G2081" t="s">
        <v>13</v>
      </c>
      <c r="H2081" t="s">
        <v>14</v>
      </c>
      <c r="I2081" t="s">
        <v>353</v>
      </c>
      <c r="J2081">
        <v>13000</v>
      </c>
      <c r="K2081" t="str">
        <f t="shared" si="161"/>
        <v>41040 - Agência de Desenvolvimento Regional de Chapecó</v>
      </c>
      <c r="L2081" t="str">
        <f t="shared" si="162"/>
        <v>13677 - Manutenção e modernização dos serviços de tecnologia da informação e comunicação - ADR - Chapecó</v>
      </c>
      <c r="M2081" t="str">
        <f t="shared" si="163"/>
        <v>339039 - Outros Serviços Terceiros - Pessoa Jurídica</v>
      </c>
      <c r="N2081" t="str">
        <f t="shared" si="164"/>
        <v>33</v>
      </c>
      <c r="O2081" t="str">
        <f>VLOOKUP('SQL Results'!N2081,Plan2!$A$2:$B$8,2,0)</f>
        <v>33 - Outras Despesas Correntes</v>
      </c>
      <c r="P2081" s="4" t="str">
        <f t="shared" si="165"/>
        <v>0100 - Recursos ordinários - recursos do tesouro - RLD</v>
      </c>
    </row>
    <row r="2082" spans="1:16" x14ac:dyDescent="0.2">
      <c r="A2082">
        <v>41040</v>
      </c>
      <c r="B2082" t="s">
        <v>1115</v>
      </c>
      <c r="C2082">
        <v>13677</v>
      </c>
      <c r="D2082" t="s">
        <v>1119</v>
      </c>
      <c r="E2082">
        <v>339139</v>
      </c>
      <c r="F2082" t="s">
        <v>51</v>
      </c>
      <c r="G2082" t="s">
        <v>13</v>
      </c>
      <c r="H2082" t="s">
        <v>14</v>
      </c>
      <c r="I2082" t="s">
        <v>353</v>
      </c>
      <c r="J2082">
        <v>13000</v>
      </c>
      <c r="K2082" t="str">
        <f t="shared" si="161"/>
        <v>41040 - Agência de Desenvolvimento Regional de Chapecó</v>
      </c>
      <c r="L2082" t="str">
        <f t="shared" si="162"/>
        <v>13677 - Manutenção e modernização dos serviços de tecnologia da informação e comunicação - ADR - Chapecó</v>
      </c>
      <c r="M2082" t="str">
        <f t="shared" si="163"/>
        <v>339139 - Outros Serviços Terceiros Pessoa Jurídica</v>
      </c>
      <c r="N2082" t="str">
        <f t="shared" si="164"/>
        <v>33</v>
      </c>
      <c r="O2082" t="str">
        <f>VLOOKUP('SQL Results'!N2082,Plan2!$A$2:$B$8,2,0)</f>
        <v>33 - Outras Despesas Correntes</v>
      </c>
      <c r="P2082" s="4" t="str">
        <f t="shared" si="165"/>
        <v>0100 - Recursos ordinários - recursos do tesouro - RLD</v>
      </c>
    </row>
    <row r="2083" spans="1:16" x14ac:dyDescent="0.2">
      <c r="A2083">
        <v>41040</v>
      </c>
      <c r="B2083" t="s">
        <v>1115</v>
      </c>
      <c r="C2083">
        <v>13677</v>
      </c>
      <c r="D2083" t="s">
        <v>1119</v>
      </c>
      <c r="E2083">
        <v>449052</v>
      </c>
      <c r="F2083" t="s">
        <v>17</v>
      </c>
      <c r="G2083" t="s">
        <v>13</v>
      </c>
      <c r="H2083" t="s">
        <v>14</v>
      </c>
      <c r="I2083" t="s">
        <v>353</v>
      </c>
      <c r="J2083">
        <v>15000</v>
      </c>
      <c r="K2083" t="str">
        <f t="shared" si="161"/>
        <v>41040 - Agência de Desenvolvimento Regional de Chapecó</v>
      </c>
      <c r="L2083" t="str">
        <f t="shared" si="162"/>
        <v>13677 - Manutenção e modernização dos serviços de tecnologia da informação e comunicação - ADR - Chapecó</v>
      </c>
      <c r="M2083" t="str">
        <f t="shared" si="163"/>
        <v>449052 - Equipamentos e Material Permanente</v>
      </c>
      <c r="N2083" t="str">
        <f t="shared" si="164"/>
        <v>44</v>
      </c>
      <c r="O2083" t="str">
        <f>VLOOKUP('SQL Results'!N2083,Plan2!$A$2:$B$8,2,0)</f>
        <v>44 - Investimentos</v>
      </c>
      <c r="P2083" s="4" t="str">
        <f t="shared" si="165"/>
        <v>0100 - Recursos ordinários - recursos do tesouro - RLD</v>
      </c>
    </row>
    <row r="2084" spans="1:16" x14ac:dyDescent="0.2">
      <c r="A2084">
        <v>41040</v>
      </c>
      <c r="B2084" t="s">
        <v>1115</v>
      </c>
      <c r="C2084">
        <v>13679</v>
      </c>
      <c r="D2084" t="s">
        <v>1120</v>
      </c>
      <c r="E2084">
        <v>339030</v>
      </c>
      <c r="F2084" t="s">
        <v>12</v>
      </c>
      <c r="G2084" t="s">
        <v>13</v>
      </c>
      <c r="H2084" t="s">
        <v>14</v>
      </c>
      <c r="I2084" t="s">
        <v>1072</v>
      </c>
      <c r="J2084">
        <v>58754</v>
      </c>
      <c r="K2084" t="str">
        <f t="shared" si="161"/>
        <v>41040 - Agência de Desenvolvimento Regional de Chapecó</v>
      </c>
      <c r="L2084" t="str">
        <f t="shared" si="162"/>
        <v>13679 - Administração e manutenção da Gerência Regional de Educação - ADR - Chapecó</v>
      </c>
      <c r="M2084" t="str">
        <f t="shared" si="163"/>
        <v>339030 - Material de Consumo</v>
      </c>
      <c r="N2084" t="str">
        <f t="shared" si="164"/>
        <v>33</v>
      </c>
      <c r="O2084" t="str">
        <f>VLOOKUP('SQL Results'!N2084,Plan2!$A$2:$B$8,2,0)</f>
        <v>33 - Outras Despesas Correntes</v>
      </c>
      <c r="P2084" s="4" t="str">
        <f t="shared" si="165"/>
        <v>0100 - Recursos ordinários - recursos do tesouro - RLD</v>
      </c>
    </row>
    <row r="2085" spans="1:16" x14ac:dyDescent="0.2">
      <c r="A2085">
        <v>41040</v>
      </c>
      <c r="B2085" t="s">
        <v>1115</v>
      </c>
      <c r="C2085">
        <v>13679</v>
      </c>
      <c r="D2085" t="s">
        <v>1120</v>
      </c>
      <c r="E2085">
        <v>339014</v>
      </c>
      <c r="F2085" t="s">
        <v>63</v>
      </c>
      <c r="G2085" t="s">
        <v>13</v>
      </c>
      <c r="H2085" t="s">
        <v>14</v>
      </c>
      <c r="I2085" t="s">
        <v>1072</v>
      </c>
      <c r="J2085">
        <v>58754</v>
      </c>
      <c r="K2085" t="str">
        <f t="shared" si="161"/>
        <v>41040 - Agência de Desenvolvimento Regional de Chapecó</v>
      </c>
      <c r="L2085" t="str">
        <f t="shared" si="162"/>
        <v>13679 - Administração e manutenção da Gerência Regional de Educação - ADR - Chapecó</v>
      </c>
      <c r="M2085" t="str">
        <f t="shared" si="163"/>
        <v>339014 - Diárias - Civil</v>
      </c>
      <c r="N2085" t="str">
        <f t="shared" si="164"/>
        <v>33</v>
      </c>
      <c r="O2085" t="str">
        <f>VLOOKUP('SQL Results'!N2085,Plan2!$A$2:$B$8,2,0)</f>
        <v>33 - Outras Despesas Correntes</v>
      </c>
      <c r="P2085" s="4" t="str">
        <f t="shared" si="165"/>
        <v>0100 - Recursos ordinários - recursos do tesouro - RLD</v>
      </c>
    </row>
    <row r="2086" spans="1:16" x14ac:dyDescent="0.2">
      <c r="A2086">
        <v>41040</v>
      </c>
      <c r="B2086" t="s">
        <v>1115</v>
      </c>
      <c r="C2086">
        <v>13679</v>
      </c>
      <c r="D2086" t="s">
        <v>1120</v>
      </c>
      <c r="E2086">
        <v>339033</v>
      </c>
      <c r="F2086" t="s">
        <v>49</v>
      </c>
      <c r="G2086" t="s">
        <v>13</v>
      </c>
      <c r="H2086" t="s">
        <v>14</v>
      </c>
      <c r="I2086" t="s">
        <v>1072</v>
      </c>
      <c r="J2086">
        <v>29377</v>
      </c>
      <c r="K2086" t="str">
        <f t="shared" si="161"/>
        <v>41040 - Agência de Desenvolvimento Regional de Chapecó</v>
      </c>
      <c r="L2086" t="str">
        <f t="shared" si="162"/>
        <v>13679 - Administração e manutenção da Gerência Regional de Educação - ADR - Chapecó</v>
      </c>
      <c r="M2086" t="str">
        <f t="shared" si="163"/>
        <v>339033 - Passagens e Despesas com Locomoção</v>
      </c>
      <c r="N2086" t="str">
        <f t="shared" si="164"/>
        <v>33</v>
      </c>
      <c r="O2086" t="str">
        <f>VLOOKUP('SQL Results'!N2086,Plan2!$A$2:$B$8,2,0)</f>
        <v>33 - Outras Despesas Correntes</v>
      </c>
      <c r="P2086" s="4" t="str">
        <f t="shared" si="165"/>
        <v>0100 - Recursos ordinários - recursos do tesouro - RLD</v>
      </c>
    </row>
    <row r="2087" spans="1:16" x14ac:dyDescent="0.2">
      <c r="A2087">
        <v>41040</v>
      </c>
      <c r="B2087" t="s">
        <v>1115</v>
      </c>
      <c r="C2087">
        <v>13679</v>
      </c>
      <c r="D2087" t="s">
        <v>1120</v>
      </c>
      <c r="E2087">
        <v>339036</v>
      </c>
      <c r="F2087" t="s">
        <v>23</v>
      </c>
      <c r="G2087" t="s">
        <v>13</v>
      </c>
      <c r="H2087" t="s">
        <v>14</v>
      </c>
      <c r="I2087" t="s">
        <v>1072</v>
      </c>
      <c r="J2087">
        <v>29377</v>
      </c>
      <c r="K2087" t="str">
        <f t="shared" si="161"/>
        <v>41040 - Agência de Desenvolvimento Regional de Chapecó</v>
      </c>
      <c r="L2087" t="str">
        <f t="shared" si="162"/>
        <v>13679 - Administração e manutenção da Gerência Regional de Educação - ADR - Chapecó</v>
      </c>
      <c r="M2087" t="str">
        <f t="shared" si="163"/>
        <v>339036 - Outros Serviços Terceiros-Pessoa Física</v>
      </c>
      <c r="N2087" t="str">
        <f t="shared" si="164"/>
        <v>33</v>
      </c>
      <c r="O2087" t="str">
        <f>VLOOKUP('SQL Results'!N2087,Plan2!$A$2:$B$8,2,0)</f>
        <v>33 - Outras Despesas Correntes</v>
      </c>
      <c r="P2087" s="4" t="str">
        <f t="shared" si="165"/>
        <v>0100 - Recursos ordinários - recursos do tesouro - RLD</v>
      </c>
    </row>
    <row r="2088" spans="1:16" x14ac:dyDescent="0.2">
      <c r="A2088">
        <v>41040</v>
      </c>
      <c r="B2088" t="s">
        <v>1115</v>
      </c>
      <c r="C2088">
        <v>13679</v>
      </c>
      <c r="D2088" t="s">
        <v>1120</v>
      </c>
      <c r="E2088">
        <v>339039</v>
      </c>
      <c r="F2088" t="s">
        <v>16</v>
      </c>
      <c r="G2088" t="s">
        <v>13</v>
      </c>
      <c r="H2088" t="s">
        <v>14</v>
      </c>
      <c r="I2088" t="s">
        <v>1072</v>
      </c>
      <c r="J2088">
        <v>293772</v>
      </c>
      <c r="K2088" t="str">
        <f t="shared" si="161"/>
        <v>41040 - Agência de Desenvolvimento Regional de Chapecó</v>
      </c>
      <c r="L2088" t="str">
        <f t="shared" si="162"/>
        <v>13679 - Administração e manutenção da Gerência Regional de Educação - ADR - Chapecó</v>
      </c>
      <c r="M2088" t="str">
        <f t="shared" si="163"/>
        <v>339039 - Outros Serviços Terceiros - Pessoa Jurídica</v>
      </c>
      <c r="N2088" t="str">
        <f t="shared" si="164"/>
        <v>33</v>
      </c>
      <c r="O2088" t="str">
        <f>VLOOKUP('SQL Results'!N2088,Plan2!$A$2:$B$8,2,0)</f>
        <v>33 - Outras Despesas Correntes</v>
      </c>
      <c r="P2088" s="4" t="str">
        <f t="shared" si="165"/>
        <v>0100 - Recursos ordinários - recursos do tesouro - RLD</v>
      </c>
    </row>
    <row r="2089" spans="1:16" x14ac:dyDescent="0.2">
      <c r="A2089">
        <v>41040</v>
      </c>
      <c r="B2089" t="s">
        <v>1115</v>
      </c>
      <c r="C2089">
        <v>13679</v>
      </c>
      <c r="D2089" t="s">
        <v>1120</v>
      </c>
      <c r="E2089">
        <v>339139</v>
      </c>
      <c r="F2089" t="s">
        <v>51</v>
      </c>
      <c r="G2089" t="s">
        <v>13</v>
      </c>
      <c r="H2089" t="s">
        <v>14</v>
      </c>
      <c r="I2089" t="s">
        <v>1072</v>
      </c>
      <c r="J2089">
        <v>58754</v>
      </c>
      <c r="K2089" t="str">
        <f t="shared" si="161"/>
        <v>41040 - Agência de Desenvolvimento Regional de Chapecó</v>
      </c>
      <c r="L2089" t="str">
        <f t="shared" si="162"/>
        <v>13679 - Administração e manutenção da Gerência Regional de Educação - ADR - Chapecó</v>
      </c>
      <c r="M2089" t="str">
        <f t="shared" si="163"/>
        <v>339139 - Outros Serviços Terceiros Pessoa Jurídica</v>
      </c>
      <c r="N2089" t="str">
        <f t="shared" si="164"/>
        <v>33</v>
      </c>
      <c r="O2089" t="str">
        <f>VLOOKUP('SQL Results'!N2089,Plan2!$A$2:$B$8,2,0)</f>
        <v>33 - Outras Despesas Correntes</v>
      </c>
      <c r="P2089" s="4" t="str">
        <f t="shared" si="165"/>
        <v>0100 - Recursos ordinários - recursos do tesouro - RLD</v>
      </c>
    </row>
    <row r="2090" spans="1:16" x14ac:dyDescent="0.2">
      <c r="A2090">
        <v>41040</v>
      </c>
      <c r="B2090" t="s">
        <v>1115</v>
      </c>
      <c r="C2090">
        <v>13679</v>
      </c>
      <c r="D2090" t="s">
        <v>1120</v>
      </c>
      <c r="E2090">
        <v>449052</v>
      </c>
      <c r="F2090" t="s">
        <v>17</v>
      </c>
      <c r="G2090" t="s">
        <v>13</v>
      </c>
      <c r="H2090" t="s">
        <v>14</v>
      </c>
      <c r="I2090" t="s">
        <v>1072</v>
      </c>
      <c r="J2090">
        <v>52007</v>
      </c>
      <c r="K2090" t="str">
        <f t="shared" si="161"/>
        <v>41040 - Agência de Desenvolvimento Regional de Chapecó</v>
      </c>
      <c r="L2090" t="str">
        <f t="shared" si="162"/>
        <v>13679 - Administração e manutenção da Gerência Regional de Educação - ADR - Chapecó</v>
      </c>
      <c r="M2090" t="str">
        <f t="shared" si="163"/>
        <v>449052 - Equipamentos e Material Permanente</v>
      </c>
      <c r="N2090" t="str">
        <f t="shared" si="164"/>
        <v>44</v>
      </c>
      <c r="O2090" t="str">
        <f>VLOOKUP('SQL Results'!N2090,Plan2!$A$2:$B$8,2,0)</f>
        <v>44 - Investimentos</v>
      </c>
      <c r="P2090" s="4" t="str">
        <f t="shared" si="165"/>
        <v>0100 - Recursos ordinários - recursos do tesouro - RLD</v>
      </c>
    </row>
    <row r="2091" spans="1:16" x14ac:dyDescent="0.2">
      <c r="A2091">
        <v>41040</v>
      </c>
      <c r="B2091" t="s">
        <v>1115</v>
      </c>
      <c r="C2091">
        <v>13681</v>
      </c>
      <c r="D2091" t="s">
        <v>1121</v>
      </c>
      <c r="E2091">
        <v>334239</v>
      </c>
      <c r="F2091" t="s">
        <v>51</v>
      </c>
      <c r="G2091" t="s">
        <v>1077</v>
      </c>
      <c r="H2091" t="s">
        <v>1078</v>
      </c>
      <c r="I2091" t="s">
        <v>1091</v>
      </c>
      <c r="J2091">
        <v>2505859</v>
      </c>
      <c r="K2091" t="str">
        <f t="shared" si="161"/>
        <v>41040 - Agência de Desenvolvimento Regional de Chapecó</v>
      </c>
      <c r="L2091" t="str">
        <f t="shared" si="162"/>
        <v>13681 - Transporte escolar dos alunos da educação básica - ADR - Chapecó</v>
      </c>
      <c r="M2091" t="str">
        <f t="shared" si="163"/>
        <v>334239 - Outros Serviços Terceiros Pessoa Jurídica</v>
      </c>
      <c r="N2091" t="str">
        <f t="shared" si="164"/>
        <v>33</v>
      </c>
      <c r="O2091" t="str">
        <f>VLOOKUP('SQL Results'!N2091,Plan2!$A$2:$B$8,2,0)</f>
        <v>33 - Outras Despesas Correntes</v>
      </c>
      <c r="P2091" s="4" t="str">
        <f t="shared" si="165"/>
        <v>0131 - Recursos do FUNDEB - transferências da União</v>
      </c>
    </row>
    <row r="2092" spans="1:16" x14ac:dyDescent="0.2">
      <c r="A2092">
        <v>41040</v>
      </c>
      <c r="B2092" t="s">
        <v>1115</v>
      </c>
      <c r="C2092">
        <v>13681</v>
      </c>
      <c r="D2092" t="s">
        <v>1121</v>
      </c>
      <c r="E2092">
        <v>339039</v>
      </c>
      <c r="F2092" t="s">
        <v>16</v>
      </c>
      <c r="G2092" t="s">
        <v>1077</v>
      </c>
      <c r="H2092" t="s">
        <v>1078</v>
      </c>
      <c r="I2092" t="s">
        <v>1091</v>
      </c>
      <c r="J2092">
        <v>120000</v>
      </c>
      <c r="K2092" t="str">
        <f t="shared" si="161"/>
        <v>41040 - Agência de Desenvolvimento Regional de Chapecó</v>
      </c>
      <c r="L2092" t="str">
        <f t="shared" si="162"/>
        <v>13681 - Transporte escolar dos alunos da educação básica - ADR - Chapecó</v>
      </c>
      <c r="M2092" t="str">
        <f t="shared" si="163"/>
        <v>339039 - Outros Serviços Terceiros - Pessoa Jurídica</v>
      </c>
      <c r="N2092" t="str">
        <f t="shared" si="164"/>
        <v>33</v>
      </c>
      <c r="O2092" t="str">
        <f>VLOOKUP('SQL Results'!N2092,Plan2!$A$2:$B$8,2,0)</f>
        <v>33 - Outras Despesas Correntes</v>
      </c>
      <c r="P2092" s="4" t="str">
        <f t="shared" si="165"/>
        <v>0131 - Recursos do FUNDEB - transferências da União</v>
      </c>
    </row>
    <row r="2093" spans="1:16" x14ac:dyDescent="0.2">
      <c r="A2093">
        <v>41040</v>
      </c>
      <c r="B2093" t="s">
        <v>1115</v>
      </c>
      <c r="C2093">
        <v>13682</v>
      </c>
      <c r="D2093" t="s">
        <v>1122</v>
      </c>
      <c r="E2093">
        <v>339030</v>
      </c>
      <c r="F2093" t="s">
        <v>12</v>
      </c>
      <c r="G2093" t="s">
        <v>13</v>
      </c>
      <c r="H2093" t="s">
        <v>14</v>
      </c>
      <c r="I2093" t="s">
        <v>1084</v>
      </c>
      <c r="J2093">
        <v>60410</v>
      </c>
      <c r="K2093" t="str">
        <f t="shared" si="161"/>
        <v>41040 - Agência de Desenvolvimento Regional de Chapecó</v>
      </c>
      <c r="L2093" t="str">
        <f t="shared" si="162"/>
        <v>13682 - Operacionalização da educação profissional - ADR - Chapecó</v>
      </c>
      <c r="M2093" t="str">
        <f t="shared" si="163"/>
        <v>339030 - Material de Consumo</v>
      </c>
      <c r="N2093" t="str">
        <f t="shared" si="164"/>
        <v>33</v>
      </c>
      <c r="O2093" t="str">
        <f>VLOOKUP('SQL Results'!N2093,Plan2!$A$2:$B$8,2,0)</f>
        <v>33 - Outras Despesas Correntes</v>
      </c>
      <c r="P2093" s="4" t="str">
        <f t="shared" si="165"/>
        <v>0100 - Recursos ordinários - recursos do tesouro - RLD</v>
      </c>
    </row>
    <row r="2094" spans="1:16" x14ac:dyDescent="0.2">
      <c r="A2094">
        <v>41040</v>
      </c>
      <c r="B2094" t="s">
        <v>1115</v>
      </c>
      <c r="C2094">
        <v>13682</v>
      </c>
      <c r="D2094" t="s">
        <v>1122</v>
      </c>
      <c r="E2094">
        <v>339036</v>
      </c>
      <c r="F2094" t="s">
        <v>23</v>
      </c>
      <c r="G2094" t="s">
        <v>13</v>
      </c>
      <c r="H2094" t="s">
        <v>14</v>
      </c>
      <c r="I2094" t="s">
        <v>1084</v>
      </c>
      <c r="J2094">
        <v>30205</v>
      </c>
      <c r="K2094" t="str">
        <f t="shared" si="161"/>
        <v>41040 - Agência de Desenvolvimento Regional de Chapecó</v>
      </c>
      <c r="L2094" t="str">
        <f t="shared" si="162"/>
        <v>13682 - Operacionalização da educação profissional - ADR - Chapecó</v>
      </c>
      <c r="M2094" t="str">
        <f t="shared" si="163"/>
        <v>339036 - Outros Serviços Terceiros-Pessoa Física</v>
      </c>
      <c r="N2094" t="str">
        <f t="shared" si="164"/>
        <v>33</v>
      </c>
      <c r="O2094" t="str">
        <f>VLOOKUP('SQL Results'!N2094,Plan2!$A$2:$B$8,2,0)</f>
        <v>33 - Outras Despesas Correntes</v>
      </c>
      <c r="P2094" s="4" t="str">
        <f t="shared" si="165"/>
        <v>0100 - Recursos ordinários - recursos do tesouro - RLD</v>
      </c>
    </row>
    <row r="2095" spans="1:16" x14ac:dyDescent="0.2">
      <c r="A2095">
        <v>41040</v>
      </c>
      <c r="B2095" t="s">
        <v>1115</v>
      </c>
      <c r="C2095">
        <v>13682</v>
      </c>
      <c r="D2095" t="s">
        <v>1122</v>
      </c>
      <c r="E2095">
        <v>339039</v>
      </c>
      <c r="F2095" t="s">
        <v>16</v>
      </c>
      <c r="G2095" t="s">
        <v>13</v>
      </c>
      <c r="H2095" t="s">
        <v>14</v>
      </c>
      <c r="I2095" t="s">
        <v>1084</v>
      </c>
      <c r="J2095">
        <v>151026</v>
      </c>
      <c r="K2095" t="str">
        <f t="shared" si="161"/>
        <v>41040 - Agência de Desenvolvimento Regional de Chapecó</v>
      </c>
      <c r="L2095" t="str">
        <f t="shared" si="162"/>
        <v>13682 - Operacionalização da educação profissional - ADR - Chapecó</v>
      </c>
      <c r="M2095" t="str">
        <f t="shared" si="163"/>
        <v>339039 - Outros Serviços Terceiros - Pessoa Jurídica</v>
      </c>
      <c r="N2095" t="str">
        <f t="shared" si="164"/>
        <v>33</v>
      </c>
      <c r="O2095" t="str">
        <f>VLOOKUP('SQL Results'!N2095,Plan2!$A$2:$B$8,2,0)</f>
        <v>33 - Outras Despesas Correntes</v>
      </c>
      <c r="P2095" s="4" t="str">
        <f t="shared" si="165"/>
        <v>0100 - Recursos ordinários - recursos do tesouro - RLD</v>
      </c>
    </row>
    <row r="2096" spans="1:16" x14ac:dyDescent="0.2">
      <c r="A2096">
        <v>41040</v>
      </c>
      <c r="B2096" t="s">
        <v>1115</v>
      </c>
      <c r="C2096">
        <v>13682</v>
      </c>
      <c r="D2096" t="s">
        <v>1122</v>
      </c>
      <c r="E2096">
        <v>449052</v>
      </c>
      <c r="F2096" t="s">
        <v>17</v>
      </c>
      <c r="G2096" t="s">
        <v>13</v>
      </c>
      <c r="H2096" t="s">
        <v>14</v>
      </c>
      <c r="I2096" t="s">
        <v>1084</v>
      </c>
      <c r="J2096">
        <v>60410</v>
      </c>
      <c r="K2096" t="str">
        <f t="shared" si="161"/>
        <v>41040 - Agência de Desenvolvimento Regional de Chapecó</v>
      </c>
      <c r="L2096" t="str">
        <f t="shared" si="162"/>
        <v>13682 - Operacionalização da educação profissional - ADR - Chapecó</v>
      </c>
      <c r="M2096" t="str">
        <f t="shared" si="163"/>
        <v>449052 - Equipamentos e Material Permanente</v>
      </c>
      <c r="N2096" t="str">
        <f t="shared" si="164"/>
        <v>44</v>
      </c>
      <c r="O2096" t="str">
        <f>VLOOKUP('SQL Results'!N2096,Plan2!$A$2:$B$8,2,0)</f>
        <v>44 - Investimentos</v>
      </c>
      <c r="P2096" s="4" t="str">
        <f t="shared" si="165"/>
        <v>0100 - Recursos ordinários - recursos do tesouro - RLD</v>
      </c>
    </row>
    <row r="2097" spans="1:16" x14ac:dyDescent="0.2">
      <c r="A2097">
        <v>41040</v>
      </c>
      <c r="B2097" t="s">
        <v>1115</v>
      </c>
      <c r="C2097">
        <v>13684</v>
      </c>
      <c r="D2097" t="s">
        <v>1123</v>
      </c>
      <c r="E2097">
        <v>339030</v>
      </c>
      <c r="F2097" t="s">
        <v>12</v>
      </c>
      <c r="G2097" t="s">
        <v>1074</v>
      </c>
      <c r="H2097" t="s">
        <v>1075</v>
      </c>
      <c r="I2097" t="s">
        <v>1082</v>
      </c>
      <c r="J2097">
        <v>333270</v>
      </c>
      <c r="K2097" t="str">
        <f t="shared" si="161"/>
        <v>41040 - Agência de Desenvolvimento Regional de Chapecó</v>
      </c>
      <c r="L2097" t="str">
        <f t="shared" si="162"/>
        <v>13684 - Operacionalização da educação básica - ADR - Chapecó</v>
      </c>
      <c r="M2097" t="str">
        <f t="shared" si="163"/>
        <v>339030 - Material de Consumo</v>
      </c>
      <c r="N2097" t="str">
        <f t="shared" si="164"/>
        <v>33</v>
      </c>
      <c r="O2097" t="str">
        <f>VLOOKUP('SQL Results'!N2097,Plan2!$A$2:$B$8,2,0)</f>
        <v>33 - Outras Despesas Correntes</v>
      </c>
      <c r="P2097" s="4" t="str">
        <f t="shared" si="165"/>
        <v>0120 - Cota-parte da contribuição do Salário-Educação - recursos do tesouro - exercício corrente</v>
      </c>
    </row>
    <row r="2098" spans="1:16" x14ac:dyDescent="0.2">
      <c r="A2098">
        <v>41040</v>
      </c>
      <c r="B2098" t="s">
        <v>1115</v>
      </c>
      <c r="C2098">
        <v>13684</v>
      </c>
      <c r="D2098" t="s">
        <v>1123</v>
      </c>
      <c r="E2098">
        <v>339030</v>
      </c>
      <c r="F2098" t="s">
        <v>12</v>
      </c>
      <c r="G2098" t="s">
        <v>1077</v>
      </c>
      <c r="H2098" t="s">
        <v>1078</v>
      </c>
      <c r="I2098" t="s">
        <v>1082</v>
      </c>
      <c r="J2098">
        <v>333270</v>
      </c>
      <c r="K2098" t="str">
        <f t="shared" si="161"/>
        <v>41040 - Agência de Desenvolvimento Regional de Chapecó</v>
      </c>
      <c r="L2098" t="str">
        <f t="shared" si="162"/>
        <v>13684 - Operacionalização da educação básica - ADR - Chapecó</v>
      </c>
      <c r="M2098" t="str">
        <f t="shared" si="163"/>
        <v>339030 - Material de Consumo</v>
      </c>
      <c r="N2098" t="str">
        <f t="shared" si="164"/>
        <v>33</v>
      </c>
      <c r="O2098" t="str">
        <f>VLOOKUP('SQL Results'!N2098,Plan2!$A$2:$B$8,2,0)</f>
        <v>33 - Outras Despesas Correntes</v>
      </c>
      <c r="P2098" s="4" t="str">
        <f t="shared" si="165"/>
        <v>0131 - Recursos do FUNDEB - transferências da União</v>
      </c>
    </row>
    <row r="2099" spans="1:16" x14ac:dyDescent="0.2">
      <c r="A2099">
        <v>41040</v>
      </c>
      <c r="B2099" t="s">
        <v>1115</v>
      </c>
      <c r="C2099">
        <v>13684</v>
      </c>
      <c r="D2099" t="s">
        <v>1123</v>
      </c>
      <c r="E2099">
        <v>339036</v>
      </c>
      <c r="F2099" t="s">
        <v>23</v>
      </c>
      <c r="G2099" t="s">
        <v>1074</v>
      </c>
      <c r="H2099" t="s">
        <v>1075</v>
      </c>
      <c r="I2099" t="s">
        <v>1082</v>
      </c>
      <c r="J2099">
        <v>166638</v>
      </c>
      <c r="K2099" t="str">
        <f t="shared" si="161"/>
        <v>41040 - Agência de Desenvolvimento Regional de Chapecó</v>
      </c>
      <c r="L2099" t="str">
        <f t="shared" si="162"/>
        <v>13684 - Operacionalização da educação básica - ADR - Chapecó</v>
      </c>
      <c r="M2099" t="str">
        <f t="shared" si="163"/>
        <v>339036 - Outros Serviços Terceiros-Pessoa Física</v>
      </c>
      <c r="N2099" t="str">
        <f t="shared" si="164"/>
        <v>33</v>
      </c>
      <c r="O2099" t="str">
        <f>VLOOKUP('SQL Results'!N2099,Plan2!$A$2:$B$8,2,0)</f>
        <v>33 - Outras Despesas Correntes</v>
      </c>
      <c r="P2099" s="4" t="str">
        <f t="shared" si="165"/>
        <v>0120 - Cota-parte da contribuição do Salário-Educação - recursos do tesouro - exercício corrente</v>
      </c>
    </row>
    <row r="2100" spans="1:16" x14ac:dyDescent="0.2">
      <c r="A2100">
        <v>41040</v>
      </c>
      <c r="B2100" t="s">
        <v>1115</v>
      </c>
      <c r="C2100">
        <v>13684</v>
      </c>
      <c r="D2100" t="s">
        <v>1123</v>
      </c>
      <c r="E2100">
        <v>339036</v>
      </c>
      <c r="F2100" t="s">
        <v>23</v>
      </c>
      <c r="G2100" t="s">
        <v>1077</v>
      </c>
      <c r="H2100" t="s">
        <v>1078</v>
      </c>
      <c r="I2100" t="s">
        <v>1082</v>
      </c>
      <c r="J2100">
        <v>166638</v>
      </c>
      <c r="K2100" t="str">
        <f t="shared" si="161"/>
        <v>41040 - Agência de Desenvolvimento Regional de Chapecó</v>
      </c>
      <c r="L2100" t="str">
        <f t="shared" si="162"/>
        <v>13684 - Operacionalização da educação básica - ADR - Chapecó</v>
      </c>
      <c r="M2100" t="str">
        <f t="shared" si="163"/>
        <v>339036 - Outros Serviços Terceiros-Pessoa Física</v>
      </c>
      <c r="N2100" t="str">
        <f t="shared" si="164"/>
        <v>33</v>
      </c>
      <c r="O2100" t="str">
        <f>VLOOKUP('SQL Results'!N2100,Plan2!$A$2:$B$8,2,0)</f>
        <v>33 - Outras Despesas Correntes</v>
      </c>
      <c r="P2100" s="4" t="str">
        <f t="shared" si="165"/>
        <v>0131 - Recursos do FUNDEB - transferências da União</v>
      </c>
    </row>
    <row r="2101" spans="1:16" x14ac:dyDescent="0.2">
      <c r="A2101">
        <v>41040</v>
      </c>
      <c r="B2101" t="s">
        <v>1115</v>
      </c>
      <c r="C2101">
        <v>13684</v>
      </c>
      <c r="D2101" t="s">
        <v>1123</v>
      </c>
      <c r="E2101">
        <v>339039</v>
      </c>
      <c r="F2101" t="s">
        <v>16</v>
      </c>
      <c r="G2101" t="s">
        <v>1074</v>
      </c>
      <c r="H2101" t="s">
        <v>1075</v>
      </c>
      <c r="I2101" t="s">
        <v>1082</v>
      </c>
      <c r="J2101">
        <v>999825</v>
      </c>
      <c r="K2101" t="str">
        <f t="shared" si="161"/>
        <v>41040 - Agência de Desenvolvimento Regional de Chapecó</v>
      </c>
      <c r="L2101" t="str">
        <f t="shared" si="162"/>
        <v>13684 - Operacionalização da educação básica - ADR - Chapecó</v>
      </c>
      <c r="M2101" t="str">
        <f t="shared" si="163"/>
        <v>339039 - Outros Serviços Terceiros - Pessoa Jurídica</v>
      </c>
      <c r="N2101" t="str">
        <f t="shared" si="164"/>
        <v>33</v>
      </c>
      <c r="O2101" t="str">
        <f>VLOOKUP('SQL Results'!N2101,Plan2!$A$2:$B$8,2,0)</f>
        <v>33 - Outras Despesas Correntes</v>
      </c>
      <c r="P2101" s="4" t="str">
        <f t="shared" si="165"/>
        <v>0120 - Cota-parte da contribuição do Salário-Educação - recursos do tesouro - exercício corrente</v>
      </c>
    </row>
    <row r="2102" spans="1:16" x14ac:dyDescent="0.2">
      <c r="A2102">
        <v>41040</v>
      </c>
      <c r="B2102" t="s">
        <v>1115</v>
      </c>
      <c r="C2102">
        <v>13684</v>
      </c>
      <c r="D2102" t="s">
        <v>1123</v>
      </c>
      <c r="E2102">
        <v>339039</v>
      </c>
      <c r="F2102" t="s">
        <v>16</v>
      </c>
      <c r="G2102" t="s">
        <v>1077</v>
      </c>
      <c r="H2102" t="s">
        <v>1078</v>
      </c>
      <c r="I2102" t="s">
        <v>1082</v>
      </c>
      <c r="J2102">
        <v>999825</v>
      </c>
      <c r="K2102" t="str">
        <f t="shared" si="161"/>
        <v>41040 - Agência de Desenvolvimento Regional de Chapecó</v>
      </c>
      <c r="L2102" t="str">
        <f t="shared" si="162"/>
        <v>13684 - Operacionalização da educação básica - ADR - Chapecó</v>
      </c>
      <c r="M2102" t="str">
        <f t="shared" si="163"/>
        <v>339039 - Outros Serviços Terceiros - Pessoa Jurídica</v>
      </c>
      <c r="N2102" t="str">
        <f t="shared" si="164"/>
        <v>33</v>
      </c>
      <c r="O2102" t="str">
        <f>VLOOKUP('SQL Results'!N2102,Plan2!$A$2:$B$8,2,0)</f>
        <v>33 - Outras Despesas Correntes</v>
      </c>
      <c r="P2102" s="4" t="str">
        <f t="shared" si="165"/>
        <v>0131 - Recursos do FUNDEB - transferências da União</v>
      </c>
    </row>
    <row r="2103" spans="1:16" x14ac:dyDescent="0.2">
      <c r="A2103">
        <v>41040</v>
      </c>
      <c r="B2103" t="s">
        <v>1115</v>
      </c>
      <c r="C2103">
        <v>13684</v>
      </c>
      <c r="D2103" t="s">
        <v>1123</v>
      </c>
      <c r="E2103">
        <v>339139</v>
      </c>
      <c r="F2103" t="s">
        <v>51</v>
      </c>
      <c r="G2103" t="s">
        <v>1074</v>
      </c>
      <c r="H2103" t="s">
        <v>1075</v>
      </c>
      <c r="I2103" t="s">
        <v>1082</v>
      </c>
      <c r="J2103">
        <v>166638</v>
      </c>
      <c r="K2103" t="str">
        <f t="shared" si="161"/>
        <v>41040 - Agência de Desenvolvimento Regional de Chapecó</v>
      </c>
      <c r="L2103" t="str">
        <f t="shared" si="162"/>
        <v>13684 - Operacionalização da educação básica - ADR - Chapecó</v>
      </c>
      <c r="M2103" t="str">
        <f t="shared" si="163"/>
        <v>339139 - Outros Serviços Terceiros Pessoa Jurídica</v>
      </c>
      <c r="N2103" t="str">
        <f t="shared" si="164"/>
        <v>33</v>
      </c>
      <c r="O2103" t="str">
        <f>VLOOKUP('SQL Results'!N2103,Plan2!$A$2:$B$8,2,0)</f>
        <v>33 - Outras Despesas Correntes</v>
      </c>
      <c r="P2103" s="4" t="str">
        <f t="shared" si="165"/>
        <v>0120 - Cota-parte da contribuição do Salário-Educação - recursos do tesouro - exercício corrente</v>
      </c>
    </row>
    <row r="2104" spans="1:16" x14ac:dyDescent="0.2">
      <c r="A2104">
        <v>41040</v>
      </c>
      <c r="B2104" t="s">
        <v>1115</v>
      </c>
      <c r="C2104">
        <v>13684</v>
      </c>
      <c r="D2104" t="s">
        <v>1123</v>
      </c>
      <c r="E2104">
        <v>339139</v>
      </c>
      <c r="F2104" t="s">
        <v>51</v>
      </c>
      <c r="G2104" t="s">
        <v>1077</v>
      </c>
      <c r="H2104" t="s">
        <v>1078</v>
      </c>
      <c r="I2104" t="s">
        <v>1082</v>
      </c>
      <c r="J2104">
        <v>83319</v>
      </c>
      <c r="K2104" t="str">
        <f t="shared" si="161"/>
        <v>41040 - Agência de Desenvolvimento Regional de Chapecó</v>
      </c>
      <c r="L2104" t="str">
        <f t="shared" si="162"/>
        <v>13684 - Operacionalização da educação básica - ADR - Chapecó</v>
      </c>
      <c r="M2104" t="str">
        <f t="shared" si="163"/>
        <v>339139 - Outros Serviços Terceiros Pessoa Jurídica</v>
      </c>
      <c r="N2104" t="str">
        <f t="shared" si="164"/>
        <v>33</v>
      </c>
      <c r="O2104" t="str">
        <f>VLOOKUP('SQL Results'!N2104,Plan2!$A$2:$B$8,2,0)</f>
        <v>33 - Outras Despesas Correntes</v>
      </c>
      <c r="P2104" s="4" t="str">
        <f t="shared" si="165"/>
        <v>0131 - Recursos do FUNDEB - transferências da União</v>
      </c>
    </row>
    <row r="2105" spans="1:16" x14ac:dyDescent="0.2">
      <c r="A2105">
        <v>41040</v>
      </c>
      <c r="B2105" t="s">
        <v>1115</v>
      </c>
      <c r="C2105">
        <v>13684</v>
      </c>
      <c r="D2105" t="s">
        <v>1123</v>
      </c>
      <c r="E2105">
        <v>449052</v>
      </c>
      <c r="F2105" t="s">
        <v>17</v>
      </c>
      <c r="G2105" t="s">
        <v>1077</v>
      </c>
      <c r="H2105" t="s">
        <v>1078</v>
      </c>
      <c r="I2105" t="s">
        <v>1082</v>
      </c>
      <c r="J2105">
        <v>83319</v>
      </c>
      <c r="K2105" t="str">
        <f t="shared" si="161"/>
        <v>41040 - Agência de Desenvolvimento Regional de Chapecó</v>
      </c>
      <c r="L2105" t="str">
        <f t="shared" si="162"/>
        <v>13684 - Operacionalização da educação básica - ADR - Chapecó</v>
      </c>
      <c r="M2105" t="str">
        <f t="shared" si="163"/>
        <v>449052 - Equipamentos e Material Permanente</v>
      </c>
      <c r="N2105" t="str">
        <f t="shared" si="164"/>
        <v>44</v>
      </c>
      <c r="O2105" t="str">
        <f>VLOOKUP('SQL Results'!N2105,Plan2!$A$2:$B$8,2,0)</f>
        <v>44 - Investimentos</v>
      </c>
      <c r="P2105" s="4" t="str">
        <f t="shared" si="165"/>
        <v>0131 - Recursos do FUNDEB - transferências da União</v>
      </c>
    </row>
    <row r="2106" spans="1:16" x14ac:dyDescent="0.2">
      <c r="A2106">
        <v>41040</v>
      </c>
      <c r="B2106" t="s">
        <v>1115</v>
      </c>
      <c r="C2106">
        <v>13687</v>
      </c>
      <c r="D2106" t="s">
        <v>1124</v>
      </c>
      <c r="E2106">
        <v>339030</v>
      </c>
      <c r="F2106" t="s">
        <v>12</v>
      </c>
      <c r="G2106" t="s">
        <v>1077</v>
      </c>
      <c r="H2106" t="s">
        <v>1078</v>
      </c>
      <c r="I2106" t="s">
        <v>1080</v>
      </c>
      <c r="J2106">
        <v>50010</v>
      </c>
      <c r="K2106" t="str">
        <f t="shared" si="161"/>
        <v>41040 - Agência de Desenvolvimento Regional de Chapecó</v>
      </c>
      <c r="L2106" t="str">
        <f t="shared" si="162"/>
        <v>13687 - Capacitação de profissionais da educação básica - ADR - Chapecó</v>
      </c>
      <c r="M2106" t="str">
        <f t="shared" si="163"/>
        <v>339030 - Material de Consumo</v>
      </c>
      <c r="N2106" t="str">
        <f t="shared" si="164"/>
        <v>33</v>
      </c>
      <c r="O2106" t="str">
        <f>VLOOKUP('SQL Results'!N2106,Plan2!$A$2:$B$8,2,0)</f>
        <v>33 - Outras Despesas Correntes</v>
      </c>
      <c r="P2106" s="4" t="str">
        <f t="shared" si="165"/>
        <v>0131 - Recursos do FUNDEB - transferências da União</v>
      </c>
    </row>
    <row r="2107" spans="1:16" x14ac:dyDescent="0.2">
      <c r="A2107">
        <v>41040</v>
      </c>
      <c r="B2107" t="s">
        <v>1115</v>
      </c>
      <c r="C2107">
        <v>13687</v>
      </c>
      <c r="D2107" t="s">
        <v>1124</v>
      </c>
      <c r="E2107">
        <v>339036</v>
      </c>
      <c r="F2107" t="s">
        <v>23</v>
      </c>
      <c r="G2107" t="s">
        <v>1077</v>
      </c>
      <c r="H2107" t="s">
        <v>1078</v>
      </c>
      <c r="I2107" t="s">
        <v>1080</v>
      </c>
      <c r="J2107">
        <v>25005</v>
      </c>
      <c r="K2107" t="str">
        <f t="shared" si="161"/>
        <v>41040 - Agência de Desenvolvimento Regional de Chapecó</v>
      </c>
      <c r="L2107" t="str">
        <f t="shared" si="162"/>
        <v>13687 - Capacitação de profissionais da educação básica - ADR - Chapecó</v>
      </c>
      <c r="M2107" t="str">
        <f t="shared" si="163"/>
        <v>339036 - Outros Serviços Terceiros-Pessoa Física</v>
      </c>
      <c r="N2107" t="str">
        <f t="shared" si="164"/>
        <v>33</v>
      </c>
      <c r="O2107" t="str">
        <f>VLOOKUP('SQL Results'!N2107,Plan2!$A$2:$B$8,2,0)</f>
        <v>33 - Outras Despesas Correntes</v>
      </c>
      <c r="P2107" s="4" t="str">
        <f t="shared" si="165"/>
        <v>0131 - Recursos do FUNDEB - transferências da União</v>
      </c>
    </row>
    <row r="2108" spans="1:16" x14ac:dyDescent="0.2">
      <c r="A2108">
        <v>41040</v>
      </c>
      <c r="B2108" t="s">
        <v>1115</v>
      </c>
      <c r="C2108">
        <v>13687</v>
      </c>
      <c r="D2108" t="s">
        <v>1124</v>
      </c>
      <c r="E2108">
        <v>339139</v>
      </c>
      <c r="F2108" t="s">
        <v>51</v>
      </c>
      <c r="G2108" t="s">
        <v>1077</v>
      </c>
      <c r="H2108" t="s">
        <v>1078</v>
      </c>
      <c r="I2108" t="s">
        <v>1080</v>
      </c>
      <c r="J2108">
        <v>28500</v>
      </c>
      <c r="K2108" t="str">
        <f t="shared" si="161"/>
        <v>41040 - Agência de Desenvolvimento Regional de Chapecó</v>
      </c>
      <c r="L2108" t="str">
        <f t="shared" si="162"/>
        <v>13687 - Capacitação de profissionais da educação básica - ADR - Chapecó</v>
      </c>
      <c r="M2108" t="str">
        <f t="shared" si="163"/>
        <v>339139 - Outros Serviços Terceiros Pessoa Jurídica</v>
      </c>
      <c r="N2108" t="str">
        <f t="shared" si="164"/>
        <v>33</v>
      </c>
      <c r="O2108" t="str">
        <f>VLOOKUP('SQL Results'!N2108,Plan2!$A$2:$B$8,2,0)</f>
        <v>33 - Outras Despesas Correntes</v>
      </c>
      <c r="P2108" s="4" t="str">
        <f t="shared" si="165"/>
        <v>0131 - Recursos do FUNDEB - transferências da União</v>
      </c>
    </row>
    <row r="2109" spans="1:16" x14ac:dyDescent="0.2">
      <c r="A2109">
        <v>41040</v>
      </c>
      <c r="B2109" t="s">
        <v>1115</v>
      </c>
      <c r="C2109">
        <v>13673</v>
      </c>
      <c r="D2109" t="s">
        <v>1125</v>
      </c>
      <c r="E2109">
        <v>319011</v>
      </c>
      <c r="F2109" t="s">
        <v>60</v>
      </c>
      <c r="G2109" t="s">
        <v>13</v>
      </c>
      <c r="H2109" t="s">
        <v>14</v>
      </c>
      <c r="I2109" t="s">
        <v>347</v>
      </c>
      <c r="J2109">
        <v>2830000</v>
      </c>
      <c r="K2109" t="str">
        <f t="shared" si="161"/>
        <v>41040 - Agência de Desenvolvimento Regional de Chapecó</v>
      </c>
      <c r="L2109" t="str">
        <f t="shared" si="162"/>
        <v>13673 - Administração de pessoal e encargos sociais - ADR - Chapecó</v>
      </c>
      <c r="M2109" t="str">
        <f t="shared" si="163"/>
        <v>319011 - Vencim. e Vantagens Fixas - Pessoal Civil</v>
      </c>
      <c r="N2109" t="str">
        <f t="shared" si="164"/>
        <v>31</v>
      </c>
      <c r="O2109" t="str">
        <f>VLOOKUP('SQL Results'!N2109,Plan2!$A$2:$B$8,2,0)</f>
        <v>31 - Pessoal e Encargos Sociais</v>
      </c>
      <c r="P2109" s="4" t="str">
        <f t="shared" si="165"/>
        <v>0100 - Recursos ordinários - recursos do tesouro - RLD</v>
      </c>
    </row>
    <row r="2110" spans="1:16" x14ac:dyDescent="0.2">
      <c r="A2110">
        <v>41040</v>
      </c>
      <c r="B2110" t="s">
        <v>1115</v>
      </c>
      <c r="C2110">
        <v>13673</v>
      </c>
      <c r="D2110" t="s">
        <v>1125</v>
      </c>
      <c r="E2110">
        <v>319013</v>
      </c>
      <c r="F2110" t="s">
        <v>44</v>
      </c>
      <c r="G2110" t="s">
        <v>13</v>
      </c>
      <c r="H2110" t="s">
        <v>14</v>
      </c>
      <c r="I2110" t="s">
        <v>347</v>
      </c>
      <c r="J2110">
        <v>200000</v>
      </c>
      <c r="K2110" t="str">
        <f t="shared" si="161"/>
        <v>41040 - Agência de Desenvolvimento Regional de Chapecó</v>
      </c>
      <c r="L2110" t="str">
        <f t="shared" si="162"/>
        <v>13673 - Administração de pessoal e encargos sociais - ADR - Chapecó</v>
      </c>
      <c r="M2110" t="str">
        <f t="shared" si="163"/>
        <v>319013 - Obrigações Patronais</v>
      </c>
      <c r="N2110" t="str">
        <f t="shared" si="164"/>
        <v>31</v>
      </c>
      <c r="O2110" t="str">
        <f>VLOOKUP('SQL Results'!N2110,Plan2!$A$2:$B$8,2,0)</f>
        <v>31 - Pessoal e Encargos Sociais</v>
      </c>
      <c r="P2110" s="4" t="str">
        <f t="shared" si="165"/>
        <v>0100 - Recursos ordinários - recursos do tesouro - RLD</v>
      </c>
    </row>
    <row r="2111" spans="1:16" x14ac:dyDescent="0.2">
      <c r="A2111">
        <v>41040</v>
      </c>
      <c r="B2111" t="s">
        <v>1115</v>
      </c>
      <c r="C2111">
        <v>13673</v>
      </c>
      <c r="D2111" t="s">
        <v>1125</v>
      </c>
      <c r="E2111">
        <v>319092</v>
      </c>
      <c r="F2111" t="s">
        <v>28</v>
      </c>
      <c r="G2111" t="s">
        <v>13</v>
      </c>
      <c r="H2111" t="s">
        <v>14</v>
      </c>
      <c r="I2111" t="s">
        <v>347</v>
      </c>
      <c r="J2111">
        <v>10000</v>
      </c>
      <c r="K2111" t="str">
        <f t="shared" si="161"/>
        <v>41040 - Agência de Desenvolvimento Regional de Chapecó</v>
      </c>
      <c r="L2111" t="str">
        <f t="shared" si="162"/>
        <v>13673 - Administração de pessoal e encargos sociais - ADR - Chapecó</v>
      </c>
      <c r="M2111" t="str">
        <f t="shared" si="163"/>
        <v>319092 - Despesas de Exercícios Anteriores</v>
      </c>
      <c r="N2111" t="str">
        <f t="shared" si="164"/>
        <v>31</v>
      </c>
      <c r="O2111" t="str">
        <f>VLOOKUP('SQL Results'!N2111,Plan2!$A$2:$B$8,2,0)</f>
        <v>31 - Pessoal e Encargos Sociais</v>
      </c>
      <c r="P2111" s="4" t="str">
        <f t="shared" si="165"/>
        <v>0100 - Recursos ordinários - recursos do tesouro - RLD</v>
      </c>
    </row>
    <row r="2112" spans="1:16" x14ac:dyDescent="0.2">
      <c r="A2112">
        <v>41040</v>
      </c>
      <c r="B2112" t="s">
        <v>1115</v>
      </c>
      <c r="C2112">
        <v>13673</v>
      </c>
      <c r="D2112" t="s">
        <v>1125</v>
      </c>
      <c r="E2112">
        <v>319113</v>
      </c>
      <c r="F2112" t="s">
        <v>44</v>
      </c>
      <c r="G2112" t="s">
        <v>13</v>
      </c>
      <c r="H2112" t="s">
        <v>14</v>
      </c>
      <c r="I2112" t="s">
        <v>347</v>
      </c>
      <c r="J2112">
        <v>290000</v>
      </c>
      <c r="K2112" t="str">
        <f t="shared" si="161"/>
        <v>41040 - Agência de Desenvolvimento Regional de Chapecó</v>
      </c>
      <c r="L2112" t="str">
        <f t="shared" si="162"/>
        <v>13673 - Administração de pessoal e encargos sociais - ADR - Chapecó</v>
      </c>
      <c r="M2112" t="str">
        <f t="shared" si="163"/>
        <v>319113 - Obrigações Patronais</v>
      </c>
      <c r="N2112" t="str">
        <f t="shared" si="164"/>
        <v>31</v>
      </c>
      <c r="O2112" t="str">
        <f>VLOOKUP('SQL Results'!N2112,Plan2!$A$2:$B$8,2,0)</f>
        <v>31 - Pessoal e Encargos Sociais</v>
      </c>
      <c r="P2112" s="4" t="str">
        <f t="shared" si="165"/>
        <v>0100 - Recursos ordinários - recursos do tesouro - RLD</v>
      </c>
    </row>
    <row r="2113" spans="1:16" x14ac:dyDescent="0.2">
      <c r="A2113">
        <v>41040</v>
      </c>
      <c r="B2113" t="s">
        <v>1115</v>
      </c>
      <c r="C2113">
        <v>13673</v>
      </c>
      <c r="D2113" t="s">
        <v>1125</v>
      </c>
      <c r="E2113">
        <v>339046</v>
      </c>
      <c r="F2113" t="s">
        <v>47</v>
      </c>
      <c r="G2113" t="s">
        <v>13</v>
      </c>
      <c r="H2113" t="s">
        <v>14</v>
      </c>
      <c r="I2113" t="s">
        <v>347</v>
      </c>
      <c r="J2113">
        <v>50000</v>
      </c>
      <c r="K2113" t="str">
        <f t="shared" si="161"/>
        <v>41040 - Agência de Desenvolvimento Regional de Chapecó</v>
      </c>
      <c r="L2113" t="str">
        <f t="shared" si="162"/>
        <v>13673 - Administração de pessoal e encargos sociais - ADR - Chapecó</v>
      </c>
      <c r="M2113" t="str">
        <f t="shared" si="163"/>
        <v>339046 - Auxílio-Alimentação</v>
      </c>
      <c r="N2113" t="str">
        <f t="shared" si="164"/>
        <v>33</v>
      </c>
      <c r="O2113" t="str">
        <f>VLOOKUP('SQL Results'!N2113,Plan2!$A$2:$B$8,2,0)</f>
        <v>33 - Outras Despesas Correntes</v>
      </c>
      <c r="P2113" s="4" t="str">
        <f t="shared" si="165"/>
        <v>0100 - Recursos ordinários - recursos do tesouro - RLD</v>
      </c>
    </row>
    <row r="2114" spans="1:16" x14ac:dyDescent="0.2">
      <c r="A2114">
        <v>41040</v>
      </c>
      <c r="B2114" t="s">
        <v>1115</v>
      </c>
      <c r="C2114">
        <v>13673</v>
      </c>
      <c r="D2114" t="s">
        <v>1125</v>
      </c>
      <c r="E2114">
        <v>339130</v>
      </c>
      <c r="F2114" t="s">
        <v>12</v>
      </c>
      <c r="G2114" t="s">
        <v>13</v>
      </c>
      <c r="H2114" t="s">
        <v>14</v>
      </c>
      <c r="I2114" t="s">
        <v>347</v>
      </c>
      <c r="J2114">
        <v>20000</v>
      </c>
      <c r="K2114" t="str">
        <f t="shared" si="161"/>
        <v>41040 - Agência de Desenvolvimento Regional de Chapecó</v>
      </c>
      <c r="L2114" t="str">
        <f t="shared" si="162"/>
        <v>13673 - Administração de pessoal e encargos sociais - ADR - Chapecó</v>
      </c>
      <c r="M2114" t="str">
        <f t="shared" si="163"/>
        <v>339130 - Material de Consumo</v>
      </c>
      <c r="N2114" t="str">
        <f t="shared" si="164"/>
        <v>33</v>
      </c>
      <c r="O2114" t="str">
        <f>VLOOKUP('SQL Results'!N2114,Plan2!$A$2:$B$8,2,0)</f>
        <v>33 - Outras Despesas Correntes</v>
      </c>
      <c r="P2114" s="4" t="str">
        <f t="shared" si="165"/>
        <v>0100 - Recursos ordinários - recursos do tesouro - RLD</v>
      </c>
    </row>
    <row r="2115" spans="1:16" x14ac:dyDescent="0.2">
      <c r="A2115">
        <v>41040</v>
      </c>
      <c r="B2115" t="s">
        <v>1115</v>
      </c>
      <c r="C2115">
        <v>13686</v>
      </c>
      <c r="D2115" t="s">
        <v>1126</v>
      </c>
      <c r="E2115">
        <v>339030</v>
      </c>
      <c r="F2115" t="s">
        <v>12</v>
      </c>
      <c r="G2115" t="s">
        <v>1074</v>
      </c>
      <c r="H2115" t="s">
        <v>1075</v>
      </c>
      <c r="I2115" t="s">
        <v>1076</v>
      </c>
      <c r="J2115">
        <v>131020</v>
      </c>
      <c r="K2115" t="str">
        <f t="shared" ref="K2115:K2178" si="166">CONCATENATE(A2115," - ",B2115)</f>
        <v>41040 - Agência de Desenvolvimento Regional de Chapecó</v>
      </c>
      <c r="L2115" t="str">
        <f t="shared" ref="L2115:L2178" si="167">CONCATENATE(C2115," - ",D2115)</f>
        <v>13686 - AP - Manutenção e reforma de escolas - educação básica - ADR - Chapecó</v>
      </c>
      <c r="M2115" t="str">
        <f t="shared" ref="M2115:M2178" si="168">CONCATENATE(E2115," - ",F2115)</f>
        <v>339030 - Material de Consumo</v>
      </c>
      <c r="N2115" t="str">
        <f t="shared" ref="N2115:N2178" si="169">LEFT(E2115,2)</f>
        <v>33</v>
      </c>
      <c r="O2115" t="str">
        <f>VLOOKUP('SQL Results'!N2115,Plan2!$A$2:$B$8,2,0)</f>
        <v>33 - Outras Despesas Correntes</v>
      </c>
      <c r="P2115" s="4" t="str">
        <f t="shared" si="165"/>
        <v>0120 - Cota-parte da contribuição do Salário-Educação - recursos do tesouro - exercício corrente</v>
      </c>
    </row>
    <row r="2116" spans="1:16" x14ac:dyDescent="0.2">
      <c r="A2116">
        <v>41040</v>
      </c>
      <c r="B2116" t="s">
        <v>1115</v>
      </c>
      <c r="C2116">
        <v>13686</v>
      </c>
      <c r="D2116" t="s">
        <v>1126</v>
      </c>
      <c r="E2116">
        <v>339030</v>
      </c>
      <c r="F2116" t="s">
        <v>12</v>
      </c>
      <c r="G2116" t="s">
        <v>1077</v>
      </c>
      <c r="H2116" t="s">
        <v>1078</v>
      </c>
      <c r="I2116" t="s">
        <v>1076</v>
      </c>
      <c r="J2116">
        <v>131020</v>
      </c>
      <c r="K2116" t="str">
        <f t="shared" si="166"/>
        <v>41040 - Agência de Desenvolvimento Regional de Chapecó</v>
      </c>
      <c r="L2116" t="str">
        <f t="shared" si="167"/>
        <v>13686 - AP - Manutenção e reforma de escolas - educação básica - ADR - Chapecó</v>
      </c>
      <c r="M2116" t="str">
        <f t="shared" si="168"/>
        <v>339030 - Material de Consumo</v>
      </c>
      <c r="N2116" t="str">
        <f t="shared" si="169"/>
        <v>33</v>
      </c>
      <c r="O2116" t="str">
        <f>VLOOKUP('SQL Results'!N2116,Plan2!$A$2:$B$8,2,0)</f>
        <v>33 - Outras Despesas Correntes</v>
      </c>
      <c r="P2116" s="4" t="str">
        <f t="shared" si="165"/>
        <v>0131 - Recursos do FUNDEB - transferências da União</v>
      </c>
    </row>
    <row r="2117" spans="1:16" x14ac:dyDescent="0.2">
      <c r="A2117">
        <v>41040</v>
      </c>
      <c r="B2117" t="s">
        <v>1115</v>
      </c>
      <c r="C2117">
        <v>13686</v>
      </c>
      <c r="D2117" t="s">
        <v>1126</v>
      </c>
      <c r="E2117">
        <v>339036</v>
      </c>
      <c r="F2117" t="s">
        <v>23</v>
      </c>
      <c r="G2117" t="s">
        <v>1074</v>
      </c>
      <c r="H2117" t="s">
        <v>1075</v>
      </c>
      <c r="I2117" t="s">
        <v>1076</v>
      </c>
      <c r="J2117">
        <v>65505</v>
      </c>
      <c r="K2117" t="str">
        <f t="shared" si="166"/>
        <v>41040 - Agência de Desenvolvimento Regional de Chapecó</v>
      </c>
      <c r="L2117" t="str">
        <f t="shared" si="167"/>
        <v>13686 - AP - Manutenção e reforma de escolas - educação básica - ADR - Chapecó</v>
      </c>
      <c r="M2117" t="str">
        <f t="shared" si="168"/>
        <v>339036 - Outros Serviços Terceiros-Pessoa Física</v>
      </c>
      <c r="N2117" t="str">
        <f t="shared" si="169"/>
        <v>33</v>
      </c>
      <c r="O2117" t="str">
        <f>VLOOKUP('SQL Results'!N2117,Plan2!$A$2:$B$8,2,0)</f>
        <v>33 - Outras Despesas Correntes</v>
      </c>
      <c r="P2117" s="4" t="str">
        <f t="shared" si="165"/>
        <v>0120 - Cota-parte da contribuição do Salário-Educação - recursos do tesouro - exercício corrente</v>
      </c>
    </row>
    <row r="2118" spans="1:16" x14ac:dyDescent="0.2">
      <c r="A2118">
        <v>41040</v>
      </c>
      <c r="B2118" t="s">
        <v>1115</v>
      </c>
      <c r="C2118">
        <v>13686</v>
      </c>
      <c r="D2118" t="s">
        <v>1126</v>
      </c>
      <c r="E2118">
        <v>339036</v>
      </c>
      <c r="F2118" t="s">
        <v>23</v>
      </c>
      <c r="G2118" t="s">
        <v>1077</v>
      </c>
      <c r="H2118" t="s">
        <v>1078</v>
      </c>
      <c r="I2118" t="s">
        <v>1076</v>
      </c>
      <c r="J2118">
        <v>65505</v>
      </c>
      <c r="K2118" t="str">
        <f t="shared" si="166"/>
        <v>41040 - Agência de Desenvolvimento Regional de Chapecó</v>
      </c>
      <c r="L2118" t="str">
        <f t="shared" si="167"/>
        <v>13686 - AP - Manutenção e reforma de escolas - educação básica - ADR - Chapecó</v>
      </c>
      <c r="M2118" t="str">
        <f t="shared" si="168"/>
        <v>339036 - Outros Serviços Terceiros-Pessoa Física</v>
      </c>
      <c r="N2118" t="str">
        <f t="shared" si="169"/>
        <v>33</v>
      </c>
      <c r="O2118" t="str">
        <f>VLOOKUP('SQL Results'!N2118,Plan2!$A$2:$B$8,2,0)</f>
        <v>33 - Outras Despesas Correntes</v>
      </c>
      <c r="P2118" s="4" t="str">
        <f t="shared" si="165"/>
        <v>0131 - Recursos do FUNDEB - transferências da União</v>
      </c>
    </row>
    <row r="2119" spans="1:16" x14ac:dyDescent="0.2">
      <c r="A2119">
        <v>41040</v>
      </c>
      <c r="B2119" t="s">
        <v>1115</v>
      </c>
      <c r="C2119">
        <v>13686</v>
      </c>
      <c r="D2119" t="s">
        <v>1126</v>
      </c>
      <c r="E2119">
        <v>339039</v>
      </c>
      <c r="F2119" t="s">
        <v>16</v>
      </c>
      <c r="G2119" t="s">
        <v>1074</v>
      </c>
      <c r="H2119" t="s">
        <v>1075</v>
      </c>
      <c r="I2119" t="s">
        <v>1076</v>
      </c>
      <c r="J2119">
        <v>393060</v>
      </c>
      <c r="K2119" t="str">
        <f t="shared" si="166"/>
        <v>41040 - Agência de Desenvolvimento Regional de Chapecó</v>
      </c>
      <c r="L2119" t="str">
        <f t="shared" si="167"/>
        <v>13686 - AP - Manutenção e reforma de escolas - educação básica - ADR - Chapecó</v>
      </c>
      <c r="M2119" t="str">
        <f t="shared" si="168"/>
        <v>339039 - Outros Serviços Terceiros - Pessoa Jurídica</v>
      </c>
      <c r="N2119" t="str">
        <f t="shared" si="169"/>
        <v>33</v>
      </c>
      <c r="O2119" t="str">
        <f>VLOOKUP('SQL Results'!N2119,Plan2!$A$2:$B$8,2,0)</f>
        <v>33 - Outras Despesas Correntes</v>
      </c>
      <c r="P2119" s="4" t="str">
        <f t="shared" si="165"/>
        <v>0120 - Cota-parte da contribuição do Salário-Educação - recursos do tesouro - exercício corrente</v>
      </c>
    </row>
    <row r="2120" spans="1:16" x14ac:dyDescent="0.2">
      <c r="A2120">
        <v>41040</v>
      </c>
      <c r="B2120" t="s">
        <v>1115</v>
      </c>
      <c r="C2120">
        <v>13686</v>
      </c>
      <c r="D2120" t="s">
        <v>1126</v>
      </c>
      <c r="E2120">
        <v>339039</v>
      </c>
      <c r="F2120" t="s">
        <v>16</v>
      </c>
      <c r="G2120" t="s">
        <v>1077</v>
      </c>
      <c r="H2120" t="s">
        <v>1078</v>
      </c>
      <c r="I2120" t="s">
        <v>1076</v>
      </c>
      <c r="J2120">
        <v>393060</v>
      </c>
      <c r="K2120" t="str">
        <f t="shared" si="166"/>
        <v>41040 - Agência de Desenvolvimento Regional de Chapecó</v>
      </c>
      <c r="L2120" t="str">
        <f t="shared" si="167"/>
        <v>13686 - AP - Manutenção e reforma de escolas - educação básica - ADR - Chapecó</v>
      </c>
      <c r="M2120" t="str">
        <f t="shared" si="168"/>
        <v>339039 - Outros Serviços Terceiros - Pessoa Jurídica</v>
      </c>
      <c r="N2120" t="str">
        <f t="shared" si="169"/>
        <v>33</v>
      </c>
      <c r="O2120" t="str">
        <f>VLOOKUP('SQL Results'!N2120,Plan2!$A$2:$B$8,2,0)</f>
        <v>33 - Outras Despesas Correntes</v>
      </c>
      <c r="P2120" s="4" t="str">
        <f t="shared" si="165"/>
        <v>0131 - Recursos do FUNDEB - transferências da União</v>
      </c>
    </row>
    <row r="2121" spans="1:16" x14ac:dyDescent="0.2">
      <c r="A2121">
        <v>41040</v>
      </c>
      <c r="B2121" t="s">
        <v>1115</v>
      </c>
      <c r="C2121">
        <v>13686</v>
      </c>
      <c r="D2121" t="s">
        <v>1126</v>
      </c>
      <c r="E2121">
        <v>339139</v>
      </c>
      <c r="F2121" t="s">
        <v>51</v>
      </c>
      <c r="G2121" t="s">
        <v>1077</v>
      </c>
      <c r="H2121" t="s">
        <v>1078</v>
      </c>
      <c r="I2121" t="s">
        <v>1076</v>
      </c>
      <c r="J2121">
        <v>32755</v>
      </c>
      <c r="K2121" t="str">
        <f t="shared" si="166"/>
        <v>41040 - Agência de Desenvolvimento Regional de Chapecó</v>
      </c>
      <c r="L2121" t="str">
        <f t="shared" si="167"/>
        <v>13686 - AP - Manutenção e reforma de escolas - educação básica - ADR - Chapecó</v>
      </c>
      <c r="M2121" t="str">
        <f t="shared" si="168"/>
        <v>339139 - Outros Serviços Terceiros Pessoa Jurídica</v>
      </c>
      <c r="N2121" t="str">
        <f t="shared" si="169"/>
        <v>33</v>
      </c>
      <c r="O2121" t="str">
        <f>VLOOKUP('SQL Results'!N2121,Plan2!$A$2:$B$8,2,0)</f>
        <v>33 - Outras Despesas Correntes</v>
      </c>
      <c r="P2121" s="4" t="str">
        <f t="shared" si="165"/>
        <v>0131 - Recursos do FUNDEB - transferências da União</v>
      </c>
    </row>
    <row r="2122" spans="1:16" x14ac:dyDescent="0.2">
      <c r="A2122">
        <v>41040</v>
      </c>
      <c r="B2122" t="s">
        <v>1115</v>
      </c>
      <c r="C2122">
        <v>13686</v>
      </c>
      <c r="D2122" t="s">
        <v>1126</v>
      </c>
      <c r="E2122">
        <v>449052</v>
      </c>
      <c r="F2122" t="s">
        <v>17</v>
      </c>
      <c r="G2122" t="s">
        <v>1077</v>
      </c>
      <c r="H2122" t="s">
        <v>1078</v>
      </c>
      <c r="I2122" t="s">
        <v>1076</v>
      </c>
      <c r="J2122">
        <v>32755</v>
      </c>
      <c r="K2122" t="str">
        <f t="shared" si="166"/>
        <v>41040 - Agência de Desenvolvimento Regional de Chapecó</v>
      </c>
      <c r="L2122" t="str">
        <f t="shared" si="167"/>
        <v>13686 - AP - Manutenção e reforma de escolas - educação básica - ADR - Chapecó</v>
      </c>
      <c r="M2122" t="str">
        <f t="shared" si="168"/>
        <v>449052 - Equipamentos e Material Permanente</v>
      </c>
      <c r="N2122" t="str">
        <f t="shared" si="169"/>
        <v>44</v>
      </c>
      <c r="O2122" t="str">
        <f>VLOOKUP('SQL Results'!N2122,Plan2!$A$2:$B$8,2,0)</f>
        <v>44 - Investimentos</v>
      </c>
      <c r="P2122" s="4" t="str">
        <f t="shared" si="165"/>
        <v>0131 - Recursos do FUNDEB - transferências da União</v>
      </c>
    </row>
    <row r="2123" spans="1:16" x14ac:dyDescent="0.2">
      <c r="A2123">
        <v>41040</v>
      </c>
      <c r="B2123" t="s">
        <v>1115</v>
      </c>
      <c r="C2123">
        <v>13686</v>
      </c>
      <c r="D2123" t="s">
        <v>1126</v>
      </c>
      <c r="E2123">
        <v>339139</v>
      </c>
      <c r="F2123" t="s">
        <v>51</v>
      </c>
      <c r="G2123" t="s">
        <v>1074</v>
      </c>
      <c r="H2123" t="s">
        <v>1075</v>
      </c>
      <c r="I2123" t="s">
        <v>1076</v>
      </c>
      <c r="J2123">
        <v>42304</v>
      </c>
      <c r="K2123" t="str">
        <f t="shared" si="166"/>
        <v>41040 - Agência de Desenvolvimento Regional de Chapecó</v>
      </c>
      <c r="L2123" t="str">
        <f t="shared" si="167"/>
        <v>13686 - AP - Manutenção e reforma de escolas - educação básica - ADR - Chapecó</v>
      </c>
      <c r="M2123" t="str">
        <f t="shared" si="168"/>
        <v>339139 - Outros Serviços Terceiros Pessoa Jurídica</v>
      </c>
      <c r="N2123" t="str">
        <f t="shared" si="169"/>
        <v>33</v>
      </c>
      <c r="O2123" t="str">
        <f>VLOOKUP('SQL Results'!N2123,Plan2!$A$2:$B$8,2,0)</f>
        <v>33 - Outras Despesas Correntes</v>
      </c>
      <c r="P2123" s="4" t="str">
        <f t="shared" si="165"/>
        <v>0120 - Cota-parte da contribuição do Salário-Educação - recursos do tesouro - exercício corrente</v>
      </c>
    </row>
    <row r="2124" spans="1:16" x14ac:dyDescent="0.2">
      <c r="A2124">
        <v>41040</v>
      </c>
      <c r="B2124" t="s">
        <v>1115</v>
      </c>
      <c r="C2124">
        <v>13687</v>
      </c>
      <c r="D2124" t="s">
        <v>1124</v>
      </c>
      <c r="E2124">
        <v>339039</v>
      </c>
      <c r="F2124" t="s">
        <v>16</v>
      </c>
      <c r="G2124" t="s">
        <v>1077</v>
      </c>
      <c r="H2124" t="s">
        <v>1078</v>
      </c>
      <c r="I2124" t="s">
        <v>1080</v>
      </c>
      <c r="J2124">
        <v>94620</v>
      </c>
      <c r="K2124" t="str">
        <f t="shared" si="166"/>
        <v>41040 - Agência de Desenvolvimento Regional de Chapecó</v>
      </c>
      <c r="L2124" t="str">
        <f t="shared" si="167"/>
        <v>13687 - Capacitação de profissionais da educação básica - ADR - Chapecó</v>
      </c>
      <c r="M2124" t="str">
        <f t="shared" si="168"/>
        <v>339039 - Outros Serviços Terceiros - Pessoa Jurídica</v>
      </c>
      <c r="N2124" t="str">
        <f t="shared" si="169"/>
        <v>33</v>
      </c>
      <c r="O2124" t="str">
        <f>VLOOKUP('SQL Results'!N2124,Plan2!$A$2:$B$8,2,0)</f>
        <v>33 - Outras Despesas Correntes</v>
      </c>
      <c r="P2124" s="4" t="str">
        <f t="shared" si="165"/>
        <v>0131 - Recursos do FUNDEB - transferências da União</v>
      </c>
    </row>
    <row r="2125" spans="1:16" x14ac:dyDescent="0.2">
      <c r="A2125">
        <v>41041</v>
      </c>
      <c r="B2125" t="s">
        <v>1127</v>
      </c>
      <c r="C2125">
        <v>13698</v>
      </c>
      <c r="D2125" t="s">
        <v>1128</v>
      </c>
      <c r="E2125">
        <v>339039</v>
      </c>
      <c r="F2125" t="s">
        <v>16</v>
      </c>
      <c r="G2125" t="s">
        <v>13</v>
      </c>
      <c r="H2125" t="s">
        <v>14</v>
      </c>
      <c r="I2125" t="s">
        <v>353</v>
      </c>
      <c r="J2125">
        <v>40000</v>
      </c>
      <c r="K2125" t="str">
        <f t="shared" si="166"/>
        <v>41041 - Agência de Desenvolvimento Regional de Xanxerê</v>
      </c>
      <c r="L2125" t="str">
        <f t="shared" si="167"/>
        <v>13698 - Manutenção e modernização dos serviços de tecnologia da informação e comunicação - ADR - Xanxerê</v>
      </c>
      <c r="M2125" t="str">
        <f t="shared" si="168"/>
        <v>339039 - Outros Serviços Terceiros - Pessoa Jurídica</v>
      </c>
      <c r="N2125" t="str">
        <f t="shared" si="169"/>
        <v>33</v>
      </c>
      <c r="O2125" t="str">
        <f>VLOOKUP('SQL Results'!N2125,Plan2!$A$2:$B$8,2,0)</f>
        <v>33 - Outras Despesas Correntes</v>
      </c>
      <c r="P2125" s="4" t="str">
        <f t="shared" si="165"/>
        <v>0100 - Recursos ordinários - recursos do tesouro - RLD</v>
      </c>
    </row>
    <row r="2126" spans="1:16" x14ac:dyDescent="0.2">
      <c r="A2126">
        <v>41041</v>
      </c>
      <c r="B2126" t="s">
        <v>1127</v>
      </c>
      <c r="C2126">
        <v>13698</v>
      </c>
      <c r="D2126" t="s">
        <v>1128</v>
      </c>
      <c r="E2126">
        <v>339139</v>
      </c>
      <c r="F2126" t="s">
        <v>51</v>
      </c>
      <c r="G2126" t="s">
        <v>13</v>
      </c>
      <c r="H2126" t="s">
        <v>14</v>
      </c>
      <c r="I2126" t="s">
        <v>353</v>
      </c>
      <c r="J2126">
        <v>30000</v>
      </c>
      <c r="K2126" t="str">
        <f t="shared" si="166"/>
        <v>41041 - Agência de Desenvolvimento Regional de Xanxerê</v>
      </c>
      <c r="L2126" t="str">
        <f t="shared" si="167"/>
        <v>13698 - Manutenção e modernização dos serviços de tecnologia da informação e comunicação - ADR - Xanxerê</v>
      </c>
      <c r="M2126" t="str">
        <f t="shared" si="168"/>
        <v>339139 - Outros Serviços Terceiros Pessoa Jurídica</v>
      </c>
      <c r="N2126" t="str">
        <f t="shared" si="169"/>
        <v>33</v>
      </c>
      <c r="O2126" t="str">
        <f>VLOOKUP('SQL Results'!N2126,Plan2!$A$2:$B$8,2,0)</f>
        <v>33 - Outras Despesas Correntes</v>
      </c>
      <c r="P2126" s="4" t="str">
        <f t="shared" si="165"/>
        <v>0100 - Recursos ordinários - recursos do tesouro - RLD</v>
      </c>
    </row>
    <row r="2127" spans="1:16" x14ac:dyDescent="0.2">
      <c r="A2127">
        <v>41041</v>
      </c>
      <c r="B2127" t="s">
        <v>1127</v>
      </c>
      <c r="C2127">
        <v>13699</v>
      </c>
      <c r="D2127" t="s">
        <v>1129</v>
      </c>
      <c r="E2127">
        <v>339036</v>
      </c>
      <c r="F2127" t="s">
        <v>23</v>
      </c>
      <c r="G2127" t="s">
        <v>13</v>
      </c>
      <c r="H2127" t="s">
        <v>14</v>
      </c>
      <c r="I2127" t="s">
        <v>355</v>
      </c>
      <c r="J2127">
        <v>18434</v>
      </c>
      <c r="K2127" t="str">
        <f t="shared" si="166"/>
        <v>41041 - Agência de Desenvolvimento Regional de Xanxerê</v>
      </c>
      <c r="L2127" t="str">
        <f t="shared" si="167"/>
        <v>13699 - Encargos com estagiários - ADR - Xanxerê</v>
      </c>
      <c r="M2127" t="str">
        <f t="shared" si="168"/>
        <v>339036 - Outros Serviços Terceiros-Pessoa Física</v>
      </c>
      <c r="N2127" t="str">
        <f t="shared" si="169"/>
        <v>33</v>
      </c>
      <c r="O2127" t="str">
        <f>VLOOKUP('SQL Results'!N2127,Plan2!$A$2:$B$8,2,0)</f>
        <v>33 - Outras Despesas Correntes</v>
      </c>
      <c r="P2127" s="4" t="str">
        <f t="shared" si="165"/>
        <v>0100 - Recursos ordinários - recursos do tesouro - RLD</v>
      </c>
    </row>
    <row r="2128" spans="1:16" x14ac:dyDescent="0.2">
      <c r="A2128">
        <v>41041</v>
      </c>
      <c r="B2128" t="s">
        <v>1127</v>
      </c>
      <c r="C2128">
        <v>13696</v>
      </c>
      <c r="D2128" t="s">
        <v>1130</v>
      </c>
      <c r="E2128">
        <v>319011</v>
      </c>
      <c r="F2128" t="s">
        <v>60</v>
      </c>
      <c r="G2128" t="s">
        <v>13</v>
      </c>
      <c r="H2128" t="s">
        <v>14</v>
      </c>
      <c r="I2128" t="s">
        <v>347</v>
      </c>
      <c r="J2128">
        <v>2014154</v>
      </c>
      <c r="K2128" t="str">
        <f t="shared" si="166"/>
        <v>41041 - Agência de Desenvolvimento Regional de Xanxerê</v>
      </c>
      <c r="L2128" t="str">
        <f t="shared" si="167"/>
        <v>13696 - Administração de pessoal e encargos sociais - ADR - Xanxerê</v>
      </c>
      <c r="M2128" t="str">
        <f t="shared" si="168"/>
        <v>319011 - Vencim. e Vantagens Fixas - Pessoal Civil</v>
      </c>
      <c r="N2128" t="str">
        <f t="shared" si="169"/>
        <v>31</v>
      </c>
      <c r="O2128" t="str">
        <f>VLOOKUP('SQL Results'!N2128,Plan2!$A$2:$B$8,2,0)</f>
        <v>31 - Pessoal e Encargos Sociais</v>
      </c>
      <c r="P2128" s="4" t="str">
        <f t="shared" si="165"/>
        <v>0100 - Recursos ordinários - recursos do tesouro - RLD</v>
      </c>
    </row>
    <row r="2129" spans="1:16" x14ac:dyDescent="0.2">
      <c r="A2129">
        <v>41041</v>
      </c>
      <c r="B2129" t="s">
        <v>1127</v>
      </c>
      <c r="C2129">
        <v>13696</v>
      </c>
      <c r="D2129" t="s">
        <v>1130</v>
      </c>
      <c r="E2129">
        <v>319013</v>
      </c>
      <c r="F2129" t="s">
        <v>44</v>
      </c>
      <c r="G2129" t="s">
        <v>13</v>
      </c>
      <c r="H2129" t="s">
        <v>14</v>
      </c>
      <c r="I2129" t="s">
        <v>347</v>
      </c>
      <c r="J2129">
        <v>105000</v>
      </c>
      <c r="K2129" t="str">
        <f t="shared" si="166"/>
        <v>41041 - Agência de Desenvolvimento Regional de Xanxerê</v>
      </c>
      <c r="L2129" t="str">
        <f t="shared" si="167"/>
        <v>13696 - Administração de pessoal e encargos sociais - ADR - Xanxerê</v>
      </c>
      <c r="M2129" t="str">
        <f t="shared" si="168"/>
        <v>319013 - Obrigações Patronais</v>
      </c>
      <c r="N2129" t="str">
        <f t="shared" si="169"/>
        <v>31</v>
      </c>
      <c r="O2129" t="str">
        <f>VLOOKUP('SQL Results'!N2129,Plan2!$A$2:$B$8,2,0)</f>
        <v>31 - Pessoal e Encargos Sociais</v>
      </c>
      <c r="P2129" s="4" t="str">
        <f t="shared" si="165"/>
        <v>0100 - Recursos ordinários - recursos do tesouro - RLD</v>
      </c>
    </row>
    <row r="2130" spans="1:16" x14ac:dyDescent="0.2">
      <c r="A2130">
        <v>41041</v>
      </c>
      <c r="B2130" t="s">
        <v>1127</v>
      </c>
      <c r="C2130">
        <v>13696</v>
      </c>
      <c r="D2130" t="s">
        <v>1130</v>
      </c>
      <c r="E2130">
        <v>319113</v>
      </c>
      <c r="F2130" t="s">
        <v>44</v>
      </c>
      <c r="G2130" t="s">
        <v>13</v>
      </c>
      <c r="H2130" t="s">
        <v>14</v>
      </c>
      <c r="I2130" t="s">
        <v>347</v>
      </c>
      <c r="J2130">
        <v>290000</v>
      </c>
      <c r="K2130" t="str">
        <f t="shared" si="166"/>
        <v>41041 - Agência de Desenvolvimento Regional de Xanxerê</v>
      </c>
      <c r="L2130" t="str">
        <f t="shared" si="167"/>
        <v>13696 - Administração de pessoal e encargos sociais - ADR - Xanxerê</v>
      </c>
      <c r="M2130" t="str">
        <f t="shared" si="168"/>
        <v>319113 - Obrigações Patronais</v>
      </c>
      <c r="N2130" t="str">
        <f t="shared" si="169"/>
        <v>31</v>
      </c>
      <c r="O2130" t="str">
        <f>VLOOKUP('SQL Results'!N2130,Plan2!$A$2:$B$8,2,0)</f>
        <v>31 - Pessoal e Encargos Sociais</v>
      </c>
      <c r="P2130" s="4" t="str">
        <f t="shared" si="165"/>
        <v>0100 - Recursos ordinários - recursos do tesouro - RLD</v>
      </c>
    </row>
    <row r="2131" spans="1:16" x14ac:dyDescent="0.2">
      <c r="A2131">
        <v>41041</v>
      </c>
      <c r="B2131" t="s">
        <v>1127</v>
      </c>
      <c r="C2131">
        <v>13696</v>
      </c>
      <c r="D2131" t="s">
        <v>1130</v>
      </c>
      <c r="E2131">
        <v>339046</v>
      </c>
      <c r="F2131" t="s">
        <v>47</v>
      </c>
      <c r="G2131" t="s">
        <v>13</v>
      </c>
      <c r="H2131" t="s">
        <v>14</v>
      </c>
      <c r="I2131" t="s">
        <v>347</v>
      </c>
      <c r="J2131">
        <v>40000</v>
      </c>
      <c r="K2131" t="str">
        <f t="shared" si="166"/>
        <v>41041 - Agência de Desenvolvimento Regional de Xanxerê</v>
      </c>
      <c r="L2131" t="str">
        <f t="shared" si="167"/>
        <v>13696 - Administração de pessoal e encargos sociais - ADR - Xanxerê</v>
      </c>
      <c r="M2131" t="str">
        <f t="shared" si="168"/>
        <v>339046 - Auxílio-Alimentação</v>
      </c>
      <c r="N2131" t="str">
        <f t="shared" si="169"/>
        <v>33</v>
      </c>
      <c r="O2131" t="str">
        <f>VLOOKUP('SQL Results'!N2131,Plan2!$A$2:$B$8,2,0)</f>
        <v>33 - Outras Despesas Correntes</v>
      </c>
      <c r="P2131" s="4" t="str">
        <f t="shared" si="165"/>
        <v>0100 - Recursos ordinários - recursos do tesouro - RLD</v>
      </c>
    </row>
    <row r="2132" spans="1:16" x14ac:dyDescent="0.2">
      <c r="A2132">
        <v>41041</v>
      </c>
      <c r="B2132" t="s">
        <v>1127</v>
      </c>
      <c r="C2132">
        <v>13696</v>
      </c>
      <c r="D2132" t="s">
        <v>1130</v>
      </c>
      <c r="E2132">
        <v>339113</v>
      </c>
      <c r="F2132" t="s">
        <v>44</v>
      </c>
      <c r="G2132" t="s">
        <v>13</v>
      </c>
      <c r="H2132" t="s">
        <v>14</v>
      </c>
      <c r="I2132" t="s">
        <v>347</v>
      </c>
      <c r="J2132">
        <v>50846</v>
      </c>
      <c r="K2132" t="str">
        <f t="shared" si="166"/>
        <v>41041 - Agência de Desenvolvimento Regional de Xanxerê</v>
      </c>
      <c r="L2132" t="str">
        <f t="shared" si="167"/>
        <v>13696 - Administração de pessoal e encargos sociais - ADR - Xanxerê</v>
      </c>
      <c r="M2132" t="str">
        <f t="shared" si="168"/>
        <v>339113 - Obrigações Patronais</v>
      </c>
      <c r="N2132" t="str">
        <f t="shared" si="169"/>
        <v>33</v>
      </c>
      <c r="O2132" t="str">
        <f>VLOOKUP('SQL Results'!N2132,Plan2!$A$2:$B$8,2,0)</f>
        <v>33 - Outras Despesas Correntes</v>
      </c>
      <c r="P2132" s="4" t="str">
        <f t="shared" si="165"/>
        <v>0100 - Recursos ordinários - recursos do tesouro - RLD</v>
      </c>
    </row>
    <row r="2133" spans="1:16" x14ac:dyDescent="0.2">
      <c r="A2133">
        <v>41041</v>
      </c>
      <c r="B2133" t="s">
        <v>1127</v>
      </c>
      <c r="C2133">
        <v>13706</v>
      </c>
      <c r="D2133" t="s">
        <v>1131</v>
      </c>
      <c r="E2133">
        <v>339030</v>
      </c>
      <c r="F2133" t="s">
        <v>12</v>
      </c>
      <c r="G2133" t="s">
        <v>1074</v>
      </c>
      <c r="H2133" t="s">
        <v>1075</v>
      </c>
      <c r="I2133" t="s">
        <v>1082</v>
      </c>
      <c r="J2133">
        <v>290012</v>
      </c>
      <c r="K2133" t="str">
        <f t="shared" si="166"/>
        <v>41041 - Agência de Desenvolvimento Regional de Xanxerê</v>
      </c>
      <c r="L2133" t="str">
        <f t="shared" si="167"/>
        <v>13706 - Operacionalização da educação básica - ADR - Xanxerê</v>
      </c>
      <c r="M2133" t="str">
        <f t="shared" si="168"/>
        <v>339030 - Material de Consumo</v>
      </c>
      <c r="N2133" t="str">
        <f t="shared" si="169"/>
        <v>33</v>
      </c>
      <c r="O2133" t="str">
        <f>VLOOKUP('SQL Results'!N2133,Plan2!$A$2:$B$8,2,0)</f>
        <v>33 - Outras Despesas Correntes</v>
      </c>
      <c r="P2133" s="4" t="str">
        <f t="shared" si="165"/>
        <v>0120 - Cota-parte da contribuição do Salário-Educação - recursos do tesouro - exercício corrente</v>
      </c>
    </row>
    <row r="2134" spans="1:16" x14ac:dyDescent="0.2">
      <c r="A2134">
        <v>41041</v>
      </c>
      <c r="B2134" t="s">
        <v>1127</v>
      </c>
      <c r="C2134">
        <v>13706</v>
      </c>
      <c r="D2134" t="s">
        <v>1131</v>
      </c>
      <c r="E2134">
        <v>339030</v>
      </c>
      <c r="F2134" t="s">
        <v>12</v>
      </c>
      <c r="G2134" t="s">
        <v>1077</v>
      </c>
      <c r="H2134" t="s">
        <v>1078</v>
      </c>
      <c r="I2134" t="s">
        <v>1082</v>
      </c>
      <c r="J2134">
        <v>290012</v>
      </c>
      <c r="K2134" t="str">
        <f t="shared" si="166"/>
        <v>41041 - Agência de Desenvolvimento Regional de Xanxerê</v>
      </c>
      <c r="L2134" t="str">
        <f t="shared" si="167"/>
        <v>13706 - Operacionalização da educação básica - ADR - Xanxerê</v>
      </c>
      <c r="M2134" t="str">
        <f t="shared" si="168"/>
        <v>339030 - Material de Consumo</v>
      </c>
      <c r="N2134" t="str">
        <f t="shared" si="169"/>
        <v>33</v>
      </c>
      <c r="O2134" t="str">
        <f>VLOOKUP('SQL Results'!N2134,Plan2!$A$2:$B$8,2,0)</f>
        <v>33 - Outras Despesas Correntes</v>
      </c>
      <c r="P2134" s="4" t="str">
        <f t="shared" si="165"/>
        <v>0131 - Recursos do FUNDEB - transferências da União</v>
      </c>
    </row>
    <row r="2135" spans="1:16" x14ac:dyDescent="0.2">
      <c r="A2135">
        <v>41041</v>
      </c>
      <c r="B2135" t="s">
        <v>1127</v>
      </c>
      <c r="C2135">
        <v>13706</v>
      </c>
      <c r="D2135" t="s">
        <v>1131</v>
      </c>
      <c r="E2135">
        <v>339036</v>
      </c>
      <c r="F2135" t="s">
        <v>23</v>
      </c>
      <c r="G2135" t="s">
        <v>1074</v>
      </c>
      <c r="H2135" t="s">
        <v>1075</v>
      </c>
      <c r="I2135" t="s">
        <v>1082</v>
      </c>
      <c r="J2135">
        <v>145006</v>
      </c>
      <c r="K2135" t="str">
        <f t="shared" si="166"/>
        <v>41041 - Agência de Desenvolvimento Regional de Xanxerê</v>
      </c>
      <c r="L2135" t="str">
        <f t="shared" si="167"/>
        <v>13706 - Operacionalização da educação básica - ADR - Xanxerê</v>
      </c>
      <c r="M2135" t="str">
        <f t="shared" si="168"/>
        <v>339036 - Outros Serviços Terceiros-Pessoa Física</v>
      </c>
      <c r="N2135" t="str">
        <f t="shared" si="169"/>
        <v>33</v>
      </c>
      <c r="O2135" t="str">
        <f>VLOOKUP('SQL Results'!N2135,Plan2!$A$2:$B$8,2,0)</f>
        <v>33 - Outras Despesas Correntes</v>
      </c>
      <c r="P2135" s="4" t="str">
        <f t="shared" ref="P2135:P2198" si="170">CONCATENATE(LEFT(G2135,4)," - ",H2135)</f>
        <v>0120 - Cota-parte da contribuição do Salário-Educação - recursos do tesouro - exercício corrente</v>
      </c>
    </row>
    <row r="2136" spans="1:16" x14ac:dyDescent="0.2">
      <c r="A2136">
        <v>41041</v>
      </c>
      <c r="B2136" t="s">
        <v>1127</v>
      </c>
      <c r="C2136">
        <v>13706</v>
      </c>
      <c r="D2136" t="s">
        <v>1131</v>
      </c>
      <c r="E2136">
        <v>339036</v>
      </c>
      <c r="F2136" t="s">
        <v>23</v>
      </c>
      <c r="G2136" t="s">
        <v>1077</v>
      </c>
      <c r="H2136" t="s">
        <v>1078</v>
      </c>
      <c r="I2136" t="s">
        <v>1082</v>
      </c>
      <c r="J2136">
        <v>145006</v>
      </c>
      <c r="K2136" t="str">
        <f t="shared" si="166"/>
        <v>41041 - Agência de Desenvolvimento Regional de Xanxerê</v>
      </c>
      <c r="L2136" t="str">
        <f t="shared" si="167"/>
        <v>13706 - Operacionalização da educação básica - ADR - Xanxerê</v>
      </c>
      <c r="M2136" t="str">
        <f t="shared" si="168"/>
        <v>339036 - Outros Serviços Terceiros-Pessoa Física</v>
      </c>
      <c r="N2136" t="str">
        <f t="shared" si="169"/>
        <v>33</v>
      </c>
      <c r="O2136" t="str">
        <f>VLOOKUP('SQL Results'!N2136,Plan2!$A$2:$B$8,2,0)</f>
        <v>33 - Outras Despesas Correntes</v>
      </c>
      <c r="P2136" s="4" t="str">
        <f t="shared" si="170"/>
        <v>0131 - Recursos do FUNDEB - transferências da União</v>
      </c>
    </row>
    <row r="2137" spans="1:16" x14ac:dyDescent="0.2">
      <c r="A2137">
        <v>41041</v>
      </c>
      <c r="B2137" t="s">
        <v>1127</v>
      </c>
      <c r="C2137">
        <v>13706</v>
      </c>
      <c r="D2137" t="s">
        <v>1131</v>
      </c>
      <c r="E2137">
        <v>339039</v>
      </c>
      <c r="F2137" t="s">
        <v>16</v>
      </c>
      <c r="G2137" t="s">
        <v>1074</v>
      </c>
      <c r="H2137" t="s">
        <v>1075</v>
      </c>
      <c r="I2137" t="s">
        <v>1082</v>
      </c>
      <c r="J2137">
        <v>870036</v>
      </c>
      <c r="K2137" t="str">
        <f t="shared" si="166"/>
        <v>41041 - Agência de Desenvolvimento Regional de Xanxerê</v>
      </c>
      <c r="L2137" t="str">
        <f t="shared" si="167"/>
        <v>13706 - Operacionalização da educação básica - ADR - Xanxerê</v>
      </c>
      <c r="M2137" t="str">
        <f t="shared" si="168"/>
        <v>339039 - Outros Serviços Terceiros - Pessoa Jurídica</v>
      </c>
      <c r="N2137" t="str">
        <f t="shared" si="169"/>
        <v>33</v>
      </c>
      <c r="O2137" t="str">
        <f>VLOOKUP('SQL Results'!N2137,Plan2!$A$2:$B$8,2,0)</f>
        <v>33 - Outras Despesas Correntes</v>
      </c>
      <c r="P2137" s="4" t="str">
        <f t="shared" si="170"/>
        <v>0120 - Cota-parte da contribuição do Salário-Educação - recursos do tesouro - exercício corrente</v>
      </c>
    </row>
    <row r="2138" spans="1:16" x14ac:dyDescent="0.2">
      <c r="A2138">
        <v>41041</v>
      </c>
      <c r="B2138" t="s">
        <v>1127</v>
      </c>
      <c r="C2138">
        <v>13706</v>
      </c>
      <c r="D2138" t="s">
        <v>1131</v>
      </c>
      <c r="E2138">
        <v>339039</v>
      </c>
      <c r="F2138" t="s">
        <v>16</v>
      </c>
      <c r="G2138" t="s">
        <v>1077</v>
      </c>
      <c r="H2138" t="s">
        <v>1078</v>
      </c>
      <c r="I2138" t="s">
        <v>1082</v>
      </c>
      <c r="J2138">
        <v>870036</v>
      </c>
      <c r="K2138" t="str">
        <f t="shared" si="166"/>
        <v>41041 - Agência de Desenvolvimento Regional de Xanxerê</v>
      </c>
      <c r="L2138" t="str">
        <f t="shared" si="167"/>
        <v>13706 - Operacionalização da educação básica - ADR - Xanxerê</v>
      </c>
      <c r="M2138" t="str">
        <f t="shared" si="168"/>
        <v>339039 - Outros Serviços Terceiros - Pessoa Jurídica</v>
      </c>
      <c r="N2138" t="str">
        <f t="shared" si="169"/>
        <v>33</v>
      </c>
      <c r="O2138" t="str">
        <f>VLOOKUP('SQL Results'!N2138,Plan2!$A$2:$B$8,2,0)</f>
        <v>33 - Outras Despesas Correntes</v>
      </c>
      <c r="P2138" s="4" t="str">
        <f t="shared" si="170"/>
        <v>0131 - Recursos do FUNDEB - transferências da União</v>
      </c>
    </row>
    <row r="2139" spans="1:16" x14ac:dyDescent="0.2">
      <c r="A2139">
        <v>41041</v>
      </c>
      <c r="B2139" t="s">
        <v>1127</v>
      </c>
      <c r="C2139">
        <v>13706</v>
      </c>
      <c r="D2139" t="s">
        <v>1131</v>
      </c>
      <c r="E2139">
        <v>339139</v>
      </c>
      <c r="F2139" t="s">
        <v>51</v>
      </c>
      <c r="G2139" t="s">
        <v>1074</v>
      </c>
      <c r="H2139" t="s">
        <v>1075</v>
      </c>
      <c r="I2139" t="s">
        <v>1082</v>
      </c>
      <c r="J2139">
        <v>145006</v>
      </c>
      <c r="K2139" t="str">
        <f t="shared" si="166"/>
        <v>41041 - Agência de Desenvolvimento Regional de Xanxerê</v>
      </c>
      <c r="L2139" t="str">
        <f t="shared" si="167"/>
        <v>13706 - Operacionalização da educação básica - ADR - Xanxerê</v>
      </c>
      <c r="M2139" t="str">
        <f t="shared" si="168"/>
        <v>339139 - Outros Serviços Terceiros Pessoa Jurídica</v>
      </c>
      <c r="N2139" t="str">
        <f t="shared" si="169"/>
        <v>33</v>
      </c>
      <c r="O2139" t="str">
        <f>VLOOKUP('SQL Results'!N2139,Plan2!$A$2:$B$8,2,0)</f>
        <v>33 - Outras Despesas Correntes</v>
      </c>
      <c r="P2139" s="4" t="str">
        <f t="shared" si="170"/>
        <v>0120 - Cota-parte da contribuição do Salário-Educação - recursos do tesouro - exercício corrente</v>
      </c>
    </row>
    <row r="2140" spans="1:16" x14ac:dyDescent="0.2">
      <c r="A2140">
        <v>41041</v>
      </c>
      <c r="B2140" t="s">
        <v>1127</v>
      </c>
      <c r="C2140">
        <v>13706</v>
      </c>
      <c r="D2140" t="s">
        <v>1131</v>
      </c>
      <c r="E2140">
        <v>339139</v>
      </c>
      <c r="F2140" t="s">
        <v>51</v>
      </c>
      <c r="G2140" t="s">
        <v>1077</v>
      </c>
      <c r="H2140" t="s">
        <v>1078</v>
      </c>
      <c r="I2140" t="s">
        <v>1082</v>
      </c>
      <c r="J2140">
        <v>72503</v>
      </c>
      <c r="K2140" t="str">
        <f t="shared" si="166"/>
        <v>41041 - Agência de Desenvolvimento Regional de Xanxerê</v>
      </c>
      <c r="L2140" t="str">
        <f t="shared" si="167"/>
        <v>13706 - Operacionalização da educação básica - ADR - Xanxerê</v>
      </c>
      <c r="M2140" t="str">
        <f t="shared" si="168"/>
        <v>339139 - Outros Serviços Terceiros Pessoa Jurídica</v>
      </c>
      <c r="N2140" t="str">
        <f t="shared" si="169"/>
        <v>33</v>
      </c>
      <c r="O2140" t="str">
        <f>VLOOKUP('SQL Results'!N2140,Plan2!$A$2:$B$8,2,0)</f>
        <v>33 - Outras Despesas Correntes</v>
      </c>
      <c r="P2140" s="4" t="str">
        <f t="shared" si="170"/>
        <v>0131 - Recursos do FUNDEB - transferências da União</v>
      </c>
    </row>
    <row r="2141" spans="1:16" x14ac:dyDescent="0.2">
      <c r="A2141">
        <v>41041</v>
      </c>
      <c r="B2141" t="s">
        <v>1127</v>
      </c>
      <c r="C2141">
        <v>13706</v>
      </c>
      <c r="D2141" t="s">
        <v>1131</v>
      </c>
      <c r="E2141">
        <v>449052</v>
      </c>
      <c r="F2141" t="s">
        <v>17</v>
      </c>
      <c r="G2141" t="s">
        <v>1077</v>
      </c>
      <c r="H2141" t="s">
        <v>1078</v>
      </c>
      <c r="I2141" t="s">
        <v>1082</v>
      </c>
      <c r="J2141">
        <v>72503</v>
      </c>
      <c r="K2141" t="str">
        <f t="shared" si="166"/>
        <v>41041 - Agência de Desenvolvimento Regional de Xanxerê</v>
      </c>
      <c r="L2141" t="str">
        <f t="shared" si="167"/>
        <v>13706 - Operacionalização da educação básica - ADR - Xanxerê</v>
      </c>
      <c r="M2141" t="str">
        <f t="shared" si="168"/>
        <v>449052 - Equipamentos e Material Permanente</v>
      </c>
      <c r="N2141" t="str">
        <f t="shared" si="169"/>
        <v>44</v>
      </c>
      <c r="O2141" t="str">
        <f>VLOOKUP('SQL Results'!N2141,Plan2!$A$2:$B$8,2,0)</f>
        <v>44 - Investimentos</v>
      </c>
      <c r="P2141" s="4" t="str">
        <f t="shared" si="170"/>
        <v>0131 - Recursos do FUNDEB - transferências da União</v>
      </c>
    </row>
    <row r="2142" spans="1:16" x14ac:dyDescent="0.2">
      <c r="A2142">
        <v>41041</v>
      </c>
      <c r="B2142" t="s">
        <v>1127</v>
      </c>
      <c r="C2142">
        <v>13707</v>
      </c>
      <c r="D2142" t="s">
        <v>1132</v>
      </c>
      <c r="E2142">
        <v>339030</v>
      </c>
      <c r="F2142" t="s">
        <v>12</v>
      </c>
      <c r="G2142" t="s">
        <v>1077</v>
      </c>
      <c r="H2142" t="s">
        <v>1078</v>
      </c>
      <c r="I2142" t="s">
        <v>1080</v>
      </c>
      <c r="J2142">
        <v>31540</v>
      </c>
      <c r="K2142" t="str">
        <f t="shared" si="166"/>
        <v>41041 - Agência de Desenvolvimento Regional de Xanxerê</v>
      </c>
      <c r="L2142" t="str">
        <f t="shared" si="167"/>
        <v>13707 - Capacitação de profissionais da educação básica - ADR - Xanxerê</v>
      </c>
      <c r="M2142" t="str">
        <f t="shared" si="168"/>
        <v>339030 - Material de Consumo</v>
      </c>
      <c r="N2142" t="str">
        <f t="shared" si="169"/>
        <v>33</v>
      </c>
      <c r="O2142" t="str">
        <f>VLOOKUP('SQL Results'!N2142,Plan2!$A$2:$B$8,2,0)</f>
        <v>33 - Outras Despesas Correntes</v>
      </c>
      <c r="P2142" s="4" t="str">
        <f t="shared" si="170"/>
        <v>0131 - Recursos do FUNDEB - transferências da União</v>
      </c>
    </row>
    <row r="2143" spans="1:16" x14ac:dyDescent="0.2">
      <c r="A2143">
        <v>41041</v>
      </c>
      <c r="B2143" t="s">
        <v>1127</v>
      </c>
      <c r="C2143">
        <v>13707</v>
      </c>
      <c r="D2143" t="s">
        <v>1132</v>
      </c>
      <c r="E2143">
        <v>339036</v>
      </c>
      <c r="F2143" t="s">
        <v>23</v>
      </c>
      <c r="G2143" t="s">
        <v>1077</v>
      </c>
      <c r="H2143" t="s">
        <v>1078</v>
      </c>
      <c r="I2143" t="s">
        <v>1080</v>
      </c>
      <c r="J2143">
        <v>15770</v>
      </c>
      <c r="K2143" t="str">
        <f t="shared" si="166"/>
        <v>41041 - Agência de Desenvolvimento Regional de Xanxerê</v>
      </c>
      <c r="L2143" t="str">
        <f t="shared" si="167"/>
        <v>13707 - Capacitação de profissionais da educação básica - ADR - Xanxerê</v>
      </c>
      <c r="M2143" t="str">
        <f t="shared" si="168"/>
        <v>339036 - Outros Serviços Terceiros-Pessoa Física</v>
      </c>
      <c r="N2143" t="str">
        <f t="shared" si="169"/>
        <v>33</v>
      </c>
      <c r="O2143" t="str">
        <f>VLOOKUP('SQL Results'!N2143,Plan2!$A$2:$B$8,2,0)</f>
        <v>33 - Outras Despesas Correntes</v>
      </c>
      <c r="P2143" s="4" t="str">
        <f t="shared" si="170"/>
        <v>0131 - Recursos do FUNDEB - transferências da União</v>
      </c>
    </row>
    <row r="2144" spans="1:16" x14ac:dyDescent="0.2">
      <c r="A2144">
        <v>41041</v>
      </c>
      <c r="B2144" t="s">
        <v>1127</v>
      </c>
      <c r="C2144">
        <v>13707</v>
      </c>
      <c r="D2144" t="s">
        <v>1132</v>
      </c>
      <c r="E2144">
        <v>339039</v>
      </c>
      <c r="F2144" t="s">
        <v>16</v>
      </c>
      <c r="G2144" t="s">
        <v>1077</v>
      </c>
      <c r="H2144" t="s">
        <v>1078</v>
      </c>
      <c r="I2144" t="s">
        <v>1080</v>
      </c>
      <c r="J2144">
        <v>43514</v>
      </c>
      <c r="K2144" t="str">
        <f t="shared" si="166"/>
        <v>41041 - Agência de Desenvolvimento Regional de Xanxerê</v>
      </c>
      <c r="L2144" t="str">
        <f t="shared" si="167"/>
        <v>13707 - Capacitação de profissionais da educação básica - ADR - Xanxerê</v>
      </c>
      <c r="M2144" t="str">
        <f t="shared" si="168"/>
        <v>339039 - Outros Serviços Terceiros - Pessoa Jurídica</v>
      </c>
      <c r="N2144" t="str">
        <f t="shared" si="169"/>
        <v>33</v>
      </c>
      <c r="O2144" t="str">
        <f>VLOOKUP('SQL Results'!N2144,Plan2!$A$2:$B$8,2,0)</f>
        <v>33 - Outras Despesas Correntes</v>
      </c>
      <c r="P2144" s="4" t="str">
        <f t="shared" si="170"/>
        <v>0131 - Recursos do FUNDEB - transferências da União</v>
      </c>
    </row>
    <row r="2145" spans="1:16" x14ac:dyDescent="0.2">
      <c r="A2145">
        <v>41041</v>
      </c>
      <c r="B2145" t="s">
        <v>1127</v>
      </c>
      <c r="C2145">
        <v>13709</v>
      </c>
      <c r="D2145" t="s">
        <v>1133</v>
      </c>
      <c r="E2145">
        <v>339030</v>
      </c>
      <c r="F2145" t="s">
        <v>12</v>
      </c>
      <c r="G2145" t="s">
        <v>13</v>
      </c>
      <c r="H2145" t="s">
        <v>14</v>
      </c>
      <c r="I2145" t="s">
        <v>1072</v>
      </c>
      <c r="J2145">
        <v>47972</v>
      </c>
      <c r="K2145" t="str">
        <f t="shared" si="166"/>
        <v>41041 - Agência de Desenvolvimento Regional de Xanxerê</v>
      </c>
      <c r="L2145" t="str">
        <f t="shared" si="167"/>
        <v>13709 - Administração e manutenção da Gerência Regional de Educação - ADR - Xanxerê</v>
      </c>
      <c r="M2145" t="str">
        <f t="shared" si="168"/>
        <v>339030 - Material de Consumo</v>
      </c>
      <c r="N2145" t="str">
        <f t="shared" si="169"/>
        <v>33</v>
      </c>
      <c r="O2145" t="str">
        <f>VLOOKUP('SQL Results'!N2145,Plan2!$A$2:$B$8,2,0)</f>
        <v>33 - Outras Despesas Correntes</v>
      </c>
      <c r="P2145" s="4" t="str">
        <f t="shared" si="170"/>
        <v>0100 - Recursos ordinários - recursos do tesouro - RLD</v>
      </c>
    </row>
    <row r="2146" spans="1:16" x14ac:dyDescent="0.2">
      <c r="A2146">
        <v>41041</v>
      </c>
      <c r="B2146" t="s">
        <v>1127</v>
      </c>
      <c r="C2146">
        <v>13709</v>
      </c>
      <c r="D2146" t="s">
        <v>1133</v>
      </c>
      <c r="E2146">
        <v>339014</v>
      </c>
      <c r="F2146" t="s">
        <v>63</v>
      </c>
      <c r="G2146" t="s">
        <v>13</v>
      </c>
      <c r="H2146" t="s">
        <v>14</v>
      </c>
      <c r="I2146" t="s">
        <v>1072</v>
      </c>
      <c r="J2146">
        <v>47972</v>
      </c>
      <c r="K2146" t="str">
        <f t="shared" si="166"/>
        <v>41041 - Agência de Desenvolvimento Regional de Xanxerê</v>
      </c>
      <c r="L2146" t="str">
        <f t="shared" si="167"/>
        <v>13709 - Administração e manutenção da Gerência Regional de Educação - ADR - Xanxerê</v>
      </c>
      <c r="M2146" t="str">
        <f t="shared" si="168"/>
        <v>339014 - Diárias - Civil</v>
      </c>
      <c r="N2146" t="str">
        <f t="shared" si="169"/>
        <v>33</v>
      </c>
      <c r="O2146" t="str">
        <f>VLOOKUP('SQL Results'!N2146,Plan2!$A$2:$B$8,2,0)</f>
        <v>33 - Outras Despesas Correntes</v>
      </c>
      <c r="P2146" s="4" t="str">
        <f t="shared" si="170"/>
        <v>0100 - Recursos ordinários - recursos do tesouro - RLD</v>
      </c>
    </row>
    <row r="2147" spans="1:16" x14ac:dyDescent="0.2">
      <c r="A2147">
        <v>41041</v>
      </c>
      <c r="B2147" t="s">
        <v>1127</v>
      </c>
      <c r="C2147">
        <v>13709</v>
      </c>
      <c r="D2147" t="s">
        <v>1133</v>
      </c>
      <c r="E2147">
        <v>339033</v>
      </c>
      <c r="F2147" t="s">
        <v>49</v>
      </c>
      <c r="G2147" t="s">
        <v>13</v>
      </c>
      <c r="H2147" t="s">
        <v>14</v>
      </c>
      <c r="I2147" t="s">
        <v>1072</v>
      </c>
      <c r="J2147">
        <v>23986</v>
      </c>
      <c r="K2147" t="str">
        <f t="shared" si="166"/>
        <v>41041 - Agência de Desenvolvimento Regional de Xanxerê</v>
      </c>
      <c r="L2147" t="str">
        <f t="shared" si="167"/>
        <v>13709 - Administração e manutenção da Gerência Regional de Educação - ADR - Xanxerê</v>
      </c>
      <c r="M2147" t="str">
        <f t="shared" si="168"/>
        <v>339033 - Passagens e Despesas com Locomoção</v>
      </c>
      <c r="N2147" t="str">
        <f t="shared" si="169"/>
        <v>33</v>
      </c>
      <c r="O2147" t="str">
        <f>VLOOKUP('SQL Results'!N2147,Plan2!$A$2:$B$8,2,0)</f>
        <v>33 - Outras Despesas Correntes</v>
      </c>
      <c r="P2147" s="4" t="str">
        <f t="shared" si="170"/>
        <v>0100 - Recursos ordinários - recursos do tesouro - RLD</v>
      </c>
    </row>
    <row r="2148" spans="1:16" x14ac:dyDescent="0.2">
      <c r="A2148">
        <v>41041</v>
      </c>
      <c r="B2148" t="s">
        <v>1127</v>
      </c>
      <c r="C2148">
        <v>13709</v>
      </c>
      <c r="D2148" t="s">
        <v>1133</v>
      </c>
      <c r="E2148">
        <v>339036</v>
      </c>
      <c r="F2148" t="s">
        <v>23</v>
      </c>
      <c r="G2148" t="s">
        <v>13</v>
      </c>
      <c r="H2148" t="s">
        <v>14</v>
      </c>
      <c r="I2148" t="s">
        <v>1072</v>
      </c>
      <c r="J2148">
        <v>23986</v>
      </c>
      <c r="K2148" t="str">
        <f t="shared" si="166"/>
        <v>41041 - Agência de Desenvolvimento Regional de Xanxerê</v>
      </c>
      <c r="L2148" t="str">
        <f t="shared" si="167"/>
        <v>13709 - Administração e manutenção da Gerência Regional de Educação - ADR - Xanxerê</v>
      </c>
      <c r="M2148" t="str">
        <f t="shared" si="168"/>
        <v>339036 - Outros Serviços Terceiros-Pessoa Física</v>
      </c>
      <c r="N2148" t="str">
        <f t="shared" si="169"/>
        <v>33</v>
      </c>
      <c r="O2148" t="str">
        <f>VLOOKUP('SQL Results'!N2148,Plan2!$A$2:$B$8,2,0)</f>
        <v>33 - Outras Despesas Correntes</v>
      </c>
      <c r="P2148" s="4" t="str">
        <f t="shared" si="170"/>
        <v>0100 - Recursos ordinários - recursos do tesouro - RLD</v>
      </c>
    </row>
    <row r="2149" spans="1:16" x14ac:dyDescent="0.2">
      <c r="A2149">
        <v>41041</v>
      </c>
      <c r="B2149" t="s">
        <v>1127</v>
      </c>
      <c r="C2149">
        <v>13709</v>
      </c>
      <c r="D2149" t="s">
        <v>1133</v>
      </c>
      <c r="E2149">
        <v>339039</v>
      </c>
      <c r="F2149" t="s">
        <v>16</v>
      </c>
      <c r="G2149" t="s">
        <v>13</v>
      </c>
      <c r="H2149" t="s">
        <v>14</v>
      </c>
      <c r="I2149" t="s">
        <v>1072</v>
      </c>
      <c r="J2149">
        <v>239858</v>
      </c>
      <c r="K2149" t="str">
        <f t="shared" si="166"/>
        <v>41041 - Agência de Desenvolvimento Regional de Xanxerê</v>
      </c>
      <c r="L2149" t="str">
        <f t="shared" si="167"/>
        <v>13709 - Administração e manutenção da Gerência Regional de Educação - ADR - Xanxerê</v>
      </c>
      <c r="M2149" t="str">
        <f t="shared" si="168"/>
        <v>339039 - Outros Serviços Terceiros - Pessoa Jurídica</v>
      </c>
      <c r="N2149" t="str">
        <f t="shared" si="169"/>
        <v>33</v>
      </c>
      <c r="O2149" t="str">
        <f>VLOOKUP('SQL Results'!N2149,Plan2!$A$2:$B$8,2,0)</f>
        <v>33 - Outras Despesas Correntes</v>
      </c>
      <c r="P2149" s="4" t="str">
        <f t="shared" si="170"/>
        <v>0100 - Recursos ordinários - recursos do tesouro - RLD</v>
      </c>
    </row>
    <row r="2150" spans="1:16" x14ac:dyDescent="0.2">
      <c r="A2150">
        <v>41041</v>
      </c>
      <c r="B2150" t="s">
        <v>1127</v>
      </c>
      <c r="C2150">
        <v>13709</v>
      </c>
      <c r="D2150" t="s">
        <v>1133</v>
      </c>
      <c r="E2150">
        <v>339139</v>
      </c>
      <c r="F2150" t="s">
        <v>51</v>
      </c>
      <c r="G2150" t="s">
        <v>13</v>
      </c>
      <c r="H2150" t="s">
        <v>14</v>
      </c>
      <c r="I2150" t="s">
        <v>1072</v>
      </c>
      <c r="J2150">
        <v>47972</v>
      </c>
      <c r="K2150" t="str">
        <f t="shared" si="166"/>
        <v>41041 - Agência de Desenvolvimento Regional de Xanxerê</v>
      </c>
      <c r="L2150" t="str">
        <f t="shared" si="167"/>
        <v>13709 - Administração e manutenção da Gerência Regional de Educação - ADR - Xanxerê</v>
      </c>
      <c r="M2150" t="str">
        <f t="shared" si="168"/>
        <v>339139 - Outros Serviços Terceiros Pessoa Jurídica</v>
      </c>
      <c r="N2150" t="str">
        <f t="shared" si="169"/>
        <v>33</v>
      </c>
      <c r="O2150" t="str">
        <f>VLOOKUP('SQL Results'!N2150,Plan2!$A$2:$B$8,2,0)</f>
        <v>33 - Outras Despesas Correntes</v>
      </c>
      <c r="P2150" s="4" t="str">
        <f t="shared" si="170"/>
        <v>0100 - Recursos ordinários - recursos do tesouro - RLD</v>
      </c>
    </row>
    <row r="2151" spans="1:16" x14ac:dyDescent="0.2">
      <c r="A2151">
        <v>41041</v>
      </c>
      <c r="B2151" t="s">
        <v>1127</v>
      </c>
      <c r="C2151">
        <v>13709</v>
      </c>
      <c r="D2151" t="s">
        <v>1133</v>
      </c>
      <c r="E2151">
        <v>449052</v>
      </c>
      <c r="F2151" t="s">
        <v>17</v>
      </c>
      <c r="G2151" t="s">
        <v>13</v>
      </c>
      <c r="H2151" t="s">
        <v>14</v>
      </c>
      <c r="I2151" t="s">
        <v>1072</v>
      </c>
      <c r="J2151">
        <v>62650</v>
      </c>
      <c r="K2151" t="str">
        <f t="shared" si="166"/>
        <v>41041 - Agência de Desenvolvimento Regional de Xanxerê</v>
      </c>
      <c r="L2151" t="str">
        <f t="shared" si="167"/>
        <v>13709 - Administração e manutenção da Gerência Regional de Educação - ADR - Xanxerê</v>
      </c>
      <c r="M2151" t="str">
        <f t="shared" si="168"/>
        <v>449052 - Equipamentos e Material Permanente</v>
      </c>
      <c r="N2151" t="str">
        <f t="shared" si="169"/>
        <v>44</v>
      </c>
      <c r="O2151" t="str">
        <f>VLOOKUP('SQL Results'!N2151,Plan2!$A$2:$B$8,2,0)</f>
        <v>44 - Investimentos</v>
      </c>
      <c r="P2151" s="4" t="str">
        <f t="shared" si="170"/>
        <v>0100 - Recursos ordinários - recursos do tesouro - RLD</v>
      </c>
    </row>
    <row r="2152" spans="1:16" x14ac:dyDescent="0.2">
      <c r="A2152">
        <v>41041</v>
      </c>
      <c r="B2152" t="s">
        <v>1127</v>
      </c>
      <c r="C2152">
        <v>13711</v>
      </c>
      <c r="D2152" t="s">
        <v>1134</v>
      </c>
      <c r="E2152">
        <v>334239</v>
      </c>
      <c r="F2152" t="s">
        <v>51</v>
      </c>
      <c r="G2152" t="s">
        <v>1077</v>
      </c>
      <c r="H2152" t="s">
        <v>1078</v>
      </c>
      <c r="I2152" t="s">
        <v>1091</v>
      </c>
      <c r="J2152">
        <v>4478173</v>
      </c>
      <c r="K2152" t="str">
        <f t="shared" si="166"/>
        <v>41041 - Agência de Desenvolvimento Regional de Xanxerê</v>
      </c>
      <c r="L2152" t="str">
        <f t="shared" si="167"/>
        <v>13711 - Transporte escolar dos alunos da educação básica - ADR - Xanxerê</v>
      </c>
      <c r="M2152" t="str">
        <f t="shared" si="168"/>
        <v>334239 - Outros Serviços Terceiros Pessoa Jurídica</v>
      </c>
      <c r="N2152" t="str">
        <f t="shared" si="169"/>
        <v>33</v>
      </c>
      <c r="O2152" t="str">
        <f>VLOOKUP('SQL Results'!N2152,Plan2!$A$2:$B$8,2,0)</f>
        <v>33 - Outras Despesas Correntes</v>
      </c>
      <c r="P2152" s="4" t="str">
        <f t="shared" si="170"/>
        <v>0131 - Recursos do FUNDEB - transferências da União</v>
      </c>
    </row>
    <row r="2153" spans="1:16" x14ac:dyDescent="0.2">
      <c r="A2153">
        <v>41041</v>
      </c>
      <c r="B2153" t="s">
        <v>1127</v>
      </c>
      <c r="C2153">
        <v>13712</v>
      </c>
      <c r="D2153" t="s">
        <v>1135</v>
      </c>
      <c r="E2153">
        <v>339030</v>
      </c>
      <c r="F2153" t="s">
        <v>12</v>
      </c>
      <c r="G2153" t="s">
        <v>1074</v>
      </c>
      <c r="H2153" t="s">
        <v>1075</v>
      </c>
      <c r="I2153" t="s">
        <v>1076</v>
      </c>
      <c r="J2153">
        <v>120530</v>
      </c>
      <c r="K2153" t="str">
        <f t="shared" si="166"/>
        <v>41041 - Agência de Desenvolvimento Regional de Xanxerê</v>
      </c>
      <c r="L2153" t="str">
        <f t="shared" si="167"/>
        <v>13712 - AP - Manutenção e reforma de escolas - educação básica - ADR - Xanxerê</v>
      </c>
      <c r="M2153" t="str">
        <f t="shared" si="168"/>
        <v>339030 - Material de Consumo</v>
      </c>
      <c r="N2153" t="str">
        <f t="shared" si="169"/>
        <v>33</v>
      </c>
      <c r="O2153" t="str">
        <f>VLOOKUP('SQL Results'!N2153,Plan2!$A$2:$B$8,2,0)</f>
        <v>33 - Outras Despesas Correntes</v>
      </c>
      <c r="P2153" s="4" t="str">
        <f t="shared" si="170"/>
        <v>0120 - Cota-parte da contribuição do Salário-Educação - recursos do tesouro - exercício corrente</v>
      </c>
    </row>
    <row r="2154" spans="1:16" x14ac:dyDescent="0.2">
      <c r="A2154">
        <v>41041</v>
      </c>
      <c r="B2154" t="s">
        <v>1127</v>
      </c>
      <c r="C2154">
        <v>13712</v>
      </c>
      <c r="D2154" t="s">
        <v>1135</v>
      </c>
      <c r="E2154">
        <v>339030</v>
      </c>
      <c r="F2154" t="s">
        <v>12</v>
      </c>
      <c r="G2154" t="s">
        <v>1077</v>
      </c>
      <c r="H2154" t="s">
        <v>1078</v>
      </c>
      <c r="I2154" t="s">
        <v>1076</v>
      </c>
      <c r="J2154">
        <v>120530</v>
      </c>
      <c r="K2154" t="str">
        <f t="shared" si="166"/>
        <v>41041 - Agência de Desenvolvimento Regional de Xanxerê</v>
      </c>
      <c r="L2154" t="str">
        <f t="shared" si="167"/>
        <v>13712 - AP - Manutenção e reforma de escolas - educação básica - ADR - Xanxerê</v>
      </c>
      <c r="M2154" t="str">
        <f t="shared" si="168"/>
        <v>339030 - Material de Consumo</v>
      </c>
      <c r="N2154" t="str">
        <f t="shared" si="169"/>
        <v>33</v>
      </c>
      <c r="O2154" t="str">
        <f>VLOOKUP('SQL Results'!N2154,Plan2!$A$2:$B$8,2,0)</f>
        <v>33 - Outras Despesas Correntes</v>
      </c>
      <c r="P2154" s="4" t="str">
        <f t="shared" si="170"/>
        <v>0131 - Recursos do FUNDEB - transferências da União</v>
      </c>
    </row>
    <row r="2155" spans="1:16" x14ac:dyDescent="0.2">
      <c r="A2155">
        <v>41041</v>
      </c>
      <c r="B2155" t="s">
        <v>1127</v>
      </c>
      <c r="C2155">
        <v>13712</v>
      </c>
      <c r="D2155" t="s">
        <v>1135</v>
      </c>
      <c r="E2155">
        <v>339036</v>
      </c>
      <c r="F2155" t="s">
        <v>23</v>
      </c>
      <c r="G2155" t="s">
        <v>1074</v>
      </c>
      <c r="H2155" t="s">
        <v>1075</v>
      </c>
      <c r="I2155" t="s">
        <v>1076</v>
      </c>
      <c r="J2155">
        <v>60270</v>
      </c>
      <c r="K2155" t="str">
        <f t="shared" si="166"/>
        <v>41041 - Agência de Desenvolvimento Regional de Xanxerê</v>
      </c>
      <c r="L2155" t="str">
        <f t="shared" si="167"/>
        <v>13712 - AP - Manutenção e reforma de escolas - educação básica - ADR - Xanxerê</v>
      </c>
      <c r="M2155" t="str">
        <f t="shared" si="168"/>
        <v>339036 - Outros Serviços Terceiros-Pessoa Física</v>
      </c>
      <c r="N2155" t="str">
        <f t="shared" si="169"/>
        <v>33</v>
      </c>
      <c r="O2155" t="str">
        <f>VLOOKUP('SQL Results'!N2155,Plan2!$A$2:$B$8,2,0)</f>
        <v>33 - Outras Despesas Correntes</v>
      </c>
      <c r="P2155" s="4" t="str">
        <f t="shared" si="170"/>
        <v>0120 - Cota-parte da contribuição do Salário-Educação - recursos do tesouro - exercício corrente</v>
      </c>
    </row>
    <row r="2156" spans="1:16" x14ac:dyDescent="0.2">
      <c r="A2156">
        <v>41041</v>
      </c>
      <c r="B2156" t="s">
        <v>1127</v>
      </c>
      <c r="C2156">
        <v>13712</v>
      </c>
      <c r="D2156" t="s">
        <v>1135</v>
      </c>
      <c r="E2156">
        <v>339036</v>
      </c>
      <c r="F2156" t="s">
        <v>23</v>
      </c>
      <c r="G2156" t="s">
        <v>1077</v>
      </c>
      <c r="H2156" t="s">
        <v>1078</v>
      </c>
      <c r="I2156" t="s">
        <v>1076</v>
      </c>
      <c r="J2156">
        <v>60270</v>
      </c>
      <c r="K2156" t="str">
        <f t="shared" si="166"/>
        <v>41041 - Agência de Desenvolvimento Regional de Xanxerê</v>
      </c>
      <c r="L2156" t="str">
        <f t="shared" si="167"/>
        <v>13712 - AP - Manutenção e reforma de escolas - educação básica - ADR - Xanxerê</v>
      </c>
      <c r="M2156" t="str">
        <f t="shared" si="168"/>
        <v>339036 - Outros Serviços Terceiros-Pessoa Física</v>
      </c>
      <c r="N2156" t="str">
        <f t="shared" si="169"/>
        <v>33</v>
      </c>
      <c r="O2156" t="str">
        <f>VLOOKUP('SQL Results'!N2156,Plan2!$A$2:$B$8,2,0)</f>
        <v>33 - Outras Despesas Correntes</v>
      </c>
      <c r="P2156" s="4" t="str">
        <f t="shared" si="170"/>
        <v>0131 - Recursos do FUNDEB - transferências da União</v>
      </c>
    </row>
    <row r="2157" spans="1:16" x14ac:dyDescent="0.2">
      <c r="A2157">
        <v>41041</v>
      </c>
      <c r="B2157" t="s">
        <v>1127</v>
      </c>
      <c r="C2157">
        <v>13712</v>
      </c>
      <c r="D2157" t="s">
        <v>1135</v>
      </c>
      <c r="E2157">
        <v>339039</v>
      </c>
      <c r="F2157" t="s">
        <v>16</v>
      </c>
      <c r="G2157" t="s">
        <v>1074</v>
      </c>
      <c r="H2157" t="s">
        <v>1075</v>
      </c>
      <c r="I2157" t="s">
        <v>1076</v>
      </c>
      <c r="J2157">
        <v>361620</v>
      </c>
      <c r="K2157" t="str">
        <f t="shared" si="166"/>
        <v>41041 - Agência de Desenvolvimento Regional de Xanxerê</v>
      </c>
      <c r="L2157" t="str">
        <f t="shared" si="167"/>
        <v>13712 - AP - Manutenção e reforma de escolas - educação básica - ADR - Xanxerê</v>
      </c>
      <c r="M2157" t="str">
        <f t="shared" si="168"/>
        <v>339039 - Outros Serviços Terceiros - Pessoa Jurídica</v>
      </c>
      <c r="N2157" t="str">
        <f t="shared" si="169"/>
        <v>33</v>
      </c>
      <c r="O2157" t="str">
        <f>VLOOKUP('SQL Results'!N2157,Plan2!$A$2:$B$8,2,0)</f>
        <v>33 - Outras Despesas Correntes</v>
      </c>
      <c r="P2157" s="4" t="str">
        <f t="shared" si="170"/>
        <v>0120 - Cota-parte da contribuição do Salário-Educação - recursos do tesouro - exercício corrente</v>
      </c>
    </row>
    <row r="2158" spans="1:16" x14ac:dyDescent="0.2">
      <c r="A2158">
        <v>41041</v>
      </c>
      <c r="B2158" t="s">
        <v>1127</v>
      </c>
      <c r="C2158">
        <v>13712</v>
      </c>
      <c r="D2158" t="s">
        <v>1135</v>
      </c>
      <c r="E2158">
        <v>339039</v>
      </c>
      <c r="F2158" t="s">
        <v>16</v>
      </c>
      <c r="G2158" t="s">
        <v>1077</v>
      </c>
      <c r="H2158" t="s">
        <v>1078</v>
      </c>
      <c r="I2158" t="s">
        <v>1076</v>
      </c>
      <c r="J2158">
        <v>361620</v>
      </c>
      <c r="K2158" t="str">
        <f t="shared" si="166"/>
        <v>41041 - Agência de Desenvolvimento Regional de Xanxerê</v>
      </c>
      <c r="L2158" t="str">
        <f t="shared" si="167"/>
        <v>13712 - AP - Manutenção e reforma de escolas - educação básica - ADR - Xanxerê</v>
      </c>
      <c r="M2158" t="str">
        <f t="shared" si="168"/>
        <v>339039 - Outros Serviços Terceiros - Pessoa Jurídica</v>
      </c>
      <c r="N2158" t="str">
        <f t="shared" si="169"/>
        <v>33</v>
      </c>
      <c r="O2158" t="str">
        <f>VLOOKUP('SQL Results'!N2158,Plan2!$A$2:$B$8,2,0)</f>
        <v>33 - Outras Despesas Correntes</v>
      </c>
      <c r="P2158" s="4" t="str">
        <f t="shared" si="170"/>
        <v>0131 - Recursos do FUNDEB - transferências da União</v>
      </c>
    </row>
    <row r="2159" spans="1:16" x14ac:dyDescent="0.2">
      <c r="A2159">
        <v>41041</v>
      </c>
      <c r="B2159" t="s">
        <v>1127</v>
      </c>
      <c r="C2159">
        <v>13712</v>
      </c>
      <c r="D2159" t="s">
        <v>1135</v>
      </c>
      <c r="E2159">
        <v>339139</v>
      </c>
      <c r="F2159" t="s">
        <v>51</v>
      </c>
      <c r="G2159" t="s">
        <v>1077</v>
      </c>
      <c r="H2159" t="s">
        <v>1078</v>
      </c>
      <c r="I2159" t="s">
        <v>1076</v>
      </c>
      <c r="J2159">
        <v>30135</v>
      </c>
      <c r="K2159" t="str">
        <f t="shared" si="166"/>
        <v>41041 - Agência de Desenvolvimento Regional de Xanxerê</v>
      </c>
      <c r="L2159" t="str">
        <f t="shared" si="167"/>
        <v>13712 - AP - Manutenção e reforma de escolas - educação básica - ADR - Xanxerê</v>
      </c>
      <c r="M2159" t="str">
        <f t="shared" si="168"/>
        <v>339139 - Outros Serviços Terceiros Pessoa Jurídica</v>
      </c>
      <c r="N2159" t="str">
        <f t="shared" si="169"/>
        <v>33</v>
      </c>
      <c r="O2159" t="str">
        <f>VLOOKUP('SQL Results'!N2159,Plan2!$A$2:$B$8,2,0)</f>
        <v>33 - Outras Despesas Correntes</v>
      </c>
      <c r="P2159" s="4" t="str">
        <f t="shared" si="170"/>
        <v>0131 - Recursos do FUNDEB - transferências da União</v>
      </c>
    </row>
    <row r="2160" spans="1:16" x14ac:dyDescent="0.2">
      <c r="A2160">
        <v>41041</v>
      </c>
      <c r="B2160" t="s">
        <v>1127</v>
      </c>
      <c r="C2160">
        <v>13712</v>
      </c>
      <c r="D2160" t="s">
        <v>1135</v>
      </c>
      <c r="E2160">
        <v>449052</v>
      </c>
      <c r="F2160" t="s">
        <v>17</v>
      </c>
      <c r="G2160" t="s">
        <v>1077</v>
      </c>
      <c r="H2160" t="s">
        <v>1078</v>
      </c>
      <c r="I2160" t="s">
        <v>1076</v>
      </c>
      <c r="J2160">
        <v>30135</v>
      </c>
      <c r="K2160" t="str">
        <f t="shared" si="166"/>
        <v>41041 - Agência de Desenvolvimento Regional de Xanxerê</v>
      </c>
      <c r="L2160" t="str">
        <f t="shared" si="167"/>
        <v>13712 - AP - Manutenção e reforma de escolas - educação básica - ADR - Xanxerê</v>
      </c>
      <c r="M2160" t="str">
        <f t="shared" si="168"/>
        <v>449052 - Equipamentos e Material Permanente</v>
      </c>
      <c r="N2160" t="str">
        <f t="shared" si="169"/>
        <v>44</v>
      </c>
      <c r="O2160" t="str">
        <f>VLOOKUP('SQL Results'!N2160,Plan2!$A$2:$B$8,2,0)</f>
        <v>44 - Investimentos</v>
      </c>
      <c r="P2160" s="4" t="str">
        <f t="shared" si="170"/>
        <v>0131 - Recursos do FUNDEB - transferências da União</v>
      </c>
    </row>
    <row r="2161" spans="1:16" x14ac:dyDescent="0.2">
      <c r="A2161">
        <v>41041</v>
      </c>
      <c r="B2161" t="s">
        <v>1127</v>
      </c>
      <c r="C2161">
        <v>13712</v>
      </c>
      <c r="D2161" t="s">
        <v>1135</v>
      </c>
      <c r="E2161">
        <v>339139</v>
      </c>
      <c r="F2161" t="s">
        <v>51</v>
      </c>
      <c r="G2161" t="s">
        <v>1074</v>
      </c>
      <c r="H2161" t="s">
        <v>1075</v>
      </c>
      <c r="I2161" t="s">
        <v>1076</v>
      </c>
      <c r="J2161">
        <v>39753</v>
      </c>
      <c r="K2161" t="str">
        <f t="shared" si="166"/>
        <v>41041 - Agência de Desenvolvimento Regional de Xanxerê</v>
      </c>
      <c r="L2161" t="str">
        <f t="shared" si="167"/>
        <v>13712 - AP - Manutenção e reforma de escolas - educação básica - ADR - Xanxerê</v>
      </c>
      <c r="M2161" t="str">
        <f t="shared" si="168"/>
        <v>339139 - Outros Serviços Terceiros Pessoa Jurídica</v>
      </c>
      <c r="N2161" t="str">
        <f t="shared" si="169"/>
        <v>33</v>
      </c>
      <c r="O2161" t="str">
        <f>VLOOKUP('SQL Results'!N2161,Plan2!$A$2:$B$8,2,0)</f>
        <v>33 - Outras Despesas Correntes</v>
      </c>
      <c r="P2161" s="4" t="str">
        <f t="shared" si="170"/>
        <v>0120 - Cota-parte da contribuição do Salário-Educação - recursos do tesouro - exercício corrente</v>
      </c>
    </row>
    <row r="2162" spans="1:16" x14ac:dyDescent="0.2">
      <c r="A2162">
        <v>41041</v>
      </c>
      <c r="B2162" t="s">
        <v>1127</v>
      </c>
      <c r="C2162">
        <v>13715</v>
      </c>
      <c r="D2162" t="s">
        <v>1136</v>
      </c>
      <c r="E2162">
        <v>319011</v>
      </c>
      <c r="F2162" t="s">
        <v>60</v>
      </c>
      <c r="G2162" t="s">
        <v>13</v>
      </c>
      <c r="H2162" t="s">
        <v>14</v>
      </c>
      <c r="I2162" t="s">
        <v>347</v>
      </c>
      <c r="J2162">
        <v>2583728</v>
      </c>
      <c r="K2162" t="str">
        <f t="shared" si="166"/>
        <v>41041 - Agência de Desenvolvimento Regional de Xanxerê</v>
      </c>
      <c r="L2162" t="str">
        <f t="shared" si="167"/>
        <v>13715 - Administração de pessoal e encargos sociais - GERED - ADR - Xanxerê</v>
      </c>
      <c r="M2162" t="str">
        <f t="shared" si="168"/>
        <v>319011 - Vencim. e Vantagens Fixas - Pessoal Civil</v>
      </c>
      <c r="N2162" t="str">
        <f t="shared" si="169"/>
        <v>31</v>
      </c>
      <c r="O2162" t="str">
        <f>VLOOKUP('SQL Results'!N2162,Plan2!$A$2:$B$8,2,0)</f>
        <v>31 - Pessoal e Encargos Sociais</v>
      </c>
      <c r="P2162" s="4" t="str">
        <f t="shared" si="170"/>
        <v>0100 - Recursos ordinários - recursos do tesouro - RLD</v>
      </c>
    </row>
    <row r="2163" spans="1:16" x14ac:dyDescent="0.2">
      <c r="A2163">
        <v>41041</v>
      </c>
      <c r="B2163" t="s">
        <v>1127</v>
      </c>
      <c r="C2163">
        <v>13715</v>
      </c>
      <c r="D2163" t="s">
        <v>1136</v>
      </c>
      <c r="E2163">
        <v>319013</v>
      </c>
      <c r="F2163" t="s">
        <v>44</v>
      </c>
      <c r="G2163" t="s">
        <v>13</v>
      </c>
      <c r="H2163" t="s">
        <v>14</v>
      </c>
      <c r="I2163" t="s">
        <v>347</v>
      </c>
      <c r="J2163">
        <v>16461</v>
      </c>
      <c r="K2163" t="str">
        <f t="shared" si="166"/>
        <v>41041 - Agência de Desenvolvimento Regional de Xanxerê</v>
      </c>
      <c r="L2163" t="str">
        <f t="shared" si="167"/>
        <v>13715 - Administração de pessoal e encargos sociais - GERED - ADR - Xanxerê</v>
      </c>
      <c r="M2163" t="str">
        <f t="shared" si="168"/>
        <v>319013 - Obrigações Patronais</v>
      </c>
      <c r="N2163" t="str">
        <f t="shared" si="169"/>
        <v>31</v>
      </c>
      <c r="O2163" t="str">
        <f>VLOOKUP('SQL Results'!N2163,Plan2!$A$2:$B$8,2,0)</f>
        <v>31 - Pessoal e Encargos Sociais</v>
      </c>
      <c r="P2163" s="4" t="str">
        <f t="shared" si="170"/>
        <v>0100 - Recursos ordinários - recursos do tesouro - RLD</v>
      </c>
    </row>
    <row r="2164" spans="1:16" x14ac:dyDescent="0.2">
      <c r="A2164">
        <v>41041</v>
      </c>
      <c r="B2164" t="s">
        <v>1127</v>
      </c>
      <c r="C2164">
        <v>13715</v>
      </c>
      <c r="D2164" t="s">
        <v>1136</v>
      </c>
      <c r="E2164">
        <v>319016</v>
      </c>
      <c r="F2164" t="s">
        <v>64</v>
      </c>
      <c r="G2164" t="s">
        <v>13</v>
      </c>
      <c r="H2164" t="s">
        <v>14</v>
      </c>
      <c r="I2164" t="s">
        <v>347</v>
      </c>
      <c r="J2164">
        <v>32922</v>
      </c>
      <c r="K2164" t="str">
        <f t="shared" si="166"/>
        <v>41041 - Agência de Desenvolvimento Regional de Xanxerê</v>
      </c>
      <c r="L2164" t="str">
        <f t="shared" si="167"/>
        <v>13715 - Administração de pessoal e encargos sociais - GERED - ADR - Xanxerê</v>
      </c>
      <c r="M2164" t="str">
        <f t="shared" si="168"/>
        <v>319016 - Outras Despesas Variáveis-Pessoal Civil</v>
      </c>
      <c r="N2164" t="str">
        <f t="shared" si="169"/>
        <v>31</v>
      </c>
      <c r="O2164" t="str">
        <f>VLOOKUP('SQL Results'!N2164,Plan2!$A$2:$B$8,2,0)</f>
        <v>31 - Pessoal e Encargos Sociais</v>
      </c>
      <c r="P2164" s="4" t="str">
        <f t="shared" si="170"/>
        <v>0100 - Recursos ordinários - recursos do tesouro - RLD</v>
      </c>
    </row>
    <row r="2165" spans="1:16" x14ac:dyDescent="0.2">
      <c r="A2165">
        <v>41041</v>
      </c>
      <c r="B2165" t="s">
        <v>1127</v>
      </c>
      <c r="C2165">
        <v>13715</v>
      </c>
      <c r="D2165" t="s">
        <v>1136</v>
      </c>
      <c r="E2165">
        <v>319113</v>
      </c>
      <c r="F2165" t="s">
        <v>44</v>
      </c>
      <c r="G2165" t="s">
        <v>13</v>
      </c>
      <c r="H2165" t="s">
        <v>14</v>
      </c>
      <c r="I2165" t="s">
        <v>347</v>
      </c>
      <c r="J2165">
        <v>526746</v>
      </c>
      <c r="K2165" t="str">
        <f t="shared" si="166"/>
        <v>41041 - Agência de Desenvolvimento Regional de Xanxerê</v>
      </c>
      <c r="L2165" t="str">
        <f t="shared" si="167"/>
        <v>13715 - Administração de pessoal e encargos sociais - GERED - ADR - Xanxerê</v>
      </c>
      <c r="M2165" t="str">
        <f t="shared" si="168"/>
        <v>319113 - Obrigações Patronais</v>
      </c>
      <c r="N2165" t="str">
        <f t="shared" si="169"/>
        <v>31</v>
      </c>
      <c r="O2165" t="str">
        <f>VLOOKUP('SQL Results'!N2165,Plan2!$A$2:$B$8,2,0)</f>
        <v>31 - Pessoal e Encargos Sociais</v>
      </c>
      <c r="P2165" s="4" t="str">
        <f t="shared" si="170"/>
        <v>0100 - Recursos ordinários - recursos do tesouro - RLD</v>
      </c>
    </row>
    <row r="2166" spans="1:16" x14ac:dyDescent="0.2">
      <c r="A2166">
        <v>41041</v>
      </c>
      <c r="B2166" t="s">
        <v>1127</v>
      </c>
      <c r="C2166">
        <v>13715</v>
      </c>
      <c r="D2166" t="s">
        <v>1136</v>
      </c>
      <c r="E2166">
        <v>339046</v>
      </c>
      <c r="F2166" t="s">
        <v>47</v>
      </c>
      <c r="G2166" t="s">
        <v>13</v>
      </c>
      <c r="H2166" t="s">
        <v>14</v>
      </c>
      <c r="I2166" t="s">
        <v>347</v>
      </c>
      <c r="J2166">
        <v>49382</v>
      </c>
      <c r="K2166" t="str">
        <f t="shared" si="166"/>
        <v>41041 - Agência de Desenvolvimento Regional de Xanxerê</v>
      </c>
      <c r="L2166" t="str">
        <f t="shared" si="167"/>
        <v>13715 - Administração de pessoal e encargos sociais - GERED - ADR - Xanxerê</v>
      </c>
      <c r="M2166" t="str">
        <f t="shared" si="168"/>
        <v>339046 - Auxílio-Alimentação</v>
      </c>
      <c r="N2166" t="str">
        <f t="shared" si="169"/>
        <v>33</v>
      </c>
      <c r="O2166" t="str">
        <f>VLOOKUP('SQL Results'!N2166,Plan2!$A$2:$B$8,2,0)</f>
        <v>33 - Outras Despesas Correntes</v>
      </c>
      <c r="P2166" s="4" t="str">
        <f t="shared" si="170"/>
        <v>0100 - Recursos ordinários - recursos do tesouro - RLD</v>
      </c>
    </row>
    <row r="2167" spans="1:16" x14ac:dyDescent="0.2">
      <c r="A2167">
        <v>41041</v>
      </c>
      <c r="B2167" t="s">
        <v>1127</v>
      </c>
      <c r="C2167">
        <v>13715</v>
      </c>
      <c r="D2167" t="s">
        <v>1136</v>
      </c>
      <c r="E2167">
        <v>339113</v>
      </c>
      <c r="F2167" t="s">
        <v>44</v>
      </c>
      <c r="G2167" t="s">
        <v>13</v>
      </c>
      <c r="H2167" t="s">
        <v>14</v>
      </c>
      <c r="I2167" t="s">
        <v>347</v>
      </c>
      <c r="J2167">
        <v>49382</v>
      </c>
      <c r="K2167" t="str">
        <f t="shared" si="166"/>
        <v>41041 - Agência de Desenvolvimento Regional de Xanxerê</v>
      </c>
      <c r="L2167" t="str">
        <f t="shared" si="167"/>
        <v>13715 - Administração de pessoal e encargos sociais - GERED - ADR - Xanxerê</v>
      </c>
      <c r="M2167" t="str">
        <f t="shared" si="168"/>
        <v>339113 - Obrigações Patronais</v>
      </c>
      <c r="N2167" t="str">
        <f t="shared" si="169"/>
        <v>33</v>
      </c>
      <c r="O2167" t="str">
        <f>VLOOKUP('SQL Results'!N2167,Plan2!$A$2:$B$8,2,0)</f>
        <v>33 - Outras Despesas Correntes</v>
      </c>
      <c r="P2167" s="4" t="str">
        <f t="shared" si="170"/>
        <v>0100 - Recursos ordinários - recursos do tesouro - RLD</v>
      </c>
    </row>
    <row r="2168" spans="1:16" x14ac:dyDescent="0.2">
      <c r="A2168">
        <v>41041</v>
      </c>
      <c r="B2168" t="s">
        <v>1127</v>
      </c>
      <c r="C2168">
        <v>13702</v>
      </c>
      <c r="D2168" t="s">
        <v>1137</v>
      </c>
      <c r="E2168">
        <v>339014</v>
      </c>
      <c r="F2168" t="s">
        <v>63</v>
      </c>
      <c r="G2168" t="s">
        <v>13</v>
      </c>
      <c r="H2168" t="s">
        <v>14</v>
      </c>
      <c r="I2168" t="s">
        <v>349</v>
      </c>
      <c r="J2168">
        <v>17000</v>
      </c>
      <c r="K2168" t="str">
        <f t="shared" si="166"/>
        <v>41041 - Agência de Desenvolvimento Regional de Xanxerê</v>
      </c>
      <c r="L2168" t="str">
        <f t="shared" si="167"/>
        <v>13702 - Administração e manutenção dos serviços administrativos gerais - ADR - Xanxerê</v>
      </c>
      <c r="M2168" t="str">
        <f t="shared" si="168"/>
        <v>339014 - Diárias - Civil</v>
      </c>
      <c r="N2168" t="str">
        <f t="shared" si="169"/>
        <v>33</v>
      </c>
      <c r="O2168" t="str">
        <f>VLOOKUP('SQL Results'!N2168,Plan2!$A$2:$B$8,2,0)</f>
        <v>33 - Outras Despesas Correntes</v>
      </c>
      <c r="P2168" s="4" t="str">
        <f t="shared" si="170"/>
        <v>0100 - Recursos ordinários - recursos do tesouro - RLD</v>
      </c>
    </row>
    <row r="2169" spans="1:16" x14ac:dyDescent="0.2">
      <c r="A2169">
        <v>41041</v>
      </c>
      <c r="B2169" t="s">
        <v>1127</v>
      </c>
      <c r="C2169">
        <v>13702</v>
      </c>
      <c r="D2169" t="s">
        <v>1137</v>
      </c>
      <c r="E2169">
        <v>339030</v>
      </c>
      <c r="F2169" t="s">
        <v>12</v>
      </c>
      <c r="G2169" t="s">
        <v>13</v>
      </c>
      <c r="H2169" t="s">
        <v>14</v>
      </c>
      <c r="I2169" t="s">
        <v>349</v>
      </c>
      <c r="J2169">
        <v>35000</v>
      </c>
      <c r="K2169" t="str">
        <f t="shared" si="166"/>
        <v>41041 - Agência de Desenvolvimento Regional de Xanxerê</v>
      </c>
      <c r="L2169" t="str">
        <f t="shared" si="167"/>
        <v>13702 - Administração e manutenção dos serviços administrativos gerais - ADR - Xanxerê</v>
      </c>
      <c r="M2169" t="str">
        <f t="shared" si="168"/>
        <v>339030 - Material de Consumo</v>
      </c>
      <c r="N2169" t="str">
        <f t="shared" si="169"/>
        <v>33</v>
      </c>
      <c r="O2169" t="str">
        <f>VLOOKUP('SQL Results'!N2169,Plan2!$A$2:$B$8,2,0)</f>
        <v>33 - Outras Despesas Correntes</v>
      </c>
      <c r="P2169" s="4" t="str">
        <f t="shared" si="170"/>
        <v>0100 - Recursos ordinários - recursos do tesouro - RLD</v>
      </c>
    </row>
    <row r="2170" spans="1:16" x14ac:dyDescent="0.2">
      <c r="A2170">
        <v>41041</v>
      </c>
      <c r="B2170" t="s">
        <v>1127</v>
      </c>
      <c r="C2170">
        <v>13702</v>
      </c>
      <c r="D2170" t="s">
        <v>1137</v>
      </c>
      <c r="E2170">
        <v>339033</v>
      </c>
      <c r="F2170" t="s">
        <v>49</v>
      </c>
      <c r="G2170" t="s">
        <v>13</v>
      </c>
      <c r="H2170" t="s">
        <v>14</v>
      </c>
      <c r="I2170" t="s">
        <v>349</v>
      </c>
      <c r="J2170">
        <v>3000</v>
      </c>
      <c r="K2170" t="str">
        <f t="shared" si="166"/>
        <v>41041 - Agência de Desenvolvimento Regional de Xanxerê</v>
      </c>
      <c r="L2170" t="str">
        <f t="shared" si="167"/>
        <v>13702 - Administração e manutenção dos serviços administrativos gerais - ADR - Xanxerê</v>
      </c>
      <c r="M2170" t="str">
        <f t="shared" si="168"/>
        <v>339033 - Passagens e Despesas com Locomoção</v>
      </c>
      <c r="N2170" t="str">
        <f t="shared" si="169"/>
        <v>33</v>
      </c>
      <c r="O2170" t="str">
        <f>VLOOKUP('SQL Results'!N2170,Plan2!$A$2:$B$8,2,0)</f>
        <v>33 - Outras Despesas Correntes</v>
      </c>
      <c r="P2170" s="4" t="str">
        <f t="shared" si="170"/>
        <v>0100 - Recursos ordinários - recursos do tesouro - RLD</v>
      </c>
    </row>
    <row r="2171" spans="1:16" x14ac:dyDescent="0.2">
      <c r="A2171">
        <v>41041</v>
      </c>
      <c r="B2171" t="s">
        <v>1127</v>
      </c>
      <c r="C2171">
        <v>13702</v>
      </c>
      <c r="D2171" t="s">
        <v>1137</v>
      </c>
      <c r="E2171">
        <v>339037</v>
      </c>
      <c r="F2171" t="s">
        <v>25</v>
      </c>
      <c r="G2171" t="s">
        <v>13</v>
      </c>
      <c r="H2171" t="s">
        <v>14</v>
      </c>
      <c r="I2171" t="s">
        <v>349</v>
      </c>
      <c r="J2171">
        <v>299966</v>
      </c>
      <c r="K2171" t="str">
        <f t="shared" si="166"/>
        <v>41041 - Agência de Desenvolvimento Regional de Xanxerê</v>
      </c>
      <c r="L2171" t="str">
        <f t="shared" si="167"/>
        <v>13702 - Administração e manutenção dos serviços administrativos gerais - ADR - Xanxerê</v>
      </c>
      <c r="M2171" t="str">
        <f t="shared" si="168"/>
        <v>339037 - Locação de Mão-de-Obra</v>
      </c>
      <c r="N2171" t="str">
        <f t="shared" si="169"/>
        <v>33</v>
      </c>
      <c r="O2171" t="str">
        <f>VLOOKUP('SQL Results'!N2171,Plan2!$A$2:$B$8,2,0)</f>
        <v>33 - Outras Despesas Correntes</v>
      </c>
      <c r="P2171" s="4" t="str">
        <f t="shared" si="170"/>
        <v>0100 - Recursos ordinários - recursos do tesouro - RLD</v>
      </c>
    </row>
    <row r="2172" spans="1:16" x14ac:dyDescent="0.2">
      <c r="A2172">
        <v>41041</v>
      </c>
      <c r="B2172" t="s">
        <v>1127</v>
      </c>
      <c r="C2172">
        <v>13702</v>
      </c>
      <c r="D2172" t="s">
        <v>1137</v>
      </c>
      <c r="E2172">
        <v>339039</v>
      </c>
      <c r="F2172" t="s">
        <v>16</v>
      </c>
      <c r="G2172" t="s">
        <v>13</v>
      </c>
      <c r="H2172" t="s">
        <v>14</v>
      </c>
      <c r="I2172" t="s">
        <v>349</v>
      </c>
      <c r="J2172">
        <v>409600</v>
      </c>
      <c r="K2172" t="str">
        <f t="shared" si="166"/>
        <v>41041 - Agência de Desenvolvimento Regional de Xanxerê</v>
      </c>
      <c r="L2172" t="str">
        <f t="shared" si="167"/>
        <v>13702 - Administração e manutenção dos serviços administrativos gerais - ADR - Xanxerê</v>
      </c>
      <c r="M2172" t="str">
        <f t="shared" si="168"/>
        <v>339039 - Outros Serviços Terceiros - Pessoa Jurídica</v>
      </c>
      <c r="N2172" t="str">
        <f t="shared" si="169"/>
        <v>33</v>
      </c>
      <c r="O2172" t="str">
        <f>VLOOKUP('SQL Results'!N2172,Plan2!$A$2:$B$8,2,0)</f>
        <v>33 - Outras Despesas Correntes</v>
      </c>
      <c r="P2172" s="4" t="str">
        <f t="shared" si="170"/>
        <v>0100 - Recursos ordinários - recursos do tesouro - RLD</v>
      </c>
    </row>
    <row r="2173" spans="1:16" x14ac:dyDescent="0.2">
      <c r="A2173">
        <v>41041</v>
      </c>
      <c r="B2173" t="s">
        <v>1127</v>
      </c>
      <c r="C2173">
        <v>13702</v>
      </c>
      <c r="D2173" t="s">
        <v>1137</v>
      </c>
      <c r="E2173">
        <v>339047</v>
      </c>
      <c r="F2173" t="s">
        <v>27</v>
      </c>
      <c r="G2173" t="s">
        <v>13</v>
      </c>
      <c r="H2173" t="s">
        <v>14</v>
      </c>
      <c r="I2173" t="s">
        <v>349</v>
      </c>
      <c r="J2173">
        <v>1000</v>
      </c>
      <c r="K2173" t="str">
        <f t="shared" si="166"/>
        <v>41041 - Agência de Desenvolvimento Regional de Xanxerê</v>
      </c>
      <c r="L2173" t="str">
        <f t="shared" si="167"/>
        <v>13702 - Administração e manutenção dos serviços administrativos gerais - ADR - Xanxerê</v>
      </c>
      <c r="M2173" t="str">
        <f t="shared" si="168"/>
        <v>339047 - Obrigações Tributárias e Contributivas</v>
      </c>
      <c r="N2173" t="str">
        <f t="shared" si="169"/>
        <v>33</v>
      </c>
      <c r="O2173" t="str">
        <f>VLOOKUP('SQL Results'!N2173,Plan2!$A$2:$B$8,2,0)</f>
        <v>33 - Outras Despesas Correntes</v>
      </c>
      <c r="P2173" s="4" t="str">
        <f t="shared" si="170"/>
        <v>0100 - Recursos ordinários - recursos do tesouro - RLD</v>
      </c>
    </row>
    <row r="2174" spans="1:16" x14ac:dyDescent="0.2">
      <c r="A2174">
        <v>41041</v>
      </c>
      <c r="B2174" t="s">
        <v>1127</v>
      </c>
      <c r="C2174">
        <v>13702</v>
      </c>
      <c r="D2174" t="s">
        <v>1137</v>
      </c>
      <c r="E2174">
        <v>339092</v>
      </c>
      <c r="F2174" t="s">
        <v>28</v>
      </c>
      <c r="G2174" t="s">
        <v>13</v>
      </c>
      <c r="H2174" t="s">
        <v>14</v>
      </c>
      <c r="I2174" t="s">
        <v>349</v>
      </c>
      <c r="J2174">
        <v>10000</v>
      </c>
      <c r="K2174" t="str">
        <f t="shared" si="166"/>
        <v>41041 - Agência de Desenvolvimento Regional de Xanxerê</v>
      </c>
      <c r="L2174" t="str">
        <f t="shared" si="167"/>
        <v>13702 - Administração e manutenção dos serviços administrativos gerais - ADR - Xanxerê</v>
      </c>
      <c r="M2174" t="str">
        <f t="shared" si="168"/>
        <v>339092 - Despesas de Exercícios Anteriores</v>
      </c>
      <c r="N2174" t="str">
        <f t="shared" si="169"/>
        <v>33</v>
      </c>
      <c r="O2174" t="str">
        <f>VLOOKUP('SQL Results'!N2174,Plan2!$A$2:$B$8,2,0)</f>
        <v>33 - Outras Despesas Correntes</v>
      </c>
      <c r="P2174" s="4" t="str">
        <f t="shared" si="170"/>
        <v>0100 - Recursos ordinários - recursos do tesouro - RLD</v>
      </c>
    </row>
    <row r="2175" spans="1:16" x14ac:dyDescent="0.2">
      <c r="A2175">
        <v>41041</v>
      </c>
      <c r="B2175" t="s">
        <v>1127</v>
      </c>
      <c r="C2175">
        <v>13702</v>
      </c>
      <c r="D2175" t="s">
        <v>1137</v>
      </c>
      <c r="E2175">
        <v>339139</v>
      </c>
      <c r="F2175" t="s">
        <v>51</v>
      </c>
      <c r="G2175" t="s">
        <v>13</v>
      </c>
      <c r="H2175" t="s">
        <v>14</v>
      </c>
      <c r="I2175" t="s">
        <v>349</v>
      </c>
      <c r="J2175">
        <v>30000</v>
      </c>
      <c r="K2175" t="str">
        <f t="shared" si="166"/>
        <v>41041 - Agência de Desenvolvimento Regional de Xanxerê</v>
      </c>
      <c r="L2175" t="str">
        <f t="shared" si="167"/>
        <v>13702 - Administração e manutenção dos serviços administrativos gerais - ADR - Xanxerê</v>
      </c>
      <c r="M2175" t="str">
        <f t="shared" si="168"/>
        <v>339139 - Outros Serviços Terceiros Pessoa Jurídica</v>
      </c>
      <c r="N2175" t="str">
        <f t="shared" si="169"/>
        <v>33</v>
      </c>
      <c r="O2175" t="str">
        <f>VLOOKUP('SQL Results'!N2175,Plan2!$A$2:$B$8,2,0)</f>
        <v>33 - Outras Despesas Correntes</v>
      </c>
      <c r="P2175" s="4" t="str">
        <f t="shared" si="170"/>
        <v>0100 - Recursos ordinários - recursos do tesouro - RLD</v>
      </c>
    </row>
    <row r="2176" spans="1:16" x14ac:dyDescent="0.2">
      <c r="A2176">
        <v>41041</v>
      </c>
      <c r="B2176" t="s">
        <v>1127</v>
      </c>
      <c r="C2176">
        <v>13702</v>
      </c>
      <c r="D2176" t="s">
        <v>1137</v>
      </c>
      <c r="E2176">
        <v>339132</v>
      </c>
      <c r="F2176" t="s">
        <v>45</v>
      </c>
      <c r="G2176" t="s">
        <v>13</v>
      </c>
      <c r="H2176" t="s">
        <v>14</v>
      </c>
      <c r="I2176" t="s">
        <v>349</v>
      </c>
      <c r="J2176">
        <v>6000</v>
      </c>
      <c r="K2176" t="str">
        <f t="shared" si="166"/>
        <v>41041 - Agência de Desenvolvimento Regional de Xanxerê</v>
      </c>
      <c r="L2176" t="str">
        <f t="shared" si="167"/>
        <v>13702 - Administração e manutenção dos serviços administrativos gerais - ADR - Xanxerê</v>
      </c>
      <c r="M2176" t="str">
        <f t="shared" si="168"/>
        <v>339132 - Material, Bem ou Serviço de Distribuição Gratuita</v>
      </c>
      <c r="N2176" t="str">
        <f t="shared" si="169"/>
        <v>33</v>
      </c>
      <c r="O2176" t="str">
        <f>VLOOKUP('SQL Results'!N2176,Plan2!$A$2:$B$8,2,0)</f>
        <v>33 - Outras Despesas Correntes</v>
      </c>
      <c r="P2176" s="4" t="str">
        <f t="shared" si="170"/>
        <v>0100 - Recursos ordinários - recursos do tesouro - RLD</v>
      </c>
    </row>
    <row r="2177" spans="1:16" x14ac:dyDescent="0.2">
      <c r="A2177">
        <v>41042</v>
      </c>
      <c r="B2177" t="s">
        <v>1138</v>
      </c>
      <c r="C2177">
        <v>13719</v>
      </c>
      <c r="D2177" t="s">
        <v>1139</v>
      </c>
      <c r="E2177">
        <v>339036</v>
      </c>
      <c r="F2177" t="s">
        <v>23</v>
      </c>
      <c r="G2177" t="s">
        <v>13</v>
      </c>
      <c r="H2177" t="s">
        <v>14</v>
      </c>
      <c r="I2177" t="s">
        <v>355</v>
      </c>
      <c r="J2177">
        <v>36767</v>
      </c>
      <c r="K2177" t="str">
        <f t="shared" si="166"/>
        <v>41042 - Agência de Desenvolvimento Regional de Concórdia</v>
      </c>
      <c r="L2177" t="str">
        <f t="shared" si="167"/>
        <v>13719 - Encargos com estagiários - ADR - Concórdia</v>
      </c>
      <c r="M2177" t="str">
        <f t="shared" si="168"/>
        <v>339036 - Outros Serviços Terceiros-Pessoa Física</v>
      </c>
      <c r="N2177" t="str">
        <f t="shared" si="169"/>
        <v>33</v>
      </c>
      <c r="O2177" t="str">
        <f>VLOOKUP('SQL Results'!N2177,Plan2!$A$2:$B$8,2,0)</f>
        <v>33 - Outras Despesas Correntes</v>
      </c>
      <c r="P2177" s="4" t="str">
        <f t="shared" si="170"/>
        <v>0100 - Recursos ordinários - recursos do tesouro - RLD</v>
      </c>
    </row>
    <row r="2178" spans="1:16" x14ac:dyDescent="0.2">
      <c r="A2178">
        <v>41042</v>
      </c>
      <c r="B2178" t="s">
        <v>1138</v>
      </c>
      <c r="C2178">
        <v>13720</v>
      </c>
      <c r="D2178" t="s">
        <v>1140</v>
      </c>
      <c r="E2178">
        <v>339014</v>
      </c>
      <c r="F2178" t="s">
        <v>63</v>
      </c>
      <c r="G2178" t="s">
        <v>13</v>
      </c>
      <c r="H2178" t="s">
        <v>14</v>
      </c>
      <c r="I2178" t="s">
        <v>349</v>
      </c>
      <c r="J2178">
        <v>22000</v>
      </c>
      <c r="K2178" t="str">
        <f t="shared" si="166"/>
        <v>41042 - Agência de Desenvolvimento Regional de Concórdia</v>
      </c>
      <c r="L2178" t="str">
        <f t="shared" si="167"/>
        <v>13720 - Administração e manutenção dos serviços administrativos gerais - ADR - Concórdia</v>
      </c>
      <c r="M2178" t="str">
        <f t="shared" si="168"/>
        <v>339014 - Diárias - Civil</v>
      </c>
      <c r="N2178" t="str">
        <f t="shared" si="169"/>
        <v>33</v>
      </c>
      <c r="O2178" t="str">
        <f>VLOOKUP('SQL Results'!N2178,Plan2!$A$2:$B$8,2,0)</f>
        <v>33 - Outras Despesas Correntes</v>
      </c>
      <c r="P2178" s="4" t="str">
        <f t="shared" si="170"/>
        <v>0100 - Recursos ordinários - recursos do tesouro - RLD</v>
      </c>
    </row>
    <row r="2179" spans="1:16" x14ac:dyDescent="0.2">
      <c r="A2179">
        <v>41042</v>
      </c>
      <c r="B2179" t="s">
        <v>1138</v>
      </c>
      <c r="C2179">
        <v>13720</v>
      </c>
      <c r="D2179" t="s">
        <v>1140</v>
      </c>
      <c r="E2179">
        <v>339030</v>
      </c>
      <c r="F2179" t="s">
        <v>12</v>
      </c>
      <c r="G2179" t="s">
        <v>13</v>
      </c>
      <c r="H2179" t="s">
        <v>14</v>
      </c>
      <c r="I2179" t="s">
        <v>349</v>
      </c>
      <c r="J2179">
        <v>52781</v>
      </c>
      <c r="K2179" t="str">
        <f t="shared" ref="K2179:K2242" si="171">CONCATENATE(A2179," - ",B2179)</f>
        <v>41042 - Agência de Desenvolvimento Regional de Concórdia</v>
      </c>
      <c r="L2179" t="str">
        <f t="shared" ref="L2179:L2242" si="172">CONCATENATE(C2179," - ",D2179)</f>
        <v>13720 - Administração e manutenção dos serviços administrativos gerais - ADR - Concórdia</v>
      </c>
      <c r="M2179" t="str">
        <f t="shared" ref="M2179:M2242" si="173">CONCATENATE(E2179," - ",F2179)</f>
        <v>339030 - Material de Consumo</v>
      </c>
      <c r="N2179" t="str">
        <f t="shared" ref="N2179:N2242" si="174">LEFT(E2179,2)</f>
        <v>33</v>
      </c>
      <c r="O2179" t="str">
        <f>VLOOKUP('SQL Results'!N2179,Plan2!$A$2:$B$8,2,0)</f>
        <v>33 - Outras Despesas Correntes</v>
      </c>
      <c r="P2179" s="4" t="str">
        <f t="shared" si="170"/>
        <v>0100 - Recursos ordinários - recursos do tesouro - RLD</v>
      </c>
    </row>
    <row r="2180" spans="1:16" x14ac:dyDescent="0.2">
      <c r="A2180">
        <v>41042</v>
      </c>
      <c r="B2180" t="s">
        <v>1138</v>
      </c>
      <c r="C2180">
        <v>13720</v>
      </c>
      <c r="D2180" t="s">
        <v>1140</v>
      </c>
      <c r="E2180">
        <v>339033</v>
      </c>
      <c r="F2180" t="s">
        <v>49</v>
      </c>
      <c r="G2180" t="s">
        <v>13</v>
      </c>
      <c r="H2180" t="s">
        <v>14</v>
      </c>
      <c r="I2180" t="s">
        <v>349</v>
      </c>
      <c r="J2180">
        <v>5000</v>
      </c>
      <c r="K2180" t="str">
        <f t="shared" si="171"/>
        <v>41042 - Agência de Desenvolvimento Regional de Concórdia</v>
      </c>
      <c r="L2180" t="str">
        <f t="shared" si="172"/>
        <v>13720 - Administração e manutenção dos serviços administrativos gerais - ADR - Concórdia</v>
      </c>
      <c r="M2180" t="str">
        <f t="shared" si="173"/>
        <v>339033 - Passagens e Despesas com Locomoção</v>
      </c>
      <c r="N2180" t="str">
        <f t="shared" si="174"/>
        <v>33</v>
      </c>
      <c r="O2180" t="str">
        <f>VLOOKUP('SQL Results'!N2180,Plan2!$A$2:$B$8,2,0)</f>
        <v>33 - Outras Despesas Correntes</v>
      </c>
      <c r="P2180" s="4" t="str">
        <f t="shared" si="170"/>
        <v>0100 - Recursos ordinários - recursos do tesouro - RLD</v>
      </c>
    </row>
    <row r="2181" spans="1:16" x14ac:dyDescent="0.2">
      <c r="A2181">
        <v>41042</v>
      </c>
      <c r="B2181" t="s">
        <v>1138</v>
      </c>
      <c r="C2181">
        <v>13720</v>
      </c>
      <c r="D2181" t="s">
        <v>1140</v>
      </c>
      <c r="E2181">
        <v>339037</v>
      </c>
      <c r="F2181" t="s">
        <v>25</v>
      </c>
      <c r="G2181" t="s">
        <v>13</v>
      </c>
      <c r="H2181" t="s">
        <v>14</v>
      </c>
      <c r="I2181" t="s">
        <v>349</v>
      </c>
      <c r="J2181">
        <v>400000</v>
      </c>
      <c r="K2181" t="str">
        <f t="shared" si="171"/>
        <v>41042 - Agência de Desenvolvimento Regional de Concórdia</v>
      </c>
      <c r="L2181" t="str">
        <f t="shared" si="172"/>
        <v>13720 - Administração e manutenção dos serviços administrativos gerais - ADR - Concórdia</v>
      </c>
      <c r="M2181" t="str">
        <f t="shared" si="173"/>
        <v>339037 - Locação de Mão-de-Obra</v>
      </c>
      <c r="N2181" t="str">
        <f t="shared" si="174"/>
        <v>33</v>
      </c>
      <c r="O2181" t="str">
        <f>VLOOKUP('SQL Results'!N2181,Plan2!$A$2:$B$8,2,0)</f>
        <v>33 - Outras Despesas Correntes</v>
      </c>
      <c r="P2181" s="4" t="str">
        <f t="shared" si="170"/>
        <v>0100 - Recursos ordinários - recursos do tesouro - RLD</v>
      </c>
    </row>
    <row r="2182" spans="1:16" x14ac:dyDescent="0.2">
      <c r="A2182">
        <v>41042</v>
      </c>
      <c r="B2182" t="s">
        <v>1138</v>
      </c>
      <c r="C2182">
        <v>13720</v>
      </c>
      <c r="D2182" t="s">
        <v>1140</v>
      </c>
      <c r="E2182">
        <v>339039</v>
      </c>
      <c r="F2182" t="s">
        <v>16</v>
      </c>
      <c r="G2182" t="s">
        <v>13</v>
      </c>
      <c r="H2182" t="s">
        <v>14</v>
      </c>
      <c r="I2182" t="s">
        <v>349</v>
      </c>
      <c r="J2182">
        <v>177834</v>
      </c>
      <c r="K2182" t="str">
        <f t="shared" si="171"/>
        <v>41042 - Agência de Desenvolvimento Regional de Concórdia</v>
      </c>
      <c r="L2182" t="str">
        <f t="shared" si="172"/>
        <v>13720 - Administração e manutenção dos serviços administrativos gerais - ADR - Concórdia</v>
      </c>
      <c r="M2182" t="str">
        <f t="shared" si="173"/>
        <v>339039 - Outros Serviços Terceiros - Pessoa Jurídica</v>
      </c>
      <c r="N2182" t="str">
        <f t="shared" si="174"/>
        <v>33</v>
      </c>
      <c r="O2182" t="str">
        <f>VLOOKUP('SQL Results'!N2182,Plan2!$A$2:$B$8,2,0)</f>
        <v>33 - Outras Despesas Correntes</v>
      </c>
      <c r="P2182" s="4" t="str">
        <f t="shared" si="170"/>
        <v>0100 - Recursos ordinários - recursos do tesouro - RLD</v>
      </c>
    </row>
    <row r="2183" spans="1:16" x14ac:dyDescent="0.2">
      <c r="A2183">
        <v>41042</v>
      </c>
      <c r="B2183" t="s">
        <v>1138</v>
      </c>
      <c r="C2183">
        <v>13720</v>
      </c>
      <c r="D2183" t="s">
        <v>1140</v>
      </c>
      <c r="E2183">
        <v>339047</v>
      </c>
      <c r="F2183" t="s">
        <v>27</v>
      </c>
      <c r="G2183" t="s">
        <v>13</v>
      </c>
      <c r="H2183" t="s">
        <v>14</v>
      </c>
      <c r="I2183" t="s">
        <v>349</v>
      </c>
      <c r="J2183">
        <v>2000</v>
      </c>
      <c r="K2183" t="str">
        <f t="shared" si="171"/>
        <v>41042 - Agência de Desenvolvimento Regional de Concórdia</v>
      </c>
      <c r="L2183" t="str">
        <f t="shared" si="172"/>
        <v>13720 - Administração e manutenção dos serviços administrativos gerais - ADR - Concórdia</v>
      </c>
      <c r="M2183" t="str">
        <f t="shared" si="173"/>
        <v>339047 - Obrigações Tributárias e Contributivas</v>
      </c>
      <c r="N2183" t="str">
        <f t="shared" si="174"/>
        <v>33</v>
      </c>
      <c r="O2183" t="str">
        <f>VLOOKUP('SQL Results'!N2183,Plan2!$A$2:$B$8,2,0)</f>
        <v>33 - Outras Despesas Correntes</v>
      </c>
      <c r="P2183" s="4" t="str">
        <f t="shared" si="170"/>
        <v>0100 - Recursos ordinários - recursos do tesouro - RLD</v>
      </c>
    </row>
    <row r="2184" spans="1:16" x14ac:dyDescent="0.2">
      <c r="A2184">
        <v>41042</v>
      </c>
      <c r="B2184" t="s">
        <v>1138</v>
      </c>
      <c r="C2184">
        <v>13720</v>
      </c>
      <c r="D2184" t="s">
        <v>1140</v>
      </c>
      <c r="E2184">
        <v>339092</v>
      </c>
      <c r="F2184" t="s">
        <v>28</v>
      </c>
      <c r="G2184" t="s">
        <v>13</v>
      </c>
      <c r="H2184" t="s">
        <v>14</v>
      </c>
      <c r="I2184" t="s">
        <v>349</v>
      </c>
      <c r="J2184">
        <v>1000</v>
      </c>
      <c r="K2184" t="str">
        <f t="shared" si="171"/>
        <v>41042 - Agência de Desenvolvimento Regional de Concórdia</v>
      </c>
      <c r="L2184" t="str">
        <f t="shared" si="172"/>
        <v>13720 - Administração e manutenção dos serviços administrativos gerais - ADR - Concórdia</v>
      </c>
      <c r="M2184" t="str">
        <f t="shared" si="173"/>
        <v>339092 - Despesas de Exercícios Anteriores</v>
      </c>
      <c r="N2184" t="str">
        <f t="shared" si="174"/>
        <v>33</v>
      </c>
      <c r="O2184" t="str">
        <f>VLOOKUP('SQL Results'!N2184,Plan2!$A$2:$B$8,2,0)</f>
        <v>33 - Outras Despesas Correntes</v>
      </c>
      <c r="P2184" s="4" t="str">
        <f t="shared" si="170"/>
        <v>0100 - Recursos ordinários - recursos do tesouro - RLD</v>
      </c>
    </row>
    <row r="2185" spans="1:16" x14ac:dyDescent="0.2">
      <c r="A2185">
        <v>41042</v>
      </c>
      <c r="B2185" t="s">
        <v>1138</v>
      </c>
      <c r="C2185">
        <v>13720</v>
      </c>
      <c r="D2185" t="s">
        <v>1140</v>
      </c>
      <c r="E2185">
        <v>339139</v>
      </c>
      <c r="F2185" t="s">
        <v>51</v>
      </c>
      <c r="G2185" t="s">
        <v>13</v>
      </c>
      <c r="H2185" t="s">
        <v>14</v>
      </c>
      <c r="I2185" t="s">
        <v>349</v>
      </c>
      <c r="J2185">
        <v>37618</v>
      </c>
      <c r="K2185" t="str">
        <f t="shared" si="171"/>
        <v>41042 - Agência de Desenvolvimento Regional de Concórdia</v>
      </c>
      <c r="L2185" t="str">
        <f t="shared" si="172"/>
        <v>13720 - Administração e manutenção dos serviços administrativos gerais - ADR - Concórdia</v>
      </c>
      <c r="M2185" t="str">
        <f t="shared" si="173"/>
        <v>339139 - Outros Serviços Terceiros Pessoa Jurídica</v>
      </c>
      <c r="N2185" t="str">
        <f t="shared" si="174"/>
        <v>33</v>
      </c>
      <c r="O2185" t="str">
        <f>VLOOKUP('SQL Results'!N2185,Plan2!$A$2:$B$8,2,0)</f>
        <v>33 - Outras Despesas Correntes</v>
      </c>
      <c r="P2185" s="4" t="str">
        <f t="shared" si="170"/>
        <v>0100 - Recursos ordinários - recursos do tesouro - RLD</v>
      </c>
    </row>
    <row r="2186" spans="1:16" x14ac:dyDescent="0.2">
      <c r="A2186">
        <v>41042</v>
      </c>
      <c r="B2186" t="s">
        <v>1138</v>
      </c>
      <c r="C2186">
        <v>13720</v>
      </c>
      <c r="D2186" t="s">
        <v>1140</v>
      </c>
      <c r="E2186">
        <v>449052</v>
      </c>
      <c r="F2186" t="s">
        <v>17</v>
      </c>
      <c r="G2186" t="s">
        <v>13</v>
      </c>
      <c r="H2186" t="s">
        <v>14</v>
      </c>
      <c r="I2186" t="s">
        <v>349</v>
      </c>
      <c r="J2186">
        <v>30000</v>
      </c>
      <c r="K2186" t="str">
        <f t="shared" si="171"/>
        <v>41042 - Agência de Desenvolvimento Regional de Concórdia</v>
      </c>
      <c r="L2186" t="str">
        <f t="shared" si="172"/>
        <v>13720 - Administração e manutenção dos serviços administrativos gerais - ADR - Concórdia</v>
      </c>
      <c r="M2186" t="str">
        <f t="shared" si="173"/>
        <v>449052 - Equipamentos e Material Permanente</v>
      </c>
      <c r="N2186" t="str">
        <f t="shared" si="174"/>
        <v>44</v>
      </c>
      <c r="O2186" t="str">
        <f>VLOOKUP('SQL Results'!N2186,Plan2!$A$2:$B$8,2,0)</f>
        <v>44 - Investimentos</v>
      </c>
      <c r="P2186" s="4" t="str">
        <f t="shared" si="170"/>
        <v>0100 - Recursos ordinários - recursos do tesouro - RLD</v>
      </c>
    </row>
    <row r="2187" spans="1:16" x14ac:dyDescent="0.2">
      <c r="A2187">
        <v>41042</v>
      </c>
      <c r="B2187" t="s">
        <v>1138</v>
      </c>
      <c r="C2187">
        <v>13722</v>
      </c>
      <c r="D2187" t="s">
        <v>1141</v>
      </c>
      <c r="E2187">
        <v>339030</v>
      </c>
      <c r="F2187" t="s">
        <v>12</v>
      </c>
      <c r="G2187" t="s">
        <v>13</v>
      </c>
      <c r="H2187" t="s">
        <v>14</v>
      </c>
      <c r="I2187" t="s">
        <v>1072</v>
      </c>
      <c r="J2187">
        <v>41713</v>
      </c>
      <c r="K2187" t="str">
        <f t="shared" si="171"/>
        <v>41042 - Agência de Desenvolvimento Regional de Concórdia</v>
      </c>
      <c r="L2187" t="str">
        <f t="shared" si="172"/>
        <v>13722 - Administração e manutenção da Gerência Regional de Educação - ADR - Concórdia</v>
      </c>
      <c r="M2187" t="str">
        <f t="shared" si="173"/>
        <v>339030 - Material de Consumo</v>
      </c>
      <c r="N2187" t="str">
        <f t="shared" si="174"/>
        <v>33</v>
      </c>
      <c r="O2187" t="str">
        <f>VLOOKUP('SQL Results'!N2187,Plan2!$A$2:$B$8,2,0)</f>
        <v>33 - Outras Despesas Correntes</v>
      </c>
      <c r="P2187" s="4" t="str">
        <f t="shared" si="170"/>
        <v>0100 - Recursos ordinários - recursos do tesouro - RLD</v>
      </c>
    </row>
    <row r="2188" spans="1:16" x14ac:dyDescent="0.2">
      <c r="A2188">
        <v>41042</v>
      </c>
      <c r="B2188" t="s">
        <v>1138</v>
      </c>
      <c r="C2188">
        <v>13722</v>
      </c>
      <c r="D2188" t="s">
        <v>1141</v>
      </c>
      <c r="E2188">
        <v>339014</v>
      </c>
      <c r="F2188" t="s">
        <v>63</v>
      </c>
      <c r="G2188" t="s">
        <v>13</v>
      </c>
      <c r="H2188" t="s">
        <v>14</v>
      </c>
      <c r="I2188" t="s">
        <v>1072</v>
      </c>
      <c r="J2188">
        <v>41713</v>
      </c>
      <c r="K2188" t="str">
        <f t="shared" si="171"/>
        <v>41042 - Agência de Desenvolvimento Regional de Concórdia</v>
      </c>
      <c r="L2188" t="str">
        <f t="shared" si="172"/>
        <v>13722 - Administração e manutenção da Gerência Regional de Educação - ADR - Concórdia</v>
      </c>
      <c r="M2188" t="str">
        <f t="shared" si="173"/>
        <v>339014 - Diárias - Civil</v>
      </c>
      <c r="N2188" t="str">
        <f t="shared" si="174"/>
        <v>33</v>
      </c>
      <c r="O2188" t="str">
        <f>VLOOKUP('SQL Results'!N2188,Plan2!$A$2:$B$8,2,0)</f>
        <v>33 - Outras Despesas Correntes</v>
      </c>
      <c r="P2188" s="4" t="str">
        <f t="shared" si="170"/>
        <v>0100 - Recursos ordinários - recursos do tesouro - RLD</v>
      </c>
    </row>
    <row r="2189" spans="1:16" x14ac:dyDescent="0.2">
      <c r="A2189">
        <v>41042</v>
      </c>
      <c r="B2189" t="s">
        <v>1138</v>
      </c>
      <c r="C2189">
        <v>13722</v>
      </c>
      <c r="D2189" t="s">
        <v>1141</v>
      </c>
      <c r="E2189">
        <v>339033</v>
      </c>
      <c r="F2189" t="s">
        <v>49</v>
      </c>
      <c r="G2189" t="s">
        <v>13</v>
      </c>
      <c r="H2189" t="s">
        <v>14</v>
      </c>
      <c r="I2189" t="s">
        <v>1072</v>
      </c>
      <c r="J2189">
        <v>20856</v>
      </c>
      <c r="K2189" t="str">
        <f t="shared" si="171"/>
        <v>41042 - Agência de Desenvolvimento Regional de Concórdia</v>
      </c>
      <c r="L2189" t="str">
        <f t="shared" si="172"/>
        <v>13722 - Administração e manutenção da Gerência Regional de Educação - ADR - Concórdia</v>
      </c>
      <c r="M2189" t="str">
        <f t="shared" si="173"/>
        <v>339033 - Passagens e Despesas com Locomoção</v>
      </c>
      <c r="N2189" t="str">
        <f t="shared" si="174"/>
        <v>33</v>
      </c>
      <c r="O2189" t="str">
        <f>VLOOKUP('SQL Results'!N2189,Plan2!$A$2:$B$8,2,0)</f>
        <v>33 - Outras Despesas Correntes</v>
      </c>
      <c r="P2189" s="4" t="str">
        <f t="shared" si="170"/>
        <v>0100 - Recursos ordinários - recursos do tesouro - RLD</v>
      </c>
    </row>
    <row r="2190" spans="1:16" x14ac:dyDescent="0.2">
      <c r="A2190">
        <v>41042</v>
      </c>
      <c r="B2190" t="s">
        <v>1138</v>
      </c>
      <c r="C2190">
        <v>13722</v>
      </c>
      <c r="D2190" t="s">
        <v>1141</v>
      </c>
      <c r="E2190">
        <v>339036</v>
      </c>
      <c r="F2190" t="s">
        <v>23</v>
      </c>
      <c r="G2190" t="s">
        <v>13</v>
      </c>
      <c r="H2190" t="s">
        <v>14</v>
      </c>
      <c r="I2190" t="s">
        <v>1072</v>
      </c>
      <c r="J2190">
        <v>20856</v>
      </c>
      <c r="K2190" t="str">
        <f t="shared" si="171"/>
        <v>41042 - Agência de Desenvolvimento Regional de Concórdia</v>
      </c>
      <c r="L2190" t="str">
        <f t="shared" si="172"/>
        <v>13722 - Administração e manutenção da Gerência Regional de Educação - ADR - Concórdia</v>
      </c>
      <c r="M2190" t="str">
        <f t="shared" si="173"/>
        <v>339036 - Outros Serviços Terceiros-Pessoa Física</v>
      </c>
      <c r="N2190" t="str">
        <f t="shared" si="174"/>
        <v>33</v>
      </c>
      <c r="O2190" t="str">
        <f>VLOOKUP('SQL Results'!N2190,Plan2!$A$2:$B$8,2,0)</f>
        <v>33 - Outras Despesas Correntes</v>
      </c>
      <c r="P2190" s="4" t="str">
        <f t="shared" si="170"/>
        <v>0100 - Recursos ordinários - recursos do tesouro - RLD</v>
      </c>
    </row>
    <row r="2191" spans="1:16" x14ac:dyDescent="0.2">
      <c r="A2191">
        <v>41042</v>
      </c>
      <c r="B2191" t="s">
        <v>1138</v>
      </c>
      <c r="C2191">
        <v>13722</v>
      </c>
      <c r="D2191" t="s">
        <v>1141</v>
      </c>
      <c r="E2191">
        <v>339039</v>
      </c>
      <c r="F2191" t="s">
        <v>16</v>
      </c>
      <c r="G2191" t="s">
        <v>13</v>
      </c>
      <c r="H2191" t="s">
        <v>14</v>
      </c>
      <c r="I2191" t="s">
        <v>1072</v>
      </c>
      <c r="J2191">
        <v>208563</v>
      </c>
      <c r="K2191" t="str">
        <f t="shared" si="171"/>
        <v>41042 - Agência de Desenvolvimento Regional de Concórdia</v>
      </c>
      <c r="L2191" t="str">
        <f t="shared" si="172"/>
        <v>13722 - Administração e manutenção da Gerência Regional de Educação - ADR - Concórdia</v>
      </c>
      <c r="M2191" t="str">
        <f t="shared" si="173"/>
        <v>339039 - Outros Serviços Terceiros - Pessoa Jurídica</v>
      </c>
      <c r="N2191" t="str">
        <f t="shared" si="174"/>
        <v>33</v>
      </c>
      <c r="O2191" t="str">
        <f>VLOOKUP('SQL Results'!N2191,Plan2!$A$2:$B$8,2,0)</f>
        <v>33 - Outras Despesas Correntes</v>
      </c>
      <c r="P2191" s="4" t="str">
        <f t="shared" si="170"/>
        <v>0100 - Recursos ordinários - recursos do tesouro - RLD</v>
      </c>
    </row>
    <row r="2192" spans="1:16" x14ac:dyDescent="0.2">
      <c r="A2192">
        <v>41042</v>
      </c>
      <c r="B2192" t="s">
        <v>1138</v>
      </c>
      <c r="C2192">
        <v>13722</v>
      </c>
      <c r="D2192" t="s">
        <v>1141</v>
      </c>
      <c r="E2192">
        <v>339139</v>
      </c>
      <c r="F2192" t="s">
        <v>51</v>
      </c>
      <c r="G2192" t="s">
        <v>13</v>
      </c>
      <c r="H2192" t="s">
        <v>14</v>
      </c>
      <c r="I2192" t="s">
        <v>1072</v>
      </c>
      <c r="J2192">
        <v>41713</v>
      </c>
      <c r="K2192" t="str">
        <f t="shared" si="171"/>
        <v>41042 - Agência de Desenvolvimento Regional de Concórdia</v>
      </c>
      <c r="L2192" t="str">
        <f t="shared" si="172"/>
        <v>13722 - Administração e manutenção da Gerência Regional de Educação - ADR - Concórdia</v>
      </c>
      <c r="M2192" t="str">
        <f t="shared" si="173"/>
        <v>339139 - Outros Serviços Terceiros Pessoa Jurídica</v>
      </c>
      <c r="N2192" t="str">
        <f t="shared" si="174"/>
        <v>33</v>
      </c>
      <c r="O2192" t="str">
        <f>VLOOKUP('SQL Results'!N2192,Plan2!$A$2:$B$8,2,0)</f>
        <v>33 - Outras Despesas Correntes</v>
      </c>
      <c r="P2192" s="4" t="str">
        <f t="shared" si="170"/>
        <v>0100 - Recursos ordinários - recursos do tesouro - RLD</v>
      </c>
    </row>
    <row r="2193" spans="1:16" x14ac:dyDescent="0.2">
      <c r="A2193">
        <v>41042</v>
      </c>
      <c r="B2193" t="s">
        <v>1138</v>
      </c>
      <c r="C2193">
        <v>13722</v>
      </c>
      <c r="D2193" t="s">
        <v>1141</v>
      </c>
      <c r="E2193">
        <v>449052</v>
      </c>
      <c r="F2193" t="s">
        <v>17</v>
      </c>
      <c r="G2193" t="s">
        <v>13</v>
      </c>
      <c r="H2193" t="s">
        <v>14</v>
      </c>
      <c r="I2193" t="s">
        <v>1072</v>
      </c>
      <c r="J2193">
        <v>38405</v>
      </c>
      <c r="K2193" t="str">
        <f t="shared" si="171"/>
        <v>41042 - Agência de Desenvolvimento Regional de Concórdia</v>
      </c>
      <c r="L2193" t="str">
        <f t="shared" si="172"/>
        <v>13722 - Administração e manutenção da Gerência Regional de Educação - ADR - Concórdia</v>
      </c>
      <c r="M2193" t="str">
        <f t="shared" si="173"/>
        <v>449052 - Equipamentos e Material Permanente</v>
      </c>
      <c r="N2193" t="str">
        <f t="shared" si="174"/>
        <v>44</v>
      </c>
      <c r="O2193" t="str">
        <f>VLOOKUP('SQL Results'!N2193,Plan2!$A$2:$B$8,2,0)</f>
        <v>44 - Investimentos</v>
      </c>
      <c r="P2193" s="4" t="str">
        <f t="shared" si="170"/>
        <v>0100 - Recursos ordinários - recursos do tesouro - RLD</v>
      </c>
    </row>
    <row r="2194" spans="1:16" x14ac:dyDescent="0.2">
      <c r="A2194">
        <v>41042</v>
      </c>
      <c r="B2194" t="s">
        <v>1138</v>
      </c>
      <c r="C2194">
        <v>13723</v>
      </c>
      <c r="D2194" t="s">
        <v>1142</v>
      </c>
      <c r="E2194">
        <v>339030</v>
      </c>
      <c r="F2194" t="s">
        <v>12</v>
      </c>
      <c r="G2194" t="s">
        <v>1074</v>
      </c>
      <c r="H2194" t="s">
        <v>1075</v>
      </c>
      <c r="I2194" t="s">
        <v>1082</v>
      </c>
      <c r="J2194">
        <v>240717</v>
      </c>
      <c r="K2194" t="str">
        <f t="shared" si="171"/>
        <v>41042 - Agência de Desenvolvimento Regional de Concórdia</v>
      </c>
      <c r="L2194" t="str">
        <f t="shared" si="172"/>
        <v>13723 - Operacionalização da educação básica - ADR - Concórdia</v>
      </c>
      <c r="M2194" t="str">
        <f t="shared" si="173"/>
        <v>339030 - Material de Consumo</v>
      </c>
      <c r="N2194" t="str">
        <f t="shared" si="174"/>
        <v>33</v>
      </c>
      <c r="O2194" t="str">
        <f>VLOOKUP('SQL Results'!N2194,Plan2!$A$2:$B$8,2,0)</f>
        <v>33 - Outras Despesas Correntes</v>
      </c>
      <c r="P2194" s="4" t="str">
        <f t="shared" si="170"/>
        <v>0120 - Cota-parte da contribuição do Salário-Educação - recursos do tesouro - exercício corrente</v>
      </c>
    </row>
    <row r="2195" spans="1:16" x14ac:dyDescent="0.2">
      <c r="A2195">
        <v>41042</v>
      </c>
      <c r="B2195" t="s">
        <v>1138</v>
      </c>
      <c r="C2195">
        <v>13723</v>
      </c>
      <c r="D2195" t="s">
        <v>1142</v>
      </c>
      <c r="E2195">
        <v>339030</v>
      </c>
      <c r="F2195" t="s">
        <v>12</v>
      </c>
      <c r="G2195" t="s">
        <v>1077</v>
      </c>
      <c r="H2195" t="s">
        <v>1078</v>
      </c>
      <c r="I2195" t="s">
        <v>1082</v>
      </c>
      <c r="J2195">
        <v>240717</v>
      </c>
      <c r="K2195" t="str">
        <f t="shared" si="171"/>
        <v>41042 - Agência de Desenvolvimento Regional de Concórdia</v>
      </c>
      <c r="L2195" t="str">
        <f t="shared" si="172"/>
        <v>13723 - Operacionalização da educação básica - ADR - Concórdia</v>
      </c>
      <c r="M2195" t="str">
        <f t="shared" si="173"/>
        <v>339030 - Material de Consumo</v>
      </c>
      <c r="N2195" t="str">
        <f t="shared" si="174"/>
        <v>33</v>
      </c>
      <c r="O2195" t="str">
        <f>VLOOKUP('SQL Results'!N2195,Plan2!$A$2:$B$8,2,0)</f>
        <v>33 - Outras Despesas Correntes</v>
      </c>
      <c r="P2195" s="4" t="str">
        <f t="shared" si="170"/>
        <v>0131 - Recursos do FUNDEB - transferências da União</v>
      </c>
    </row>
    <row r="2196" spans="1:16" x14ac:dyDescent="0.2">
      <c r="A2196">
        <v>41042</v>
      </c>
      <c r="B2196" t="s">
        <v>1138</v>
      </c>
      <c r="C2196">
        <v>13723</v>
      </c>
      <c r="D2196" t="s">
        <v>1142</v>
      </c>
      <c r="E2196">
        <v>339036</v>
      </c>
      <c r="F2196" t="s">
        <v>23</v>
      </c>
      <c r="G2196" t="s">
        <v>1074</v>
      </c>
      <c r="H2196" t="s">
        <v>1075</v>
      </c>
      <c r="I2196" t="s">
        <v>1082</v>
      </c>
      <c r="J2196">
        <v>120358</v>
      </c>
      <c r="K2196" t="str">
        <f t="shared" si="171"/>
        <v>41042 - Agência de Desenvolvimento Regional de Concórdia</v>
      </c>
      <c r="L2196" t="str">
        <f t="shared" si="172"/>
        <v>13723 - Operacionalização da educação básica - ADR - Concórdia</v>
      </c>
      <c r="M2196" t="str">
        <f t="shared" si="173"/>
        <v>339036 - Outros Serviços Terceiros-Pessoa Física</v>
      </c>
      <c r="N2196" t="str">
        <f t="shared" si="174"/>
        <v>33</v>
      </c>
      <c r="O2196" t="str">
        <f>VLOOKUP('SQL Results'!N2196,Plan2!$A$2:$B$8,2,0)</f>
        <v>33 - Outras Despesas Correntes</v>
      </c>
      <c r="P2196" s="4" t="str">
        <f t="shared" si="170"/>
        <v>0120 - Cota-parte da contribuição do Salário-Educação - recursos do tesouro - exercício corrente</v>
      </c>
    </row>
    <row r="2197" spans="1:16" x14ac:dyDescent="0.2">
      <c r="A2197">
        <v>41042</v>
      </c>
      <c r="B2197" t="s">
        <v>1138</v>
      </c>
      <c r="C2197">
        <v>13723</v>
      </c>
      <c r="D2197" t="s">
        <v>1142</v>
      </c>
      <c r="E2197">
        <v>339036</v>
      </c>
      <c r="F2197" t="s">
        <v>23</v>
      </c>
      <c r="G2197" t="s">
        <v>1077</v>
      </c>
      <c r="H2197" t="s">
        <v>1078</v>
      </c>
      <c r="I2197" t="s">
        <v>1082</v>
      </c>
      <c r="J2197">
        <v>120358</v>
      </c>
      <c r="K2197" t="str">
        <f t="shared" si="171"/>
        <v>41042 - Agência de Desenvolvimento Regional de Concórdia</v>
      </c>
      <c r="L2197" t="str">
        <f t="shared" si="172"/>
        <v>13723 - Operacionalização da educação básica - ADR - Concórdia</v>
      </c>
      <c r="M2197" t="str">
        <f t="shared" si="173"/>
        <v>339036 - Outros Serviços Terceiros-Pessoa Física</v>
      </c>
      <c r="N2197" t="str">
        <f t="shared" si="174"/>
        <v>33</v>
      </c>
      <c r="O2197" t="str">
        <f>VLOOKUP('SQL Results'!N2197,Plan2!$A$2:$B$8,2,0)</f>
        <v>33 - Outras Despesas Correntes</v>
      </c>
      <c r="P2197" s="4" t="str">
        <f t="shared" si="170"/>
        <v>0131 - Recursos do FUNDEB - transferências da União</v>
      </c>
    </row>
    <row r="2198" spans="1:16" x14ac:dyDescent="0.2">
      <c r="A2198">
        <v>41042</v>
      </c>
      <c r="B2198" t="s">
        <v>1138</v>
      </c>
      <c r="C2198">
        <v>13723</v>
      </c>
      <c r="D2198" t="s">
        <v>1142</v>
      </c>
      <c r="E2198">
        <v>339039</v>
      </c>
      <c r="F2198" t="s">
        <v>16</v>
      </c>
      <c r="G2198" t="s">
        <v>1074</v>
      </c>
      <c r="H2198" t="s">
        <v>1075</v>
      </c>
      <c r="I2198" t="s">
        <v>1082</v>
      </c>
      <c r="J2198">
        <v>722150</v>
      </c>
      <c r="K2198" t="str">
        <f t="shared" si="171"/>
        <v>41042 - Agência de Desenvolvimento Regional de Concórdia</v>
      </c>
      <c r="L2198" t="str">
        <f t="shared" si="172"/>
        <v>13723 - Operacionalização da educação básica - ADR - Concórdia</v>
      </c>
      <c r="M2198" t="str">
        <f t="shared" si="173"/>
        <v>339039 - Outros Serviços Terceiros - Pessoa Jurídica</v>
      </c>
      <c r="N2198" t="str">
        <f t="shared" si="174"/>
        <v>33</v>
      </c>
      <c r="O2198" t="str">
        <f>VLOOKUP('SQL Results'!N2198,Plan2!$A$2:$B$8,2,0)</f>
        <v>33 - Outras Despesas Correntes</v>
      </c>
      <c r="P2198" s="4" t="str">
        <f t="shared" si="170"/>
        <v>0120 - Cota-parte da contribuição do Salário-Educação - recursos do tesouro - exercício corrente</v>
      </c>
    </row>
    <row r="2199" spans="1:16" x14ac:dyDescent="0.2">
      <c r="A2199">
        <v>41042</v>
      </c>
      <c r="B2199" t="s">
        <v>1138</v>
      </c>
      <c r="C2199">
        <v>13723</v>
      </c>
      <c r="D2199" t="s">
        <v>1142</v>
      </c>
      <c r="E2199">
        <v>339039</v>
      </c>
      <c r="F2199" t="s">
        <v>16</v>
      </c>
      <c r="G2199" t="s">
        <v>1077</v>
      </c>
      <c r="H2199" t="s">
        <v>1078</v>
      </c>
      <c r="I2199" t="s">
        <v>1082</v>
      </c>
      <c r="J2199">
        <v>722150</v>
      </c>
      <c r="K2199" t="str">
        <f t="shared" si="171"/>
        <v>41042 - Agência de Desenvolvimento Regional de Concórdia</v>
      </c>
      <c r="L2199" t="str">
        <f t="shared" si="172"/>
        <v>13723 - Operacionalização da educação básica - ADR - Concórdia</v>
      </c>
      <c r="M2199" t="str">
        <f t="shared" si="173"/>
        <v>339039 - Outros Serviços Terceiros - Pessoa Jurídica</v>
      </c>
      <c r="N2199" t="str">
        <f t="shared" si="174"/>
        <v>33</v>
      </c>
      <c r="O2199" t="str">
        <f>VLOOKUP('SQL Results'!N2199,Plan2!$A$2:$B$8,2,0)</f>
        <v>33 - Outras Despesas Correntes</v>
      </c>
      <c r="P2199" s="4" t="str">
        <f t="shared" ref="P2199:P2262" si="175">CONCATENATE(LEFT(G2199,4)," - ",H2199)</f>
        <v>0131 - Recursos do FUNDEB - transferências da União</v>
      </c>
    </row>
    <row r="2200" spans="1:16" x14ac:dyDescent="0.2">
      <c r="A2200">
        <v>41042</v>
      </c>
      <c r="B2200" t="s">
        <v>1138</v>
      </c>
      <c r="C2200">
        <v>13723</v>
      </c>
      <c r="D2200" t="s">
        <v>1142</v>
      </c>
      <c r="E2200">
        <v>339139</v>
      </c>
      <c r="F2200" t="s">
        <v>51</v>
      </c>
      <c r="G2200" t="s">
        <v>1074</v>
      </c>
      <c r="H2200" t="s">
        <v>1075</v>
      </c>
      <c r="I2200" t="s">
        <v>1082</v>
      </c>
      <c r="J2200">
        <v>120358</v>
      </c>
      <c r="K2200" t="str">
        <f t="shared" si="171"/>
        <v>41042 - Agência de Desenvolvimento Regional de Concórdia</v>
      </c>
      <c r="L2200" t="str">
        <f t="shared" si="172"/>
        <v>13723 - Operacionalização da educação básica - ADR - Concórdia</v>
      </c>
      <c r="M2200" t="str">
        <f t="shared" si="173"/>
        <v>339139 - Outros Serviços Terceiros Pessoa Jurídica</v>
      </c>
      <c r="N2200" t="str">
        <f t="shared" si="174"/>
        <v>33</v>
      </c>
      <c r="O2200" t="str">
        <f>VLOOKUP('SQL Results'!N2200,Plan2!$A$2:$B$8,2,0)</f>
        <v>33 - Outras Despesas Correntes</v>
      </c>
      <c r="P2200" s="4" t="str">
        <f t="shared" si="175"/>
        <v>0120 - Cota-parte da contribuição do Salário-Educação - recursos do tesouro - exercício corrente</v>
      </c>
    </row>
    <row r="2201" spans="1:16" x14ac:dyDescent="0.2">
      <c r="A2201">
        <v>41042</v>
      </c>
      <c r="B2201" t="s">
        <v>1138</v>
      </c>
      <c r="C2201">
        <v>13723</v>
      </c>
      <c r="D2201" t="s">
        <v>1142</v>
      </c>
      <c r="E2201">
        <v>339139</v>
      </c>
      <c r="F2201" t="s">
        <v>51</v>
      </c>
      <c r="G2201" t="s">
        <v>1077</v>
      </c>
      <c r="H2201" t="s">
        <v>1078</v>
      </c>
      <c r="I2201" t="s">
        <v>1082</v>
      </c>
      <c r="J2201">
        <v>60179</v>
      </c>
      <c r="K2201" t="str">
        <f t="shared" si="171"/>
        <v>41042 - Agência de Desenvolvimento Regional de Concórdia</v>
      </c>
      <c r="L2201" t="str">
        <f t="shared" si="172"/>
        <v>13723 - Operacionalização da educação básica - ADR - Concórdia</v>
      </c>
      <c r="M2201" t="str">
        <f t="shared" si="173"/>
        <v>339139 - Outros Serviços Terceiros Pessoa Jurídica</v>
      </c>
      <c r="N2201" t="str">
        <f t="shared" si="174"/>
        <v>33</v>
      </c>
      <c r="O2201" t="str">
        <f>VLOOKUP('SQL Results'!N2201,Plan2!$A$2:$B$8,2,0)</f>
        <v>33 - Outras Despesas Correntes</v>
      </c>
      <c r="P2201" s="4" t="str">
        <f t="shared" si="175"/>
        <v>0131 - Recursos do FUNDEB - transferências da União</v>
      </c>
    </row>
    <row r="2202" spans="1:16" x14ac:dyDescent="0.2">
      <c r="A2202">
        <v>41042</v>
      </c>
      <c r="B2202" t="s">
        <v>1138</v>
      </c>
      <c r="C2202">
        <v>13723</v>
      </c>
      <c r="D2202" t="s">
        <v>1142</v>
      </c>
      <c r="E2202">
        <v>449052</v>
      </c>
      <c r="F2202" t="s">
        <v>17</v>
      </c>
      <c r="G2202" t="s">
        <v>1077</v>
      </c>
      <c r="H2202" t="s">
        <v>1078</v>
      </c>
      <c r="I2202" t="s">
        <v>1082</v>
      </c>
      <c r="J2202">
        <v>60179</v>
      </c>
      <c r="K2202" t="str">
        <f t="shared" si="171"/>
        <v>41042 - Agência de Desenvolvimento Regional de Concórdia</v>
      </c>
      <c r="L2202" t="str">
        <f t="shared" si="172"/>
        <v>13723 - Operacionalização da educação básica - ADR - Concórdia</v>
      </c>
      <c r="M2202" t="str">
        <f t="shared" si="173"/>
        <v>449052 - Equipamentos e Material Permanente</v>
      </c>
      <c r="N2202" t="str">
        <f t="shared" si="174"/>
        <v>44</v>
      </c>
      <c r="O2202" t="str">
        <f>VLOOKUP('SQL Results'!N2202,Plan2!$A$2:$B$8,2,0)</f>
        <v>44 - Investimentos</v>
      </c>
      <c r="P2202" s="4" t="str">
        <f t="shared" si="175"/>
        <v>0131 - Recursos do FUNDEB - transferências da União</v>
      </c>
    </row>
    <row r="2203" spans="1:16" x14ac:dyDescent="0.2">
      <c r="A2203">
        <v>41042</v>
      </c>
      <c r="B2203" t="s">
        <v>1138</v>
      </c>
      <c r="C2203">
        <v>13726</v>
      </c>
      <c r="D2203" t="s">
        <v>1143</v>
      </c>
      <c r="E2203">
        <v>339139</v>
      </c>
      <c r="F2203" t="s">
        <v>51</v>
      </c>
      <c r="G2203" t="s">
        <v>1074</v>
      </c>
      <c r="H2203" t="s">
        <v>1075</v>
      </c>
      <c r="I2203" t="s">
        <v>1076</v>
      </c>
      <c r="J2203">
        <v>32886</v>
      </c>
      <c r="K2203" t="str">
        <f t="shared" si="171"/>
        <v>41042 - Agência de Desenvolvimento Regional de Concórdia</v>
      </c>
      <c r="L2203" t="str">
        <f t="shared" si="172"/>
        <v>13726 - Manutenção e reforma de escolas - educação básica - ADR - Concórdia</v>
      </c>
      <c r="M2203" t="str">
        <f t="shared" si="173"/>
        <v>339139 - Outros Serviços Terceiros Pessoa Jurídica</v>
      </c>
      <c r="N2203" t="str">
        <f t="shared" si="174"/>
        <v>33</v>
      </c>
      <c r="O2203" t="str">
        <f>VLOOKUP('SQL Results'!N2203,Plan2!$A$2:$B$8,2,0)</f>
        <v>33 - Outras Despesas Correntes</v>
      </c>
      <c r="P2203" s="4" t="str">
        <f t="shared" si="175"/>
        <v>0120 - Cota-parte da contribuição do Salário-Educação - recursos do tesouro - exercício corrente</v>
      </c>
    </row>
    <row r="2204" spans="1:16" x14ac:dyDescent="0.2">
      <c r="A2204">
        <v>41042</v>
      </c>
      <c r="B2204" t="s">
        <v>1138</v>
      </c>
      <c r="C2204">
        <v>13726</v>
      </c>
      <c r="D2204" t="s">
        <v>1143</v>
      </c>
      <c r="E2204">
        <v>339030</v>
      </c>
      <c r="F2204" t="s">
        <v>12</v>
      </c>
      <c r="G2204" t="s">
        <v>1074</v>
      </c>
      <c r="H2204" t="s">
        <v>1075</v>
      </c>
      <c r="I2204" t="s">
        <v>1076</v>
      </c>
      <c r="J2204">
        <v>99820</v>
      </c>
      <c r="K2204" t="str">
        <f t="shared" si="171"/>
        <v>41042 - Agência de Desenvolvimento Regional de Concórdia</v>
      </c>
      <c r="L2204" t="str">
        <f t="shared" si="172"/>
        <v>13726 - Manutenção e reforma de escolas - educação básica - ADR - Concórdia</v>
      </c>
      <c r="M2204" t="str">
        <f t="shared" si="173"/>
        <v>339030 - Material de Consumo</v>
      </c>
      <c r="N2204" t="str">
        <f t="shared" si="174"/>
        <v>33</v>
      </c>
      <c r="O2204" t="str">
        <f>VLOOKUP('SQL Results'!N2204,Plan2!$A$2:$B$8,2,0)</f>
        <v>33 - Outras Despesas Correntes</v>
      </c>
      <c r="P2204" s="4" t="str">
        <f t="shared" si="175"/>
        <v>0120 - Cota-parte da contribuição do Salário-Educação - recursos do tesouro - exercício corrente</v>
      </c>
    </row>
    <row r="2205" spans="1:16" x14ac:dyDescent="0.2">
      <c r="A2205">
        <v>41042</v>
      </c>
      <c r="B2205" t="s">
        <v>1138</v>
      </c>
      <c r="C2205">
        <v>13726</v>
      </c>
      <c r="D2205" t="s">
        <v>1143</v>
      </c>
      <c r="E2205">
        <v>339030</v>
      </c>
      <c r="F2205" t="s">
        <v>12</v>
      </c>
      <c r="G2205" t="s">
        <v>1077</v>
      </c>
      <c r="H2205" t="s">
        <v>1078</v>
      </c>
      <c r="I2205" t="s">
        <v>1076</v>
      </c>
      <c r="J2205">
        <v>99820</v>
      </c>
      <c r="K2205" t="str">
        <f t="shared" si="171"/>
        <v>41042 - Agência de Desenvolvimento Regional de Concórdia</v>
      </c>
      <c r="L2205" t="str">
        <f t="shared" si="172"/>
        <v>13726 - Manutenção e reforma de escolas - educação básica - ADR - Concórdia</v>
      </c>
      <c r="M2205" t="str">
        <f t="shared" si="173"/>
        <v>339030 - Material de Consumo</v>
      </c>
      <c r="N2205" t="str">
        <f t="shared" si="174"/>
        <v>33</v>
      </c>
      <c r="O2205" t="str">
        <f>VLOOKUP('SQL Results'!N2205,Plan2!$A$2:$B$8,2,0)</f>
        <v>33 - Outras Despesas Correntes</v>
      </c>
      <c r="P2205" s="4" t="str">
        <f t="shared" si="175"/>
        <v>0131 - Recursos do FUNDEB - transferências da União</v>
      </c>
    </row>
    <row r="2206" spans="1:16" x14ac:dyDescent="0.2">
      <c r="A2206">
        <v>41042</v>
      </c>
      <c r="B2206" t="s">
        <v>1138</v>
      </c>
      <c r="C2206">
        <v>13726</v>
      </c>
      <c r="D2206" t="s">
        <v>1143</v>
      </c>
      <c r="E2206">
        <v>339036</v>
      </c>
      <c r="F2206" t="s">
        <v>23</v>
      </c>
      <c r="G2206" t="s">
        <v>1074</v>
      </c>
      <c r="H2206" t="s">
        <v>1075</v>
      </c>
      <c r="I2206" t="s">
        <v>1076</v>
      </c>
      <c r="J2206">
        <v>49911</v>
      </c>
      <c r="K2206" t="str">
        <f t="shared" si="171"/>
        <v>41042 - Agência de Desenvolvimento Regional de Concórdia</v>
      </c>
      <c r="L2206" t="str">
        <f t="shared" si="172"/>
        <v>13726 - Manutenção e reforma de escolas - educação básica - ADR - Concórdia</v>
      </c>
      <c r="M2206" t="str">
        <f t="shared" si="173"/>
        <v>339036 - Outros Serviços Terceiros-Pessoa Física</v>
      </c>
      <c r="N2206" t="str">
        <f t="shared" si="174"/>
        <v>33</v>
      </c>
      <c r="O2206" t="str">
        <f>VLOOKUP('SQL Results'!N2206,Plan2!$A$2:$B$8,2,0)</f>
        <v>33 - Outras Despesas Correntes</v>
      </c>
      <c r="P2206" s="4" t="str">
        <f t="shared" si="175"/>
        <v>0120 - Cota-parte da contribuição do Salário-Educação - recursos do tesouro - exercício corrente</v>
      </c>
    </row>
    <row r="2207" spans="1:16" x14ac:dyDescent="0.2">
      <c r="A2207">
        <v>41042</v>
      </c>
      <c r="B2207" t="s">
        <v>1138</v>
      </c>
      <c r="C2207">
        <v>13726</v>
      </c>
      <c r="D2207" t="s">
        <v>1143</v>
      </c>
      <c r="E2207">
        <v>339036</v>
      </c>
      <c r="F2207" t="s">
        <v>23</v>
      </c>
      <c r="G2207" t="s">
        <v>1077</v>
      </c>
      <c r="H2207" t="s">
        <v>1078</v>
      </c>
      <c r="I2207" t="s">
        <v>1076</v>
      </c>
      <c r="J2207">
        <v>49911</v>
      </c>
      <c r="K2207" t="str">
        <f t="shared" si="171"/>
        <v>41042 - Agência de Desenvolvimento Regional de Concórdia</v>
      </c>
      <c r="L2207" t="str">
        <f t="shared" si="172"/>
        <v>13726 - Manutenção e reforma de escolas - educação básica - ADR - Concórdia</v>
      </c>
      <c r="M2207" t="str">
        <f t="shared" si="173"/>
        <v>339036 - Outros Serviços Terceiros-Pessoa Física</v>
      </c>
      <c r="N2207" t="str">
        <f t="shared" si="174"/>
        <v>33</v>
      </c>
      <c r="O2207" t="str">
        <f>VLOOKUP('SQL Results'!N2207,Plan2!$A$2:$B$8,2,0)</f>
        <v>33 - Outras Despesas Correntes</v>
      </c>
      <c r="P2207" s="4" t="str">
        <f t="shared" si="175"/>
        <v>0131 - Recursos do FUNDEB - transferências da União</v>
      </c>
    </row>
    <row r="2208" spans="1:16" x14ac:dyDescent="0.2">
      <c r="A2208">
        <v>41042</v>
      </c>
      <c r="B2208" t="s">
        <v>1138</v>
      </c>
      <c r="C2208">
        <v>13726</v>
      </c>
      <c r="D2208" t="s">
        <v>1143</v>
      </c>
      <c r="E2208">
        <v>339039</v>
      </c>
      <c r="F2208" t="s">
        <v>16</v>
      </c>
      <c r="G2208" t="s">
        <v>1074</v>
      </c>
      <c r="H2208" t="s">
        <v>1075</v>
      </c>
      <c r="I2208" t="s">
        <v>1076</v>
      </c>
      <c r="J2208">
        <v>299466</v>
      </c>
      <c r="K2208" t="str">
        <f t="shared" si="171"/>
        <v>41042 - Agência de Desenvolvimento Regional de Concórdia</v>
      </c>
      <c r="L2208" t="str">
        <f t="shared" si="172"/>
        <v>13726 - Manutenção e reforma de escolas - educação básica - ADR - Concórdia</v>
      </c>
      <c r="M2208" t="str">
        <f t="shared" si="173"/>
        <v>339039 - Outros Serviços Terceiros - Pessoa Jurídica</v>
      </c>
      <c r="N2208" t="str">
        <f t="shared" si="174"/>
        <v>33</v>
      </c>
      <c r="O2208" t="str">
        <f>VLOOKUP('SQL Results'!N2208,Plan2!$A$2:$B$8,2,0)</f>
        <v>33 - Outras Despesas Correntes</v>
      </c>
      <c r="P2208" s="4" t="str">
        <f t="shared" si="175"/>
        <v>0120 - Cota-parte da contribuição do Salário-Educação - recursos do tesouro - exercício corrente</v>
      </c>
    </row>
    <row r="2209" spans="1:16" x14ac:dyDescent="0.2">
      <c r="A2209">
        <v>41042</v>
      </c>
      <c r="B2209" t="s">
        <v>1138</v>
      </c>
      <c r="C2209">
        <v>13726</v>
      </c>
      <c r="D2209" t="s">
        <v>1143</v>
      </c>
      <c r="E2209">
        <v>339039</v>
      </c>
      <c r="F2209" t="s">
        <v>16</v>
      </c>
      <c r="G2209" t="s">
        <v>1077</v>
      </c>
      <c r="H2209" t="s">
        <v>1078</v>
      </c>
      <c r="I2209" t="s">
        <v>1076</v>
      </c>
      <c r="J2209">
        <v>299466</v>
      </c>
      <c r="K2209" t="str">
        <f t="shared" si="171"/>
        <v>41042 - Agência de Desenvolvimento Regional de Concórdia</v>
      </c>
      <c r="L2209" t="str">
        <f t="shared" si="172"/>
        <v>13726 - Manutenção e reforma de escolas - educação básica - ADR - Concórdia</v>
      </c>
      <c r="M2209" t="str">
        <f t="shared" si="173"/>
        <v>339039 - Outros Serviços Terceiros - Pessoa Jurídica</v>
      </c>
      <c r="N2209" t="str">
        <f t="shared" si="174"/>
        <v>33</v>
      </c>
      <c r="O2209" t="str">
        <f>VLOOKUP('SQL Results'!N2209,Plan2!$A$2:$B$8,2,0)</f>
        <v>33 - Outras Despesas Correntes</v>
      </c>
      <c r="P2209" s="4" t="str">
        <f t="shared" si="175"/>
        <v>0131 - Recursos do FUNDEB - transferências da União</v>
      </c>
    </row>
    <row r="2210" spans="1:16" x14ac:dyDescent="0.2">
      <c r="A2210">
        <v>41042</v>
      </c>
      <c r="B2210" t="s">
        <v>1138</v>
      </c>
      <c r="C2210">
        <v>13726</v>
      </c>
      <c r="D2210" t="s">
        <v>1143</v>
      </c>
      <c r="E2210">
        <v>339139</v>
      </c>
      <c r="F2210" t="s">
        <v>51</v>
      </c>
      <c r="G2210" t="s">
        <v>1077</v>
      </c>
      <c r="H2210" t="s">
        <v>1078</v>
      </c>
      <c r="I2210" t="s">
        <v>1076</v>
      </c>
      <c r="J2210">
        <v>24956</v>
      </c>
      <c r="K2210" t="str">
        <f t="shared" si="171"/>
        <v>41042 - Agência de Desenvolvimento Regional de Concórdia</v>
      </c>
      <c r="L2210" t="str">
        <f t="shared" si="172"/>
        <v>13726 - Manutenção e reforma de escolas - educação básica - ADR - Concórdia</v>
      </c>
      <c r="M2210" t="str">
        <f t="shared" si="173"/>
        <v>339139 - Outros Serviços Terceiros Pessoa Jurídica</v>
      </c>
      <c r="N2210" t="str">
        <f t="shared" si="174"/>
        <v>33</v>
      </c>
      <c r="O2210" t="str">
        <f>VLOOKUP('SQL Results'!N2210,Plan2!$A$2:$B$8,2,0)</f>
        <v>33 - Outras Despesas Correntes</v>
      </c>
      <c r="P2210" s="4" t="str">
        <f t="shared" si="175"/>
        <v>0131 - Recursos do FUNDEB - transferências da União</v>
      </c>
    </row>
    <row r="2211" spans="1:16" x14ac:dyDescent="0.2">
      <c r="A2211">
        <v>41042</v>
      </c>
      <c r="B2211" t="s">
        <v>1138</v>
      </c>
      <c r="C2211">
        <v>13726</v>
      </c>
      <c r="D2211" t="s">
        <v>1143</v>
      </c>
      <c r="E2211">
        <v>449052</v>
      </c>
      <c r="F2211" t="s">
        <v>17</v>
      </c>
      <c r="G2211" t="s">
        <v>1077</v>
      </c>
      <c r="H2211" t="s">
        <v>1078</v>
      </c>
      <c r="I2211" t="s">
        <v>1076</v>
      </c>
      <c r="J2211">
        <v>24956</v>
      </c>
      <c r="K2211" t="str">
        <f t="shared" si="171"/>
        <v>41042 - Agência de Desenvolvimento Regional de Concórdia</v>
      </c>
      <c r="L2211" t="str">
        <f t="shared" si="172"/>
        <v>13726 - Manutenção e reforma de escolas - educação básica - ADR - Concórdia</v>
      </c>
      <c r="M2211" t="str">
        <f t="shared" si="173"/>
        <v>449052 - Equipamentos e Material Permanente</v>
      </c>
      <c r="N2211" t="str">
        <f t="shared" si="174"/>
        <v>44</v>
      </c>
      <c r="O2211" t="str">
        <f>VLOOKUP('SQL Results'!N2211,Plan2!$A$2:$B$8,2,0)</f>
        <v>44 - Investimentos</v>
      </c>
      <c r="P2211" s="4" t="str">
        <f t="shared" si="175"/>
        <v>0131 - Recursos do FUNDEB - transferências da União</v>
      </c>
    </row>
    <row r="2212" spans="1:16" x14ac:dyDescent="0.2">
      <c r="A2212">
        <v>41042</v>
      </c>
      <c r="B2212" t="s">
        <v>1138</v>
      </c>
      <c r="C2212">
        <v>13718</v>
      </c>
      <c r="D2212" t="s">
        <v>1144</v>
      </c>
      <c r="E2212">
        <v>319011</v>
      </c>
      <c r="F2212" t="s">
        <v>60</v>
      </c>
      <c r="G2212" t="s">
        <v>13</v>
      </c>
      <c r="H2212" t="s">
        <v>14</v>
      </c>
      <c r="I2212" t="s">
        <v>347</v>
      </c>
      <c r="J2212">
        <v>1600000</v>
      </c>
      <c r="K2212" t="str">
        <f t="shared" si="171"/>
        <v>41042 - Agência de Desenvolvimento Regional de Concórdia</v>
      </c>
      <c r="L2212" t="str">
        <f t="shared" si="172"/>
        <v>13718 - Administração de pessoal e encargos sociais - ADR - Concórdia</v>
      </c>
      <c r="M2212" t="str">
        <f t="shared" si="173"/>
        <v>319011 - Vencim. e Vantagens Fixas - Pessoal Civil</v>
      </c>
      <c r="N2212" t="str">
        <f t="shared" si="174"/>
        <v>31</v>
      </c>
      <c r="O2212" t="str">
        <f>VLOOKUP('SQL Results'!N2212,Plan2!$A$2:$B$8,2,0)</f>
        <v>31 - Pessoal e Encargos Sociais</v>
      </c>
      <c r="P2212" s="4" t="str">
        <f t="shared" si="175"/>
        <v>0100 - Recursos ordinários - recursos do tesouro - RLD</v>
      </c>
    </row>
    <row r="2213" spans="1:16" x14ac:dyDescent="0.2">
      <c r="A2213">
        <v>41042</v>
      </c>
      <c r="B2213" t="s">
        <v>1138</v>
      </c>
      <c r="C2213">
        <v>13718</v>
      </c>
      <c r="D2213" t="s">
        <v>1144</v>
      </c>
      <c r="E2213">
        <v>319012</v>
      </c>
      <c r="F2213" t="s">
        <v>62</v>
      </c>
      <c r="G2213" t="s">
        <v>13</v>
      </c>
      <c r="H2213" t="s">
        <v>14</v>
      </c>
      <c r="I2213" t="s">
        <v>347</v>
      </c>
      <c r="J2213">
        <v>140000</v>
      </c>
      <c r="K2213" t="str">
        <f t="shared" si="171"/>
        <v>41042 - Agência de Desenvolvimento Regional de Concórdia</v>
      </c>
      <c r="L2213" t="str">
        <f t="shared" si="172"/>
        <v>13718 - Administração de pessoal e encargos sociais - ADR - Concórdia</v>
      </c>
      <c r="M2213" t="str">
        <f t="shared" si="173"/>
        <v>319012 - Vencim. e Vantagens Fixas - Pessoal Militar</v>
      </c>
      <c r="N2213" t="str">
        <f t="shared" si="174"/>
        <v>31</v>
      </c>
      <c r="O2213" t="str">
        <f>VLOOKUP('SQL Results'!N2213,Plan2!$A$2:$B$8,2,0)</f>
        <v>31 - Pessoal e Encargos Sociais</v>
      </c>
      <c r="P2213" s="4" t="str">
        <f t="shared" si="175"/>
        <v>0100 - Recursos ordinários - recursos do tesouro - RLD</v>
      </c>
    </row>
    <row r="2214" spans="1:16" x14ac:dyDescent="0.2">
      <c r="A2214">
        <v>41042</v>
      </c>
      <c r="B2214" t="s">
        <v>1138</v>
      </c>
      <c r="C2214">
        <v>13718</v>
      </c>
      <c r="D2214" t="s">
        <v>1144</v>
      </c>
      <c r="E2214">
        <v>319013</v>
      </c>
      <c r="F2214" t="s">
        <v>44</v>
      </c>
      <c r="G2214" t="s">
        <v>13</v>
      </c>
      <c r="H2214" t="s">
        <v>14</v>
      </c>
      <c r="I2214" t="s">
        <v>347</v>
      </c>
      <c r="J2214">
        <v>120000</v>
      </c>
      <c r="K2214" t="str">
        <f t="shared" si="171"/>
        <v>41042 - Agência de Desenvolvimento Regional de Concórdia</v>
      </c>
      <c r="L2214" t="str">
        <f t="shared" si="172"/>
        <v>13718 - Administração de pessoal e encargos sociais - ADR - Concórdia</v>
      </c>
      <c r="M2214" t="str">
        <f t="shared" si="173"/>
        <v>319013 - Obrigações Patronais</v>
      </c>
      <c r="N2214" t="str">
        <f t="shared" si="174"/>
        <v>31</v>
      </c>
      <c r="O2214" t="str">
        <f>VLOOKUP('SQL Results'!N2214,Plan2!$A$2:$B$8,2,0)</f>
        <v>31 - Pessoal e Encargos Sociais</v>
      </c>
      <c r="P2214" s="4" t="str">
        <f t="shared" si="175"/>
        <v>0100 - Recursos ordinários - recursos do tesouro - RLD</v>
      </c>
    </row>
    <row r="2215" spans="1:16" x14ac:dyDescent="0.2">
      <c r="A2215">
        <v>41042</v>
      </c>
      <c r="B2215" t="s">
        <v>1138</v>
      </c>
      <c r="C2215">
        <v>13718</v>
      </c>
      <c r="D2215" t="s">
        <v>1144</v>
      </c>
      <c r="E2215">
        <v>319092</v>
      </c>
      <c r="F2215" t="s">
        <v>28</v>
      </c>
      <c r="G2215" t="s">
        <v>13</v>
      </c>
      <c r="H2215" t="s">
        <v>14</v>
      </c>
      <c r="I2215" t="s">
        <v>347</v>
      </c>
      <c r="J2215">
        <v>5000</v>
      </c>
      <c r="K2215" t="str">
        <f t="shared" si="171"/>
        <v>41042 - Agência de Desenvolvimento Regional de Concórdia</v>
      </c>
      <c r="L2215" t="str">
        <f t="shared" si="172"/>
        <v>13718 - Administração de pessoal e encargos sociais - ADR - Concórdia</v>
      </c>
      <c r="M2215" t="str">
        <f t="shared" si="173"/>
        <v>319092 - Despesas de Exercícios Anteriores</v>
      </c>
      <c r="N2215" t="str">
        <f t="shared" si="174"/>
        <v>31</v>
      </c>
      <c r="O2215" t="str">
        <f>VLOOKUP('SQL Results'!N2215,Plan2!$A$2:$B$8,2,0)</f>
        <v>31 - Pessoal e Encargos Sociais</v>
      </c>
      <c r="P2215" s="4" t="str">
        <f t="shared" si="175"/>
        <v>0100 - Recursos ordinários - recursos do tesouro - RLD</v>
      </c>
    </row>
    <row r="2216" spans="1:16" x14ac:dyDescent="0.2">
      <c r="A2216">
        <v>41042</v>
      </c>
      <c r="B2216" t="s">
        <v>1138</v>
      </c>
      <c r="C2216">
        <v>13718</v>
      </c>
      <c r="D2216" t="s">
        <v>1144</v>
      </c>
      <c r="E2216">
        <v>319113</v>
      </c>
      <c r="F2216" t="s">
        <v>44</v>
      </c>
      <c r="G2216" t="s">
        <v>13</v>
      </c>
      <c r="H2216" t="s">
        <v>14</v>
      </c>
      <c r="I2216" t="s">
        <v>347</v>
      </c>
      <c r="J2216">
        <v>233009</v>
      </c>
      <c r="K2216" t="str">
        <f t="shared" si="171"/>
        <v>41042 - Agência de Desenvolvimento Regional de Concórdia</v>
      </c>
      <c r="L2216" t="str">
        <f t="shared" si="172"/>
        <v>13718 - Administração de pessoal e encargos sociais - ADR - Concórdia</v>
      </c>
      <c r="M2216" t="str">
        <f t="shared" si="173"/>
        <v>319113 - Obrigações Patronais</v>
      </c>
      <c r="N2216" t="str">
        <f t="shared" si="174"/>
        <v>31</v>
      </c>
      <c r="O2216" t="str">
        <f>VLOOKUP('SQL Results'!N2216,Plan2!$A$2:$B$8,2,0)</f>
        <v>31 - Pessoal e Encargos Sociais</v>
      </c>
      <c r="P2216" s="4" t="str">
        <f t="shared" si="175"/>
        <v>0100 - Recursos ordinários - recursos do tesouro - RLD</v>
      </c>
    </row>
    <row r="2217" spans="1:16" x14ac:dyDescent="0.2">
      <c r="A2217">
        <v>41042</v>
      </c>
      <c r="B2217" t="s">
        <v>1138</v>
      </c>
      <c r="C2217">
        <v>13718</v>
      </c>
      <c r="D2217" t="s">
        <v>1144</v>
      </c>
      <c r="E2217">
        <v>339046</v>
      </c>
      <c r="F2217" t="s">
        <v>47</v>
      </c>
      <c r="G2217" t="s">
        <v>13</v>
      </c>
      <c r="H2217" t="s">
        <v>14</v>
      </c>
      <c r="I2217" t="s">
        <v>347</v>
      </c>
      <c r="J2217">
        <v>55478</v>
      </c>
      <c r="K2217" t="str">
        <f t="shared" si="171"/>
        <v>41042 - Agência de Desenvolvimento Regional de Concórdia</v>
      </c>
      <c r="L2217" t="str">
        <f t="shared" si="172"/>
        <v>13718 - Administração de pessoal e encargos sociais - ADR - Concórdia</v>
      </c>
      <c r="M2217" t="str">
        <f t="shared" si="173"/>
        <v>339046 - Auxílio-Alimentação</v>
      </c>
      <c r="N2217" t="str">
        <f t="shared" si="174"/>
        <v>33</v>
      </c>
      <c r="O2217" t="str">
        <f>VLOOKUP('SQL Results'!N2217,Plan2!$A$2:$B$8,2,0)</f>
        <v>33 - Outras Despesas Correntes</v>
      </c>
      <c r="P2217" s="4" t="str">
        <f t="shared" si="175"/>
        <v>0100 - Recursos ordinários - recursos do tesouro - RLD</v>
      </c>
    </row>
    <row r="2218" spans="1:16" x14ac:dyDescent="0.2">
      <c r="A2218">
        <v>41042</v>
      </c>
      <c r="B2218" t="s">
        <v>1138</v>
      </c>
      <c r="C2218">
        <v>13718</v>
      </c>
      <c r="D2218" t="s">
        <v>1144</v>
      </c>
      <c r="E2218">
        <v>339113</v>
      </c>
      <c r="F2218" t="s">
        <v>44</v>
      </c>
      <c r="G2218" t="s">
        <v>13</v>
      </c>
      <c r="H2218" t="s">
        <v>14</v>
      </c>
      <c r="I2218" t="s">
        <v>347</v>
      </c>
      <c r="J2218">
        <v>46513</v>
      </c>
      <c r="K2218" t="str">
        <f t="shared" si="171"/>
        <v>41042 - Agência de Desenvolvimento Regional de Concórdia</v>
      </c>
      <c r="L2218" t="str">
        <f t="shared" si="172"/>
        <v>13718 - Administração de pessoal e encargos sociais - ADR - Concórdia</v>
      </c>
      <c r="M2218" t="str">
        <f t="shared" si="173"/>
        <v>339113 - Obrigações Patronais</v>
      </c>
      <c r="N2218" t="str">
        <f t="shared" si="174"/>
        <v>33</v>
      </c>
      <c r="O2218" t="str">
        <f>VLOOKUP('SQL Results'!N2218,Plan2!$A$2:$B$8,2,0)</f>
        <v>33 - Outras Despesas Correntes</v>
      </c>
      <c r="P2218" s="4" t="str">
        <f t="shared" si="175"/>
        <v>0100 - Recursos ordinários - recursos do tesouro - RLD</v>
      </c>
    </row>
    <row r="2219" spans="1:16" x14ac:dyDescent="0.2">
      <c r="A2219">
        <v>41042</v>
      </c>
      <c r="B2219" t="s">
        <v>1138</v>
      </c>
      <c r="C2219">
        <v>13724</v>
      </c>
      <c r="D2219" t="s">
        <v>1145</v>
      </c>
      <c r="E2219">
        <v>339030</v>
      </c>
      <c r="F2219" t="s">
        <v>12</v>
      </c>
      <c r="G2219" t="s">
        <v>1077</v>
      </c>
      <c r="H2219" t="s">
        <v>1078</v>
      </c>
      <c r="I2219" t="s">
        <v>1080</v>
      </c>
      <c r="J2219">
        <v>24822</v>
      </c>
      <c r="K2219" t="str">
        <f t="shared" si="171"/>
        <v>41042 - Agência de Desenvolvimento Regional de Concórdia</v>
      </c>
      <c r="L2219" t="str">
        <f t="shared" si="172"/>
        <v>13724 - Capacitação de profissionais da educação básica - ADR - Concórdia</v>
      </c>
      <c r="M2219" t="str">
        <f t="shared" si="173"/>
        <v>339030 - Material de Consumo</v>
      </c>
      <c r="N2219" t="str">
        <f t="shared" si="174"/>
        <v>33</v>
      </c>
      <c r="O2219" t="str">
        <f>VLOOKUP('SQL Results'!N2219,Plan2!$A$2:$B$8,2,0)</f>
        <v>33 - Outras Despesas Correntes</v>
      </c>
      <c r="P2219" s="4" t="str">
        <f t="shared" si="175"/>
        <v>0131 - Recursos do FUNDEB - transferências da União</v>
      </c>
    </row>
    <row r="2220" spans="1:16" x14ac:dyDescent="0.2">
      <c r="A2220">
        <v>41042</v>
      </c>
      <c r="B2220" t="s">
        <v>1138</v>
      </c>
      <c r="C2220">
        <v>13724</v>
      </c>
      <c r="D2220" t="s">
        <v>1145</v>
      </c>
      <c r="E2220">
        <v>339036</v>
      </c>
      <c r="F2220" t="s">
        <v>23</v>
      </c>
      <c r="G2220" t="s">
        <v>1077</v>
      </c>
      <c r="H2220" t="s">
        <v>1078</v>
      </c>
      <c r="I2220" t="s">
        <v>1080</v>
      </c>
      <c r="J2220">
        <v>12411</v>
      </c>
      <c r="K2220" t="str">
        <f t="shared" si="171"/>
        <v>41042 - Agência de Desenvolvimento Regional de Concórdia</v>
      </c>
      <c r="L2220" t="str">
        <f t="shared" si="172"/>
        <v>13724 - Capacitação de profissionais da educação básica - ADR - Concórdia</v>
      </c>
      <c r="M2220" t="str">
        <f t="shared" si="173"/>
        <v>339036 - Outros Serviços Terceiros-Pessoa Física</v>
      </c>
      <c r="N2220" t="str">
        <f t="shared" si="174"/>
        <v>33</v>
      </c>
      <c r="O2220" t="str">
        <f>VLOOKUP('SQL Results'!N2220,Plan2!$A$2:$B$8,2,0)</f>
        <v>33 - Outras Despesas Correntes</v>
      </c>
      <c r="P2220" s="4" t="str">
        <f t="shared" si="175"/>
        <v>0131 - Recursos do FUNDEB - transferências da União</v>
      </c>
    </row>
    <row r="2221" spans="1:16" x14ac:dyDescent="0.2">
      <c r="A2221">
        <v>41042</v>
      </c>
      <c r="B2221" t="s">
        <v>1138</v>
      </c>
      <c r="C2221">
        <v>13724</v>
      </c>
      <c r="D2221" t="s">
        <v>1145</v>
      </c>
      <c r="E2221">
        <v>339039</v>
      </c>
      <c r="F2221" t="s">
        <v>16</v>
      </c>
      <c r="G2221" t="s">
        <v>1077</v>
      </c>
      <c r="H2221" t="s">
        <v>1078</v>
      </c>
      <c r="I2221" t="s">
        <v>1080</v>
      </c>
      <c r="J2221">
        <v>31828</v>
      </c>
      <c r="K2221" t="str">
        <f t="shared" si="171"/>
        <v>41042 - Agência de Desenvolvimento Regional de Concórdia</v>
      </c>
      <c r="L2221" t="str">
        <f t="shared" si="172"/>
        <v>13724 - Capacitação de profissionais da educação básica - ADR - Concórdia</v>
      </c>
      <c r="M2221" t="str">
        <f t="shared" si="173"/>
        <v>339039 - Outros Serviços Terceiros - Pessoa Jurídica</v>
      </c>
      <c r="N2221" t="str">
        <f t="shared" si="174"/>
        <v>33</v>
      </c>
      <c r="O2221" t="str">
        <f>VLOOKUP('SQL Results'!N2221,Plan2!$A$2:$B$8,2,0)</f>
        <v>33 - Outras Despesas Correntes</v>
      </c>
      <c r="P2221" s="4" t="str">
        <f t="shared" si="175"/>
        <v>0131 - Recursos do FUNDEB - transferências da União</v>
      </c>
    </row>
    <row r="2222" spans="1:16" x14ac:dyDescent="0.2">
      <c r="A2222">
        <v>41042</v>
      </c>
      <c r="B2222" t="s">
        <v>1138</v>
      </c>
      <c r="C2222">
        <v>13725</v>
      </c>
      <c r="D2222" t="s">
        <v>1146</v>
      </c>
      <c r="E2222">
        <v>334239</v>
      </c>
      <c r="F2222" t="s">
        <v>51</v>
      </c>
      <c r="G2222" t="s">
        <v>1077</v>
      </c>
      <c r="H2222" t="s">
        <v>1078</v>
      </c>
      <c r="I2222" t="s">
        <v>1091</v>
      </c>
      <c r="J2222">
        <v>3678159</v>
      </c>
      <c r="K2222" t="str">
        <f t="shared" si="171"/>
        <v>41042 - Agência de Desenvolvimento Regional de Concórdia</v>
      </c>
      <c r="L2222" t="str">
        <f t="shared" si="172"/>
        <v>13725 - Transporte escolar dos alunos da educação básica - ADR - Concórdia</v>
      </c>
      <c r="M2222" t="str">
        <f t="shared" si="173"/>
        <v>334239 - Outros Serviços Terceiros Pessoa Jurídica</v>
      </c>
      <c r="N2222" t="str">
        <f t="shared" si="174"/>
        <v>33</v>
      </c>
      <c r="O2222" t="str">
        <f>VLOOKUP('SQL Results'!N2222,Plan2!$A$2:$B$8,2,0)</f>
        <v>33 - Outras Despesas Correntes</v>
      </c>
      <c r="P2222" s="4" t="str">
        <f t="shared" si="175"/>
        <v>0131 - Recursos do FUNDEB - transferências da União</v>
      </c>
    </row>
    <row r="2223" spans="1:16" x14ac:dyDescent="0.2">
      <c r="A2223">
        <v>41042</v>
      </c>
      <c r="B2223" t="s">
        <v>1138</v>
      </c>
      <c r="C2223">
        <v>13727</v>
      </c>
      <c r="D2223" t="s">
        <v>1147</v>
      </c>
      <c r="E2223">
        <v>339039</v>
      </c>
      <c r="F2223" t="s">
        <v>16</v>
      </c>
      <c r="G2223" t="s">
        <v>13</v>
      </c>
      <c r="H2223" t="s">
        <v>14</v>
      </c>
      <c r="I2223" t="s">
        <v>353</v>
      </c>
      <c r="J2223">
        <v>15000</v>
      </c>
      <c r="K2223" t="str">
        <f t="shared" si="171"/>
        <v>41042 - Agência de Desenvolvimento Regional de Concórdia</v>
      </c>
      <c r="L2223" t="str">
        <f t="shared" si="172"/>
        <v>13727 - Manutenção e modernização dos serviços de tecnologia da informação e comunicação - ADR - Concórdia</v>
      </c>
      <c r="M2223" t="str">
        <f t="shared" si="173"/>
        <v>339039 - Outros Serviços Terceiros - Pessoa Jurídica</v>
      </c>
      <c r="N2223" t="str">
        <f t="shared" si="174"/>
        <v>33</v>
      </c>
      <c r="O2223" t="str">
        <f>VLOOKUP('SQL Results'!N2223,Plan2!$A$2:$B$8,2,0)</f>
        <v>33 - Outras Despesas Correntes</v>
      </c>
      <c r="P2223" s="4" t="str">
        <f t="shared" si="175"/>
        <v>0100 - Recursos ordinários - recursos do tesouro - RLD</v>
      </c>
    </row>
    <row r="2224" spans="1:16" x14ac:dyDescent="0.2">
      <c r="A2224">
        <v>41042</v>
      </c>
      <c r="B2224" t="s">
        <v>1138</v>
      </c>
      <c r="C2224">
        <v>13727</v>
      </c>
      <c r="D2224" t="s">
        <v>1147</v>
      </c>
      <c r="E2224">
        <v>339139</v>
      </c>
      <c r="F2224" t="s">
        <v>51</v>
      </c>
      <c r="G2224" t="s">
        <v>13</v>
      </c>
      <c r="H2224" t="s">
        <v>14</v>
      </c>
      <c r="I2224" t="s">
        <v>353</v>
      </c>
      <c r="J2224">
        <v>20000</v>
      </c>
      <c r="K2224" t="str">
        <f t="shared" si="171"/>
        <v>41042 - Agência de Desenvolvimento Regional de Concórdia</v>
      </c>
      <c r="L2224" t="str">
        <f t="shared" si="172"/>
        <v>13727 - Manutenção e modernização dos serviços de tecnologia da informação e comunicação - ADR - Concórdia</v>
      </c>
      <c r="M2224" t="str">
        <f t="shared" si="173"/>
        <v>339139 - Outros Serviços Terceiros Pessoa Jurídica</v>
      </c>
      <c r="N2224" t="str">
        <f t="shared" si="174"/>
        <v>33</v>
      </c>
      <c r="O2224" t="str">
        <f>VLOOKUP('SQL Results'!N2224,Plan2!$A$2:$B$8,2,0)</f>
        <v>33 - Outras Despesas Correntes</v>
      </c>
      <c r="P2224" s="4" t="str">
        <f t="shared" si="175"/>
        <v>0100 - Recursos ordinários - recursos do tesouro - RLD</v>
      </c>
    </row>
    <row r="2225" spans="1:16" x14ac:dyDescent="0.2">
      <c r="A2225">
        <v>41042</v>
      </c>
      <c r="B2225" t="s">
        <v>1138</v>
      </c>
      <c r="C2225">
        <v>13729</v>
      </c>
      <c r="D2225" t="s">
        <v>1148</v>
      </c>
      <c r="E2225">
        <v>319011</v>
      </c>
      <c r="F2225" t="s">
        <v>60</v>
      </c>
      <c r="G2225" t="s">
        <v>13</v>
      </c>
      <c r="H2225" t="s">
        <v>14</v>
      </c>
      <c r="I2225" t="s">
        <v>347</v>
      </c>
      <c r="J2225">
        <v>4047812</v>
      </c>
      <c r="K2225" t="str">
        <f t="shared" si="171"/>
        <v>41042 - Agência de Desenvolvimento Regional de Concórdia</v>
      </c>
      <c r="L2225" t="str">
        <f t="shared" si="172"/>
        <v>13729 - Administração de pessoal e encargos sociais - GERED - ADR - Concórdia</v>
      </c>
      <c r="M2225" t="str">
        <f t="shared" si="173"/>
        <v>319011 - Vencim. e Vantagens Fixas - Pessoal Civil</v>
      </c>
      <c r="N2225" t="str">
        <f t="shared" si="174"/>
        <v>31</v>
      </c>
      <c r="O2225" t="str">
        <f>VLOOKUP('SQL Results'!N2225,Plan2!$A$2:$B$8,2,0)</f>
        <v>31 - Pessoal e Encargos Sociais</v>
      </c>
      <c r="P2225" s="4" t="str">
        <f t="shared" si="175"/>
        <v>0100 - Recursos ordinários - recursos do tesouro - RLD</v>
      </c>
    </row>
    <row r="2226" spans="1:16" x14ac:dyDescent="0.2">
      <c r="A2226">
        <v>41042</v>
      </c>
      <c r="B2226" t="s">
        <v>1138</v>
      </c>
      <c r="C2226">
        <v>13729</v>
      </c>
      <c r="D2226" t="s">
        <v>1148</v>
      </c>
      <c r="E2226">
        <v>319013</v>
      </c>
      <c r="F2226" t="s">
        <v>44</v>
      </c>
      <c r="G2226" t="s">
        <v>13</v>
      </c>
      <c r="H2226" t="s">
        <v>14</v>
      </c>
      <c r="I2226" t="s">
        <v>347</v>
      </c>
      <c r="J2226">
        <v>25611</v>
      </c>
      <c r="K2226" t="str">
        <f t="shared" si="171"/>
        <v>41042 - Agência de Desenvolvimento Regional de Concórdia</v>
      </c>
      <c r="L2226" t="str">
        <f t="shared" si="172"/>
        <v>13729 - Administração de pessoal e encargos sociais - GERED - ADR - Concórdia</v>
      </c>
      <c r="M2226" t="str">
        <f t="shared" si="173"/>
        <v>319013 - Obrigações Patronais</v>
      </c>
      <c r="N2226" t="str">
        <f t="shared" si="174"/>
        <v>31</v>
      </c>
      <c r="O2226" t="str">
        <f>VLOOKUP('SQL Results'!N2226,Plan2!$A$2:$B$8,2,0)</f>
        <v>31 - Pessoal e Encargos Sociais</v>
      </c>
      <c r="P2226" s="4" t="str">
        <f t="shared" si="175"/>
        <v>0100 - Recursos ordinários - recursos do tesouro - RLD</v>
      </c>
    </row>
    <row r="2227" spans="1:16" x14ac:dyDescent="0.2">
      <c r="A2227">
        <v>41042</v>
      </c>
      <c r="B2227" t="s">
        <v>1138</v>
      </c>
      <c r="C2227">
        <v>13729</v>
      </c>
      <c r="D2227" t="s">
        <v>1148</v>
      </c>
      <c r="E2227">
        <v>319016</v>
      </c>
      <c r="F2227" t="s">
        <v>64</v>
      </c>
      <c r="G2227" t="s">
        <v>13</v>
      </c>
      <c r="H2227" t="s">
        <v>14</v>
      </c>
      <c r="I2227" t="s">
        <v>347</v>
      </c>
      <c r="J2227">
        <v>51223</v>
      </c>
      <c r="K2227" t="str">
        <f t="shared" si="171"/>
        <v>41042 - Agência de Desenvolvimento Regional de Concórdia</v>
      </c>
      <c r="L2227" t="str">
        <f t="shared" si="172"/>
        <v>13729 - Administração de pessoal e encargos sociais - GERED - ADR - Concórdia</v>
      </c>
      <c r="M2227" t="str">
        <f t="shared" si="173"/>
        <v>319016 - Outras Despesas Variáveis-Pessoal Civil</v>
      </c>
      <c r="N2227" t="str">
        <f t="shared" si="174"/>
        <v>31</v>
      </c>
      <c r="O2227" t="str">
        <f>VLOOKUP('SQL Results'!N2227,Plan2!$A$2:$B$8,2,0)</f>
        <v>31 - Pessoal e Encargos Sociais</v>
      </c>
      <c r="P2227" s="4" t="str">
        <f t="shared" si="175"/>
        <v>0100 - Recursos ordinários - recursos do tesouro - RLD</v>
      </c>
    </row>
    <row r="2228" spans="1:16" x14ac:dyDescent="0.2">
      <c r="A2228">
        <v>41042</v>
      </c>
      <c r="B2228" t="s">
        <v>1138</v>
      </c>
      <c r="C2228">
        <v>13729</v>
      </c>
      <c r="D2228" t="s">
        <v>1148</v>
      </c>
      <c r="E2228">
        <v>319113</v>
      </c>
      <c r="F2228" t="s">
        <v>44</v>
      </c>
      <c r="G2228" t="s">
        <v>13</v>
      </c>
      <c r="H2228" t="s">
        <v>14</v>
      </c>
      <c r="I2228" t="s">
        <v>347</v>
      </c>
      <c r="J2228">
        <v>819562</v>
      </c>
      <c r="K2228" t="str">
        <f t="shared" si="171"/>
        <v>41042 - Agência de Desenvolvimento Regional de Concórdia</v>
      </c>
      <c r="L2228" t="str">
        <f t="shared" si="172"/>
        <v>13729 - Administração de pessoal e encargos sociais - GERED - ADR - Concórdia</v>
      </c>
      <c r="M2228" t="str">
        <f t="shared" si="173"/>
        <v>319113 - Obrigações Patronais</v>
      </c>
      <c r="N2228" t="str">
        <f t="shared" si="174"/>
        <v>31</v>
      </c>
      <c r="O2228" t="str">
        <f>VLOOKUP('SQL Results'!N2228,Plan2!$A$2:$B$8,2,0)</f>
        <v>31 - Pessoal e Encargos Sociais</v>
      </c>
      <c r="P2228" s="4" t="str">
        <f t="shared" si="175"/>
        <v>0100 - Recursos ordinários - recursos do tesouro - RLD</v>
      </c>
    </row>
    <row r="2229" spans="1:16" x14ac:dyDescent="0.2">
      <c r="A2229">
        <v>41042</v>
      </c>
      <c r="B2229" t="s">
        <v>1138</v>
      </c>
      <c r="C2229">
        <v>13729</v>
      </c>
      <c r="D2229" t="s">
        <v>1148</v>
      </c>
      <c r="E2229">
        <v>339046</v>
      </c>
      <c r="F2229" t="s">
        <v>47</v>
      </c>
      <c r="G2229" t="s">
        <v>13</v>
      </c>
      <c r="H2229" t="s">
        <v>14</v>
      </c>
      <c r="I2229" t="s">
        <v>347</v>
      </c>
      <c r="J2229">
        <v>76834</v>
      </c>
      <c r="K2229" t="str">
        <f t="shared" si="171"/>
        <v>41042 - Agência de Desenvolvimento Regional de Concórdia</v>
      </c>
      <c r="L2229" t="str">
        <f t="shared" si="172"/>
        <v>13729 - Administração de pessoal e encargos sociais - GERED - ADR - Concórdia</v>
      </c>
      <c r="M2229" t="str">
        <f t="shared" si="173"/>
        <v>339046 - Auxílio-Alimentação</v>
      </c>
      <c r="N2229" t="str">
        <f t="shared" si="174"/>
        <v>33</v>
      </c>
      <c r="O2229" t="str">
        <f>VLOOKUP('SQL Results'!N2229,Plan2!$A$2:$B$8,2,0)</f>
        <v>33 - Outras Despesas Correntes</v>
      </c>
      <c r="P2229" s="4" t="str">
        <f t="shared" si="175"/>
        <v>0100 - Recursos ordinários - recursos do tesouro - RLD</v>
      </c>
    </row>
    <row r="2230" spans="1:16" x14ac:dyDescent="0.2">
      <c r="A2230">
        <v>41042</v>
      </c>
      <c r="B2230" t="s">
        <v>1138</v>
      </c>
      <c r="C2230">
        <v>13729</v>
      </c>
      <c r="D2230" t="s">
        <v>1148</v>
      </c>
      <c r="E2230">
        <v>339113</v>
      </c>
      <c r="F2230" t="s">
        <v>44</v>
      </c>
      <c r="G2230" t="s">
        <v>13</v>
      </c>
      <c r="H2230" t="s">
        <v>14</v>
      </c>
      <c r="I2230" t="s">
        <v>347</v>
      </c>
      <c r="J2230">
        <v>76834</v>
      </c>
      <c r="K2230" t="str">
        <f t="shared" si="171"/>
        <v>41042 - Agência de Desenvolvimento Regional de Concórdia</v>
      </c>
      <c r="L2230" t="str">
        <f t="shared" si="172"/>
        <v>13729 - Administração de pessoal e encargos sociais - GERED - ADR - Concórdia</v>
      </c>
      <c r="M2230" t="str">
        <f t="shared" si="173"/>
        <v>339113 - Obrigações Patronais</v>
      </c>
      <c r="N2230" t="str">
        <f t="shared" si="174"/>
        <v>33</v>
      </c>
      <c r="O2230" t="str">
        <f>VLOOKUP('SQL Results'!N2230,Plan2!$A$2:$B$8,2,0)</f>
        <v>33 - Outras Despesas Correntes</v>
      </c>
      <c r="P2230" s="4" t="str">
        <f t="shared" si="175"/>
        <v>0100 - Recursos ordinários - recursos do tesouro - RLD</v>
      </c>
    </row>
    <row r="2231" spans="1:16" x14ac:dyDescent="0.2">
      <c r="A2231">
        <v>41043</v>
      </c>
      <c r="B2231" t="s">
        <v>1149</v>
      </c>
      <c r="C2231">
        <v>13743</v>
      </c>
      <c r="D2231" t="s">
        <v>1150</v>
      </c>
      <c r="E2231">
        <v>339030</v>
      </c>
      <c r="F2231" t="s">
        <v>12</v>
      </c>
      <c r="G2231" t="s">
        <v>1074</v>
      </c>
      <c r="H2231" t="s">
        <v>1075</v>
      </c>
      <c r="I2231" t="s">
        <v>1076</v>
      </c>
      <c r="J2231">
        <v>67020</v>
      </c>
      <c r="K2231" t="str">
        <f t="shared" si="171"/>
        <v>41043 - Agência de Desenvolvimento Regional de Joaçaba</v>
      </c>
      <c r="L2231" t="str">
        <f t="shared" si="172"/>
        <v>13743 - AP - Manutenção e reforma de escolas - educação básica - ADR - Joaçaba</v>
      </c>
      <c r="M2231" t="str">
        <f t="shared" si="173"/>
        <v>339030 - Material de Consumo</v>
      </c>
      <c r="N2231" t="str">
        <f t="shared" si="174"/>
        <v>33</v>
      </c>
      <c r="O2231" t="str">
        <f>VLOOKUP('SQL Results'!N2231,Plan2!$A$2:$B$8,2,0)</f>
        <v>33 - Outras Despesas Correntes</v>
      </c>
      <c r="P2231" s="4" t="str">
        <f t="shared" si="175"/>
        <v>0120 - Cota-parte da contribuição do Salário-Educação - recursos do tesouro - exercício corrente</v>
      </c>
    </row>
    <row r="2232" spans="1:16" x14ac:dyDescent="0.2">
      <c r="A2232">
        <v>41043</v>
      </c>
      <c r="B2232" t="s">
        <v>1149</v>
      </c>
      <c r="C2232">
        <v>13733</v>
      </c>
      <c r="D2232" t="s">
        <v>1151</v>
      </c>
      <c r="E2232">
        <v>339014</v>
      </c>
      <c r="F2232" t="s">
        <v>63</v>
      </c>
      <c r="G2232" t="s">
        <v>13</v>
      </c>
      <c r="H2232" t="s">
        <v>14</v>
      </c>
      <c r="I2232" t="s">
        <v>349</v>
      </c>
      <c r="J2232">
        <v>40105</v>
      </c>
      <c r="K2232" t="str">
        <f t="shared" si="171"/>
        <v>41043 - Agência de Desenvolvimento Regional de Joaçaba</v>
      </c>
      <c r="L2232" t="str">
        <f t="shared" si="172"/>
        <v>13733 - Administração e manutenção dos serviços administrativos gerais - ADR - Joaçaba</v>
      </c>
      <c r="M2232" t="str">
        <f t="shared" si="173"/>
        <v>339014 - Diárias - Civil</v>
      </c>
      <c r="N2232" t="str">
        <f t="shared" si="174"/>
        <v>33</v>
      </c>
      <c r="O2232" t="str">
        <f>VLOOKUP('SQL Results'!N2232,Plan2!$A$2:$B$8,2,0)</f>
        <v>33 - Outras Despesas Correntes</v>
      </c>
      <c r="P2232" s="4" t="str">
        <f t="shared" si="175"/>
        <v>0100 - Recursos ordinários - recursos do tesouro - RLD</v>
      </c>
    </row>
    <row r="2233" spans="1:16" x14ac:dyDescent="0.2">
      <c r="A2233">
        <v>41043</v>
      </c>
      <c r="B2233" t="s">
        <v>1149</v>
      </c>
      <c r="C2233">
        <v>13733</v>
      </c>
      <c r="D2233" t="s">
        <v>1151</v>
      </c>
      <c r="E2233">
        <v>339030</v>
      </c>
      <c r="F2233" t="s">
        <v>12</v>
      </c>
      <c r="G2233" t="s">
        <v>13</v>
      </c>
      <c r="H2233" t="s">
        <v>14</v>
      </c>
      <c r="I2233" t="s">
        <v>349</v>
      </c>
      <c r="J2233">
        <v>49500</v>
      </c>
      <c r="K2233" t="str">
        <f t="shared" si="171"/>
        <v>41043 - Agência de Desenvolvimento Regional de Joaçaba</v>
      </c>
      <c r="L2233" t="str">
        <f t="shared" si="172"/>
        <v>13733 - Administração e manutenção dos serviços administrativos gerais - ADR - Joaçaba</v>
      </c>
      <c r="M2233" t="str">
        <f t="shared" si="173"/>
        <v>339030 - Material de Consumo</v>
      </c>
      <c r="N2233" t="str">
        <f t="shared" si="174"/>
        <v>33</v>
      </c>
      <c r="O2233" t="str">
        <f>VLOOKUP('SQL Results'!N2233,Plan2!$A$2:$B$8,2,0)</f>
        <v>33 - Outras Despesas Correntes</v>
      </c>
      <c r="P2233" s="4" t="str">
        <f t="shared" si="175"/>
        <v>0100 - Recursos ordinários - recursos do tesouro - RLD</v>
      </c>
    </row>
    <row r="2234" spans="1:16" x14ac:dyDescent="0.2">
      <c r="A2234">
        <v>41043</v>
      </c>
      <c r="B2234" t="s">
        <v>1149</v>
      </c>
      <c r="C2234">
        <v>13733</v>
      </c>
      <c r="D2234" t="s">
        <v>1151</v>
      </c>
      <c r="E2234">
        <v>339033</v>
      </c>
      <c r="F2234" t="s">
        <v>49</v>
      </c>
      <c r="G2234" t="s">
        <v>13</v>
      </c>
      <c r="H2234" t="s">
        <v>14</v>
      </c>
      <c r="I2234" t="s">
        <v>349</v>
      </c>
      <c r="J2234">
        <v>5000</v>
      </c>
      <c r="K2234" t="str">
        <f t="shared" si="171"/>
        <v>41043 - Agência de Desenvolvimento Regional de Joaçaba</v>
      </c>
      <c r="L2234" t="str">
        <f t="shared" si="172"/>
        <v>13733 - Administração e manutenção dos serviços administrativos gerais - ADR - Joaçaba</v>
      </c>
      <c r="M2234" t="str">
        <f t="shared" si="173"/>
        <v>339033 - Passagens e Despesas com Locomoção</v>
      </c>
      <c r="N2234" t="str">
        <f t="shared" si="174"/>
        <v>33</v>
      </c>
      <c r="O2234" t="str">
        <f>VLOOKUP('SQL Results'!N2234,Plan2!$A$2:$B$8,2,0)</f>
        <v>33 - Outras Despesas Correntes</v>
      </c>
      <c r="P2234" s="4" t="str">
        <f t="shared" si="175"/>
        <v>0100 - Recursos ordinários - recursos do tesouro - RLD</v>
      </c>
    </row>
    <row r="2235" spans="1:16" x14ac:dyDescent="0.2">
      <c r="A2235">
        <v>41043</v>
      </c>
      <c r="B2235" t="s">
        <v>1149</v>
      </c>
      <c r="C2235">
        <v>13733</v>
      </c>
      <c r="D2235" t="s">
        <v>1151</v>
      </c>
      <c r="E2235">
        <v>339037</v>
      </c>
      <c r="F2235" t="s">
        <v>25</v>
      </c>
      <c r="G2235" t="s">
        <v>13</v>
      </c>
      <c r="H2235" t="s">
        <v>14</v>
      </c>
      <c r="I2235" t="s">
        <v>349</v>
      </c>
      <c r="J2235">
        <v>194080</v>
      </c>
      <c r="K2235" t="str">
        <f t="shared" si="171"/>
        <v>41043 - Agência de Desenvolvimento Regional de Joaçaba</v>
      </c>
      <c r="L2235" t="str">
        <f t="shared" si="172"/>
        <v>13733 - Administração e manutenção dos serviços administrativos gerais - ADR - Joaçaba</v>
      </c>
      <c r="M2235" t="str">
        <f t="shared" si="173"/>
        <v>339037 - Locação de Mão-de-Obra</v>
      </c>
      <c r="N2235" t="str">
        <f t="shared" si="174"/>
        <v>33</v>
      </c>
      <c r="O2235" t="str">
        <f>VLOOKUP('SQL Results'!N2235,Plan2!$A$2:$B$8,2,0)</f>
        <v>33 - Outras Despesas Correntes</v>
      </c>
      <c r="P2235" s="4" t="str">
        <f t="shared" si="175"/>
        <v>0100 - Recursos ordinários - recursos do tesouro - RLD</v>
      </c>
    </row>
    <row r="2236" spans="1:16" x14ac:dyDescent="0.2">
      <c r="A2236">
        <v>41043</v>
      </c>
      <c r="B2236" t="s">
        <v>1149</v>
      </c>
      <c r="C2236">
        <v>13733</v>
      </c>
      <c r="D2236" t="s">
        <v>1151</v>
      </c>
      <c r="E2236">
        <v>339039</v>
      </c>
      <c r="F2236" t="s">
        <v>16</v>
      </c>
      <c r="G2236" t="s">
        <v>13</v>
      </c>
      <c r="H2236" t="s">
        <v>14</v>
      </c>
      <c r="I2236" t="s">
        <v>349</v>
      </c>
      <c r="J2236">
        <v>170000</v>
      </c>
      <c r="K2236" t="str">
        <f t="shared" si="171"/>
        <v>41043 - Agência de Desenvolvimento Regional de Joaçaba</v>
      </c>
      <c r="L2236" t="str">
        <f t="shared" si="172"/>
        <v>13733 - Administração e manutenção dos serviços administrativos gerais - ADR - Joaçaba</v>
      </c>
      <c r="M2236" t="str">
        <f t="shared" si="173"/>
        <v>339039 - Outros Serviços Terceiros - Pessoa Jurídica</v>
      </c>
      <c r="N2236" t="str">
        <f t="shared" si="174"/>
        <v>33</v>
      </c>
      <c r="O2236" t="str">
        <f>VLOOKUP('SQL Results'!N2236,Plan2!$A$2:$B$8,2,0)</f>
        <v>33 - Outras Despesas Correntes</v>
      </c>
      <c r="P2236" s="4" t="str">
        <f t="shared" si="175"/>
        <v>0100 - Recursos ordinários - recursos do tesouro - RLD</v>
      </c>
    </row>
    <row r="2237" spans="1:16" x14ac:dyDescent="0.2">
      <c r="A2237">
        <v>41043</v>
      </c>
      <c r="B2237" t="s">
        <v>1149</v>
      </c>
      <c r="C2237">
        <v>13733</v>
      </c>
      <c r="D2237" t="s">
        <v>1151</v>
      </c>
      <c r="E2237">
        <v>339047</v>
      </c>
      <c r="F2237" t="s">
        <v>27</v>
      </c>
      <c r="G2237" t="s">
        <v>13</v>
      </c>
      <c r="H2237" t="s">
        <v>14</v>
      </c>
      <c r="I2237" t="s">
        <v>349</v>
      </c>
      <c r="J2237">
        <v>4000</v>
      </c>
      <c r="K2237" t="str">
        <f t="shared" si="171"/>
        <v>41043 - Agência de Desenvolvimento Regional de Joaçaba</v>
      </c>
      <c r="L2237" t="str">
        <f t="shared" si="172"/>
        <v>13733 - Administração e manutenção dos serviços administrativos gerais - ADR - Joaçaba</v>
      </c>
      <c r="M2237" t="str">
        <f t="shared" si="173"/>
        <v>339047 - Obrigações Tributárias e Contributivas</v>
      </c>
      <c r="N2237" t="str">
        <f t="shared" si="174"/>
        <v>33</v>
      </c>
      <c r="O2237" t="str">
        <f>VLOOKUP('SQL Results'!N2237,Plan2!$A$2:$B$8,2,0)</f>
        <v>33 - Outras Despesas Correntes</v>
      </c>
      <c r="P2237" s="4" t="str">
        <f t="shared" si="175"/>
        <v>0100 - Recursos ordinários - recursos do tesouro - RLD</v>
      </c>
    </row>
    <row r="2238" spans="1:16" x14ac:dyDescent="0.2">
      <c r="A2238">
        <v>41043</v>
      </c>
      <c r="B2238" t="s">
        <v>1149</v>
      </c>
      <c r="C2238">
        <v>13733</v>
      </c>
      <c r="D2238" t="s">
        <v>1151</v>
      </c>
      <c r="E2238">
        <v>339139</v>
      </c>
      <c r="F2238" t="s">
        <v>51</v>
      </c>
      <c r="G2238" t="s">
        <v>13</v>
      </c>
      <c r="H2238" t="s">
        <v>14</v>
      </c>
      <c r="I2238" t="s">
        <v>349</v>
      </c>
      <c r="J2238">
        <v>67000</v>
      </c>
      <c r="K2238" t="str">
        <f t="shared" si="171"/>
        <v>41043 - Agência de Desenvolvimento Regional de Joaçaba</v>
      </c>
      <c r="L2238" t="str">
        <f t="shared" si="172"/>
        <v>13733 - Administração e manutenção dos serviços administrativos gerais - ADR - Joaçaba</v>
      </c>
      <c r="M2238" t="str">
        <f t="shared" si="173"/>
        <v>339139 - Outros Serviços Terceiros Pessoa Jurídica</v>
      </c>
      <c r="N2238" t="str">
        <f t="shared" si="174"/>
        <v>33</v>
      </c>
      <c r="O2238" t="str">
        <f>VLOOKUP('SQL Results'!N2238,Plan2!$A$2:$B$8,2,0)</f>
        <v>33 - Outras Despesas Correntes</v>
      </c>
      <c r="P2238" s="4" t="str">
        <f t="shared" si="175"/>
        <v>0100 - Recursos ordinários - recursos do tesouro - RLD</v>
      </c>
    </row>
    <row r="2239" spans="1:16" x14ac:dyDescent="0.2">
      <c r="A2239">
        <v>41043</v>
      </c>
      <c r="B2239" t="s">
        <v>1149</v>
      </c>
      <c r="C2239">
        <v>13733</v>
      </c>
      <c r="D2239" t="s">
        <v>1151</v>
      </c>
      <c r="E2239">
        <v>449052</v>
      </c>
      <c r="F2239" t="s">
        <v>17</v>
      </c>
      <c r="G2239" t="s">
        <v>13</v>
      </c>
      <c r="H2239" t="s">
        <v>14</v>
      </c>
      <c r="I2239" t="s">
        <v>349</v>
      </c>
      <c r="J2239">
        <v>60000</v>
      </c>
      <c r="K2239" t="str">
        <f t="shared" si="171"/>
        <v>41043 - Agência de Desenvolvimento Regional de Joaçaba</v>
      </c>
      <c r="L2239" t="str">
        <f t="shared" si="172"/>
        <v>13733 - Administração e manutenção dos serviços administrativos gerais - ADR - Joaçaba</v>
      </c>
      <c r="M2239" t="str">
        <f t="shared" si="173"/>
        <v>449052 - Equipamentos e Material Permanente</v>
      </c>
      <c r="N2239" t="str">
        <f t="shared" si="174"/>
        <v>44</v>
      </c>
      <c r="O2239" t="str">
        <f>VLOOKUP('SQL Results'!N2239,Plan2!$A$2:$B$8,2,0)</f>
        <v>44 - Investimentos</v>
      </c>
      <c r="P2239" s="4" t="str">
        <f t="shared" si="175"/>
        <v>0100 - Recursos ordinários - recursos do tesouro - RLD</v>
      </c>
    </row>
    <row r="2240" spans="1:16" x14ac:dyDescent="0.2">
      <c r="A2240">
        <v>41043</v>
      </c>
      <c r="B2240" t="s">
        <v>1149</v>
      </c>
      <c r="C2240">
        <v>13734</v>
      </c>
      <c r="D2240" t="s">
        <v>1152</v>
      </c>
      <c r="E2240">
        <v>339030</v>
      </c>
      <c r="F2240" t="s">
        <v>12</v>
      </c>
      <c r="G2240" t="s">
        <v>13</v>
      </c>
      <c r="H2240" t="s">
        <v>14</v>
      </c>
      <c r="I2240" t="s">
        <v>1072</v>
      </c>
      <c r="J2240">
        <v>35776</v>
      </c>
      <c r="K2240" t="str">
        <f t="shared" si="171"/>
        <v>41043 - Agência de Desenvolvimento Regional de Joaçaba</v>
      </c>
      <c r="L2240" t="str">
        <f t="shared" si="172"/>
        <v>13734 - Administração e manutenção da Gerência Regional de Educação - ADR - Joaçaba</v>
      </c>
      <c r="M2240" t="str">
        <f t="shared" si="173"/>
        <v>339030 - Material de Consumo</v>
      </c>
      <c r="N2240" t="str">
        <f t="shared" si="174"/>
        <v>33</v>
      </c>
      <c r="O2240" t="str">
        <f>VLOOKUP('SQL Results'!N2240,Plan2!$A$2:$B$8,2,0)</f>
        <v>33 - Outras Despesas Correntes</v>
      </c>
      <c r="P2240" s="4" t="str">
        <f t="shared" si="175"/>
        <v>0100 - Recursos ordinários - recursos do tesouro - RLD</v>
      </c>
    </row>
    <row r="2241" spans="1:16" x14ac:dyDescent="0.2">
      <c r="A2241">
        <v>41043</v>
      </c>
      <c r="B2241" t="s">
        <v>1149</v>
      </c>
      <c r="C2241">
        <v>13734</v>
      </c>
      <c r="D2241" t="s">
        <v>1152</v>
      </c>
      <c r="E2241">
        <v>339014</v>
      </c>
      <c r="F2241" t="s">
        <v>63</v>
      </c>
      <c r="G2241" t="s">
        <v>13</v>
      </c>
      <c r="H2241" t="s">
        <v>14</v>
      </c>
      <c r="I2241" t="s">
        <v>1072</v>
      </c>
      <c r="J2241">
        <v>35776</v>
      </c>
      <c r="K2241" t="str">
        <f t="shared" si="171"/>
        <v>41043 - Agência de Desenvolvimento Regional de Joaçaba</v>
      </c>
      <c r="L2241" t="str">
        <f t="shared" si="172"/>
        <v>13734 - Administração e manutenção da Gerência Regional de Educação - ADR - Joaçaba</v>
      </c>
      <c r="M2241" t="str">
        <f t="shared" si="173"/>
        <v>339014 - Diárias - Civil</v>
      </c>
      <c r="N2241" t="str">
        <f t="shared" si="174"/>
        <v>33</v>
      </c>
      <c r="O2241" t="str">
        <f>VLOOKUP('SQL Results'!N2241,Plan2!$A$2:$B$8,2,0)</f>
        <v>33 - Outras Despesas Correntes</v>
      </c>
      <c r="P2241" s="4" t="str">
        <f t="shared" si="175"/>
        <v>0100 - Recursos ordinários - recursos do tesouro - RLD</v>
      </c>
    </row>
    <row r="2242" spans="1:16" x14ac:dyDescent="0.2">
      <c r="A2242">
        <v>41043</v>
      </c>
      <c r="B2242" t="s">
        <v>1149</v>
      </c>
      <c r="C2242">
        <v>13734</v>
      </c>
      <c r="D2242" t="s">
        <v>1152</v>
      </c>
      <c r="E2242">
        <v>339033</v>
      </c>
      <c r="F2242" t="s">
        <v>49</v>
      </c>
      <c r="G2242" t="s">
        <v>13</v>
      </c>
      <c r="H2242" t="s">
        <v>14</v>
      </c>
      <c r="I2242" t="s">
        <v>1072</v>
      </c>
      <c r="J2242">
        <v>17888</v>
      </c>
      <c r="K2242" t="str">
        <f t="shared" si="171"/>
        <v>41043 - Agência de Desenvolvimento Regional de Joaçaba</v>
      </c>
      <c r="L2242" t="str">
        <f t="shared" si="172"/>
        <v>13734 - Administração e manutenção da Gerência Regional de Educação - ADR - Joaçaba</v>
      </c>
      <c r="M2242" t="str">
        <f t="shared" si="173"/>
        <v>339033 - Passagens e Despesas com Locomoção</v>
      </c>
      <c r="N2242" t="str">
        <f t="shared" si="174"/>
        <v>33</v>
      </c>
      <c r="O2242" t="str">
        <f>VLOOKUP('SQL Results'!N2242,Plan2!$A$2:$B$8,2,0)</f>
        <v>33 - Outras Despesas Correntes</v>
      </c>
      <c r="P2242" s="4" t="str">
        <f t="shared" si="175"/>
        <v>0100 - Recursos ordinários - recursos do tesouro - RLD</v>
      </c>
    </row>
    <row r="2243" spans="1:16" x14ac:dyDescent="0.2">
      <c r="A2243">
        <v>41043</v>
      </c>
      <c r="B2243" t="s">
        <v>1149</v>
      </c>
      <c r="C2243">
        <v>13734</v>
      </c>
      <c r="D2243" t="s">
        <v>1152</v>
      </c>
      <c r="E2243">
        <v>339036</v>
      </c>
      <c r="F2243" t="s">
        <v>23</v>
      </c>
      <c r="G2243" t="s">
        <v>13</v>
      </c>
      <c r="H2243" t="s">
        <v>14</v>
      </c>
      <c r="I2243" t="s">
        <v>1072</v>
      </c>
      <c r="J2243">
        <v>17888</v>
      </c>
      <c r="K2243" t="str">
        <f t="shared" ref="K2243:K2306" si="176">CONCATENATE(A2243," - ",B2243)</f>
        <v>41043 - Agência de Desenvolvimento Regional de Joaçaba</v>
      </c>
      <c r="L2243" t="str">
        <f t="shared" ref="L2243:L2306" si="177">CONCATENATE(C2243," - ",D2243)</f>
        <v>13734 - Administração e manutenção da Gerência Regional de Educação - ADR - Joaçaba</v>
      </c>
      <c r="M2243" t="str">
        <f t="shared" ref="M2243:M2306" si="178">CONCATENATE(E2243," - ",F2243)</f>
        <v>339036 - Outros Serviços Terceiros-Pessoa Física</v>
      </c>
      <c r="N2243" t="str">
        <f t="shared" ref="N2243:N2306" si="179">LEFT(E2243,2)</f>
        <v>33</v>
      </c>
      <c r="O2243" t="str">
        <f>VLOOKUP('SQL Results'!N2243,Plan2!$A$2:$B$8,2,0)</f>
        <v>33 - Outras Despesas Correntes</v>
      </c>
      <c r="P2243" s="4" t="str">
        <f t="shared" si="175"/>
        <v>0100 - Recursos ordinários - recursos do tesouro - RLD</v>
      </c>
    </row>
    <row r="2244" spans="1:16" x14ac:dyDescent="0.2">
      <c r="A2244">
        <v>41043</v>
      </c>
      <c r="B2244" t="s">
        <v>1149</v>
      </c>
      <c r="C2244">
        <v>13734</v>
      </c>
      <c r="D2244" t="s">
        <v>1152</v>
      </c>
      <c r="E2244">
        <v>339039</v>
      </c>
      <c r="F2244" t="s">
        <v>16</v>
      </c>
      <c r="G2244" t="s">
        <v>13</v>
      </c>
      <c r="H2244" t="s">
        <v>14</v>
      </c>
      <c r="I2244" t="s">
        <v>1072</v>
      </c>
      <c r="J2244">
        <v>178881</v>
      </c>
      <c r="K2244" t="str">
        <f t="shared" si="176"/>
        <v>41043 - Agência de Desenvolvimento Regional de Joaçaba</v>
      </c>
      <c r="L2244" t="str">
        <f t="shared" si="177"/>
        <v>13734 - Administração e manutenção da Gerência Regional de Educação - ADR - Joaçaba</v>
      </c>
      <c r="M2244" t="str">
        <f t="shared" si="178"/>
        <v>339039 - Outros Serviços Terceiros - Pessoa Jurídica</v>
      </c>
      <c r="N2244" t="str">
        <f t="shared" si="179"/>
        <v>33</v>
      </c>
      <c r="O2244" t="str">
        <f>VLOOKUP('SQL Results'!N2244,Plan2!$A$2:$B$8,2,0)</f>
        <v>33 - Outras Despesas Correntes</v>
      </c>
      <c r="P2244" s="4" t="str">
        <f t="shared" si="175"/>
        <v>0100 - Recursos ordinários - recursos do tesouro - RLD</v>
      </c>
    </row>
    <row r="2245" spans="1:16" x14ac:dyDescent="0.2">
      <c r="A2245">
        <v>41043</v>
      </c>
      <c r="B2245" t="s">
        <v>1149</v>
      </c>
      <c r="C2245">
        <v>13734</v>
      </c>
      <c r="D2245" t="s">
        <v>1152</v>
      </c>
      <c r="E2245">
        <v>339139</v>
      </c>
      <c r="F2245" t="s">
        <v>51</v>
      </c>
      <c r="G2245" t="s">
        <v>13</v>
      </c>
      <c r="H2245" t="s">
        <v>14</v>
      </c>
      <c r="I2245" t="s">
        <v>1072</v>
      </c>
      <c r="J2245">
        <v>35776</v>
      </c>
      <c r="K2245" t="str">
        <f t="shared" si="176"/>
        <v>41043 - Agência de Desenvolvimento Regional de Joaçaba</v>
      </c>
      <c r="L2245" t="str">
        <f t="shared" si="177"/>
        <v>13734 - Administração e manutenção da Gerência Regional de Educação - ADR - Joaçaba</v>
      </c>
      <c r="M2245" t="str">
        <f t="shared" si="178"/>
        <v>339139 - Outros Serviços Terceiros Pessoa Jurídica</v>
      </c>
      <c r="N2245" t="str">
        <f t="shared" si="179"/>
        <v>33</v>
      </c>
      <c r="O2245" t="str">
        <f>VLOOKUP('SQL Results'!N2245,Plan2!$A$2:$B$8,2,0)</f>
        <v>33 - Outras Despesas Correntes</v>
      </c>
      <c r="P2245" s="4" t="str">
        <f t="shared" si="175"/>
        <v>0100 - Recursos ordinários - recursos do tesouro - RLD</v>
      </c>
    </row>
    <row r="2246" spans="1:16" x14ac:dyDescent="0.2">
      <c r="A2246">
        <v>41043</v>
      </c>
      <c r="B2246" t="s">
        <v>1149</v>
      </c>
      <c r="C2246">
        <v>13734</v>
      </c>
      <c r="D2246" t="s">
        <v>1152</v>
      </c>
      <c r="E2246">
        <v>449052</v>
      </c>
      <c r="F2246" t="s">
        <v>17</v>
      </c>
      <c r="G2246" t="s">
        <v>13</v>
      </c>
      <c r="H2246" t="s">
        <v>14</v>
      </c>
      <c r="I2246" t="s">
        <v>1072</v>
      </c>
      <c r="J2246">
        <v>19645</v>
      </c>
      <c r="K2246" t="str">
        <f t="shared" si="176"/>
        <v>41043 - Agência de Desenvolvimento Regional de Joaçaba</v>
      </c>
      <c r="L2246" t="str">
        <f t="shared" si="177"/>
        <v>13734 - Administração e manutenção da Gerência Regional de Educação - ADR - Joaçaba</v>
      </c>
      <c r="M2246" t="str">
        <f t="shared" si="178"/>
        <v>449052 - Equipamentos e Material Permanente</v>
      </c>
      <c r="N2246" t="str">
        <f t="shared" si="179"/>
        <v>44</v>
      </c>
      <c r="O2246" t="str">
        <f>VLOOKUP('SQL Results'!N2246,Plan2!$A$2:$B$8,2,0)</f>
        <v>44 - Investimentos</v>
      </c>
      <c r="P2246" s="4" t="str">
        <f t="shared" si="175"/>
        <v>0100 - Recursos ordinários - recursos do tesouro - RLD</v>
      </c>
    </row>
    <row r="2247" spans="1:16" x14ac:dyDescent="0.2">
      <c r="A2247">
        <v>41043</v>
      </c>
      <c r="B2247" t="s">
        <v>1149</v>
      </c>
      <c r="C2247">
        <v>13736</v>
      </c>
      <c r="D2247" t="s">
        <v>1153</v>
      </c>
      <c r="E2247">
        <v>339039</v>
      </c>
      <c r="F2247" t="s">
        <v>16</v>
      </c>
      <c r="G2247" t="s">
        <v>13</v>
      </c>
      <c r="H2247" t="s">
        <v>14</v>
      </c>
      <c r="I2247" t="s">
        <v>355</v>
      </c>
      <c r="J2247">
        <v>39500</v>
      </c>
      <c r="K2247" t="str">
        <f t="shared" si="176"/>
        <v>41043 - Agência de Desenvolvimento Regional de Joaçaba</v>
      </c>
      <c r="L2247" t="str">
        <f t="shared" si="177"/>
        <v>13736 - Encargos com estagiários - ADR - Joaçaba</v>
      </c>
      <c r="M2247" t="str">
        <f t="shared" si="178"/>
        <v>339039 - Outros Serviços Terceiros - Pessoa Jurídica</v>
      </c>
      <c r="N2247" t="str">
        <f t="shared" si="179"/>
        <v>33</v>
      </c>
      <c r="O2247" t="str">
        <f>VLOOKUP('SQL Results'!N2247,Plan2!$A$2:$B$8,2,0)</f>
        <v>33 - Outras Despesas Correntes</v>
      </c>
      <c r="P2247" s="4" t="str">
        <f t="shared" si="175"/>
        <v>0100 - Recursos ordinários - recursos do tesouro - RLD</v>
      </c>
    </row>
    <row r="2248" spans="1:16" x14ac:dyDescent="0.2">
      <c r="A2248">
        <v>41043</v>
      </c>
      <c r="B2248" t="s">
        <v>1149</v>
      </c>
      <c r="C2248">
        <v>13751</v>
      </c>
      <c r="D2248" t="s">
        <v>1154</v>
      </c>
      <c r="E2248">
        <v>319011</v>
      </c>
      <c r="F2248" t="s">
        <v>60</v>
      </c>
      <c r="G2248" t="s">
        <v>13</v>
      </c>
      <c r="H2248" t="s">
        <v>14</v>
      </c>
      <c r="I2248" t="s">
        <v>347</v>
      </c>
      <c r="J2248">
        <v>4198504</v>
      </c>
      <c r="K2248" t="str">
        <f t="shared" si="176"/>
        <v>41043 - Agência de Desenvolvimento Regional de Joaçaba</v>
      </c>
      <c r="L2248" t="str">
        <f t="shared" si="177"/>
        <v>13751 - Administração de pessoal e encargos sociais - GERED - ADR - Joaçaba</v>
      </c>
      <c r="M2248" t="str">
        <f t="shared" si="178"/>
        <v>319011 - Vencim. e Vantagens Fixas - Pessoal Civil</v>
      </c>
      <c r="N2248" t="str">
        <f t="shared" si="179"/>
        <v>31</v>
      </c>
      <c r="O2248" t="str">
        <f>VLOOKUP('SQL Results'!N2248,Plan2!$A$2:$B$8,2,0)</f>
        <v>31 - Pessoal e Encargos Sociais</v>
      </c>
      <c r="P2248" s="4" t="str">
        <f t="shared" si="175"/>
        <v>0100 - Recursos ordinários - recursos do tesouro - RLD</v>
      </c>
    </row>
    <row r="2249" spans="1:16" x14ac:dyDescent="0.2">
      <c r="A2249">
        <v>41043</v>
      </c>
      <c r="B2249" t="s">
        <v>1149</v>
      </c>
      <c r="C2249">
        <v>13751</v>
      </c>
      <c r="D2249" t="s">
        <v>1154</v>
      </c>
      <c r="E2249">
        <v>319013</v>
      </c>
      <c r="F2249" t="s">
        <v>44</v>
      </c>
      <c r="G2249" t="s">
        <v>13</v>
      </c>
      <c r="H2249" t="s">
        <v>14</v>
      </c>
      <c r="I2249" t="s">
        <v>347</v>
      </c>
      <c r="J2249">
        <v>26491</v>
      </c>
      <c r="K2249" t="str">
        <f t="shared" si="176"/>
        <v>41043 - Agência de Desenvolvimento Regional de Joaçaba</v>
      </c>
      <c r="L2249" t="str">
        <f t="shared" si="177"/>
        <v>13751 - Administração de pessoal e encargos sociais - GERED - ADR - Joaçaba</v>
      </c>
      <c r="M2249" t="str">
        <f t="shared" si="178"/>
        <v>319013 - Obrigações Patronais</v>
      </c>
      <c r="N2249" t="str">
        <f t="shared" si="179"/>
        <v>31</v>
      </c>
      <c r="O2249" t="str">
        <f>VLOOKUP('SQL Results'!N2249,Plan2!$A$2:$B$8,2,0)</f>
        <v>31 - Pessoal e Encargos Sociais</v>
      </c>
      <c r="P2249" s="4" t="str">
        <f t="shared" si="175"/>
        <v>0100 - Recursos ordinários - recursos do tesouro - RLD</v>
      </c>
    </row>
    <row r="2250" spans="1:16" x14ac:dyDescent="0.2">
      <c r="A2250">
        <v>41043</v>
      </c>
      <c r="B2250" t="s">
        <v>1149</v>
      </c>
      <c r="C2250">
        <v>13751</v>
      </c>
      <c r="D2250" t="s">
        <v>1154</v>
      </c>
      <c r="E2250">
        <v>319016</v>
      </c>
      <c r="F2250" t="s">
        <v>64</v>
      </c>
      <c r="G2250" t="s">
        <v>13</v>
      </c>
      <c r="H2250" t="s">
        <v>14</v>
      </c>
      <c r="I2250" t="s">
        <v>347</v>
      </c>
      <c r="J2250">
        <v>52981</v>
      </c>
      <c r="K2250" t="str">
        <f t="shared" si="176"/>
        <v>41043 - Agência de Desenvolvimento Regional de Joaçaba</v>
      </c>
      <c r="L2250" t="str">
        <f t="shared" si="177"/>
        <v>13751 - Administração de pessoal e encargos sociais - GERED - ADR - Joaçaba</v>
      </c>
      <c r="M2250" t="str">
        <f t="shared" si="178"/>
        <v>319016 - Outras Despesas Variáveis-Pessoal Civil</v>
      </c>
      <c r="N2250" t="str">
        <f t="shared" si="179"/>
        <v>31</v>
      </c>
      <c r="O2250" t="str">
        <f>VLOOKUP('SQL Results'!N2250,Plan2!$A$2:$B$8,2,0)</f>
        <v>31 - Pessoal e Encargos Sociais</v>
      </c>
      <c r="P2250" s="4" t="str">
        <f t="shared" si="175"/>
        <v>0100 - Recursos ordinários - recursos do tesouro - RLD</v>
      </c>
    </row>
    <row r="2251" spans="1:16" x14ac:dyDescent="0.2">
      <c r="A2251">
        <v>41043</v>
      </c>
      <c r="B2251" t="s">
        <v>1149</v>
      </c>
      <c r="C2251">
        <v>13751</v>
      </c>
      <c r="D2251" t="s">
        <v>1154</v>
      </c>
      <c r="E2251">
        <v>319113</v>
      </c>
      <c r="F2251" t="s">
        <v>44</v>
      </c>
      <c r="G2251" t="s">
        <v>13</v>
      </c>
      <c r="H2251" t="s">
        <v>14</v>
      </c>
      <c r="I2251" t="s">
        <v>347</v>
      </c>
      <c r="J2251">
        <v>847701</v>
      </c>
      <c r="K2251" t="str">
        <f t="shared" si="176"/>
        <v>41043 - Agência de Desenvolvimento Regional de Joaçaba</v>
      </c>
      <c r="L2251" t="str">
        <f t="shared" si="177"/>
        <v>13751 - Administração de pessoal e encargos sociais - GERED - ADR - Joaçaba</v>
      </c>
      <c r="M2251" t="str">
        <f t="shared" si="178"/>
        <v>319113 - Obrigações Patronais</v>
      </c>
      <c r="N2251" t="str">
        <f t="shared" si="179"/>
        <v>31</v>
      </c>
      <c r="O2251" t="str">
        <f>VLOOKUP('SQL Results'!N2251,Plan2!$A$2:$B$8,2,0)</f>
        <v>31 - Pessoal e Encargos Sociais</v>
      </c>
      <c r="P2251" s="4" t="str">
        <f t="shared" si="175"/>
        <v>0100 - Recursos ordinários - recursos do tesouro - RLD</v>
      </c>
    </row>
    <row r="2252" spans="1:16" x14ac:dyDescent="0.2">
      <c r="A2252">
        <v>41043</v>
      </c>
      <c r="B2252" t="s">
        <v>1149</v>
      </c>
      <c r="C2252">
        <v>13751</v>
      </c>
      <c r="D2252" t="s">
        <v>1154</v>
      </c>
      <c r="E2252">
        <v>339046</v>
      </c>
      <c r="F2252" t="s">
        <v>47</v>
      </c>
      <c r="G2252" t="s">
        <v>13</v>
      </c>
      <c r="H2252" t="s">
        <v>14</v>
      </c>
      <c r="I2252" t="s">
        <v>347</v>
      </c>
      <c r="J2252">
        <v>79472</v>
      </c>
      <c r="K2252" t="str">
        <f t="shared" si="176"/>
        <v>41043 - Agência de Desenvolvimento Regional de Joaçaba</v>
      </c>
      <c r="L2252" t="str">
        <f t="shared" si="177"/>
        <v>13751 - Administração de pessoal e encargos sociais - GERED - ADR - Joaçaba</v>
      </c>
      <c r="M2252" t="str">
        <f t="shared" si="178"/>
        <v>339046 - Auxílio-Alimentação</v>
      </c>
      <c r="N2252" t="str">
        <f t="shared" si="179"/>
        <v>33</v>
      </c>
      <c r="O2252" t="str">
        <f>VLOOKUP('SQL Results'!N2252,Plan2!$A$2:$B$8,2,0)</f>
        <v>33 - Outras Despesas Correntes</v>
      </c>
      <c r="P2252" s="4" t="str">
        <f t="shared" si="175"/>
        <v>0100 - Recursos ordinários - recursos do tesouro - RLD</v>
      </c>
    </row>
    <row r="2253" spans="1:16" x14ac:dyDescent="0.2">
      <c r="A2253">
        <v>41043</v>
      </c>
      <c r="B2253" t="s">
        <v>1149</v>
      </c>
      <c r="C2253">
        <v>13751</v>
      </c>
      <c r="D2253" t="s">
        <v>1154</v>
      </c>
      <c r="E2253">
        <v>339113</v>
      </c>
      <c r="F2253" t="s">
        <v>44</v>
      </c>
      <c r="G2253" t="s">
        <v>13</v>
      </c>
      <c r="H2253" t="s">
        <v>14</v>
      </c>
      <c r="I2253" t="s">
        <v>347</v>
      </c>
      <c r="J2253">
        <v>79472</v>
      </c>
      <c r="K2253" t="str">
        <f t="shared" si="176"/>
        <v>41043 - Agência de Desenvolvimento Regional de Joaçaba</v>
      </c>
      <c r="L2253" t="str">
        <f t="shared" si="177"/>
        <v>13751 - Administração de pessoal e encargos sociais - GERED - ADR - Joaçaba</v>
      </c>
      <c r="M2253" t="str">
        <f t="shared" si="178"/>
        <v>339113 - Obrigações Patronais</v>
      </c>
      <c r="N2253" t="str">
        <f t="shared" si="179"/>
        <v>33</v>
      </c>
      <c r="O2253" t="str">
        <f>VLOOKUP('SQL Results'!N2253,Plan2!$A$2:$B$8,2,0)</f>
        <v>33 - Outras Despesas Correntes</v>
      </c>
      <c r="P2253" s="4" t="str">
        <f t="shared" si="175"/>
        <v>0100 - Recursos ordinários - recursos do tesouro - RLD</v>
      </c>
    </row>
    <row r="2254" spans="1:16" x14ac:dyDescent="0.2">
      <c r="A2254">
        <v>41043</v>
      </c>
      <c r="B2254" t="s">
        <v>1149</v>
      </c>
      <c r="C2254">
        <v>13746</v>
      </c>
      <c r="D2254" t="s">
        <v>1155</v>
      </c>
      <c r="E2254">
        <v>339030</v>
      </c>
      <c r="F2254" t="s">
        <v>12</v>
      </c>
      <c r="G2254" t="s">
        <v>1077</v>
      </c>
      <c r="H2254" t="s">
        <v>1078</v>
      </c>
      <c r="I2254" t="s">
        <v>1080</v>
      </c>
      <c r="J2254">
        <v>22026</v>
      </c>
      <c r="K2254" t="str">
        <f t="shared" si="176"/>
        <v>41043 - Agência de Desenvolvimento Regional de Joaçaba</v>
      </c>
      <c r="L2254" t="str">
        <f t="shared" si="177"/>
        <v>13746 - Capacitação de profissionais da educação básica - ADR - Joaçaba</v>
      </c>
      <c r="M2254" t="str">
        <f t="shared" si="178"/>
        <v>339030 - Material de Consumo</v>
      </c>
      <c r="N2254" t="str">
        <f t="shared" si="179"/>
        <v>33</v>
      </c>
      <c r="O2254" t="str">
        <f>VLOOKUP('SQL Results'!N2254,Plan2!$A$2:$B$8,2,0)</f>
        <v>33 - Outras Despesas Correntes</v>
      </c>
      <c r="P2254" s="4" t="str">
        <f t="shared" si="175"/>
        <v>0131 - Recursos do FUNDEB - transferências da União</v>
      </c>
    </row>
    <row r="2255" spans="1:16" x14ac:dyDescent="0.2">
      <c r="A2255">
        <v>41043</v>
      </c>
      <c r="B2255" t="s">
        <v>1149</v>
      </c>
      <c r="C2255">
        <v>13746</v>
      </c>
      <c r="D2255" t="s">
        <v>1155</v>
      </c>
      <c r="E2255">
        <v>339036</v>
      </c>
      <c r="F2255" t="s">
        <v>23</v>
      </c>
      <c r="G2255" t="s">
        <v>1077</v>
      </c>
      <c r="H2255" t="s">
        <v>1078</v>
      </c>
      <c r="I2255" t="s">
        <v>1080</v>
      </c>
      <c r="J2255">
        <v>11013</v>
      </c>
      <c r="K2255" t="str">
        <f t="shared" si="176"/>
        <v>41043 - Agência de Desenvolvimento Regional de Joaçaba</v>
      </c>
      <c r="L2255" t="str">
        <f t="shared" si="177"/>
        <v>13746 - Capacitação de profissionais da educação básica - ADR - Joaçaba</v>
      </c>
      <c r="M2255" t="str">
        <f t="shared" si="178"/>
        <v>339036 - Outros Serviços Terceiros-Pessoa Física</v>
      </c>
      <c r="N2255" t="str">
        <f t="shared" si="179"/>
        <v>33</v>
      </c>
      <c r="O2255" t="str">
        <f>VLOOKUP('SQL Results'!N2255,Plan2!$A$2:$B$8,2,0)</f>
        <v>33 - Outras Despesas Correntes</v>
      </c>
      <c r="P2255" s="4" t="str">
        <f t="shared" si="175"/>
        <v>0131 - Recursos do FUNDEB - transferências da União</v>
      </c>
    </row>
    <row r="2256" spans="1:16" x14ac:dyDescent="0.2">
      <c r="A2256">
        <v>41043</v>
      </c>
      <c r="B2256" t="s">
        <v>1149</v>
      </c>
      <c r="C2256">
        <v>13746</v>
      </c>
      <c r="D2256" t="s">
        <v>1155</v>
      </c>
      <c r="E2256">
        <v>339039</v>
      </c>
      <c r="F2256" t="s">
        <v>16</v>
      </c>
      <c r="G2256" t="s">
        <v>1077</v>
      </c>
      <c r="H2256" t="s">
        <v>1078</v>
      </c>
      <c r="I2256" t="s">
        <v>1080</v>
      </c>
      <c r="J2256">
        <v>35492</v>
      </c>
      <c r="K2256" t="str">
        <f t="shared" si="176"/>
        <v>41043 - Agência de Desenvolvimento Regional de Joaçaba</v>
      </c>
      <c r="L2256" t="str">
        <f t="shared" si="177"/>
        <v>13746 - Capacitação de profissionais da educação básica - ADR - Joaçaba</v>
      </c>
      <c r="M2256" t="str">
        <f t="shared" si="178"/>
        <v>339039 - Outros Serviços Terceiros - Pessoa Jurídica</v>
      </c>
      <c r="N2256" t="str">
        <f t="shared" si="179"/>
        <v>33</v>
      </c>
      <c r="O2256" t="str">
        <f>VLOOKUP('SQL Results'!N2256,Plan2!$A$2:$B$8,2,0)</f>
        <v>33 - Outras Despesas Correntes</v>
      </c>
      <c r="P2256" s="4" t="str">
        <f t="shared" si="175"/>
        <v>0131 - Recursos do FUNDEB - transferências da União</v>
      </c>
    </row>
    <row r="2257" spans="1:16" x14ac:dyDescent="0.2">
      <c r="A2257">
        <v>41043</v>
      </c>
      <c r="B2257" t="s">
        <v>1149</v>
      </c>
      <c r="C2257">
        <v>13747</v>
      </c>
      <c r="D2257" t="s">
        <v>1156</v>
      </c>
      <c r="E2257">
        <v>334239</v>
      </c>
      <c r="F2257" t="s">
        <v>51</v>
      </c>
      <c r="G2257" t="s">
        <v>1077</v>
      </c>
      <c r="H2257" t="s">
        <v>1078</v>
      </c>
      <c r="I2257" t="s">
        <v>1091</v>
      </c>
      <c r="J2257">
        <v>2898377</v>
      </c>
      <c r="K2257" t="str">
        <f t="shared" si="176"/>
        <v>41043 - Agência de Desenvolvimento Regional de Joaçaba</v>
      </c>
      <c r="L2257" t="str">
        <f t="shared" si="177"/>
        <v>13747 - Transporte escolar dos alunos da educação básica - ADR - Joaçaba</v>
      </c>
      <c r="M2257" t="str">
        <f t="shared" si="178"/>
        <v>334239 - Outros Serviços Terceiros Pessoa Jurídica</v>
      </c>
      <c r="N2257" t="str">
        <f t="shared" si="179"/>
        <v>33</v>
      </c>
      <c r="O2257" t="str">
        <f>VLOOKUP('SQL Results'!N2257,Plan2!$A$2:$B$8,2,0)</f>
        <v>33 - Outras Despesas Correntes</v>
      </c>
      <c r="P2257" s="4" t="str">
        <f t="shared" si="175"/>
        <v>0131 - Recursos do FUNDEB - transferências da União</v>
      </c>
    </row>
    <row r="2258" spans="1:16" x14ac:dyDescent="0.2">
      <c r="A2258">
        <v>41043</v>
      </c>
      <c r="B2258" t="s">
        <v>1149</v>
      </c>
      <c r="C2258">
        <v>13748</v>
      </c>
      <c r="D2258" t="s">
        <v>1157</v>
      </c>
      <c r="E2258">
        <v>449052</v>
      </c>
      <c r="F2258" t="s">
        <v>17</v>
      </c>
      <c r="G2258" t="s">
        <v>13</v>
      </c>
      <c r="H2258" t="s">
        <v>14</v>
      </c>
      <c r="I2258" t="s">
        <v>1084</v>
      </c>
      <c r="J2258">
        <v>54490</v>
      </c>
      <c r="K2258" t="str">
        <f t="shared" si="176"/>
        <v>41043 - Agência de Desenvolvimento Regional de Joaçaba</v>
      </c>
      <c r="L2258" t="str">
        <f t="shared" si="177"/>
        <v>13748 - Operacionalização da educação profissional - ADR - Joaçaba</v>
      </c>
      <c r="M2258" t="str">
        <f t="shared" si="178"/>
        <v>449052 - Equipamentos e Material Permanente</v>
      </c>
      <c r="N2258" t="str">
        <f t="shared" si="179"/>
        <v>44</v>
      </c>
      <c r="O2258" t="str">
        <f>VLOOKUP('SQL Results'!N2258,Plan2!$A$2:$B$8,2,0)</f>
        <v>44 - Investimentos</v>
      </c>
      <c r="P2258" s="4" t="str">
        <f t="shared" si="175"/>
        <v>0100 - Recursos ordinários - recursos do tesouro - RLD</v>
      </c>
    </row>
    <row r="2259" spans="1:16" x14ac:dyDescent="0.2">
      <c r="A2259">
        <v>41043</v>
      </c>
      <c r="B2259" t="s">
        <v>1149</v>
      </c>
      <c r="C2259">
        <v>13743</v>
      </c>
      <c r="D2259" t="s">
        <v>1150</v>
      </c>
      <c r="E2259">
        <v>339030</v>
      </c>
      <c r="F2259" t="s">
        <v>12</v>
      </c>
      <c r="G2259" t="s">
        <v>1077</v>
      </c>
      <c r="H2259" t="s">
        <v>1078</v>
      </c>
      <c r="I2259" t="s">
        <v>1076</v>
      </c>
      <c r="J2259">
        <v>67020</v>
      </c>
      <c r="K2259" t="str">
        <f t="shared" si="176"/>
        <v>41043 - Agência de Desenvolvimento Regional de Joaçaba</v>
      </c>
      <c r="L2259" t="str">
        <f t="shared" si="177"/>
        <v>13743 - AP - Manutenção e reforma de escolas - educação básica - ADR - Joaçaba</v>
      </c>
      <c r="M2259" t="str">
        <f t="shared" si="178"/>
        <v>339030 - Material de Consumo</v>
      </c>
      <c r="N2259" t="str">
        <f t="shared" si="179"/>
        <v>33</v>
      </c>
      <c r="O2259" t="str">
        <f>VLOOKUP('SQL Results'!N2259,Plan2!$A$2:$B$8,2,0)</f>
        <v>33 - Outras Despesas Correntes</v>
      </c>
      <c r="P2259" s="4" t="str">
        <f t="shared" si="175"/>
        <v>0131 - Recursos do FUNDEB - transferências da União</v>
      </c>
    </row>
    <row r="2260" spans="1:16" x14ac:dyDescent="0.2">
      <c r="A2260">
        <v>41043</v>
      </c>
      <c r="B2260" t="s">
        <v>1149</v>
      </c>
      <c r="C2260">
        <v>13743</v>
      </c>
      <c r="D2260" t="s">
        <v>1150</v>
      </c>
      <c r="E2260">
        <v>339036</v>
      </c>
      <c r="F2260" t="s">
        <v>23</v>
      </c>
      <c r="G2260" t="s">
        <v>1074</v>
      </c>
      <c r="H2260" t="s">
        <v>1075</v>
      </c>
      <c r="I2260" t="s">
        <v>1076</v>
      </c>
      <c r="J2260">
        <v>33513</v>
      </c>
      <c r="K2260" t="str">
        <f t="shared" si="176"/>
        <v>41043 - Agência de Desenvolvimento Regional de Joaçaba</v>
      </c>
      <c r="L2260" t="str">
        <f t="shared" si="177"/>
        <v>13743 - AP - Manutenção e reforma de escolas - educação básica - ADR - Joaçaba</v>
      </c>
      <c r="M2260" t="str">
        <f t="shared" si="178"/>
        <v>339036 - Outros Serviços Terceiros-Pessoa Física</v>
      </c>
      <c r="N2260" t="str">
        <f t="shared" si="179"/>
        <v>33</v>
      </c>
      <c r="O2260" t="str">
        <f>VLOOKUP('SQL Results'!N2260,Plan2!$A$2:$B$8,2,0)</f>
        <v>33 - Outras Despesas Correntes</v>
      </c>
      <c r="P2260" s="4" t="str">
        <f t="shared" si="175"/>
        <v>0120 - Cota-parte da contribuição do Salário-Educação - recursos do tesouro - exercício corrente</v>
      </c>
    </row>
    <row r="2261" spans="1:16" x14ac:dyDescent="0.2">
      <c r="A2261">
        <v>41043</v>
      </c>
      <c r="B2261" t="s">
        <v>1149</v>
      </c>
      <c r="C2261">
        <v>13743</v>
      </c>
      <c r="D2261" t="s">
        <v>1150</v>
      </c>
      <c r="E2261">
        <v>339036</v>
      </c>
      <c r="F2261" t="s">
        <v>23</v>
      </c>
      <c r="G2261" t="s">
        <v>1077</v>
      </c>
      <c r="H2261" t="s">
        <v>1078</v>
      </c>
      <c r="I2261" t="s">
        <v>1076</v>
      </c>
      <c r="J2261">
        <v>33513</v>
      </c>
      <c r="K2261" t="str">
        <f t="shared" si="176"/>
        <v>41043 - Agência de Desenvolvimento Regional de Joaçaba</v>
      </c>
      <c r="L2261" t="str">
        <f t="shared" si="177"/>
        <v>13743 - AP - Manutenção e reforma de escolas - educação básica - ADR - Joaçaba</v>
      </c>
      <c r="M2261" t="str">
        <f t="shared" si="178"/>
        <v>339036 - Outros Serviços Terceiros-Pessoa Física</v>
      </c>
      <c r="N2261" t="str">
        <f t="shared" si="179"/>
        <v>33</v>
      </c>
      <c r="O2261" t="str">
        <f>VLOOKUP('SQL Results'!N2261,Plan2!$A$2:$B$8,2,0)</f>
        <v>33 - Outras Despesas Correntes</v>
      </c>
      <c r="P2261" s="4" t="str">
        <f t="shared" si="175"/>
        <v>0131 - Recursos do FUNDEB - transferências da União</v>
      </c>
    </row>
    <row r="2262" spans="1:16" x14ac:dyDescent="0.2">
      <c r="A2262">
        <v>41043</v>
      </c>
      <c r="B2262" t="s">
        <v>1149</v>
      </c>
      <c r="C2262">
        <v>13743</v>
      </c>
      <c r="D2262" t="s">
        <v>1150</v>
      </c>
      <c r="E2262">
        <v>339039</v>
      </c>
      <c r="F2262" t="s">
        <v>16</v>
      </c>
      <c r="G2262" t="s">
        <v>1074</v>
      </c>
      <c r="H2262" t="s">
        <v>1075</v>
      </c>
      <c r="I2262" t="s">
        <v>1076</v>
      </c>
      <c r="J2262">
        <v>201078</v>
      </c>
      <c r="K2262" t="str">
        <f t="shared" si="176"/>
        <v>41043 - Agência de Desenvolvimento Regional de Joaçaba</v>
      </c>
      <c r="L2262" t="str">
        <f t="shared" si="177"/>
        <v>13743 - AP - Manutenção e reforma de escolas - educação básica - ADR - Joaçaba</v>
      </c>
      <c r="M2262" t="str">
        <f t="shared" si="178"/>
        <v>339039 - Outros Serviços Terceiros - Pessoa Jurídica</v>
      </c>
      <c r="N2262" t="str">
        <f t="shared" si="179"/>
        <v>33</v>
      </c>
      <c r="O2262" t="str">
        <f>VLOOKUP('SQL Results'!N2262,Plan2!$A$2:$B$8,2,0)</f>
        <v>33 - Outras Despesas Correntes</v>
      </c>
      <c r="P2262" s="4" t="str">
        <f t="shared" si="175"/>
        <v>0120 - Cota-parte da contribuição do Salário-Educação - recursos do tesouro - exercício corrente</v>
      </c>
    </row>
    <row r="2263" spans="1:16" x14ac:dyDescent="0.2">
      <c r="A2263">
        <v>41043</v>
      </c>
      <c r="B2263" t="s">
        <v>1149</v>
      </c>
      <c r="C2263">
        <v>13743</v>
      </c>
      <c r="D2263" t="s">
        <v>1150</v>
      </c>
      <c r="E2263">
        <v>339039</v>
      </c>
      <c r="F2263" t="s">
        <v>16</v>
      </c>
      <c r="G2263" t="s">
        <v>1077</v>
      </c>
      <c r="H2263" t="s">
        <v>1078</v>
      </c>
      <c r="I2263" t="s">
        <v>1076</v>
      </c>
      <c r="J2263">
        <v>201078</v>
      </c>
      <c r="K2263" t="str">
        <f t="shared" si="176"/>
        <v>41043 - Agência de Desenvolvimento Regional de Joaçaba</v>
      </c>
      <c r="L2263" t="str">
        <f t="shared" si="177"/>
        <v>13743 - AP - Manutenção e reforma de escolas - educação básica - ADR - Joaçaba</v>
      </c>
      <c r="M2263" t="str">
        <f t="shared" si="178"/>
        <v>339039 - Outros Serviços Terceiros - Pessoa Jurídica</v>
      </c>
      <c r="N2263" t="str">
        <f t="shared" si="179"/>
        <v>33</v>
      </c>
      <c r="O2263" t="str">
        <f>VLOOKUP('SQL Results'!N2263,Plan2!$A$2:$B$8,2,0)</f>
        <v>33 - Outras Despesas Correntes</v>
      </c>
      <c r="P2263" s="4" t="str">
        <f t="shared" ref="P2263:P2326" si="180">CONCATENATE(LEFT(G2263,4)," - ",H2263)</f>
        <v>0131 - Recursos do FUNDEB - transferências da União</v>
      </c>
    </row>
    <row r="2264" spans="1:16" x14ac:dyDescent="0.2">
      <c r="A2264">
        <v>41043</v>
      </c>
      <c r="B2264" t="s">
        <v>1149</v>
      </c>
      <c r="C2264">
        <v>13743</v>
      </c>
      <c r="D2264" t="s">
        <v>1150</v>
      </c>
      <c r="E2264">
        <v>339139</v>
      </c>
      <c r="F2264" t="s">
        <v>51</v>
      </c>
      <c r="G2264" t="s">
        <v>1077</v>
      </c>
      <c r="H2264" t="s">
        <v>1078</v>
      </c>
      <c r="I2264" t="s">
        <v>1076</v>
      </c>
      <c r="J2264">
        <v>16757</v>
      </c>
      <c r="K2264" t="str">
        <f t="shared" si="176"/>
        <v>41043 - Agência de Desenvolvimento Regional de Joaçaba</v>
      </c>
      <c r="L2264" t="str">
        <f t="shared" si="177"/>
        <v>13743 - AP - Manutenção e reforma de escolas - educação básica - ADR - Joaçaba</v>
      </c>
      <c r="M2264" t="str">
        <f t="shared" si="178"/>
        <v>339139 - Outros Serviços Terceiros Pessoa Jurídica</v>
      </c>
      <c r="N2264" t="str">
        <f t="shared" si="179"/>
        <v>33</v>
      </c>
      <c r="O2264" t="str">
        <f>VLOOKUP('SQL Results'!N2264,Plan2!$A$2:$B$8,2,0)</f>
        <v>33 - Outras Despesas Correntes</v>
      </c>
      <c r="P2264" s="4" t="str">
        <f t="shared" si="180"/>
        <v>0131 - Recursos do FUNDEB - transferências da União</v>
      </c>
    </row>
    <row r="2265" spans="1:16" x14ac:dyDescent="0.2">
      <c r="A2265">
        <v>41043</v>
      </c>
      <c r="B2265" t="s">
        <v>1149</v>
      </c>
      <c r="C2265">
        <v>13743</v>
      </c>
      <c r="D2265" t="s">
        <v>1150</v>
      </c>
      <c r="E2265">
        <v>449052</v>
      </c>
      <c r="F2265" t="s">
        <v>17</v>
      </c>
      <c r="G2265" t="s">
        <v>1077</v>
      </c>
      <c r="H2265" t="s">
        <v>1078</v>
      </c>
      <c r="I2265" t="s">
        <v>1076</v>
      </c>
      <c r="J2265">
        <v>16757</v>
      </c>
      <c r="K2265" t="str">
        <f t="shared" si="176"/>
        <v>41043 - Agência de Desenvolvimento Regional de Joaçaba</v>
      </c>
      <c r="L2265" t="str">
        <f t="shared" si="177"/>
        <v>13743 - AP - Manutenção e reforma de escolas - educação básica - ADR - Joaçaba</v>
      </c>
      <c r="M2265" t="str">
        <f t="shared" si="178"/>
        <v>449052 - Equipamentos e Material Permanente</v>
      </c>
      <c r="N2265" t="str">
        <f t="shared" si="179"/>
        <v>44</v>
      </c>
      <c r="O2265" t="str">
        <f>VLOOKUP('SQL Results'!N2265,Plan2!$A$2:$B$8,2,0)</f>
        <v>44 - Investimentos</v>
      </c>
      <c r="P2265" s="4" t="str">
        <f t="shared" si="180"/>
        <v>0131 - Recursos do FUNDEB - transferências da União</v>
      </c>
    </row>
    <row r="2266" spans="1:16" x14ac:dyDescent="0.2">
      <c r="A2266">
        <v>41043</v>
      </c>
      <c r="B2266" t="s">
        <v>1149</v>
      </c>
      <c r="C2266">
        <v>13743</v>
      </c>
      <c r="D2266" t="s">
        <v>1150</v>
      </c>
      <c r="E2266">
        <v>339139</v>
      </c>
      <c r="F2266" t="s">
        <v>51</v>
      </c>
      <c r="G2266" t="s">
        <v>1074</v>
      </c>
      <c r="H2266" t="s">
        <v>1075</v>
      </c>
      <c r="I2266" t="s">
        <v>1076</v>
      </c>
      <c r="J2266">
        <v>21999</v>
      </c>
      <c r="K2266" t="str">
        <f t="shared" si="176"/>
        <v>41043 - Agência de Desenvolvimento Regional de Joaçaba</v>
      </c>
      <c r="L2266" t="str">
        <f t="shared" si="177"/>
        <v>13743 - AP - Manutenção e reforma de escolas - educação básica - ADR - Joaçaba</v>
      </c>
      <c r="M2266" t="str">
        <f t="shared" si="178"/>
        <v>339139 - Outros Serviços Terceiros Pessoa Jurídica</v>
      </c>
      <c r="N2266" t="str">
        <f t="shared" si="179"/>
        <v>33</v>
      </c>
      <c r="O2266" t="str">
        <f>VLOOKUP('SQL Results'!N2266,Plan2!$A$2:$B$8,2,0)</f>
        <v>33 - Outras Despesas Correntes</v>
      </c>
      <c r="P2266" s="4" t="str">
        <f t="shared" si="180"/>
        <v>0120 - Cota-parte da contribuição do Salário-Educação - recursos do tesouro - exercício corrente</v>
      </c>
    </row>
    <row r="2267" spans="1:16" x14ac:dyDescent="0.2">
      <c r="A2267">
        <v>41043</v>
      </c>
      <c r="B2267" t="s">
        <v>1149</v>
      </c>
      <c r="C2267">
        <v>13744</v>
      </c>
      <c r="D2267" t="s">
        <v>1158</v>
      </c>
      <c r="E2267">
        <v>339030</v>
      </c>
      <c r="F2267" t="s">
        <v>12</v>
      </c>
      <c r="G2267" t="s">
        <v>1074</v>
      </c>
      <c r="H2267" t="s">
        <v>1075</v>
      </c>
      <c r="I2267" t="s">
        <v>1082</v>
      </c>
      <c r="J2267">
        <v>163561</v>
      </c>
      <c r="K2267" t="str">
        <f t="shared" si="176"/>
        <v>41043 - Agência de Desenvolvimento Regional de Joaçaba</v>
      </c>
      <c r="L2267" t="str">
        <f t="shared" si="177"/>
        <v>13744 - Operacionalização da educação básica - ADR - Joaçaba</v>
      </c>
      <c r="M2267" t="str">
        <f t="shared" si="178"/>
        <v>339030 - Material de Consumo</v>
      </c>
      <c r="N2267" t="str">
        <f t="shared" si="179"/>
        <v>33</v>
      </c>
      <c r="O2267" t="str">
        <f>VLOOKUP('SQL Results'!N2267,Plan2!$A$2:$B$8,2,0)</f>
        <v>33 - Outras Despesas Correntes</v>
      </c>
      <c r="P2267" s="4" t="str">
        <f t="shared" si="180"/>
        <v>0120 - Cota-parte da contribuição do Salário-Educação - recursos do tesouro - exercício corrente</v>
      </c>
    </row>
    <row r="2268" spans="1:16" x14ac:dyDescent="0.2">
      <c r="A2268">
        <v>41043</v>
      </c>
      <c r="B2268" t="s">
        <v>1149</v>
      </c>
      <c r="C2268">
        <v>13744</v>
      </c>
      <c r="D2268" t="s">
        <v>1158</v>
      </c>
      <c r="E2268">
        <v>339030</v>
      </c>
      <c r="F2268" t="s">
        <v>12</v>
      </c>
      <c r="G2268" t="s">
        <v>1077</v>
      </c>
      <c r="H2268" t="s">
        <v>1078</v>
      </c>
      <c r="I2268" t="s">
        <v>1082</v>
      </c>
      <c r="J2268">
        <v>163561</v>
      </c>
      <c r="K2268" t="str">
        <f t="shared" si="176"/>
        <v>41043 - Agência de Desenvolvimento Regional de Joaçaba</v>
      </c>
      <c r="L2268" t="str">
        <f t="shared" si="177"/>
        <v>13744 - Operacionalização da educação básica - ADR - Joaçaba</v>
      </c>
      <c r="M2268" t="str">
        <f t="shared" si="178"/>
        <v>339030 - Material de Consumo</v>
      </c>
      <c r="N2268" t="str">
        <f t="shared" si="179"/>
        <v>33</v>
      </c>
      <c r="O2268" t="str">
        <f>VLOOKUP('SQL Results'!N2268,Plan2!$A$2:$B$8,2,0)</f>
        <v>33 - Outras Despesas Correntes</v>
      </c>
      <c r="P2268" s="4" t="str">
        <f t="shared" si="180"/>
        <v>0131 - Recursos do FUNDEB - transferências da União</v>
      </c>
    </row>
    <row r="2269" spans="1:16" x14ac:dyDescent="0.2">
      <c r="A2269">
        <v>41043</v>
      </c>
      <c r="B2269" t="s">
        <v>1149</v>
      </c>
      <c r="C2269">
        <v>13744</v>
      </c>
      <c r="D2269" t="s">
        <v>1158</v>
      </c>
      <c r="E2269">
        <v>339036</v>
      </c>
      <c r="F2269" t="s">
        <v>23</v>
      </c>
      <c r="G2269" t="s">
        <v>1074</v>
      </c>
      <c r="H2269" t="s">
        <v>1075</v>
      </c>
      <c r="I2269" t="s">
        <v>1082</v>
      </c>
      <c r="J2269">
        <v>81781</v>
      </c>
      <c r="K2269" t="str">
        <f t="shared" si="176"/>
        <v>41043 - Agência de Desenvolvimento Regional de Joaçaba</v>
      </c>
      <c r="L2269" t="str">
        <f t="shared" si="177"/>
        <v>13744 - Operacionalização da educação básica - ADR - Joaçaba</v>
      </c>
      <c r="M2269" t="str">
        <f t="shared" si="178"/>
        <v>339036 - Outros Serviços Terceiros-Pessoa Física</v>
      </c>
      <c r="N2269" t="str">
        <f t="shared" si="179"/>
        <v>33</v>
      </c>
      <c r="O2269" t="str">
        <f>VLOOKUP('SQL Results'!N2269,Plan2!$A$2:$B$8,2,0)</f>
        <v>33 - Outras Despesas Correntes</v>
      </c>
      <c r="P2269" s="4" t="str">
        <f t="shared" si="180"/>
        <v>0120 - Cota-parte da contribuição do Salário-Educação - recursos do tesouro - exercício corrente</v>
      </c>
    </row>
    <row r="2270" spans="1:16" x14ac:dyDescent="0.2">
      <c r="A2270">
        <v>41043</v>
      </c>
      <c r="B2270" t="s">
        <v>1149</v>
      </c>
      <c r="C2270">
        <v>13744</v>
      </c>
      <c r="D2270" t="s">
        <v>1158</v>
      </c>
      <c r="E2270">
        <v>339036</v>
      </c>
      <c r="F2270" t="s">
        <v>23</v>
      </c>
      <c r="G2270" t="s">
        <v>1077</v>
      </c>
      <c r="H2270" t="s">
        <v>1078</v>
      </c>
      <c r="I2270" t="s">
        <v>1082</v>
      </c>
      <c r="J2270">
        <v>81781</v>
      </c>
      <c r="K2270" t="str">
        <f t="shared" si="176"/>
        <v>41043 - Agência de Desenvolvimento Regional de Joaçaba</v>
      </c>
      <c r="L2270" t="str">
        <f t="shared" si="177"/>
        <v>13744 - Operacionalização da educação básica - ADR - Joaçaba</v>
      </c>
      <c r="M2270" t="str">
        <f t="shared" si="178"/>
        <v>339036 - Outros Serviços Terceiros-Pessoa Física</v>
      </c>
      <c r="N2270" t="str">
        <f t="shared" si="179"/>
        <v>33</v>
      </c>
      <c r="O2270" t="str">
        <f>VLOOKUP('SQL Results'!N2270,Plan2!$A$2:$B$8,2,0)</f>
        <v>33 - Outras Despesas Correntes</v>
      </c>
      <c r="P2270" s="4" t="str">
        <f t="shared" si="180"/>
        <v>0131 - Recursos do FUNDEB - transferências da União</v>
      </c>
    </row>
    <row r="2271" spans="1:16" x14ac:dyDescent="0.2">
      <c r="A2271">
        <v>41043</v>
      </c>
      <c r="B2271" t="s">
        <v>1149</v>
      </c>
      <c r="C2271">
        <v>13744</v>
      </c>
      <c r="D2271" t="s">
        <v>1158</v>
      </c>
      <c r="E2271">
        <v>339039</v>
      </c>
      <c r="F2271" t="s">
        <v>16</v>
      </c>
      <c r="G2271" t="s">
        <v>1074</v>
      </c>
      <c r="H2271" t="s">
        <v>1075</v>
      </c>
      <c r="I2271" t="s">
        <v>1082</v>
      </c>
      <c r="J2271">
        <v>490673</v>
      </c>
      <c r="K2271" t="str">
        <f t="shared" si="176"/>
        <v>41043 - Agência de Desenvolvimento Regional de Joaçaba</v>
      </c>
      <c r="L2271" t="str">
        <f t="shared" si="177"/>
        <v>13744 - Operacionalização da educação básica - ADR - Joaçaba</v>
      </c>
      <c r="M2271" t="str">
        <f t="shared" si="178"/>
        <v>339039 - Outros Serviços Terceiros - Pessoa Jurídica</v>
      </c>
      <c r="N2271" t="str">
        <f t="shared" si="179"/>
        <v>33</v>
      </c>
      <c r="O2271" t="str">
        <f>VLOOKUP('SQL Results'!N2271,Plan2!$A$2:$B$8,2,0)</f>
        <v>33 - Outras Despesas Correntes</v>
      </c>
      <c r="P2271" s="4" t="str">
        <f t="shared" si="180"/>
        <v>0120 - Cota-parte da contribuição do Salário-Educação - recursos do tesouro - exercício corrente</v>
      </c>
    </row>
    <row r="2272" spans="1:16" x14ac:dyDescent="0.2">
      <c r="A2272">
        <v>41043</v>
      </c>
      <c r="B2272" t="s">
        <v>1149</v>
      </c>
      <c r="C2272">
        <v>13744</v>
      </c>
      <c r="D2272" t="s">
        <v>1158</v>
      </c>
      <c r="E2272">
        <v>339039</v>
      </c>
      <c r="F2272" t="s">
        <v>16</v>
      </c>
      <c r="G2272" t="s">
        <v>1077</v>
      </c>
      <c r="H2272" t="s">
        <v>1078</v>
      </c>
      <c r="I2272" t="s">
        <v>1082</v>
      </c>
      <c r="J2272">
        <v>490673</v>
      </c>
      <c r="K2272" t="str">
        <f t="shared" si="176"/>
        <v>41043 - Agência de Desenvolvimento Regional de Joaçaba</v>
      </c>
      <c r="L2272" t="str">
        <f t="shared" si="177"/>
        <v>13744 - Operacionalização da educação básica - ADR - Joaçaba</v>
      </c>
      <c r="M2272" t="str">
        <f t="shared" si="178"/>
        <v>339039 - Outros Serviços Terceiros - Pessoa Jurídica</v>
      </c>
      <c r="N2272" t="str">
        <f t="shared" si="179"/>
        <v>33</v>
      </c>
      <c r="O2272" t="str">
        <f>VLOOKUP('SQL Results'!N2272,Plan2!$A$2:$B$8,2,0)</f>
        <v>33 - Outras Despesas Correntes</v>
      </c>
      <c r="P2272" s="4" t="str">
        <f t="shared" si="180"/>
        <v>0131 - Recursos do FUNDEB - transferências da União</v>
      </c>
    </row>
    <row r="2273" spans="1:16" x14ac:dyDescent="0.2">
      <c r="A2273">
        <v>41043</v>
      </c>
      <c r="B2273" t="s">
        <v>1149</v>
      </c>
      <c r="C2273">
        <v>13744</v>
      </c>
      <c r="D2273" t="s">
        <v>1158</v>
      </c>
      <c r="E2273">
        <v>339139</v>
      </c>
      <c r="F2273" t="s">
        <v>51</v>
      </c>
      <c r="G2273" t="s">
        <v>1074</v>
      </c>
      <c r="H2273" t="s">
        <v>1075</v>
      </c>
      <c r="I2273" t="s">
        <v>1082</v>
      </c>
      <c r="J2273">
        <v>81781</v>
      </c>
      <c r="K2273" t="str">
        <f t="shared" si="176"/>
        <v>41043 - Agência de Desenvolvimento Regional de Joaçaba</v>
      </c>
      <c r="L2273" t="str">
        <f t="shared" si="177"/>
        <v>13744 - Operacionalização da educação básica - ADR - Joaçaba</v>
      </c>
      <c r="M2273" t="str">
        <f t="shared" si="178"/>
        <v>339139 - Outros Serviços Terceiros Pessoa Jurídica</v>
      </c>
      <c r="N2273" t="str">
        <f t="shared" si="179"/>
        <v>33</v>
      </c>
      <c r="O2273" t="str">
        <f>VLOOKUP('SQL Results'!N2273,Plan2!$A$2:$B$8,2,0)</f>
        <v>33 - Outras Despesas Correntes</v>
      </c>
      <c r="P2273" s="4" t="str">
        <f t="shared" si="180"/>
        <v>0120 - Cota-parte da contribuição do Salário-Educação - recursos do tesouro - exercício corrente</v>
      </c>
    </row>
    <row r="2274" spans="1:16" x14ac:dyDescent="0.2">
      <c r="A2274">
        <v>41043</v>
      </c>
      <c r="B2274" t="s">
        <v>1149</v>
      </c>
      <c r="C2274">
        <v>13744</v>
      </c>
      <c r="D2274" t="s">
        <v>1158</v>
      </c>
      <c r="E2274">
        <v>339139</v>
      </c>
      <c r="F2274" t="s">
        <v>51</v>
      </c>
      <c r="G2274" t="s">
        <v>1077</v>
      </c>
      <c r="H2274" t="s">
        <v>1078</v>
      </c>
      <c r="I2274" t="s">
        <v>1082</v>
      </c>
      <c r="J2274">
        <v>40890</v>
      </c>
      <c r="K2274" t="str">
        <f t="shared" si="176"/>
        <v>41043 - Agência de Desenvolvimento Regional de Joaçaba</v>
      </c>
      <c r="L2274" t="str">
        <f t="shared" si="177"/>
        <v>13744 - Operacionalização da educação básica - ADR - Joaçaba</v>
      </c>
      <c r="M2274" t="str">
        <f t="shared" si="178"/>
        <v>339139 - Outros Serviços Terceiros Pessoa Jurídica</v>
      </c>
      <c r="N2274" t="str">
        <f t="shared" si="179"/>
        <v>33</v>
      </c>
      <c r="O2274" t="str">
        <f>VLOOKUP('SQL Results'!N2274,Plan2!$A$2:$B$8,2,0)</f>
        <v>33 - Outras Despesas Correntes</v>
      </c>
      <c r="P2274" s="4" t="str">
        <f t="shared" si="180"/>
        <v>0131 - Recursos do FUNDEB - transferências da União</v>
      </c>
    </row>
    <row r="2275" spans="1:16" x14ac:dyDescent="0.2">
      <c r="A2275">
        <v>41043</v>
      </c>
      <c r="B2275" t="s">
        <v>1149</v>
      </c>
      <c r="C2275">
        <v>13744</v>
      </c>
      <c r="D2275" t="s">
        <v>1158</v>
      </c>
      <c r="E2275">
        <v>449052</v>
      </c>
      <c r="F2275" t="s">
        <v>17</v>
      </c>
      <c r="G2275" t="s">
        <v>1077</v>
      </c>
      <c r="H2275" t="s">
        <v>1078</v>
      </c>
      <c r="I2275" t="s">
        <v>1082</v>
      </c>
      <c r="J2275">
        <v>40890</v>
      </c>
      <c r="K2275" t="str">
        <f t="shared" si="176"/>
        <v>41043 - Agência de Desenvolvimento Regional de Joaçaba</v>
      </c>
      <c r="L2275" t="str">
        <f t="shared" si="177"/>
        <v>13744 - Operacionalização da educação básica - ADR - Joaçaba</v>
      </c>
      <c r="M2275" t="str">
        <f t="shared" si="178"/>
        <v>449052 - Equipamentos e Material Permanente</v>
      </c>
      <c r="N2275" t="str">
        <f t="shared" si="179"/>
        <v>44</v>
      </c>
      <c r="O2275" t="str">
        <f>VLOOKUP('SQL Results'!N2275,Plan2!$A$2:$B$8,2,0)</f>
        <v>44 - Investimentos</v>
      </c>
      <c r="P2275" s="4" t="str">
        <f t="shared" si="180"/>
        <v>0131 - Recursos do FUNDEB - transferências da União</v>
      </c>
    </row>
    <row r="2276" spans="1:16" x14ac:dyDescent="0.2">
      <c r="A2276">
        <v>41043</v>
      </c>
      <c r="B2276" t="s">
        <v>1149</v>
      </c>
      <c r="C2276">
        <v>13748</v>
      </c>
      <c r="D2276" t="s">
        <v>1157</v>
      </c>
      <c r="E2276">
        <v>339030</v>
      </c>
      <c r="F2276" t="s">
        <v>12</v>
      </c>
      <c r="G2276" t="s">
        <v>13</v>
      </c>
      <c r="H2276" t="s">
        <v>14</v>
      </c>
      <c r="I2276" t="s">
        <v>1084</v>
      </c>
      <c r="J2276">
        <v>54490</v>
      </c>
      <c r="K2276" t="str">
        <f t="shared" si="176"/>
        <v>41043 - Agência de Desenvolvimento Regional de Joaçaba</v>
      </c>
      <c r="L2276" t="str">
        <f t="shared" si="177"/>
        <v>13748 - Operacionalização da educação profissional - ADR - Joaçaba</v>
      </c>
      <c r="M2276" t="str">
        <f t="shared" si="178"/>
        <v>339030 - Material de Consumo</v>
      </c>
      <c r="N2276" t="str">
        <f t="shared" si="179"/>
        <v>33</v>
      </c>
      <c r="O2276" t="str">
        <f>VLOOKUP('SQL Results'!N2276,Plan2!$A$2:$B$8,2,0)</f>
        <v>33 - Outras Despesas Correntes</v>
      </c>
      <c r="P2276" s="4" t="str">
        <f t="shared" si="180"/>
        <v>0100 - Recursos ordinários - recursos do tesouro - RLD</v>
      </c>
    </row>
    <row r="2277" spans="1:16" x14ac:dyDescent="0.2">
      <c r="A2277">
        <v>41043</v>
      </c>
      <c r="B2277" t="s">
        <v>1149</v>
      </c>
      <c r="C2277">
        <v>13748</v>
      </c>
      <c r="D2277" t="s">
        <v>1157</v>
      </c>
      <c r="E2277">
        <v>339036</v>
      </c>
      <c r="F2277" t="s">
        <v>23</v>
      </c>
      <c r="G2277" t="s">
        <v>13</v>
      </c>
      <c r="H2277" t="s">
        <v>14</v>
      </c>
      <c r="I2277" t="s">
        <v>1084</v>
      </c>
      <c r="J2277">
        <v>27245</v>
      </c>
      <c r="K2277" t="str">
        <f t="shared" si="176"/>
        <v>41043 - Agência de Desenvolvimento Regional de Joaçaba</v>
      </c>
      <c r="L2277" t="str">
        <f t="shared" si="177"/>
        <v>13748 - Operacionalização da educação profissional - ADR - Joaçaba</v>
      </c>
      <c r="M2277" t="str">
        <f t="shared" si="178"/>
        <v>339036 - Outros Serviços Terceiros-Pessoa Física</v>
      </c>
      <c r="N2277" t="str">
        <f t="shared" si="179"/>
        <v>33</v>
      </c>
      <c r="O2277" t="str">
        <f>VLOOKUP('SQL Results'!N2277,Plan2!$A$2:$B$8,2,0)</f>
        <v>33 - Outras Despesas Correntes</v>
      </c>
      <c r="P2277" s="4" t="str">
        <f t="shared" si="180"/>
        <v>0100 - Recursos ordinários - recursos do tesouro - RLD</v>
      </c>
    </row>
    <row r="2278" spans="1:16" x14ac:dyDescent="0.2">
      <c r="A2278">
        <v>41043</v>
      </c>
      <c r="B2278" t="s">
        <v>1149</v>
      </c>
      <c r="C2278">
        <v>13748</v>
      </c>
      <c r="D2278" t="s">
        <v>1157</v>
      </c>
      <c r="E2278">
        <v>339039</v>
      </c>
      <c r="F2278" t="s">
        <v>16</v>
      </c>
      <c r="G2278" t="s">
        <v>13</v>
      </c>
      <c r="H2278" t="s">
        <v>14</v>
      </c>
      <c r="I2278" t="s">
        <v>1084</v>
      </c>
      <c r="J2278">
        <v>136226</v>
      </c>
      <c r="K2278" t="str">
        <f t="shared" si="176"/>
        <v>41043 - Agência de Desenvolvimento Regional de Joaçaba</v>
      </c>
      <c r="L2278" t="str">
        <f t="shared" si="177"/>
        <v>13748 - Operacionalização da educação profissional - ADR - Joaçaba</v>
      </c>
      <c r="M2278" t="str">
        <f t="shared" si="178"/>
        <v>339039 - Outros Serviços Terceiros - Pessoa Jurídica</v>
      </c>
      <c r="N2278" t="str">
        <f t="shared" si="179"/>
        <v>33</v>
      </c>
      <c r="O2278" t="str">
        <f>VLOOKUP('SQL Results'!N2278,Plan2!$A$2:$B$8,2,0)</f>
        <v>33 - Outras Despesas Correntes</v>
      </c>
      <c r="P2278" s="4" t="str">
        <f t="shared" si="180"/>
        <v>0100 - Recursos ordinários - recursos do tesouro - RLD</v>
      </c>
    </row>
    <row r="2279" spans="1:16" x14ac:dyDescent="0.2">
      <c r="A2279">
        <v>41043</v>
      </c>
      <c r="B2279" t="s">
        <v>1149</v>
      </c>
      <c r="C2279">
        <v>13731</v>
      </c>
      <c r="D2279" t="s">
        <v>1159</v>
      </c>
      <c r="E2279">
        <v>319011</v>
      </c>
      <c r="F2279" t="s">
        <v>60</v>
      </c>
      <c r="G2279" t="s">
        <v>13</v>
      </c>
      <c r="H2279" t="s">
        <v>14</v>
      </c>
      <c r="I2279" t="s">
        <v>347</v>
      </c>
      <c r="J2279">
        <v>3016208</v>
      </c>
      <c r="K2279" t="str">
        <f t="shared" si="176"/>
        <v>41043 - Agência de Desenvolvimento Regional de Joaçaba</v>
      </c>
      <c r="L2279" t="str">
        <f t="shared" si="177"/>
        <v>13731 - Administração de pessoal e encargos sociais - ADR - Joaçaba</v>
      </c>
      <c r="M2279" t="str">
        <f t="shared" si="178"/>
        <v>319011 - Vencim. e Vantagens Fixas - Pessoal Civil</v>
      </c>
      <c r="N2279" t="str">
        <f t="shared" si="179"/>
        <v>31</v>
      </c>
      <c r="O2279" t="str">
        <f>VLOOKUP('SQL Results'!N2279,Plan2!$A$2:$B$8,2,0)</f>
        <v>31 - Pessoal e Encargos Sociais</v>
      </c>
      <c r="P2279" s="4" t="str">
        <f t="shared" si="180"/>
        <v>0100 - Recursos ordinários - recursos do tesouro - RLD</v>
      </c>
    </row>
    <row r="2280" spans="1:16" x14ac:dyDescent="0.2">
      <c r="A2280">
        <v>41043</v>
      </c>
      <c r="B2280" t="s">
        <v>1149</v>
      </c>
      <c r="C2280">
        <v>13731</v>
      </c>
      <c r="D2280" t="s">
        <v>1159</v>
      </c>
      <c r="E2280">
        <v>319013</v>
      </c>
      <c r="F2280" t="s">
        <v>44</v>
      </c>
      <c r="G2280" t="s">
        <v>13</v>
      </c>
      <c r="H2280" t="s">
        <v>14</v>
      </c>
      <c r="I2280" t="s">
        <v>347</v>
      </c>
      <c r="J2280">
        <v>92000</v>
      </c>
      <c r="K2280" t="str">
        <f t="shared" si="176"/>
        <v>41043 - Agência de Desenvolvimento Regional de Joaçaba</v>
      </c>
      <c r="L2280" t="str">
        <f t="shared" si="177"/>
        <v>13731 - Administração de pessoal e encargos sociais - ADR - Joaçaba</v>
      </c>
      <c r="M2280" t="str">
        <f t="shared" si="178"/>
        <v>319013 - Obrigações Patronais</v>
      </c>
      <c r="N2280" t="str">
        <f t="shared" si="179"/>
        <v>31</v>
      </c>
      <c r="O2280" t="str">
        <f>VLOOKUP('SQL Results'!N2280,Plan2!$A$2:$B$8,2,0)</f>
        <v>31 - Pessoal e Encargos Sociais</v>
      </c>
      <c r="P2280" s="4" t="str">
        <f t="shared" si="180"/>
        <v>0100 - Recursos ordinários - recursos do tesouro - RLD</v>
      </c>
    </row>
    <row r="2281" spans="1:16" x14ac:dyDescent="0.2">
      <c r="A2281">
        <v>41043</v>
      </c>
      <c r="B2281" t="s">
        <v>1149</v>
      </c>
      <c r="C2281">
        <v>13731</v>
      </c>
      <c r="D2281" t="s">
        <v>1159</v>
      </c>
      <c r="E2281">
        <v>319092</v>
      </c>
      <c r="F2281" t="s">
        <v>28</v>
      </c>
      <c r="G2281" t="s">
        <v>13</v>
      </c>
      <c r="H2281" t="s">
        <v>14</v>
      </c>
      <c r="I2281" t="s">
        <v>347</v>
      </c>
      <c r="J2281">
        <v>40000</v>
      </c>
      <c r="K2281" t="str">
        <f t="shared" si="176"/>
        <v>41043 - Agência de Desenvolvimento Regional de Joaçaba</v>
      </c>
      <c r="L2281" t="str">
        <f t="shared" si="177"/>
        <v>13731 - Administração de pessoal e encargos sociais - ADR - Joaçaba</v>
      </c>
      <c r="M2281" t="str">
        <f t="shared" si="178"/>
        <v>319092 - Despesas de Exercícios Anteriores</v>
      </c>
      <c r="N2281" t="str">
        <f t="shared" si="179"/>
        <v>31</v>
      </c>
      <c r="O2281" t="str">
        <f>VLOOKUP('SQL Results'!N2281,Plan2!$A$2:$B$8,2,0)</f>
        <v>31 - Pessoal e Encargos Sociais</v>
      </c>
      <c r="P2281" s="4" t="str">
        <f t="shared" si="180"/>
        <v>0100 - Recursos ordinários - recursos do tesouro - RLD</v>
      </c>
    </row>
    <row r="2282" spans="1:16" x14ac:dyDescent="0.2">
      <c r="A2282">
        <v>41043</v>
      </c>
      <c r="B2282" t="s">
        <v>1149</v>
      </c>
      <c r="C2282">
        <v>13731</v>
      </c>
      <c r="D2282" t="s">
        <v>1159</v>
      </c>
      <c r="E2282">
        <v>319113</v>
      </c>
      <c r="F2282" t="s">
        <v>44</v>
      </c>
      <c r="G2282" t="s">
        <v>13</v>
      </c>
      <c r="H2282" t="s">
        <v>14</v>
      </c>
      <c r="I2282" t="s">
        <v>347</v>
      </c>
      <c r="J2282">
        <v>305828</v>
      </c>
      <c r="K2282" t="str">
        <f t="shared" si="176"/>
        <v>41043 - Agência de Desenvolvimento Regional de Joaçaba</v>
      </c>
      <c r="L2282" t="str">
        <f t="shared" si="177"/>
        <v>13731 - Administração de pessoal e encargos sociais - ADR - Joaçaba</v>
      </c>
      <c r="M2282" t="str">
        <f t="shared" si="178"/>
        <v>319113 - Obrigações Patronais</v>
      </c>
      <c r="N2282" t="str">
        <f t="shared" si="179"/>
        <v>31</v>
      </c>
      <c r="O2282" t="str">
        <f>VLOOKUP('SQL Results'!N2282,Plan2!$A$2:$B$8,2,0)</f>
        <v>31 - Pessoal e Encargos Sociais</v>
      </c>
      <c r="P2282" s="4" t="str">
        <f t="shared" si="180"/>
        <v>0100 - Recursos ordinários - recursos do tesouro - RLD</v>
      </c>
    </row>
    <row r="2283" spans="1:16" x14ac:dyDescent="0.2">
      <c r="A2283">
        <v>41043</v>
      </c>
      <c r="B2283" t="s">
        <v>1149</v>
      </c>
      <c r="C2283">
        <v>13731</v>
      </c>
      <c r="D2283" t="s">
        <v>1159</v>
      </c>
      <c r="E2283">
        <v>339046</v>
      </c>
      <c r="F2283" t="s">
        <v>47</v>
      </c>
      <c r="G2283" t="s">
        <v>13</v>
      </c>
      <c r="H2283" t="s">
        <v>14</v>
      </c>
      <c r="I2283" t="s">
        <v>347</v>
      </c>
      <c r="J2283">
        <v>55964</v>
      </c>
      <c r="K2283" t="str">
        <f t="shared" si="176"/>
        <v>41043 - Agência de Desenvolvimento Regional de Joaçaba</v>
      </c>
      <c r="L2283" t="str">
        <f t="shared" si="177"/>
        <v>13731 - Administração de pessoal e encargos sociais - ADR - Joaçaba</v>
      </c>
      <c r="M2283" t="str">
        <f t="shared" si="178"/>
        <v>339046 - Auxílio-Alimentação</v>
      </c>
      <c r="N2283" t="str">
        <f t="shared" si="179"/>
        <v>33</v>
      </c>
      <c r="O2283" t="str">
        <f>VLOOKUP('SQL Results'!N2283,Plan2!$A$2:$B$8,2,0)</f>
        <v>33 - Outras Despesas Correntes</v>
      </c>
      <c r="P2283" s="4" t="str">
        <f t="shared" si="180"/>
        <v>0100 - Recursos ordinários - recursos do tesouro - RLD</v>
      </c>
    </row>
    <row r="2284" spans="1:16" x14ac:dyDescent="0.2">
      <c r="A2284">
        <v>41043</v>
      </c>
      <c r="B2284" t="s">
        <v>1149</v>
      </c>
      <c r="C2284">
        <v>13731</v>
      </c>
      <c r="D2284" t="s">
        <v>1159</v>
      </c>
      <c r="E2284">
        <v>339113</v>
      </c>
      <c r="F2284" t="s">
        <v>44</v>
      </c>
      <c r="G2284" t="s">
        <v>13</v>
      </c>
      <c r="H2284" t="s">
        <v>14</v>
      </c>
      <c r="I2284" t="s">
        <v>347</v>
      </c>
      <c r="J2284">
        <v>90000</v>
      </c>
      <c r="K2284" t="str">
        <f t="shared" si="176"/>
        <v>41043 - Agência de Desenvolvimento Regional de Joaçaba</v>
      </c>
      <c r="L2284" t="str">
        <f t="shared" si="177"/>
        <v>13731 - Administração de pessoal e encargos sociais - ADR - Joaçaba</v>
      </c>
      <c r="M2284" t="str">
        <f t="shared" si="178"/>
        <v>339113 - Obrigações Patronais</v>
      </c>
      <c r="N2284" t="str">
        <f t="shared" si="179"/>
        <v>33</v>
      </c>
      <c r="O2284" t="str">
        <f>VLOOKUP('SQL Results'!N2284,Plan2!$A$2:$B$8,2,0)</f>
        <v>33 - Outras Despesas Correntes</v>
      </c>
      <c r="P2284" s="4" t="str">
        <f t="shared" si="180"/>
        <v>0100 - Recursos ordinários - recursos do tesouro - RLD</v>
      </c>
    </row>
    <row r="2285" spans="1:16" x14ac:dyDescent="0.2">
      <c r="A2285">
        <v>41043</v>
      </c>
      <c r="B2285" t="s">
        <v>1149</v>
      </c>
      <c r="C2285">
        <v>13739</v>
      </c>
      <c r="D2285" t="s">
        <v>1160</v>
      </c>
      <c r="E2285">
        <v>339039</v>
      </c>
      <c r="F2285" t="s">
        <v>16</v>
      </c>
      <c r="G2285" t="s">
        <v>13</v>
      </c>
      <c r="H2285" t="s">
        <v>14</v>
      </c>
      <c r="I2285" t="s">
        <v>353</v>
      </c>
      <c r="J2285">
        <v>120815</v>
      </c>
      <c r="K2285" t="str">
        <f t="shared" si="176"/>
        <v>41043 - Agência de Desenvolvimento Regional de Joaçaba</v>
      </c>
      <c r="L2285" t="str">
        <f t="shared" si="177"/>
        <v>13739 - Manutenção e modernização dos serviços de tecnologia da informação e comunicação - ADR - Joaçaba</v>
      </c>
      <c r="M2285" t="str">
        <f t="shared" si="178"/>
        <v>339039 - Outros Serviços Terceiros - Pessoa Jurídica</v>
      </c>
      <c r="N2285" t="str">
        <f t="shared" si="179"/>
        <v>33</v>
      </c>
      <c r="O2285" t="str">
        <f>VLOOKUP('SQL Results'!N2285,Plan2!$A$2:$B$8,2,0)</f>
        <v>33 - Outras Despesas Correntes</v>
      </c>
      <c r="P2285" s="4" t="str">
        <f t="shared" si="180"/>
        <v>0100 - Recursos ordinários - recursos do tesouro - RLD</v>
      </c>
    </row>
    <row r="2286" spans="1:16" x14ac:dyDescent="0.2">
      <c r="A2286">
        <v>41044</v>
      </c>
      <c r="B2286" t="s">
        <v>1161</v>
      </c>
      <c r="C2286">
        <v>13756</v>
      </c>
      <c r="D2286" t="s">
        <v>1162</v>
      </c>
      <c r="E2286">
        <v>319011</v>
      </c>
      <c r="F2286" t="s">
        <v>60</v>
      </c>
      <c r="G2286" t="s">
        <v>13</v>
      </c>
      <c r="H2286" t="s">
        <v>14</v>
      </c>
      <c r="I2286" t="s">
        <v>347</v>
      </c>
      <c r="J2286">
        <v>930660</v>
      </c>
      <c r="K2286" t="str">
        <f t="shared" si="176"/>
        <v>41044 - Agência de Desenvolvimento Regional de Campos Novos</v>
      </c>
      <c r="L2286" t="str">
        <f t="shared" si="177"/>
        <v>13756 - Administração de pessoal e encargos sociais - ADR - Campos Novos</v>
      </c>
      <c r="M2286" t="str">
        <f t="shared" si="178"/>
        <v>319011 - Vencim. e Vantagens Fixas - Pessoal Civil</v>
      </c>
      <c r="N2286" t="str">
        <f t="shared" si="179"/>
        <v>31</v>
      </c>
      <c r="O2286" t="str">
        <f>VLOOKUP('SQL Results'!N2286,Plan2!$A$2:$B$8,2,0)</f>
        <v>31 - Pessoal e Encargos Sociais</v>
      </c>
      <c r="P2286" s="4" t="str">
        <f t="shared" si="180"/>
        <v>0100 - Recursos ordinários - recursos do tesouro - RLD</v>
      </c>
    </row>
    <row r="2287" spans="1:16" x14ac:dyDescent="0.2">
      <c r="A2287">
        <v>41044</v>
      </c>
      <c r="B2287" t="s">
        <v>1161</v>
      </c>
      <c r="C2287">
        <v>13756</v>
      </c>
      <c r="D2287" t="s">
        <v>1162</v>
      </c>
      <c r="E2287">
        <v>319013</v>
      </c>
      <c r="F2287" t="s">
        <v>44</v>
      </c>
      <c r="G2287" t="s">
        <v>13</v>
      </c>
      <c r="H2287" t="s">
        <v>14</v>
      </c>
      <c r="I2287" t="s">
        <v>347</v>
      </c>
      <c r="J2287">
        <v>134340</v>
      </c>
      <c r="K2287" t="str">
        <f t="shared" si="176"/>
        <v>41044 - Agência de Desenvolvimento Regional de Campos Novos</v>
      </c>
      <c r="L2287" t="str">
        <f t="shared" si="177"/>
        <v>13756 - Administração de pessoal e encargos sociais - ADR - Campos Novos</v>
      </c>
      <c r="M2287" t="str">
        <f t="shared" si="178"/>
        <v>319013 - Obrigações Patronais</v>
      </c>
      <c r="N2287" t="str">
        <f t="shared" si="179"/>
        <v>31</v>
      </c>
      <c r="O2287" t="str">
        <f>VLOOKUP('SQL Results'!N2287,Plan2!$A$2:$B$8,2,0)</f>
        <v>31 - Pessoal e Encargos Sociais</v>
      </c>
      <c r="P2287" s="4" t="str">
        <f t="shared" si="180"/>
        <v>0100 - Recursos ordinários - recursos do tesouro - RLD</v>
      </c>
    </row>
    <row r="2288" spans="1:16" x14ac:dyDescent="0.2">
      <c r="A2288">
        <v>41044</v>
      </c>
      <c r="B2288" t="s">
        <v>1161</v>
      </c>
      <c r="C2288">
        <v>13756</v>
      </c>
      <c r="D2288" t="s">
        <v>1162</v>
      </c>
      <c r="E2288">
        <v>319113</v>
      </c>
      <c r="F2288" t="s">
        <v>44</v>
      </c>
      <c r="G2288" t="s">
        <v>13</v>
      </c>
      <c r="H2288" t="s">
        <v>14</v>
      </c>
      <c r="I2288" t="s">
        <v>347</v>
      </c>
      <c r="J2288">
        <v>40000</v>
      </c>
      <c r="K2288" t="str">
        <f t="shared" si="176"/>
        <v>41044 - Agência de Desenvolvimento Regional de Campos Novos</v>
      </c>
      <c r="L2288" t="str">
        <f t="shared" si="177"/>
        <v>13756 - Administração de pessoal e encargos sociais - ADR - Campos Novos</v>
      </c>
      <c r="M2288" t="str">
        <f t="shared" si="178"/>
        <v>319113 - Obrigações Patronais</v>
      </c>
      <c r="N2288" t="str">
        <f t="shared" si="179"/>
        <v>31</v>
      </c>
      <c r="O2288" t="str">
        <f>VLOOKUP('SQL Results'!N2288,Plan2!$A$2:$B$8,2,0)</f>
        <v>31 - Pessoal e Encargos Sociais</v>
      </c>
      <c r="P2288" s="4" t="str">
        <f t="shared" si="180"/>
        <v>0100 - Recursos ordinários - recursos do tesouro - RLD</v>
      </c>
    </row>
    <row r="2289" spans="1:16" x14ac:dyDescent="0.2">
      <c r="A2289">
        <v>41044</v>
      </c>
      <c r="B2289" t="s">
        <v>1161</v>
      </c>
      <c r="C2289">
        <v>13756</v>
      </c>
      <c r="D2289" t="s">
        <v>1162</v>
      </c>
      <c r="E2289">
        <v>339046</v>
      </c>
      <c r="F2289" t="s">
        <v>47</v>
      </c>
      <c r="G2289" t="s">
        <v>13</v>
      </c>
      <c r="H2289" t="s">
        <v>14</v>
      </c>
      <c r="I2289" t="s">
        <v>347</v>
      </c>
      <c r="J2289">
        <v>35000</v>
      </c>
      <c r="K2289" t="str">
        <f t="shared" si="176"/>
        <v>41044 - Agência de Desenvolvimento Regional de Campos Novos</v>
      </c>
      <c r="L2289" t="str">
        <f t="shared" si="177"/>
        <v>13756 - Administração de pessoal e encargos sociais - ADR - Campos Novos</v>
      </c>
      <c r="M2289" t="str">
        <f t="shared" si="178"/>
        <v>339046 - Auxílio-Alimentação</v>
      </c>
      <c r="N2289" t="str">
        <f t="shared" si="179"/>
        <v>33</v>
      </c>
      <c r="O2289" t="str">
        <f>VLOOKUP('SQL Results'!N2289,Plan2!$A$2:$B$8,2,0)</f>
        <v>33 - Outras Despesas Correntes</v>
      </c>
      <c r="P2289" s="4" t="str">
        <f t="shared" si="180"/>
        <v>0100 - Recursos ordinários - recursos do tesouro - RLD</v>
      </c>
    </row>
    <row r="2290" spans="1:16" x14ac:dyDescent="0.2">
      <c r="A2290">
        <v>41044</v>
      </c>
      <c r="B2290" t="s">
        <v>1161</v>
      </c>
      <c r="C2290">
        <v>13756</v>
      </c>
      <c r="D2290" t="s">
        <v>1162</v>
      </c>
      <c r="E2290">
        <v>339113</v>
      </c>
      <c r="F2290" t="s">
        <v>44</v>
      </c>
      <c r="G2290" t="s">
        <v>13</v>
      </c>
      <c r="H2290" t="s">
        <v>14</v>
      </c>
      <c r="I2290" t="s">
        <v>347</v>
      </c>
      <c r="J2290">
        <v>10000</v>
      </c>
      <c r="K2290" t="str">
        <f t="shared" si="176"/>
        <v>41044 - Agência de Desenvolvimento Regional de Campos Novos</v>
      </c>
      <c r="L2290" t="str">
        <f t="shared" si="177"/>
        <v>13756 - Administração de pessoal e encargos sociais - ADR - Campos Novos</v>
      </c>
      <c r="M2290" t="str">
        <f t="shared" si="178"/>
        <v>339113 - Obrigações Patronais</v>
      </c>
      <c r="N2290" t="str">
        <f t="shared" si="179"/>
        <v>33</v>
      </c>
      <c r="O2290" t="str">
        <f>VLOOKUP('SQL Results'!N2290,Plan2!$A$2:$B$8,2,0)</f>
        <v>33 - Outras Despesas Correntes</v>
      </c>
      <c r="P2290" s="4" t="str">
        <f t="shared" si="180"/>
        <v>0100 - Recursos ordinários - recursos do tesouro - RLD</v>
      </c>
    </row>
    <row r="2291" spans="1:16" x14ac:dyDescent="0.2">
      <c r="A2291">
        <v>41044</v>
      </c>
      <c r="B2291" t="s">
        <v>1161</v>
      </c>
      <c r="C2291">
        <v>13758</v>
      </c>
      <c r="D2291" t="s">
        <v>1163</v>
      </c>
      <c r="E2291">
        <v>339030</v>
      </c>
      <c r="F2291" t="s">
        <v>12</v>
      </c>
      <c r="G2291" t="s">
        <v>13</v>
      </c>
      <c r="H2291" t="s">
        <v>14</v>
      </c>
      <c r="I2291" t="s">
        <v>1072</v>
      </c>
      <c r="J2291">
        <v>26987</v>
      </c>
      <c r="K2291" t="str">
        <f t="shared" si="176"/>
        <v>41044 - Agência de Desenvolvimento Regional de Campos Novos</v>
      </c>
      <c r="L2291" t="str">
        <f t="shared" si="177"/>
        <v>13758 - Administração e manutenção da Gerência Regional de Educação - ADR - Campos Novos</v>
      </c>
      <c r="M2291" t="str">
        <f t="shared" si="178"/>
        <v>339030 - Material de Consumo</v>
      </c>
      <c r="N2291" t="str">
        <f t="shared" si="179"/>
        <v>33</v>
      </c>
      <c r="O2291" t="str">
        <f>VLOOKUP('SQL Results'!N2291,Plan2!$A$2:$B$8,2,0)</f>
        <v>33 - Outras Despesas Correntes</v>
      </c>
      <c r="P2291" s="4" t="str">
        <f t="shared" si="180"/>
        <v>0100 - Recursos ordinários - recursos do tesouro - RLD</v>
      </c>
    </row>
    <row r="2292" spans="1:16" x14ac:dyDescent="0.2">
      <c r="A2292">
        <v>41044</v>
      </c>
      <c r="B2292" t="s">
        <v>1161</v>
      </c>
      <c r="C2292">
        <v>13758</v>
      </c>
      <c r="D2292" t="s">
        <v>1163</v>
      </c>
      <c r="E2292">
        <v>339014</v>
      </c>
      <c r="F2292" t="s">
        <v>63</v>
      </c>
      <c r="G2292" t="s">
        <v>13</v>
      </c>
      <c r="H2292" t="s">
        <v>14</v>
      </c>
      <c r="I2292" t="s">
        <v>1072</v>
      </c>
      <c r="J2292">
        <v>26987</v>
      </c>
      <c r="K2292" t="str">
        <f t="shared" si="176"/>
        <v>41044 - Agência de Desenvolvimento Regional de Campos Novos</v>
      </c>
      <c r="L2292" t="str">
        <f t="shared" si="177"/>
        <v>13758 - Administração e manutenção da Gerência Regional de Educação - ADR - Campos Novos</v>
      </c>
      <c r="M2292" t="str">
        <f t="shared" si="178"/>
        <v>339014 - Diárias - Civil</v>
      </c>
      <c r="N2292" t="str">
        <f t="shared" si="179"/>
        <v>33</v>
      </c>
      <c r="O2292" t="str">
        <f>VLOOKUP('SQL Results'!N2292,Plan2!$A$2:$B$8,2,0)</f>
        <v>33 - Outras Despesas Correntes</v>
      </c>
      <c r="P2292" s="4" t="str">
        <f t="shared" si="180"/>
        <v>0100 - Recursos ordinários - recursos do tesouro - RLD</v>
      </c>
    </row>
    <row r="2293" spans="1:16" x14ac:dyDescent="0.2">
      <c r="A2293">
        <v>41044</v>
      </c>
      <c r="B2293" t="s">
        <v>1161</v>
      </c>
      <c r="C2293">
        <v>13758</v>
      </c>
      <c r="D2293" t="s">
        <v>1163</v>
      </c>
      <c r="E2293">
        <v>339033</v>
      </c>
      <c r="F2293" t="s">
        <v>49</v>
      </c>
      <c r="G2293" t="s">
        <v>13</v>
      </c>
      <c r="H2293" t="s">
        <v>14</v>
      </c>
      <c r="I2293" t="s">
        <v>1072</v>
      </c>
      <c r="J2293">
        <v>13494</v>
      </c>
      <c r="K2293" t="str">
        <f t="shared" si="176"/>
        <v>41044 - Agência de Desenvolvimento Regional de Campos Novos</v>
      </c>
      <c r="L2293" t="str">
        <f t="shared" si="177"/>
        <v>13758 - Administração e manutenção da Gerência Regional de Educação - ADR - Campos Novos</v>
      </c>
      <c r="M2293" t="str">
        <f t="shared" si="178"/>
        <v>339033 - Passagens e Despesas com Locomoção</v>
      </c>
      <c r="N2293" t="str">
        <f t="shared" si="179"/>
        <v>33</v>
      </c>
      <c r="O2293" t="str">
        <f>VLOOKUP('SQL Results'!N2293,Plan2!$A$2:$B$8,2,0)</f>
        <v>33 - Outras Despesas Correntes</v>
      </c>
      <c r="P2293" s="4" t="str">
        <f t="shared" si="180"/>
        <v>0100 - Recursos ordinários - recursos do tesouro - RLD</v>
      </c>
    </row>
    <row r="2294" spans="1:16" x14ac:dyDescent="0.2">
      <c r="A2294">
        <v>41044</v>
      </c>
      <c r="B2294" t="s">
        <v>1161</v>
      </c>
      <c r="C2294">
        <v>13758</v>
      </c>
      <c r="D2294" t="s">
        <v>1163</v>
      </c>
      <c r="E2294">
        <v>339036</v>
      </c>
      <c r="F2294" t="s">
        <v>23</v>
      </c>
      <c r="G2294" t="s">
        <v>13</v>
      </c>
      <c r="H2294" t="s">
        <v>14</v>
      </c>
      <c r="I2294" t="s">
        <v>1072</v>
      </c>
      <c r="J2294">
        <v>13494</v>
      </c>
      <c r="K2294" t="str">
        <f t="shared" si="176"/>
        <v>41044 - Agência de Desenvolvimento Regional de Campos Novos</v>
      </c>
      <c r="L2294" t="str">
        <f t="shared" si="177"/>
        <v>13758 - Administração e manutenção da Gerência Regional de Educação - ADR - Campos Novos</v>
      </c>
      <c r="M2294" t="str">
        <f t="shared" si="178"/>
        <v>339036 - Outros Serviços Terceiros-Pessoa Física</v>
      </c>
      <c r="N2294" t="str">
        <f t="shared" si="179"/>
        <v>33</v>
      </c>
      <c r="O2294" t="str">
        <f>VLOOKUP('SQL Results'!N2294,Plan2!$A$2:$B$8,2,0)</f>
        <v>33 - Outras Despesas Correntes</v>
      </c>
      <c r="P2294" s="4" t="str">
        <f t="shared" si="180"/>
        <v>0100 - Recursos ordinários - recursos do tesouro - RLD</v>
      </c>
    </row>
    <row r="2295" spans="1:16" x14ac:dyDescent="0.2">
      <c r="A2295">
        <v>41044</v>
      </c>
      <c r="B2295" t="s">
        <v>1161</v>
      </c>
      <c r="C2295">
        <v>13758</v>
      </c>
      <c r="D2295" t="s">
        <v>1163</v>
      </c>
      <c r="E2295">
        <v>339039</v>
      </c>
      <c r="F2295" t="s">
        <v>16</v>
      </c>
      <c r="G2295" t="s">
        <v>13</v>
      </c>
      <c r="H2295" t="s">
        <v>14</v>
      </c>
      <c r="I2295" t="s">
        <v>1072</v>
      </c>
      <c r="J2295">
        <v>134937</v>
      </c>
      <c r="K2295" t="str">
        <f t="shared" si="176"/>
        <v>41044 - Agência de Desenvolvimento Regional de Campos Novos</v>
      </c>
      <c r="L2295" t="str">
        <f t="shared" si="177"/>
        <v>13758 - Administração e manutenção da Gerência Regional de Educação - ADR - Campos Novos</v>
      </c>
      <c r="M2295" t="str">
        <f t="shared" si="178"/>
        <v>339039 - Outros Serviços Terceiros - Pessoa Jurídica</v>
      </c>
      <c r="N2295" t="str">
        <f t="shared" si="179"/>
        <v>33</v>
      </c>
      <c r="O2295" t="str">
        <f>VLOOKUP('SQL Results'!N2295,Plan2!$A$2:$B$8,2,0)</f>
        <v>33 - Outras Despesas Correntes</v>
      </c>
      <c r="P2295" s="4" t="str">
        <f t="shared" si="180"/>
        <v>0100 - Recursos ordinários - recursos do tesouro - RLD</v>
      </c>
    </row>
    <row r="2296" spans="1:16" x14ac:dyDescent="0.2">
      <c r="A2296">
        <v>41044</v>
      </c>
      <c r="B2296" t="s">
        <v>1161</v>
      </c>
      <c r="C2296">
        <v>13758</v>
      </c>
      <c r="D2296" t="s">
        <v>1163</v>
      </c>
      <c r="E2296">
        <v>339139</v>
      </c>
      <c r="F2296" t="s">
        <v>51</v>
      </c>
      <c r="G2296" t="s">
        <v>13</v>
      </c>
      <c r="H2296" t="s">
        <v>14</v>
      </c>
      <c r="I2296" t="s">
        <v>1072</v>
      </c>
      <c r="J2296">
        <v>12000</v>
      </c>
      <c r="K2296" t="str">
        <f t="shared" si="176"/>
        <v>41044 - Agência de Desenvolvimento Regional de Campos Novos</v>
      </c>
      <c r="L2296" t="str">
        <f t="shared" si="177"/>
        <v>13758 - Administração e manutenção da Gerência Regional de Educação - ADR - Campos Novos</v>
      </c>
      <c r="M2296" t="str">
        <f t="shared" si="178"/>
        <v>339139 - Outros Serviços Terceiros Pessoa Jurídica</v>
      </c>
      <c r="N2296" t="str">
        <f t="shared" si="179"/>
        <v>33</v>
      </c>
      <c r="O2296" t="str">
        <f>VLOOKUP('SQL Results'!N2296,Plan2!$A$2:$B$8,2,0)</f>
        <v>33 - Outras Despesas Correntes</v>
      </c>
      <c r="P2296" s="4" t="str">
        <f t="shared" si="180"/>
        <v>0100 - Recursos ordinários - recursos do tesouro - RLD</v>
      </c>
    </row>
    <row r="2297" spans="1:16" x14ac:dyDescent="0.2">
      <c r="A2297">
        <v>41044</v>
      </c>
      <c r="B2297" t="s">
        <v>1161</v>
      </c>
      <c r="C2297">
        <v>13758</v>
      </c>
      <c r="D2297" t="s">
        <v>1163</v>
      </c>
      <c r="E2297">
        <v>449052</v>
      </c>
      <c r="F2297" t="s">
        <v>17</v>
      </c>
      <c r="G2297" t="s">
        <v>13</v>
      </c>
      <c r="H2297" t="s">
        <v>14</v>
      </c>
      <c r="I2297" t="s">
        <v>1072</v>
      </c>
      <c r="J2297">
        <v>11220</v>
      </c>
      <c r="K2297" t="str">
        <f t="shared" si="176"/>
        <v>41044 - Agência de Desenvolvimento Regional de Campos Novos</v>
      </c>
      <c r="L2297" t="str">
        <f t="shared" si="177"/>
        <v>13758 - Administração e manutenção da Gerência Regional de Educação - ADR - Campos Novos</v>
      </c>
      <c r="M2297" t="str">
        <f t="shared" si="178"/>
        <v>449052 - Equipamentos e Material Permanente</v>
      </c>
      <c r="N2297" t="str">
        <f t="shared" si="179"/>
        <v>44</v>
      </c>
      <c r="O2297" t="str">
        <f>VLOOKUP('SQL Results'!N2297,Plan2!$A$2:$B$8,2,0)</f>
        <v>44 - Investimentos</v>
      </c>
      <c r="P2297" s="4" t="str">
        <f t="shared" si="180"/>
        <v>0100 - Recursos ordinários - recursos do tesouro - RLD</v>
      </c>
    </row>
    <row r="2298" spans="1:16" x14ac:dyDescent="0.2">
      <c r="A2298">
        <v>41044</v>
      </c>
      <c r="B2298" t="s">
        <v>1161</v>
      </c>
      <c r="C2298">
        <v>13759</v>
      </c>
      <c r="D2298" t="s">
        <v>1164</v>
      </c>
      <c r="E2298">
        <v>334239</v>
      </c>
      <c r="F2298" t="s">
        <v>51</v>
      </c>
      <c r="G2298" t="s">
        <v>1077</v>
      </c>
      <c r="H2298" t="s">
        <v>1078</v>
      </c>
      <c r="I2298" t="s">
        <v>1091</v>
      </c>
      <c r="J2298">
        <v>1817758</v>
      </c>
      <c r="K2298" t="str">
        <f t="shared" si="176"/>
        <v>41044 - Agência de Desenvolvimento Regional de Campos Novos</v>
      </c>
      <c r="L2298" t="str">
        <f t="shared" si="177"/>
        <v>13759 - Transporte escolar dos alunos da educação básica - ADR - Campos Novos</v>
      </c>
      <c r="M2298" t="str">
        <f t="shared" si="178"/>
        <v>334239 - Outros Serviços Terceiros Pessoa Jurídica</v>
      </c>
      <c r="N2298" t="str">
        <f t="shared" si="179"/>
        <v>33</v>
      </c>
      <c r="O2298" t="str">
        <f>VLOOKUP('SQL Results'!N2298,Plan2!$A$2:$B$8,2,0)</f>
        <v>33 - Outras Despesas Correntes</v>
      </c>
      <c r="P2298" s="4" t="str">
        <f t="shared" si="180"/>
        <v>0131 - Recursos do FUNDEB - transferências da União</v>
      </c>
    </row>
    <row r="2299" spans="1:16" x14ac:dyDescent="0.2">
      <c r="A2299">
        <v>41044</v>
      </c>
      <c r="B2299" t="s">
        <v>1161</v>
      </c>
      <c r="C2299">
        <v>13761</v>
      </c>
      <c r="D2299" t="s">
        <v>1165</v>
      </c>
      <c r="E2299">
        <v>339014</v>
      </c>
      <c r="F2299" t="s">
        <v>63</v>
      </c>
      <c r="G2299" t="s">
        <v>13</v>
      </c>
      <c r="H2299" t="s">
        <v>14</v>
      </c>
      <c r="I2299" t="s">
        <v>349</v>
      </c>
      <c r="J2299">
        <v>10000</v>
      </c>
      <c r="K2299" t="str">
        <f t="shared" si="176"/>
        <v>41044 - Agência de Desenvolvimento Regional de Campos Novos</v>
      </c>
      <c r="L2299" t="str">
        <f t="shared" si="177"/>
        <v>13761 - Administração e manutenção dos serviços administrativos gerais - ADR - Campos Novos</v>
      </c>
      <c r="M2299" t="str">
        <f t="shared" si="178"/>
        <v>339014 - Diárias - Civil</v>
      </c>
      <c r="N2299" t="str">
        <f t="shared" si="179"/>
        <v>33</v>
      </c>
      <c r="O2299" t="str">
        <f>VLOOKUP('SQL Results'!N2299,Plan2!$A$2:$B$8,2,0)</f>
        <v>33 - Outras Despesas Correntes</v>
      </c>
      <c r="P2299" s="4" t="str">
        <f t="shared" si="180"/>
        <v>0100 - Recursos ordinários - recursos do tesouro - RLD</v>
      </c>
    </row>
    <row r="2300" spans="1:16" x14ac:dyDescent="0.2">
      <c r="A2300">
        <v>41044</v>
      </c>
      <c r="B2300" t="s">
        <v>1161</v>
      </c>
      <c r="C2300">
        <v>13761</v>
      </c>
      <c r="D2300" t="s">
        <v>1165</v>
      </c>
      <c r="E2300">
        <v>339030</v>
      </c>
      <c r="F2300" t="s">
        <v>12</v>
      </c>
      <c r="G2300" t="s">
        <v>13</v>
      </c>
      <c r="H2300" t="s">
        <v>14</v>
      </c>
      <c r="I2300" t="s">
        <v>349</v>
      </c>
      <c r="J2300">
        <v>25000</v>
      </c>
      <c r="K2300" t="str">
        <f t="shared" si="176"/>
        <v>41044 - Agência de Desenvolvimento Regional de Campos Novos</v>
      </c>
      <c r="L2300" t="str">
        <f t="shared" si="177"/>
        <v>13761 - Administração e manutenção dos serviços administrativos gerais - ADR - Campos Novos</v>
      </c>
      <c r="M2300" t="str">
        <f t="shared" si="178"/>
        <v>339030 - Material de Consumo</v>
      </c>
      <c r="N2300" t="str">
        <f t="shared" si="179"/>
        <v>33</v>
      </c>
      <c r="O2300" t="str">
        <f>VLOOKUP('SQL Results'!N2300,Plan2!$A$2:$B$8,2,0)</f>
        <v>33 - Outras Despesas Correntes</v>
      </c>
      <c r="P2300" s="4" t="str">
        <f t="shared" si="180"/>
        <v>0100 - Recursos ordinários - recursos do tesouro - RLD</v>
      </c>
    </row>
    <row r="2301" spans="1:16" x14ac:dyDescent="0.2">
      <c r="A2301">
        <v>41044</v>
      </c>
      <c r="B2301" t="s">
        <v>1161</v>
      </c>
      <c r="C2301">
        <v>13761</v>
      </c>
      <c r="D2301" t="s">
        <v>1165</v>
      </c>
      <c r="E2301">
        <v>339037</v>
      </c>
      <c r="F2301" t="s">
        <v>25</v>
      </c>
      <c r="G2301" t="s">
        <v>13</v>
      </c>
      <c r="H2301" t="s">
        <v>14</v>
      </c>
      <c r="I2301" t="s">
        <v>349</v>
      </c>
      <c r="J2301">
        <v>200000</v>
      </c>
      <c r="K2301" t="str">
        <f t="shared" si="176"/>
        <v>41044 - Agência de Desenvolvimento Regional de Campos Novos</v>
      </c>
      <c r="L2301" t="str">
        <f t="shared" si="177"/>
        <v>13761 - Administração e manutenção dos serviços administrativos gerais - ADR - Campos Novos</v>
      </c>
      <c r="M2301" t="str">
        <f t="shared" si="178"/>
        <v>339037 - Locação de Mão-de-Obra</v>
      </c>
      <c r="N2301" t="str">
        <f t="shared" si="179"/>
        <v>33</v>
      </c>
      <c r="O2301" t="str">
        <f>VLOOKUP('SQL Results'!N2301,Plan2!$A$2:$B$8,2,0)</f>
        <v>33 - Outras Despesas Correntes</v>
      </c>
      <c r="P2301" s="4" t="str">
        <f t="shared" si="180"/>
        <v>0100 - Recursos ordinários - recursos do tesouro - RLD</v>
      </c>
    </row>
    <row r="2302" spans="1:16" x14ac:dyDescent="0.2">
      <c r="A2302">
        <v>41044</v>
      </c>
      <c r="B2302" t="s">
        <v>1161</v>
      </c>
      <c r="C2302">
        <v>13761</v>
      </c>
      <c r="D2302" t="s">
        <v>1165</v>
      </c>
      <c r="E2302">
        <v>339039</v>
      </c>
      <c r="F2302" t="s">
        <v>16</v>
      </c>
      <c r="G2302" t="s">
        <v>13</v>
      </c>
      <c r="H2302" t="s">
        <v>14</v>
      </c>
      <c r="I2302" t="s">
        <v>349</v>
      </c>
      <c r="J2302">
        <v>140000</v>
      </c>
      <c r="K2302" t="str">
        <f t="shared" si="176"/>
        <v>41044 - Agência de Desenvolvimento Regional de Campos Novos</v>
      </c>
      <c r="L2302" t="str">
        <f t="shared" si="177"/>
        <v>13761 - Administração e manutenção dos serviços administrativos gerais - ADR - Campos Novos</v>
      </c>
      <c r="M2302" t="str">
        <f t="shared" si="178"/>
        <v>339039 - Outros Serviços Terceiros - Pessoa Jurídica</v>
      </c>
      <c r="N2302" t="str">
        <f t="shared" si="179"/>
        <v>33</v>
      </c>
      <c r="O2302" t="str">
        <f>VLOOKUP('SQL Results'!N2302,Plan2!$A$2:$B$8,2,0)</f>
        <v>33 - Outras Despesas Correntes</v>
      </c>
      <c r="P2302" s="4" t="str">
        <f t="shared" si="180"/>
        <v>0100 - Recursos ordinários - recursos do tesouro - RLD</v>
      </c>
    </row>
    <row r="2303" spans="1:16" x14ac:dyDescent="0.2">
      <c r="A2303">
        <v>41044</v>
      </c>
      <c r="B2303" t="s">
        <v>1161</v>
      </c>
      <c r="C2303">
        <v>13761</v>
      </c>
      <c r="D2303" t="s">
        <v>1165</v>
      </c>
      <c r="E2303">
        <v>339047</v>
      </c>
      <c r="F2303" t="s">
        <v>27</v>
      </c>
      <c r="G2303" t="s">
        <v>13</v>
      </c>
      <c r="H2303" t="s">
        <v>14</v>
      </c>
      <c r="I2303" t="s">
        <v>349</v>
      </c>
      <c r="J2303">
        <v>1000</v>
      </c>
      <c r="K2303" t="str">
        <f t="shared" si="176"/>
        <v>41044 - Agência de Desenvolvimento Regional de Campos Novos</v>
      </c>
      <c r="L2303" t="str">
        <f t="shared" si="177"/>
        <v>13761 - Administração e manutenção dos serviços administrativos gerais - ADR - Campos Novos</v>
      </c>
      <c r="M2303" t="str">
        <f t="shared" si="178"/>
        <v>339047 - Obrigações Tributárias e Contributivas</v>
      </c>
      <c r="N2303" t="str">
        <f t="shared" si="179"/>
        <v>33</v>
      </c>
      <c r="O2303" t="str">
        <f>VLOOKUP('SQL Results'!N2303,Plan2!$A$2:$B$8,2,0)</f>
        <v>33 - Outras Despesas Correntes</v>
      </c>
      <c r="P2303" s="4" t="str">
        <f t="shared" si="180"/>
        <v>0100 - Recursos ordinários - recursos do tesouro - RLD</v>
      </c>
    </row>
    <row r="2304" spans="1:16" x14ac:dyDescent="0.2">
      <c r="A2304">
        <v>41044</v>
      </c>
      <c r="B2304" t="s">
        <v>1161</v>
      </c>
      <c r="C2304">
        <v>13761</v>
      </c>
      <c r="D2304" t="s">
        <v>1165</v>
      </c>
      <c r="E2304">
        <v>339139</v>
      </c>
      <c r="F2304" t="s">
        <v>51</v>
      </c>
      <c r="G2304" t="s">
        <v>13</v>
      </c>
      <c r="H2304" t="s">
        <v>14</v>
      </c>
      <c r="I2304" t="s">
        <v>349</v>
      </c>
      <c r="J2304">
        <v>25000</v>
      </c>
      <c r="K2304" t="str">
        <f t="shared" si="176"/>
        <v>41044 - Agência de Desenvolvimento Regional de Campos Novos</v>
      </c>
      <c r="L2304" t="str">
        <f t="shared" si="177"/>
        <v>13761 - Administração e manutenção dos serviços administrativos gerais - ADR - Campos Novos</v>
      </c>
      <c r="M2304" t="str">
        <f t="shared" si="178"/>
        <v>339139 - Outros Serviços Terceiros Pessoa Jurídica</v>
      </c>
      <c r="N2304" t="str">
        <f t="shared" si="179"/>
        <v>33</v>
      </c>
      <c r="O2304" t="str">
        <f>VLOOKUP('SQL Results'!N2304,Plan2!$A$2:$B$8,2,0)</f>
        <v>33 - Outras Despesas Correntes</v>
      </c>
      <c r="P2304" s="4" t="str">
        <f t="shared" si="180"/>
        <v>0100 - Recursos ordinários - recursos do tesouro - RLD</v>
      </c>
    </row>
    <row r="2305" spans="1:16" x14ac:dyDescent="0.2">
      <c r="A2305">
        <v>41044</v>
      </c>
      <c r="B2305" t="s">
        <v>1161</v>
      </c>
      <c r="C2305">
        <v>13761</v>
      </c>
      <c r="D2305" t="s">
        <v>1165</v>
      </c>
      <c r="E2305">
        <v>449052</v>
      </c>
      <c r="F2305" t="s">
        <v>17</v>
      </c>
      <c r="G2305" t="s">
        <v>13</v>
      </c>
      <c r="H2305" t="s">
        <v>14</v>
      </c>
      <c r="I2305" t="s">
        <v>349</v>
      </c>
      <c r="J2305">
        <v>50000</v>
      </c>
      <c r="K2305" t="str">
        <f t="shared" si="176"/>
        <v>41044 - Agência de Desenvolvimento Regional de Campos Novos</v>
      </c>
      <c r="L2305" t="str">
        <f t="shared" si="177"/>
        <v>13761 - Administração e manutenção dos serviços administrativos gerais - ADR - Campos Novos</v>
      </c>
      <c r="M2305" t="str">
        <f t="shared" si="178"/>
        <v>449052 - Equipamentos e Material Permanente</v>
      </c>
      <c r="N2305" t="str">
        <f t="shared" si="179"/>
        <v>44</v>
      </c>
      <c r="O2305" t="str">
        <f>VLOOKUP('SQL Results'!N2305,Plan2!$A$2:$B$8,2,0)</f>
        <v>44 - Investimentos</v>
      </c>
      <c r="P2305" s="4" t="str">
        <f t="shared" si="180"/>
        <v>0100 - Recursos ordinários - recursos do tesouro - RLD</v>
      </c>
    </row>
    <row r="2306" spans="1:16" x14ac:dyDescent="0.2">
      <c r="A2306">
        <v>41044</v>
      </c>
      <c r="B2306" t="s">
        <v>1161</v>
      </c>
      <c r="C2306">
        <v>13765</v>
      </c>
      <c r="D2306" t="s">
        <v>1166</v>
      </c>
      <c r="E2306">
        <v>339030</v>
      </c>
      <c r="F2306" t="s">
        <v>12</v>
      </c>
      <c r="G2306" t="s">
        <v>1077</v>
      </c>
      <c r="H2306" t="s">
        <v>1078</v>
      </c>
      <c r="I2306" t="s">
        <v>1080</v>
      </c>
      <c r="J2306">
        <v>13572</v>
      </c>
      <c r="K2306" t="str">
        <f t="shared" si="176"/>
        <v>41044 - Agência de Desenvolvimento Regional de Campos Novos</v>
      </c>
      <c r="L2306" t="str">
        <f t="shared" si="177"/>
        <v>13765 - Capacitação de profissionais da educação básica - ADR - Campos Novos</v>
      </c>
      <c r="M2306" t="str">
        <f t="shared" si="178"/>
        <v>339030 - Material de Consumo</v>
      </c>
      <c r="N2306" t="str">
        <f t="shared" si="179"/>
        <v>33</v>
      </c>
      <c r="O2306" t="str">
        <f>VLOOKUP('SQL Results'!N2306,Plan2!$A$2:$B$8,2,0)</f>
        <v>33 - Outras Despesas Correntes</v>
      </c>
      <c r="P2306" s="4" t="str">
        <f t="shared" si="180"/>
        <v>0131 - Recursos do FUNDEB - transferências da União</v>
      </c>
    </row>
    <row r="2307" spans="1:16" x14ac:dyDescent="0.2">
      <c r="A2307">
        <v>41044</v>
      </c>
      <c r="B2307" t="s">
        <v>1161</v>
      </c>
      <c r="C2307">
        <v>13765</v>
      </c>
      <c r="D2307" t="s">
        <v>1166</v>
      </c>
      <c r="E2307">
        <v>339036</v>
      </c>
      <c r="F2307" t="s">
        <v>23</v>
      </c>
      <c r="G2307" t="s">
        <v>1077</v>
      </c>
      <c r="H2307" t="s">
        <v>1078</v>
      </c>
      <c r="I2307" t="s">
        <v>1080</v>
      </c>
      <c r="J2307">
        <v>6786</v>
      </c>
      <c r="K2307" t="str">
        <f t="shared" ref="K2307:K2370" si="181">CONCATENATE(A2307," - ",B2307)</f>
        <v>41044 - Agência de Desenvolvimento Regional de Campos Novos</v>
      </c>
      <c r="L2307" t="str">
        <f t="shared" ref="L2307:L2370" si="182">CONCATENATE(C2307," - ",D2307)</f>
        <v>13765 - Capacitação de profissionais da educação básica - ADR - Campos Novos</v>
      </c>
      <c r="M2307" t="str">
        <f t="shared" ref="M2307:M2370" si="183">CONCATENATE(E2307," - ",F2307)</f>
        <v>339036 - Outros Serviços Terceiros-Pessoa Física</v>
      </c>
      <c r="N2307" t="str">
        <f t="shared" ref="N2307:N2370" si="184">LEFT(E2307,2)</f>
        <v>33</v>
      </c>
      <c r="O2307" t="str">
        <f>VLOOKUP('SQL Results'!N2307,Plan2!$A$2:$B$8,2,0)</f>
        <v>33 - Outras Despesas Correntes</v>
      </c>
      <c r="P2307" s="4" t="str">
        <f t="shared" si="180"/>
        <v>0131 - Recursos do FUNDEB - transferências da União</v>
      </c>
    </row>
    <row r="2308" spans="1:16" x14ac:dyDescent="0.2">
      <c r="A2308">
        <v>41044</v>
      </c>
      <c r="B2308" t="s">
        <v>1161</v>
      </c>
      <c r="C2308">
        <v>13765</v>
      </c>
      <c r="D2308" t="s">
        <v>1166</v>
      </c>
      <c r="E2308">
        <v>339039</v>
      </c>
      <c r="F2308" t="s">
        <v>16</v>
      </c>
      <c r="G2308" t="s">
        <v>1077</v>
      </c>
      <c r="H2308" t="s">
        <v>1078</v>
      </c>
      <c r="I2308" t="s">
        <v>1080</v>
      </c>
      <c r="J2308">
        <v>21018</v>
      </c>
      <c r="K2308" t="str">
        <f t="shared" si="181"/>
        <v>41044 - Agência de Desenvolvimento Regional de Campos Novos</v>
      </c>
      <c r="L2308" t="str">
        <f t="shared" si="182"/>
        <v>13765 - Capacitação de profissionais da educação básica - ADR - Campos Novos</v>
      </c>
      <c r="M2308" t="str">
        <f t="shared" si="183"/>
        <v>339039 - Outros Serviços Terceiros - Pessoa Jurídica</v>
      </c>
      <c r="N2308" t="str">
        <f t="shared" si="184"/>
        <v>33</v>
      </c>
      <c r="O2308" t="str">
        <f>VLOOKUP('SQL Results'!N2308,Plan2!$A$2:$B$8,2,0)</f>
        <v>33 - Outras Despesas Correntes</v>
      </c>
      <c r="P2308" s="4" t="str">
        <f t="shared" si="180"/>
        <v>0131 - Recursos do FUNDEB - transferências da União</v>
      </c>
    </row>
    <row r="2309" spans="1:16" x14ac:dyDescent="0.2">
      <c r="A2309">
        <v>41044</v>
      </c>
      <c r="B2309" t="s">
        <v>1161</v>
      </c>
      <c r="C2309">
        <v>13762</v>
      </c>
      <c r="D2309" t="s">
        <v>1167</v>
      </c>
      <c r="E2309">
        <v>339036</v>
      </c>
      <c r="F2309" t="s">
        <v>23</v>
      </c>
      <c r="G2309" t="s">
        <v>13</v>
      </c>
      <c r="H2309" t="s">
        <v>14</v>
      </c>
      <c r="I2309" t="s">
        <v>355</v>
      </c>
      <c r="J2309">
        <v>14000</v>
      </c>
      <c r="K2309" t="str">
        <f t="shared" si="181"/>
        <v>41044 - Agência de Desenvolvimento Regional de Campos Novos</v>
      </c>
      <c r="L2309" t="str">
        <f t="shared" si="182"/>
        <v>13762 - Encargos com estagiários - ADR - Campos Novos</v>
      </c>
      <c r="M2309" t="str">
        <f t="shared" si="183"/>
        <v>339036 - Outros Serviços Terceiros-Pessoa Física</v>
      </c>
      <c r="N2309" t="str">
        <f t="shared" si="184"/>
        <v>33</v>
      </c>
      <c r="O2309" t="str">
        <f>VLOOKUP('SQL Results'!N2309,Plan2!$A$2:$B$8,2,0)</f>
        <v>33 - Outras Despesas Correntes</v>
      </c>
      <c r="P2309" s="4" t="str">
        <f t="shared" si="180"/>
        <v>0100 - Recursos ordinários - recursos do tesouro - RLD</v>
      </c>
    </row>
    <row r="2310" spans="1:16" x14ac:dyDescent="0.2">
      <c r="A2310">
        <v>41044</v>
      </c>
      <c r="B2310" t="s">
        <v>1161</v>
      </c>
      <c r="C2310">
        <v>13766</v>
      </c>
      <c r="D2310" t="s">
        <v>1168</v>
      </c>
      <c r="E2310">
        <v>339030</v>
      </c>
      <c r="F2310" t="s">
        <v>12</v>
      </c>
      <c r="G2310" t="s">
        <v>1074</v>
      </c>
      <c r="H2310" t="s">
        <v>1075</v>
      </c>
      <c r="I2310" t="s">
        <v>1082</v>
      </c>
      <c r="J2310">
        <v>108240</v>
      </c>
      <c r="K2310" t="str">
        <f t="shared" si="181"/>
        <v>41044 - Agência de Desenvolvimento Regional de Campos Novos</v>
      </c>
      <c r="L2310" t="str">
        <f t="shared" si="182"/>
        <v>13766 - Operacionalização da educação básica - ADR - Campos Novos</v>
      </c>
      <c r="M2310" t="str">
        <f t="shared" si="183"/>
        <v>339030 - Material de Consumo</v>
      </c>
      <c r="N2310" t="str">
        <f t="shared" si="184"/>
        <v>33</v>
      </c>
      <c r="O2310" t="str">
        <f>VLOOKUP('SQL Results'!N2310,Plan2!$A$2:$B$8,2,0)</f>
        <v>33 - Outras Despesas Correntes</v>
      </c>
      <c r="P2310" s="4" t="str">
        <f t="shared" si="180"/>
        <v>0120 - Cota-parte da contribuição do Salário-Educação - recursos do tesouro - exercício corrente</v>
      </c>
    </row>
    <row r="2311" spans="1:16" x14ac:dyDescent="0.2">
      <c r="A2311">
        <v>41044</v>
      </c>
      <c r="B2311" t="s">
        <v>1161</v>
      </c>
      <c r="C2311">
        <v>13766</v>
      </c>
      <c r="D2311" t="s">
        <v>1168</v>
      </c>
      <c r="E2311">
        <v>339030</v>
      </c>
      <c r="F2311" t="s">
        <v>12</v>
      </c>
      <c r="G2311" t="s">
        <v>1077</v>
      </c>
      <c r="H2311" t="s">
        <v>1078</v>
      </c>
      <c r="I2311" t="s">
        <v>1082</v>
      </c>
      <c r="J2311">
        <v>108240</v>
      </c>
      <c r="K2311" t="str">
        <f t="shared" si="181"/>
        <v>41044 - Agência de Desenvolvimento Regional de Campos Novos</v>
      </c>
      <c r="L2311" t="str">
        <f t="shared" si="182"/>
        <v>13766 - Operacionalização da educação básica - ADR - Campos Novos</v>
      </c>
      <c r="M2311" t="str">
        <f t="shared" si="183"/>
        <v>339030 - Material de Consumo</v>
      </c>
      <c r="N2311" t="str">
        <f t="shared" si="184"/>
        <v>33</v>
      </c>
      <c r="O2311" t="str">
        <f>VLOOKUP('SQL Results'!N2311,Plan2!$A$2:$B$8,2,0)</f>
        <v>33 - Outras Despesas Correntes</v>
      </c>
      <c r="P2311" s="4" t="str">
        <f t="shared" si="180"/>
        <v>0131 - Recursos do FUNDEB - transferências da União</v>
      </c>
    </row>
    <row r="2312" spans="1:16" x14ac:dyDescent="0.2">
      <c r="A2312">
        <v>41044</v>
      </c>
      <c r="B2312" t="s">
        <v>1161</v>
      </c>
      <c r="C2312">
        <v>13766</v>
      </c>
      <c r="D2312" t="s">
        <v>1168</v>
      </c>
      <c r="E2312">
        <v>339036</v>
      </c>
      <c r="F2312" t="s">
        <v>23</v>
      </c>
      <c r="G2312" t="s">
        <v>1074</v>
      </c>
      <c r="H2312" t="s">
        <v>1075</v>
      </c>
      <c r="I2312" t="s">
        <v>1082</v>
      </c>
      <c r="J2312">
        <v>54123</v>
      </c>
      <c r="K2312" t="str">
        <f t="shared" si="181"/>
        <v>41044 - Agência de Desenvolvimento Regional de Campos Novos</v>
      </c>
      <c r="L2312" t="str">
        <f t="shared" si="182"/>
        <v>13766 - Operacionalização da educação básica - ADR - Campos Novos</v>
      </c>
      <c r="M2312" t="str">
        <f t="shared" si="183"/>
        <v>339036 - Outros Serviços Terceiros-Pessoa Física</v>
      </c>
      <c r="N2312" t="str">
        <f t="shared" si="184"/>
        <v>33</v>
      </c>
      <c r="O2312" t="str">
        <f>VLOOKUP('SQL Results'!N2312,Plan2!$A$2:$B$8,2,0)</f>
        <v>33 - Outras Despesas Correntes</v>
      </c>
      <c r="P2312" s="4" t="str">
        <f t="shared" si="180"/>
        <v>0120 - Cota-parte da contribuição do Salário-Educação - recursos do tesouro - exercício corrente</v>
      </c>
    </row>
    <row r="2313" spans="1:16" x14ac:dyDescent="0.2">
      <c r="A2313">
        <v>41044</v>
      </c>
      <c r="B2313" t="s">
        <v>1161</v>
      </c>
      <c r="C2313">
        <v>13766</v>
      </c>
      <c r="D2313" t="s">
        <v>1168</v>
      </c>
      <c r="E2313">
        <v>339036</v>
      </c>
      <c r="F2313" t="s">
        <v>23</v>
      </c>
      <c r="G2313" t="s">
        <v>1077</v>
      </c>
      <c r="H2313" t="s">
        <v>1078</v>
      </c>
      <c r="I2313" t="s">
        <v>1082</v>
      </c>
      <c r="J2313">
        <v>54123</v>
      </c>
      <c r="K2313" t="str">
        <f t="shared" si="181"/>
        <v>41044 - Agência de Desenvolvimento Regional de Campos Novos</v>
      </c>
      <c r="L2313" t="str">
        <f t="shared" si="182"/>
        <v>13766 - Operacionalização da educação básica - ADR - Campos Novos</v>
      </c>
      <c r="M2313" t="str">
        <f t="shared" si="183"/>
        <v>339036 - Outros Serviços Terceiros-Pessoa Física</v>
      </c>
      <c r="N2313" t="str">
        <f t="shared" si="184"/>
        <v>33</v>
      </c>
      <c r="O2313" t="str">
        <f>VLOOKUP('SQL Results'!N2313,Plan2!$A$2:$B$8,2,0)</f>
        <v>33 - Outras Despesas Correntes</v>
      </c>
      <c r="P2313" s="4" t="str">
        <f t="shared" si="180"/>
        <v>0131 - Recursos do FUNDEB - transferências da União</v>
      </c>
    </row>
    <row r="2314" spans="1:16" x14ac:dyDescent="0.2">
      <c r="A2314">
        <v>41044</v>
      </c>
      <c r="B2314" t="s">
        <v>1161</v>
      </c>
      <c r="C2314">
        <v>13766</v>
      </c>
      <c r="D2314" t="s">
        <v>1168</v>
      </c>
      <c r="E2314">
        <v>339039</v>
      </c>
      <c r="F2314" t="s">
        <v>16</v>
      </c>
      <c r="G2314" t="s">
        <v>1074</v>
      </c>
      <c r="H2314" t="s">
        <v>1075</v>
      </c>
      <c r="I2314" t="s">
        <v>1082</v>
      </c>
      <c r="J2314">
        <v>324735</v>
      </c>
      <c r="K2314" t="str">
        <f t="shared" si="181"/>
        <v>41044 - Agência de Desenvolvimento Regional de Campos Novos</v>
      </c>
      <c r="L2314" t="str">
        <f t="shared" si="182"/>
        <v>13766 - Operacionalização da educação básica - ADR - Campos Novos</v>
      </c>
      <c r="M2314" t="str">
        <f t="shared" si="183"/>
        <v>339039 - Outros Serviços Terceiros - Pessoa Jurídica</v>
      </c>
      <c r="N2314" t="str">
        <f t="shared" si="184"/>
        <v>33</v>
      </c>
      <c r="O2314" t="str">
        <f>VLOOKUP('SQL Results'!N2314,Plan2!$A$2:$B$8,2,0)</f>
        <v>33 - Outras Despesas Correntes</v>
      </c>
      <c r="P2314" s="4" t="str">
        <f t="shared" si="180"/>
        <v>0120 - Cota-parte da contribuição do Salário-Educação - recursos do tesouro - exercício corrente</v>
      </c>
    </row>
    <row r="2315" spans="1:16" x14ac:dyDescent="0.2">
      <c r="A2315">
        <v>41044</v>
      </c>
      <c r="B2315" t="s">
        <v>1161</v>
      </c>
      <c r="C2315">
        <v>13766</v>
      </c>
      <c r="D2315" t="s">
        <v>1168</v>
      </c>
      <c r="E2315">
        <v>339039</v>
      </c>
      <c r="F2315" t="s">
        <v>16</v>
      </c>
      <c r="G2315" t="s">
        <v>1077</v>
      </c>
      <c r="H2315" t="s">
        <v>1078</v>
      </c>
      <c r="I2315" t="s">
        <v>1082</v>
      </c>
      <c r="J2315">
        <v>324735</v>
      </c>
      <c r="K2315" t="str">
        <f t="shared" si="181"/>
        <v>41044 - Agência de Desenvolvimento Regional de Campos Novos</v>
      </c>
      <c r="L2315" t="str">
        <f t="shared" si="182"/>
        <v>13766 - Operacionalização da educação básica - ADR - Campos Novos</v>
      </c>
      <c r="M2315" t="str">
        <f t="shared" si="183"/>
        <v>339039 - Outros Serviços Terceiros - Pessoa Jurídica</v>
      </c>
      <c r="N2315" t="str">
        <f t="shared" si="184"/>
        <v>33</v>
      </c>
      <c r="O2315" t="str">
        <f>VLOOKUP('SQL Results'!N2315,Plan2!$A$2:$B$8,2,0)</f>
        <v>33 - Outras Despesas Correntes</v>
      </c>
      <c r="P2315" s="4" t="str">
        <f t="shared" si="180"/>
        <v>0131 - Recursos do FUNDEB - transferências da União</v>
      </c>
    </row>
    <row r="2316" spans="1:16" x14ac:dyDescent="0.2">
      <c r="A2316">
        <v>41044</v>
      </c>
      <c r="B2316" t="s">
        <v>1161</v>
      </c>
      <c r="C2316">
        <v>13766</v>
      </c>
      <c r="D2316" t="s">
        <v>1168</v>
      </c>
      <c r="E2316">
        <v>339139</v>
      </c>
      <c r="F2316" t="s">
        <v>51</v>
      </c>
      <c r="G2316" t="s">
        <v>1074</v>
      </c>
      <c r="H2316" t="s">
        <v>1075</v>
      </c>
      <c r="I2316" t="s">
        <v>1082</v>
      </c>
      <c r="J2316">
        <v>54123</v>
      </c>
      <c r="K2316" t="str">
        <f t="shared" si="181"/>
        <v>41044 - Agência de Desenvolvimento Regional de Campos Novos</v>
      </c>
      <c r="L2316" t="str">
        <f t="shared" si="182"/>
        <v>13766 - Operacionalização da educação básica - ADR - Campos Novos</v>
      </c>
      <c r="M2316" t="str">
        <f t="shared" si="183"/>
        <v>339139 - Outros Serviços Terceiros Pessoa Jurídica</v>
      </c>
      <c r="N2316" t="str">
        <f t="shared" si="184"/>
        <v>33</v>
      </c>
      <c r="O2316" t="str">
        <f>VLOOKUP('SQL Results'!N2316,Plan2!$A$2:$B$8,2,0)</f>
        <v>33 - Outras Despesas Correntes</v>
      </c>
      <c r="P2316" s="4" t="str">
        <f t="shared" si="180"/>
        <v>0120 - Cota-parte da contribuição do Salário-Educação - recursos do tesouro - exercício corrente</v>
      </c>
    </row>
    <row r="2317" spans="1:16" x14ac:dyDescent="0.2">
      <c r="A2317">
        <v>41044</v>
      </c>
      <c r="B2317" t="s">
        <v>1161</v>
      </c>
      <c r="C2317">
        <v>13766</v>
      </c>
      <c r="D2317" t="s">
        <v>1168</v>
      </c>
      <c r="E2317">
        <v>339139</v>
      </c>
      <c r="F2317" t="s">
        <v>51</v>
      </c>
      <c r="G2317" t="s">
        <v>1077</v>
      </c>
      <c r="H2317" t="s">
        <v>1078</v>
      </c>
      <c r="I2317" t="s">
        <v>1082</v>
      </c>
      <c r="J2317">
        <v>27061</v>
      </c>
      <c r="K2317" t="str">
        <f t="shared" si="181"/>
        <v>41044 - Agência de Desenvolvimento Regional de Campos Novos</v>
      </c>
      <c r="L2317" t="str">
        <f t="shared" si="182"/>
        <v>13766 - Operacionalização da educação básica - ADR - Campos Novos</v>
      </c>
      <c r="M2317" t="str">
        <f t="shared" si="183"/>
        <v>339139 - Outros Serviços Terceiros Pessoa Jurídica</v>
      </c>
      <c r="N2317" t="str">
        <f t="shared" si="184"/>
        <v>33</v>
      </c>
      <c r="O2317" t="str">
        <f>VLOOKUP('SQL Results'!N2317,Plan2!$A$2:$B$8,2,0)</f>
        <v>33 - Outras Despesas Correntes</v>
      </c>
      <c r="P2317" s="4" t="str">
        <f t="shared" si="180"/>
        <v>0131 - Recursos do FUNDEB - transferências da União</v>
      </c>
    </row>
    <row r="2318" spans="1:16" x14ac:dyDescent="0.2">
      <c r="A2318">
        <v>41044</v>
      </c>
      <c r="B2318" t="s">
        <v>1161</v>
      </c>
      <c r="C2318">
        <v>13766</v>
      </c>
      <c r="D2318" t="s">
        <v>1168</v>
      </c>
      <c r="E2318">
        <v>449052</v>
      </c>
      <c r="F2318" t="s">
        <v>17</v>
      </c>
      <c r="G2318" t="s">
        <v>1077</v>
      </c>
      <c r="H2318" t="s">
        <v>1078</v>
      </c>
      <c r="I2318" t="s">
        <v>1082</v>
      </c>
      <c r="J2318">
        <v>27061</v>
      </c>
      <c r="K2318" t="str">
        <f t="shared" si="181"/>
        <v>41044 - Agência de Desenvolvimento Regional de Campos Novos</v>
      </c>
      <c r="L2318" t="str">
        <f t="shared" si="182"/>
        <v>13766 - Operacionalização da educação básica - ADR - Campos Novos</v>
      </c>
      <c r="M2318" t="str">
        <f t="shared" si="183"/>
        <v>449052 - Equipamentos e Material Permanente</v>
      </c>
      <c r="N2318" t="str">
        <f t="shared" si="184"/>
        <v>44</v>
      </c>
      <c r="O2318" t="str">
        <f>VLOOKUP('SQL Results'!N2318,Plan2!$A$2:$B$8,2,0)</f>
        <v>44 - Investimentos</v>
      </c>
      <c r="P2318" s="4" t="str">
        <f t="shared" si="180"/>
        <v>0131 - Recursos do FUNDEB - transferências da União</v>
      </c>
    </row>
    <row r="2319" spans="1:16" x14ac:dyDescent="0.2">
      <c r="A2319">
        <v>41044</v>
      </c>
      <c r="B2319" t="s">
        <v>1161</v>
      </c>
      <c r="C2319">
        <v>13768</v>
      </c>
      <c r="D2319" t="s">
        <v>1169</v>
      </c>
      <c r="E2319">
        <v>339030</v>
      </c>
      <c r="F2319" t="s">
        <v>12</v>
      </c>
      <c r="G2319" t="s">
        <v>1074</v>
      </c>
      <c r="H2319" t="s">
        <v>1075</v>
      </c>
      <c r="I2319" t="s">
        <v>1076</v>
      </c>
      <c r="J2319">
        <v>44570</v>
      </c>
      <c r="K2319" t="str">
        <f t="shared" si="181"/>
        <v>41044 - Agência de Desenvolvimento Regional de Campos Novos</v>
      </c>
      <c r="L2319" t="str">
        <f t="shared" si="182"/>
        <v>13768 - AP - Manutenção e reforma de escolas - educação básica - ADR - Campos Novos</v>
      </c>
      <c r="M2319" t="str">
        <f t="shared" si="183"/>
        <v>339030 - Material de Consumo</v>
      </c>
      <c r="N2319" t="str">
        <f t="shared" si="184"/>
        <v>33</v>
      </c>
      <c r="O2319" t="str">
        <f>VLOOKUP('SQL Results'!N2319,Plan2!$A$2:$B$8,2,0)</f>
        <v>33 - Outras Despesas Correntes</v>
      </c>
      <c r="P2319" s="4" t="str">
        <f t="shared" si="180"/>
        <v>0120 - Cota-parte da contribuição do Salário-Educação - recursos do tesouro - exercício corrente</v>
      </c>
    </row>
    <row r="2320" spans="1:16" x14ac:dyDescent="0.2">
      <c r="A2320">
        <v>41044</v>
      </c>
      <c r="B2320" t="s">
        <v>1161</v>
      </c>
      <c r="C2320">
        <v>13768</v>
      </c>
      <c r="D2320" t="s">
        <v>1169</v>
      </c>
      <c r="E2320">
        <v>339030</v>
      </c>
      <c r="F2320" t="s">
        <v>12</v>
      </c>
      <c r="G2320" t="s">
        <v>1077</v>
      </c>
      <c r="H2320" t="s">
        <v>1078</v>
      </c>
      <c r="I2320" t="s">
        <v>1076</v>
      </c>
      <c r="J2320">
        <v>44570</v>
      </c>
      <c r="K2320" t="str">
        <f t="shared" si="181"/>
        <v>41044 - Agência de Desenvolvimento Regional de Campos Novos</v>
      </c>
      <c r="L2320" t="str">
        <f t="shared" si="182"/>
        <v>13768 - AP - Manutenção e reforma de escolas - educação básica - ADR - Campos Novos</v>
      </c>
      <c r="M2320" t="str">
        <f t="shared" si="183"/>
        <v>339030 - Material de Consumo</v>
      </c>
      <c r="N2320" t="str">
        <f t="shared" si="184"/>
        <v>33</v>
      </c>
      <c r="O2320" t="str">
        <f>VLOOKUP('SQL Results'!N2320,Plan2!$A$2:$B$8,2,0)</f>
        <v>33 - Outras Despesas Correntes</v>
      </c>
      <c r="P2320" s="4" t="str">
        <f t="shared" si="180"/>
        <v>0131 - Recursos do FUNDEB - transferências da União</v>
      </c>
    </row>
    <row r="2321" spans="1:16" x14ac:dyDescent="0.2">
      <c r="A2321">
        <v>41044</v>
      </c>
      <c r="B2321" t="s">
        <v>1161</v>
      </c>
      <c r="C2321">
        <v>13768</v>
      </c>
      <c r="D2321" t="s">
        <v>1169</v>
      </c>
      <c r="E2321">
        <v>339036</v>
      </c>
      <c r="F2321" t="s">
        <v>23</v>
      </c>
      <c r="G2321" t="s">
        <v>1074</v>
      </c>
      <c r="H2321" t="s">
        <v>1075</v>
      </c>
      <c r="I2321" t="s">
        <v>1076</v>
      </c>
      <c r="J2321">
        <v>22280</v>
      </c>
      <c r="K2321" t="str">
        <f t="shared" si="181"/>
        <v>41044 - Agência de Desenvolvimento Regional de Campos Novos</v>
      </c>
      <c r="L2321" t="str">
        <f t="shared" si="182"/>
        <v>13768 - AP - Manutenção e reforma de escolas - educação básica - ADR - Campos Novos</v>
      </c>
      <c r="M2321" t="str">
        <f t="shared" si="183"/>
        <v>339036 - Outros Serviços Terceiros-Pessoa Física</v>
      </c>
      <c r="N2321" t="str">
        <f t="shared" si="184"/>
        <v>33</v>
      </c>
      <c r="O2321" t="str">
        <f>VLOOKUP('SQL Results'!N2321,Plan2!$A$2:$B$8,2,0)</f>
        <v>33 - Outras Despesas Correntes</v>
      </c>
      <c r="P2321" s="4" t="str">
        <f t="shared" si="180"/>
        <v>0120 - Cota-parte da contribuição do Salário-Educação - recursos do tesouro - exercício corrente</v>
      </c>
    </row>
    <row r="2322" spans="1:16" x14ac:dyDescent="0.2">
      <c r="A2322">
        <v>41044</v>
      </c>
      <c r="B2322" t="s">
        <v>1161</v>
      </c>
      <c r="C2322">
        <v>13768</v>
      </c>
      <c r="D2322" t="s">
        <v>1169</v>
      </c>
      <c r="E2322">
        <v>339036</v>
      </c>
      <c r="F2322" t="s">
        <v>23</v>
      </c>
      <c r="G2322" t="s">
        <v>1077</v>
      </c>
      <c r="H2322" t="s">
        <v>1078</v>
      </c>
      <c r="I2322" t="s">
        <v>1076</v>
      </c>
      <c r="J2322">
        <v>22280</v>
      </c>
      <c r="K2322" t="str">
        <f t="shared" si="181"/>
        <v>41044 - Agência de Desenvolvimento Regional de Campos Novos</v>
      </c>
      <c r="L2322" t="str">
        <f t="shared" si="182"/>
        <v>13768 - AP - Manutenção e reforma de escolas - educação básica - ADR - Campos Novos</v>
      </c>
      <c r="M2322" t="str">
        <f t="shared" si="183"/>
        <v>339036 - Outros Serviços Terceiros-Pessoa Física</v>
      </c>
      <c r="N2322" t="str">
        <f t="shared" si="184"/>
        <v>33</v>
      </c>
      <c r="O2322" t="str">
        <f>VLOOKUP('SQL Results'!N2322,Plan2!$A$2:$B$8,2,0)</f>
        <v>33 - Outras Despesas Correntes</v>
      </c>
      <c r="P2322" s="4" t="str">
        <f t="shared" si="180"/>
        <v>0131 - Recursos do FUNDEB - transferências da União</v>
      </c>
    </row>
    <row r="2323" spans="1:16" x14ac:dyDescent="0.2">
      <c r="A2323">
        <v>41044</v>
      </c>
      <c r="B2323" t="s">
        <v>1161</v>
      </c>
      <c r="C2323">
        <v>13768</v>
      </c>
      <c r="D2323" t="s">
        <v>1169</v>
      </c>
      <c r="E2323">
        <v>339039</v>
      </c>
      <c r="F2323" t="s">
        <v>16</v>
      </c>
      <c r="G2323" t="s">
        <v>1077</v>
      </c>
      <c r="H2323" t="s">
        <v>1078</v>
      </c>
      <c r="I2323" t="s">
        <v>1076</v>
      </c>
      <c r="J2323">
        <v>133716</v>
      </c>
      <c r="K2323" t="str">
        <f t="shared" si="181"/>
        <v>41044 - Agência de Desenvolvimento Regional de Campos Novos</v>
      </c>
      <c r="L2323" t="str">
        <f t="shared" si="182"/>
        <v>13768 - AP - Manutenção e reforma de escolas - educação básica - ADR - Campos Novos</v>
      </c>
      <c r="M2323" t="str">
        <f t="shared" si="183"/>
        <v>339039 - Outros Serviços Terceiros - Pessoa Jurídica</v>
      </c>
      <c r="N2323" t="str">
        <f t="shared" si="184"/>
        <v>33</v>
      </c>
      <c r="O2323" t="str">
        <f>VLOOKUP('SQL Results'!N2323,Plan2!$A$2:$B$8,2,0)</f>
        <v>33 - Outras Despesas Correntes</v>
      </c>
      <c r="P2323" s="4" t="str">
        <f t="shared" si="180"/>
        <v>0131 - Recursos do FUNDEB - transferências da União</v>
      </c>
    </row>
    <row r="2324" spans="1:16" x14ac:dyDescent="0.2">
      <c r="A2324">
        <v>41044</v>
      </c>
      <c r="B2324" t="s">
        <v>1161</v>
      </c>
      <c r="C2324">
        <v>13768</v>
      </c>
      <c r="D2324" t="s">
        <v>1169</v>
      </c>
      <c r="E2324">
        <v>339039</v>
      </c>
      <c r="F2324" t="s">
        <v>16</v>
      </c>
      <c r="G2324" t="s">
        <v>1074</v>
      </c>
      <c r="H2324" t="s">
        <v>1075</v>
      </c>
      <c r="I2324" t="s">
        <v>1076</v>
      </c>
      <c r="J2324">
        <v>133716</v>
      </c>
      <c r="K2324" t="str">
        <f t="shared" si="181"/>
        <v>41044 - Agência de Desenvolvimento Regional de Campos Novos</v>
      </c>
      <c r="L2324" t="str">
        <f t="shared" si="182"/>
        <v>13768 - AP - Manutenção e reforma de escolas - educação básica - ADR - Campos Novos</v>
      </c>
      <c r="M2324" t="str">
        <f t="shared" si="183"/>
        <v>339039 - Outros Serviços Terceiros - Pessoa Jurídica</v>
      </c>
      <c r="N2324" t="str">
        <f t="shared" si="184"/>
        <v>33</v>
      </c>
      <c r="O2324" t="str">
        <f>VLOOKUP('SQL Results'!N2324,Plan2!$A$2:$B$8,2,0)</f>
        <v>33 - Outras Despesas Correntes</v>
      </c>
      <c r="P2324" s="4" t="str">
        <f t="shared" si="180"/>
        <v>0120 - Cota-parte da contribuição do Salário-Educação - recursos do tesouro - exercício corrente</v>
      </c>
    </row>
    <row r="2325" spans="1:16" x14ac:dyDescent="0.2">
      <c r="A2325">
        <v>41044</v>
      </c>
      <c r="B2325" t="s">
        <v>1161</v>
      </c>
      <c r="C2325">
        <v>13768</v>
      </c>
      <c r="D2325" t="s">
        <v>1169</v>
      </c>
      <c r="E2325">
        <v>339139</v>
      </c>
      <c r="F2325" t="s">
        <v>51</v>
      </c>
      <c r="G2325" t="s">
        <v>1077</v>
      </c>
      <c r="H2325" t="s">
        <v>1078</v>
      </c>
      <c r="I2325" t="s">
        <v>1076</v>
      </c>
      <c r="J2325">
        <v>11143</v>
      </c>
      <c r="K2325" t="str">
        <f t="shared" si="181"/>
        <v>41044 - Agência de Desenvolvimento Regional de Campos Novos</v>
      </c>
      <c r="L2325" t="str">
        <f t="shared" si="182"/>
        <v>13768 - AP - Manutenção e reforma de escolas - educação básica - ADR - Campos Novos</v>
      </c>
      <c r="M2325" t="str">
        <f t="shared" si="183"/>
        <v>339139 - Outros Serviços Terceiros Pessoa Jurídica</v>
      </c>
      <c r="N2325" t="str">
        <f t="shared" si="184"/>
        <v>33</v>
      </c>
      <c r="O2325" t="str">
        <f>VLOOKUP('SQL Results'!N2325,Plan2!$A$2:$B$8,2,0)</f>
        <v>33 - Outras Despesas Correntes</v>
      </c>
      <c r="P2325" s="4" t="str">
        <f t="shared" si="180"/>
        <v>0131 - Recursos do FUNDEB - transferências da União</v>
      </c>
    </row>
    <row r="2326" spans="1:16" x14ac:dyDescent="0.2">
      <c r="A2326">
        <v>41044</v>
      </c>
      <c r="B2326" t="s">
        <v>1161</v>
      </c>
      <c r="C2326">
        <v>13768</v>
      </c>
      <c r="D2326" t="s">
        <v>1169</v>
      </c>
      <c r="E2326">
        <v>449052</v>
      </c>
      <c r="F2326" t="s">
        <v>17</v>
      </c>
      <c r="G2326" t="s">
        <v>1077</v>
      </c>
      <c r="H2326" t="s">
        <v>1078</v>
      </c>
      <c r="I2326" t="s">
        <v>1076</v>
      </c>
      <c r="J2326">
        <v>11143</v>
      </c>
      <c r="K2326" t="str">
        <f t="shared" si="181"/>
        <v>41044 - Agência de Desenvolvimento Regional de Campos Novos</v>
      </c>
      <c r="L2326" t="str">
        <f t="shared" si="182"/>
        <v>13768 - AP - Manutenção e reforma de escolas - educação básica - ADR - Campos Novos</v>
      </c>
      <c r="M2326" t="str">
        <f t="shared" si="183"/>
        <v>449052 - Equipamentos e Material Permanente</v>
      </c>
      <c r="N2326" t="str">
        <f t="shared" si="184"/>
        <v>44</v>
      </c>
      <c r="O2326" t="str">
        <f>VLOOKUP('SQL Results'!N2326,Plan2!$A$2:$B$8,2,0)</f>
        <v>44 - Investimentos</v>
      </c>
      <c r="P2326" s="4" t="str">
        <f t="shared" si="180"/>
        <v>0131 - Recursos do FUNDEB - transferências da União</v>
      </c>
    </row>
    <row r="2327" spans="1:16" x14ac:dyDescent="0.2">
      <c r="A2327">
        <v>41044</v>
      </c>
      <c r="B2327" t="s">
        <v>1161</v>
      </c>
      <c r="C2327">
        <v>13768</v>
      </c>
      <c r="D2327" t="s">
        <v>1169</v>
      </c>
      <c r="E2327">
        <v>339139</v>
      </c>
      <c r="F2327" t="s">
        <v>51</v>
      </c>
      <c r="G2327" t="s">
        <v>1074</v>
      </c>
      <c r="H2327" t="s">
        <v>1075</v>
      </c>
      <c r="I2327" t="s">
        <v>1076</v>
      </c>
      <c r="J2327">
        <v>14658</v>
      </c>
      <c r="K2327" t="str">
        <f t="shared" si="181"/>
        <v>41044 - Agência de Desenvolvimento Regional de Campos Novos</v>
      </c>
      <c r="L2327" t="str">
        <f t="shared" si="182"/>
        <v>13768 - AP - Manutenção e reforma de escolas - educação básica - ADR - Campos Novos</v>
      </c>
      <c r="M2327" t="str">
        <f t="shared" si="183"/>
        <v>339139 - Outros Serviços Terceiros Pessoa Jurídica</v>
      </c>
      <c r="N2327" t="str">
        <f t="shared" si="184"/>
        <v>33</v>
      </c>
      <c r="O2327" t="str">
        <f>VLOOKUP('SQL Results'!N2327,Plan2!$A$2:$B$8,2,0)</f>
        <v>33 - Outras Despesas Correntes</v>
      </c>
      <c r="P2327" s="4" t="str">
        <f t="shared" ref="P2327:P2390" si="185">CONCATENATE(LEFT(G2327,4)," - ",H2327)</f>
        <v>0120 - Cota-parte da contribuição do Salário-Educação - recursos do tesouro - exercício corrente</v>
      </c>
    </row>
    <row r="2328" spans="1:16" x14ac:dyDescent="0.2">
      <c r="A2328">
        <v>41044</v>
      </c>
      <c r="B2328" t="s">
        <v>1161</v>
      </c>
      <c r="C2328">
        <v>13770</v>
      </c>
      <c r="D2328" t="s">
        <v>1170</v>
      </c>
      <c r="E2328">
        <v>339030</v>
      </c>
      <c r="F2328" t="s">
        <v>12</v>
      </c>
      <c r="G2328" t="s">
        <v>13</v>
      </c>
      <c r="H2328" t="s">
        <v>14</v>
      </c>
      <c r="I2328" t="s">
        <v>1084</v>
      </c>
      <c r="J2328">
        <v>50384</v>
      </c>
      <c r="K2328" t="str">
        <f t="shared" si="181"/>
        <v>41044 - Agência de Desenvolvimento Regional de Campos Novos</v>
      </c>
      <c r="L2328" t="str">
        <f t="shared" si="182"/>
        <v>13770 - Operacionalização da educação profissional - ADR - Campos Novos</v>
      </c>
      <c r="M2328" t="str">
        <f t="shared" si="183"/>
        <v>339030 - Material de Consumo</v>
      </c>
      <c r="N2328" t="str">
        <f t="shared" si="184"/>
        <v>33</v>
      </c>
      <c r="O2328" t="str">
        <f>VLOOKUP('SQL Results'!N2328,Plan2!$A$2:$B$8,2,0)</f>
        <v>33 - Outras Despesas Correntes</v>
      </c>
      <c r="P2328" s="4" t="str">
        <f t="shared" si="185"/>
        <v>0100 - Recursos ordinários - recursos do tesouro - RLD</v>
      </c>
    </row>
    <row r="2329" spans="1:16" x14ac:dyDescent="0.2">
      <c r="A2329">
        <v>41044</v>
      </c>
      <c r="B2329" t="s">
        <v>1161</v>
      </c>
      <c r="C2329">
        <v>13770</v>
      </c>
      <c r="D2329" t="s">
        <v>1170</v>
      </c>
      <c r="E2329">
        <v>339036</v>
      </c>
      <c r="F2329" t="s">
        <v>23</v>
      </c>
      <c r="G2329" t="s">
        <v>13</v>
      </c>
      <c r="H2329" t="s">
        <v>14</v>
      </c>
      <c r="I2329" t="s">
        <v>1084</v>
      </c>
      <c r="J2329">
        <v>25192</v>
      </c>
      <c r="K2329" t="str">
        <f t="shared" si="181"/>
        <v>41044 - Agência de Desenvolvimento Regional de Campos Novos</v>
      </c>
      <c r="L2329" t="str">
        <f t="shared" si="182"/>
        <v>13770 - Operacionalização da educação profissional - ADR - Campos Novos</v>
      </c>
      <c r="M2329" t="str">
        <f t="shared" si="183"/>
        <v>339036 - Outros Serviços Terceiros-Pessoa Física</v>
      </c>
      <c r="N2329" t="str">
        <f t="shared" si="184"/>
        <v>33</v>
      </c>
      <c r="O2329" t="str">
        <f>VLOOKUP('SQL Results'!N2329,Plan2!$A$2:$B$8,2,0)</f>
        <v>33 - Outras Despesas Correntes</v>
      </c>
      <c r="P2329" s="4" t="str">
        <f t="shared" si="185"/>
        <v>0100 - Recursos ordinários - recursos do tesouro - RLD</v>
      </c>
    </row>
    <row r="2330" spans="1:16" x14ac:dyDescent="0.2">
      <c r="A2330">
        <v>41044</v>
      </c>
      <c r="B2330" t="s">
        <v>1161</v>
      </c>
      <c r="C2330">
        <v>13770</v>
      </c>
      <c r="D2330" t="s">
        <v>1170</v>
      </c>
      <c r="E2330">
        <v>339039</v>
      </c>
      <c r="F2330" t="s">
        <v>16</v>
      </c>
      <c r="G2330" t="s">
        <v>13</v>
      </c>
      <c r="H2330" t="s">
        <v>14</v>
      </c>
      <c r="I2330" t="s">
        <v>1084</v>
      </c>
      <c r="J2330">
        <v>125960</v>
      </c>
      <c r="K2330" t="str">
        <f t="shared" si="181"/>
        <v>41044 - Agência de Desenvolvimento Regional de Campos Novos</v>
      </c>
      <c r="L2330" t="str">
        <f t="shared" si="182"/>
        <v>13770 - Operacionalização da educação profissional - ADR - Campos Novos</v>
      </c>
      <c r="M2330" t="str">
        <f t="shared" si="183"/>
        <v>339039 - Outros Serviços Terceiros - Pessoa Jurídica</v>
      </c>
      <c r="N2330" t="str">
        <f t="shared" si="184"/>
        <v>33</v>
      </c>
      <c r="O2330" t="str">
        <f>VLOOKUP('SQL Results'!N2330,Plan2!$A$2:$B$8,2,0)</f>
        <v>33 - Outras Despesas Correntes</v>
      </c>
      <c r="P2330" s="4" t="str">
        <f t="shared" si="185"/>
        <v>0100 - Recursos ordinários - recursos do tesouro - RLD</v>
      </c>
    </row>
    <row r="2331" spans="1:16" x14ac:dyDescent="0.2">
      <c r="A2331">
        <v>41044</v>
      </c>
      <c r="B2331" t="s">
        <v>1161</v>
      </c>
      <c r="C2331">
        <v>13770</v>
      </c>
      <c r="D2331" t="s">
        <v>1170</v>
      </c>
      <c r="E2331">
        <v>449052</v>
      </c>
      <c r="F2331" t="s">
        <v>17</v>
      </c>
      <c r="G2331" t="s">
        <v>13</v>
      </c>
      <c r="H2331" t="s">
        <v>14</v>
      </c>
      <c r="I2331" t="s">
        <v>1084</v>
      </c>
      <c r="J2331">
        <v>50384</v>
      </c>
      <c r="K2331" t="str">
        <f t="shared" si="181"/>
        <v>41044 - Agência de Desenvolvimento Regional de Campos Novos</v>
      </c>
      <c r="L2331" t="str">
        <f t="shared" si="182"/>
        <v>13770 - Operacionalização da educação profissional - ADR - Campos Novos</v>
      </c>
      <c r="M2331" t="str">
        <f t="shared" si="183"/>
        <v>449052 - Equipamentos e Material Permanente</v>
      </c>
      <c r="N2331" t="str">
        <f t="shared" si="184"/>
        <v>44</v>
      </c>
      <c r="O2331" t="str">
        <f>VLOOKUP('SQL Results'!N2331,Plan2!$A$2:$B$8,2,0)</f>
        <v>44 - Investimentos</v>
      </c>
      <c r="P2331" s="4" t="str">
        <f t="shared" si="185"/>
        <v>0100 - Recursos ordinários - recursos do tesouro - RLD</v>
      </c>
    </row>
    <row r="2332" spans="1:16" x14ac:dyDescent="0.2">
      <c r="A2332">
        <v>41044</v>
      </c>
      <c r="B2332" t="s">
        <v>1161</v>
      </c>
      <c r="C2332">
        <v>13771</v>
      </c>
      <c r="D2332" t="s">
        <v>1171</v>
      </c>
      <c r="E2332">
        <v>339039</v>
      </c>
      <c r="F2332" t="s">
        <v>16</v>
      </c>
      <c r="G2332" t="s">
        <v>13</v>
      </c>
      <c r="H2332" t="s">
        <v>14</v>
      </c>
      <c r="I2332" t="s">
        <v>353</v>
      </c>
      <c r="J2332">
        <v>5000</v>
      </c>
      <c r="K2332" t="str">
        <f t="shared" si="181"/>
        <v>41044 - Agência de Desenvolvimento Regional de Campos Novos</v>
      </c>
      <c r="L2332" t="str">
        <f t="shared" si="182"/>
        <v>13771 - Manutenção e modernização dos serviços de tecnologia da informação e comunic - ADR - Campos Novos</v>
      </c>
      <c r="M2332" t="str">
        <f t="shared" si="183"/>
        <v>339039 - Outros Serviços Terceiros - Pessoa Jurídica</v>
      </c>
      <c r="N2332" t="str">
        <f t="shared" si="184"/>
        <v>33</v>
      </c>
      <c r="O2332" t="str">
        <f>VLOOKUP('SQL Results'!N2332,Plan2!$A$2:$B$8,2,0)</f>
        <v>33 - Outras Despesas Correntes</v>
      </c>
      <c r="P2332" s="4" t="str">
        <f t="shared" si="185"/>
        <v>0100 - Recursos ordinários - recursos do tesouro - RLD</v>
      </c>
    </row>
    <row r="2333" spans="1:16" x14ac:dyDescent="0.2">
      <c r="A2333">
        <v>41044</v>
      </c>
      <c r="B2333" t="s">
        <v>1161</v>
      </c>
      <c r="C2333">
        <v>13771</v>
      </c>
      <c r="D2333" t="s">
        <v>1171</v>
      </c>
      <c r="E2333">
        <v>339139</v>
      </c>
      <c r="F2333" t="s">
        <v>51</v>
      </c>
      <c r="G2333" t="s">
        <v>13</v>
      </c>
      <c r="H2333" t="s">
        <v>14</v>
      </c>
      <c r="I2333" t="s">
        <v>353</v>
      </c>
      <c r="J2333">
        <v>10000</v>
      </c>
      <c r="K2333" t="str">
        <f t="shared" si="181"/>
        <v>41044 - Agência de Desenvolvimento Regional de Campos Novos</v>
      </c>
      <c r="L2333" t="str">
        <f t="shared" si="182"/>
        <v>13771 - Manutenção e modernização dos serviços de tecnologia da informação e comunic - ADR - Campos Novos</v>
      </c>
      <c r="M2333" t="str">
        <f t="shared" si="183"/>
        <v>339139 - Outros Serviços Terceiros Pessoa Jurídica</v>
      </c>
      <c r="N2333" t="str">
        <f t="shared" si="184"/>
        <v>33</v>
      </c>
      <c r="O2333" t="str">
        <f>VLOOKUP('SQL Results'!N2333,Plan2!$A$2:$B$8,2,0)</f>
        <v>33 - Outras Despesas Correntes</v>
      </c>
      <c r="P2333" s="4" t="str">
        <f t="shared" si="185"/>
        <v>0100 - Recursos ordinários - recursos do tesouro - RLD</v>
      </c>
    </row>
    <row r="2334" spans="1:16" x14ac:dyDescent="0.2">
      <c r="A2334">
        <v>41044</v>
      </c>
      <c r="B2334" t="s">
        <v>1161</v>
      </c>
      <c r="C2334">
        <v>13771</v>
      </c>
      <c r="D2334" t="s">
        <v>1171</v>
      </c>
      <c r="E2334">
        <v>449052</v>
      </c>
      <c r="F2334" t="s">
        <v>17</v>
      </c>
      <c r="G2334" t="s">
        <v>13</v>
      </c>
      <c r="H2334" t="s">
        <v>14</v>
      </c>
      <c r="I2334" t="s">
        <v>353</v>
      </c>
      <c r="J2334">
        <v>20000</v>
      </c>
      <c r="K2334" t="str">
        <f t="shared" si="181"/>
        <v>41044 - Agência de Desenvolvimento Regional de Campos Novos</v>
      </c>
      <c r="L2334" t="str">
        <f t="shared" si="182"/>
        <v>13771 - Manutenção e modernização dos serviços de tecnologia da informação e comunic - ADR - Campos Novos</v>
      </c>
      <c r="M2334" t="str">
        <f t="shared" si="183"/>
        <v>449052 - Equipamentos e Material Permanente</v>
      </c>
      <c r="N2334" t="str">
        <f t="shared" si="184"/>
        <v>44</v>
      </c>
      <c r="O2334" t="str">
        <f>VLOOKUP('SQL Results'!N2334,Plan2!$A$2:$B$8,2,0)</f>
        <v>44 - Investimentos</v>
      </c>
      <c r="P2334" s="4" t="str">
        <f t="shared" si="185"/>
        <v>0100 - Recursos ordinários - recursos do tesouro - RLD</v>
      </c>
    </row>
    <row r="2335" spans="1:16" x14ac:dyDescent="0.2">
      <c r="A2335">
        <v>41044</v>
      </c>
      <c r="B2335" t="s">
        <v>1161</v>
      </c>
      <c r="C2335">
        <v>13775</v>
      </c>
      <c r="D2335" t="s">
        <v>1172</v>
      </c>
      <c r="E2335">
        <v>319011</v>
      </c>
      <c r="F2335" t="s">
        <v>60</v>
      </c>
      <c r="G2335" t="s">
        <v>13</v>
      </c>
      <c r="H2335" t="s">
        <v>14</v>
      </c>
      <c r="I2335" t="s">
        <v>347</v>
      </c>
      <c r="J2335">
        <v>3041731</v>
      </c>
      <c r="K2335" t="str">
        <f t="shared" si="181"/>
        <v>41044 - Agência de Desenvolvimento Regional de Campos Novos</v>
      </c>
      <c r="L2335" t="str">
        <f t="shared" si="182"/>
        <v>13775 - Administração de pessoal e encargos sociais - GERED - ADR - Campos Novos</v>
      </c>
      <c r="M2335" t="str">
        <f t="shared" si="183"/>
        <v>319011 - Vencim. e Vantagens Fixas - Pessoal Civil</v>
      </c>
      <c r="N2335" t="str">
        <f t="shared" si="184"/>
        <v>31</v>
      </c>
      <c r="O2335" t="str">
        <f>VLOOKUP('SQL Results'!N2335,Plan2!$A$2:$B$8,2,0)</f>
        <v>31 - Pessoal e Encargos Sociais</v>
      </c>
      <c r="P2335" s="4" t="str">
        <f t="shared" si="185"/>
        <v>0100 - Recursos ordinários - recursos do tesouro - RLD</v>
      </c>
    </row>
    <row r="2336" spans="1:16" x14ac:dyDescent="0.2">
      <c r="A2336">
        <v>41044</v>
      </c>
      <c r="B2336" t="s">
        <v>1161</v>
      </c>
      <c r="C2336">
        <v>13775</v>
      </c>
      <c r="D2336" t="s">
        <v>1172</v>
      </c>
      <c r="E2336">
        <v>319013</v>
      </c>
      <c r="F2336" t="s">
        <v>44</v>
      </c>
      <c r="G2336" t="s">
        <v>13</v>
      </c>
      <c r="H2336" t="s">
        <v>14</v>
      </c>
      <c r="I2336" t="s">
        <v>347</v>
      </c>
      <c r="J2336">
        <v>19073</v>
      </c>
      <c r="K2336" t="str">
        <f t="shared" si="181"/>
        <v>41044 - Agência de Desenvolvimento Regional de Campos Novos</v>
      </c>
      <c r="L2336" t="str">
        <f t="shared" si="182"/>
        <v>13775 - Administração de pessoal e encargos sociais - GERED - ADR - Campos Novos</v>
      </c>
      <c r="M2336" t="str">
        <f t="shared" si="183"/>
        <v>319013 - Obrigações Patronais</v>
      </c>
      <c r="N2336" t="str">
        <f t="shared" si="184"/>
        <v>31</v>
      </c>
      <c r="O2336" t="str">
        <f>VLOOKUP('SQL Results'!N2336,Plan2!$A$2:$B$8,2,0)</f>
        <v>31 - Pessoal e Encargos Sociais</v>
      </c>
      <c r="P2336" s="4" t="str">
        <f t="shared" si="185"/>
        <v>0100 - Recursos ordinários - recursos do tesouro - RLD</v>
      </c>
    </row>
    <row r="2337" spans="1:16" x14ac:dyDescent="0.2">
      <c r="A2337">
        <v>41044</v>
      </c>
      <c r="B2337" t="s">
        <v>1161</v>
      </c>
      <c r="C2337">
        <v>13775</v>
      </c>
      <c r="D2337" t="s">
        <v>1172</v>
      </c>
      <c r="E2337">
        <v>319016</v>
      </c>
      <c r="F2337" t="s">
        <v>64</v>
      </c>
      <c r="G2337" t="s">
        <v>13</v>
      </c>
      <c r="H2337" t="s">
        <v>14</v>
      </c>
      <c r="I2337" t="s">
        <v>347</v>
      </c>
      <c r="J2337">
        <v>38147</v>
      </c>
      <c r="K2337" t="str">
        <f t="shared" si="181"/>
        <v>41044 - Agência de Desenvolvimento Regional de Campos Novos</v>
      </c>
      <c r="L2337" t="str">
        <f t="shared" si="182"/>
        <v>13775 - Administração de pessoal e encargos sociais - GERED - ADR - Campos Novos</v>
      </c>
      <c r="M2337" t="str">
        <f t="shared" si="183"/>
        <v>319016 - Outras Despesas Variáveis-Pessoal Civil</v>
      </c>
      <c r="N2337" t="str">
        <f t="shared" si="184"/>
        <v>31</v>
      </c>
      <c r="O2337" t="str">
        <f>VLOOKUP('SQL Results'!N2337,Plan2!$A$2:$B$8,2,0)</f>
        <v>31 - Pessoal e Encargos Sociais</v>
      </c>
      <c r="P2337" s="4" t="str">
        <f t="shared" si="185"/>
        <v>0100 - Recursos ordinários - recursos do tesouro - RLD</v>
      </c>
    </row>
    <row r="2338" spans="1:16" x14ac:dyDescent="0.2">
      <c r="A2338">
        <v>41044</v>
      </c>
      <c r="B2338" t="s">
        <v>1161</v>
      </c>
      <c r="C2338">
        <v>13775</v>
      </c>
      <c r="D2338" t="s">
        <v>1172</v>
      </c>
      <c r="E2338">
        <v>319113</v>
      </c>
      <c r="F2338" t="s">
        <v>44</v>
      </c>
      <c r="G2338" t="s">
        <v>13</v>
      </c>
      <c r="H2338" t="s">
        <v>14</v>
      </c>
      <c r="I2338" t="s">
        <v>347</v>
      </c>
      <c r="J2338">
        <v>610346</v>
      </c>
      <c r="K2338" t="str">
        <f t="shared" si="181"/>
        <v>41044 - Agência de Desenvolvimento Regional de Campos Novos</v>
      </c>
      <c r="L2338" t="str">
        <f t="shared" si="182"/>
        <v>13775 - Administração de pessoal e encargos sociais - GERED - ADR - Campos Novos</v>
      </c>
      <c r="M2338" t="str">
        <f t="shared" si="183"/>
        <v>319113 - Obrigações Patronais</v>
      </c>
      <c r="N2338" t="str">
        <f t="shared" si="184"/>
        <v>31</v>
      </c>
      <c r="O2338" t="str">
        <f>VLOOKUP('SQL Results'!N2338,Plan2!$A$2:$B$8,2,0)</f>
        <v>31 - Pessoal e Encargos Sociais</v>
      </c>
      <c r="P2338" s="4" t="str">
        <f t="shared" si="185"/>
        <v>0100 - Recursos ordinários - recursos do tesouro - RLD</v>
      </c>
    </row>
    <row r="2339" spans="1:16" x14ac:dyDescent="0.2">
      <c r="A2339">
        <v>41044</v>
      </c>
      <c r="B2339" t="s">
        <v>1161</v>
      </c>
      <c r="C2339">
        <v>13775</v>
      </c>
      <c r="D2339" t="s">
        <v>1172</v>
      </c>
      <c r="E2339">
        <v>339046</v>
      </c>
      <c r="F2339" t="s">
        <v>47</v>
      </c>
      <c r="G2339" t="s">
        <v>13</v>
      </c>
      <c r="H2339" t="s">
        <v>14</v>
      </c>
      <c r="I2339" t="s">
        <v>347</v>
      </c>
      <c r="J2339">
        <v>57220</v>
      </c>
      <c r="K2339" t="str">
        <f t="shared" si="181"/>
        <v>41044 - Agência de Desenvolvimento Regional de Campos Novos</v>
      </c>
      <c r="L2339" t="str">
        <f t="shared" si="182"/>
        <v>13775 - Administração de pessoal e encargos sociais - GERED - ADR - Campos Novos</v>
      </c>
      <c r="M2339" t="str">
        <f t="shared" si="183"/>
        <v>339046 - Auxílio-Alimentação</v>
      </c>
      <c r="N2339" t="str">
        <f t="shared" si="184"/>
        <v>33</v>
      </c>
      <c r="O2339" t="str">
        <f>VLOOKUP('SQL Results'!N2339,Plan2!$A$2:$B$8,2,0)</f>
        <v>33 - Outras Despesas Correntes</v>
      </c>
      <c r="P2339" s="4" t="str">
        <f t="shared" si="185"/>
        <v>0100 - Recursos ordinários - recursos do tesouro - RLD</v>
      </c>
    </row>
    <row r="2340" spans="1:16" x14ac:dyDescent="0.2">
      <c r="A2340">
        <v>41044</v>
      </c>
      <c r="B2340" t="s">
        <v>1161</v>
      </c>
      <c r="C2340">
        <v>13775</v>
      </c>
      <c r="D2340" t="s">
        <v>1172</v>
      </c>
      <c r="E2340">
        <v>339113</v>
      </c>
      <c r="F2340" t="s">
        <v>44</v>
      </c>
      <c r="G2340" t="s">
        <v>13</v>
      </c>
      <c r="H2340" t="s">
        <v>14</v>
      </c>
      <c r="I2340" t="s">
        <v>347</v>
      </c>
      <c r="J2340">
        <v>57220</v>
      </c>
      <c r="K2340" t="str">
        <f t="shared" si="181"/>
        <v>41044 - Agência de Desenvolvimento Regional de Campos Novos</v>
      </c>
      <c r="L2340" t="str">
        <f t="shared" si="182"/>
        <v>13775 - Administração de pessoal e encargos sociais - GERED - ADR - Campos Novos</v>
      </c>
      <c r="M2340" t="str">
        <f t="shared" si="183"/>
        <v>339113 - Obrigações Patronais</v>
      </c>
      <c r="N2340" t="str">
        <f t="shared" si="184"/>
        <v>33</v>
      </c>
      <c r="O2340" t="str">
        <f>VLOOKUP('SQL Results'!N2340,Plan2!$A$2:$B$8,2,0)</f>
        <v>33 - Outras Despesas Correntes</v>
      </c>
      <c r="P2340" s="4" t="str">
        <f t="shared" si="185"/>
        <v>0100 - Recursos ordinários - recursos do tesouro - RLD</v>
      </c>
    </row>
    <row r="2341" spans="1:16" x14ac:dyDescent="0.2">
      <c r="A2341">
        <v>41045</v>
      </c>
      <c r="B2341" t="s">
        <v>1173</v>
      </c>
      <c r="C2341">
        <v>13784</v>
      </c>
      <c r="D2341" t="s">
        <v>1174</v>
      </c>
      <c r="E2341">
        <v>339039</v>
      </c>
      <c r="F2341" t="s">
        <v>16</v>
      </c>
      <c r="G2341" t="s">
        <v>13</v>
      </c>
      <c r="H2341" t="s">
        <v>14</v>
      </c>
      <c r="I2341" t="s">
        <v>353</v>
      </c>
      <c r="J2341">
        <v>7000</v>
      </c>
      <c r="K2341" t="str">
        <f t="shared" si="181"/>
        <v>41045 - Agência de Desenvolvimento Regional de Videira</v>
      </c>
      <c r="L2341" t="str">
        <f t="shared" si="182"/>
        <v>13784 - Manutenção e modernização dos serviços de tecnologia da informação e comunicação - ADR - Videira</v>
      </c>
      <c r="M2341" t="str">
        <f t="shared" si="183"/>
        <v>339039 - Outros Serviços Terceiros - Pessoa Jurídica</v>
      </c>
      <c r="N2341" t="str">
        <f t="shared" si="184"/>
        <v>33</v>
      </c>
      <c r="O2341" t="str">
        <f>VLOOKUP('SQL Results'!N2341,Plan2!$A$2:$B$8,2,0)</f>
        <v>33 - Outras Despesas Correntes</v>
      </c>
      <c r="P2341" s="4" t="str">
        <f t="shared" si="185"/>
        <v>0100 - Recursos ordinários - recursos do tesouro - RLD</v>
      </c>
    </row>
    <row r="2342" spans="1:16" x14ac:dyDescent="0.2">
      <c r="A2342">
        <v>41045</v>
      </c>
      <c r="B2342" t="s">
        <v>1173</v>
      </c>
      <c r="C2342">
        <v>13784</v>
      </c>
      <c r="D2342" t="s">
        <v>1174</v>
      </c>
      <c r="E2342">
        <v>339139</v>
      </c>
      <c r="F2342" t="s">
        <v>51</v>
      </c>
      <c r="G2342" t="s">
        <v>13</v>
      </c>
      <c r="H2342" t="s">
        <v>14</v>
      </c>
      <c r="I2342" t="s">
        <v>353</v>
      </c>
      <c r="J2342">
        <v>12000</v>
      </c>
      <c r="K2342" t="str">
        <f t="shared" si="181"/>
        <v>41045 - Agência de Desenvolvimento Regional de Videira</v>
      </c>
      <c r="L2342" t="str">
        <f t="shared" si="182"/>
        <v>13784 - Manutenção e modernização dos serviços de tecnologia da informação e comunicação - ADR - Videira</v>
      </c>
      <c r="M2342" t="str">
        <f t="shared" si="183"/>
        <v>339139 - Outros Serviços Terceiros Pessoa Jurídica</v>
      </c>
      <c r="N2342" t="str">
        <f t="shared" si="184"/>
        <v>33</v>
      </c>
      <c r="O2342" t="str">
        <f>VLOOKUP('SQL Results'!N2342,Plan2!$A$2:$B$8,2,0)</f>
        <v>33 - Outras Despesas Correntes</v>
      </c>
      <c r="P2342" s="4" t="str">
        <f t="shared" si="185"/>
        <v>0100 - Recursos ordinários - recursos do tesouro - RLD</v>
      </c>
    </row>
    <row r="2343" spans="1:16" x14ac:dyDescent="0.2">
      <c r="A2343">
        <v>41045</v>
      </c>
      <c r="B2343" t="s">
        <v>1173</v>
      </c>
      <c r="C2343">
        <v>13784</v>
      </c>
      <c r="D2343" t="s">
        <v>1174</v>
      </c>
      <c r="E2343">
        <v>449052</v>
      </c>
      <c r="F2343" t="s">
        <v>17</v>
      </c>
      <c r="G2343" t="s">
        <v>13</v>
      </c>
      <c r="H2343" t="s">
        <v>14</v>
      </c>
      <c r="I2343" t="s">
        <v>353</v>
      </c>
      <c r="J2343">
        <v>18000</v>
      </c>
      <c r="K2343" t="str">
        <f t="shared" si="181"/>
        <v>41045 - Agência de Desenvolvimento Regional de Videira</v>
      </c>
      <c r="L2343" t="str">
        <f t="shared" si="182"/>
        <v>13784 - Manutenção e modernização dos serviços de tecnologia da informação e comunicação - ADR - Videira</v>
      </c>
      <c r="M2343" t="str">
        <f t="shared" si="183"/>
        <v>449052 - Equipamentos e Material Permanente</v>
      </c>
      <c r="N2343" t="str">
        <f t="shared" si="184"/>
        <v>44</v>
      </c>
      <c r="O2343" t="str">
        <f>VLOOKUP('SQL Results'!N2343,Plan2!$A$2:$B$8,2,0)</f>
        <v>44 - Investimentos</v>
      </c>
      <c r="P2343" s="4" t="str">
        <f t="shared" si="185"/>
        <v>0100 - Recursos ordinários - recursos do tesouro - RLD</v>
      </c>
    </row>
    <row r="2344" spans="1:16" x14ac:dyDescent="0.2">
      <c r="A2344">
        <v>41045</v>
      </c>
      <c r="B2344" t="s">
        <v>1173</v>
      </c>
      <c r="C2344">
        <v>13786</v>
      </c>
      <c r="D2344" t="s">
        <v>1175</v>
      </c>
      <c r="E2344">
        <v>339030</v>
      </c>
      <c r="F2344" t="s">
        <v>12</v>
      </c>
      <c r="G2344" t="s">
        <v>1077</v>
      </c>
      <c r="H2344" t="s">
        <v>1078</v>
      </c>
      <c r="I2344" t="s">
        <v>1080</v>
      </c>
      <c r="J2344">
        <v>36640</v>
      </c>
      <c r="K2344" t="str">
        <f t="shared" si="181"/>
        <v>41045 - Agência de Desenvolvimento Regional de Videira</v>
      </c>
      <c r="L2344" t="str">
        <f t="shared" si="182"/>
        <v>13786 - Capacitação de profissionais da educação básica - ADR - Videira</v>
      </c>
      <c r="M2344" t="str">
        <f t="shared" si="183"/>
        <v>339030 - Material de Consumo</v>
      </c>
      <c r="N2344" t="str">
        <f t="shared" si="184"/>
        <v>33</v>
      </c>
      <c r="O2344" t="str">
        <f>VLOOKUP('SQL Results'!N2344,Plan2!$A$2:$B$8,2,0)</f>
        <v>33 - Outras Despesas Correntes</v>
      </c>
      <c r="P2344" s="4" t="str">
        <f t="shared" si="185"/>
        <v>0131 - Recursos do FUNDEB - transferências da União</v>
      </c>
    </row>
    <row r="2345" spans="1:16" x14ac:dyDescent="0.2">
      <c r="A2345">
        <v>41045</v>
      </c>
      <c r="B2345" t="s">
        <v>1173</v>
      </c>
      <c r="C2345">
        <v>13786</v>
      </c>
      <c r="D2345" t="s">
        <v>1175</v>
      </c>
      <c r="E2345">
        <v>339036</v>
      </c>
      <c r="F2345" t="s">
        <v>23</v>
      </c>
      <c r="G2345" t="s">
        <v>1077</v>
      </c>
      <c r="H2345" t="s">
        <v>1078</v>
      </c>
      <c r="I2345" t="s">
        <v>1080</v>
      </c>
      <c r="J2345">
        <v>18320</v>
      </c>
      <c r="K2345" t="str">
        <f t="shared" si="181"/>
        <v>41045 - Agência de Desenvolvimento Regional de Videira</v>
      </c>
      <c r="L2345" t="str">
        <f t="shared" si="182"/>
        <v>13786 - Capacitação de profissionais da educação básica - ADR - Videira</v>
      </c>
      <c r="M2345" t="str">
        <f t="shared" si="183"/>
        <v>339036 - Outros Serviços Terceiros-Pessoa Física</v>
      </c>
      <c r="N2345" t="str">
        <f t="shared" si="184"/>
        <v>33</v>
      </c>
      <c r="O2345" t="str">
        <f>VLOOKUP('SQL Results'!N2345,Plan2!$A$2:$B$8,2,0)</f>
        <v>33 - Outras Despesas Correntes</v>
      </c>
      <c r="P2345" s="4" t="str">
        <f t="shared" si="185"/>
        <v>0131 - Recursos do FUNDEB - transferências da União</v>
      </c>
    </row>
    <row r="2346" spans="1:16" x14ac:dyDescent="0.2">
      <c r="A2346">
        <v>41045</v>
      </c>
      <c r="B2346" t="s">
        <v>1173</v>
      </c>
      <c r="C2346">
        <v>13786</v>
      </c>
      <c r="D2346" t="s">
        <v>1175</v>
      </c>
      <c r="E2346">
        <v>339039</v>
      </c>
      <c r="F2346" t="s">
        <v>16</v>
      </c>
      <c r="G2346" t="s">
        <v>1077</v>
      </c>
      <c r="H2346" t="s">
        <v>1078</v>
      </c>
      <c r="I2346" t="s">
        <v>1080</v>
      </c>
      <c r="J2346">
        <v>74140</v>
      </c>
      <c r="K2346" t="str">
        <f t="shared" si="181"/>
        <v>41045 - Agência de Desenvolvimento Regional de Videira</v>
      </c>
      <c r="L2346" t="str">
        <f t="shared" si="182"/>
        <v>13786 - Capacitação de profissionais da educação básica - ADR - Videira</v>
      </c>
      <c r="M2346" t="str">
        <f t="shared" si="183"/>
        <v>339039 - Outros Serviços Terceiros - Pessoa Jurídica</v>
      </c>
      <c r="N2346" t="str">
        <f t="shared" si="184"/>
        <v>33</v>
      </c>
      <c r="O2346" t="str">
        <f>VLOOKUP('SQL Results'!N2346,Plan2!$A$2:$B$8,2,0)</f>
        <v>33 - Outras Despesas Correntes</v>
      </c>
      <c r="P2346" s="4" t="str">
        <f t="shared" si="185"/>
        <v>0131 - Recursos do FUNDEB - transferências da União</v>
      </c>
    </row>
    <row r="2347" spans="1:16" x14ac:dyDescent="0.2">
      <c r="A2347">
        <v>41045</v>
      </c>
      <c r="B2347" t="s">
        <v>1173</v>
      </c>
      <c r="C2347">
        <v>13786</v>
      </c>
      <c r="D2347" t="s">
        <v>1175</v>
      </c>
      <c r="E2347">
        <v>339139</v>
      </c>
      <c r="F2347" t="s">
        <v>51</v>
      </c>
      <c r="G2347" t="s">
        <v>1077</v>
      </c>
      <c r="H2347" t="s">
        <v>1078</v>
      </c>
      <c r="I2347" t="s">
        <v>1080</v>
      </c>
      <c r="J2347">
        <v>5000</v>
      </c>
      <c r="K2347" t="str">
        <f t="shared" si="181"/>
        <v>41045 - Agência de Desenvolvimento Regional de Videira</v>
      </c>
      <c r="L2347" t="str">
        <f t="shared" si="182"/>
        <v>13786 - Capacitação de profissionais da educação básica - ADR - Videira</v>
      </c>
      <c r="M2347" t="str">
        <f t="shared" si="183"/>
        <v>339139 - Outros Serviços Terceiros Pessoa Jurídica</v>
      </c>
      <c r="N2347" t="str">
        <f t="shared" si="184"/>
        <v>33</v>
      </c>
      <c r="O2347" t="str">
        <f>VLOOKUP('SQL Results'!N2347,Plan2!$A$2:$B$8,2,0)</f>
        <v>33 - Outras Despesas Correntes</v>
      </c>
      <c r="P2347" s="4" t="str">
        <f t="shared" si="185"/>
        <v>0131 - Recursos do FUNDEB - transferências da União</v>
      </c>
    </row>
    <row r="2348" spans="1:16" x14ac:dyDescent="0.2">
      <c r="A2348">
        <v>41045</v>
      </c>
      <c r="B2348" t="s">
        <v>1173</v>
      </c>
      <c r="C2348">
        <v>13787</v>
      </c>
      <c r="D2348" t="s">
        <v>1176</v>
      </c>
      <c r="E2348">
        <v>339030</v>
      </c>
      <c r="F2348" t="s">
        <v>12</v>
      </c>
      <c r="G2348" t="s">
        <v>1074</v>
      </c>
      <c r="H2348" t="s">
        <v>1075</v>
      </c>
      <c r="I2348" t="s">
        <v>1076</v>
      </c>
      <c r="J2348">
        <v>113640</v>
      </c>
      <c r="K2348" t="str">
        <f t="shared" si="181"/>
        <v>41045 - Agência de Desenvolvimento Regional de Videira</v>
      </c>
      <c r="L2348" t="str">
        <f t="shared" si="182"/>
        <v>13787 - AP - Manutenção e reforma de escolas - educação básica - ADR - Videira</v>
      </c>
      <c r="M2348" t="str">
        <f t="shared" si="183"/>
        <v>339030 - Material de Consumo</v>
      </c>
      <c r="N2348" t="str">
        <f t="shared" si="184"/>
        <v>33</v>
      </c>
      <c r="O2348" t="str">
        <f>VLOOKUP('SQL Results'!N2348,Plan2!$A$2:$B$8,2,0)</f>
        <v>33 - Outras Despesas Correntes</v>
      </c>
      <c r="P2348" s="4" t="str">
        <f t="shared" si="185"/>
        <v>0120 - Cota-parte da contribuição do Salário-Educação - recursos do tesouro - exercício corrente</v>
      </c>
    </row>
    <row r="2349" spans="1:16" x14ac:dyDescent="0.2">
      <c r="A2349">
        <v>41045</v>
      </c>
      <c r="B2349" t="s">
        <v>1173</v>
      </c>
      <c r="C2349">
        <v>13787</v>
      </c>
      <c r="D2349" t="s">
        <v>1176</v>
      </c>
      <c r="E2349">
        <v>339030</v>
      </c>
      <c r="F2349" t="s">
        <v>12</v>
      </c>
      <c r="G2349" t="s">
        <v>1077</v>
      </c>
      <c r="H2349" t="s">
        <v>1078</v>
      </c>
      <c r="I2349" t="s">
        <v>1076</v>
      </c>
      <c r="J2349">
        <v>113640</v>
      </c>
      <c r="K2349" t="str">
        <f t="shared" si="181"/>
        <v>41045 - Agência de Desenvolvimento Regional de Videira</v>
      </c>
      <c r="L2349" t="str">
        <f t="shared" si="182"/>
        <v>13787 - AP - Manutenção e reforma de escolas - educação básica - ADR - Videira</v>
      </c>
      <c r="M2349" t="str">
        <f t="shared" si="183"/>
        <v>339030 - Material de Consumo</v>
      </c>
      <c r="N2349" t="str">
        <f t="shared" si="184"/>
        <v>33</v>
      </c>
      <c r="O2349" t="str">
        <f>VLOOKUP('SQL Results'!N2349,Plan2!$A$2:$B$8,2,0)</f>
        <v>33 - Outras Despesas Correntes</v>
      </c>
      <c r="P2349" s="4" t="str">
        <f t="shared" si="185"/>
        <v>0131 - Recursos do FUNDEB - transferências da União</v>
      </c>
    </row>
    <row r="2350" spans="1:16" x14ac:dyDescent="0.2">
      <c r="A2350">
        <v>41045</v>
      </c>
      <c r="B2350" t="s">
        <v>1173</v>
      </c>
      <c r="C2350">
        <v>13787</v>
      </c>
      <c r="D2350" t="s">
        <v>1176</v>
      </c>
      <c r="E2350">
        <v>339036</v>
      </c>
      <c r="F2350" t="s">
        <v>23</v>
      </c>
      <c r="G2350" t="s">
        <v>1077</v>
      </c>
      <c r="H2350" t="s">
        <v>1078</v>
      </c>
      <c r="I2350" t="s">
        <v>1076</v>
      </c>
      <c r="J2350">
        <v>56820</v>
      </c>
      <c r="K2350" t="str">
        <f t="shared" si="181"/>
        <v>41045 - Agência de Desenvolvimento Regional de Videira</v>
      </c>
      <c r="L2350" t="str">
        <f t="shared" si="182"/>
        <v>13787 - AP - Manutenção e reforma de escolas - educação básica - ADR - Videira</v>
      </c>
      <c r="M2350" t="str">
        <f t="shared" si="183"/>
        <v>339036 - Outros Serviços Terceiros-Pessoa Física</v>
      </c>
      <c r="N2350" t="str">
        <f t="shared" si="184"/>
        <v>33</v>
      </c>
      <c r="O2350" t="str">
        <f>VLOOKUP('SQL Results'!N2350,Plan2!$A$2:$B$8,2,0)</f>
        <v>33 - Outras Despesas Correntes</v>
      </c>
      <c r="P2350" s="4" t="str">
        <f t="shared" si="185"/>
        <v>0131 - Recursos do FUNDEB - transferências da União</v>
      </c>
    </row>
    <row r="2351" spans="1:16" x14ac:dyDescent="0.2">
      <c r="A2351">
        <v>41045</v>
      </c>
      <c r="B2351" t="s">
        <v>1173</v>
      </c>
      <c r="C2351">
        <v>13787</v>
      </c>
      <c r="D2351" t="s">
        <v>1176</v>
      </c>
      <c r="E2351">
        <v>339036</v>
      </c>
      <c r="F2351" t="s">
        <v>23</v>
      </c>
      <c r="G2351" t="s">
        <v>1074</v>
      </c>
      <c r="H2351" t="s">
        <v>1075</v>
      </c>
      <c r="I2351" t="s">
        <v>1076</v>
      </c>
      <c r="J2351">
        <v>56820</v>
      </c>
      <c r="K2351" t="str">
        <f t="shared" si="181"/>
        <v>41045 - Agência de Desenvolvimento Regional de Videira</v>
      </c>
      <c r="L2351" t="str">
        <f t="shared" si="182"/>
        <v>13787 - AP - Manutenção e reforma de escolas - educação básica - ADR - Videira</v>
      </c>
      <c r="M2351" t="str">
        <f t="shared" si="183"/>
        <v>339036 - Outros Serviços Terceiros-Pessoa Física</v>
      </c>
      <c r="N2351" t="str">
        <f t="shared" si="184"/>
        <v>33</v>
      </c>
      <c r="O2351" t="str">
        <f>VLOOKUP('SQL Results'!N2351,Plan2!$A$2:$B$8,2,0)</f>
        <v>33 - Outras Despesas Correntes</v>
      </c>
      <c r="P2351" s="4" t="str">
        <f t="shared" si="185"/>
        <v>0120 - Cota-parte da contribuição do Salário-Educação - recursos do tesouro - exercício corrente</v>
      </c>
    </row>
    <row r="2352" spans="1:16" x14ac:dyDescent="0.2">
      <c r="A2352">
        <v>41045</v>
      </c>
      <c r="B2352" t="s">
        <v>1173</v>
      </c>
      <c r="C2352">
        <v>13787</v>
      </c>
      <c r="D2352" t="s">
        <v>1176</v>
      </c>
      <c r="E2352">
        <v>339039</v>
      </c>
      <c r="F2352" t="s">
        <v>16</v>
      </c>
      <c r="G2352" t="s">
        <v>1074</v>
      </c>
      <c r="H2352" t="s">
        <v>1075</v>
      </c>
      <c r="I2352" t="s">
        <v>1076</v>
      </c>
      <c r="J2352">
        <v>340920</v>
      </c>
      <c r="K2352" t="str">
        <f t="shared" si="181"/>
        <v>41045 - Agência de Desenvolvimento Regional de Videira</v>
      </c>
      <c r="L2352" t="str">
        <f t="shared" si="182"/>
        <v>13787 - AP - Manutenção e reforma de escolas - educação básica - ADR - Videira</v>
      </c>
      <c r="M2352" t="str">
        <f t="shared" si="183"/>
        <v>339039 - Outros Serviços Terceiros - Pessoa Jurídica</v>
      </c>
      <c r="N2352" t="str">
        <f t="shared" si="184"/>
        <v>33</v>
      </c>
      <c r="O2352" t="str">
        <f>VLOOKUP('SQL Results'!N2352,Plan2!$A$2:$B$8,2,0)</f>
        <v>33 - Outras Despesas Correntes</v>
      </c>
      <c r="P2352" s="4" t="str">
        <f t="shared" si="185"/>
        <v>0120 - Cota-parte da contribuição do Salário-Educação - recursos do tesouro - exercício corrente</v>
      </c>
    </row>
    <row r="2353" spans="1:16" x14ac:dyDescent="0.2">
      <c r="A2353">
        <v>41045</v>
      </c>
      <c r="B2353" t="s">
        <v>1173</v>
      </c>
      <c r="C2353">
        <v>13787</v>
      </c>
      <c r="D2353" t="s">
        <v>1176</v>
      </c>
      <c r="E2353">
        <v>339039</v>
      </c>
      <c r="F2353" t="s">
        <v>16</v>
      </c>
      <c r="G2353" t="s">
        <v>1077</v>
      </c>
      <c r="H2353" t="s">
        <v>1078</v>
      </c>
      <c r="I2353" t="s">
        <v>1076</v>
      </c>
      <c r="J2353">
        <v>340920</v>
      </c>
      <c r="K2353" t="str">
        <f t="shared" si="181"/>
        <v>41045 - Agência de Desenvolvimento Regional de Videira</v>
      </c>
      <c r="L2353" t="str">
        <f t="shared" si="182"/>
        <v>13787 - AP - Manutenção e reforma de escolas - educação básica - ADR - Videira</v>
      </c>
      <c r="M2353" t="str">
        <f t="shared" si="183"/>
        <v>339039 - Outros Serviços Terceiros - Pessoa Jurídica</v>
      </c>
      <c r="N2353" t="str">
        <f t="shared" si="184"/>
        <v>33</v>
      </c>
      <c r="O2353" t="str">
        <f>VLOOKUP('SQL Results'!N2353,Plan2!$A$2:$B$8,2,0)</f>
        <v>33 - Outras Despesas Correntes</v>
      </c>
      <c r="P2353" s="4" t="str">
        <f t="shared" si="185"/>
        <v>0131 - Recursos do FUNDEB - transferências da União</v>
      </c>
    </row>
    <row r="2354" spans="1:16" x14ac:dyDescent="0.2">
      <c r="A2354">
        <v>41045</v>
      </c>
      <c r="B2354" t="s">
        <v>1173</v>
      </c>
      <c r="C2354">
        <v>13787</v>
      </c>
      <c r="D2354" t="s">
        <v>1176</v>
      </c>
      <c r="E2354">
        <v>339139</v>
      </c>
      <c r="F2354" t="s">
        <v>51</v>
      </c>
      <c r="G2354" t="s">
        <v>1077</v>
      </c>
      <c r="H2354" t="s">
        <v>1078</v>
      </c>
      <c r="I2354" t="s">
        <v>1076</v>
      </c>
      <c r="J2354">
        <v>28410</v>
      </c>
      <c r="K2354" t="str">
        <f t="shared" si="181"/>
        <v>41045 - Agência de Desenvolvimento Regional de Videira</v>
      </c>
      <c r="L2354" t="str">
        <f t="shared" si="182"/>
        <v>13787 - AP - Manutenção e reforma de escolas - educação básica - ADR - Videira</v>
      </c>
      <c r="M2354" t="str">
        <f t="shared" si="183"/>
        <v>339139 - Outros Serviços Terceiros Pessoa Jurídica</v>
      </c>
      <c r="N2354" t="str">
        <f t="shared" si="184"/>
        <v>33</v>
      </c>
      <c r="O2354" t="str">
        <f>VLOOKUP('SQL Results'!N2354,Plan2!$A$2:$B$8,2,0)</f>
        <v>33 - Outras Despesas Correntes</v>
      </c>
      <c r="P2354" s="4" t="str">
        <f t="shared" si="185"/>
        <v>0131 - Recursos do FUNDEB - transferências da União</v>
      </c>
    </row>
    <row r="2355" spans="1:16" x14ac:dyDescent="0.2">
      <c r="A2355">
        <v>41045</v>
      </c>
      <c r="B2355" t="s">
        <v>1173</v>
      </c>
      <c r="C2355">
        <v>13787</v>
      </c>
      <c r="D2355" t="s">
        <v>1176</v>
      </c>
      <c r="E2355">
        <v>449052</v>
      </c>
      <c r="F2355" t="s">
        <v>17</v>
      </c>
      <c r="G2355" t="s">
        <v>1077</v>
      </c>
      <c r="H2355" t="s">
        <v>1078</v>
      </c>
      <c r="I2355" t="s">
        <v>1076</v>
      </c>
      <c r="J2355">
        <v>28410</v>
      </c>
      <c r="K2355" t="str">
        <f t="shared" si="181"/>
        <v>41045 - Agência de Desenvolvimento Regional de Videira</v>
      </c>
      <c r="L2355" t="str">
        <f t="shared" si="182"/>
        <v>13787 - AP - Manutenção e reforma de escolas - educação básica - ADR - Videira</v>
      </c>
      <c r="M2355" t="str">
        <f t="shared" si="183"/>
        <v>449052 - Equipamentos e Material Permanente</v>
      </c>
      <c r="N2355" t="str">
        <f t="shared" si="184"/>
        <v>44</v>
      </c>
      <c r="O2355" t="str">
        <f>VLOOKUP('SQL Results'!N2355,Plan2!$A$2:$B$8,2,0)</f>
        <v>44 - Investimentos</v>
      </c>
      <c r="P2355" s="4" t="str">
        <f t="shared" si="185"/>
        <v>0131 - Recursos do FUNDEB - transferências da União</v>
      </c>
    </row>
    <row r="2356" spans="1:16" x14ac:dyDescent="0.2">
      <c r="A2356">
        <v>41045</v>
      </c>
      <c r="B2356" t="s">
        <v>1173</v>
      </c>
      <c r="C2356">
        <v>13787</v>
      </c>
      <c r="D2356" t="s">
        <v>1176</v>
      </c>
      <c r="E2356">
        <v>339139</v>
      </c>
      <c r="F2356" t="s">
        <v>51</v>
      </c>
      <c r="G2356" t="s">
        <v>1074</v>
      </c>
      <c r="H2356" t="s">
        <v>1075</v>
      </c>
      <c r="I2356" t="s">
        <v>1076</v>
      </c>
      <c r="J2356">
        <v>37193</v>
      </c>
      <c r="K2356" t="str">
        <f t="shared" si="181"/>
        <v>41045 - Agência de Desenvolvimento Regional de Videira</v>
      </c>
      <c r="L2356" t="str">
        <f t="shared" si="182"/>
        <v>13787 - AP - Manutenção e reforma de escolas - educação básica - ADR - Videira</v>
      </c>
      <c r="M2356" t="str">
        <f t="shared" si="183"/>
        <v>339139 - Outros Serviços Terceiros Pessoa Jurídica</v>
      </c>
      <c r="N2356" t="str">
        <f t="shared" si="184"/>
        <v>33</v>
      </c>
      <c r="O2356" t="str">
        <f>VLOOKUP('SQL Results'!N2356,Plan2!$A$2:$B$8,2,0)</f>
        <v>33 - Outras Despesas Correntes</v>
      </c>
      <c r="P2356" s="4" t="str">
        <f t="shared" si="185"/>
        <v>0120 - Cota-parte da contribuição do Salário-Educação - recursos do tesouro - exercício corrente</v>
      </c>
    </row>
    <row r="2357" spans="1:16" x14ac:dyDescent="0.2">
      <c r="A2357">
        <v>41045</v>
      </c>
      <c r="B2357" t="s">
        <v>1173</v>
      </c>
      <c r="C2357">
        <v>13791</v>
      </c>
      <c r="D2357" t="s">
        <v>1177</v>
      </c>
      <c r="E2357">
        <v>339030</v>
      </c>
      <c r="F2357" t="s">
        <v>12</v>
      </c>
      <c r="G2357" t="s">
        <v>1074</v>
      </c>
      <c r="H2357" t="s">
        <v>1075</v>
      </c>
      <c r="I2357" t="s">
        <v>1082</v>
      </c>
      <c r="J2357">
        <v>279010</v>
      </c>
      <c r="K2357" t="str">
        <f t="shared" si="181"/>
        <v>41045 - Agência de Desenvolvimento Regional de Videira</v>
      </c>
      <c r="L2357" t="str">
        <f t="shared" si="182"/>
        <v>13791 - Operacionalização da educação básica - ADR - Videira</v>
      </c>
      <c r="M2357" t="str">
        <f t="shared" si="183"/>
        <v>339030 - Material de Consumo</v>
      </c>
      <c r="N2357" t="str">
        <f t="shared" si="184"/>
        <v>33</v>
      </c>
      <c r="O2357" t="str">
        <f>VLOOKUP('SQL Results'!N2357,Plan2!$A$2:$B$8,2,0)</f>
        <v>33 - Outras Despesas Correntes</v>
      </c>
      <c r="P2357" s="4" t="str">
        <f t="shared" si="185"/>
        <v>0120 - Cota-parte da contribuição do Salário-Educação - recursos do tesouro - exercício corrente</v>
      </c>
    </row>
    <row r="2358" spans="1:16" x14ac:dyDescent="0.2">
      <c r="A2358">
        <v>41045</v>
      </c>
      <c r="B2358" t="s">
        <v>1173</v>
      </c>
      <c r="C2358">
        <v>13791</v>
      </c>
      <c r="D2358" t="s">
        <v>1177</v>
      </c>
      <c r="E2358">
        <v>339030</v>
      </c>
      <c r="F2358" t="s">
        <v>12</v>
      </c>
      <c r="G2358" t="s">
        <v>1077</v>
      </c>
      <c r="H2358" t="s">
        <v>1078</v>
      </c>
      <c r="I2358" t="s">
        <v>1082</v>
      </c>
      <c r="J2358">
        <v>279010</v>
      </c>
      <c r="K2358" t="str">
        <f t="shared" si="181"/>
        <v>41045 - Agência de Desenvolvimento Regional de Videira</v>
      </c>
      <c r="L2358" t="str">
        <f t="shared" si="182"/>
        <v>13791 - Operacionalização da educação básica - ADR - Videira</v>
      </c>
      <c r="M2358" t="str">
        <f t="shared" si="183"/>
        <v>339030 - Material de Consumo</v>
      </c>
      <c r="N2358" t="str">
        <f t="shared" si="184"/>
        <v>33</v>
      </c>
      <c r="O2358" t="str">
        <f>VLOOKUP('SQL Results'!N2358,Plan2!$A$2:$B$8,2,0)</f>
        <v>33 - Outras Despesas Correntes</v>
      </c>
      <c r="P2358" s="4" t="str">
        <f t="shared" si="185"/>
        <v>0131 - Recursos do FUNDEB - transferências da União</v>
      </c>
    </row>
    <row r="2359" spans="1:16" x14ac:dyDescent="0.2">
      <c r="A2359">
        <v>41045</v>
      </c>
      <c r="B2359" t="s">
        <v>1173</v>
      </c>
      <c r="C2359">
        <v>13791</v>
      </c>
      <c r="D2359" t="s">
        <v>1177</v>
      </c>
      <c r="E2359">
        <v>339036</v>
      </c>
      <c r="F2359" t="s">
        <v>23</v>
      </c>
      <c r="G2359" t="s">
        <v>1074</v>
      </c>
      <c r="H2359" t="s">
        <v>1075</v>
      </c>
      <c r="I2359" t="s">
        <v>1082</v>
      </c>
      <c r="J2359">
        <v>139505</v>
      </c>
      <c r="K2359" t="str">
        <f t="shared" si="181"/>
        <v>41045 - Agência de Desenvolvimento Regional de Videira</v>
      </c>
      <c r="L2359" t="str">
        <f t="shared" si="182"/>
        <v>13791 - Operacionalização da educação básica - ADR - Videira</v>
      </c>
      <c r="M2359" t="str">
        <f t="shared" si="183"/>
        <v>339036 - Outros Serviços Terceiros-Pessoa Física</v>
      </c>
      <c r="N2359" t="str">
        <f t="shared" si="184"/>
        <v>33</v>
      </c>
      <c r="O2359" t="str">
        <f>VLOOKUP('SQL Results'!N2359,Plan2!$A$2:$B$8,2,0)</f>
        <v>33 - Outras Despesas Correntes</v>
      </c>
      <c r="P2359" s="4" t="str">
        <f t="shared" si="185"/>
        <v>0120 - Cota-parte da contribuição do Salário-Educação - recursos do tesouro - exercício corrente</v>
      </c>
    </row>
    <row r="2360" spans="1:16" x14ac:dyDescent="0.2">
      <c r="A2360">
        <v>41045</v>
      </c>
      <c r="B2360" t="s">
        <v>1173</v>
      </c>
      <c r="C2360">
        <v>13791</v>
      </c>
      <c r="D2360" t="s">
        <v>1177</v>
      </c>
      <c r="E2360">
        <v>339036</v>
      </c>
      <c r="F2360" t="s">
        <v>23</v>
      </c>
      <c r="G2360" t="s">
        <v>1077</v>
      </c>
      <c r="H2360" t="s">
        <v>1078</v>
      </c>
      <c r="I2360" t="s">
        <v>1082</v>
      </c>
      <c r="J2360">
        <v>139505</v>
      </c>
      <c r="K2360" t="str">
        <f t="shared" si="181"/>
        <v>41045 - Agência de Desenvolvimento Regional de Videira</v>
      </c>
      <c r="L2360" t="str">
        <f t="shared" si="182"/>
        <v>13791 - Operacionalização da educação básica - ADR - Videira</v>
      </c>
      <c r="M2360" t="str">
        <f t="shared" si="183"/>
        <v>339036 - Outros Serviços Terceiros-Pessoa Física</v>
      </c>
      <c r="N2360" t="str">
        <f t="shared" si="184"/>
        <v>33</v>
      </c>
      <c r="O2360" t="str">
        <f>VLOOKUP('SQL Results'!N2360,Plan2!$A$2:$B$8,2,0)</f>
        <v>33 - Outras Despesas Correntes</v>
      </c>
      <c r="P2360" s="4" t="str">
        <f t="shared" si="185"/>
        <v>0131 - Recursos do FUNDEB - transferências da União</v>
      </c>
    </row>
    <row r="2361" spans="1:16" x14ac:dyDescent="0.2">
      <c r="A2361">
        <v>41045</v>
      </c>
      <c r="B2361" t="s">
        <v>1173</v>
      </c>
      <c r="C2361">
        <v>13791</v>
      </c>
      <c r="D2361" t="s">
        <v>1177</v>
      </c>
      <c r="E2361">
        <v>339039</v>
      </c>
      <c r="F2361" t="s">
        <v>16</v>
      </c>
      <c r="G2361" t="s">
        <v>1074</v>
      </c>
      <c r="H2361" t="s">
        <v>1075</v>
      </c>
      <c r="I2361" t="s">
        <v>1082</v>
      </c>
      <c r="J2361">
        <v>837030</v>
      </c>
      <c r="K2361" t="str">
        <f t="shared" si="181"/>
        <v>41045 - Agência de Desenvolvimento Regional de Videira</v>
      </c>
      <c r="L2361" t="str">
        <f t="shared" si="182"/>
        <v>13791 - Operacionalização da educação básica - ADR - Videira</v>
      </c>
      <c r="M2361" t="str">
        <f t="shared" si="183"/>
        <v>339039 - Outros Serviços Terceiros - Pessoa Jurídica</v>
      </c>
      <c r="N2361" t="str">
        <f t="shared" si="184"/>
        <v>33</v>
      </c>
      <c r="O2361" t="str">
        <f>VLOOKUP('SQL Results'!N2361,Plan2!$A$2:$B$8,2,0)</f>
        <v>33 - Outras Despesas Correntes</v>
      </c>
      <c r="P2361" s="4" t="str">
        <f t="shared" si="185"/>
        <v>0120 - Cota-parte da contribuição do Salário-Educação - recursos do tesouro - exercício corrente</v>
      </c>
    </row>
    <row r="2362" spans="1:16" x14ac:dyDescent="0.2">
      <c r="A2362">
        <v>41045</v>
      </c>
      <c r="B2362" t="s">
        <v>1173</v>
      </c>
      <c r="C2362">
        <v>13791</v>
      </c>
      <c r="D2362" t="s">
        <v>1177</v>
      </c>
      <c r="E2362">
        <v>339039</v>
      </c>
      <c r="F2362" t="s">
        <v>16</v>
      </c>
      <c r="G2362" t="s">
        <v>1077</v>
      </c>
      <c r="H2362" t="s">
        <v>1078</v>
      </c>
      <c r="I2362" t="s">
        <v>1082</v>
      </c>
      <c r="J2362">
        <v>837030</v>
      </c>
      <c r="K2362" t="str">
        <f t="shared" si="181"/>
        <v>41045 - Agência de Desenvolvimento Regional de Videira</v>
      </c>
      <c r="L2362" t="str">
        <f t="shared" si="182"/>
        <v>13791 - Operacionalização da educação básica - ADR - Videira</v>
      </c>
      <c r="M2362" t="str">
        <f t="shared" si="183"/>
        <v>339039 - Outros Serviços Terceiros - Pessoa Jurídica</v>
      </c>
      <c r="N2362" t="str">
        <f t="shared" si="184"/>
        <v>33</v>
      </c>
      <c r="O2362" t="str">
        <f>VLOOKUP('SQL Results'!N2362,Plan2!$A$2:$B$8,2,0)</f>
        <v>33 - Outras Despesas Correntes</v>
      </c>
      <c r="P2362" s="4" t="str">
        <f t="shared" si="185"/>
        <v>0131 - Recursos do FUNDEB - transferências da União</v>
      </c>
    </row>
    <row r="2363" spans="1:16" x14ac:dyDescent="0.2">
      <c r="A2363">
        <v>41045</v>
      </c>
      <c r="B2363" t="s">
        <v>1173</v>
      </c>
      <c r="C2363">
        <v>13791</v>
      </c>
      <c r="D2363" t="s">
        <v>1177</v>
      </c>
      <c r="E2363">
        <v>339139</v>
      </c>
      <c r="F2363" t="s">
        <v>51</v>
      </c>
      <c r="G2363" t="s">
        <v>1077</v>
      </c>
      <c r="H2363" t="s">
        <v>1078</v>
      </c>
      <c r="I2363" t="s">
        <v>1082</v>
      </c>
      <c r="J2363">
        <v>69750</v>
      </c>
      <c r="K2363" t="str">
        <f t="shared" si="181"/>
        <v>41045 - Agência de Desenvolvimento Regional de Videira</v>
      </c>
      <c r="L2363" t="str">
        <f t="shared" si="182"/>
        <v>13791 - Operacionalização da educação básica - ADR - Videira</v>
      </c>
      <c r="M2363" t="str">
        <f t="shared" si="183"/>
        <v>339139 - Outros Serviços Terceiros Pessoa Jurídica</v>
      </c>
      <c r="N2363" t="str">
        <f t="shared" si="184"/>
        <v>33</v>
      </c>
      <c r="O2363" t="str">
        <f>VLOOKUP('SQL Results'!N2363,Plan2!$A$2:$B$8,2,0)</f>
        <v>33 - Outras Despesas Correntes</v>
      </c>
      <c r="P2363" s="4" t="str">
        <f t="shared" si="185"/>
        <v>0131 - Recursos do FUNDEB - transferências da União</v>
      </c>
    </row>
    <row r="2364" spans="1:16" x14ac:dyDescent="0.2">
      <c r="A2364">
        <v>41045</v>
      </c>
      <c r="B2364" t="s">
        <v>1173</v>
      </c>
      <c r="C2364">
        <v>13791</v>
      </c>
      <c r="D2364" t="s">
        <v>1177</v>
      </c>
      <c r="E2364">
        <v>449052</v>
      </c>
      <c r="F2364" t="s">
        <v>17</v>
      </c>
      <c r="G2364" t="s">
        <v>1077</v>
      </c>
      <c r="H2364" t="s">
        <v>1078</v>
      </c>
      <c r="I2364" t="s">
        <v>1082</v>
      </c>
      <c r="J2364">
        <v>69753</v>
      </c>
      <c r="K2364" t="str">
        <f t="shared" si="181"/>
        <v>41045 - Agência de Desenvolvimento Regional de Videira</v>
      </c>
      <c r="L2364" t="str">
        <f t="shared" si="182"/>
        <v>13791 - Operacionalização da educação básica - ADR - Videira</v>
      </c>
      <c r="M2364" t="str">
        <f t="shared" si="183"/>
        <v>449052 - Equipamentos e Material Permanente</v>
      </c>
      <c r="N2364" t="str">
        <f t="shared" si="184"/>
        <v>44</v>
      </c>
      <c r="O2364" t="str">
        <f>VLOOKUP('SQL Results'!N2364,Plan2!$A$2:$B$8,2,0)</f>
        <v>44 - Investimentos</v>
      </c>
      <c r="P2364" s="4" t="str">
        <f t="shared" si="185"/>
        <v>0131 - Recursos do FUNDEB - transferências da União</v>
      </c>
    </row>
    <row r="2365" spans="1:16" x14ac:dyDescent="0.2">
      <c r="A2365">
        <v>41045</v>
      </c>
      <c r="B2365" t="s">
        <v>1173</v>
      </c>
      <c r="C2365">
        <v>13791</v>
      </c>
      <c r="D2365" t="s">
        <v>1177</v>
      </c>
      <c r="E2365">
        <v>339139</v>
      </c>
      <c r="F2365" t="s">
        <v>51</v>
      </c>
      <c r="G2365" t="s">
        <v>1074</v>
      </c>
      <c r="H2365" t="s">
        <v>1075</v>
      </c>
      <c r="I2365" t="s">
        <v>1082</v>
      </c>
      <c r="J2365">
        <v>139500</v>
      </c>
      <c r="K2365" t="str">
        <f t="shared" si="181"/>
        <v>41045 - Agência de Desenvolvimento Regional de Videira</v>
      </c>
      <c r="L2365" t="str">
        <f t="shared" si="182"/>
        <v>13791 - Operacionalização da educação básica - ADR - Videira</v>
      </c>
      <c r="M2365" t="str">
        <f t="shared" si="183"/>
        <v>339139 - Outros Serviços Terceiros Pessoa Jurídica</v>
      </c>
      <c r="N2365" t="str">
        <f t="shared" si="184"/>
        <v>33</v>
      </c>
      <c r="O2365" t="str">
        <f>VLOOKUP('SQL Results'!N2365,Plan2!$A$2:$B$8,2,0)</f>
        <v>33 - Outras Despesas Correntes</v>
      </c>
      <c r="P2365" s="4" t="str">
        <f t="shared" si="185"/>
        <v>0120 - Cota-parte da contribuição do Salário-Educação - recursos do tesouro - exercício corrente</v>
      </c>
    </row>
    <row r="2366" spans="1:16" x14ac:dyDescent="0.2">
      <c r="A2366">
        <v>41045</v>
      </c>
      <c r="B2366" t="s">
        <v>1173</v>
      </c>
      <c r="C2366">
        <v>13792</v>
      </c>
      <c r="D2366" t="s">
        <v>1178</v>
      </c>
      <c r="E2366">
        <v>319011</v>
      </c>
      <c r="F2366" t="s">
        <v>60</v>
      </c>
      <c r="G2366" t="s">
        <v>13</v>
      </c>
      <c r="H2366" t="s">
        <v>14</v>
      </c>
      <c r="I2366" t="s">
        <v>347</v>
      </c>
      <c r="J2366">
        <v>3729617</v>
      </c>
      <c r="K2366" t="str">
        <f t="shared" si="181"/>
        <v>41045 - Agência de Desenvolvimento Regional de Videira</v>
      </c>
      <c r="L2366" t="str">
        <f t="shared" si="182"/>
        <v>13792 - Administração de pessoal e encargos sociais - GERED - ADR - Videira</v>
      </c>
      <c r="M2366" t="str">
        <f t="shared" si="183"/>
        <v>319011 - Vencim. e Vantagens Fixas - Pessoal Civil</v>
      </c>
      <c r="N2366" t="str">
        <f t="shared" si="184"/>
        <v>31</v>
      </c>
      <c r="O2366" t="str">
        <f>VLOOKUP('SQL Results'!N2366,Plan2!$A$2:$B$8,2,0)</f>
        <v>31 - Pessoal e Encargos Sociais</v>
      </c>
      <c r="P2366" s="4" t="str">
        <f t="shared" si="185"/>
        <v>0100 - Recursos ordinários - recursos do tesouro - RLD</v>
      </c>
    </row>
    <row r="2367" spans="1:16" x14ac:dyDescent="0.2">
      <c r="A2367">
        <v>41045</v>
      </c>
      <c r="B2367" t="s">
        <v>1173</v>
      </c>
      <c r="C2367">
        <v>13792</v>
      </c>
      <c r="D2367" t="s">
        <v>1178</v>
      </c>
      <c r="E2367">
        <v>319013</v>
      </c>
      <c r="F2367" t="s">
        <v>44</v>
      </c>
      <c r="G2367" t="s">
        <v>13</v>
      </c>
      <c r="H2367" t="s">
        <v>14</v>
      </c>
      <c r="I2367" t="s">
        <v>347</v>
      </c>
      <c r="J2367">
        <v>23560</v>
      </c>
      <c r="K2367" t="str">
        <f t="shared" si="181"/>
        <v>41045 - Agência de Desenvolvimento Regional de Videira</v>
      </c>
      <c r="L2367" t="str">
        <f t="shared" si="182"/>
        <v>13792 - Administração de pessoal e encargos sociais - GERED - ADR - Videira</v>
      </c>
      <c r="M2367" t="str">
        <f t="shared" si="183"/>
        <v>319013 - Obrigações Patronais</v>
      </c>
      <c r="N2367" t="str">
        <f t="shared" si="184"/>
        <v>31</v>
      </c>
      <c r="O2367" t="str">
        <f>VLOOKUP('SQL Results'!N2367,Plan2!$A$2:$B$8,2,0)</f>
        <v>31 - Pessoal e Encargos Sociais</v>
      </c>
      <c r="P2367" s="4" t="str">
        <f t="shared" si="185"/>
        <v>0100 - Recursos ordinários - recursos do tesouro - RLD</v>
      </c>
    </row>
    <row r="2368" spans="1:16" x14ac:dyDescent="0.2">
      <c r="A2368">
        <v>41045</v>
      </c>
      <c r="B2368" t="s">
        <v>1173</v>
      </c>
      <c r="C2368">
        <v>13792</v>
      </c>
      <c r="D2368" t="s">
        <v>1178</v>
      </c>
      <c r="E2368">
        <v>319016</v>
      </c>
      <c r="F2368" t="s">
        <v>64</v>
      </c>
      <c r="G2368" t="s">
        <v>13</v>
      </c>
      <c r="H2368" t="s">
        <v>14</v>
      </c>
      <c r="I2368" t="s">
        <v>347</v>
      </c>
      <c r="J2368">
        <v>47120</v>
      </c>
      <c r="K2368" t="str">
        <f t="shared" si="181"/>
        <v>41045 - Agência de Desenvolvimento Regional de Videira</v>
      </c>
      <c r="L2368" t="str">
        <f t="shared" si="182"/>
        <v>13792 - Administração de pessoal e encargos sociais - GERED - ADR - Videira</v>
      </c>
      <c r="M2368" t="str">
        <f t="shared" si="183"/>
        <v>319016 - Outras Despesas Variáveis-Pessoal Civil</v>
      </c>
      <c r="N2368" t="str">
        <f t="shared" si="184"/>
        <v>31</v>
      </c>
      <c r="O2368" t="str">
        <f>VLOOKUP('SQL Results'!N2368,Plan2!$A$2:$B$8,2,0)</f>
        <v>31 - Pessoal e Encargos Sociais</v>
      </c>
      <c r="P2368" s="4" t="str">
        <f t="shared" si="185"/>
        <v>0100 - Recursos ordinários - recursos do tesouro - RLD</v>
      </c>
    </row>
    <row r="2369" spans="1:16" x14ac:dyDescent="0.2">
      <c r="A2369">
        <v>41045</v>
      </c>
      <c r="B2369" t="s">
        <v>1173</v>
      </c>
      <c r="C2369">
        <v>13792</v>
      </c>
      <c r="D2369" t="s">
        <v>1178</v>
      </c>
      <c r="E2369">
        <v>319113</v>
      </c>
      <c r="F2369" t="s">
        <v>44</v>
      </c>
      <c r="G2369" t="s">
        <v>13</v>
      </c>
      <c r="H2369" t="s">
        <v>14</v>
      </c>
      <c r="I2369" t="s">
        <v>347</v>
      </c>
      <c r="J2369">
        <v>753923</v>
      </c>
      <c r="K2369" t="str">
        <f t="shared" si="181"/>
        <v>41045 - Agência de Desenvolvimento Regional de Videira</v>
      </c>
      <c r="L2369" t="str">
        <f t="shared" si="182"/>
        <v>13792 - Administração de pessoal e encargos sociais - GERED - ADR - Videira</v>
      </c>
      <c r="M2369" t="str">
        <f t="shared" si="183"/>
        <v>319113 - Obrigações Patronais</v>
      </c>
      <c r="N2369" t="str">
        <f t="shared" si="184"/>
        <v>31</v>
      </c>
      <c r="O2369" t="str">
        <f>VLOOKUP('SQL Results'!N2369,Plan2!$A$2:$B$8,2,0)</f>
        <v>31 - Pessoal e Encargos Sociais</v>
      </c>
      <c r="P2369" s="4" t="str">
        <f t="shared" si="185"/>
        <v>0100 - Recursos ordinários - recursos do tesouro - RLD</v>
      </c>
    </row>
    <row r="2370" spans="1:16" x14ac:dyDescent="0.2">
      <c r="A2370">
        <v>41045</v>
      </c>
      <c r="B2370" t="s">
        <v>1173</v>
      </c>
      <c r="C2370">
        <v>13792</v>
      </c>
      <c r="D2370" t="s">
        <v>1178</v>
      </c>
      <c r="E2370">
        <v>339046</v>
      </c>
      <c r="F2370" t="s">
        <v>47</v>
      </c>
      <c r="G2370" t="s">
        <v>13</v>
      </c>
      <c r="H2370" t="s">
        <v>14</v>
      </c>
      <c r="I2370" t="s">
        <v>347</v>
      </c>
      <c r="J2370">
        <v>70680</v>
      </c>
      <c r="K2370" t="str">
        <f t="shared" si="181"/>
        <v>41045 - Agência de Desenvolvimento Regional de Videira</v>
      </c>
      <c r="L2370" t="str">
        <f t="shared" si="182"/>
        <v>13792 - Administração de pessoal e encargos sociais - GERED - ADR - Videira</v>
      </c>
      <c r="M2370" t="str">
        <f t="shared" si="183"/>
        <v>339046 - Auxílio-Alimentação</v>
      </c>
      <c r="N2370" t="str">
        <f t="shared" si="184"/>
        <v>33</v>
      </c>
      <c r="O2370" t="str">
        <f>VLOOKUP('SQL Results'!N2370,Plan2!$A$2:$B$8,2,0)</f>
        <v>33 - Outras Despesas Correntes</v>
      </c>
      <c r="P2370" s="4" t="str">
        <f t="shared" si="185"/>
        <v>0100 - Recursos ordinários - recursos do tesouro - RLD</v>
      </c>
    </row>
    <row r="2371" spans="1:16" x14ac:dyDescent="0.2">
      <c r="A2371">
        <v>41045</v>
      </c>
      <c r="B2371" t="s">
        <v>1173</v>
      </c>
      <c r="C2371">
        <v>13792</v>
      </c>
      <c r="D2371" t="s">
        <v>1178</v>
      </c>
      <c r="E2371">
        <v>339113</v>
      </c>
      <c r="F2371" t="s">
        <v>44</v>
      </c>
      <c r="G2371" t="s">
        <v>13</v>
      </c>
      <c r="H2371" t="s">
        <v>14</v>
      </c>
      <c r="I2371" t="s">
        <v>347</v>
      </c>
      <c r="J2371">
        <v>70680</v>
      </c>
      <c r="K2371" t="str">
        <f t="shared" ref="K2371:K2434" si="186">CONCATENATE(A2371," - ",B2371)</f>
        <v>41045 - Agência de Desenvolvimento Regional de Videira</v>
      </c>
      <c r="L2371" t="str">
        <f t="shared" ref="L2371:L2434" si="187">CONCATENATE(C2371," - ",D2371)</f>
        <v>13792 - Administração de pessoal e encargos sociais - GERED - ADR - Videira</v>
      </c>
      <c r="M2371" t="str">
        <f t="shared" ref="M2371:M2434" si="188">CONCATENATE(E2371," - ",F2371)</f>
        <v>339113 - Obrigações Patronais</v>
      </c>
      <c r="N2371" t="str">
        <f t="shared" ref="N2371:N2434" si="189">LEFT(E2371,2)</f>
        <v>33</v>
      </c>
      <c r="O2371" t="str">
        <f>VLOOKUP('SQL Results'!N2371,Plan2!$A$2:$B$8,2,0)</f>
        <v>33 - Outras Despesas Correntes</v>
      </c>
      <c r="P2371" s="4" t="str">
        <f t="shared" si="185"/>
        <v>0100 - Recursos ordinários - recursos do tesouro - RLD</v>
      </c>
    </row>
    <row r="2372" spans="1:16" x14ac:dyDescent="0.2">
      <c r="A2372">
        <v>41045</v>
      </c>
      <c r="B2372" t="s">
        <v>1173</v>
      </c>
      <c r="C2372">
        <v>13780</v>
      </c>
      <c r="D2372" t="s">
        <v>1179</v>
      </c>
      <c r="E2372">
        <v>339036</v>
      </c>
      <c r="F2372" t="s">
        <v>23</v>
      </c>
      <c r="G2372" t="s">
        <v>13</v>
      </c>
      <c r="H2372" t="s">
        <v>14</v>
      </c>
      <c r="I2372" t="s">
        <v>355</v>
      </c>
      <c r="J2372">
        <v>20370</v>
      </c>
      <c r="K2372" t="str">
        <f t="shared" si="186"/>
        <v>41045 - Agência de Desenvolvimento Regional de Videira</v>
      </c>
      <c r="L2372" t="str">
        <f t="shared" si="187"/>
        <v>13780 - Encargos com estagiários - ADR - Videira</v>
      </c>
      <c r="M2372" t="str">
        <f t="shared" si="188"/>
        <v>339036 - Outros Serviços Terceiros-Pessoa Física</v>
      </c>
      <c r="N2372" t="str">
        <f t="shared" si="189"/>
        <v>33</v>
      </c>
      <c r="O2372" t="str">
        <f>VLOOKUP('SQL Results'!N2372,Plan2!$A$2:$B$8,2,0)</f>
        <v>33 - Outras Despesas Correntes</v>
      </c>
      <c r="P2372" s="4" t="str">
        <f t="shared" si="185"/>
        <v>0100 - Recursos ordinários - recursos do tesouro - RLD</v>
      </c>
    </row>
    <row r="2373" spans="1:16" x14ac:dyDescent="0.2">
      <c r="A2373">
        <v>41045</v>
      </c>
      <c r="B2373" t="s">
        <v>1173</v>
      </c>
      <c r="C2373">
        <v>13782</v>
      </c>
      <c r="D2373" t="s">
        <v>1180</v>
      </c>
      <c r="E2373">
        <v>334239</v>
      </c>
      <c r="F2373" t="s">
        <v>51</v>
      </c>
      <c r="G2373" t="s">
        <v>1077</v>
      </c>
      <c r="H2373" t="s">
        <v>1078</v>
      </c>
      <c r="I2373" t="s">
        <v>1091</v>
      </c>
      <c r="J2373">
        <v>2763683</v>
      </c>
      <c r="K2373" t="str">
        <f t="shared" si="186"/>
        <v>41045 - Agência de Desenvolvimento Regional de Videira</v>
      </c>
      <c r="L2373" t="str">
        <f t="shared" si="187"/>
        <v>13782 - Transporte escolar dos alunos da educação básica - ADR - Videira</v>
      </c>
      <c r="M2373" t="str">
        <f t="shared" si="188"/>
        <v>334239 - Outros Serviços Terceiros Pessoa Jurídica</v>
      </c>
      <c r="N2373" t="str">
        <f t="shared" si="189"/>
        <v>33</v>
      </c>
      <c r="O2373" t="str">
        <f>VLOOKUP('SQL Results'!N2373,Plan2!$A$2:$B$8,2,0)</f>
        <v>33 - Outras Despesas Correntes</v>
      </c>
      <c r="P2373" s="4" t="str">
        <f t="shared" si="185"/>
        <v>0131 - Recursos do FUNDEB - transferências da União</v>
      </c>
    </row>
    <row r="2374" spans="1:16" x14ac:dyDescent="0.2">
      <c r="A2374">
        <v>41045</v>
      </c>
      <c r="B2374" t="s">
        <v>1173</v>
      </c>
      <c r="C2374">
        <v>13783</v>
      </c>
      <c r="D2374" t="s">
        <v>1181</v>
      </c>
      <c r="E2374">
        <v>339014</v>
      </c>
      <c r="F2374" t="s">
        <v>63</v>
      </c>
      <c r="G2374" t="s">
        <v>13</v>
      </c>
      <c r="H2374" t="s">
        <v>14</v>
      </c>
      <c r="I2374" t="s">
        <v>349</v>
      </c>
      <c r="J2374">
        <v>15000</v>
      </c>
      <c r="K2374" t="str">
        <f t="shared" si="186"/>
        <v>41045 - Agência de Desenvolvimento Regional de Videira</v>
      </c>
      <c r="L2374" t="str">
        <f t="shared" si="187"/>
        <v>13783 - Administração e manutenção dos serviços administrativos gerais - ADR - Videira</v>
      </c>
      <c r="M2374" t="str">
        <f t="shared" si="188"/>
        <v>339014 - Diárias - Civil</v>
      </c>
      <c r="N2374" t="str">
        <f t="shared" si="189"/>
        <v>33</v>
      </c>
      <c r="O2374" t="str">
        <f>VLOOKUP('SQL Results'!N2374,Plan2!$A$2:$B$8,2,0)</f>
        <v>33 - Outras Despesas Correntes</v>
      </c>
      <c r="P2374" s="4" t="str">
        <f t="shared" si="185"/>
        <v>0100 - Recursos ordinários - recursos do tesouro - RLD</v>
      </c>
    </row>
    <row r="2375" spans="1:16" x14ac:dyDescent="0.2">
      <c r="A2375">
        <v>41045</v>
      </c>
      <c r="B2375" t="s">
        <v>1173</v>
      </c>
      <c r="C2375">
        <v>13783</v>
      </c>
      <c r="D2375" t="s">
        <v>1181</v>
      </c>
      <c r="E2375">
        <v>339030</v>
      </c>
      <c r="F2375" t="s">
        <v>12</v>
      </c>
      <c r="G2375" t="s">
        <v>13</v>
      </c>
      <c r="H2375" t="s">
        <v>14</v>
      </c>
      <c r="I2375" t="s">
        <v>349</v>
      </c>
      <c r="J2375">
        <v>30000</v>
      </c>
      <c r="K2375" t="str">
        <f t="shared" si="186"/>
        <v>41045 - Agência de Desenvolvimento Regional de Videira</v>
      </c>
      <c r="L2375" t="str">
        <f t="shared" si="187"/>
        <v>13783 - Administração e manutenção dos serviços administrativos gerais - ADR - Videira</v>
      </c>
      <c r="M2375" t="str">
        <f t="shared" si="188"/>
        <v>339030 - Material de Consumo</v>
      </c>
      <c r="N2375" t="str">
        <f t="shared" si="189"/>
        <v>33</v>
      </c>
      <c r="O2375" t="str">
        <f>VLOOKUP('SQL Results'!N2375,Plan2!$A$2:$B$8,2,0)</f>
        <v>33 - Outras Despesas Correntes</v>
      </c>
      <c r="P2375" s="4" t="str">
        <f t="shared" si="185"/>
        <v>0100 - Recursos ordinários - recursos do tesouro - RLD</v>
      </c>
    </row>
    <row r="2376" spans="1:16" x14ac:dyDescent="0.2">
      <c r="A2376">
        <v>41045</v>
      </c>
      <c r="B2376" t="s">
        <v>1173</v>
      </c>
      <c r="C2376">
        <v>13783</v>
      </c>
      <c r="D2376" t="s">
        <v>1181</v>
      </c>
      <c r="E2376">
        <v>339033</v>
      </c>
      <c r="F2376" t="s">
        <v>49</v>
      </c>
      <c r="G2376" t="s">
        <v>13</v>
      </c>
      <c r="H2376" t="s">
        <v>14</v>
      </c>
      <c r="I2376" t="s">
        <v>349</v>
      </c>
      <c r="J2376">
        <v>1000</v>
      </c>
      <c r="K2376" t="str">
        <f t="shared" si="186"/>
        <v>41045 - Agência de Desenvolvimento Regional de Videira</v>
      </c>
      <c r="L2376" t="str">
        <f t="shared" si="187"/>
        <v>13783 - Administração e manutenção dos serviços administrativos gerais - ADR - Videira</v>
      </c>
      <c r="M2376" t="str">
        <f t="shared" si="188"/>
        <v>339033 - Passagens e Despesas com Locomoção</v>
      </c>
      <c r="N2376" t="str">
        <f t="shared" si="189"/>
        <v>33</v>
      </c>
      <c r="O2376" t="str">
        <f>VLOOKUP('SQL Results'!N2376,Plan2!$A$2:$B$8,2,0)</f>
        <v>33 - Outras Despesas Correntes</v>
      </c>
      <c r="P2376" s="4" t="str">
        <f t="shared" si="185"/>
        <v>0100 - Recursos ordinários - recursos do tesouro - RLD</v>
      </c>
    </row>
    <row r="2377" spans="1:16" x14ac:dyDescent="0.2">
      <c r="A2377">
        <v>41045</v>
      </c>
      <c r="B2377" t="s">
        <v>1173</v>
      </c>
      <c r="C2377">
        <v>13783</v>
      </c>
      <c r="D2377" t="s">
        <v>1181</v>
      </c>
      <c r="E2377">
        <v>339037</v>
      </c>
      <c r="F2377" t="s">
        <v>25</v>
      </c>
      <c r="G2377" t="s">
        <v>13</v>
      </c>
      <c r="H2377" t="s">
        <v>14</v>
      </c>
      <c r="I2377" t="s">
        <v>349</v>
      </c>
      <c r="J2377">
        <v>140000</v>
      </c>
      <c r="K2377" t="str">
        <f t="shared" si="186"/>
        <v>41045 - Agência de Desenvolvimento Regional de Videira</v>
      </c>
      <c r="L2377" t="str">
        <f t="shared" si="187"/>
        <v>13783 - Administração e manutenção dos serviços administrativos gerais - ADR - Videira</v>
      </c>
      <c r="M2377" t="str">
        <f t="shared" si="188"/>
        <v>339037 - Locação de Mão-de-Obra</v>
      </c>
      <c r="N2377" t="str">
        <f t="shared" si="189"/>
        <v>33</v>
      </c>
      <c r="O2377" t="str">
        <f>VLOOKUP('SQL Results'!N2377,Plan2!$A$2:$B$8,2,0)</f>
        <v>33 - Outras Despesas Correntes</v>
      </c>
      <c r="P2377" s="4" t="str">
        <f t="shared" si="185"/>
        <v>0100 - Recursos ordinários - recursos do tesouro - RLD</v>
      </c>
    </row>
    <row r="2378" spans="1:16" x14ac:dyDescent="0.2">
      <c r="A2378">
        <v>41045</v>
      </c>
      <c r="B2378" t="s">
        <v>1173</v>
      </c>
      <c r="C2378">
        <v>13783</v>
      </c>
      <c r="D2378" t="s">
        <v>1181</v>
      </c>
      <c r="E2378">
        <v>339039</v>
      </c>
      <c r="F2378" t="s">
        <v>16</v>
      </c>
      <c r="G2378" t="s">
        <v>13</v>
      </c>
      <c r="H2378" t="s">
        <v>14</v>
      </c>
      <c r="I2378" t="s">
        <v>349</v>
      </c>
      <c r="J2378">
        <v>155430</v>
      </c>
      <c r="K2378" t="str">
        <f t="shared" si="186"/>
        <v>41045 - Agência de Desenvolvimento Regional de Videira</v>
      </c>
      <c r="L2378" t="str">
        <f t="shared" si="187"/>
        <v>13783 - Administração e manutenção dos serviços administrativos gerais - ADR - Videira</v>
      </c>
      <c r="M2378" t="str">
        <f t="shared" si="188"/>
        <v>339039 - Outros Serviços Terceiros - Pessoa Jurídica</v>
      </c>
      <c r="N2378" t="str">
        <f t="shared" si="189"/>
        <v>33</v>
      </c>
      <c r="O2378" t="str">
        <f>VLOOKUP('SQL Results'!N2378,Plan2!$A$2:$B$8,2,0)</f>
        <v>33 - Outras Despesas Correntes</v>
      </c>
      <c r="P2378" s="4" t="str">
        <f t="shared" si="185"/>
        <v>0100 - Recursos ordinários - recursos do tesouro - RLD</v>
      </c>
    </row>
    <row r="2379" spans="1:16" x14ac:dyDescent="0.2">
      <c r="A2379">
        <v>41045</v>
      </c>
      <c r="B2379" t="s">
        <v>1173</v>
      </c>
      <c r="C2379">
        <v>13783</v>
      </c>
      <c r="D2379" t="s">
        <v>1181</v>
      </c>
      <c r="E2379">
        <v>339092</v>
      </c>
      <c r="F2379" t="s">
        <v>28</v>
      </c>
      <c r="G2379" t="s">
        <v>13</v>
      </c>
      <c r="H2379" t="s">
        <v>14</v>
      </c>
      <c r="I2379" t="s">
        <v>349</v>
      </c>
      <c r="J2379">
        <v>1200</v>
      </c>
      <c r="K2379" t="str">
        <f t="shared" si="186"/>
        <v>41045 - Agência de Desenvolvimento Regional de Videira</v>
      </c>
      <c r="L2379" t="str">
        <f t="shared" si="187"/>
        <v>13783 - Administração e manutenção dos serviços administrativos gerais - ADR - Videira</v>
      </c>
      <c r="M2379" t="str">
        <f t="shared" si="188"/>
        <v>339092 - Despesas de Exercícios Anteriores</v>
      </c>
      <c r="N2379" t="str">
        <f t="shared" si="189"/>
        <v>33</v>
      </c>
      <c r="O2379" t="str">
        <f>VLOOKUP('SQL Results'!N2379,Plan2!$A$2:$B$8,2,0)</f>
        <v>33 - Outras Despesas Correntes</v>
      </c>
      <c r="P2379" s="4" t="str">
        <f t="shared" si="185"/>
        <v>0100 - Recursos ordinários - recursos do tesouro - RLD</v>
      </c>
    </row>
    <row r="2380" spans="1:16" x14ac:dyDescent="0.2">
      <c r="A2380">
        <v>41045</v>
      </c>
      <c r="B2380" t="s">
        <v>1173</v>
      </c>
      <c r="C2380">
        <v>13783</v>
      </c>
      <c r="D2380" t="s">
        <v>1181</v>
      </c>
      <c r="E2380">
        <v>339139</v>
      </c>
      <c r="F2380" t="s">
        <v>51</v>
      </c>
      <c r="G2380" t="s">
        <v>13</v>
      </c>
      <c r="H2380" t="s">
        <v>14</v>
      </c>
      <c r="I2380" t="s">
        <v>349</v>
      </c>
      <c r="J2380">
        <v>30000</v>
      </c>
      <c r="K2380" t="str">
        <f t="shared" si="186"/>
        <v>41045 - Agência de Desenvolvimento Regional de Videira</v>
      </c>
      <c r="L2380" t="str">
        <f t="shared" si="187"/>
        <v>13783 - Administração e manutenção dos serviços administrativos gerais - ADR - Videira</v>
      </c>
      <c r="M2380" t="str">
        <f t="shared" si="188"/>
        <v>339139 - Outros Serviços Terceiros Pessoa Jurídica</v>
      </c>
      <c r="N2380" t="str">
        <f t="shared" si="189"/>
        <v>33</v>
      </c>
      <c r="O2380" t="str">
        <f>VLOOKUP('SQL Results'!N2380,Plan2!$A$2:$B$8,2,0)</f>
        <v>33 - Outras Despesas Correntes</v>
      </c>
      <c r="P2380" s="4" t="str">
        <f t="shared" si="185"/>
        <v>0100 - Recursos ordinários - recursos do tesouro - RLD</v>
      </c>
    </row>
    <row r="2381" spans="1:16" x14ac:dyDescent="0.2">
      <c r="A2381">
        <v>41045</v>
      </c>
      <c r="B2381" t="s">
        <v>1173</v>
      </c>
      <c r="C2381">
        <v>13778</v>
      </c>
      <c r="D2381" t="s">
        <v>1182</v>
      </c>
      <c r="E2381">
        <v>319011</v>
      </c>
      <c r="F2381" t="s">
        <v>60</v>
      </c>
      <c r="G2381" t="s">
        <v>13</v>
      </c>
      <c r="H2381" t="s">
        <v>14</v>
      </c>
      <c r="I2381" t="s">
        <v>347</v>
      </c>
      <c r="J2381">
        <v>1196901</v>
      </c>
      <c r="K2381" t="str">
        <f t="shared" si="186"/>
        <v>41045 - Agência de Desenvolvimento Regional de Videira</v>
      </c>
      <c r="L2381" t="str">
        <f t="shared" si="187"/>
        <v>13778 - Administração de pessoal e encargos sociais - ADR - Videira</v>
      </c>
      <c r="M2381" t="str">
        <f t="shared" si="188"/>
        <v>319011 - Vencim. e Vantagens Fixas - Pessoal Civil</v>
      </c>
      <c r="N2381" t="str">
        <f t="shared" si="189"/>
        <v>31</v>
      </c>
      <c r="O2381" t="str">
        <f>VLOOKUP('SQL Results'!N2381,Plan2!$A$2:$B$8,2,0)</f>
        <v>31 - Pessoal e Encargos Sociais</v>
      </c>
      <c r="P2381" s="4" t="str">
        <f t="shared" si="185"/>
        <v>0100 - Recursos ordinários - recursos do tesouro - RLD</v>
      </c>
    </row>
    <row r="2382" spans="1:16" x14ac:dyDescent="0.2">
      <c r="A2382">
        <v>41045</v>
      </c>
      <c r="B2382" t="s">
        <v>1173</v>
      </c>
      <c r="C2382">
        <v>13778</v>
      </c>
      <c r="D2382" t="s">
        <v>1182</v>
      </c>
      <c r="E2382">
        <v>319012</v>
      </c>
      <c r="F2382" t="s">
        <v>62</v>
      </c>
      <c r="G2382" t="s">
        <v>13</v>
      </c>
      <c r="H2382" t="s">
        <v>14</v>
      </c>
      <c r="I2382" t="s">
        <v>347</v>
      </c>
      <c r="J2382">
        <v>100000</v>
      </c>
      <c r="K2382" t="str">
        <f t="shared" si="186"/>
        <v>41045 - Agência de Desenvolvimento Regional de Videira</v>
      </c>
      <c r="L2382" t="str">
        <f t="shared" si="187"/>
        <v>13778 - Administração de pessoal e encargos sociais - ADR - Videira</v>
      </c>
      <c r="M2382" t="str">
        <f t="shared" si="188"/>
        <v>319012 - Vencim. e Vantagens Fixas - Pessoal Militar</v>
      </c>
      <c r="N2382" t="str">
        <f t="shared" si="189"/>
        <v>31</v>
      </c>
      <c r="O2382" t="str">
        <f>VLOOKUP('SQL Results'!N2382,Plan2!$A$2:$B$8,2,0)</f>
        <v>31 - Pessoal e Encargos Sociais</v>
      </c>
      <c r="P2382" s="4" t="str">
        <f t="shared" si="185"/>
        <v>0100 - Recursos ordinários - recursos do tesouro - RLD</v>
      </c>
    </row>
    <row r="2383" spans="1:16" x14ac:dyDescent="0.2">
      <c r="A2383">
        <v>41045</v>
      </c>
      <c r="B2383" t="s">
        <v>1173</v>
      </c>
      <c r="C2383">
        <v>13778</v>
      </c>
      <c r="D2383" t="s">
        <v>1182</v>
      </c>
      <c r="E2383">
        <v>319013</v>
      </c>
      <c r="F2383" t="s">
        <v>44</v>
      </c>
      <c r="G2383" t="s">
        <v>13</v>
      </c>
      <c r="H2383" t="s">
        <v>14</v>
      </c>
      <c r="I2383" t="s">
        <v>347</v>
      </c>
      <c r="J2383">
        <v>100000</v>
      </c>
      <c r="K2383" t="str">
        <f t="shared" si="186"/>
        <v>41045 - Agência de Desenvolvimento Regional de Videira</v>
      </c>
      <c r="L2383" t="str">
        <f t="shared" si="187"/>
        <v>13778 - Administração de pessoal e encargos sociais - ADR - Videira</v>
      </c>
      <c r="M2383" t="str">
        <f t="shared" si="188"/>
        <v>319013 - Obrigações Patronais</v>
      </c>
      <c r="N2383" t="str">
        <f t="shared" si="189"/>
        <v>31</v>
      </c>
      <c r="O2383" t="str">
        <f>VLOOKUP('SQL Results'!N2383,Plan2!$A$2:$B$8,2,0)</f>
        <v>31 - Pessoal e Encargos Sociais</v>
      </c>
      <c r="P2383" s="4" t="str">
        <f t="shared" si="185"/>
        <v>0100 - Recursos ordinários - recursos do tesouro - RLD</v>
      </c>
    </row>
    <row r="2384" spans="1:16" x14ac:dyDescent="0.2">
      <c r="A2384">
        <v>41045</v>
      </c>
      <c r="B2384" t="s">
        <v>1173</v>
      </c>
      <c r="C2384">
        <v>13778</v>
      </c>
      <c r="D2384" t="s">
        <v>1182</v>
      </c>
      <c r="E2384">
        <v>319092</v>
      </c>
      <c r="F2384" t="s">
        <v>28</v>
      </c>
      <c r="G2384" t="s">
        <v>13</v>
      </c>
      <c r="H2384" t="s">
        <v>14</v>
      </c>
      <c r="I2384" t="s">
        <v>347</v>
      </c>
      <c r="J2384">
        <v>45000</v>
      </c>
      <c r="K2384" t="str">
        <f t="shared" si="186"/>
        <v>41045 - Agência de Desenvolvimento Regional de Videira</v>
      </c>
      <c r="L2384" t="str">
        <f t="shared" si="187"/>
        <v>13778 - Administração de pessoal e encargos sociais - ADR - Videira</v>
      </c>
      <c r="M2384" t="str">
        <f t="shared" si="188"/>
        <v>319092 - Despesas de Exercícios Anteriores</v>
      </c>
      <c r="N2384" t="str">
        <f t="shared" si="189"/>
        <v>31</v>
      </c>
      <c r="O2384" t="str">
        <f>VLOOKUP('SQL Results'!N2384,Plan2!$A$2:$B$8,2,0)</f>
        <v>31 - Pessoal e Encargos Sociais</v>
      </c>
      <c r="P2384" s="4" t="str">
        <f t="shared" si="185"/>
        <v>0100 - Recursos ordinários - recursos do tesouro - RLD</v>
      </c>
    </row>
    <row r="2385" spans="1:16" x14ac:dyDescent="0.2">
      <c r="A2385">
        <v>41045</v>
      </c>
      <c r="B2385" t="s">
        <v>1173</v>
      </c>
      <c r="C2385">
        <v>13778</v>
      </c>
      <c r="D2385" t="s">
        <v>1182</v>
      </c>
      <c r="E2385">
        <v>319113</v>
      </c>
      <c r="F2385" t="s">
        <v>44</v>
      </c>
      <c r="G2385" t="s">
        <v>13</v>
      </c>
      <c r="H2385" t="s">
        <v>14</v>
      </c>
      <c r="I2385" t="s">
        <v>347</v>
      </c>
      <c r="J2385">
        <v>106099</v>
      </c>
      <c r="K2385" t="str">
        <f t="shared" si="186"/>
        <v>41045 - Agência de Desenvolvimento Regional de Videira</v>
      </c>
      <c r="L2385" t="str">
        <f t="shared" si="187"/>
        <v>13778 - Administração de pessoal e encargos sociais - ADR - Videira</v>
      </c>
      <c r="M2385" t="str">
        <f t="shared" si="188"/>
        <v>319113 - Obrigações Patronais</v>
      </c>
      <c r="N2385" t="str">
        <f t="shared" si="189"/>
        <v>31</v>
      </c>
      <c r="O2385" t="str">
        <f>VLOOKUP('SQL Results'!N2385,Plan2!$A$2:$B$8,2,0)</f>
        <v>31 - Pessoal e Encargos Sociais</v>
      </c>
      <c r="P2385" s="4" t="str">
        <f t="shared" si="185"/>
        <v>0100 - Recursos ordinários - recursos do tesouro - RLD</v>
      </c>
    </row>
    <row r="2386" spans="1:16" x14ac:dyDescent="0.2">
      <c r="A2386">
        <v>41045</v>
      </c>
      <c r="B2386" t="s">
        <v>1173</v>
      </c>
      <c r="C2386">
        <v>13778</v>
      </c>
      <c r="D2386" t="s">
        <v>1182</v>
      </c>
      <c r="E2386">
        <v>339046</v>
      </c>
      <c r="F2386" t="s">
        <v>47</v>
      </c>
      <c r="G2386" t="s">
        <v>13</v>
      </c>
      <c r="H2386" t="s">
        <v>14</v>
      </c>
      <c r="I2386" t="s">
        <v>347</v>
      </c>
      <c r="J2386">
        <v>37000</v>
      </c>
      <c r="K2386" t="str">
        <f t="shared" si="186"/>
        <v>41045 - Agência de Desenvolvimento Regional de Videira</v>
      </c>
      <c r="L2386" t="str">
        <f t="shared" si="187"/>
        <v>13778 - Administração de pessoal e encargos sociais - ADR - Videira</v>
      </c>
      <c r="M2386" t="str">
        <f t="shared" si="188"/>
        <v>339046 - Auxílio-Alimentação</v>
      </c>
      <c r="N2386" t="str">
        <f t="shared" si="189"/>
        <v>33</v>
      </c>
      <c r="O2386" t="str">
        <f>VLOOKUP('SQL Results'!N2386,Plan2!$A$2:$B$8,2,0)</f>
        <v>33 - Outras Despesas Correntes</v>
      </c>
      <c r="P2386" s="4" t="str">
        <f t="shared" si="185"/>
        <v>0100 - Recursos ordinários - recursos do tesouro - RLD</v>
      </c>
    </row>
    <row r="2387" spans="1:16" x14ac:dyDescent="0.2">
      <c r="A2387">
        <v>41045</v>
      </c>
      <c r="B2387" t="s">
        <v>1173</v>
      </c>
      <c r="C2387">
        <v>13778</v>
      </c>
      <c r="D2387" t="s">
        <v>1182</v>
      </c>
      <c r="E2387">
        <v>339113</v>
      </c>
      <c r="F2387" t="s">
        <v>44</v>
      </c>
      <c r="G2387" t="s">
        <v>13</v>
      </c>
      <c r="H2387" t="s">
        <v>14</v>
      </c>
      <c r="I2387" t="s">
        <v>347</v>
      </c>
      <c r="J2387">
        <v>15000</v>
      </c>
      <c r="K2387" t="str">
        <f t="shared" si="186"/>
        <v>41045 - Agência de Desenvolvimento Regional de Videira</v>
      </c>
      <c r="L2387" t="str">
        <f t="shared" si="187"/>
        <v>13778 - Administração de pessoal e encargos sociais - ADR - Videira</v>
      </c>
      <c r="M2387" t="str">
        <f t="shared" si="188"/>
        <v>339113 - Obrigações Patronais</v>
      </c>
      <c r="N2387" t="str">
        <f t="shared" si="189"/>
        <v>33</v>
      </c>
      <c r="O2387" t="str">
        <f>VLOOKUP('SQL Results'!N2387,Plan2!$A$2:$B$8,2,0)</f>
        <v>33 - Outras Despesas Correntes</v>
      </c>
      <c r="P2387" s="4" t="str">
        <f t="shared" si="185"/>
        <v>0100 - Recursos ordinários - recursos do tesouro - RLD</v>
      </c>
    </row>
    <row r="2388" spans="1:16" x14ac:dyDescent="0.2">
      <c r="A2388">
        <v>41045</v>
      </c>
      <c r="B2388" t="s">
        <v>1173</v>
      </c>
      <c r="C2388">
        <v>13788</v>
      </c>
      <c r="D2388" t="s">
        <v>1183</v>
      </c>
      <c r="E2388">
        <v>339030</v>
      </c>
      <c r="F2388" t="s">
        <v>12</v>
      </c>
      <c r="G2388" t="s">
        <v>13</v>
      </c>
      <c r="H2388" t="s">
        <v>14</v>
      </c>
      <c r="I2388" t="s">
        <v>1072</v>
      </c>
      <c r="J2388">
        <v>49645</v>
      </c>
      <c r="K2388" t="str">
        <f t="shared" si="186"/>
        <v>41045 - Agência de Desenvolvimento Regional de Videira</v>
      </c>
      <c r="L2388" t="str">
        <f t="shared" si="187"/>
        <v>13788 - Administração e manutenção da Gerência Regional de Educação - ADR - Videira</v>
      </c>
      <c r="M2388" t="str">
        <f t="shared" si="188"/>
        <v>339030 - Material de Consumo</v>
      </c>
      <c r="N2388" t="str">
        <f t="shared" si="189"/>
        <v>33</v>
      </c>
      <c r="O2388" t="str">
        <f>VLOOKUP('SQL Results'!N2388,Plan2!$A$2:$B$8,2,0)</f>
        <v>33 - Outras Despesas Correntes</v>
      </c>
      <c r="P2388" s="4" t="str">
        <f t="shared" si="185"/>
        <v>0100 - Recursos ordinários - recursos do tesouro - RLD</v>
      </c>
    </row>
    <row r="2389" spans="1:16" x14ac:dyDescent="0.2">
      <c r="A2389">
        <v>41045</v>
      </c>
      <c r="B2389" t="s">
        <v>1173</v>
      </c>
      <c r="C2389">
        <v>13788</v>
      </c>
      <c r="D2389" t="s">
        <v>1183</v>
      </c>
      <c r="E2389">
        <v>339014</v>
      </c>
      <c r="F2389" t="s">
        <v>63</v>
      </c>
      <c r="G2389" t="s">
        <v>13</v>
      </c>
      <c r="H2389" t="s">
        <v>14</v>
      </c>
      <c r="I2389" t="s">
        <v>1072</v>
      </c>
      <c r="J2389">
        <v>49645</v>
      </c>
      <c r="K2389" t="str">
        <f t="shared" si="186"/>
        <v>41045 - Agência de Desenvolvimento Regional de Videira</v>
      </c>
      <c r="L2389" t="str">
        <f t="shared" si="187"/>
        <v>13788 - Administração e manutenção da Gerência Regional de Educação - ADR - Videira</v>
      </c>
      <c r="M2389" t="str">
        <f t="shared" si="188"/>
        <v>339014 - Diárias - Civil</v>
      </c>
      <c r="N2389" t="str">
        <f t="shared" si="189"/>
        <v>33</v>
      </c>
      <c r="O2389" t="str">
        <f>VLOOKUP('SQL Results'!N2389,Plan2!$A$2:$B$8,2,0)</f>
        <v>33 - Outras Despesas Correntes</v>
      </c>
      <c r="P2389" s="4" t="str">
        <f t="shared" si="185"/>
        <v>0100 - Recursos ordinários - recursos do tesouro - RLD</v>
      </c>
    </row>
    <row r="2390" spans="1:16" x14ac:dyDescent="0.2">
      <c r="A2390">
        <v>41045</v>
      </c>
      <c r="B2390" t="s">
        <v>1173</v>
      </c>
      <c r="C2390">
        <v>13788</v>
      </c>
      <c r="D2390" t="s">
        <v>1183</v>
      </c>
      <c r="E2390">
        <v>339033</v>
      </c>
      <c r="F2390" t="s">
        <v>49</v>
      </c>
      <c r="G2390" t="s">
        <v>13</v>
      </c>
      <c r="H2390" t="s">
        <v>14</v>
      </c>
      <c r="I2390" t="s">
        <v>1072</v>
      </c>
      <c r="J2390">
        <v>24823</v>
      </c>
      <c r="K2390" t="str">
        <f t="shared" si="186"/>
        <v>41045 - Agência de Desenvolvimento Regional de Videira</v>
      </c>
      <c r="L2390" t="str">
        <f t="shared" si="187"/>
        <v>13788 - Administração e manutenção da Gerência Regional de Educação - ADR - Videira</v>
      </c>
      <c r="M2390" t="str">
        <f t="shared" si="188"/>
        <v>339033 - Passagens e Despesas com Locomoção</v>
      </c>
      <c r="N2390" t="str">
        <f t="shared" si="189"/>
        <v>33</v>
      </c>
      <c r="O2390" t="str">
        <f>VLOOKUP('SQL Results'!N2390,Plan2!$A$2:$B$8,2,0)</f>
        <v>33 - Outras Despesas Correntes</v>
      </c>
      <c r="P2390" s="4" t="str">
        <f t="shared" si="185"/>
        <v>0100 - Recursos ordinários - recursos do tesouro - RLD</v>
      </c>
    </row>
    <row r="2391" spans="1:16" x14ac:dyDescent="0.2">
      <c r="A2391">
        <v>41045</v>
      </c>
      <c r="B2391" t="s">
        <v>1173</v>
      </c>
      <c r="C2391">
        <v>13788</v>
      </c>
      <c r="D2391" t="s">
        <v>1183</v>
      </c>
      <c r="E2391">
        <v>339036</v>
      </c>
      <c r="F2391" t="s">
        <v>23</v>
      </c>
      <c r="G2391" t="s">
        <v>13</v>
      </c>
      <c r="H2391" t="s">
        <v>14</v>
      </c>
      <c r="I2391" t="s">
        <v>1072</v>
      </c>
      <c r="J2391">
        <v>24823</v>
      </c>
      <c r="K2391" t="str">
        <f t="shared" si="186"/>
        <v>41045 - Agência de Desenvolvimento Regional de Videira</v>
      </c>
      <c r="L2391" t="str">
        <f t="shared" si="187"/>
        <v>13788 - Administração e manutenção da Gerência Regional de Educação - ADR - Videira</v>
      </c>
      <c r="M2391" t="str">
        <f t="shared" si="188"/>
        <v>339036 - Outros Serviços Terceiros-Pessoa Física</v>
      </c>
      <c r="N2391" t="str">
        <f t="shared" si="189"/>
        <v>33</v>
      </c>
      <c r="O2391" t="str">
        <f>VLOOKUP('SQL Results'!N2391,Plan2!$A$2:$B$8,2,0)</f>
        <v>33 - Outras Despesas Correntes</v>
      </c>
      <c r="P2391" s="4" t="str">
        <f t="shared" ref="P2391:P2454" si="190">CONCATENATE(LEFT(G2391,4)," - ",H2391)</f>
        <v>0100 - Recursos ordinários - recursos do tesouro - RLD</v>
      </c>
    </row>
    <row r="2392" spans="1:16" x14ac:dyDescent="0.2">
      <c r="A2392">
        <v>41045</v>
      </c>
      <c r="B2392" t="s">
        <v>1173</v>
      </c>
      <c r="C2392">
        <v>13788</v>
      </c>
      <c r="D2392" t="s">
        <v>1183</v>
      </c>
      <c r="E2392">
        <v>339039</v>
      </c>
      <c r="F2392" t="s">
        <v>16</v>
      </c>
      <c r="G2392" t="s">
        <v>13</v>
      </c>
      <c r="H2392" t="s">
        <v>14</v>
      </c>
      <c r="I2392" t="s">
        <v>1072</v>
      </c>
      <c r="J2392">
        <v>248227</v>
      </c>
      <c r="K2392" t="str">
        <f t="shared" si="186"/>
        <v>41045 - Agência de Desenvolvimento Regional de Videira</v>
      </c>
      <c r="L2392" t="str">
        <f t="shared" si="187"/>
        <v>13788 - Administração e manutenção da Gerência Regional de Educação - ADR - Videira</v>
      </c>
      <c r="M2392" t="str">
        <f t="shared" si="188"/>
        <v>339039 - Outros Serviços Terceiros - Pessoa Jurídica</v>
      </c>
      <c r="N2392" t="str">
        <f t="shared" si="189"/>
        <v>33</v>
      </c>
      <c r="O2392" t="str">
        <f>VLOOKUP('SQL Results'!N2392,Plan2!$A$2:$B$8,2,0)</f>
        <v>33 - Outras Despesas Correntes</v>
      </c>
      <c r="P2392" s="4" t="str">
        <f t="shared" si="190"/>
        <v>0100 - Recursos ordinários - recursos do tesouro - RLD</v>
      </c>
    </row>
    <row r="2393" spans="1:16" x14ac:dyDescent="0.2">
      <c r="A2393">
        <v>41045</v>
      </c>
      <c r="B2393" t="s">
        <v>1173</v>
      </c>
      <c r="C2393">
        <v>13788</v>
      </c>
      <c r="D2393" t="s">
        <v>1183</v>
      </c>
      <c r="E2393">
        <v>339139</v>
      </c>
      <c r="F2393" t="s">
        <v>51</v>
      </c>
      <c r="G2393" t="s">
        <v>13</v>
      </c>
      <c r="H2393" t="s">
        <v>14</v>
      </c>
      <c r="I2393" t="s">
        <v>1072</v>
      </c>
      <c r="J2393">
        <v>49645</v>
      </c>
      <c r="K2393" t="str">
        <f t="shared" si="186"/>
        <v>41045 - Agência de Desenvolvimento Regional de Videira</v>
      </c>
      <c r="L2393" t="str">
        <f t="shared" si="187"/>
        <v>13788 - Administração e manutenção da Gerência Regional de Educação - ADR - Videira</v>
      </c>
      <c r="M2393" t="str">
        <f t="shared" si="188"/>
        <v>339139 - Outros Serviços Terceiros Pessoa Jurídica</v>
      </c>
      <c r="N2393" t="str">
        <f t="shared" si="189"/>
        <v>33</v>
      </c>
      <c r="O2393" t="str">
        <f>VLOOKUP('SQL Results'!N2393,Plan2!$A$2:$B$8,2,0)</f>
        <v>33 - Outras Despesas Correntes</v>
      </c>
      <c r="P2393" s="4" t="str">
        <f t="shared" si="190"/>
        <v>0100 - Recursos ordinários - recursos do tesouro - RLD</v>
      </c>
    </row>
    <row r="2394" spans="1:16" x14ac:dyDescent="0.2">
      <c r="A2394">
        <v>41045</v>
      </c>
      <c r="B2394" t="s">
        <v>1173</v>
      </c>
      <c r="C2394">
        <v>13788</v>
      </c>
      <c r="D2394" t="s">
        <v>1183</v>
      </c>
      <c r="E2394">
        <v>449052</v>
      </c>
      <c r="F2394" t="s">
        <v>17</v>
      </c>
      <c r="G2394" t="s">
        <v>13</v>
      </c>
      <c r="H2394" t="s">
        <v>14</v>
      </c>
      <c r="I2394" t="s">
        <v>1072</v>
      </c>
      <c r="J2394">
        <v>40045</v>
      </c>
      <c r="K2394" t="str">
        <f t="shared" si="186"/>
        <v>41045 - Agência de Desenvolvimento Regional de Videira</v>
      </c>
      <c r="L2394" t="str">
        <f t="shared" si="187"/>
        <v>13788 - Administração e manutenção da Gerência Regional de Educação - ADR - Videira</v>
      </c>
      <c r="M2394" t="str">
        <f t="shared" si="188"/>
        <v>449052 - Equipamentos e Material Permanente</v>
      </c>
      <c r="N2394" t="str">
        <f t="shared" si="189"/>
        <v>44</v>
      </c>
      <c r="O2394" t="str">
        <f>VLOOKUP('SQL Results'!N2394,Plan2!$A$2:$B$8,2,0)</f>
        <v>44 - Investimentos</v>
      </c>
      <c r="P2394" s="4" t="str">
        <f t="shared" si="190"/>
        <v>0100 - Recursos ordinários - recursos do tesouro - RLD</v>
      </c>
    </row>
    <row r="2395" spans="1:16" x14ac:dyDescent="0.2">
      <c r="A2395">
        <v>41047</v>
      </c>
      <c r="B2395" t="s">
        <v>1184</v>
      </c>
      <c r="C2395">
        <v>13839</v>
      </c>
      <c r="D2395" t="s">
        <v>1185</v>
      </c>
      <c r="E2395">
        <v>319011</v>
      </c>
      <c r="F2395" t="s">
        <v>60</v>
      </c>
      <c r="G2395" t="s">
        <v>13</v>
      </c>
      <c r="H2395" t="s">
        <v>14</v>
      </c>
      <c r="I2395" t="s">
        <v>347</v>
      </c>
      <c r="J2395">
        <v>2744730</v>
      </c>
      <c r="K2395" t="str">
        <f t="shared" si="186"/>
        <v>41047 - Agência de Desenvolvimento Regional de Curitibanos</v>
      </c>
      <c r="L2395" t="str">
        <f t="shared" si="187"/>
        <v>13839 - Administração de pessoal e encargos sociais - GERED - ADR - Curitibanos</v>
      </c>
      <c r="M2395" t="str">
        <f t="shared" si="188"/>
        <v>319011 - Vencim. e Vantagens Fixas - Pessoal Civil</v>
      </c>
      <c r="N2395" t="str">
        <f t="shared" si="189"/>
        <v>31</v>
      </c>
      <c r="O2395" t="str">
        <f>VLOOKUP('SQL Results'!N2395,Plan2!$A$2:$B$8,2,0)</f>
        <v>31 - Pessoal e Encargos Sociais</v>
      </c>
      <c r="P2395" s="4" t="str">
        <f t="shared" si="190"/>
        <v>0100 - Recursos ordinários - recursos do tesouro - RLD</v>
      </c>
    </row>
    <row r="2396" spans="1:16" x14ac:dyDescent="0.2">
      <c r="A2396">
        <v>41047</v>
      </c>
      <c r="B2396" t="s">
        <v>1184</v>
      </c>
      <c r="C2396">
        <v>13839</v>
      </c>
      <c r="D2396" t="s">
        <v>1185</v>
      </c>
      <c r="E2396">
        <v>319013</v>
      </c>
      <c r="F2396" t="s">
        <v>44</v>
      </c>
      <c r="G2396" t="s">
        <v>13</v>
      </c>
      <c r="H2396" t="s">
        <v>14</v>
      </c>
      <c r="I2396" t="s">
        <v>347</v>
      </c>
      <c r="J2396">
        <v>17430</v>
      </c>
      <c r="K2396" t="str">
        <f t="shared" si="186"/>
        <v>41047 - Agência de Desenvolvimento Regional de Curitibanos</v>
      </c>
      <c r="L2396" t="str">
        <f t="shared" si="187"/>
        <v>13839 - Administração de pessoal e encargos sociais - GERED - ADR - Curitibanos</v>
      </c>
      <c r="M2396" t="str">
        <f t="shared" si="188"/>
        <v>319013 - Obrigações Patronais</v>
      </c>
      <c r="N2396" t="str">
        <f t="shared" si="189"/>
        <v>31</v>
      </c>
      <c r="O2396" t="str">
        <f>VLOOKUP('SQL Results'!N2396,Plan2!$A$2:$B$8,2,0)</f>
        <v>31 - Pessoal e Encargos Sociais</v>
      </c>
      <c r="P2396" s="4" t="str">
        <f t="shared" si="190"/>
        <v>0100 - Recursos ordinários - recursos do tesouro - RLD</v>
      </c>
    </row>
    <row r="2397" spans="1:16" x14ac:dyDescent="0.2">
      <c r="A2397">
        <v>41047</v>
      </c>
      <c r="B2397" t="s">
        <v>1184</v>
      </c>
      <c r="C2397">
        <v>13839</v>
      </c>
      <c r="D2397" t="s">
        <v>1185</v>
      </c>
      <c r="E2397">
        <v>319016</v>
      </c>
      <c r="F2397" t="s">
        <v>64</v>
      </c>
      <c r="G2397" t="s">
        <v>13</v>
      </c>
      <c r="H2397" t="s">
        <v>14</v>
      </c>
      <c r="I2397" t="s">
        <v>347</v>
      </c>
      <c r="J2397">
        <v>34859</v>
      </c>
      <c r="K2397" t="str">
        <f t="shared" si="186"/>
        <v>41047 - Agência de Desenvolvimento Regional de Curitibanos</v>
      </c>
      <c r="L2397" t="str">
        <f t="shared" si="187"/>
        <v>13839 - Administração de pessoal e encargos sociais - GERED - ADR - Curitibanos</v>
      </c>
      <c r="M2397" t="str">
        <f t="shared" si="188"/>
        <v>319016 - Outras Despesas Variáveis-Pessoal Civil</v>
      </c>
      <c r="N2397" t="str">
        <f t="shared" si="189"/>
        <v>31</v>
      </c>
      <c r="O2397" t="str">
        <f>VLOOKUP('SQL Results'!N2397,Plan2!$A$2:$B$8,2,0)</f>
        <v>31 - Pessoal e Encargos Sociais</v>
      </c>
      <c r="P2397" s="4" t="str">
        <f t="shared" si="190"/>
        <v>0100 - Recursos ordinários - recursos do tesouro - RLD</v>
      </c>
    </row>
    <row r="2398" spans="1:16" x14ac:dyDescent="0.2">
      <c r="A2398">
        <v>41047</v>
      </c>
      <c r="B2398" t="s">
        <v>1184</v>
      </c>
      <c r="C2398">
        <v>13839</v>
      </c>
      <c r="D2398" t="s">
        <v>1185</v>
      </c>
      <c r="E2398">
        <v>319113</v>
      </c>
      <c r="F2398" t="s">
        <v>44</v>
      </c>
      <c r="G2398" t="s">
        <v>13</v>
      </c>
      <c r="H2398" t="s">
        <v>14</v>
      </c>
      <c r="I2398" t="s">
        <v>347</v>
      </c>
      <c r="J2398">
        <v>557746</v>
      </c>
      <c r="K2398" t="str">
        <f t="shared" si="186"/>
        <v>41047 - Agência de Desenvolvimento Regional de Curitibanos</v>
      </c>
      <c r="L2398" t="str">
        <f t="shared" si="187"/>
        <v>13839 - Administração de pessoal e encargos sociais - GERED - ADR - Curitibanos</v>
      </c>
      <c r="M2398" t="str">
        <f t="shared" si="188"/>
        <v>319113 - Obrigações Patronais</v>
      </c>
      <c r="N2398" t="str">
        <f t="shared" si="189"/>
        <v>31</v>
      </c>
      <c r="O2398" t="str">
        <f>VLOOKUP('SQL Results'!N2398,Plan2!$A$2:$B$8,2,0)</f>
        <v>31 - Pessoal e Encargos Sociais</v>
      </c>
      <c r="P2398" s="4" t="str">
        <f t="shared" si="190"/>
        <v>0100 - Recursos ordinários - recursos do tesouro - RLD</v>
      </c>
    </row>
    <row r="2399" spans="1:16" x14ac:dyDescent="0.2">
      <c r="A2399">
        <v>41047</v>
      </c>
      <c r="B2399" t="s">
        <v>1184</v>
      </c>
      <c r="C2399">
        <v>13839</v>
      </c>
      <c r="D2399" t="s">
        <v>1185</v>
      </c>
      <c r="E2399">
        <v>339046</v>
      </c>
      <c r="F2399" t="s">
        <v>47</v>
      </c>
      <c r="G2399" t="s">
        <v>13</v>
      </c>
      <c r="H2399" t="s">
        <v>14</v>
      </c>
      <c r="I2399" t="s">
        <v>347</v>
      </c>
      <c r="J2399">
        <v>143545</v>
      </c>
      <c r="K2399" t="str">
        <f t="shared" si="186"/>
        <v>41047 - Agência de Desenvolvimento Regional de Curitibanos</v>
      </c>
      <c r="L2399" t="str">
        <f t="shared" si="187"/>
        <v>13839 - Administração de pessoal e encargos sociais - GERED - ADR - Curitibanos</v>
      </c>
      <c r="M2399" t="str">
        <f t="shared" si="188"/>
        <v>339046 - Auxílio-Alimentação</v>
      </c>
      <c r="N2399" t="str">
        <f t="shared" si="189"/>
        <v>33</v>
      </c>
      <c r="O2399" t="str">
        <f>VLOOKUP('SQL Results'!N2399,Plan2!$A$2:$B$8,2,0)</f>
        <v>33 - Outras Despesas Correntes</v>
      </c>
      <c r="P2399" s="4" t="str">
        <f t="shared" si="190"/>
        <v>0100 - Recursos ordinários - recursos do tesouro - RLD</v>
      </c>
    </row>
    <row r="2400" spans="1:16" x14ac:dyDescent="0.2">
      <c r="A2400">
        <v>41047</v>
      </c>
      <c r="B2400" t="s">
        <v>1184</v>
      </c>
      <c r="C2400">
        <v>13839</v>
      </c>
      <c r="D2400" t="s">
        <v>1185</v>
      </c>
      <c r="E2400">
        <v>339113</v>
      </c>
      <c r="F2400" t="s">
        <v>44</v>
      </c>
      <c r="G2400" t="s">
        <v>13</v>
      </c>
      <c r="H2400" t="s">
        <v>14</v>
      </c>
      <c r="I2400" t="s">
        <v>347</v>
      </c>
      <c r="J2400">
        <v>52289</v>
      </c>
      <c r="K2400" t="str">
        <f t="shared" si="186"/>
        <v>41047 - Agência de Desenvolvimento Regional de Curitibanos</v>
      </c>
      <c r="L2400" t="str">
        <f t="shared" si="187"/>
        <v>13839 - Administração de pessoal e encargos sociais - GERED - ADR - Curitibanos</v>
      </c>
      <c r="M2400" t="str">
        <f t="shared" si="188"/>
        <v>339113 - Obrigações Patronais</v>
      </c>
      <c r="N2400" t="str">
        <f t="shared" si="189"/>
        <v>33</v>
      </c>
      <c r="O2400" t="str">
        <f>VLOOKUP('SQL Results'!N2400,Plan2!$A$2:$B$8,2,0)</f>
        <v>33 - Outras Despesas Correntes</v>
      </c>
      <c r="P2400" s="4" t="str">
        <f t="shared" si="190"/>
        <v>0100 - Recursos ordinários - recursos do tesouro - RLD</v>
      </c>
    </row>
    <row r="2401" spans="1:16" x14ac:dyDescent="0.2">
      <c r="A2401">
        <v>41047</v>
      </c>
      <c r="B2401" t="s">
        <v>1184</v>
      </c>
      <c r="C2401">
        <v>13832</v>
      </c>
      <c r="D2401" t="s">
        <v>1186</v>
      </c>
      <c r="E2401">
        <v>339139</v>
      </c>
      <c r="F2401" t="s">
        <v>51</v>
      </c>
      <c r="G2401" t="s">
        <v>1077</v>
      </c>
      <c r="H2401" t="s">
        <v>1078</v>
      </c>
      <c r="I2401" t="s">
        <v>1082</v>
      </c>
      <c r="J2401">
        <v>29926</v>
      </c>
      <c r="K2401" t="str">
        <f t="shared" si="186"/>
        <v>41047 - Agência de Desenvolvimento Regional de Curitibanos</v>
      </c>
      <c r="L2401" t="str">
        <f t="shared" si="187"/>
        <v>13832 - Operacionalização da educação básica - ADR - Curitibanos</v>
      </c>
      <c r="M2401" t="str">
        <f t="shared" si="188"/>
        <v>339139 - Outros Serviços Terceiros Pessoa Jurídica</v>
      </c>
      <c r="N2401" t="str">
        <f t="shared" si="189"/>
        <v>33</v>
      </c>
      <c r="O2401" t="str">
        <f>VLOOKUP('SQL Results'!N2401,Plan2!$A$2:$B$8,2,0)</f>
        <v>33 - Outras Despesas Correntes</v>
      </c>
      <c r="P2401" s="4" t="str">
        <f t="shared" si="190"/>
        <v>0131 - Recursos do FUNDEB - transferências da União</v>
      </c>
    </row>
    <row r="2402" spans="1:16" x14ac:dyDescent="0.2">
      <c r="A2402">
        <v>41047</v>
      </c>
      <c r="B2402" t="s">
        <v>1184</v>
      </c>
      <c r="C2402">
        <v>13819</v>
      </c>
      <c r="D2402" t="s">
        <v>1187</v>
      </c>
      <c r="E2402">
        <v>319011</v>
      </c>
      <c r="F2402" t="s">
        <v>60</v>
      </c>
      <c r="G2402" t="s">
        <v>13</v>
      </c>
      <c r="H2402" t="s">
        <v>14</v>
      </c>
      <c r="I2402" t="s">
        <v>347</v>
      </c>
      <c r="J2402">
        <v>1311793</v>
      </c>
      <c r="K2402" t="str">
        <f t="shared" si="186"/>
        <v>41047 - Agência de Desenvolvimento Regional de Curitibanos</v>
      </c>
      <c r="L2402" t="str">
        <f t="shared" si="187"/>
        <v>13819 - Administração de pessoal e encargos sociais - ADR - Curitibanos</v>
      </c>
      <c r="M2402" t="str">
        <f t="shared" si="188"/>
        <v>319011 - Vencim. e Vantagens Fixas - Pessoal Civil</v>
      </c>
      <c r="N2402" t="str">
        <f t="shared" si="189"/>
        <v>31</v>
      </c>
      <c r="O2402" t="str">
        <f>VLOOKUP('SQL Results'!N2402,Plan2!$A$2:$B$8,2,0)</f>
        <v>31 - Pessoal e Encargos Sociais</v>
      </c>
      <c r="P2402" s="4" t="str">
        <f t="shared" si="190"/>
        <v>0100 - Recursos ordinários - recursos do tesouro - RLD</v>
      </c>
    </row>
    <row r="2403" spans="1:16" x14ac:dyDescent="0.2">
      <c r="A2403">
        <v>41047</v>
      </c>
      <c r="B2403" t="s">
        <v>1184</v>
      </c>
      <c r="C2403">
        <v>13819</v>
      </c>
      <c r="D2403" t="s">
        <v>1187</v>
      </c>
      <c r="E2403">
        <v>319013</v>
      </c>
      <c r="F2403" t="s">
        <v>44</v>
      </c>
      <c r="G2403" t="s">
        <v>13</v>
      </c>
      <c r="H2403" t="s">
        <v>14</v>
      </c>
      <c r="I2403" t="s">
        <v>347</v>
      </c>
      <c r="J2403">
        <v>138207</v>
      </c>
      <c r="K2403" t="str">
        <f t="shared" si="186"/>
        <v>41047 - Agência de Desenvolvimento Regional de Curitibanos</v>
      </c>
      <c r="L2403" t="str">
        <f t="shared" si="187"/>
        <v>13819 - Administração de pessoal e encargos sociais - ADR - Curitibanos</v>
      </c>
      <c r="M2403" t="str">
        <f t="shared" si="188"/>
        <v>319013 - Obrigações Patronais</v>
      </c>
      <c r="N2403" t="str">
        <f t="shared" si="189"/>
        <v>31</v>
      </c>
      <c r="O2403" t="str">
        <f>VLOOKUP('SQL Results'!N2403,Plan2!$A$2:$B$8,2,0)</f>
        <v>31 - Pessoal e Encargos Sociais</v>
      </c>
      <c r="P2403" s="4" t="str">
        <f t="shared" si="190"/>
        <v>0100 - Recursos ordinários - recursos do tesouro - RLD</v>
      </c>
    </row>
    <row r="2404" spans="1:16" x14ac:dyDescent="0.2">
      <c r="A2404">
        <v>41047</v>
      </c>
      <c r="B2404" t="s">
        <v>1184</v>
      </c>
      <c r="C2404">
        <v>13819</v>
      </c>
      <c r="D2404" t="s">
        <v>1187</v>
      </c>
      <c r="E2404">
        <v>319113</v>
      </c>
      <c r="F2404" t="s">
        <v>44</v>
      </c>
      <c r="G2404" t="s">
        <v>13</v>
      </c>
      <c r="H2404" t="s">
        <v>14</v>
      </c>
      <c r="I2404" t="s">
        <v>347</v>
      </c>
      <c r="J2404">
        <v>120000</v>
      </c>
      <c r="K2404" t="str">
        <f t="shared" si="186"/>
        <v>41047 - Agência de Desenvolvimento Regional de Curitibanos</v>
      </c>
      <c r="L2404" t="str">
        <f t="shared" si="187"/>
        <v>13819 - Administração de pessoal e encargos sociais - ADR - Curitibanos</v>
      </c>
      <c r="M2404" t="str">
        <f t="shared" si="188"/>
        <v>319113 - Obrigações Patronais</v>
      </c>
      <c r="N2404" t="str">
        <f t="shared" si="189"/>
        <v>31</v>
      </c>
      <c r="O2404" t="str">
        <f>VLOOKUP('SQL Results'!N2404,Plan2!$A$2:$B$8,2,0)</f>
        <v>31 - Pessoal e Encargos Sociais</v>
      </c>
      <c r="P2404" s="4" t="str">
        <f t="shared" si="190"/>
        <v>0100 - Recursos ordinários - recursos do tesouro - RLD</v>
      </c>
    </row>
    <row r="2405" spans="1:16" x14ac:dyDescent="0.2">
      <c r="A2405">
        <v>41047</v>
      </c>
      <c r="B2405" t="s">
        <v>1184</v>
      </c>
      <c r="C2405">
        <v>13819</v>
      </c>
      <c r="D2405" t="s">
        <v>1187</v>
      </c>
      <c r="E2405">
        <v>339046</v>
      </c>
      <c r="F2405" t="s">
        <v>47</v>
      </c>
      <c r="G2405" t="s">
        <v>13</v>
      </c>
      <c r="H2405" t="s">
        <v>14</v>
      </c>
      <c r="I2405" t="s">
        <v>347</v>
      </c>
      <c r="J2405">
        <v>30000</v>
      </c>
      <c r="K2405" t="str">
        <f t="shared" si="186"/>
        <v>41047 - Agência de Desenvolvimento Regional de Curitibanos</v>
      </c>
      <c r="L2405" t="str">
        <f t="shared" si="187"/>
        <v>13819 - Administração de pessoal e encargos sociais - ADR - Curitibanos</v>
      </c>
      <c r="M2405" t="str">
        <f t="shared" si="188"/>
        <v>339046 - Auxílio-Alimentação</v>
      </c>
      <c r="N2405" t="str">
        <f t="shared" si="189"/>
        <v>33</v>
      </c>
      <c r="O2405" t="str">
        <f>VLOOKUP('SQL Results'!N2405,Plan2!$A$2:$B$8,2,0)</f>
        <v>33 - Outras Despesas Correntes</v>
      </c>
      <c r="P2405" s="4" t="str">
        <f t="shared" si="190"/>
        <v>0100 - Recursos ordinários - recursos do tesouro - RLD</v>
      </c>
    </row>
    <row r="2406" spans="1:16" x14ac:dyDescent="0.2">
      <c r="A2406">
        <v>41047</v>
      </c>
      <c r="B2406" t="s">
        <v>1184</v>
      </c>
      <c r="C2406">
        <v>13819</v>
      </c>
      <c r="D2406" t="s">
        <v>1187</v>
      </c>
      <c r="E2406">
        <v>339113</v>
      </c>
      <c r="F2406" t="s">
        <v>44</v>
      </c>
      <c r="G2406" t="s">
        <v>13</v>
      </c>
      <c r="H2406" t="s">
        <v>14</v>
      </c>
      <c r="I2406" t="s">
        <v>347</v>
      </c>
      <c r="J2406">
        <v>20000</v>
      </c>
      <c r="K2406" t="str">
        <f t="shared" si="186"/>
        <v>41047 - Agência de Desenvolvimento Regional de Curitibanos</v>
      </c>
      <c r="L2406" t="str">
        <f t="shared" si="187"/>
        <v>13819 - Administração de pessoal e encargos sociais - ADR - Curitibanos</v>
      </c>
      <c r="M2406" t="str">
        <f t="shared" si="188"/>
        <v>339113 - Obrigações Patronais</v>
      </c>
      <c r="N2406" t="str">
        <f t="shared" si="189"/>
        <v>33</v>
      </c>
      <c r="O2406" t="str">
        <f>VLOOKUP('SQL Results'!N2406,Plan2!$A$2:$B$8,2,0)</f>
        <v>33 - Outras Despesas Correntes</v>
      </c>
      <c r="P2406" s="4" t="str">
        <f t="shared" si="190"/>
        <v>0100 - Recursos ordinários - recursos do tesouro - RLD</v>
      </c>
    </row>
    <row r="2407" spans="1:16" x14ac:dyDescent="0.2">
      <c r="A2407">
        <v>41047</v>
      </c>
      <c r="B2407" t="s">
        <v>1184</v>
      </c>
      <c r="C2407">
        <v>13820</v>
      </c>
      <c r="D2407" t="s">
        <v>1188</v>
      </c>
      <c r="E2407">
        <v>339030</v>
      </c>
      <c r="F2407" t="s">
        <v>12</v>
      </c>
      <c r="G2407" t="s">
        <v>13</v>
      </c>
      <c r="H2407" t="s">
        <v>14</v>
      </c>
      <c r="I2407" t="s">
        <v>1072</v>
      </c>
      <c r="J2407">
        <v>29769</v>
      </c>
      <c r="K2407" t="str">
        <f t="shared" si="186"/>
        <v>41047 - Agência de Desenvolvimento Regional de Curitibanos</v>
      </c>
      <c r="L2407" t="str">
        <f t="shared" si="187"/>
        <v>13820 - Administração e manutenção da Gerência Regional de Educação - ADR - Curitibanos</v>
      </c>
      <c r="M2407" t="str">
        <f t="shared" si="188"/>
        <v>339030 - Material de Consumo</v>
      </c>
      <c r="N2407" t="str">
        <f t="shared" si="189"/>
        <v>33</v>
      </c>
      <c r="O2407" t="str">
        <f>VLOOKUP('SQL Results'!N2407,Plan2!$A$2:$B$8,2,0)</f>
        <v>33 - Outras Despesas Correntes</v>
      </c>
      <c r="P2407" s="4" t="str">
        <f t="shared" si="190"/>
        <v>0100 - Recursos ordinários - recursos do tesouro - RLD</v>
      </c>
    </row>
    <row r="2408" spans="1:16" x14ac:dyDescent="0.2">
      <c r="A2408">
        <v>41047</v>
      </c>
      <c r="B2408" t="s">
        <v>1184</v>
      </c>
      <c r="C2408">
        <v>13820</v>
      </c>
      <c r="D2408" t="s">
        <v>1188</v>
      </c>
      <c r="E2408">
        <v>339014</v>
      </c>
      <c r="F2408" t="s">
        <v>63</v>
      </c>
      <c r="G2408" t="s">
        <v>13</v>
      </c>
      <c r="H2408" t="s">
        <v>14</v>
      </c>
      <c r="I2408" t="s">
        <v>1072</v>
      </c>
      <c r="J2408">
        <v>29769</v>
      </c>
      <c r="K2408" t="str">
        <f t="shared" si="186"/>
        <v>41047 - Agência de Desenvolvimento Regional de Curitibanos</v>
      </c>
      <c r="L2408" t="str">
        <f t="shared" si="187"/>
        <v>13820 - Administração e manutenção da Gerência Regional de Educação - ADR - Curitibanos</v>
      </c>
      <c r="M2408" t="str">
        <f t="shared" si="188"/>
        <v>339014 - Diárias - Civil</v>
      </c>
      <c r="N2408" t="str">
        <f t="shared" si="189"/>
        <v>33</v>
      </c>
      <c r="O2408" t="str">
        <f>VLOOKUP('SQL Results'!N2408,Plan2!$A$2:$B$8,2,0)</f>
        <v>33 - Outras Despesas Correntes</v>
      </c>
      <c r="P2408" s="4" t="str">
        <f t="shared" si="190"/>
        <v>0100 - Recursos ordinários - recursos do tesouro - RLD</v>
      </c>
    </row>
    <row r="2409" spans="1:16" x14ac:dyDescent="0.2">
      <c r="A2409">
        <v>41047</v>
      </c>
      <c r="B2409" t="s">
        <v>1184</v>
      </c>
      <c r="C2409">
        <v>13820</v>
      </c>
      <c r="D2409" t="s">
        <v>1188</v>
      </c>
      <c r="E2409">
        <v>339033</v>
      </c>
      <c r="F2409" t="s">
        <v>49</v>
      </c>
      <c r="G2409" t="s">
        <v>13</v>
      </c>
      <c r="H2409" t="s">
        <v>14</v>
      </c>
      <c r="I2409" t="s">
        <v>1072</v>
      </c>
      <c r="J2409">
        <v>14884</v>
      </c>
      <c r="K2409" t="str">
        <f t="shared" si="186"/>
        <v>41047 - Agência de Desenvolvimento Regional de Curitibanos</v>
      </c>
      <c r="L2409" t="str">
        <f t="shared" si="187"/>
        <v>13820 - Administração e manutenção da Gerência Regional de Educação - ADR - Curitibanos</v>
      </c>
      <c r="M2409" t="str">
        <f t="shared" si="188"/>
        <v>339033 - Passagens e Despesas com Locomoção</v>
      </c>
      <c r="N2409" t="str">
        <f t="shared" si="189"/>
        <v>33</v>
      </c>
      <c r="O2409" t="str">
        <f>VLOOKUP('SQL Results'!N2409,Plan2!$A$2:$B$8,2,0)</f>
        <v>33 - Outras Despesas Correntes</v>
      </c>
      <c r="P2409" s="4" t="str">
        <f t="shared" si="190"/>
        <v>0100 - Recursos ordinários - recursos do tesouro - RLD</v>
      </c>
    </row>
    <row r="2410" spans="1:16" x14ac:dyDescent="0.2">
      <c r="A2410">
        <v>41047</v>
      </c>
      <c r="B2410" t="s">
        <v>1184</v>
      </c>
      <c r="C2410">
        <v>13820</v>
      </c>
      <c r="D2410" t="s">
        <v>1188</v>
      </c>
      <c r="E2410">
        <v>339036</v>
      </c>
      <c r="F2410" t="s">
        <v>23</v>
      </c>
      <c r="G2410" t="s">
        <v>13</v>
      </c>
      <c r="H2410" t="s">
        <v>14</v>
      </c>
      <c r="I2410" t="s">
        <v>1072</v>
      </c>
      <c r="J2410">
        <v>14884</v>
      </c>
      <c r="K2410" t="str">
        <f t="shared" si="186"/>
        <v>41047 - Agência de Desenvolvimento Regional de Curitibanos</v>
      </c>
      <c r="L2410" t="str">
        <f t="shared" si="187"/>
        <v>13820 - Administração e manutenção da Gerência Regional de Educação - ADR - Curitibanos</v>
      </c>
      <c r="M2410" t="str">
        <f t="shared" si="188"/>
        <v>339036 - Outros Serviços Terceiros-Pessoa Física</v>
      </c>
      <c r="N2410" t="str">
        <f t="shared" si="189"/>
        <v>33</v>
      </c>
      <c r="O2410" t="str">
        <f>VLOOKUP('SQL Results'!N2410,Plan2!$A$2:$B$8,2,0)</f>
        <v>33 - Outras Despesas Correntes</v>
      </c>
      <c r="P2410" s="4" t="str">
        <f t="shared" si="190"/>
        <v>0100 - Recursos ordinários - recursos do tesouro - RLD</v>
      </c>
    </row>
    <row r="2411" spans="1:16" x14ac:dyDescent="0.2">
      <c r="A2411">
        <v>41047</v>
      </c>
      <c r="B2411" t="s">
        <v>1184</v>
      </c>
      <c r="C2411">
        <v>13820</v>
      </c>
      <c r="D2411" t="s">
        <v>1188</v>
      </c>
      <c r="E2411">
        <v>339039</v>
      </c>
      <c r="F2411" t="s">
        <v>16</v>
      </c>
      <c r="G2411" t="s">
        <v>13</v>
      </c>
      <c r="H2411" t="s">
        <v>14</v>
      </c>
      <c r="I2411" t="s">
        <v>1072</v>
      </c>
      <c r="J2411">
        <v>148843</v>
      </c>
      <c r="K2411" t="str">
        <f t="shared" si="186"/>
        <v>41047 - Agência de Desenvolvimento Regional de Curitibanos</v>
      </c>
      <c r="L2411" t="str">
        <f t="shared" si="187"/>
        <v>13820 - Administração e manutenção da Gerência Regional de Educação - ADR - Curitibanos</v>
      </c>
      <c r="M2411" t="str">
        <f t="shared" si="188"/>
        <v>339039 - Outros Serviços Terceiros - Pessoa Jurídica</v>
      </c>
      <c r="N2411" t="str">
        <f t="shared" si="189"/>
        <v>33</v>
      </c>
      <c r="O2411" t="str">
        <f>VLOOKUP('SQL Results'!N2411,Plan2!$A$2:$B$8,2,0)</f>
        <v>33 - Outras Despesas Correntes</v>
      </c>
      <c r="P2411" s="4" t="str">
        <f t="shared" si="190"/>
        <v>0100 - Recursos ordinários - recursos do tesouro - RLD</v>
      </c>
    </row>
    <row r="2412" spans="1:16" x14ac:dyDescent="0.2">
      <c r="A2412">
        <v>41047</v>
      </c>
      <c r="B2412" t="s">
        <v>1184</v>
      </c>
      <c r="C2412">
        <v>13820</v>
      </c>
      <c r="D2412" t="s">
        <v>1188</v>
      </c>
      <c r="E2412">
        <v>339139</v>
      </c>
      <c r="F2412" t="s">
        <v>51</v>
      </c>
      <c r="G2412" t="s">
        <v>13</v>
      </c>
      <c r="H2412" t="s">
        <v>14</v>
      </c>
      <c r="I2412" t="s">
        <v>1072</v>
      </c>
      <c r="J2412">
        <v>29769</v>
      </c>
      <c r="K2412" t="str">
        <f t="shared" si="186"/>
        <v>41047 - Agência de Desenvolvimento Regional de Curitibanos</v>
      </c>
      <c r="L2412" t="str">
        <f t="shared" si="187"/>
        <v>13820 - Administração e manutenção da Gerência Regional de Educação - ADR - Curitibanos</v>
      </c>
      <c r="M2412" t="str">
        <f t="shared" si="188"/>
        <v>339139 - Outros Serviços Terceiros Pessoa Jurídica</v>
      </c>
      <c r="N2412" t="str">
        <f t="shared" si="189"/>
        <v>33</v>
      </c>
      <c r="O2412" t="str">
        <f>VLOOKUP('SQL Results'!N2412,Plan2!$A$2:$B$8,2,0)</f>
        <v>33 - Outras Despesas Correntes</v>
      </c>
      <c r="P2412" s="4" t="str">
        <f t="shared" si="190"/>
        <v>0100 - Recursos ordinários - recursos do tesouro - RLD</v>
      </c>
    </row>
    <row r="2413" spans="1:16" x14ac:dyDescent="0.2">
      <c r="A2413">
        <v>41047</v>
      </c>
      <c r="B2413" t="s">
        <v>1184</v>
      </c>
      <c r="C2413">
        <v>13820</v>
      </c>
      <c r="D2413" t="s">
        <v>1188</v>
      </c>
      <c r="E2413">
        <v>449052</v>
      </c>
      <c r="F2413" t="s">
        <v>17</v>
      </c>
      <c r="G2413" t="s">
        <v>13</v>
      </c>
      <c r="H2413" t="s">
        <v>14</v>
      </c>
      <c r="I2413" t="s">
        <v>1072</v>
      </c>
      <c r="J2413">
        <v>50000</v>
      </c>
      <c r="K2413" t="str">
        <f t="shared" si="186"/>
        <v>41047 - Agência de Desenvolvimento Regional de Curitibanos</v>
      </c>
      <c r="L2413" t="str">
        <f t="shared" si="187"/>
        <v>13820 - Administração e manutenção da Gerência Regional de Educação - ADR - Curitibanos</v>
      </c>
      <c r="M2413" t="str">
        <f t="shared" si="188"/>
        <v>449052 - Equipamentos e Material Permanente</v>
      </c>
      <c r="N2413" t="str">
        <f t="shared" si="189"/>
        <v>44</v>
      </c>
      <c r="O2413" t="str">
        <f>VLOOKUP('SQL Results'!N2413,Plan2!$A$2:$B$8,2,0)</f>
        <v>44 - Investimentos</v>
      </c>
      <c r="P2413" s="4" t="str">
        <f t="shared" si="190"/>
        <v>0100 - Recursos ordinários - recursos do tesouro - RLD</v>
      </c>
    </row>
    <row r="2414" spans="1:16" x14ac:dyDescent="0.2">
      <c r="A2414">
        <v>41047</v>
      </c>
      <c r="B2414" t="s">
        <v>1184</v>
      </c>
      <c r="C2414">
        <v>13822</v>
      </c>
      <c r="D2414" t="s">
        <v>1189</v>
      </c>
      <c r="E2414">
        <v>339036</v>
      </c>
      <c r="F2414" t="s">
        <v>23</v>
      </c>
      <c r="G2414" t="s">
        <v>13</v>
      </c>
      <c r="H2414" t="s">
        <v>14</v>
      </c>
      <c r="I2414" t="s">
        <v>355</v>
      </c>
      <c r="J2414">
        <v>18965</v>
      </c>
      <c r="K2414" t="str">
        <f t="shared" si="186"/>
        <v>41047 - Agência de Desenvolvimento Regional de Curitibanos</v>
      </c>
      <c r="L2414" t="str">
        <f t="shared" si="187"/>
        <v>13822 - Encargos com estagiários - ADR - Curitibanos</v>
      </c>
      <c r="M2414" t="str">
        <f t="shared" si="188"/>
        <v>339036 - Outros Serviços Terceiros-Pessoa Física</v>
      </c>
      <c r="N2414" t="str">
        <f t="shared" si="189"/>
        <v>33</v>
      </c>
      <c r="O2414" t="str">
        <f>VLOOKUP('SQL Results'!N2414,Plan2!$A$2:$B$8,2,0)</f>
        <v>33 - Outras Despesas Correntes</v>
      </c>
      <c r="P2414" s="4" t="str">
        <f t="shared" si="190"/>
        <v>0100 - Recursos ordinários - recursos do tesouro - RLD</v>
      </c>
    </row>
    <row r="2415" spans="1:16" x14ac:dyDescent="0.2">
      <c r="A2415">
        <v>41047</v>
      </c>
      <c r="B2415" t="s">
        <v>1184</v>
      </c>
      <c r="C2415">
        <v>13825</v>
      </c>
      <c r="D2415" t="s">
        <v>1190</v>
      </c>
      <c r="E2415">
        <v>339014</v>
      </c>
      <c r="F2415" t="s">
        <v>63</v>
      </c>
      <c r="G2415" t="s">
        <v>13</v>
      </c>
      <c r="H2415" t="s">
        <v>14</v>
      </c>
      <c r="I2415" t="s">
        <v>349</v>
      </c>
      <c r="J2415">
        <v>15000</v>
      </c>
      <c r="K2415" t="str">
        <f t="shared" si="186"/>
        <v>41047 - Agência de Desenvolvimento Regional de Curitibanos</v>
      </c>
      <c r="L2415" t="str">
        <f t="shared" si="187"/>
        <v>13825 - Administração e manutenção dos serviços administrativos gerais - ADR - Curitibanos</v>
      </c>
      <c r="M2415" t="str">
        <f t="shared" si="188"/>
        <v>339014 - Diárias - Civil</v>
      </c>
      <c r="N2415" t="str">
        <f t="shared" si="189"/>
        <v>33</v>
      </c>
      <c r="O2415" t="str">
        <f>VLOOKUP('SQL Results'!N2415,Plan2!$A$2:$B$8,2,0)</f>
        <v>33 - Outras Despesas Correntes</v>
      </c>
      <c r="P2415" s="4" t="str">
        <f t="shared" si="190"/>
        <v>0100 - Recursos ordinários - recursos do tesouro - RLD</v>
      </c>
    </row>
    <row r="2416" spans="1:16" x14ac:dyDescent="0.2">
      <c r="A2416">
        <v>41047</v>
      </c>
      <c r="B2416" t="s">
        <v>1184</v>
      </c>
      <c r="C2416">
        <v>13825</v>
      </c>
      <c r="D2416" t="s">
        <v>1190</v>
      </c>
      <c r="E2416">
        <v>339030</v>
      </c>
      <c r="F2416" t="s">
        <v>12</v>
      </c>
      <c r="G2416" t="s">
        <v>13</v>
      </c>
      <c r="H2416" t="s">
        <v>14</v>
      </c>
      <c r="I2416" t="s">
        <v>349</v>
      </c>
      <c r="J2416">
        <v>70000</v>
      </c>
      <c r="K2416" t="str">
        <f t="shared" si="186"/>
        <v>41047 - Agência de Desenvolvimento Regional de Curitibanos</v>
      </c>
      <c r="L2416" t="str">
        <f t="shared" si="187"/>
        <v>13825 - Administração e manutenção dos serviços administrativos gerais - ADR - Curitibanos</v>
      </c>
      <c r="M2416" t="str">
        <f t="shared" si="188"/>
        <v>339030 - Material de Consumo</v>
      </c>
      <c r="N2416" t="str">
        <f t="shared" si="189"/>
        <v>33</v>
      </c>
      <c r="O2416" t="str">
        <f>VLOOKUP('SQL Results'!N2416,Plan2!$A$2:$B$8,2,0)</f>
        <v>33 - Outras Despesas Correntes</v>
      </c>
      <c r="P2416" s="4" t="str">
        <f t="shared" si="190"/>
        <v>0100 - Recursos ordinários - recursos do tesouro - RLD</v>
      </c>
    </row>
    <row r="2417" spans="1:16" x14ac:dyDescent="0.2">
      <c r="A2417">
        <v>41047</v>
      </c>
      <c r="B2417" t="s">
        <v>1184</v>
      </c>
      <c r="C2417">
        <v>13825</v>
      </c>
      <c r="D2417" t="s">
        <v>1190</v>
      </c>
      <c r="E2417">
        <v>339037</v>
      </c>
      <c r="F2417" t="s">
        <v>25</v>
      </c>
      <c r="G2417" t="s">
        <v>13</v>
      </c>
      <c r="H2417" t="s">
        <v>14</v>
      </c>
      <c r="I2417" t="s">
        <v>349</v>
      </c>
      <c r="J2417">
        <v>81846</v>
      </c>
      <c r="K2417" t="str">
        <f t="shared" si="186"/>
        <v>41047 - Agência de Desenvolvimento Regional de Curitibanos</v>
      </c>
      <c r="L2417" t="str">
        <f t="shared" si="187"/>
        <v>13825 - Administração e manutenção dos serviços administrativos gerais - ADR - Curitibanos</v>
      </c>
      <c r="M2417" t="str">
        <f t="shared" si="188"/>
        <v>339037 - Locação de Mão-de-Obra</v>
      </c>
      <c r="N2417" t="str">
        <f t="shared" si="189"/>
        <v>33</v>
      </c>
      <c r="O2417" t="str">
        <f>VLOOKUP('SQL Results'!N2417,Plan2!$A$2:$B$8,2,0)</f>
        <v>33 - Outras Despesas Correntes</v>
      </c>
      <c r="P2417" s="4" t="str">
        <f t="shared" si="190"/>
        <v>0100 - Recursos ordinários - recursos do tesouro - RLD</v>
      </c>
    </row>
    <row r="2418" spans="1:16" x14ac:dyDescent="0.2">
      <c r="A2418">
        <v>41047</v>
      </c>
      <c r="B2418" t="s">
        <v>1184</v>
      </c>
      <c r="C2418">
        <v>13825</v>
      </c>
      <c r="D2418" t="s">
        <v>1190</v>
      </c>
      <c r="E2418">
        <v>339039</v>
      </c>
      <c r="F2418" t="s">
        <v>16</v>
      </c>
      <c r="G2418" t="s">
        <v>13</v>
      </c>
      <c r="H2418" t="s">
        <v>14</v>
      </c>
      <c r="I2418" t="s">
        <v>349</v>
      </c>
      <c r="J2418">
        <v>133207</v>
      </c>
      <c r="K2418" t="str">
        <f t="shared" si="186"/>
        <v>41047 - Agência de Desenvolvimento Regional de Curitibanos</v>
      </c>
      <c r="L2418" t="str">
        <f t="shared" si="187"/>
        <v>13825 - Administração e manutenção dos serviços administrativos gerais - ADR - Curitibanos</v>
      </c>
      <c r="M2418" t="str">
        <f t="shared" si="188"/>
        <v>339039 - Outros Serviços Terceiros - Pessoa Jurídica</v>
      </c>
      <c r="N2418" t="str">
        <f t="shared" si="189"/>
        <v>33</v>
      </c>
      <c r="O2418" t="str">
        <f>VLOOKUP('SQL Results'!N2418,Plan2!$A$2:$B$8,2,0)</f>
        <v>33 - Outras Despesas Correntes</v>
      </c>
      <c r="P2418" s="4" t="str">
        <f t="shared" si="190"/>
        <v>0100 - Recursos ordinários - recursos do tesouro - RLD</v>
      </c>
    </row>
    <row r="2419" spans="1:16" x14ac:dyDescent="0.2">
      <c r="A2419">
        <v>41047</v>
      </c>
      <c r="B2419" t="s">
        <v>1184</v>
      </c>
      <c r="C2419">
        <v>13825</v>
      </c>
      <c r="D2419" t="s">
        <v>1190</v>
      </c>
      <c r="E2419">
        <v>339047</v>
      </c>
      <c r="F2419" t="s">
        <v>27</v>
      </c>
      <c r="G2419" t="s">
        <v>13</v>
      </c>
      <c r="H2419" t="s">
        <v>14</v>
      </c>
      <c r="I2419" t="s">
        <v>349</v>
      </c>
      <c r="J2419">
        <v>3000</v>
      </c>
      <c r="K2419" t="str">
        <f t="shared" si="186"/>
        <v>41047 - Agência de Desenvolvimento Regional de Curitibanos</v>
      </c>
      <c r="L2419" t="str">
        <f t="shared" si="187"/>
        <v>13825 - Administração e manutenção dos serviços administrativos gerais - ADR - Curitibanos</v>
      </c>
      <c r="M2419" t="str">
        <f t="shared" si="188"/>
        <v>339047 - Obrigações Tributárias e Contributivas</v>
      </c>
      <c r="N2419" t="str">
        <f t="shared" si="189"/>
        <v>33</v>
      </c>
      <c r="O2419" t="str">
        <f>VLOOKUP('SQL Results'!N2419,Plan2!$A$2:$B$8,2,0)</f>
        <v>33 - Outras Despesas Correntes</v>
      </c>
      <c r="P2419" s="4" t="str">
        <f t="shared" si="190"/>
        <v>0100 - Recursos ordinários - recursos do tesouro - RLD</v>
      </c>
    </row>
    <row r="2420" spans="1:16" x14ac:dyDescent="0.2">
      <c r="A2420">
        <v>41047</v>
      </c>
      <c r="B2420" t="s">
        <v>1184</v>
      </c>
      <c r="C2420">
        <v>13825</v>
      </c>
      <c r="D2420" t="s">
        <v>1190</v>
      </c>
      <c r="E2420">
        <v>339139</v>
      </c>
      <c r="F2420" t="s">
        <v>51</v>
      </c>
      <c r="G2420" t="s">
        <v>13</v>
      </c>
      <c r="H2420" t="s">
        <v>14</v>
      </c>
      <c r="I2420" t="s">
        <v>349</v>
      </c>
      <c r="J2420">
        <v>35000</v>
      </c>
      <c r="K2420" t="str">
        <f t="shared" si="186"/>
        <v>41047 - Agência de Desenvolvimento Regional de Curitibanos</v>
      </c>
      <c r="L2420" t="str">
        <f t="shared" si="187"/>
        <v>13825 - Administração e manutenção dos serviços administrativos gerais - ADR - Curitibanos</v>
      </c>
      <c r="M2420" t="str">
        <f t="shared" si="188"/>
        <v>339139 - Outros Serviços Terceiros Pessoa Jurídica</v>
      </c>
      <c r="N2420" t="str">
        <f t="shared" si="189"/>
        <v>33</v>
      </c>
      <c r="O2420" t="str">
        <f>VLOOKUP('SQL Results'!N2420,Plan2!$A$2:$B$8,2,0)</f>
        <v>33 - Outras Despesas Correntes</v>
      </c>
      <c r="P2420" s="4" t="str">
        <f t="shared" si="190"/>
        <v>0100 - Recursos ordinários - recursos do tesouro - RLD</v>
      </c>
    </row>
    <row r="2421" spans="1:16" x14ac:dyDescent="0.2">
      <c r="A2421">
        <v>41047</v>
      </c>
      <c r="B2421" t="s">
        <v>1184</v>
      </c>
      <c r="C2421">
        <v>13827</v>
      </c>
      <c r="D2421" t="s">
        <v>1191</v>
      </c>
      <c r="E2421">
        <v>339039</v>
      </c>
      <c r="F2421" t="s">
        <v>16</v>
      </c>
      <c r="G2421" t="s">
        <v>13</v>
      </c>
      <c r="H2421" t="s">
        <v>14</v>
      </c>
      <c r="I2421" t="s">
        <v>353</v>
      </c>
      <c r="J2421">
        <v>12982</v>
      </c>
      <c r="K2421" t="str">
        <f t="shared" si="186"/>
        <v>41047 - Agência de Desenvolvimento Regional de Curitibanos</v>
      </c>
      <c r="L2421" t="str">
        <f t="shared" si="187"/>
        <v>13827 - Manutenção e modernização dos serviços de tecnologia da informação e comunicação - ADR - Curitibanos</v>
      </c>
      <c r="M2421" t="str">
        <f t="shared" si="188"/>
        <v>339039 - Outros Serviços Terceiros - Pessoa Jurídica</v>
      </c>
      <c r="N2421" t="str">
        <f t="shared" si="189"/>
        <v>33</v>
      </c>
      <c r="O2421" t="str">
        <f>VLOOKUP('SQL Results'!N2421,Plan2!$A$2:$B$8,2,0)</f>
        <v>33 - Outras Despesas Correntes</v>
      </c>
      <c r="P2421" s="4" t="str">
        <f t="shared" si="190"/>
        <v>0100 - Recursos ordinários - recursos do tesouro - RLD</v>
      </c>
    </row>
    <row r="2422" spans="1:16" x14ac:dyDescent="0.2">
      <c r="A2422">
        <v>41047</v>
      </c>
      <c r="B2422" t="s">
        <v>1184</v>
      </c>
      <c r="C2422">
        <v>13827</v>
      </c>
      <c r="D2422" t="s">
        <v>1191</v>
      </c>
      <c r="E2422">
        <v>339139</v>
      </c>
      <c r="F2422" t="s">
        <v>51</v>
      </c>
      <c r="G2422" t="s">
        <v>13</v>
      </c>
      <c r="H2422" t="s">
        <v>14</v>
      </c>
      <c r="I2422" t="s">
        <v>353</v>
      </c>
      <c r="J2422">
        <v>20000</v>
      </c>
      <c r="K2422" t="str">
        <f t="shared" si="186"/>
        <v>41047 - Agência de Desenvolvimento Regional de Curitibanos</v>
      </c>
      <c r="L2422" t="str">
        <f t="shared" si="187"/>
        <v>13827 - Manutenção e modernização dos serviços de tecnologia da informação e comunicação - ADR - Curitibanos</v>
      </c>
      <c r="M2422" t="str">
        <f t="shared" si="188"/>
        <v>339139 - Outros Serviços Terceiros Pessoa Jurídica</v>
      </c>
      <c r="N2422" t="str">
        <f t="shared" si="189"/>
        <v>33</v>
      </c>
      <c r="O2422" t="str">
        <f>VLOOKUP('SQL Results'!N2422,Plan2!$A$2:$B$8,2,0)</f>
        <v>33 - Outras Despesas Correntes</v>
      </c>
      <c r="P2422" s="4" t="str">
        <f t="shared" si="190"/>
        <v>0100 - Recursos ordinários - recursos do tesouro - RLD</v>
      </c>
    </row>
    <row r="2423" spans="1:16" x14ac:dyDescent="0.2">
      <c r="A2423">
        <v>41047</v>
      </c>
      <c r="B2423" t="s">
        <v>1184</v>
      </c>
      <c r="C2423">
        <v>13832</v>
      </c>
      <c r="D2423" t="s">
        <v>1186</v>
      </c>
      <c r="E2423">
        <v>339030</v>
      </c>
      <c r="F2423" t="s">
        <v>12</v>
      </c>
      <c r="G2423" t="s">
        <v>1074</v>
      </c>
      <c r="H2423" t="s">
        <v>1075</v>
      </c>
      <c r="I2423" t="s">
        <v>1082</v>
      </c>
      <c r="J2423">
        <v>119700</v>
      </c>
      <c r="K2423" t="str">
        <f t="shared" si="186"/>
        <v>41047 - Agência de Desenvolvimento Regional de Curitibanos</v>
      </c>
      <c r="L2423" t="str">
        <f t="shared" si="187"/>
        <v>13832 - Operacionalização da educação básica - ADR - Curitibanos</v>
      </c>
      <c r="M2423" t="str">
        <f t="shared" si="188"/>
        <v>339030 - Material de Consumo</v>
      </c>
      <c r="N2423" t="str">
        <f t="shared" si="189"/>
        <v>33</v>
      </c>
      <c r="O2423" t="str">
        <f>VLOOKUP('SQL Results'!N2423,Plan2!$A$2:$B$8,2,0)</f>
        <v>33 - Outras Despesas Correntes</v>
      </c>
      <c r="P2423" s="4" t="str">
        <f t="shared" si="190"/>
        <v>0120 - Cota-parte da contribuição do Salário-Educação - recursos do tesouro - exercício corrente</v>
      </c>
    </row>
    <row r="2424" spans="1:16" x14ac:dyDescent="0.2">
      <c r="A2424">
        <v>41047</v>
      </c>
      <c r="B2424" t="s">
        <v>1184</v>
      </c>
      <c r="C2424">
        <v>13832</v>
      </c>
      <c r="D2424" t="s">
        <v>1186</v>
      </c>
      <c r="E2424">
        <v>339030</v>
      </c>
      <c r="F2424" t="s">
        <v>12</v>
      </c>
      <c r="G2424" t="s">
        <v>1077</v>
      </c>
      <c r="H2424" t="s">
        <v>1078</v>
      </c>
      <c r="I2424" t="s">
        <v>1082</v>
      </c>
      <c r="J2424">
        <v>119700</v>
      </c>
      <c r="K2424" t="str">
        <f t="shared" si="186"/>
        <v>41047 - Agência de Desenvolvimento Regional de Curitibanos</v>
      </c>
      <c r="L2424" t="str">
        <f t="shared" si="187"/>
        <v>13832 - Operacionalização da educação básica - ADR - Curitibanos</v>
      </c>
      <c r="M2424" t="str">
        <f t="shared" si="188"/>
        <v>339030 - Material de Consumo</v>
      </c>
      <c r="N2424" t="str">
        <f t="shared" si="189"/>
        <v>33</v>
      </c>
      <c r="O2424" t="str">
        <f>VLOOKUP('SQL Results'!N2424,Plan2!$A$2:$B$8,2,0)</f>
        <v>33 - Outras Despesas Correntes</v>
      </c>
      <c r="P2424" s="4" t="str">
        <f t="shared" si="190"/>
        <v>0131 - Recursos do FUNDEB - transferências da União</v>
      </c>
    </row>
    <row r="2425" spans="1:16" x14ac:dyDescent="0.2">
      <c r="A2425">
        <v>41047</v>
      </c>
      <c r="B2425" t="s">
        <v>1184</v>
      </c>
      <c r="C2425">
        <v>13832</v>
      </c>
      <c r="D2425" t="s">
        <v>1186</v>
      </c>
      <c r="E2425">
        <v>339036</v>
      </c>
      <c r="F2425" t="s">
        <v>23</v>
      </c>
      <c r="G2425" t="s">
        <v>1074</v>
      </c>
      <c r="H2425" t="s">
        <v>1075</v>
      </c>
      <c r="I2425" t="s">
        <v>1082</v>
      </c>
      <c r="J2425">
        <v>59852</v>
      </c>
      <c r="K2425" t="str">
        <f t="shared" si="186"/>
        <v>41047 - Agência de Desenvolvimento Regional de Curitibanos</v>
      </c>
      <c r="L2425" t="str">
        <f t="shared" si="187"/>
        <v>13832 - Operacionalização da educação básica - ADR - Curitibanos</v>
      </c>
      <c r="M2425" t="str">
        <f t="shared" si="188"/>
        <v>339036 - Outros Serviços Terceiros-Pessoa Física</v>
      </c>
      <c r="N2425" t="str">
        <f t="shared" si="189"/>
        <v>33</v>
      </c>
      <c r="O2425" t="str">
        <f>VLOOKUP('SQL Results'!N2425,Plan2!$A$2:$B$8,2,0)</f>
        <v>33 - Outras Despesas Correntes</v>
      </c>
      <c r="P2425" s="4" t="str">
        <f t="shared" si="190"/>
        <v>0120 - Cota-parte da contribuição do Salário-Educação - recursos do tesouro - exercício corrente</v>
      </c>
    </row>
    <row r="2426" spans="1:16" x14ac:dyDescent="0.2">
      <c r="A2426">
        <v>41047</v>
      </c>
      <c r="B2426" t="s">
        <v>1184</v>
      </c>
      <c r="C2426">
        <v>13832</v>
      </c>
      <c r="D2426" t="s">
        <v>1186</v>
      </c>
      <c r="E2426">
        <v>339036</v>
      </c>
      <c r="F2426" t="s">
        <v>23</v>
      </c>
      <c r="G2426" t="s">
        <v>1077</v>
      </c>
      <c r="H2426" t="s">
        <v>1078</v>
      </c>
      <c r="I2426" t="s">
        <v>1082</v>
      </c>
      <c r="J2426">
        <v>59852</v>
      </c>
      <c r="K2426" t="str">
        <f t="shared" si="186"/>
        <v>41047 - Agência de Desenvolvimento Regional de Curitibanos</v>
      </c>
      <c r="L2426" t="str">
        <f t="shared" si="187"/>
        <v>13832 - Operacionalização da educação básica - ADR - Curitibanos</v>
      </c>
      <c r="M2426" t="str">
        <f t="shared" si="188"/>
        <v>339036 - Outros Serviços Terceiros-Pessoa Física</v>
      </c>
      <c r="N2426" t="str">
        <f t="shared" si="189"/>
        <v>33</v>
      </c>
      <c r="O2426" t="str">
        <f>VLOOKUP('SQL Results'!N2426,Plan2!$A$2:$B$8,2,0)</f>
        <v>33 - Outras Despesas Correntes</v>
      </c>
      <c r="P2426" s="4" t="str">
        <f t="shared" si="190"/>
        <v>0131 - Recursos do FUNDEB - transferências da União</v>
      </c>
    </row>
    <row r="2427" spans="1:16" x14ac:dyDescent="0.2">
      <c r="A2427">
        <v>41047</v>
      </c>
      <c r="B2427" t="s">
        <v>1184</v>
      </c>
      <c r="C2427">
        <v>13832</v>
      </c>
      <c r="D2427" t="s">
        <v>1186</v>
      </c>
      <c r="E2427">
        <v>339039</v>
      </c>
      <c r="F2427" t="s">
        <v>16</v>
      </c>
      <c r="G2427" t="s">
        <v>1074</v>
      </c>
      <c r="H2427" t="s">
        <v>1075</v>
      </c>
      <c r="I2427" t="s">
        <v>1082</v>
      </c>
      <c r="J2427">
        <v>359110</v>
      </c>
      <c r="K2427" t="str">
        <f t="shared" si="186"/>
        <v>41047 - Agência de Desenvolvimento Regional de Curitibanos</v>
      </c>
      <c r="L2427" t="str">
        <f t="shared" si="187"/>
        <v>13832 - Operacionalização da educação básica - ADR - Curitibanos</v>
      </c>
      <c r="M2427" t="str">
        <f t="shared" si="188"/>
        <v>339039 - Outros Serviços Terceiros - Pessoa Jurídica</v>
      </c>
      <c r="N2427" t="str">
        <f t="shared" si="189"/>
        <v>33</v>
      </c>
      <c r="O2427" t="str">
        <f>VLOOKUP('SQL Results'!N2427,Plan2!$A$2:$B$8,2,0)</f>
        <v>33 - Outras Despesas Correntes</v>
      </c>
      <c r="P2427" s="4" t="str">
        <f t="shared" si="190"/>
        <v>0120 - Cota-parte da contribuição do Salário-Educação - recursos do tesouro - exercício corrente</v>
      </c>
    </row>
    <row r="2428" spans="1:16" x14ac:dyDescent="0.2">
      <c r="A2428">
        <v>41047</v>
      </c>
      <c r="B2428" t="s">
        <v>1184</v>
      </c>
      <c r="C2428">
        <v>13832</v>
      </c>
      <c r="D2428" t="s">
        <v>1186</v>
      </c>
      <c r="E2428">
        <v>339039</v>
      </c>
      <c r="F2428" t="s">
        <v>16</v>
      </c>
      <c r="G2428" t="s">
        <v>1077</v>
      </c>
      <c r="H2428" t="s">
        <v>1078</v>
      </c>
      <c r="I2428" t="s">
        <v>1082</v>
      </c>
      <c r="J2428">
        <v>359110</v>
      </c>
      <c r="K2428" t="str">
        <f t="shared" si="186"/>
        <v>41047 - Agência de Desenvolvimento Regional de Curitibanos</v>
      </c>
      <c r="L2428" t="str">
        <f t="shared" si="187"/>
        <v>13832 - Operacionalização da educação básica - ADR - Curitibanos</v>
      </c>
      <c r="M2428" t="str">
        <f t="shared" si="188"/>
        <v>339039 - Outros Serviços Terceiros - Pessoa Jurídica</v>
      </c>
      <c r="N2428" t="str">
        <f t="shared" si="189"/>
        <v>33</v>
      </c>
      <c r="O2428" t="str">
        <f>VLOOKUP('SQL Results'!N2428,Plan2!$A$2:$B$8,2,0)</f>
        <v>33 - Outras Despesas Correntes</v>
      </c>
      <c r="P2428" s="4" t="str">
        <f t="shared" si="190"/>
        <v>0131 - Recursos do FUNDEB - transferências da União</v>
      </c>
    </row>
    <row r="2429" spans="1:16" x14ac:dyDescent="0.2">
      <c r="A2429">
        <v>41047</v>
      </c>
      <c r="B2429" t="s">
        <v>1184</v>
      </c>
      <c r="C2429">
        <v>13832</v>
      </c>
      <c r="D2429" t="s">
        <v>1186</v>
      </c>
      <c r="E2429">
        <v>339139</v>
      </c>
      <c r="F2429" t="s">
        <v>51</v>
      </c>
      <c r="G2429" t="s">
        <v>1074</v>
      </c>
      <c r="H2429" t="s">
        <v>1075</v>
      </c>
      <c r="I2429" t="s">
        <v>1082</v>
      </c>
      <c r="J2429">
        <v>59852</v>
      </c>
      <c r="K2429" t="str">
        <f t="shared" si="186"/>
        <v>41047 - Agência de Desenvolvimento Regional de Curitibanos</v>
      </c>
      <c r="L2429" t="str">
        <f t="shared" si="187"/>
        <v>13832 - Operacionalização da educação básica - ADR - Curitibanos</v>
      </c>
      <c r="M2429" t="str">
        <f t="shared" si="188"/>
        <v>339139 - Outros Serviços Terceiros Pessoa Jurídica</v>
      </c>
      <c r="N2429" t="str">
        <f t="shared" si="189"/>
        <v>33</v>
      </c>
      <c r="O2429" t="str">
        <f>VLOOKUP('SQL Results'!N2429,Plan2!$A$2:$B$8,2,0)</f>
        <v>33 - Outras Despesas Correntes</v>
      </c>
      <c r="P2429" s="4" t="str">
        <f t="shared" si="190"/>
        <v>0120 - Cota-parte da contribuição do Salário-Educação - recursos do tesouro - exercício corrente</v>
      </c>
    </row>
    <row r="2430" spans="1:16" x14ac:dyDescent="0.2">
      <c r="A2430">
        <v>41047</v>
      </c>
      <c r="B2430" t="s">
        <v>1184</v>
      </c>
      <c r="C2430">
        <v>13832</v>
      </c>
      <c r="D2430" t="s">
        <v>1186</v>
      </c>
      <c r="E2430">
        <v>449052</v>
      </c>
      <c r="F2430" t="s">
        <v>17</v>
      </c>
      <c r="G2430" t="s">
        <v>1077</v>
      </c>
      <c r="H2430" t="s">
        <v>1078</v>
      </c>
      <c r="I2430" t="s">
        <v>1082</v>
      </c>
      <c r="J2430">
        <v>29926</v>
      </c>
      <c r="K2430" t="str">
        <f t="shared" si="186"/>
        <v>41047 - Agência de Desenvolvimento Regional de Curitibanos</v>
      </c>
      <c r="L2430" t="str">
        <f t="shared" si="187"/>
        <v>13832 - Operacionalização da educação básica - ADR - Curitibanos</v>
      </c>
      <c r="M2430" t="str">
        <f t="shared" si="188"/>
        <v>449052 - Equipamentos e Material Permanente</v>
      </c>
      <c r="N2430" t="str">
        <f t="shared" si="189"/>
        <v>44</v>
      </c>
      <c r="O2430" t="str">
        <f>VLOOKUP('SQL Results'!N2430,Plan2!$A$2:$B$8,2,0)</f>
        <v>44 - Investimentos</v>
      </c>
      <c r="P2430" s="4" t="str">
        <f t="shared" si="190"/>
        <v>0131 - Recursos do FUNDEB - transferências da União</v>
      </c>
    </row>
    <row r="2431" spans="1:16" x14ac:dyDescent="0.2">
      <c r="A2431">
        <v>41047</v>
      </c>
      <c r="B2431" t="s">
        <v>1184</v>
      </c>
      <c r="C2431">
        <v>13834</v>
      </c>
      <c r="D2431" t="s">
        <v>1192</v>
      </c>
      <c r="E2431">
        <v>334239</v>
      </c>
      <c r="F2431" t="s">
        <v>51</v>
      </c>
      <c r="G2431" t="s">
        <v>1077</v>
      </c>
      <c r="H2431" t="s">
        <v>1078</v>
      </c>
      <c r="I2431" t="s">
        <v>1091</v>
      </c>
      <c r="J2431">
        <v>1008688</v>
      </c>
      <c r="K2431" t="str">
        <f t="shared" si="186"/>
        <v>41047 - Agência de Desenvolvimento Regional de Curitibanos</v>
      </c>
      <c r="L2431" t="str">
        <f t="shared" si="187"/>
        <v>13834 - Transporte escolar dos alunos da educação básica - ADR - Curitibanos</v>
      </c>
      <c r="M2431" t="str">
        <f t="shared" si="188"/>
        <v>334239 - Outros Serviços Terceiros Pessoa Jurídica</v>
      </c>
      <c r="N2431" t="str">
        <f t="shared" si="189"/>
        <v>33</v>
      </c>
      <c r="O2431" t="str">
        <f>VLOOKUP('SQL Results'!N2431,Plan2!$A$2:$B$8,2,0)</f>
        <v>33 - Outras Despesas Correntes</v>
      </c>
      <c r="P2431" s="4" t="str">
        <f t="shared" si="190"/>
        <v>0131 - Recursos do FUNDEB - transferências da União</v>
      </c>
    </row>
    <row r="2432" spans="1:16" x14ac:dyDescent="0.2">
      <c r="A2432">
        <v>41047</v>
      </c>
      <c r="B2432" t="s">
        <v>1184</v>
      </c>
      <c r="C2432">
        <v>13835</v>
      </c>
      <c r="D2432" t="s">
        <v>1193</v>
      </c>
      <c r="E2432">
        <v>339030</v>
      </c>
      <c r="F2432" t="s">
        <v>12</v>
      </c>
      <c r="G2432" t="s">
        <v>1074</v>
      </c>
      <c r="H2432" t="s">
        <v>1075</v>
      </c>
      <c r="I2432" t="s">
        <v>1076</v>
      </c>
      <c r="J2432">
        <v>46954</v>
      </c>
      <c r="K2432" t="str">
        <f t="shared" si="186"/>
        <v>41047 - Agência de Desenvolvimento Regional de Curitibanos</v>
      </c>
      <c r="L2432" t="str">
        <f t="shared" si="187"/>
        <v>13835 - AP - Manutenção e reforma de escolas - educação básica - ADR - Curitibanos</v>
      </c>
      <c r="M2432" t="str">
        <f t="shared" si="188"/>
        <v>339030 - Material de Consumo</v>
      </c>
      <c r="N2432" t="str">
        <f t="shared" si="189"/>
        <v>33</v>
      </c>
      <c r="O2432" t="str">
        <f>VLOOKUP('SQL Results'!N2432,Plan2!$A$2:$B$8,2,0)</f>
        <v>33 - Outras Despesas Correntes</v>
      </c>
      <c r="P2432" s="4" t="str">
        <f t="shared" si="190"/>
        <v>0120 - Cota-parte da contribuição do Salário-Educação - recursos do tesouro - exercício corrente</v>
      </c>
    </row>
    <row r="2433" spans="1:16" x14ac:dyDescent="0.2">
      <c r="A2433">
        <v>41047</v>
      </c>
      <c r="B2433" t="s">
        <v>1184</v>
      </c>
      <c r="C2433">
        <v>13835</v>
      </c>
      <c r="D2433" t="s">
        <v>1193</v>
      </c>
      <c r="E2433">
        <v>339030</v>
      </c>
      <c r="F2433" t="s">
        <v>12</v>
      </c>
      <c r="G2433" t="s">
        <v>1077</v>
      </c>
      <c r="H2433" t="s">
        <v>1078</v>
      </c>
      <c r="I2433" t="s">
        <v>1076</v>
      </c>
      <c r="J2433">
        <v>46954</v>
      </c>
      <c r="K2433" t="str">
        <f t="shared" si="186"/>
        <v>41047 - Agência de Desenvolvimento Regional de Curitibanos</v>
      </c>
      <c r="L2433" t="str">
        <f t="shared" si="187"/>
        <v>13835 - AP - Manutenção e reforma de escolas - educação básica - ADR - Curitibanos</v>
      </c>
      <c r="M2433" t="str">
        <f t="shared" si="188"/>
        <v>339030 - Material de Consumo</v>
      </c>
      <c r="N2433" t="str">
        <f t="shared" si="189"/>
        <v>33</v>
      </c>
      <c r="O2433" t="str">
        <f>VLOOKUP('SQL Results'!N2433,Plan2!$A$2:$B$8,2,0)</f>
        <v>33 - Outras Despesas Correntes</v>
      </c>
      <c r="P2433" s="4" t="str">
        <f t="shared" si="190"/>
        <v>0131 - Recursos do FUNDEB - transferências da União</v>
      </c>
    </row>
    <row r="2434" spans="1:16" x14ac:dyDescent="0.2">
      <c r="A2434">
        <v>41047</v>
      </c>
      <c r="B2434" t="s">
        <v>1184</v>
      </c>
      <c r="C2434">
        <v>13835</v>
      </c>
      <c r="D2434" t="s">
        <v>1193</v>
      </c>
      <c r="E2434">
        <v>339036</v>
      </c>
      <c r="F2434" t="s">
        <v>23</v>
      </c>
      <c r="G2434" t="s">
        <v>1074</v>
      </c>
      <c r="H2434" t="s">
        <v>1075</v>
      </c>
      <c r="I2434" t="s">
        <v>1076</v>
      </c>
      <c r="J2434">
        <v>23477</v>
      </c>
      <c r="K2434" t="str">
        <f t="shared" si="186"/>
        <v>41047 - Agência de Desenvolvimento Regional de Curitibanos</v>
      </c>
      <c r="L2434" t="str">
        <f t="shared" si="187"/>
        <v>13835 - AP - Manutenção e reforma de escolas - educação básica - ADR - Curitibanos</v>
      </c>
      <c r="M2434" t="str">
        <f t="shared" si="188"/>
        <v>339036 - Outros Serviços Terceiros-Pessoa Física</v>
      </c>
      <c r="N2434" t="str">
        <f t="shared" si="189"/>
        <v>33</v>
      </c>
      <c r="O2434" t="str">
        <f>VLOOKUP('SQL Results'!N2434,Plan2!$A$2:$B$8,2,0)</f>
        <v>33 - Outras Despesas Correntes</v>
      </c>
      <c r="P2434" s="4" t="str">
        <f t="shared" si="190"/>
        <v>0120 - Cota-parte da contribuição do Salário-Educação - recursos do tesouro - exercício corrente</v>
      </c>
    </row>
    <row r="2435" spans="1:16" x14ac:dyDescent="0.2">
      <c r="A2435">
        <v>41047</v>
      </c>
      <c r="B2435" t="s">
        <v>1184</v>
      </c>
      <c r="C2435">
        <v>13835</v>
      </c>
      <c r="D2435" t="s">
        <v>1193</v>
      </c>
      <c r="E2435">
        <v>339036</v>
      </c>
      <c r="F2435" t="s">
        <v>23</v>
      </c>
      <c r="G2435" t="s">
        <v>1077</v>
      </c>
      <c r="H2435" t="s">
        <v>1078</v>
      </c>
      <c r="I2435" t="s">
        <v>1076</v>
      </c>
      <c r="J2435">
        <v>23477</v>
      </c>
      <c r="K2435" t="str">
        <f t="shared" ref="K2435:K2498" si="191">CONCATENATE(A2435," - ",B2435)</f>
        <v>41047 - Agência de Desenvolvimento Regional de Curitibanos</v>
      </c>
      <c r="L2435" t="str">
        <f t="shared" ref="L2435:L2498" si="192">CONCATENATE(C2435," - ",D2435)</f>
        <v>13835 - AP - Manutenção e reforma de escolas - educação básica - ADR - Curitibanos</v>
      </c>
      <c r="M2435" t="str">
        <f t="shared" ref="M2435:M2498" si="193">CONCATENATE(E2435," - ",F2435)</f>
        <v>339036 - Outros Serviços Terceiros-Pessoa Física</v>
      </c>
      <c r="N2435" t="str">
        <f t="shared" ref="N2435:N2498" si="194">LEFT(E2435,2)</f>
        <v>33</v>
      </c>
      <c r="O2435" t="str">
        <f>VLOOKUP('SQL Results'!N2435,Plan2!$A$2:$B$8,2,0)</f>
        <v>33 - Outras Despesas Correntes</v>
      </c>
      <c r="P2435" s="4" t="str">
        <f t="shared" si="190"/>
        <v>0131 - Recursos do FUNDEB - transferências da União</v>
      </c>
    </row>
    <row r="2436" spans="1:16" x14ac:dyDescent="0.2">
      <c r="A2436">
        <v>41047</v>
      </c>
      <c r="B2436" t="s">
        <v>1184</v>
      </c>
      <c r="C2436">
        <v>13835</v>
      </c>
      <c r="D2436" t="s">
        <v>1193</v>
      </c>
      <c r="E2436">
        <v>339039</v>
      </c>
      <c r="F2436" t="s">
        <v>16</v>
      </c>
      <c r="G2436" t="s">
        <v>1074</v>
      </c>
      <c r="H2436" t="s">
        <v>1075</v>
      </c>
      <c r="I2436" t="s">
        <v>1076</v>
      </c>
      <c r="J2436">
        <v>140862</v>
      </c>
      <c r="K2436" t="str">
        <f t="shared" si="191"/>
        <v>41047 - Agência de Desenvolvimento Regional de Curitibanos</v>
      </c>
      <c r="L2436" t="str">
        <f t="shared" si="192"/>
        <v>13835 - AP - Manutenção e reforma de escolas - educação básica - ADR - Curitibanos</v>
      </c>
      <c r="M2436" t="str">
        <f t="shared" si="193"/>
        <v>339039 - Outros Serviços Terceiros - Pessoa Jurídica</v>
      </c>
      <c r="N2436" t="str">
        <f t="shared" si="194"/>
        <v>33</v>
      </c>
      <c r="O2436" t="str">
        <f>VLOOKUP('SQL Results'!N2436,Plan2!$A$2:$B$8,2,0)</f>
        <v>33 - Outras Despesas Correntes</v>
      </c>
      <c r="P2436" s="4" t="str">
        <f t="shared" si="190"/>
        <v>0120 - Cota-parte da contribuição do Salário-Educação - recursos do tesouro - exercício corrente</v>
      </c>
    </row>
    <row r="2437" spans="1:16" x14ac:dyDescent="0.2">
      <c r="A2437">
        <v>41047</v>
      </c>
      <c r="B2437" t="s">
        <v>1184</v>
      </c>
      <c r="C2437">
        <v>13835</v>
      </c>
      <c r="D2437" t="s">
        <v>1193</v>
      </c>
      <c r="E2437">
        <v>339039</v>
      </c>
      <c r="F2437" t="s">
        <v>16</v>
      </c>
      <c r="G2437" t="s">
        <v>1077</v>
      </c>
      <c r="H2437" t="s">
        <v>1078</v>
      </c>
      <c r="I2437" t="s">
        <v>1076</v>
      </c>
      <c r="J2437">
        <v>140862</v>
      </c>
      <c r="K2437" t="str">
        <f t="shared" si="191"/>
        <v>41047 - Agência de Desenvolvimento Regional de Curitibanos</v>
      </c>
      <c r="L2437" t="str">
        <f t="shared" si="192"/>
        <v>13835 - AP - Manutenção e reforma de escolas - educação básica - ADR - Curitibanos</v>
      </c>
      <c r="M2437" t="str">
        <f t="shared" si="193"/>
        <v>339039 - Outros Serviços Terceiros - Pessoa Jurídica</v>
      </c>
      <c r="N2437" t="str">
        <f t="shared" si="194"/>
        <v>33</v>
      </c>
      <c r="O2437" t="str">
        <f>VLOOKUP('SQL Results'!N2437,Plan2!$A$2:$B$8,2,0)</f>
        <v>33 - Outras Despesas Correntes</v>
      </c>
      <c r="P2437" s="4" t="str">
        <f t="shared" si="190"/>
        <v>0131 - Recursos do FUNDEB - transferências da União</v>
      </c>
    </row>
    <row r="2438" spans="1:16" x14ac:dyDescent="0.2">
      <c r="A2438">
        <v>41047</v>
      </c>
      <c r="B2438" t="s">
        <v>1184</v>
      </c>
      <c r="C2438">
        <v>13835</v>
      </c>
      <c r="D2438" t="s">
        <v>1193</v>
      </c>
      <c r="E2438">
        <v>339139</v>
      </c>
      <c r="F2438" t="s">
        <v>51</v>
      </c>
      <c r="G2438" t="s">
        <v>1077</v>
      </c>
      <c r="H2438" t="s">
        <v>1078</v>
      </c>
      <c r="I2438" t="s">
        <v>1076</v>
      </c>
      <c r="J2438">
        <v>11739</v>
      </c>
      <c r="K2438" t="str">
        <f t="shared" si="191"/>
        <v>41047 - Agência de Desenvolvimento Regional de Curitibanos</v>
      </c>
      <c r="L2438" t="str">
        <f t="shared" si="192"/>
        <v>13835 - AP - Manutenção e reforma de escolas - educação básica - ADR - Curitibanos</v>
      </c>
      <c r="M2438" t="str">
        <f t="shared" si="193"/>
        <v>339139 - Outros Serviços Terceiros Pessoa Jurídica</v>
      </c>
      <c r="N2438" t="str">
        <f t="shared" si="194"/>
        <v>33</v>
      </c>
      <c r="O2438" t="str">
        <f>VLOOKUP('SQL Results'!N2438,Plan2!$A$2:$B$8,2,0)</f>
        <v>33 - Outras Despesas Correntes</v>
      </c>
      <c r="P2438" s="4" t="str">
        <f t="shared" si="190"/>
        <v>0131 - Recursos do FUNDEB - transferências da União</v>
      </c>
    </row>
    <row r="2439" spans="1:16" x14ac:dyDescent="0.2">
      <c r="A2439">
        <v>41047</v>
      </c>
      <c r="B2439" t="s">
        <v>1184</v>
      </c>
      <c r="C2439">
        <v>13835</v>
      </c>
      <c r="D2439" t="s">
        <v>1193</v>
      </c>
      <c r="E2439">
        <v>449052</v>
      </c>
      <c r="F2439" t="s">
        <v>17</v>
      </c>
      <c r="G2439" t="s">
        <v>1077</v>
      </c>
      <c r="H2439" t="s">
        <v>1078</v>
      </c>
      <c r="I2439" t="s">
        <v>1076</v>
      </c>
      <c r="J2439">
        <v>11730</v>
      </c>
      <c r="K2439" t="str">
        <f t="shared" si="191"/>
        <v>41047 - Agência de Desenvolvimento Regional de Curitibanos</v>
      </c>
      <c r="L2439" t="str">
        <f t="shared" si="192"/>
        <v>13835 - AP - Manutenção e reforma de escolas - educação básica - ADR - Curitibanos</v>
      </c>
      <c r="M2439" t="str">
        <f t="shared" si="193"/>
        <v>449052 - Equipamentos e Material Permanente</v>
      </c>
      <c r="N2439" t="str">
        <f t="shared" si="194"/>
        <v>44</v>
      </c>
      <c r="O2439" t="str">
        <f>VLOOKUP('SQL Results'!N2439,Plan2!$A$2:$B$8,2,0)</f>
        <v>44 - Investimentos</v>
      </c>
      <c r="P2439" s="4" t="str">
        <f t="shared" si="190"/>
        <v>0131 - Recursos do FUNDEB - transferências da União</v>
      </c>
    </row>
    <row r="2440" spans="1:16" x14ac:dyDescent="0.2">
      <c r="A2440">
        <v>41047</v>
      </c>
      <c r="B2440" t="s">
        <v>1184</v>
      </c>
      <c r="C2440">
        <v>13835</v>
      </c>
      <c r="D2440" t="s">
        <v>1193</v>
      </c>
      <c r="E2440">
        <v>339139</v>
      </c>
      <c r="F2440" t="s">
        <v>51</v>
      </c>
      <c r="G2440" t="s">
        <v>1074</v>
      </c>
      <c r="H2440" t="s">
        <v>1075</v>
      </c>
      <c r="I2440" t="s">
        <v>1076</v>
      </c>
      <c r="J2440">
        <v>15150</v>
      </c>
      <c r="K2440" t="str">
        <f t="shared" si="191"/>
        <v>41047 - Agência de Desenvolvimento Regional de Curitibanos</v>
      </c>
      <c r="L2440" t="str">
        <f t="shared" si="192"/>
        <v>13835 - AP - Manutenção e reforma de escolas - educação básica - ADR - Curitibanos</v>
      </c>
      <c r="M2440" t="str">
        <f t="shared" si="193"/>
        <v>339139 - Outros Serviços Terceiros Pessoa Jurídica</v>
      </c>
      <c r="N2440" t="str">
        <f t="shared" si="194"/>
        <v>33</v>
      </c>
      <c r="O2440" t="str">
        <f>VLOOKUP('SQL Results'!N2440,Plan2!$A$2:$B$8,2,0)</f>
        <v>33 - Outras Despesas Correntes</v>
      </c>
      <c r="P2440" s="4" t="str">
        <f t="shared" si="190"/>
        <v>0120 - Cota-parte da contribuição do Salário-Educação - recursos do tesouro - exercício corrente</v>
      </c>
    </row>
    <row r="2441" spans="1:16" x14ac:dyDescent="0.2">
      <c r="A2441">
        <v>41047</v>
      </c>
      <c r="B2441" t="s">
        <v>1184</v>
      </c>
      <c r="C2441">
        <v>13837</v>
      </c>
      <c r="D2441" t="s">
        <v>1194</v>
      </c>
      <c r="E2441">
        <v>339030</v>
      </c>
      <c r="F2441" t="s">
        <v>12</v>
      </c>
      <c r="G2441" t="s">
        <v>13</v>
      </c>
      <c r="H2441" t="s">
        <v>14</v>
      </c>
      <c r="I2441" t="s">
        <v>1084</v>
      </c>
      <c r="J2441">
        <v>52576</v>
      </c>
      <c r="K2441" t="str">
        <f t="shared" si="191"/>
        <v>41047 - Agência de Desenvolvimento Regional de Curitibanos</v>
      </c>
      <c r="L2441" t="str">
        <f t="shared" si="192"/>
        <v>13837 - Operacionalização da educação profissional - ADR - Curitibanos</v>
      </c>
      <c r="M2441" t="str">
        <f t="shared" si="193"/>
        <v>339030 - Material de Consumo</v>
      </c>
      <c r="N2441" t="str">
        <f t="shared" si="194"/>
        <v>33</v>
      </c>
      <c r="O2441" t="str">
        <f>VLOOKUP('SQL Results'!N2441,Plan2!$A$2:$B$8,2,0)</f>
        <v>33 - Outras Despesas Correntes</v>
      </c>
      <c r="P2441" s="4" t="str">
        <f t="shared" si="190"/>
        <v>0100 - Recursos ordinários - recursos do tesouro - RLD</v>
      </c>
    </row>
    <row r="2442" spans="1:16" x14ac:dyDescent="0.2">
      <c r="A2442">
        <v>41047</v>
      </c>
      <c r="B2442" t="s">
        <v>1184</v>
      </c>
      <c r="C2442">
        <v>13837</v>
      </c>
      <c r="D2442" t="s">
        <v>1194</v>
      </c>
      <c r="E2442">
        <v>339039</v>
      </c>
      <c r="F2442" t="s">
        <v>16</v>
      </c>
      <c r="G2442" t="s">
        <v>13</v>
      </c>
      <c r="H2442" t="s">
        <v>14</v>
      </c>
      <c r="I2442" t="s">
        <v>1084</v>
      </c>
      <c r="J2442">
        <v>26288</v>
      </c>
      <c r="K2442" t="str">
        <f t="shared" si="191"/>
        <v>41047 - Agência de Desenvolvimento Regional de Curitibanos</v>
      </c>
      <c r="L2442" t="str">
        <f t="shared" si="192"/>
        <v>13837 - Operacionalização da educação profissional - ADR - Curitibanos</v>
      </c>
      <c r="M2442" t="str">
        <f t="shared" si="193"/>
        <v>339039 - Outros Serviços Terceiros - Pessoa Jurídica</v>
      </c>
      <c r="N2442" t="str">
        <f t="shared" si="194"/>
        <v>33</v>
      </c>
      <c r="O2442" t="str">
        <f>VLOOKUP('SQL Results'!N2442,Plan2!$A$2:$B$8,2,0)</f>
        <v>33 - Outras Despesas Correntes</v>
      </c>
      <c r="P2442" s="4" t="str">
        <f t="shared" si="190"/>
        <v>0100 - Recursos ordinários - recursos do tesouro - RLD</v>
      </c>
    </row>
    <row r="2443" spans="1:16" x14ac:dyDescent="0.2">
      <c r="A2443">
        <v>41047</v>
      </c>
      <c r="B2443" t="s">
        <v>1184</v>
      </c>
      <c r="C2443">
        <v>13837</v>
      </c>
      <c r="D2443" t="s">
        <v>1194</v>
      </c>
      <c r="E2443">
        <v>339036</v>
      </c>
      <c r="F2443" t="s">
        <v>23</v>
      </c>
      <c r="G2443" t="s">
        <v>13</v>
      </c>
      <c r="H2443" t="s">
        <v>14</v>
      </c>
      <c r="I2443" t="s">
        <v>1084</v>
      </c>
      <c r="J2443">
        <v>26288</v>
      </c>
      <c r="K2443" t="str">
        <f t="shared" si="191"/>
        <v>41047 - Agência de Desenvolvimento Regional de Curitibanos</v>
      </c>
      <c r="L2443" t="str">
        <f t="shared" si="192"/>
        <v>13837 - Operacionalização da educação profissional - ADR - Curitibanos</v>
      </c>
      <c r="M2443" t="str">
        <f t="shared" si="193"/>
        <v>339036 - Outros Serviços Terceiros-Pessoa Física</v>
      </c>
      <c r="N2443" t="str">
        <f t="shared" si="194"/>
        <v>33</v>
      </c>
      <c r="O2443" t="str">
        <f>VLOOKUP('SQL Results'!N2443,Plan2!$A$2:$B$8,2,0)</f>
        <v>33 - Outras Despesas Correntes</v>
      </c>
      <c r="P2443" s="4" t="str">
        <f t="shared" si="190"/>
        <v>0100 - Recursos ordinários - recursos do tesouro - RLD</v>
      </c>
    </row>
    <row r="2444" spans="1:16" x14ac:dyDescent="0.2">
      <c r="A2444">
        <v>41047</v>
      </c>
      <c r="B2444" t="s">
        <v>1184</v>
      </c>
      <c r="C2444">
        <v>13837</v>
      </c>
      <c r="D2444" t="s">
        <v>1194</v>
      </c>
      <c r="E2444">
        <v>449052</v>
      </c>
      <c r="F2444" t="s">
        <v>17</v>
      </c>
      <c r="G2444" t="s">
        <v>13</v>
      </c>
      <c r="H2444" t="s">
        <v>14</v>
      </c>
      <c r="I2444" t="s">
        <v>1084</v>
      </c>
      <c r="J2444">
        <v>52576</v>
      </c>
      <c r="K2444" t="str">
        <f t="shared" si="191"/>
        <v>41047 - Agência de Desenvolvimento Regional de Curitibanos</v>
      </c>
      <c r="L2444" t="str">
        <f t="shared" si="192"/>
        <v>13837 - Operacionalização da educação profissional - ADR - Curitibanos</v>
      </c>
      <c r="M2444" t="str">
        <f t="shared" si="193"/>
        <v>449052 - Equipamentos e Material Permanente</v>
      </c>
      <c r="N2444" t="str">
        <f t="shared" si="194"/>
        <v>44</v>
      </c>
      <c r="O2444" t="str">
        <f>VLOOKUP('SQL Results'!N2444,Plan2!$A$2:$B$8,2,0)</f>
        <v>44 - Investimentos</v>
      </c>
      <c r="P2444" s="4" t="str">
        <f t="shared" si="190"/>
        <v>0100 - Recursos ordinários - recursos do tesouro - RLD</v>
      </c>
    </row>
    <row r="2445" spans="1:16" x14ac:dyDescent="0.2">
      <c r="A2445">
        <v>41047</v>
      </c>
      <c r="B2445" t="s">
        <v>1184</v>
      </c>
      <c r="C2445">
        <v>13831</v>
      </c>
      <c r="D2445" t="s">
        <v>1195</v>
      </c>
      <c r="E2445">
        <v>339030</v>
      </c>
      <c r="F2445" t="s">
        <v>12</v>
      </c>
      <c r="G2445" t="s">
        <v>1077</v>
      </c>
      <c r="H2445" t="s">
        <v>1078</v>
      </c>
      <c r="I2445" t="s">
        <v>1080</v>
      </c>
      <c r="J2445">
        <v>19954</v>
      </c>
      <c r="K2445" t="str">
        <f t="shared" si="191"/>
        <v>41047 - Agência de Desenvolvimento Regional de Curitibanos</v>
      </c>
      <c r="L2445" t="str">
        <f t="shared" si="192"/>
        <v>13831 - Capacitação de profissionais da educação básica - ADR - Curitibanos</v>
      </c>
      <c r="M2445" t="str">
        <f t="shared" si="193"/>
        <v>339030 - Material de Consumo</v>
      </c>
      <c r="N2445" t="str">
        <f t="shared" si="194"/>
        <v>33</v>
      </c>
      <c r="O2445" t="str">
        <f>VLOOKUP('SQL Results'!N2445,Plan2!$A$2:$B$8,2,0)</f>
        <v>33 - Outras Despesas Correntes</v>
      </c>
      <c r="P2445" s="4" t="str">
        <f t="shared" si="190"/>
        <v>0131 - Recursos do FUNDEB - transferências da União</v>
      </c>
    </row>
    <row r="2446" spans="1:16" x14ac:dyDescent="0.2">
      <c r="A2446">
        <v>41047</v>
      </c>
      <c r="B2446" t="s">
        <v>1184</v>
      </c>
      <c r="C2446">
        <v>13831</v>
      </c>
      <c r="D2446" t="s">
        <v>1195</v>
      </c>
      <c r="E2446">
        <v>339036</v>
      </c>
      <c r="F2446" t="s">
        <v>23</v>
      </c>
      <c r="G2446" t="s">
        <v>1077</v>
      </c>
      <c r="H2446" t="s">
        <v>1078</v>
      </c>
      <c r="I2446" t="s">
        <v>1080</v>
      </c>
      <c r="J2446">
        <v>9977</v>
      </c>
      <c r="K2446" t="str">
        <f t="shared" si="191"/>
        <v>41047 - Agência de Desenvolvimento Regional de Curitibanos</v>
      </c>
      <c r="L2446" t="str">
        <f t="shared" si="192"/>
        <v>13831 - Capacitação de profissionais da educação básica - ADR - Curitibanos</v>
      </c>
      <c r="M2446" t="str">
        <f t="shared" si="193"/>
        <v>339036 - Outros Serviços Terceiros-Pessoa Física</v>
      </c>
      <c r="N2446" t="str">
        <f t="shared" si="194"/>
        <v>33</v>
      </c>
      <c r="O2446" t="str">
        <f>VLOOKUP('SQL Results'!N2446,Plan2!$A$2:$B$8,2,0)</f>
        <v>33 - Outras Despesas Correntes</v>
      </c>
      <c r="P2446" s="4" t="str">
        <f t="shared" si="190"/>
        <v>0131 - Recursos do FUNDEB - transferências da União</v>
      </c>
    </row>
    <row r="2447" spans="1:16" x14ac:dyDescent="0.2">
      <c r="A2447">
        <v>41047</v>
      </c>
      <c r="B2447" t="s">
        <v>1184</v>
      </c>
      <c r="C2447">
        <v>13831</v>
      </c>
      <c r="D2447" t="s">
        <v>1195</v>
      </c>
      <c r="E2447">
        <v>339039</v>
      </c>
      <c r="F2447" t="s">
        <v>16</v>
      </c>
      <c r="G2447" t="s">
        <v>1077</v>
      </c>
      <c r="H2447" t="s">
        <v>1078</v>
      </c>
      <c r="I2447" t="s">
        <v>1080</v>
      </c>
      <c r="J2447">
        <v>50435</v>
      </c>
      <c r="K2447" t="str">
        <f t="shared" si="191"/>
        <v>41047 - Agência de Desenvolvimento Regional de Curitibanos</v>
      </c>
      <c r="L2447" t="str">
        <f t="shared" si="192"/>
        <v>13831 - Capacitação de profissionais da educação básica - ADR - Curitibanos</v>
      </c>
      <c r="M2447" t="str">
        <f t="shared" si="193"/>
        <v>339039 - Outros Serviços Terceiros - Pessoa Jurídica</v>
      </c>
      <c r="N2447" t="str">
        <f t="shared" si="194"/>
        <v>33</v>
      </c>
      <c r="O2447" t="str">
        <f>VLOOKUP('SQL Results'!N2447,Plan2!$A$2:$B$8,2,0)</f>
        <v>33 - Outras Despesas Correntes</v>
      </c>
      <c r="P2447" s="4" t="str">
        <f t="shared" si="190"/>
        <v>0131 - Recursos do FUNDEB - transferências da União</v>
      </c>
    </row>
    <row r="2448" spans="1:16" x14ac:dyDescent="0.2">
      <c r="A2448">
        <v>41048</v>
      </c>
      <c r="B2448" t="s">
        <v>1196</v>
      </c>
      <c r="C2448">
        <v>13850</v>
      </c>
      <c r="D2448" t="s">
        <v>1197</v>
      </c>
      <c r="E2448">
        <v>339030</v>
      </c>
      <c r="F2448" t="s">
        <v>12</v>
      </c>
      <c r="G2448" t="s">
        <v>1077</v>
      </c>
      <c r="H2448" t="s">
        <v>1078</v>
      </c>
      <c r="I2448" t="s">
        <v>1080</v>
      </c>
      <c r="J2448">
        <v>64296</v>
      </c>
      <c r="K2448" t="str">
        <f t="shared" si="191"/>
        <v>41048 - Agência de Desenvolvimento Regional de Rio do Sul</v>
      </c>
      <c r="L2448" t="str">
        <f t="shared" si="192"/>
        <v>13850 - Capacitação de profissionais da educação básica - ADR - Rio do Sul</v>
      </c>
      <c r="M2448" t="str">
        <f t="shared" si="193"/>
        <v>339030 - Material de Consumo</v>
      </c>
      <c r="N2448" t="str">
        <f t="shared" si="194"/>
        <v>33</v>
      </c>
      <c r="O2448" t="str">
        <f>VLOOKUP('SQL Results'!N2448,Plan2!$A$2:$B$8,2,0)</f>
        <v>33 - Outras Despesas Correntes</v>
      </c>
      <c r="P2448" s="4" t="str">
        <f t="shared" si="190"/>
        <v>0131 - Recursos do FUNDEB - transferências da União</v>
      </c>
    </row>
    <row r="2449" spans="1:16" x14ac:dyDescent="0.2">
      <c r="A2449">
        <v>41048</v>
      </c>
      <c r="B2449" t="s">
        <v>1196</v>
      </c>
      <c r="C2449">
        <v>13850</v>
      </c>
      <c r="D2449" t="s">
        <v>1197</v>
      </c>
      <c r="E2449">
        <v>339036</v>
      </c>
      <c r="F2449" t="s">
        <v>23</v>
      </c>
      <c r="G2449" t="s">
        <v>1077</v>
      </c>
      <c r="H2449" t="s">
        <v>1078</v>
      </c>
      <c r="I2449" t="s">
        <v>1080</v>
      </c>
      <c r="J2449">
        <v>32148</v>
      </c>
      <c r="K2449" t="str">
        <f t="shared" si="191"/>
        <v>41048 - Agência de Desenvolvimento Regional de Rio do Sul</v>
      </c>
      <c r="L2449" t="str">
        <f t="shared" si="192"/>
        <v>13850 - Capacitação de profissionais da educação básica - ADR - Rio do Sul</v>
      </c>
      <c r="M2449" t="str">
        <f t="shared" si="193"/>
        <v>339036 - Outros Serviços Terceiros-Pessoa Física</v>
      </c>
      <c r="N2449" t="str">
        <f t="shared" si="194"/>
        <v>33</v>
      </c>
      <c r="O2449" t="str">
        <f>VLOOKUP('SQL Results'!N2449,Plan2!$A$2:$B$8,2,0)</f>
        <v>33 - Outras Despesas Correntes</v>
      </c>
      <c r="P2449" s="4" t="str">
        <f t="shared" si="190"/>
        <v>0131 - Recursos do FUNDEB - transferências da União</v>
      </c>
    </row>
    <row r="2450" spans="1:16" x14ac:dyDescent="0.2">
      <c r="A2450">
        <v>41048</v>
      </c>
      <c r="B2450" t="s">
        <v>1196</v>
      </c>
      <c r="C2450">
        <v>13850</v>
      </c>
      <c r="D2450" t="s">
        <v>1197</v>
      </c>
      <c r="E2450">
        <v>339039</v>
      </c>
      <c r="F2450" t="s">
        <v>16</v>
      </c>
      <c r="G2450" t="s">
        <v>1077</v>
      </c>
      <c r="H2450" t="s">
        <v>1078</v>
      </c>
      <c r="I2450" t="s">
        <v>1080</v>
      </c>
      <c r="J2450">
        <v>62482</v>
      </c>
      <c r="K2450" t="str">
        <f t="shared" si="191"/>
        <v>41048 - Agência de Desenvolvimento Regional de Rio do Sul</v>
      </c>
      <c r="L2450" t="str">
        <f t="shared" si="192"/>
        <v>13850 - Capacitação de profissionais da educação básica - ADR - Rio do Sul</v>
      </c>
      <c r="M2450" t="str">
        <f t="shared" si="193"/>
        <v>339039 - Outros Serviços Terceiros - Pessoa Jurídica</v>
      </c>
      <c r="N2450" t="str">
        <f t="shared" si="194"/>
        <v>33</v>
      </c>
      <c r="O2450" t="str">
        <f>VLOOKUP('SQL Results'!N2450,Plan2!$A$2:$B$8,2,0)</f>
        <v>33 - Outras Despesas Correntes</v>
      </c>
      <c r="P2450" s="4" t="str">
        <f t="shared" si="190"/>
        <v>0131 - Recursos do FUNDEB - transferências da União</v>
      </c>
    </row>
    <row r="2451" spans="1:16" x14ac:dyDescent="0.2">
      <c r="A2451">
        <v>41048</v>
      </c>
      <c r="B2451" t="s">
        <v>1196</v>
      </c>
      <c r="C2451">
        <v>13842</v>
      </c>
      <c r="D2451" t="s">
        <v>1198</v>
      </c>
      <c r="E2451">
        <v>319011</v>
      </c>
      <c r="F2451" t="s">
        <v>60</v>
      </c>
      <c r="G2451" t="s">
        <v>13</v>
      </c>
      <c r="H2451" t="s">
        <v>14</v>
      </c>
      <c r="I2451" t="s">
        <v>347</v>
      </c>
      <c r="J2451">
        <v>900000</v>
      </c>
      <c r="K2451" t="str">
        <f t="shared" si="191"/>
        <v>41048 - Agência de Desenvolvimento Regional de Rio do Sul</v>
      </c>
      <c r="L2451" t="str">
        <f t="shared" si="192"/>
        <v>13842 - Administração de pessoal e encargos sociais - ADR - Rio do Sul</v>
      </c>
      <c r="M2451" t="str">
        <f t="shared" si="193"/>
        <v>319011 - Vencim. e Vantagens Fixas - Pessoal Civil</v>
      </c>
      <c r="N2451" t="str">
        <f t="shared" si="194"/>
        <v>31</v>
      </c>
      <c r="O2451" t="str">
        <f>VLOOKUP('SQL Results'!N2451,Plan2!$A$2:$B$8,2,0)</f>
        <v>31 - Pessoal e Encargos Sociais</v>
      </c>
      <c r="P2451" s="4" t="str">
        <f t="shared" si="190"/>
        <v>0100 - Recursos ordinários - recursos do tesouro - RLD</v>
      </c>
    </row>
    <row r="2452" spans="1:16" x14ac:dyDescent="0.2">
      <c r="A2452">
        <v>41048</v>
      </c>
      <c r="B2452" t="s">
        <v>1196</v>
      </c>
      <c r="C2452">
        <v>13842</v>
      </c>
      <c r="D2452" t="s">
        <v>1198</v>
      </c>
      <c r="E2452">
        <v>319013</v>
      </c>
      <c r="F2452" t="s">
        <v>44</v>
      </c>
      <c r="G2452" t="s">
        <v>13</v>
      </c>
      <c r="H2452" t="s">
        <v>14</v>
      </c>
      <c r="I2452" t="s">
        <v>347</v>
      </c>
      <c r="J2452">
        <v>120000</v>
      </c>
      <c r="K2452" t="str">
        <f t="shared" si="191"/>
        <v>41048 - Agência de Desenvolvimento Regional de Rio do Sul</v>
      </c>
      <c r="L2452" t="str">
        <f t="shared" si="192"/>
        <v>13842 - Administração de pessoal e encargos sociais - ADR - Rio do Sul</v>
      </c>
      <c r="M2452" t="str">
        <f t="shared" si="193"/>
        <v>319013 - Obrigações Patronais</v>
      </c>
      <c r="N2452" t="str">
        <f t="shared" si="194"/>
        <v>31</v>
      </c>
      <c r="O2452" t="str">
        <f>VLOOKUP('SQL Results'!N2452,Plan2!$A$2:$B$8,2,0)</f>
        <v>31 - Pessoal e Encargos Sociais</v>
      </c>
      <c r="P2452" s="4" t="str">
        <f t="shared" si="190"/>
        <v>0100 - Recursos ordinários - recursos do tesouro - RLD</v>
      </c>
    </row>
    <row r="2453" spans="1:16" x14ac:dyDescent="0.2">
      <c r="A2453">
        <v>41048</v>
      </c>
      <c r="B2453" t="s">
        <v>1196</v>
      </c>
      <c r="C2453">
        <v>13842</v>
      </c>
      <c r="D2453" t="s">
        <v>1198</v>
      </c>
      <c r="E2453">
        <v>319096</v>
      </c>
      <c r="F2453" t="s">
        <v>66</v>
      </c>
      <c r="G2453" t="s">
        <v>13</v>
      </c>
      <c r="H2453" t="s">
        <v>14</v>
      </c>
      <c r="I2453" t="s">
        <v>347</v>
      </c>
      <c r="J2453">
        <v>150000</v>
      </c>
      <c r="K2453" t="str">
        <f t="shared" si="191"/>
        <v>41048 - Agência de Desenvolvimento Regional de Rio do Sul</v>
      </c>
      <c r="L2453" t="str">
        <f t="shared" si="192"/>
        <v>13842 - Administração de pessoal e encargos sociais - ADR - Rio do Sul</v>
      </c>
      <c r="M2453" t="str">
        <f t="shared" si="193"/>
        <v>319096 - Ressarcimento Despesa Pessoal Requisitado</v>
      </c>
      <c r="N2453" t="str">
        <f t="shared" si="194"/>
        <v>31</v>
      </c>
      <c r="O2453" t="str">
        <f>VLOOKUP('SQL Results'!N2453,Plan2!$A$2:$B$8,2,0)</f>
        <v>31 - Pessoal e Encargos Sociais</v>
      </c>
      <c r="P2453" s="4" t="str">
        <f t="shared" si="190"/>
        <v>0100 - Recursos ordinários - recursos do tesouro - RLD</v>
      </c>
    </row>
    <row r="2454" spans="1:16" x14ac:dyDescent="0.2">
      <c r="A2454">
        <v>41048</v>
      </c>
      <c r="B2454" t="s">
        <v>1196</v>
      </c>
      <c r="C2454">
        <v>13842</v>
      </c>
      <c r="D2454" t="s">
        <v>1198</v>
      </c>
      <c r="E2454">
        <v>319113</v>
      </c>
      <c r="F2454" t="s">
        <v>44</v>
      </c>
      <c r="G2454" t="s">
        <v>13</v>
      </c>
      <c r="H2454" t="s">
        <v>14</v>
      </c>
      <c r="I2454" t="s">
        <v>347</v>
      </c>
      <c r="J2454">
        <v>70000</v>
      </c>
      <c r="K2454" t="str">
        <f t="shared" si="191"/>
        <v>41048 - Agência de Desenvolvimento Regional de Rio do Sul</v>
      </c>
      <c r="L2454" t="str">
        <f t="shared" si="192"/>
        <v>13842 - Administração de pessoal e encargos sociais - ADR - Rio do Sul</v>
      </c>
      <c r="M2454" t="str">
        <f t="shared" si="193"/>
        <v>319113 - Obrigações Patronais</v>
      </c>
      <c r="N2454" t="str">
        <f t="shared" si="194"/>
        <v>31</v>
      </c>
      <c r="O2454" t="str">
        <f>VLOOKUP('SQL Results'!N2454,Plan2!$A$2:$B$8,2,0)</f>
        <v>31 - Pessoal e Encargos Sociais</v>
      </c>
      <c r="P2454" s="4" t="str">
        <f t="shared" si="190"/>
        <v>0100 - Recursos ordinários - recursos do tesouro - RLD</v>
      </c>
    </row>
    <row r="2455" spans="1:16" x14ac:dyDescent="0.2">
      <c r="A2455">
        <v>41048</v>
      </c>
      <c r="B2455" t="s">
        <v>1196</v>
      </c>
      <c r="C2455">
        <v>13842</v>
      </c>
      <c r="D2455" t="s">
        <v>1198</v>
      </c>
      <c r="E2455">
        <v>339046</v>
      </c>
      <c r="F2455" t="s">
        <v>47</v>
      </c>
      <c r="G2455" t="s">
        <v>13</v>
      </c>
      <c r="H2455" t="s">
        <v>14</v>
      </c>
      <c r="I2455" t="s">
        <v>347</v>
      </c>
      <c r="J2455">
        <v>35000</v>
      </c>
      <c r="K2455" t="str">
        <f t="shared" si="191"/>
        <v>41048 - Agência de Desenvolvimento Regional de Rio do Sul</v>
      </c>
      <c r="L2455" t="str">
        <f t="shared" si="192"/>
        <v>13842 - Administração de pessoal e encargos sociais - ADR - Rio do Sul</v>
      </c>
      <c r="M2455" t="str">
        <f t="shared" si="193"/>
        <v>339046 - Auxílio-Alimentação</v>
      </c>
      <c r="N2455" t="str">
        <f t="shared" si="194"/>
        <v>33</v>
      </c>
      <c r="O2455" t="str">
        <f>VLOOKUP('SQL Results'!N2455,Plan2!$A$2:$B$8,2,0)</f>
        <v>33 - Outras Despesas Correntes</v>
      </c>
      <c r="P2455" s="4" t="str">
        <f t="shared" ref="P2455:P2518" si="195">CONCATENATE(LEFT(G2455,4)," - ",H2455)</f>
        <v>0100 - Recursos ordinários - recursos do tesouro - RLD</v>
      </c>
    </row>
    <row r="2456" spans="1:16" x14ac:dyDescent="0.2">
      <c r="A2456">
        <v>41048</v>
      </c>
      <c r="B2456" t="s">
        <v>1196</v>
      </c>
      <c r="C2456">
        <v>13842</v>
      </c>
      <c r="D2456" t="s">
        <v>1198</v>
      </c>
      <c r="E2456">
        <v>339113</v>
      </c>
      <c r="F2456" t="s">
        <v>44</v>
      </c>
      <c r="G2456" t="s">
        <v>13</v>
      </c>
      <c r="H2456" t="s">
        <v>14</v>
      </c>
      <c r="I2456" t="s">
        <v>347</v>
      </c>
      <c r="J2456">
        <v>25000</v>
      </c>
      <c r="K2456" t="str">
        <f t="shared" si="191"/>
        <v>41048 - Agência de Desenvolvimento Regional de Rio do Sul</v>
      </c>
      <c r="L2456" t="str">
        <f t="shared" si="192"/>
        <v>13842 - Administração de pessoal e encargos sociais - ADR - Rio do Sul</v>
      </c>
      <c r="M2456" t="str">
        <f t="shared" si="193"/>
        <v>339113 - Obrigações Patronais</v>
      </c>
      <c r="N2456" t="str">
        <f t="shared" si="194"/>
        <v>33</v>
      </c>
      <c r="O2456" t="str">
        <f>VLOOKUP('SQL Results'!N2456,Plan2!$A$2:$B$8,2,0)</f>
        <v>33 - Outras Despesas Correntes</v>
      </c>
      <c r="P2456" s="4" t="str">
        <f t="shared" si="195"/>
        <v>0100 - Recursos ordinários - recursos do tesouro - RLD</v>
      </c>
    </row>
    <row r="2457" spans="1:16" x14ac:dyDescent="0.2">
      <c r="A2457">
        <v>41048</v>
      </c>
      <c r="B2457" t="s">
        <v>1196</v>
      </c>
      <c r="C2457">
        <v>13845</v>
      </c>
      <c r="D2457" t="s">
        <v>1199</v>
      </c>
      <c r="E2457">
        <v>339014</v>
      </c>
      <c r="F2457" t="s">
        <v>63</v>
      </c>
      <c r="G2457" t="s">
        <v>13</v>
      </c>
      <c r="H2457" t="s">
        <v>14</v>
      </c>
      <c r="I2457" t="s">
        <v>349</v>
      </c>
      <c r="J2457">
        <v>20000</v>
      </c>
      <c r="K2457" t="str">
        <f t="shared" si="191"/>
        <v>41048 - Agência de Desenvolvimento Regional de Rio do Sul</v>
      </c>
      <c r="L2457" t="str">
        <f t="shared" si="192"/>
        <v>13845 - Administração e manutenção dos serviços administrativos gerais - ADR - Rio do Sul</v>
      </c>
      <c r="M2457" t="str">
        <f t="shared" si="193"/>
        <v>339014 - Diárias - Civil</v>
      </c>
      <c r="N2457" t="str">
        <f t="shared" si="194"/>
        <v>33</v>
      </c>
      <c r="O2457" t="str">
        <f>VLOOKUP('SQL Results'!N2457,Plan2!$A$2:$B$8,2,0)</f>
        <v>33 - Outras Despesas Correntes</v>
      </c>
      <c r="P2457" s="4" t="str">
        <f t="shared" si="195"/>
        <v>0100 - Recursos ordinários - recursos do tesouro - RLD</v>
      </c>
    </row>
    <row r="2458" spans="1:16" x14ac:dyDescent="0.2">
      <c r="A2458">
        <v>41048</v>
      </c>
      <c r="B2458" t="s">
        <v>1196</v>
      </c>
      <c r="C2458">
        <v>13845</v>
      </c>
      <c r="D2458" t="s">
        <v>1199</v>
      </c>
      <c r="E2458">
        <v>339030</v>
      </c>
      <c r="F2458" t="s">
        <v>12</v>
      </c>
      <c r="G2458" t="s">
        <v>13</v>
      </c>
      <c r="H2458" t="s">
        <v>14</v>
      </c>
      <c r="I2458" t="s">
        <v>349</v>
      </c>
      <c r="J2458">
        <v>90000</v>
      </c>
      <c r="K2458" t="str">
        <f t="shared" si="191"/>
        <v>41048 - Agência de Desenvolvimento Regional de Rio do Sul</v>
      </c>
      <c r="L2458" t="str">
        <f t="shared" si="192"/>
        <v>13845 - Administração e manutenção dos serviços administrativos gerais - ADR - Rio do Sul</v>
      </c>
      <c r="M2458" t="str">
        <f t="shared" si="193"/>
        <v>339030 - Material de Consumo</v>
      </c>
      <c r="N2458" t="str">
        <f t="shared" si="194"/>
        <v>33</v>
      </c>
      <c r="O2458" t="str">
        <f>VLOOKUP('SQL Results'!N2458,Plan2!$A$2:$B$8,2,0)</f>
        <v>33 - Outras Despesas Correntes</v>
      </c>
      <c r="P2458" s="4" t="str">
        <f t="shared" si="195"/>
        <v>0100 - Recursos ordinários - recursos do tesouro - RLD</v>
      </c>
    </row>
    <row r="2459" spans="1:16" x14ac:dyDescent="0.2">
      <c r="A2459">
        <v>41048</v>
      </c>
      <c r="B2459" t="s">
        <v>1196</v>
      </c>
      <c r="C2459">
        <v>13845</v>
      </c>
      <c r="D2459" t="s">
        <v>1199</v>
      </c>
      <c r="E2459">
        <v>339033</v>
      </c>
      <c r="F2459" t="s">
        <v>49</v>
      </c>
      <c r="G2459" t="s">
        <v>13</v>
      </c>
      <c r="H2459" t="s">
        <v>14</v>
      </c>
      <c r="I2459" t="s">
        <v>349</v>
      </c>
      <c r="J2459">
        <v>3000</v>
      </c>
      <c r="K2459" t="str">
        <f t="shared" si="191"/>
        <v>41048 - Agência de Desenvolvimento Regional de Rio do Sul</v>
      </c>
      <c r="L2459" t="str">
        <f t="shared" si="192"/>
        <v>13845 - Administração e manutenção dos serviços administrativos gerais - ADR - Rio do Sul</v>
      </c>
      <c r="M2459" t="str">
        <f t="shared" si="193"/>
        <v>339033 - Passagens e Despesas com Locomoção</v>
      </c>
      <c r="N2459" t="str">
        <f t="shared" si="194"/>
        <v>33</v>
      </c>
      <c r="O2459" t="str">
        <f>VLOOKUP('SQL Results'!N2459,Plan2!$A$2:$B$8,2,0)</f>
        <v>33 - Outras Despesas Correntes</v>
      </c>
      <c r="P2459" s="4" t="str">
        <f t="shared" si="195"/>
        <v>0100 - Recursos ordinários - recursos do tesouro - RLD</v>
      </c>
    </row>
    <row r="2460" spans="1:16" x14ac:dyDescent="0.2">
      <c r="A2460">
        <v>41048</v>
      </c>
      <c r="B2460" t="s">
        <v>1196</v>
      </c>
      <c r="C2460">
        <v>13845</v>
      </c>
      <c r="D2460" t="s">
        <v>1199</v>
      </c>
      <c r="E2460">
        <v>339036</v>
      </c>
      <c r="F2460" t="s">
        <v>23</v>
      </c>
      <c r="G2460" t="s">
        <v>13</v>
      </c>
      <c r="H2460" t="s">
        <v>14</v>
      </c>
      <c r="I2460" t="s">
        <v>349</v>
      </c>
      <c r="J2460">
        <v>1000</v>
      </c>
      <c r="K2460" t="str">
        <f t="shared" si="191"/>
        <v>41048 - Agência de Desenvolvimento Regional de Rio do Sul</v>
      </c>
      <c r="L2460" t="str">
        <f t="shared" si="192"/>
        <v>13845 - Administração e manutenção dos serviços administrativos gerais - ADR - Rio do Sul</v>
      </c>
      <c r="M2460" t="str">
        <f t="shared" si="193"/>
        <v>339036 - Outros Serviços Terceiros-Pessoa Física</v>
      </c>
      <c r="N2460" t="str">
        <f t="shared" si="194"/>
        <v>33</v>
      </c>
      <c r="O2460" t="str">
        <f>VLOOKUP('SQL Results'!N2460,Plan2!$A$2:$B$8,2,0)</f>
        <v>33 - Outras Despesas Correntes</v>
      </c>
      <c r="P2460" s="4" t="str">
        <f t="shared" si="195"/>
        <v>0100 - Recursos ordinários - recursos do tesouro - RLD</v>
      </c>
    </row>
    <row r="2461" spans="1:16" x14ac:dyDescent="0.2">
      <c r="A2461">
        <v>41048</v>
      </c>
      <c r="B2461" t="s">
        <v>1196</v>
      </c>
      <c r="C2461">
        <v>13845</v>
      </c>
      <c r="D2461" t="s">
        <v>1199</v>
      </c>
      <c r="E2461">
        <v>339037</v>
      </c>
      <c r="F2461" t="s">
        <v>25</v>
      </c>
      <c r="G2461" t="s">
        <v>13</v>
      </c>
      <c r="H2461" t="s">
        <v>14</v>
      </c>
      <c r="I2461" t="s">
        <v>349</v>
      </c>
      <c r="J2461">
        <v>234130</v>
      </c>
      <c r="K2461" t="str">
        <f t="shared" si="191"/>
        <v>41048 - Agência de Desenvolvimento Regional de Rio do Sul</v>
      </c>
      <c r="L2461" t="str">
        <f t="shared" si="192"/>
        <v>13845 - Administração e manutenção dos serviços administrativos gerais - ADR - Rio do Sul</v>
      </c>
      <c r="M2461" t="str">
        <f t="shared" si="193"/>
        <v>339037 - Locação de Mão-de-Obra</v>
      </c>
      <c r="N2461" t="str">
        <f t="shared" si="194"/>
        <v>33</v>
      </c>
      <c r="O2461" t="str">
        <f>VLOOKUP('SQL Results'!N2461,Plan2!$A$2:$B$8,2,0)</f>
        <v>33 - Outras Despesas Correntes</v>
      </c>
      <c r="P2461" s="4" t="str">
        <f t="shared" si="195"/>
        <v>0100 - Recursos ordinários - recursos do tesouro - RLD</v>
      </c>
    </row>
    <row r="2462" spans="1:16" x14ac:dyDescent="0.2">
      <c r="A2462">
        <v>41048</v>
      </c>
      <c r="B2462" t="s">
        <v>1196</v>
      </c>
      <c r="C2462">
        <v>13845</v>
      </c>
      <c r="D2462" t="s">
        <v>1199</v>
      </c>
      <c r="E2462">
        <v>339039</v>
      </c>
      <c r="F2462" t="s">
        <v>16</v>
      </c>
      <c r="G2462" t="s">
        <v>13</v>
      </c>
      <c r="H2462" t="s">
        <v>14</v>
      </c>
      <c r="I2462" t="s">
        <v>349</v>
      </c>
      <c r="J2462">
        <v>190000</v>
      </c>
      <c r="K2462" t="str">
        <f t="shared" si="191"/>
        <v>41048 - Agência de Desenvolvimento Regional de Rio do Sul</v>
      </c>
      <c r="L2462" t="str">
        <f t="shared" si="192"/>
        <v>13845 - Administração e manutenção dos serviços administrativos gerais - ADR - Rio do Sul</v>
      </c>
      <c r="M2462" t="str">
        <f t="shared" si="193"/>
        <v>339039 - Outros Serviços Terceiros - Pessoa Jurídica</v>
      </c>
      <c r="N2462" t="str">
        <f t="shared" si="194"/>
        <v>33</v>
      </c>
      <c r="O2462" t="str">
        <f>VLOOKUP('SQL Results'!N2462,Plan2!$A$2:$B$8,2,0)</f>
        <v>33 - Outras Despesas Correntes</v>
      </c>
      <c r="P2462" s="4" t="str">
        <f t="shared" si="195"/>
        <v>0100 - Recursos ordinários - recursos do tesouro - RLD</v>
      </c>
    </row>
    <row r="2463" spans="1:16" x14ac:dyDescent="0.2">
      <c r="A2463">
        <v>41048</v>
      </c>
      <c r="B2463" t="s">
        <v>1196</v>
      </c>
      <c r="C2463">
        <v>13845</v>
      </c>
      <c r="D2463" t="s">
        <v>1199</v>
      </c>
      <c r="E2463">
        <v>339139</v>
      </c>
      <c r="F2463" t="s">
        <v>51</v>
      </c>
      <c r="G2463" t="s">
        <v>13</v>
      </c>
      <c r="H2463" t="s">
        <v>14</v>
      </c>
      <c r="I2463" t="s">
        <v>349</v>
      </c>
      <c r="J2463">
        <v>70000</v>
      </c>
      <c r="K2463" t="str">
        <f t="shared" si="191"/>
        <v>41048 - Agência de Desenvolvimento Regional de Rio do Sul</v>
      </c>
      <c r="L2463" t="str">
        <f t="shared" si="192"/>
        <v>13845 - Administração e manutenção dos serviços administrativos gerais - ADR - Rio do Sul</v>
      </c>
      <c r="M2463" t="str">
        <f t="shared" si="193"/>
        <v>339139 - Outros Serviços Terceiros Pessoa Jurídica</v>
      </c>
      <c r="N2463" t="str">
        <f t="shared" si="194"/>
        <v>33</v>
      </c>
      <c r="O2463" t="str">
        <f>VLOOKUP('SQL Results'!N2463,Plan2!$A$2:$B$8,2,0)</f>
        <v>33 - Outras Despesas Correntes</v>
      </c>
      <c r="P2463" s="4" t="str">
        <f t="shared" si="195"/>
        <v>0100 - Recursos ordinários - recursos do tesouro - RLD</v>
      </c>
    </row>
    <row r="2464" spans="1:16" x14ac:dyDescent="0.2">
      <c r="A2464">
        <v>41048</v>
      </c>
      <c r="B2464" t="s">
        <v>1196</v>
      </c>
      <c r="C2464">
        <v>13847</v>
      </c>
      <c r="D2464" t="s">
        <v>1200</v>
      </c>
      <c r="E2464">
        <v>339030</v>
      </c>
      <c r="F2464" t="s">
        <v>12</v>
      </c>
      <c r="G2464" t="s">
        <v>13</v>
      </c>
      <c r="H2464" t="s">
        <v>14</v>
      </c>
      <c r="I2464" t="s">
        <v>1072</v>
      </c>
      <c r="J2464">
        <v>67993</v>
      </c>
      <c r="K2464" t="str">
        <f t="shared" si="191"/>
        <v>41048 - Agência de Desenvolvimento Regional de Rio do Sul</v>
      </c>
      <c r="L2464" t="str">
        <f t="shared" si="192"/>
        <v>13847 - Administração e manutenção da Gerência Regional de Educação - ADR - Rio do Sul</v>
      </c>
      <c r="M2464" t="str">
        <f t="shared" si="193"/>
        <v>339030 - Material de Consumo</v>
      </c>
      <c r="N2464" t="str">
        <f t="shared" si="194"/>
        <v>33</v>
      </c>
      <c r="O2464" t="str">
        <f>VLOOKUP('SQL Results'!N2464,Plan2!$A$2:$B$8,2,0)</f>
        <v>33 - Outras Despesas Correntes</v>
      </c>
      <c r="P2464" s="4" t="str">
        <f t="shared" si="195"/>
        <v>0100 - Recursos ordinários - recursos do tesouro - RLD</v>
      </c>
    </row>
    <row r="2465" spans="1:16" x14ac:dyDescent="0.2">
      <c r="A2465">
        <v>41048</v>
      </c>
      <c r="B2465" t="s">
        <v>1196</v>
      </c>
      <c r="C2465">
        <v>13847</v>
      </c>
      <c r="D2465" t="s">
        <v>1200</v>
      </c>
      <c r="E2465">
        <v>339014</v>
      </c>
      <c r="F2465" t="s">
        <v>63</v>
      </c>
      <c r="G2465" t="s">
        <v>13</v>
      </c>
      <c r="H2465" t="s">
        <v>14</v>
      </c>
      <c r="I2465" t="s">
        <v>1072</v>
      </c>
      <c r="J2465">
        <v>67993</v>
      </c>
      <c r="K2465" t="str">
        <f t="shared" si="191"/>
        <v>41048 - Agência de Desenvolvimento Regional de Rio do Sul</v>
      </c>
      <c r="L2465" t="str">
        <f t="shared" si="192"/>
        <v>13847 - Administração e manutenção da Gerência Regional de Educação - ADR - Rio do Sul</v>
      </c>
      <c r="M2465" t="str">
        <f t="shared" si="193"/>
        <v>339014 - Diárias - Civil</v>
      </c>
      <c r="N2465" t="str">
        <f t="shared" si="194"/>
        <v>33</v>
      </c>
      <c r="O2465" t="str">
        <f>VLOOKUP('SQL Results'!N2465,Plan2!$A$2:$B$8,2,0)</f>
        <v>33 - Outras Despesas Correntes</v>
      </c>
      <c r="P2465" s="4" t="str">
        <f t="shared" si="195"/>
        <v>0100 - Recursos ordinários - recursos do tesouro - RLD</v>
      </c>
    </row>
    <row r="2466" spans="1:16" x14ac:dyDescent="0.2">
      <c r="A2466">
        <v>41048</v>
      </c>
      <c r="B2466" t="s">
        <v>1196</v>
      </c>
      <c r="C2466">
        <v>13847</v>
      </c>
      <c r="D2466" t="s">
        <v>1200</v>
      </c>
      <c r="E2466">
        <v>339033</v>
      </c>
      <c r="F2466" t="s">
        <v>49</v>
      </c>
      <c r="G2466" t="s">
        <v>13</v>
      </c>
      <c r="H2466" t="s">
        <v>14</v>
      </c>
      <c r="I2466" t="s">
        <v>1072</v>
      </c>
      <c r="J2466">
        <v>33996</v>
      </c>
      <c r="K2466" t="str">
        <f t="shared" si="191"/>
        <v>41048 - Agência de Desenvolvimento Regional de Rio do Sul</v>
      </c>
      <c r="L2466" t="str">
        <f t="shared" si="192"/>
        <v>13847 - Administração e manutenção da Gerência Regional de Educação - ADR - Rio do Sul</v>
      </c>
      <c r="M2466" t="str">
        <f t="shared" si="193"/>
        <v>339033 - Passagens e Despesas com Locomoção</v>
      </c>
      <c r="N2466" t="str">
        <f t="shared" si="194"/>
        <v>33</v>
      </c>
      <c r="O2466" t="str">
        <f>VLOOKUP('SQL Results'!N2466,Plan2!$A$2:$B$8,2,0)</f>
        <v>33 - Outras Despesas Correntes</v>
      </c>
      <c r="P2466" s="4" t="str">
        <f t="shared" si="195"/>
        <v>0100 - Recursos ordinários - recursos do tesouro - RLD</v>
      </c>
    </row>
    <row r="2467" spans="1:16" x14ac:dyDescent="0.2">
      <c r="A2467">
        <v>41048</v>
      </c>
      <c r="B2467" t="s">
        <v>1196</v>
      </c>
      <c r="C2467">
        <v>13847</v>
      </c>
      <c r="D2467" t="s">
        <v>1200</v>
      </c>
      <c r="E2467">
        <v>339036</v>
      </c>
      <c r="F2467" t="s">
        <v>23</v>
      </c>
      <c r="G2467" t="s">
        <v>13</v>
      </c>
      <c r="H2467" t="s">
        <v>14</v>
      </c>
      <c r="I2467" t="s">
        <v>1072</v>
      </c>
      <c r="J2467">
        <v>33996</v>
      </c>
      <c r="K2467" t="str">
        <f t="shared" si="191"/>
        <v>41048 - Agência de Desenvolvimento Regional de Rio do Sul</v>
      </c>
      <c r="L2467" t="str">
        <f t="shared" si="192"/>
        <v>13847 - Administração e manutenção da Gerência Regional de Educação - ADR - Rio do Sul</v>
      </c>
      <c r="M2467" t="str">
        <f t="shared" si="193"/>
        <v>339036 - Outros Serviços Terceiros-Pessoa Física</v>
      </c>
      <c r="N2467" t="str">
        <f t="shared" si="194"/>
        <v>33</v>
      </c>
      <c r="O2467" t="str">
        <f>VLOOKUP('SQL Results'!N2467,Plan2!$A$2:$B$8,2,0)</f>
        <v>33 - Outras Despesas Correntes</v>
      </c>
      <c r="P2467" s="4" t="str">
        <f t="shared" si="195"/>
        <v>0100 - Recursos ordinários - recursos do tesouro - RLD</v>
      </c>
    </row>
    <row r="2468" spans="1:16" x14ac:dyDescent="0.2">
      <c r="A2468">
        <v>41048</v>
      </c>
      <c r="B2468" t="s">
        <v>1196</v>
      </c>
      <c r="C2468">
        <v>13847</v>
      </c>
      <c r="D2468" t="s">
        <v>1200</v>
      </c>
      <c r="E2468">
        <v>339039</v>
      </c>
      <c r="F2468" t="s">
        <v>16</v>
      </c>
      <c r="G2468" t="s">
        <v>13</v>
      </c>
      <c r="H2468" t="s">
        <v>14</v>
      </c>
      <c r="I2468" t="s">
        <v>1072</v>
      </c>
      <c r="J2468">
        <v>339963</v>
      </c>
      <c r="K2468" t="str">
        <f t="shared" si="191"/>
        <v>41048 - Agência de Desenvolvimento Regional de Rio do Sul</v>
      </c>
      <c r="L2468" t="str">
        <f t="shared" si="192"/>
        <v>13847 - Administração e manutenção da Gerência Regional de Educação - ADR - Rio do Sul</v>
      </c>
      <c r="M2468" t="str">
        <f t="shared" si="193"/>
        <v>339039 - Outros Serviços Terceiros - Pessoa Jurídica</v>
      </c>
      <c r="N2468" t="str">
        <f t="shared" si="194"/>
        <v>33</v>
      </c>
      <c r="O2468" t="str">
        <f>VLOOKUP('SQL Results'!N2468,Plan2!$A$2:$B$8,2,0)</f>
        <v>33 - Outras Despesas Correntes</v>
      </c>
      <c r="P2468" s="4" t="str">
        <f t="shared" si="195"/>
        <v>0100 - Recursos ordinários - recursos do tesouro - RLD</v>
      </c>
    </row>
    <row r="2469" spans="1:16" x14ac:dyDescent="0.2">
      <c r="A2469">
        <v>41048</v>
      </c>
      <c r="B2469" t="s">
        <v>1196</v>
      </c>
      <c r="C2469">
        <v>13847</v>
      </c>
      <c r="D2469" t="s">
        <v>1200</v>
      </c>
      <c r="E2469">
        <v>339139</v>
      </c>
      <c r="F2469" t="s">
        <v>51</v>
      </c>
      <c r="G2469" t="s">
        <v>13</v>
      </c>
      <c r="H2469" t="s">
        <v>14</v>
      </c>
      <c r="I2469" t="s">
        <v>1072</v>
      </c>
      <c r="J2469">
        <v>67993</v>
      </c>
      <c r="K2469" t="str">
        <f t="shared" si="191"/>
        <v>41048 - Agência de Desenvolvimento Regional de Rio do Sul</v>
      </c>
      <c r="L2469" t="str">
        <f t="shared" si="192"/>
        <v>13847 - Administração e manutenção da Gerência Regional de Educação - ADR - Rio do Sul</v>
      </c>
      <c r="M2469" t="str">
        <f t="shared" si="193"/>
        <v>339139 - Outros Serviços Terceiros Pessoa Jurídica</v>
      </c>
      <c r="N2469" t="str">
        <f t="shared" si="194"/>
        <v>33</v>
      </c>
      <c r="O2469" t="str">
        <f>VLOOKUP('SQL Results'!N2469,Plan2!$A$2:$B$8,2,0)</f>
        <v>33 - Outras Despesas Correntes</v>
      </c>
      <c r="P2469" s="4" t="str">
        <f t="shared" si="195"/>
        <v>0100 - Recursos ordinários - recursos do tesouro - RLD</v>
      </c>
    </row>
    <row r="2470" spans="1:16" x14ac:dyDescent="0.2">
      <c r="A2470">
        <v>41048</v>
      </c>
      <c r="B2470" t="s">
        <v>1196</v>
      </c>
      <c r="C2470">
        <v>13847</v>
      </c>
      <c r="D2470" t="s">
        <v>1200</v>
      </c>
      <c r="E2470">
        <v>449052</v>
      </c>
      <c r="F2470" t="s">
        <v>17</v>
      </c>
      <c r="G2470" t="s">
        <v>13</v>
      </c>
      <c r="H2470" t="s">
        <v>14</v>
      </c>
      <c r="I2470" t="s">
        <v>1072</v>
      </c>
      <c r="J2470">
        <v>18389</v>
      </c>
      <c r="K2470" t="str">
        <f t="shared" si="191"/>
        <v>41048 - Agência de Desenvolvimento Regional de Rio do Sul</v>
      </c>
      <c r="L2470" t="str">
        <f t="shared" si="192"/>
        <v>13847 - Administração e manutenção da Gerência Regional de Educação - ADR - Rio do Sul</v>
      </c>
      <c r="M2470" t="str">
        <f t="shared" si="193"/>
        <v>449052 - Equipamentos e Material Permanente</v>
      </c>
      <c r="N2470" t="str">
        <f t="shared" si="194"/>
        <v>44</v>
      </c>
      <c r="O2470" t="str">
        <f>VLOOKUP('SQL Results'!N2470,Plan2!$A$2:$B$8,2,0)</f>
        <v>44 - Investimentos</v>
      </c>
      <c r="P2470" s="4" t="str">
        <f t="shared" si="195"/>
        <v>0100 - Recursos ordinários - recursos do tesouro - RLD</v>
      </c>
    </row>
    <row r="2471" spans="1:16" x14ac:dyDescent="0.2">
      <c r="A2471">
        <v>41048</v>
      </c>
      <c r="B2471" t="s">
        <v>1196</v>
      </c>
      <c r="C2471">
        <v>13852</v>
      </c>
      <c r="D2471" t="s">
        <v>1201</v>
      </c>
      <c r="E2471">
        <v>339030</v>
      </c>
      <c r="F2471" t="s">
        <v>12</v>
      </c>
      <c r="G2471" t="s">
        <v>1074</v>
      </c>
      <c r="H2471" t="s">
        <v>1075</v>
      </c>
      <c r="I2471" t="s">
        <v>1082</v>
      </c>
      <c r="J2471">
        <v>494590</v>
      </c>
      <c r="K2471" t="str">
        <f t="shared" si="191"/>
        <v>41048 - Agência de Desenvolvimento Regional de Rio do Sul</v>
      </c>
      <c r="L2471" t="str">
        <f t="shared" si="192"/>
        <v>13852 - Operacionalização da educação básica - ADR - Rio do Sul</v>
      </c>
      <c r="M2471" t="str">
        <f t="shared" si="193"/>
        <v>339030 - Material de Consumo</v>
      </c>
      <c r="N2471" t="str">
        <f t="shared" si="194"/>
        <v>33</v>
      </c>
      <c r="O2471" t="str">
        <f>VLOOKUP('SQL Results'!N2471,Plan2!$A$2:$B$8,2,0)</f>
        <v>33 - Outras Despesas Correntes</v>
      </c>
      <c r="P2471" s="4" t="str">
        <f t="shared" si="195"/>
        <v>0120 - Cota-parte da contribuição do Salário-Educação - recursos do tesouro - exercício corrente</v>
      </c>
    </row>
    <row r="2472" spans="1:16" x14ac:dyDescent="0.2">
      <c r="A2472">
        <v>41048</v>
      </c>
      <c r="B2472" t="s">
        <v>1196</v>
      </c>
      <c r="C2472">
        <v>13852</v>
      </c>
      <c r="D2472" t="s">
        <v>1201</v>
      </c>
      <c r="E2472">
        <v>339030</v>
      </c>
      <c r="F2472" t="s">
        <v>12</v>
      </c>
      <c r="G2472" t="s">
        <v>1077</v>
      </c>
      <c r="H2472" t="s">
        <v>1078</v>
      </c>
      <c r="I2472" t="s">
        <v>1082</v>
      </c>
      <c r="J2472">
        <v>494590</v>
      </c>
      <c r="K2472" t="str">
        <f t="shared" si="191"/>
        <v>41048 - Agência de Desenvolvimento Regional de Rio do Sul</v>
      </c>
      <c r="L2472" t="str">
        <f t="shared" si="192"/>
        <v>13852 - Operacionalização da educação básica - ADR - Rio do Sul</v>
      </c>
      <c r="M2472" t="str">
        <f t="shared" si="193"/>
        <v>339030 - Material de Consumo</v>
      </c>
      <c r="N2472" t="str">
        <f t="shared" si="194"/>
        <v>33</v>
      </c>
      <c r="O2472" t="str">
        <f>VLOOKUP('SQL Results'!N2472,Plan2!$A$2:$B$8,2,0)</f>
        <v>33 - Outras Despesas Correntes</v>
      </c>
      <c r="P2472" s="4" t="str">
        <f t="shared" si="195"/>
        <v>0131 - Recursos do FUNDEB - transferências da União</v>
      </c>
    </row>
    <row r="2473" spans="1:16" x14ac:dyDescent="0.2">
      <c r="A2473">
        <v>41048</v>
      </c>
      <c r="B2473" t="s">
        <v>1196</v>
      </c>
      <c r="C2473">
        <v>13852</v>
      </c>
      <c r="D2473" t="s">
        <v>1201</v>
      </c>
      <c r="E2473">
        <v>339036</v>
      </c>
      <c r="F2473" t="s">
        <v>23</v>
      </c>
      <c r="G2473" t="s">
        <v>1074</v>
      </c>
      <c r="H2473" t="s">
        <v>1075</v>
      </c>
      <c r="I2473" t="s">
        <v>1082</v>
      </c>
      <c r="J2473">
        <v>247290</v>
      </c>
      <c r="K2473" t="str">
        <f t="shared" si="191"/>
        <v>41048 - Agência de Desenvolvimento Regional de Rio do Sul</v>
      </c>
      <c r="L2473" t="str">
        <f t="shared" si="192"/>
        <v>13852 - Operacionalização da educação básica - ADR - Rio do Sul</v>
      </c>
      <c r="M2473" t="str">
        <f t="shared" si="193"/>
        <v>339036 - Outros Serviços Terceiros-Pessoa Física</v>
      </c>
      <c r="N2473" t="str">
        <f t="shared" si="194"/>
        <v>33</v>
      </c>
      <c r="O2473" t="str">
        <f>VLOOKUP('SQL Results'!N2473,Plan2!$A$2:$B$8,2,0)</f>
        <v>33 - Outras Despesas Correntes</v>
      </c>
      <c r="P2473" s="4" t="str">
        <f t="shared" si="195"/>
        <v>0120 - Cota-parte da contribuição do Salário-Educação - recursos do tesouro - exercício corrente</v>
      </c>
    </row>
    <row r="2474" spans="1:16" x14ac:dyDescent="0.2">
      <c r="A2474">
        <v>41048</v>
      </c>
      <c r="B2474" t="s">
        <v>1196</v>
      </c>
      <c r="C2474">
        <v>13852</v>
      </c>
      <c r="D2474" t="s">
        <v>1201</v>
      </c>
      <c r="E2474">
        <v>339036</v>
      </c>
      <c r="F2474" t="s">
        <v>23</v>
      </c>
      <c r="G2474" t="s">
        <v>1077</v>
      </c>
      <c r="H2474" t="s">
        <v>1078</v>
      </c>
      <c r="I2474" t="s">
        <v>1082</v>
      </c>
      <c r="J2474">
        <v>247290</v>
      </c>
      <c r="K2474" t="str">
        <f t="shared" si="191"/>
        <v>41048 - Agência de Desenvolvimento Regional de Rio do Sul</v>
      </c>
      <c r="L2474" t="str">
        <f t="shared" si="192"/>
        <v>13852 - Operacionalização da educação básica - ADR - Rio do Sul</v>
      </c>
      <c r="M2474" t="str">
        <f t="shared" si="193"/>
        <v>339036 - Outros Serviços Terceiros-Pessoa Física</v>
      </c>
      <c r="N2474" t="str">
        <f t="shared" si="194"/>
        <v>33</v>
      </c>
      <c r="O2474" t="str">
        <f>VLOOKUP('SQL Results'!N2474,Plan2!$A$2:$B$8,2,0)</f>
        <v>33 - Outras Despesas Correntes</v>
      </c>
      <c r="P2474" s="4" t="str">
        <f t="shared" si="195"/>
        <v>0131 - Recursos do FUNDEB - transferências da União</v>
      </c>
    </row>
    <row r="2475" spans="1:16" x14ac:dyDescent="0.2">
      <c r="A2475">
        <v>41048</v>
      </c>
      <c r="B2475" t="s">
        <v>1196</v>
      </c>
      <c r="C2475">
        <v>13852</v>
      </c>
      <c r="D2475" t="s">
        <v>1201</v>
      </c>
      <c r="E2475">
        <v>339039</v>
      </c>
      <c r="F2475" t="s">
        <v>16</v>
      </c>
      <c r="G2475" t="s">
        <v>1074</v>
      </c>
      <c r="H2475" t="s">
        <v>1075</v>
      </c>
      <c r="I2475" t="s">
        <v>1082</v>
      </c>
      <c r="J2475">
        <v>1483773</v>
      </c>
      <c r="K2475" t="str">
        <f t="shared" si="191"/>
        <v>41048 - Agência de Desenvolvimento Regional de Rio do Sul</v>
      </c>
      <c r="L2475" t="str">
        <f t="shared" si="192"/>
        <v>13852 - Operacionalização da educação básica - ADR - Rio do Sul</v>
      </c>
      <c r="M2475" t="str">
        <f t="shared" si="193"/>
        <v>339039 - Outros Serviços Terceiros - Pessoa Jurídica</v>
      </c>
      <c r="N2475" t="str">
        <f t="shared" si="194"/>
        <v>33</v>
      </c>
      <c r="O2475" t="str">
        <f>VLOOKUP('SQL Results'!N2475,Plan2!$A$2:$B$8,2,0)</f>
        <v>33 - Outras Despesas Correntes</v>
      </c>
      <c r="P2475" s="4" t="str">
        <f t="shared" si="195"/>
        <v>0120 - Cota-parte da contribuição do Salário-Educação - recursos do tesouro - exercício corrente</v>
      </c>
    </row>
    <row r="2476" spans="1:16" x14ac:dyDescent="0.2">
      <c r="A2476">
        <v>41048</v>
      </c>
      <c r="B2476" t="s">
        <v>1196</v>
      </c>
      <c r="C2476">
        <v>13852</v>
      </c>
      <c r="D2476" t="s">
        <v>1201</v>
      </c>
      <c r="E2476">
        <v>339039</v>
      </c>
      <c r="F2476" t="s">
        <v>16</v>
      </c>
      <c r="G2476" t="s">
        <v>1077</v>
      </c>
      <c r="H2476" t="s">
        <v>1078</v>
      </c>
      <c r="I2476" t="s">
        <v>1082</v>
      </c>
      <c r="J2476">
        <v>1483773</v>
      </c>
      <c r="K2476" t="str">
        <f t="shared" si="191"/>
        <v>41048 - Agência de Desenvolvimento Regional de Rio do Sul</v>
      </c>
      <c r="L2476" t="str">
        <f t="shared" si="192"/>
        <v>13852 - Operacionalização da educação básica - ADR - Rio do Sul</v>
      </c>
      <c r="M2476" t="str">
        <f t="shared" si="193"/>
        <v>339039 - Outros Serviços Terceiros - Pessoa Jurídica</v>
      </c>
      <c r="N2476" t="str">
        <f t="shared" si="194"/>
        <v>33</v>
      </c>
      <c r="O2476" t="str">
        <f>VLOOKUP('SQL Results'!N2476,Plan2!$A$2:$B$8,2,0)</f>
        <v>33 - Outras Despesas Correntes</v>
      </c>
      <c r="P2476" s="4" t="str">
        <f t="shared" si="195"/>
        <v>0131 - Recursos do FUNDEB - transferências da União</v>
      </c>
    </row>
    <row r="2477" spans="1:16" x14ac:dyDescent="0.2">
      <c r="A2477">
        <v>41048</v>
      </c>
      <c r="B2477" t="s">
        <v>1196</v>
      </c>
      <c r="C2477">
        <v>13852</v>
      </c>
      <c r="D2477" t="s">
        <v>1201</v>
      </c>
      <c r="E2477">
        <v>339139</v>
      </c>
      <c r="F2477" t="s">
        <v>51</v>
      </c>
      <c r="G2477" t="s">
        <v>1074</v>
      </c>
      <c r="H2477" t="s">
        <v>1075</v>
      </c>
      <c r="I2477" t="s">
        <v>1082</v>
      </c>
      <c r="J2477">
        <v>247296</v>
      </c>
      <c r="K2477" t="str">
        <f t="shared" si="191"/>
        <v>41048 - Agência de Desenvolvimento Regional de Rio do Sul</v>
      </c>
      <c r="L2477" t="str">
        <f t="shared" si="192"/>
        <v>13852 - Operacionalização da educação básica - ADR - Rio do Sul</v>
      </c>
      <c r="M2477" t="str">
        <f t="shared" si="193"/>
        <v>339139 - Outros Serviços Terceiros Pessoa Jurídica</v>
      </c>
      <c r="N2477" t="str">
        <f t="shared" si="194"/>
        <v>33</v>
      </c>
      <c r="O2477" t="str">
        <f>VLOOKUP('SQL Results'!N2477,Plan2!$A$2:$B$8,2,0)</f>
        <v>33 - Outras Despesas Correntes</v>
      </c>
      <c r="P2477" s="4" t="str">
        <f t="shared" si="195"/>
        <v>0120 - Cota-parte da contribuição do Salário-Educação - recursos do tesouro - exercício corrente</v>
      </c>
    </row>
    <row r="2478" spans="1:16" x14ac:dyDescent="0.2">
      <c r="A2478">
        <v>41048</v>
      </c>
      <c r="B2478" t="s">
        <v>1196</v>
      </c>
      <c r="C2478">
        <v>13852</v>
      </c>
      <c r="D2478" t="s">
        <v>1201</v>
      </c>
      <c r="E2478">
        <v>339139</v>
      </c>
      <c r="F2478" t="s">
        <v>51</v>
      </c>
      <c r="G2478" t="s">
        <v>1077</v>
      </c>
      <c r="H2478" t="s">
        <v>1078</v>
      </c>
      <c r="I2478" t="s">
        <v>1082</v>
      </c>
      <c r="J2478">
        <v>123648</v>
      </c>
      <c r="K2478" t="str">
        <f t="shared" si="191"/>
        <v>41048 - Agência de Desenvolvimento Regional de Rio do Sul</v>
      </c>
      <c r="L2478" t="str">
        <f t="shared" si="192"/>
        <v>13852 - Operacionalização da educação básica - ADR - Rio do Sul</v>
      </c>
      <c r="M2478" t="str">
        <f t="shared" si="193"/>
        <v>339139 - Outros Serviços Terceiros Pessoa Jurídica</v>
      </c>
      <c r="N2478" t="str">
        <f t="shared" si="194"/>
        <v>33</v>
      </c>
      <c r="O2478" t="str">
        <f>VLOOKUP('SQL Results'!N2478,Plan2!$A$2:$B$8,2,0)</f>
        <v>33 - Outras Despesas Correntes</v>
      </c>
      <c r="P2478" s="4" t="str">
        <f t="shared" si="195"/>
        <v>0131 - Recursos do FUNDEB - transferências da União</v>
      </c>
    </row>
    <row r="2479" spans="1:16" x14ac:dyDescent="0.2">
      <c r="A2479">
        <v>41048</v>
      </c>
      <c r="B2479" t="s">
        <v>1196</v>
      </c>
      <c r="C2479">
        <v>13852</v>
      </c>
      <c r="D2479" t="s">
        <v>1201</v>
      </c>
      <c r="E2479">
        <v>449052</v>
      </c>
      <c r="F2479" t="s">
        <v>17</v>
      </c>
      <c r="G2479" t="s">
        <v>1077</v>
      </c>
      <c r="H2479" t="s">
        <v>1078</v>
      </c>
      <c r="I2479" t="s">
        <v>1082</v>
      </c>
      <c r="J2479">
        <v>123648</v>
      </c>
      <c r="K2479" t="str">
        <f t="shared" si="191"/>
        <v>41048 - Agência de Desenvolvimento Regional de Rio do Sul</v>
      </c>
      <c r="L2479" t="str">
        <f t="shared" si="192"/>
        <v>13852 - Operacionalização da educação básica - ADR - Rio do Sul</v>
      </c>
      <c r="M2479" t="str">
        <f t="shared" si="193"/>
        <v>449052 - Equipamentos e Material Permanente</v>
      </c>
      <c r="N2479" t="str">
        <f t="shared" si="194"/>
        <v>44</v>
      </c>
      <c r="O2479" t="str">
        <f>VLOOKUP('SQL Results'!N2479,Plan2!$A$2:$B$8,2,0)</f>
        <v>44 - Investimentos</v>
      </c>
      <c r="P2479" s="4" t="str">
        <f t="shared" si="195"/>
        <v>0131 - Recursos do FUNDEB - transferências da União</v>
      </c>
    </row>
    <row r="2480" spans="1:16" x14ac:dyDescent="0.2">
      <c r="A2480">
        <v>41048</v>
      </c>
      <c r="B2480" t="s">
        <v>1196</v>
      </c>
      <c r="C2480">
        <v>13853</v>
      </c>
      <c r="D2480" t="s">
        <v>1202</v>
      </c>
      <c r="E2480">
        <v>339030</v>
      </c>
      <c r="F2480" t="s">
        <v>12</v>
      </c>
      <c r="G2480" t="s">
        <v>1074</v>
      </c>
      <c r="H2480" t="s">
        <v>1075</v>
      </c>
      <c r="I2480" t="s">
        <v>1076</v>
      </c>
      <c r="J2480">
        <v>201296</v>
      </c>
      <c r="K2480" t="str">
        <f t="shared" si="191"/>
        <v>41048 - Agência de Desenvolvimento Regional de Rio do Sul</v>
      </c>
      <c r="L2480" t="str">
        <f t="shared" si="192"/>
        <v>13853 - AP - Manutenção e reforma de escolas - educação básica - ADR - Rio do Sul</v>
      </c>
      <c r="M2480" t="str">
        <f t="shared" si="193"/>
        <v>339030 - Material de Consumo</v>
      </c>
      <c r="N2480" t="str">
        <f t="shared" si="194"/>
        <v>33</v>
      </c>
      <c r="O2480" t="str">
        <f>VLOOKUP('SQL Results'!N2480,Plan2!$A$2:$B$8,2,0)</f>
        <v>33 - Outras Despesas Correntes</v>
      </c>
      <c r="P2480" s="4" t="str">
        <f t="shared" si="195"/>
        <v>0120 - Cota-parte da contribuição do Salário-Educação - recursos do tesouro - exercício corrente</v>
      </c>
    </row>
    <row r="2481" spans="1:16" x14ac:dyDescent="0.2">
      <c r="A2481">
        <v>41048</v>
      </c>
      <c r="B2481" t="s">
        <v>1196</v>
      </c>
      <c r="C2481">
        <v>13853</v>
      </c>
      <c r="D2481" t="s">
        <v>1202</v>
      </c>
      <c r="E2481">
        <v>339030</v>
      </c>
      <c r="F2481" t="s">
        <v>12</v>
      </c>
      <c r="G2481" t="s">
        <v>1077</v>
      </c>
      <c r="H2481" t="s">
        <v>1078</v>
      </c>
      <c r="I2481" t="s">
        <v>1076</v>
      </c>
      <c r="J2481">
        <v>201296</v>
      </c>
      <c r="K2481" t="str">
        <f t="shared" si="191"/>
        <v>41048 - Agência de Desenvolvimento Regional de Rio do Sul</v>
      </c>
      <c r="L2481" t="str">
        <f t="shared" si="192"/>
        <v>13853 - AP - Manutenção e reforma de escolas - educação básica - ADR - Rio do Sul</v>
      </c>
      <c r="M2481" t="str">
        <f t="shared" si="193"/>
        <v>339030 - Material de Consumo</v>
      </c>
      <c r="N2481" t="str">
        <f t="shared" si="194"/>
        <v>33</v>
      </c>
      <c r="O2481" t="str">
        <f>VLOOKUP('SQL Results'!N2481,Plan2!$A$2:$B$8,2,0)</f>
        <v>33 - Outras Despesas Correntes</v>
      </c>
      <c r="P2481" s="4" t="str">
        <f t="shared" si="195"/>
        <v>0131 - Recursos do FUNDEB - transferências da União</v>
      </c>
    </row>
    <row r="2482" spans="1:16" x14ac:dyDescent="0.2">
      <c r="A2482">
        <v>41048</v>
      </c>
      <c r="B2482" t="s">
        <v>1196</v>
      </c>
      <c r="C2482">
        <v>13853</v>
      </c>
      <c r="D2482" t="s">
        <v>1202</v>
      </c>
      <c r="E2482">
        <v>339036</v>
      </c>
      <c r="F2482" t="s">
        <v>23</v>
      </c>
      <c r="G2482" t="s">
        <v>1074</v>
      </c>
      <c r="H2482" t="s">
        <v>1075</v>
      </c>
      <c r="I2482" t="s">
        <v>1076</v>
      </c>
      <c r="J2482">
        <v>100648</v>
      </c>
      <c r="K2482" t="str">
        <f t="shared" si="191"/>
        <v>41048 - Agência de Desenvolvimento Regional de Rio do Sul</v>
      </c>
      <c r="L2482" t="str">
        <f t="shared" si="192"/>
        <v>13853 - AP - Manutenção e reforma de escolas - educação básica - ADR - Rio do Sul</v>
      </c>
      <c r="M2482" t="str">
        <f t="shared" si="193"/>
        <v>339036 - Outros Serviços Terceiros-Pessoa Física</v>
      </c>
      <c r="N2482" t="str">
        <f t="shared" si="194"/>
        <v>33</v>
      </c>
      <c r="O2482" t="str">
        <f>VLOOKUP('SQL Results'!N2482,Plan2!$A$2:$B$8,2,0)</f>
        <v>33 - Outras Despesas Correntes</v>
      </c>
      <c r="P2482" s="4" t="str">
        <f t="shared" si="195"/>
        <v>0120 - Cota-parte da contribuição do Salário-Educação - recursos do tesouro - exercício corrente</v>
      </c>
    </row>
    <row r="2483" spans="1:16" x14ac:dyDescent="0.2">
      <c r="A2483">
        <v>41048</v>
      </c>
      <c r="B2483" t="s">
        <v>1196</v>
      </c>
      <c r="C2483">
        <v>13853</v>
      </c>
      <c r="D2483" t="s">
        <v>1202</v>
      </c>
      <c r="E2483">
        <v>339036</v>
      </c>
      <c r="F2483" t="s">
        <v>23</v>
      </c>
      <c r="G2483" t="s">
        <v>1077</v>
      </c>
      <c r="H2483" t="s">
        <v>1078</v>
      </c>
      <c r="I2483" t="s">
        <v>1076</v>
      </c>
      <c r="J2483">
        <v>100648</v>
      </c>
      <c r="K2483" t="str">
        <f t="shared" si="191"/>
        <v>41048 - Agência de Desenvolvimento Regional de Rio do Sul</v>
      </c>
      <c r="L2483" t="str">
        <f t="shared" si="192"/>
        <v>13853 - AP - Manutenção e reforma de escolas - educação básica - ADR - Rio do Sul</v>
      </c>
      <c r="M2483" t="str">
        <f t="shared" si="193"/>
        <v>339036 - Outros Serviços Terceiros-Pessoa Física</v>
      </c>
      <c r="N2483" t="str">
        <f t="shared" si="194"/>
        <v>33</v>
      </c>
      <c r="O2483" t="str">
        <f>VLOOKUP('SQL Results'!N2483,Plan2!$A$2:$B$8,2,0)</f>
        <v>33 - Outras Despesas Correntes</v>
      </c>
      <c r="P2483" s="4" t="str">
        <f t="shared" si="195"/>
        <v>0131 - Recursos do FUNDEB - transferências da União</v>
      </c>
    </row>
    <row r="2484" spans="1:16" x14ac:dyDescent="0.2">
      <c r="A2484">
        <v>41048</v>
      </c>
      <c r="B2484" t="s">
        <v>1196</v>
      </c>
      <c r="C2484">
        <v>13853</v>
      </c>
      <c r="D2484" t="s">
        <v>1202</v>
      </c>
      <c r="E2484">
        <v>339039</v>
      </c>
      <c r="F2484" t="s">
        <v>16</v>
      </c>
      <c r="G2484" t="s">
        <v>1074</v>
      </c>
      <c r="H2484" t="s">
        <v>1075</v>
      </c>
      <c r="I2484" t="s">
        <v>1076</v>
      </c>
      <c r="J2484">
        <v>603888</v>
      </c>
      <c r="K2484" t="str">
        <f t="shared" si="191"/>
        <v>41048 - Agência de Desenvolvimento Regional de Rio do Sul</v>
      </c>
      <c r="L2484" t="str">
        <f t="shared" si="192"/>
        <v>13853 - AP - Manutenção e reforma de escolas - educação básica - ADR - Rio do Sul</v>
      </c>
      <c r="M2484" t="str">
        <f t="shared" si="193"/>
        <v>339039 - Outros Serviços Terceiros - Pessoa Jurídica</v>
      </c>
      <c r="N2484" t="str">
        <f t="shared" si="194"/>
        <v>33</v>
      </c>
      <c r="O2484" t="str">
        <f>VLOOKUP('SQL Results'!N2484,Plan2!$A$2:$B$8,2,0)</f>
        <v>33 - Outras Despesas Correntes</v>
      </c>
      <c r="P2484" s="4" t="str">
        <f t="shared" si="195"/>
        <v>0120 - Cota-parte da contribuição do Salário-Educação - recursos do tesouro - exercício corrente</v>
      </c>
    </row>
    <row r="2485" spans="1:16" x14ac:dyDescent="0.2">
      <c r="A2485">
        <v>41048</v>
      </c>
      <c r="B2485" t="s">
        <v>1196</v>
      </c>
      <c r="C2485">
        <v>13853</v>
      </c>
      <c r="D2485" t="s">
        <v>1202</v>
      </c>
      <c r="E2485">
        <v>339039</v>
      </c>
      <c r="F2485" t="s">
        <v>16</v>
      </c>
      <c r="G2485" t="s">
        <v>1077</v>
      </c>
      <c r="H2485" t="s">
        <v>1078</v>
      </c>
      <c r="I2485" t="s">
        <v>1076</v>
      </c>
      <c r="J2485">
        <v>603880</v>
      </c>
      <c r="K2485" t="str">
        <f t="shared" si="191"/>
        <v>41048 - Agência de Desenvolvimento Regional de Rio do Sul</v>
      </c>
      <c r="L2485" t="str">
        <f t="shared" si="192"/>
        <v>13853 - AP - Manutenção e reforma de escolas - educação básica - ADR - Rio do Sul</v>
      </c>
      <c r="M2485" t="str">
        <f t="shared" si="193"/>
        <v>339039 - Outros Serviços Terceiros - Pessoa Jurídica</v>
      </c>
      <c r="N2485" t="str">
        <f t="shared" si="194"/>
        <v>33</v>
      </c>
      <c r="O2485" t="str">
        <f>VLOOKUP('SQL Results'!N2485,Plan2!$A$2:$B$8,2,0)</f>
        <v>33 - Outras Despesas Correntes</v>
      </c>
      <c r="P2485" s="4" t="str">
        <f t="shared" si="195"/>
        <v>0131 - Recursos do FUNDEB - transferências da União</v>
      </c>
    </row>
    <row r="2486" spans="1:16" x14ac:dyDescent="0.2">
      <c r="A2486">
        <v>41048</v>
      </c>
      <c r="B2486" t="s">
        <v>1196</v>
      </c>
      <c r="C2486">
        <v>13853</v>
      </c>
      <c r="D2486" t="s">
        <v>1202</v>
      </c>
      <c r="E2486">
        <v>339139</v>
      </c>
      <c r="F2486" t="s">
        <v>51</v>
      </c>
      <c r="G2486" t="s">
        <v>1077</v>
      </c>
      <c r="H2486" t="s">
        <v>1078</v>
      </c>
      <c r="I2486" t="s">
        <v>1076</v>
      </c>
      <c r="J2486">
        <v>50320</v>
      </c>
      <c r="K2486" t="str">
        <f t="shared" si="191"/>
        <v>41048 - Agência de Desenvolvimento Regional de Rio do Sul</v>
      </c>
      <c r="L2486" t="str">
        <f t="shared" si="192"/>
        <v>13853 - AP - Manutenção e reforma de escolas - educação básica - ADR - Rio do Sul</v>
      </c>
      <c r="M2486" t="str">
        <f t="shared" si="193"/>
        <v>339139 - Outros Serviços Terceiros Pessoa Jurídica</v>
      </c>
      <c r="N2486" t="str">
        <f t="shared" si="194"/>
        <v>33</v>
      </c>
      <c r="O2486" t="str">
        <f>VLOOKUP('SQL Results'!N2486,Plan2!$A$2:$B$8,2,0)</f>
        <v>33 - Outras Despesas Correntes</v>
      </c>
      <c r="P2486" s="4" t="str">
        <f t="shared" si="195"/>
        <v>0131 - Recursos do FUNDEB - transferências da União</v>
      </c>
    </row>
    <row r="2487" spans="1:16" x14ac:dyDescent="0.2">
      <c r="A2487">
        <v>41048</v>
      </c>
      <c r="B2487" t="s">
        <v>1196</v>
      </c>
      <c r="C2487">
        <v>13853</v>
      </c>
      <c r="D2487" t="s">
        <v>1202</v>
      </c>
      <c r="E2487">
        <v>449052</v>
      </c>
      <c r="F2487" t="s">
        <v>17</v>
      </c>
      <c r="G2487" t="s">
        <v>1077</v>
      </c>
      <c r="H2487" t="s">
        <v>1078</v>
      </c>
      <c r="I2487" t="s">
        <v>1076</v>
      </c>
      <c r="J2487">
        <v>50320</v>
      </c>
      <c r="K2487" t="str">
        <f t="shared" si="191"/>
        <v>41048 - Agência de Desenvolvimento Regional de Rio do Sul</v>
      </c>
      <c r="L2487" t="str">
        <f t="shared" si="192"/>
        <v>13853 - AP - Manutenção e reforma de escolas - educação básica - ADR - Rio do Sul</v>
      </c>
      <c r="M2487" t="str">
        <f t="shared" si="193"/>
        <v>449052 - Equipamentos e Material Permanente</v>
      </c>
      <c r="N2487" t="str">
        <f t="shared" si="194"/>
        <v>44</v>
      </c>
      <c r="O2487" t="str">
        <f>VLOOKUP('SQL Results'!N2487,Plan2!$A$2:$B$8,2,0)</f>
        <v>44 - Investimentos</v>
      </c>
      <c r="P2487" s="4" t="str">
        <f t="shared" si="195"/>
        <v>0131 - Recursos do FUNDEB - transferências da União</v>
      </c>
    </row>
    <row r="2488" spans="1:16" x14ac:dyDescent="0.2">
      <c r="A2488">
        <v>41048</v>
      </c>
      <c r="B2488" t="s">
        <v>1196</v>
      </c>
      <c r="C2488">
        <v>13853</v>
      </c>
      <c r="D2488" t="s">
        <v>1202</v>
      </c>
      <c r="E2488">
        <v>339139</v>
      </c>
      <c r="F2488" t="s">
        <v>51</v>
      </c>
      <c r="G2488" t="s">
        <v>1074</v>
      </c>
      <c r="H2488" t="s">
        <v>1075</v>
      </c>
      <c r="I2488" t="s">
        <v>1076</v>
      </c>
      <c r="J2488">
        <v>65860</v>
      </c>
      <c r="K2488" t="str">
        <f t="shared" si="191"/>
        <v>41048 - Agência de Desenvolvimento Regional de Rio do Sul</v>
      </c>
      <c r="L2488" t="str">
        <f t="shared" si="192"/>
        <v>13853 - AP - Manutenção e reforma de escolas - educação básica - ADR - Rio do Sul</v>
      </c>
      <c r="M2488" t="str">
        <f t="shared" si="193"/>
        <v>339139 - Outros Serviços Terceiros Pessoa Jurídica</v>
      </c>
      <c r="N2488" t="str">
        <f t="shared" si="194"/>
        <v>33</v>
      </c>
      <c r="O2488" t="str">
        <f>VLOOKUP('SQL Results'!N2488,Plan2!$A$2:$B$8,2,0)</f>
        <v>33 - Outras Despesas Correntes</v>
      </c>
      <c r="P2488" s="4" t="str">
        <f t="shared" si="195"/>
        <v>0120 - Cota-parte da contribuição do Salário-Educação - recursos do tesouro - exercício corrente</v>
      </c>
    </row>
    <row r="2489" spans="1:16" x14ac:dyDescent="0.2">
      <c r="A2489">
        <v>41048</v>
      </c>
      <c r="B2489" t="s">
        <v>1196</v>
      </c>
      <c r="C2489">
        <v>13855</v>
      </c>
      <c r="D2489" t="s">
        <v>1203</v>
      </c>
      <c r="E2489">
        <v>334239</v>
      </c>
      <c r="F2489" t="s">
        <v>51</v>
      </c>
      <c r="G2489" t="s">
        <v>1077</v>
      </c>
      <c r="H2489" t="s">
        <v>1078</v>
      </c>
      <c r="I2489" t="s">
        <v>1091</v>
      </c>
      <c r="J2489">
        <v>12456757</v>
      </c>
      <c r="K2489" t="str">
        <f t="shared" si="191"/>
        <v>41048 - Agência de Desenvolvimento Regional de Rio do Sul</v>
      </c>
      <c r="L2489" t="str">
        <f t="shared" si="192"/>
        <v>13855 - Transporte escolar dos alunos da educação básica - ADR - Rio do Sul</v>
      </c>
      <c r="M2489" t="str">
        <f t="shared" si="193"/>
        <v>334239 - Outros Serviços Terceiros Pessoa Jurídica</v>
      </c>
      <c r="N2489" t="str">
        <f t="shared" si="194"/>
        <v>33</v>
      </c>
      <c r="O2489" t="str">
        <f>VLOOKUP('SQL Results'!N2489,Plan2!$A$2:$B$8,2,0)</f>
        <v>33 - Outras Despesas Correntes</v>
      </c>
      <c r="P2489" s="4" t="str">
        <f t="shared" si="195"/>
        <v>0131 - Recursos do FUNDEB - transferências da União</v>
      </c>
    </row>
    <row r="2490" spans="1:16" x14ac:dyDescent="0.2">
      <c r="A2490">
        <v>41048</v>
      </c>
      <c r="B2490" t="s">
        <v>1196</v>
      </c>
      <c r="C2490">
        <v>13856</v>
      </c>
      <c r="D2490" t="s">
        <v>1204</v>
      </c>
      <c r="E2490">
        <v>339030</v>
      </c>
      <c r="F2490" t="s">
        <v>12</v>
      </c>
      <c r="G2490" t="s">
        <v>13</v>
      </c>
      <c r="H2490" t="s">
        <v>14</v>
      </c>
      <c r="I2490" t="s">
        <v>1084</v>
      </c>
      <c r="J2490">
        <v>51064</v>
      </c>
      <c r="K2490" t="str">
        <f t="shared" si="191"/>
        <v>41048 - Agência de Desenvolvimento Regional de Rio do Sul</v>
      </c>
      <c r="L2490" t="str">
        <f t="shared" si="192"/>
        <v>13856 - Operacionalização da educação profissional - ADR - Rio do Sul</v>
      </c>
      <c r="M2490" t="str">
        <f t="shared" si="193"/>
        <v>339030 - Material de Consumo</v>
      </c>
      <c r="N2490" t="str">
        <f t="shared" si="194"/>
        <v>33</v>
      </c>
      <c r="O2490" t="str">
        <f>VLOOKUP('SQL Results'!N2490,Plan2!$A$2:$B$8,2,0)</f>
        <v>33 - Outras Despesas Correntes</v>
      </c>
      <c r="P2490" s="4" t="str">
        <f t="shared" si="195"/>
        <v>0100 - Recursos ordinários - recursos do tesouro - RLD</v>
      </c>
    </row>
    <row r="2491" spans="1:16" x14ac:dyDescent="0.2">
      <c r="A2491">
        <v>41048</v>
      </c>
      <c r="B2491" t="s">
        <v>1196</v>
      </c>
      <c r="C2491">
        <v>13856</v>
      </c>
      <c r="D2491" t="s">
        <v>1204</v>
      </c>
      <c r="E2491">
        <v>339036</v>
      </c>
      <c r="F2491" t="s">
        <v>23</v>
      </c>
      <c r="G2491" t="s">
        <v>13</v>
      </c>
      <c r="H2491" t="s">
        <v>14</v>
      </c>
      <c r="I2491" t="s">
        <v>1084</v>
      </c>
      <c r="J2491">
        <v>25532</v>
      </c>
      <c r="K2491" t="str">
        <f t="shared" si="191"/>
        <v>41048 - Agência de Desenvolvimento Regional de Rio do Sul</v>
      </c>
      <c r="L2491" t="str">
        <f t="shared" si="192"/>
        <v>13856 - Operacionalização da educação profissional - ADR - Rio do Sul</v>
      </c>
      <c r="M2491" t="str">
        <f t="shared" si="193"/>
        <v>339036 - Outros Serviços Terceiros-Pessoa Física</v>
      </c>
      <c r="N2491" t="str">
        <f t="shared" si="194"/>
        <v>33</v>
      </c>
      <c r="O2491" t="str">
        <f>VLOOKUP('SQL Results'!N2491,Plan2!$A$2:$B$8,2,0)</f>
        <v>33 - Outras Despesas Correntes</v>
      </c>
      <c r="P2491" s="4" t="str">
        <f t="shared" si="195"/>
        <v>0100 - Recursos ordinários - recursos do tesouro - RLD</v>
      </c>
    </row>
    <row r="2492" spans="1:16" x14ac:dyDescent="0.2">
      <c r="A2492">
        <v>41048</v>
      </c>
      <c r="B2492" t="s">
        <v>1196</v>
      </c>
      <c r="C2492">
        <v>13856</v>
      </c>
      <c r="D2492" t="s">
        <v>1204</v>
      </c>
      <c r="E2492">
        <v>339039</v>
      </c>
      <c r="F2492" t="s">
        <v>16</v>
      </c>
      <c r="G2492" t="s">
        <v>13</v>
      </c>
      <c r="H2492" t="s">
        <v>14</v>
      </c>
      <c r="I2492" t="s">
        <v>1084</v>
      </c>
      <c r="J2492">
        <v>127661</v>
      </c>
      <c r="K2492" t="str">
        <f t="shared" si="191"/>
        <v>41048 - Agência de Desenvolvimento Regional de Rio do Sul</v>
      </c>
      <c r="L2492" t="str">
        <f t="shared" si="192"/>
        <v>13856 - Operacionalização da educação profissional - ADR - Rio do Sul</v>
      </c>
      <c r="M2492" t="str">
        <f t="shared" si="193"/>
        <v>339039 - Outros Serviços Terceiros - Pessoa Jurídica</v>
      </c>
      <c r="N2492" t="str">
        <f t="shared" si="194"/>
        <v>33</v>
      </c>
      <c r="O2492" t="str">
        <f>VLOOKUP('SQL Results'!N2492,Plan2!$A$2:$B$8,2,0)</f>
        <v>33 - Outras Despesas Correntes</v>
      </c>
      <c r="P2492" s="4" t="str">
        <f t="shared" si="195"/>
        <v>0100 - Recursos ordinários - recursos do tesouro - RLD</v>
      </c>
    </row>
    <row r="2493" spans="1:16" x14ac:dyDescent="0.2">
      <c r="A2493">
        <v>41048</v>
      </c>
      <c r="B2493" t="s">
        <v>1196</v>
      </c>
      <c r="C2493">
        <v>13856</v>
      </c>
      <c r="D2493" t="s">
        <v>1204</v>
      </c>
      <c r="E2493">
        <v>449052</v>
      </c>
      <c r="F2493" t="s">
        <v>17</v>
      </c>
      <c r="G2493" t="s">
        <v>13</v>
      </c>
      <c r="H2493" t="s">
        <v>14</v>
      </c>
      <c r="I2493" t="s">
        <v>1084</v>
      </c>
      <c r="J2493">
        <v>51064</v>
      </c>
      <c r="K2493" t="str">
        <f t="shared" si="191"/>
        <v>41048 - Agência de Desenvolvimento Regional de Rio do Sul</v>
      </c>
      <c r="L2493" t="str">
        <f t="shared" si="192"/>
        <v>13856 - Operacionalização da educação profissional - ADR - Rio do Sul</v>
      </c>
      <c r="M2493" t="str">
        <f t="shared" si="193"/>
        <v>449052 - Equipamentos e Material Permanente</v>
      </c>
      <c r="N2493" t="str">
        <f t="shared" si="194"/>
        <v>44</v>
      </c>
      <c r="O2493" t="str">
        <f>VLOOKUP('SQL Results'!N2493,Plan2!$A$2:$B$8,2,0)</f>
        <v>44 - Investimentos</v>
      </c>
      <c r="P2493" s="4" t="str">
        <f t="shared" si="195"/>
        <v>0100 - Recursos ordinários - recursos do tesouro - RLD</v>
      </c>
    </row>
    <row r="2494" spans="1:16" x14ac:dyDescent="0.2">
      <c r="A2494">
        <v>41048</v>
      </c>
      <c r="B2494" t="s">
        <v>1196</v>
      </c>
      <c r="C2494">
        <v>13844</v>
      </c>
      <c r="D2494" t="s">
        <v>1205</v>
      </c>
      <c r="E2494">
        <v>339049</v>
      </c>
      <c r="F2494" t="s">
        <v>79</v>
      </c>
      <c r="G2494" t="s">
        <v>13</v>
      </c>
      <c r="H2494" t="s">
        <v>14</v>
      </c>
      <c r="I2494" t="s">
        <v>355</v>
      </c>
      <c r="J2494">
        <v>5870</v>
      </c>
      <c r="K2494" t="str">
        <f t="shared" si="191"/>
        <v>41048 - Agência de Desenvolvimento Regional de Rio do Sul</v>
      </c>
      <c r="L2494" t="str">
        <f t="shared" si="192"/>
        <v>13844 - Encargos com estagiários - ADR - Rio do Sul</v>
      </c>
      <c r="M2494" t="str">
        <f t="shared" si="193"/>
        <v>339049 - Auxílio-Transporte</v>
      </c>
      <c r="N2494" t="str">
        <f t="shared" si="194"/>
        <v>33</v>
      </c>
      <c r="O2494" t="str">
        <f>VLOOKUP('SQL Results'!N2494,Plan2!$A$2:$B$8,2,0)</f>
        <v>33 - Outras Despesas Correntes</v>
      </c>
      <c r="P2494" s="4" t="str">
        <f t="shared" si="195"/>
        <v>0100 - Recursos ordinários - recursos do tesouro - RLD</v>
      </c>
    </row>
    <row r="2495" spans="1:16" x14ac:dyDescent="0.2">
      <c r="A2495">
        <v>41048</v>
      </c>
      <c r="B2495" t="s">
        <v>1196</v>
      </c>
      <c r="C2495">
        <v>13844</v>
      </c>
      <c r="D2495" t="s">
        <v>1205</v>
      </c>
      <c r="E2495">
        <v>339036</v>
      </c>
      <c r="F2495" t="s">
        <v>23</v>
      </c>
      <c r="G2495" t="s">
        <v>13</v>
      </c>
      <c r="H2495" t="s">
        <v>14</v>
      </c>
      <c r="I2495" t="s">
        <v>355</v>
      </c>
      <c r="J2495">
        <v>16000</v>
      </c>
      <c r="K2495" t="str">
        <f t="shared" si="191"/>
        <v>41048 - Agência de Desenvolvimento Regional de Rio do Sul</v>
      </c>
      <c r="L2495" t="str">
        <f t="shared" si="192"/>
        <v>13844 - Encargos com estagiários - ADR - Rio do Sul</v>
      </c>
      <c r="M2495" t="str">
        <f t="shared" si="193"/>
        <v>339036 - Outros Serviços Terceiros-Pessoa Física</v>
      </c>
      <c r="N2495" t="str">
        <f t="shared" si="194"/>
        <v>33</v>
      </c>
      <c r="O2495" t="str">
        <f>VLOOKUP('SQL Results'!N2495,Plan2!$A$2:$B$8,2,0)</f>
        <v>33 - Outras Despesas Correntes</v>
      </c>
      <c r="P2495" s="4" t="str">
        <f t="shared" si="195"/>
        <v>0100 - Recursos ordinários - recursos do tesouro - RLD</v>
      </c>
    </row>
    <row r="2496" spans="1:16" x14ac:dyDescent="0.2">
      <c r="A2496">
        <v>41048</v>
      </c>
      <c r="B2496" t="s">
        <v>1196</v>
      </c>
      <c r="C2496">
        <v>13858</v>
      </c>
      <c r="D2496" t="s">
        <v>1206</v>
      </c>
      <c r="E2496">
        <v>339039</v>
      </c>
      <c r="F2496" t="s">
        <v>16</v>
      </c>
      <c r="G2496" t="s">
        <v>13</v>
      </c>
      <c r="H2496" t="s">
        <v>14</v>
      </c>
      <c r="I2496" t="s">
        <v>353</v>
      </c>
      <c r="J2496">
        <v>5000</v>
      </c>
      <c r="K2496" t="str">
        <f t="shared" si="191"/>
        <v>41048 - Agência de Desenvolvimento Regional de Rio do Sul</v>
      </c>
      <c r="L2496" t="str">
        <f t="shared" si="192"/>
        <v>13858 - Manutenção e modernização dos serviços de tecnologia da informação e comunicação - ADR - Rio do Sul</v>
      </c>
      <c r="M2496" t="str">
        <f t="shared" si="193"/>
        <v>339039 - Outros Serviços Terceiros - Pessoa Jurídica</v>
      </c>
      <c r="N2496" t="str">
        <f t="shared" si="194"/>
        <v>33</v>
      </c>
      <c r="O2496" t="str">
        <f>VLOOKUP('SQL Results'!N2496,Plan2!$A$2:$B$8,2,0)</f>
        <v>33 - Outras Despesas Correntes</v>
      </c>
      <c r="P2496" s="4" t="str">
        <f t="shared" si="195"/>
        <v>0100 - Recursos ordinários - recursos do tesouro - RLD</v>
      </c>
    </row>
    <row r="2497" spans="1:16" x14ac:dyDescent="0.2">
      <c r="A2497">
        <v>41048</v>
      </c>
      <c r="B2497" t="s">
        <v>1196</v>
      </c>
      <c r="C2497">
        <v>13858</v>
      </c>
      <c r="D2497" t="s">
        <v>1206</v>
      </c>
      <c r="E2497">
        <v>339139</v>
      </c>
      <c r="F2497" t="s">
        <v>51</v>
      </c>
      <c r="G2497" t="s">
        <v>13</v>
      </c>
      <c r="H2497" t="s">
        <v>14</v>
      </c>
      <c r="I2497" t="s">
        <v>353</v>
      </c>
      <c r="J2497">
        <v>10000</v>
      </c>
      <c r="K2497" t="str">
        <f t="shared" si="191"/>
        <v>41048 - Agência de Desenvolvimento Regional de Rio do Sul</v>
      </c>
      <c r="L2497" t="str">
        <f t="shared" si="192"/>
        <v>13858 - Manutenção e modernização dos serviços de tecnologia da informação e comunicação - ADR - Rio do Sul</v>
      </c>
      <c r="M2497" t="str">
        <f t="shared" si="193"/>
        <v>339139 - Outros Serviços Terceiros Pessoa Jurídica</v>
      </c>
      <c r="N2497" t="str">
        <f t="shared" si="194"/>
        <v>33</v>
      </c>
      <c r="O2497" t="str">
        <f>VLOOKUP('SQL Results'!N2497,Plan2!$A$2:$B$8,2,0)</f>
        <v>33 - Outras Despesas Correntes</v>
      </c>
      <c r="P2497" s="4" t="str">
        <f t="shared" si="195"/>
        <v>0100 - Recursos ordinários - recursos do tesouro - RLD</v>
      </c>
    </row>
    <row r="2498" spans="1:16" x14ac:dyDescent="0.2">
      <c r="A2498">
        <v>41048</v>
      </c>
      <c r="B2498" t="s">
        <v>1196</v>
      </c>
      <c r="C2498">
        <v>13858</v>
      </c>
      <c r="D2498" t="s">
        <v>1206</v>
      </c>
      <c r="E2498">
        <v>449052</v>
      </c>
      <c r="F2498" t="s">
        <v>17</v>
      </c>
      <c r="G2498" t="s">
        <v>13</v>
      </c>
      <c r="H2498" t="s">
        <v>14</v>
      </c>
      <c r="I2498" t="s">
        <v>353</v>
      </c>
      <c r="J2498">
        <v>25000</v>
      </c>
      <c r="K2498" t="str">
        <f t="shared" si="191"/>
        <v>41048 - Agência de Desenvolvimento Regional de Rio do Sul</v>
      </c>
      <c r="L2498" t="str">
        <f t="shared" si="192"/>
        <v>13858 - Manutenção e modernização dos serviços de tecnologia da informação e comunicação - ADR - Rio do Sul</v>
      </c>
      <c r="M2498" t="str">
        <f t="shared" si="193"/>
        <v>449052 - Equipamentos e Material Permanente</v>
      </c>
      <c r="N2498" t="str">
        <f t="shared" si="194"/>
        <v>44</v>
      </c>
      <c r="O2498" t="str">
        <f>VLOOKUP('SQL Results'!N2498,Plan2!$A$2:$B$8,2,0)</f>
        <v>44 - Investimentos</v>
      </c>
      <c r="P2498" s="4" t="str">
        <f t="shared" si="195"/>
        <v>0100 - Recursos ordinários - recursos do tesouro - RLD</v>
      </c>
    </row>
    <row r="2499" spans="1:16" x14ac:dyDescent="0.2">
      <c r="A2499">
        <v>41048</v>
      </c>
      <c r="B2499" t="s">
        <v>1196</v>
      </c>
      <c r="C2499">
        <v>13862</v>
      </c>
      <c r="D2499" t="s">
        <v>1207</v>
      </c>
      <c r="E2499">
        <v>319011</v>
      </c>
      <c r="F2499" t="s">
        <v>60</v>
      </c>
      <c r="G2499" t="s">
        <v>13</v>
      </c>
      <c r="H2499" t="s">
        <v>14</v>
      </c>
      <c r="I2499" t="s">
        <v>347</v>
      </c>
      <c r="J2499">
        <v>7935199</v>
      </c>
      <c r="K2499" t="str">
        <f t="shared" ref="K2499:K2562" si="196">CONCATENATE(A2499," - ",B2499)</f>
        <v>41048 - Agência de Desenvolvimento Regional de Rio do Sul</v>
      </c>
      <c r="L2499" t="str">
        <f t="shared" ref="L2499:L2562" si="197">CONCATENATE(C2499," - ",D2499)</f>
        <v>13862 - Administração de pessoal e encargos sociais - GERED - ADR - Rio do Sul</v>
      </c>
      <c r="M2499" t="str">
        <f t="shared" ref="M2499:M2562" si="198">CONCATENATE(E2499," - ",F2499)</f>
        <v>319011 - Vencim. e Vantagens Fixas - Pessoal Civil</v>
      </c>
      <c r="N2499" t="str">
        <f t="shared" ref="N2499:N2562" si="199">LEFT(E2499,2)</f>
        <v>31</v>
      </c>
      <c r="O2499" t="str">
        <f>VLOOKUP('SQL Results'!N2499,Plan2!$A$2:$B$8,2,0)</f>
        <v>31 - Pessoal e Encargos Sociais</v>
      </c>
      <c r="P2499" s="4" t="str">
        <f t="shared" si="195"/>
        <v>0100 - Recursos ordinários - recursos do tesouro - RLD</v>
      </c>
    </row>
    <row r="2500" spans="1:16" x14ac:dyDescent="0.2">
      <c r="A2500">
        <v>41048</v>
      </c>
      <c r="B2500" t="s">
        <v>1196</v>
      </c>
      <c r="C2500">
        <v>13862</v>
      </c>
      <c r="D2500" t="s">
        <v>1207</v>
      </c>
      <c r="E2500">
        <v>319013</v>
      </c>
      <c r="F2500" t="s">
        <v>44</v>
      </c>
      <c r="G2500" t="s">
        <v>13</v>
      </c>
      <c r="H2500" t="s">
        <v>14</v>
      </c>
      <c r="I2500" t="s">
        <v>347</v>
      </c>
      <c r="J2500">
        <v>49939</v>
      </c>
      <c r="K2500" t="str">
        <f t="shared" si="196"/>
        <v>41048 - Agência de Desenvolvimento Regional de Rio do Sul</v>
      </c>
      <c r="L2500" t="str">
        <f t="shared" si="197"/>
        <v>13862 - Administração de pessoal e encargos sociais - GERED - ADR - Rio do Sul</v>
      </c>
      <c r="M2500" t="str">
        <f t="shared" si="198"/>
        <v>319013 - Obrigações Patronais</v>
      </c>
      <c r="N2500" t="str">
        <f t="shared" si="199"/>
        <v>31</v>
      </c>
      <c r="O2500" t="str">
        <f>VLOOKUP('SQL Results'!N2500,Plan2!$A$2:$B$8,2,0)</f>
        <v>31 - Pessoal e Encargos Sociais</v>
      </c>
      <c r="P2500" s="4" t="str">
        <f t="shared" si="195"/>
        <v>0100 - Recursos ordinários - recursos do tesouro - RLD</v>
      </c>
    </row>
    <row r="2501" spans="1:16" x14ac:dyDescent="0.2">
      <c r="A2501">
        <v>41048</v>
      </c>
      <c r="B2501" t="s">
        <v>1196</v>
      </c>
      <c r="C2501">
        <v>13862</v>
      </c>
      <c r="D2501" t="s">
        <v>1207</v>
      </c>
      <c r="E2501">
        <v>319016</v>
      </c>
      <c r="F2501" t="s">
        <v>64</v>
      </c>
      <c r="G2501" t="s">
        <v>13</v>
      </c>
      <c r="H2501" t="s">
        <v>14</v>
      </c>
      <c r="I2501" t="s">
        <v>347</v>
      </c>
      <c r="J2501">
        <v>99877</v>
      </c>
      <c r="K2501" t="str">
        <f t="shared" si="196"/>
        <v>41048 - Agência de Desenvolvimento Regional de Rio do Sul</v>
      </c>
      <c r="L2501" t="str">
        <f t="shared" si="197"/>
        <v>13862 - Administração de pessoal e encargos sociais - GERED - ADR - Rio do Sul</v>
      </c>
      <c r="M2501" t="str">
        <f t="shared" si="198"/>
        <v>319016 - Outras Despesas Variáveis-Pessoal Civil</v>
      </c>
      <c r="N2501" t="str">
        <f t="shared" si="199"/>
        <v>31</v>
      </c>
      <c r="O2501" t="str">
        <f>VLOOKUP('SQL Results'!N2501,Plan2!$A$2:$B$8,2,0)</f>
        <v>31 - Pessoal e Encargos Sociais</v>
      </c>
      <c r="P2501" s="4" t="str">
        <f t="shared" si="195"/>
        <v>0100 - Recursos ordinários - recursos do tesouro - RLD</v>
      </c>
    </row>
    <row r="2502" spans="1:16" x14ac:dyDescent="0.2">
      <c r="A2502">
        <v>41048</v>
      </c>
      <c r="B2502" t="s">
        <v>1196</v>
      </c>
      <c r="C2502">
        <v>13862</v>
      </c>
      <c r="D2502" t="s">
        <v>1207</v>
      </c>
      <c r="E2502">
        <v>319113</v>
      </c>
      <c r="F2502" t="s">
        <v>44</v>
      </c>
      <c r="G2502" t="s">
        <v>13</v>
      </c>
      <c r="H2502" t="s">
        <v>14</v>
      </c>
      <c r="I2502" t="s">
        <v>347</v>
      </c>
      <c r="J2502">
        <v>1598040</v>
      </c>
      <c r="K2502" t="str">
        <f t="shared" si="196"/>
        <v>41048 - Agência de Desenvolvimento Regional de Rio do Sul</v>
      </c>
      <c r="L2502" t="str">
        <f t="shared" si="197"/>
        <v>13862 - Administração de pessoal e encargos sociais - GERED - ADR - Rio do Sul</v>
      </c>
      <c r="M2502" t="str">
        <f t="shared" si="198"/>
        <v>319113 - Obrigações Patronais</v>
      </c>
      <c r="N2502" t="str">
        <f t="shared" si="199"/>
        <v>31</v>
      </c>
      <c r="O2502" t="str">
        <f>VLOOKUP('SQL Results'!N2502,Plan2!$A$2:$B$8,2,0)</f>
        <v>31 - Pessoal e Encargos Sociais</v>
      </c>
      <c r="P2502" s="4" t="str">
        <f t="shared" si="195"/>
        <v>0100 - Recursos ordinários - recursos do tesouro - RLD</v>
      </c>
    </row>
    <row r="2503" spans="1:16" x14ac:dyDescent="0.2">
      <c r="A2503">
        <v>41048</v>
      </c>
      <c r="B2503" t="s">
        <v>1196</v>
      </c>
      <c r="C2503">
        <v>13862</v>
      </c>
      <c r="D2503" t="s">
        <v>1207</v>
      </c>
      <c r="E2503">
        <v>339046</v>
      </c>
      <c r="F2503" t="s">
        <v>47</v>
      </c>
      <c r="G2503" t="s">
        <v>13</v>
      </c>
      <c r="H2503" t="s">
        <v>14</v>
      </c>
      <c r="I2503" t="s">
        <v>347</v>
      </c>
      <c r="J2503">
        <v>149816</v>
      </c>
      <c r="K2503" t="str">
        <f t="shared" si="196"/>
        <v>41048 - Agência de Desenvolvimento Regional de Rio do Sul</v>
      </c>
      <c r="L2503" t="str">
        <f t="shared" si="197"/>
        <v>13862 - Administração de pessoal e encargos sociais - GERED - ADR - Rio do Sul</v>
      </c>
      <c r="M2503" t="str">
        <f t="shared" si="198"/>
        <v>339046 - Auxílio-Alimentação</v>
      </c>
      <c r="N2503" t="str">
        <f t="shared" si="199"/>
        <v>33</v>
      </c>
      <c r="O2503" t="str">
        <f>VLOOKUP('SQL Results'!N2503,Plan2!$A$2:$B$8,2,0)</f>
        <v>33 - Outras Despesas Correntes</v>
      </c>
      <c r="P2503" s="4" t="str">
        <f t="shared" si="195"/>
        <v>0100 - Recursos ordinários - recursos do tesouro - RLD</v>
      </c>
    </row>
    <row r="2504" spans="1:16" x14ac:dyDescent="0.2">
      <c r="A2504">
        <v>41048</v>
      </c>
      <c r="B2504" t="s">
        <v>1196</v>
      </c>
      <c r="C2504">
        <v>13862</v>
      </c>
      <c r="D2504" t="s">
        <v>1207</v>
      </c>
      <c r="E2504">
        <v>339113</v>
      </c>
      <c r="F2504" t="s">
        <v>44</v>
      </c>
      <c r="G2504" t="s">
        <v>13</v>
      </c>
      <c r="H2504" t="s">
        <v>14</v>
      </c>
      <c r="I2504" t="s">
        <v>347</v>
      </c>
      <c r="J2504">
        <v>149816</v>
      </c>
      <c r="K2504" t="str">
        <f t="shared" si="196"/>
        <v>41048 - Agência de Desenvolvimento Regional de Rio do Sul</v>
      </c>
      <c r="L2504" t="str">
        <f t="shared" si="197"/>
        <v>13862 - Administração de pessoal e encargos sociais - GERED - ADR - Rio do Sul</v>
      </c>
      <c r="M2504" t="str">
        <f t="shared" si="198"/>
        <v>339113 - Obrigações Patronais</v>
      </c>
      <c r="N2504" t="str">
        <f t="shared" si="199"/>
        <v>33</v>
      </c>
      <c r="O2504" t="str">
        <f>VLOOKUP('SQL Results'!N2504,Plan2!$A$2:$B$8,2,0)</f>
        <v>33 - Outras Despesas Correntes</v>
      </c>
      <c r="P2504" s="4" t="str">
        <f t="shared" si="195"/>
        <v>0100 - Recursos ordinários - recursos do tesouro - RLD</v>
      </c>
    </row>
    <row r="2505" spans="1:16" x14ac:dyDescent="0.2">
      <c r="A2505">
        <v>41051</v>
      </c>
      <c r="B2505" t="s">
        <v>1208</v>
      </c>
      <c r="C2505">
        <v>13613</v>
      </c>
      <c r="D2505" t="s">
        <v>1209</v>
      </c>
      <c r="E2505">
        <v>339014</v>
      </c>
      <c r="F2505" t="s">
        <v>63</v>
      </c>
      <c r="G2505" t="s">
        <v>13</v>
      </c>
      <c r="H2505" t="s">
        <v>14</v>
      </c>
      <c r="I2505" t="s">
        <v>349</v>
      </c>
      <c r="J2505">
        <v>10000</v>
      </c>
      <c r="K2505" t="str">
        <f t="shared" si="196"/>
        <v>41051 - Agência de Desenvolvimento Regional de Blumenau</v>
      </c>
      <c r="L2505" t="str">
        <f t="shared" si="197"/>
        <v>13613 - Administração e manutenção dos serviços administrativos gerais - ADR - Blumenau</v>
      </c>
      <c r="M2505" t="str">
        <f t="shared" si="198"/>
        <v>339014 - Diárias - Civil</v>
      </c>
      <c r="N2505" t="str">
        <f t="shared" si="199"/>
        <v>33</v>
      </c>
      <c r="O2505" t="str">
        <f>VLOOKUP('SQL Results'!N2505,Plan2!$A$2:$B$8,2,0)</f>
        <v>33 - Outras Despesas Correntes</v>
      </c>
      <c r="P2505" s="4" t="str">
        <f t="shared" si="195"/>
        <v>0100 - Recursos ordinários - recursos do tesouro - RLD</v>
      </c>
    </row>
    <row r="2506" spans="1:16" x14ac:dyDescent="0.2">
      <c r="A2506">
        <v>41051</v>
      </c>
      <c r="B2506" t="s">
        <v>1208</v>
      </c>
      <c r="C2506">
        <v>13613</v>
      </c>
      <c r="D2506" t="s">
        <v>1209</v>
      </c>
      <c r="E2506">
        <v>339030</v>
      </c>
      <c r="F2506" t="s">
        <v>12</v>
      </c>
      <c r="G2506" t="s">
        <v>13</v>
      </c>
      <c r="H2506" t="s">
        <v>14</v>
      </c>
      <c r="I2506" t="s">
        <v>349</v>
      </c>
      <c r="J2506">
        <v>30000</v>
      </c>
      <c r="K2506" t="str">
        <f t="shared" si="196"/>
        <v>41051 - Agência de Desenvolvimento Regional de Blumenau</v>
      </c>
      <c r="L2506" t="str">
        <f t="shared" si="197"/>
        <v>13613 - Administração e manutenção dos serviços administrativos gerais - ADR - Blumenau</v>
      </c>
      <c r="M2506" t="str">
        <f t="shared" si="198"/>
        <v>339030 - Material de Consumo</v>
      </c>
      <c r="N2506" t="str">
        <f t="shared" si="199"/>
        <v>33</v>
      </c>
      <c r="O2506" t="str">
        <f>VLOOKUP('SQL Results'!N2506,Plan2!$A$2:$B$8,2,0)</f>
        <v>33 - Outras Despesas Correntes</v>
      </c>
      <c r="P2506" s="4" t="str">
        <f t="shared" si="195"/>
        <v>0100 - Recursos ordinários - recursos do tesouro - RLD</v>
      </c>
    </row>
    <row r="2507" spans="1:16" x14ac:dyDescent="0.2">
      <c r="A2507">
        <v>41051</v>
      </c>
      <c r="B2507" t="s">
        <v>1208</v>
      </c>
      <c r="C2507">
        <v>13613</v>
      </c>
      <c r="D2507" t="s">
        <v>1209</v>
      </c>
      <c r="E2507">
        <v>339037</v>
      </c>
      <c r="F2507" t="s">
        <v>25</v>
      </c>
      <c r="G2507" t="s">
        <v>13</v>
      </c>
      <c r="H2507" t="s">
        <v>14</v>
      </c>
      <c r="I2507" t="s">
        <v>349</v>
      </c>
      <c r="J2507">
        <v>516000</v>
      </c>
      <c r="K2507" t="str">
        <f t="shared" si="196"/>
        <v>41051 - Agência de Desenvolvimento Regional de Blumenau</v>
      </c>
      <c r="L2507" t="str">
        <f t="shared" si="197"/>
        <v>13613 - Administração e manutenção dos serviços administrativos gerais - ADR - Blumenau</v>
      </c>
      <c r="M2507" t="str">
        <f t="shared" si="198"/>
        <v>339037 - Locação de Mão-de-Obra</v>
      </c>
      <c r="N2507" t="str">
        <f t="shared" si="199"/>
        <v>33</v>
      </c>
      <c r="O2507" t="str">
        <f>VLOOKUP('SQL Results'!N2507,Plan2!$A$2:$B$8,2,0)</f>
        <v>33 - Outras Despesas Correntes</v>
      </c>
      <c r="P2507" s="4" t="str">
        <f t="shared" si="195"/>
        <v>0100 - Recursos ordinários - recursos do tesouro - RLD</v>
      </c>
    </row>
    <row r="2508" spans="1:16" x14ac:dyDescent="0.2">
      <c r="A2508">
        <v>41051</v>
      </c>
      <c r="B2508" t="s">
        <v>1208</v>
      </c>
      <c r="C2508">
        <v>13613</v>
      </c>
      <c r="D2508" t="s">
        <v>1209</v>
      </c>
      <c r="E2508">
        <v>339039</v>
      </c>
      <c r="F2508" t="s">
        <v>16</v>
      </c>
      <c r="G2508" t="s">
        <v>13</v>
      </c>
      <c r="H2508" t="s">
        <v>14</v>
      </c>
      <c r="I2508" t="s">
        <v>349</v>
      </c>
      <c r="J2508">
        <v>400000</v>
      </c>
      <c r="K2508" t="str">
        <f t="shared" si="196"/>
        <v>41051 - Agência de Desenvolvimento Regional de Blumenau</v>
      </c>
      <c r="L2508" t="str">
        <f t="shared" si="197"/>
        <v>13613 - Administração e manutenção dos serviços administrativos gerais - ADR - Blumenau</v>
      </c>
      <c r="M2508" t="str">
        <f t="shared" si="198"/>
        <v>339039 - Outros Serviços Terceiros - Pessoa Jurídica</v>
      </c>
      <c r="N2508" t="str">
        <f t="shared" si="199"/>
        <v>33</v>
      </c>
      <c r="O2508" t="str">
        <f>VLOOKUP('SQL Results'!N2508,Plan2!$A$2:$B$8,2,0)</f>
        <v>33 - Outras Despesas Correntes</v>
      </c>
      <c r="P2508" s="4" t="str">
        <f t="shared" si="195"/>
        <v>0100 - Recursos ordinários - recursos do tesouro - RLD</v>
      </c>
    </row>
    <row r="2509" spans="1:16" x14ac:dyDescent="0.2">
      <c r="A2509">
        <v>41051</v>
      </c>
      <c r="B2509" t="s">
        <v>1208</v>
      </c>
      <c r="C2509">
        <v>13613</v>
      </c>
      <c r="D2509" t="s">
        <v>1209</v>
      </c>
      <c r="E2509">
        <v>339092</v>
      </c>
      <c r="F2509" t="s">
        <v>28</v>
      </c>
      <c r="G2509" t="s">
        <v>13</v>
      </c>
      <c r="H2509" t="s">
        <v>14</v>
      </c>
      <c r="I2509" t="s">
        <v>349</v>
      </c>
      <c r="J2509">
        <v>3000</v>
      </c>
      <c r="K2509" t="str">
        <f t="shared" si="196"/>
        <v>41051 - Agência de Desenvolvimento Regional de Blumenau</v>
      </c>
      <c r="L2509" t="str">
        <f t="shared" si="197"/>
        <v>13613 - Administração e manutenção dos serviços administrativos gerais - ADR - Blumenau</v>
      </c>
      <c r="M2509" t="str">
        <f t="shared" si="198"/>
        <v>339092 - Despesas de Exercícios Anteriores</v>
      </c>
      <c r="N2509" t="str">
        <f t="shared" si="199"/>
        <v>33</v>
      </c>
      <c r="O2509" t="str">
        <f>VLOOKUP('SQL Results'!N2509,Plan2!$A$2:$B$8,2,0)</f>
        <v>33 - Outras Despesas Correntes</v>
      </c>
      <c r="P2509" s="4" t="str">
        <f t="shared" si="195"/>
        <v>0100 - Recursos ordinários - recursos do tesouro - RLD</v>
      </c>
    </row>
    <row r="2510" spans="1:16" x14ac:dyDescent="0.2">
      <c r="A2510">
        <v>41051</v>
      </c>
      <c r="B2510" t="s">
        <v>1208</v>
      </c>
      <c r="C2510">
        <v>13613</v>
      </c>
      <c r="D2510" t="s">
        <v>1209</v>
      </c>
      <c r="E2510">
        <v>339139</v>
      </c>
      <c r="F2510" t="s">
        <v>51</v>
      </c>
      <c r="G2510" t="s">
        <v>13</v>
      </c>
      <c r="H2510" t="s">
        <v>14</v>
      </c>
      <c r="I2510" t="s">
        <v>349</v>
      </c>
      <c r="J2510">
        <v>7000</v>
      </c>
      <c r="K2510" t="str">
        <f t="shared" si="196"/>
        <v>41051 - Agência de Desenvolvimento Regional de Blumenau</v>
      </c>
      <c r="L2510" t="str">
        <f t="shared" si="197"/>
        <v>13613 - Administração e manutenção dos serviços administrativos gerais - ADR - Blumenau</v>
      </c>
      <c r="M2510" t="str">
        <f t="shared" si="198"/>
        <v>339139 - Outros Serviços Terceiros Pessoa Jurídica</v>
      </c>
      <c r="N2510" t="str">
        <f t="shared" si="199"/>
        <v>33</v>
      </c>
      <c r="O2510" t="str">
        <f>VLOOKUP('SQL Results'!N2510,Plan2!$A$2:$B$8,2,0)</f>
        <v>33 - Outras Despesas Correntes</v>
      </c>
      <c r="P2510" s="4" t="str">
        <f t="shared" si="195"/>
        <v>0100 - Recursos ordinários - recursos do tesouro - RLD</v>
      </c>
    </row>
    <row r="2511" spans="1:16" x14ac:dyDescent="0.2">
      <c r="A2511">
        <v>41051</v>
      </c>
      <c r="B2511" t="s">
        <v>1208</v>
      </c>
      <c r="C2511">
        <v>13613</v>
      </c>
      <c r="D2511" t="s">
        <v>1209</v>
      </c>
      <c r="E2511">
        <v>339192</v>
      </c>
      <c r="F2511" t="s">
        <v>28</v>
      </c>
      <c r="G2511" t="s">
        <v>13</v>
      </c>
      <c r="H2511" t="s">
        <v>14</v>
      </c>
      <c r="I2511" t="s">
        <v>349</v>
      </c>
      <c r="J2511">
        <v>2000</v>
      </c>
      <c r="K2511" t="str">
        <f t="shared" si="196"/>
        <v>41051 - Agência de Desenvolvimento Regional de Blumenau</v>
      </c>
      <c r="L2511" t="str">
        <f t="shared" si="197"/>
        <v>13613 - Administração e manutenção dos serviços administrativos gerais - ADR - Blumenau</v>
      </c>
      <c r="M2511" t="str">
        <f t="shared" si="198"/>
        <v>339192 - Despesas de Exercícios Anteriores</v>
      </c>
      <c r="N2511" t="str">
        <f t="shared" si="199"/>
        <v>33</v>
      </c>
      <c r="O2511" t="str">
        <f>VLOOKUP('SQL Results'!N2511,Plan2!$A$2:$B$8,2,0)</f>
        <v>33 - Outras Despesas Correntes</v>
      </c>
      <c r="P2511" s="4" t="str">
        <f t="shared" si="195"/>
        <v>0100 - Recursos ordinários - recursos do tesouro - RLD</v>
      </c>
    </row>
    <row r="2512" spans="1:16" x14ac:dyDescent="0.2">
      <c r="A2512">
        <v>41051</v>
      </c>
      <c r="B2512" t="s">
        <v>1208</v>
      </c>
      <c r="C2512">
        <v>13619</v>
      </c>
      <c r="D2512" t="s">
        <v>1210</v>
      </c>
      <c r="E2512">
        <v>339030</v>
      </c>
      <c r="F2512" t="s">
        <v>12</v>
      </c>
      <c r="G2512" t="s">
        <v>1077</v>
      </c>
      <c r="H2512" t="s">
        <v>1078</v>
      </c>
      <c r="I2512" t="s">
        <v>1080</v>
      </c>
      <c r="J2512">
        <v>114100</v>
      </c>
      <c r="K2512" t="str">
        <f t="shared" si="196"/>
        <v>41051 - Agência de Desenvolvimento Regional de Blumenau</v>
      </c>
      <c r="L2512" t="str">
        <f t="shared" si="197"/>
        <v>13619 - Capacitação de profissionais da educação básica - ADR - Blumenau</v>
      </c>
      <c r="M2512" t="str">
        <f t="shared" si="198"/>
        <v>339030 - Material de Consumo</v>
      </c>
      <c r="N2512" t="str">
        <f t="shared" si="199"/>
        <v>33</v>
      </c>
      <c r="O2512" t="str">
        <f>VLOOKUP('SQL Results'!N2512,Plan2!$A$2:$B$8,2,0)</f>
        <v>33 - Outras Despesas Correntes</v>
      </c>
      <c r="P2512" s="4" t="str">
        <f t="shared" si="195"/>
        <v>0131 - Recursos do FUNDEB - transferências da União</v>
      </c>
    </row>
    <row r="2513" spans="1:16" x14ac:dyDescent="0.2">
      <c r="A2513">
        <v>41051</v>
      </c>
      <c r="B2513" t="s">
        <v>1208</v>
      </c>
      <c r="C2513">
        <v>13619</v>
      </c>
      <c r="D2513" t="s">
        <v>1210</v>
      </c>
      <c r="E2513">
        <v>339036</v>
      </c>
      <c r="F2513" t="s">
        <v>23</v>
      </c>
      <c r="G2513" t="s">
        <v>1077</v>
      </c>
      <c r="H2513" t="s">
        <v>1078</v>
      </c>
      <c r="I2513" t="s">
        <v>1080</v>
      </c>
      <c r="J2513">
        <v>57050</v>
      </c>
      <c r="K2513" t="str">
        <f t="shared" si="196"/>
        <v>41051 - Agência de Desenvolvimento Regional de Blumenau</v>
      </c>
      <c r="L2513" t="str">
        <f t="shared" si="197"/>
        <v>13619 - Capacitação de profissionais da educação básica - ADR - Blumenau</v>
      </c>
      <c r="M2513" t="str">
        <f t="shared" si="198"/>
        <v>339036 - Outros Serviços Terceiros-Pessoa Física</v>
      </c>
      <c r="N2513" t="str">
        <f t="shared" si="199"/>
        <v>33</v>
      </c>
      <c r="O2513" t="str">
        <f>VLOOKUP('SQL Results'!N2513,Plan2!$A$2:$B$8,2,0)</f>
        <v>33 - Outras Despesas Correntes</v>
      </c>
      <c r="P2513" s="4" t="str">
        <f t="shared" si="195"/>
        <v>0131 - Recursos do FUNDEB - transferências da União</v>
      </c>
    </row>
    <row r="2514" spans="1:16" x14ac:dyDescent="0.2">
      <c r="A2514">
        <v>41051</v>
      </c>
      <c r="B2514" t="s">
        <v>1208</v>
      </c>
      <c r="C2514">
        <v>13619</v>
      </c>
      <c r="D2514" t="s">
        <v>1210</v>
      </c>
      <c r="E2514">
        <v>339039</v>
      </c>
      <c r="F2514" t="s">
        <v>16</v>
      </c>
      <c r="G2514" t="s">
        <v>1077</v>
      </c>
      <c r="H2514" t="s">
        <v>1078</v>
      </c>
      <c r="I2514" t="s">
        <v>1080</v>
      </c>
      <c r="J2514">
        <v>261825</v>
      </c>
      <c r="K2514" t="str">
        <f t="shared" si="196"/>
        <v>41051 - Agência de Desenvolvimento Regional de Blumenau</v>
      </c>
      <c r="L2514" t="str">
        <f t="shared" si="197"/>
        <v>13619 - Capacitação de profissionais da educação básica - ADR - Blumenau</v>
      </c>
      <c r="M2514" t="str">
        <f t="shared" si="198"/>
        <v>339039 - Outros Serviços Terceiros - Pessoa Jurídica</v>
      </c>
      <c r="N2514" t="str">
        <f t="shared" si="199"/>
        <v>33</v>
      </c>
      <c r="O2514" t="str">
        <f>VLOOKUP('SQL Results'!N2514,Plan2!$A$2:$B$8,2,0)</f>
        <v>33 - Outras Despesas Correntes</v>
      </c>
      <c r="P2514" s="4" t="str">
        <f t="shared" si="195"/>
        <v>0131 - Recursos do FUNDEB - transferências da União</v>
      </c>
    </row>
    <row r="2515" spans="1:16" x14ac:dyDescent="0.2">
      <c r="A2515">
        <v>41051</v>
      </c>
      <c r="B2515" t="s">
        <v>1208</v>
      </c>
      <c r="C2515">
        <v>13621</v>
      </c>
      <c r="D2515" t="s">
        <v>1211</v>
      </c>
      <c r="E2515">
        <v>339030</v>
      </c>
      <c r="F2515" t="s">
        <v>12</v>
      </c>
      <c r="G2515" t="s">
        <v>1074</v>
      </c>
      <c r="H2515" t="s">
        <v>1075</v>
      </c>
      <c r="I2515" t="s">
        <v>1082</v>
      </c>
      <c r="J2515">
        <v>739310</v>
      </c>
      <c r="K2515" t="str">
        <f t="shared" si="196"/>
        <v>41051 - Agência de Desenvolvimento Regional de Blumenau</v>
      </c>
      <c r="L2515" t="str">
        <f t="shared" si="197"/>
        <v>13621 - Operacionalização da educação básica - ADR - Blumenau</v>
      </c>
      <c r="M2515" t="str">
        <f t="shared" si="198"/>
        <v>339030 - Material de Consumo</v>
      </c>
      <c r="N2515" t="str">
        <f t="shared" si="199"/>
        <v>33</v>
      </c>
      <c r="O2515" t="str">
        <f>VLOOKUP('SQL Results'!N2515,Plan2!$A$2:$B$8,2,0)</f>
        <v>33 - Outras Despesas Correntes</v>
      </c>
      <c r="P2515" s="4" t="str">
        <f t="shared" si="195"/>
        <v>0120 - Cota-parte da contribuição do Salário-Educação - recursos do tesouro - exercício corrente</v>
      </c>
    </row>
    <row r="2516" spans="1:16" x14ac:dyDescent="0.2">
      <c r="A2516">
        <v>41051</v>
      </c>
      <c r="B2516" t="s">
        <v>1208</v>
      </c>
      <c r="C2516">
        <v>13621</v>
      </c>
      <c r="D2516" t="s">
        <v>1211</v>
      </c>
      <c r="E2516">
        <v>339030</v>
      </c>
      <c r="F2516" t="s">
        <v>12</v>
      </c>
      <c r="G2516" t="s">
        <v>1077</v>
      </c>
      <c r="H2516" t="s">
        <v>1078</v>
      </c>
      <c r="I2516" t="s">
        <v>1082</v>
      </c>
      <c r="J2516">
        <v>739310</v>
      </c>
      <c r="K2516" t="str">
        <f t="shared" si="196"/>
        <v>41051 - Agência de Desenvolvimento Regional de Blumenau</v>
      </c>
      <c r="L2516" t="str">
        <f t="shared" si="197"/>
        <v>13621 - Operacionalização da educação básica - ADR - Blumenau</v>
      </c>
      <c r="M2516" t="str">
        <f t="shared" si="198"/>
        <v>339030 - Material de Consumo</v>
      </c>
      <c r="N2516" t="str">
        <f t="shared" si="199"/>
        <v>33</v>
      </c>
      <c r="O2516" t="str">
        <f>VLOOKUP('SQL Results'!N2516,Plan2!$A$2:$B$8,2,0)</f>
        <v>33 - Outras Despesas Correntes</v>
      </c>
      <c r="P2516" s="4" t="str">
        <f t="shared" si="195"/>
        <v>0131 - Recursos do FUNDEB - transferências da União</v>
      </c>
    </row>
    <row r="2517" spans="1:16" x14ac:dyDescent="0.2">
      <c r="A2517">
        <v>41051</v>
      </c>
      <c r="B2517" t="s">
        <v>1208</v>
      </c>
      <c r="C2517">
        <v>13621</v>
      </c>
      <c r="D2517" t="s">
        <v>1211</v>
      </c>
      <c r="E2517">
        <v>339036</v>
      </c>
      <c r="F2517" t="s">
        <v>23</v>
      </c>
      <c r="G2517" t="s">
        <v>1074</v>
      </c>
      <c r="H2517" t="s">
        <v>1075</v>
      </c>
      <c r="I2517" t="s">
        <v>1082</v>
      </c>
      <c r="J2517">
        <v>369670</v>
      </c>
      <c r="K2517" t="str">
        <f t="shared" si="196"/>
        <v>41051 - Agência de Desenvolvimento Regional de Blumenau</v>
      </c>
      <c r="L2517" t="str">
        <f t="shared" si="197"/>
        <v>13621 - Operacionalização da educação básica - ADR - Blumenau</v>
      </c>
      <c r="M2517" t="str">
        <f t="shared" si="198"/>
        <v>339036 - Outros Serviços Terceiros-Pessoa Física</v>
      </c>
      <c r="N2517" t="str">
        <f t="shared" si="199"/>
        <v>33</v>
      </c>
      <c r="O2517" t="str">
        <f>VLOOKUP('SQL Results'!N2517,Plan2!$A$2:$B$8,2,0)</f>
        <v>33 - Outras Despesas Correntes</v>
      </c>
      <c r="P2517" s="4" t="str">
        <f t="shared" si="195"/>
        <v>0120 - Cota-parte da contribuição do Salário-Educação - recursos do tesouro - exercício corrente</v>
      </c>
    </row>
    <row r="2518" spans="1:16" x14ac:dyDescent="0.2">
      <c r="A2518">
        <v>41051</v>
      </c>
      <c r="B2518" t="s">
        <v>1208</v>
      </c>
      <c r="C2518">
        <v>13621</v>
      </c>
      <c r="D2518" t="s">
        <v>1211</v>
      </c>
      <c r="E2518">
        <v>339036</v>
      </c>
      <c r="F2518" t="s">
        <v>23</v>
      </c>
      <c r="G2518" t="s">
        <v>1077</v>
      </c>
      <c r="H2518" t="s">
        <v>1078</v>
      </c>
      <c r="I2518" t="s">
        <v>1082</v>
      </c>
      <c r="J2518">
        <v>369670</v>
      </c>
      <c r="K2518" t="str">
        <f t="shared" si="196"/>
        <v>41051 - Agência de Desenvolvimento Regional de Blumenau</v>
      </c>
      <c r="L2518" t="str">
        <f t="shared" si="197"/>
        <v>13621 - Operacionalização da educação básica - ADR - Blumenau</v>
      </c>
      <c r="M2518" t="str">
        <f t="shared" si="198"/>
        <v>339036 - Outros Serviços Terceiros-Pessoa Física</v>
      </c>
      <c r="N2518" t="str">
        <f t="shared" si="199"/>
        <v>33</v>
      </c>
      <c r="O2518" t="str">
        <f>VLOOKUP('SQL Results'!N2518,Plan2!$A$2:$B$8,2,0)</f>
        <v>33 - Outras Despesas Correntes</v>
      </c>
      <c r="P2518" s="4" t="str">
        <f t="shared" si="195"/>
        <v>0131 - Recursos do FUNDEB - transferências da União</v>
      </c>
    </row>
    <row r="2519" spans="1:16" x14ac:dyDescent="0.2">
      <c r="A2519">
        <v>41051</v>
      </c>
      <c r="B2519" t="s">
        <v>1208</v>
      </c>
      <c r="C2519">
        <v>13621</v>
      </c>
      <c r="D2519" t="s">
        <v>1211</v>
      </c>
      <c r="E2519">
        <v>339039</v>
      </c>
      <c r="F2519" t="s">
        <v>16</v>
      </c>
      <c r="G2519" t="s">
        <v>1074</v>
      </c>
      <c r="H2519" t="s">
        <v>1075</v>
      </c>
      <c r="I2519" t="s">
        <v>1082</v>
      </c>
      <c r="J2519">
        <v>2218020</v>
      </c>
      <c r="K2519" t="str">
        <f t="shared" si="196"/>
        <v>41051 - Agência de Desenvolvimento Regional de Blumenau</v>
      </c>
      <c r="L2519" t="str">
        <f t="shared" si="197"/>
        <v>13621 - Operacionalização da educação básica - ADR - Blumenau</v>
      </c>
      <c r="M2519" t="str">
        <f t="shared" si="198"/>
        <v>339039 - Outros Serviços Terceiros - Pessoa Jurídica</v>
      </c>
      <c r="N2519" t="str">
        <f t="shared" si="199"/>
        <v>33</v>
      </c>
      <c r="O2519" t="str">
        <f>VLOOKUP('SQL Results'!N2519,Plan2!$A$2:$B$8,2,0)</f>
        <v>33 - Outras Despesas Correntes</v>
      </c>
      <c r="P2519" s="4" t="str">
        <f t="shared" ref="P2519:P2582" si="200">CONCATENATE(LEFT(G2519,4)," - ",H2519)</f>
        <v>0120 - Cota-parte da contribuição do Salário-Educação - recursos do tesouro - exercício corrente</v>
      </c>
    </row>
    <row r="2520" spans="1:16" x14ac:dyDescent="0.2">
      <c r="A2520">
        <v>41051</v>
      </c>
      <c r="B2520" t="s">
        <v>1208</v>
      </c>
      <c r="C2520">
        <v>13621</v>
      </c>
      <c r="D2520" t="s">
        <v>1211</v>
      </c>
      <c r="E2520">
        <v>339039</v>
      </c>
      <c r="F2520" t="s">
        <v>16</v>
      </c>
      <c r="G2520" t="s">
        <v>1077</v>
      </c>
      <c r="H2520" t="s">
        <v>1078</v>
      </c>
      <c r="I2520" t="s">
        <v>1082</v>
      </c>
      <c r="J2520">
        <v>2218020</v>
      </c>
      <c r="K2520" t="str">
        <f t="shared" si="196"/>
        <v>41051 - Agência de Desenvolvimento Regional de Blumenau</v>
      </c>
      <c r="L2520" t="str">
        <f t="shared" si="197"/>
        <v>13621 - Operacionalização da educação básica - ADR - Blumenau</v>
      </c>
      <c r="M2520" t="str">
        <f t="shared" si="198"/>
        <v>339039 - Outros Serviços Terceiros - Pessoa Jurídica</v>
      </c>
      <c r="N2520" t="str">
        <f t="shared" si="199"/>
        <v>33</v>
      </c>
      <c r="O2520" t="str">
        <f>VLOOKUP('SQL Results'!N2520,Plan2!$A$2:$B$8,2,0)</f>
        <v>33 - Outras Despesas Correntes</v>
      </c>
      <c r="P2520" s="4" t="str">
        <f t="shared" si="200"/>
        <v>0131 - Recursos do FUNDEB - transferências da União</v>
      </c>
    </row>
    <row r="2521" spans="1:16" x14ac:dyDescent="0.2">
      <c r="A2521">
        <v>41051</v>
      </c>
      <c r="B2521" t="s">
        <v>1208</v>
      </c>
      <c r="C2521">
        <v>13621</v>
      </c>
      <c r="D2521" t="s">
        <v>1211</v>
      </c>
      <c r="E2521">
        <v>339139</v>
      </c>
      <c r="F2521" t="s">
        <v>51</v>
      </c>
      <c r="G2521" t="s">
        <v>1074</v>
      </c>
      <c r="H2521" t="s">
        <v>1075</v>
      </c>
      <c r="I2521" t="s">
        <v>1082</v>
      </c>
      <c r="J2521">
        <v>369670</v>
      </c>
      <c r="K2521" t="str">
        <f t="shared" si="196"/>
        <v>41051 - Agência de Desenvolvimento Regional de Blumenau</v>
      </c>
      <c r="L2521" t="str">
        <f t="shared" si="197"/>
        <v>13621 - Operacionalização da educação básica - ADR - Blumenau</v>
      </c>
      <c r="M2521" t="str">
        <f t="shared" si="198"/>
        <v>339139 - Outros Serviços Terceiros Pessoa Jurídica</v>
      </c>
      <c r="N2521" t="str">
        <f t="shared" si="199"/>
        <v>33</v>
      </c>
      <c r="O2521" t="str">
        <f>VLOOKUP('SQL Results'!N2521,Plan2!$A$2:$B$8,2,0)</f>
        <v>33 - Outras Despesas Correntes</v>
      </c>
      <c r="P2521" s="4" t="str">
        <f t="shared" si="200"/>
        <v>0120 - Cota-parte da contribuição do Salário-Educação - recursos do tesouro - exercício corrente</v>
      </c>
    </row>
    <row r="2522" spans="1:16" x14ac:dyDescent="0.2">
      <c r="A2522">
        <v>41051</v>
      </c>
      <c r="B2522" t="s">
        <v>1208</v>
      </c>
      <c r="C2522">
        <v>13621</v>
      </c>
      <c r="D2522" t="s">
        <v>1211</v>
      </c>
      <c r="E2522">
        <v>339139</v>
      </c>
      <c r="F2522" t="s">
        <v>51</v>
      </c>
      <c r="G2522" t="s">
        <v>1077</v>
      </c>
      <c r="H2522" t="s">
        <v>1078</v>
      </c>
      <c r="I2522" t="s">
        <v>1082</v>
      </c>
      <c r="J2522">
        <v>184835</v>
      </c>
      <c r="K2522" t="str">
        <f t="shared" si="196"/>
        <v>41051 - Agência de Desenvolvimento Regional de Blumenau</v>
      </c>
      <c r="L2522" t="str">
        <f t="shared" si="197"/>
        <v>13621 - Operacionalização da educação básica - ADR - Blumenau</v>
      </c>
      <c r="M2522" t="str">
        <f t="shared" si="198"/>
        <v>339139 - Outros Serviços Terceiros Pessoa Jurídica</v>
      </c>
      <c r="N2522" t="str">
        <f t="shared" si="199"/>
        <v>33</v>
      </c>
      <c r="O2522" t="str">
        <f>VLOOKUP('SQL Results'!N2522,Plan2!$A$2:$B$8,2,0)</f>
        <v>33 - Outras Despesas Correntes</v>
      </c>
      <c r="P2522" s="4" t="str">
        <f t="shared" si="200"/>
        <v>0131 - Recursos do FUNDEB - transferências da União</v>
      </c>
    </row>
    <row r="2523" spans="1:16" x14ac:dyDescent="0.2">
      <c r="A2523">
        <v>41051</v>
      </c>
      <c r="B2523" t="s">
        <v>1208</v>
      </c>
      <c r="C2523">
        <v>13621</v>
      </c>
      <c r="D2523" t="s">
        <v>1211</v>
      </c>
      <c r="E2523">
        <v>449052</v>
      </c>
      <c r="F2523" t="s">
        <v>17</v>
      </c>
      <c r="G2523" t="s">
        <v>1077</v>
      </c>
      <c r="H2523" t="s">
        <v>1078</v>
      </c>
      <c r="I2523" t="s">
        <v>1082</v>
      </c>
      <c r="J2523">
        <v>184835</v>
      </c>
      <c r="K2523" t="str">
        <f t="shared" si="196"/>
        <v>41051 - Agência de Desenvolvimento Regional de Blumenau</v>
      </c>
      <c r="L2523" t="str">
        <f t="shared" si="197"/>
        <v>13621 - Operacionalização da educação básica - ADR - Blumenau</v>
      </c>
      <c r="M2523" t="str">
        <f t="shared" si="198"/>
        <v>449052 - Equipamentos e Material Permanente</v>
      </c>
      <c r="N2523" t="str">
        <f t="shared" si="199"/>
        <v>44</v>
      </c>
      <c r="O2523" t="str">
        <f>VLOOKUP('SQL Results'!N2523,Plan2!$A$2:$B$8,2,0)</f>
        <v>44 - Investimentos</v>
      </c>
      <c r="P2523" s="4" t="str">
        <f t="shared" si="200"/>
        <v>0131 - Recursos do FUNDEB - transferências da União</v>
      </c>
    </row>
    <row r="2524" spans="1:16" x14ac:dyDescent="0.2">
      <c r="A2524">
        <v>41051</v>
      </c>
      <c r="B2524" t="s">
        <v>1208</v>
      </c>
      <c r="C2524">
        <v>13635</v>
      </c>
      <c r="D2524" t="s">
        <v>1212</v>
      </c>
      <c r="E2524">
        <v>319113</v>
      </c>
      <c r="F2524" t="s">
        <v>44</v>
      </c>
      <c r="G2524" t="s">
        <v>13</v>
      </c>
      <c r="H2524" t="s">
        <v>14</v>
      </c>
      <c r="I2524" t="s">
        <v>347</v>
      </c>
      <c r="J2524">
        <v>1219135</v>
      </c>
      <c r="K2524" t="str">
        <f t="shared" si="196"/>
        <v>41051 - Agência de Desenvolvimento Regional de Blumenau</v>
      </c>
      <c r="L2524" t="str">
        <f t="shared" si="197"/>
        <v>13635 - Administração de pessoal e encargos sociais - GERED - ADR - Blumenau</v>
      </c>
      <c r="M2524" t="str">
        <f t="shared" si="198"/>
        <v>319113 - Obrigações Patronais</v>
      </c>
      <c r="N2524" t="str">
        <f t="shared" si="199"/>
        <v>31</v>
      </c>
      <c r="O2524" t="str">
        <f>VLOOKUP('SQL Results'!N2524,Plan2!$A$2:$B$8,2,0)</f>
        <v>31 - Pessoal e Encargos Sociais</v>
      </c>
      <c r="P2524" s="4" t="str">
        <f t="shared" si="200"/>
        <v>0100 - Recursos ordinários - recursos do tesouro - RLD</v>
      </c>
    </row>
    <row r="2525" spans="1:16" x14ac:dyDescent="0.2">
      <c r="A2525">
        <v>41051</v>
      </c>
      <c r="B2525" t="s">
        <v>1208</v>
      </c>
      <c r="C2525">
        <v>13635</v>
      </c>
      <c r="D2525" t="s">
        <v>1212</v>
      </c>
      <c r="E2525">
        <v>339046</v>
      </c>
      <c r="F2525" t="s">
        <v>47</v>
      </c>
      <c r="G2525" t="s">
        <v>13</v>
      </c>
      <c r="H2525" t="s">
        <v>14</v>
      </c>
      <c r="I2525" t="s">
        <v>347</v>
      </c>
      <c r="J2525">
        <v>114294</v>
      </c>
      <c r="K2525" t="str">
        <f t="shared" si="196"/>
        <v>41051 - Agência de Desenvolvimento Regional de Blumenau</v>
      </c>
      <c r="L2525" t="str">
        <f t="shared" si="197"/>
        <v>13635 - Administração de pessoal e encargos sociais - GERED - ADR - Blumenau</v>
      </c>
      <c r="M2525" t="str">
        <f t="shared" si="198"/>
        <v>339046 - Auxílio-Alimentação</v>
      </c>
      <c r="N2525" t="str">
        <f t="shared" si="199"/>
        <v>33</v>
      </c>
      <c r="O2525" t="str">
        <f>VLOOKUP('SQL Results'!N2525,Plan2!$A$2:$B$8,2,0)</f>
        <v>33 - Outras Despesas Correntes</v>
      </c>
      <c r="P2525" s="4" t="str">
        <f t="shared" si="200"/>
        <v>0100 - Recursos ordinários - recursos do tesouro - RLD</v>
      </c>
    </row>
    <row r="2526" spans="1:16" x14ac:dyDescent="0.2">
      <c r="A2526">
        <v>41051</v>
      </c>
      <c r="B2526" t="s">
        <v>1208</v>
      </c>
      <c r="C2526">
        <v>13635</v>
      </c>
      <c r="D2526" t="s">
        <v>1212</v>
      </c>
      <c r="E2526">
        <v>339113</v>
      </c>
      <c r="F2526" t="s">
        <v>44</v>
      </c>
      <c r="G2526" t="s">
        <v>13</v>
      </c>
      <c r="H2526" t="s">
        <v>14</v>
      </c>
      <c r="I2526" t="s">
        <v>347</v>
      </c>
      <c r="J2526">
        <v>114294</v>
      </c>
      <c r="K2526" t="str">
        <f t="shared" si="196"/>
        <v>41051 - Agência de Desenvolvimento Regional de Blumenau</v>
      </c>
      <c r="L2526" t="str">
        <f t="shared" si="197"/>
        <v>13635 - Administração de pessoal e encargos sociais - GERED - ADR - Blumenau</v>
      </c>
      <c r="M2526" t="str">
        <f t="shared" si="198"/>
        <v>339113 - Obrigações Patronais</v>
      </c>
      <c r="N2526" t="str">
        <f t="shared" si="199"/>
        <v>33</v>
      </c>
      <c r="O2526" t="str">
        <f>VLOOKUP('SQL Results'!N2526,Plan2!$A$2:$B$8,2,0)</f>
        <v>33 - Outras Despesas Correntes</v>
      </c>
      <c r="P2526" s="4" t="str">
        <f t="shared" si="200"/>
        <v>0100 - Recursos ordinários - recursos do tesouro - RLD</v>
      </c>
    </row>
    <row r="2527" spans="1:16" x14ac:dyDescent="0.2">
      <c r="A2527">
        <v>41051</v>
      </c>
      <c r="B2527" t="s">
        <v>1208</v>
      </c>
      <c r="C2527">
        <v>13635</v>
      </c>
      <c r="D2527" t="s">
        <v>1212</v>
      </c>
      <c r="E2527">
        <v>319011</v>
      </c>
      <c r="F2527" t="s">
        <v>60</v>
      </c>
      <c r="G2527" t="s">
        <v>13</v>
      </c>
      <c r="H2527" t="s">
        <v>14</v>
      </c>
      <c r="I2527" t="s">
        <v>347</v>
      </c>
      <c r="J2527">
        <v>6035673</v>
      </c>
      <c r="K2527" t="str">
        <f t="shared" si="196"/>
        <v>41051 - Agência de Desenvolvimento Regional de Blumenau</v>
      </c>
      <c r="L2527" t="str">
        <f t="shared" si="197"/>
        <v>13635 - Administração de pessoal e encargos sociais - GERED - ADR - Blumenau</v>
      </c>
      <c r="M2527" t="str">
        <f t="shared" si="198"/>
        <v>319011 - Vencim. e Vantagens Fixas - Pessoal Civil</v>
      </c>
      <c r="N2527" t="str">
        <f t="shared" si="199"/>
        <v>31</v>
      </c>
      <c r="O2527" t="str">
        <f>VLOOKUP('SQL Results'!N2527,Plan2!$A$2:$B$8,2,0)</f>
        <v>31 - Pessoal e Encargos Sociais</v>
      </c>
      <c r="P2527" s="4" t="str">
        <f t="shared" si="200"/>
        <v>0100 - Recursos ordinários - recursos do tesouro - RLD</v>
      </c>
    </row>
    <row r="2528" spans="1:16" x14ac:dyDescent="0.2">
      <c r="A2528">
        <v>41051</v>
      </c>
      <c r="B2528" t="s">
        <v>1208</v>
      </c>
      <c r="C2528">
        <v>13635</v>
      </c>
      <c r="D2528" t="s">
        <v>1212</v>
      </c>
      <c r="E2528">
        <v>319013</v>
      </c>
      <c r="F2528" t="s">
        <v>44</v>
      </c>
      <c r="G2528" t="s">
        <v>13</v>
      </c>
      <c r="H2528" t="s">
        <v>14</v>
      </c>
      <c r="I2528" t="s">
        <v>347</v>
      </c>
      <c r="J2528">
        <v>38098</v>
      </c>
      <c r="K2528" t="str">
        <f t="shared" si="196"/>
        <v>41051 - Agência de Desenvolvimento Regional de Blumenau</v>
      </c>
      <c r="L2528" t="str">
        <f t="shared" si="197"/>
        <v>13635 - Administração de pessoal e encargos sociais - GERED - ADR - Blumenau</v>
      </c>
      <c r="M2528" t="str">
        <f t="shared" si="198"/>
        <v>319013 - Obrigações Patronais</v>
      </c>
      <c r="N2528" t="str">
        <f t="shared" si="199"/>
        <v>31</v>
      </c>
      <c r="O2528" t="str">
        <f>VLOOKUP('SQL Results'!N2528,Plan2!$A$2:$B$8,2,0)</f>
        <v>31 - Pessoal e Encargos Sociais</v>
      </c>
      <c r="P2528" s="4" t="str">
        <f t="shared" si="200"/>
        <v>0100 - Recursos ordinários - recursos do tesouro - RLD</v>
      </c>
    </row>
    <row r="2529" spans="1:16" x14ac:dyDescent="0.2">
      <c r="A2529">
        <v>41051</v>
      </c>
      <c r="B2529" t="s">
        <v>1208</v>
      </c>
      <c r="C2529">
        <v>13635</v>
      </c>
      <c r="D2529" t="s">
        <v>1212</v>
      </c>
      <c r="E2529">
        <v>319016</v>
      </c>
      <c r="F2529" t="s">
        <v>64</v>
      </c>
      <c r="G2529" t="s">
        <v>13</v>
      </c>
      <c r="H2529" t="s">
        <v>14</v>
      </c>
      <c r="I2529" t="s">
        <v>347</v>
      </c>
      <c r="J2529">
        <v>76196</v>
      </c>
      <c r="K2529" t="str">
        <f t="shared" si="196"/>
        <v>41051 - Agência de Desenvolvimento Regional de Blumenau</v>
      </c>
      <c r="L2529" t="str">
        <f t="shared" si="197"/>
        <v>13635 - Administração de pessoal e encargos sociais - GERED - ADR - Blumenau</v>
      </c>
      <c r="M2529" t="str">
        <f t="shared" si="198"/>
        <v>319016 - Outras Despesas Variáveis-Pessoal Civil</v>
      </c>
      <c r="N2529" t="str">
        <f t="shared" si="199"/>
        <v>31</v>
      </c>
      <c r="O2529" t="str">
        <f>VLOOKUP('SQL Results'!N2529,Plan2!$A$2:$B$8,2,0)</f>
        <v>31 - Pessoal e Encargos Sociais</v>
      </c>
      <c r="P2529" s="4" t="str">
        <f t="shared" si="200"/>
        <v>0100 - Recursos ordinários - recursos do tesouro - RLD</v>
      </c>
    </row>
    <row r="2530" spans="1:16" x14ac:dyDescent="0.2">
      <c r="A2530">
        <v>41051</v>
      </c>
      <c r="B2530" t="s">
        <v>1208</v>
      </c>
      <c r="C2530">
        <v>13625</v>
      </c>
      <c r="D2530" t="s">
        <v>1213</v>
      </c>
      <c r="E2530">
        <v>449052</v>
      </c>
      <c r="F2530" t="s">
        <v>17</v>
      </c>
      <c r="G2530" t="s">
        <v>1077</v>
      </c>
      <c r="H2530" t="s">
        <v>1078</v>
      </c>
      <c r="I2530" t="s">
        <v>1076</v>
      </c>
      <c r="J2530">
        <v>70770</v>
      </c>
      <c r="K2530" t="str">
        <f t="shared" si="196"/>
        <v>41051 - Agência de Desenvolvimento Regional de Blumenau</v>
      </c>
      <c r="L2530" t="str">
        <f t="shared" si="197"/>
        <v>13625 - AP - Manutenção e reforma de escolas - educação básica - ADR - Blumenau</v>
      </c>
      <c r="M2530" t="str">
        <f t="shared" si="198"/>
        <v>449052 - Equipamentos e Material Permanente</v>
      </c>
      <c r="N2530" t="str">
        <f t="shared" si="199"/>
        <v>44</v>
      </c>
      <c r="O2530" t="str">
        <f>VLOOKUP('SQL Results'!N2530,Plan2!$A$2:$B$8,2,0)</f>
        <v>44 - Investimentos</v>
      </c>
      <c r="P2530" s="4" t="str">
        <f t="shared" si="200"/>
        <v>0131 - Recursos do FUNDEB - transferências da União</v>
      </c>
    </row>
    <row r="2531" spans="1:16" x14ac:dyDescent="0.2">
      <c r="A2531">
        <v>41051</v>
      </c>
      <c r="B2531" t="s">
        <v>1208</v>
      </c>
      <c r="C2531">
        <v>13625</v>
      </c>
      <c r="D2531" t="s">
        <v>1213</v>
      </c>
      <c r="E2531">
        <v>339139</v>
      </c>
      <c r="F2531" t="s">
        <v>51</v>
      </c>
      <c r="G2531" t="s">
        <v>1074</v>
      </c>
      <c r="H2531" t="s">
        <v>1075</v>
      </c>
      <c r="I2531" t="s">
        <v>1076</v>
      </c>
      <c r="J2531">
        <v>90458</v>
      </c>
      <c r="K2531" t="str">
        <f t="shared" si="196"/>
        <v>41051 - Agência de Desenvolvimento Regional de Blumenau</v>
      </c>
      <c r="L2531" t="str">
        <f t="shared" si="197"/>
        <v>13625 - AP - Manutenção e reforma de escolas - educação básica - ADR - Blumenau</v>
      </c>
      <c r="M2531" t="str">
        <f t="shared" si="198"/>
        <v>339139 - Outros Serviços Terceiros Pessoa Jurídica</v>
      </c>
      <c r="N2531" t="str">
        <f t="shared" si="199"/>
        <v>33</v>
      </c>
      <c r="O2531" t="str">
        <f>VLOOKUP('SQL Results'!N2531,Plan2!$A$2:$B$8,2,0)</f>
        <v>33 - Outras Despesas Correntes</v>
      </c>
      <c r="P2531" s="4" t="str">
        <f t="shared" si="200"/>
        <v>0120 - Cota-parte da contribuição do Salário-Educação - recursos do tesouro - exercício corrente</v>
      </c>
    </row>
    <row r="2532" spans="1:16" x14ac:dyDescent="0.2">
      <c r="A2532">
        <v>41051</v>
      </c>
      <c r="B2532" t="s">
        <v>1208</v>
      </c>
      <c r="C2532">
        <v>13629</v>
      </c>
      <c r="D2532" t="s">
        <v>1214</v>
      </c>
      <c r="E2532">
        <v>339030</v>
      </c>
      <c r="F2532" t="s">
        <v>12</v>
      </c>
      <c r="G2532" t="s">
        <v>13</v>
      </c>
      <c r="H2532" t="s">
        <v>14</v>
      </c>
      <c r="I2532" t="s">
        <v>1084</v>
      </c>
      <c r="J2532">
        <v>195899</v>
      </c>
      <c r="K2532" t="str">
        <f t="shared" si="196"/>
        <v>41051 - Agência de Desenvolvimento Regional de Blumenau</v>
      </c>
      <c r="L2532" t="str">
        <f t="shared" si="197"/>
        <v>13629 - Operacionalização da educação profissional - ADR - Blumenau</v>
      </c>
      <c r="M2532" t="str">
        <f t="shared" si="198"/>
        <v>339030 - Material de Consumo</v>
      </c>
      <c r="N2532" t="str">
        <f t="shared" si="199"/>
        <v>33</v>
      </c>
      <c r="O2532" t="str">
        <f>VLOOKUP('SQL Results'!N2532,Plan2!$A$2:$B$8,2,0)</f>
        <v>33 - Outras Despesas Correntes</v>
      </c>
      <c r="P2532" s="4" t="str">
        <f t="shared" si="200"/>
        <v>0100 - Recursos ordinários - recursos do tesouro - RLD</v>
      </c>
    </row>
    <row r="2533" spans="1:16" x14ac:dyDescent="0.2">
      <c r="A2533">
        <v>41051</v>
      </c>
      <c r="B2533" t="s">
        <v>1208</v>
      </c>
      <c r="C2533">
        <v>13629</v>
      </c>
      <c r="D2533" t="s">
        <v>1214</v>
      </c>
      <c r="E2533">
        <v>339039</v>
      </c>
      <c r="F2533" t="s">
        <v>16</v>
      </c>
      <c r="G2533" t="s">
        <v>13</v>
      </c>
      <c r="H2533" t="s">
        <v>14</v>
      </c>
      <c r="I2533" t="s">
        <v>1084</v>
      </c>
      <c r="J2533">
        <v>463775</v>
      </c>
      <c r="K2533" t="str">
        <f t="shared" si="196"/>
        <v>41051 - Agência de Desenvolvimento Regional de Blumenau</v>
      </c>
      <c r="L2533" t="str">
        <f t="shared" si="197"/>
        <v>13629 - Operacionalização da educação profissional - ADR - Blumenau</v>
      </c>
      <c r="M2533" t="str">
        <f t="shared" si="198"/>
        <v>339039 - Outros Serviços Terceiros - Pessoa Jurídica</v>
      </c>
      <c r="N2533" t="str">
        <f t="shared" si="199"/>
        <v>33</v>
      </c>
      <c r="O2533" t="str">
        <f>VLOOKUP('SQL Results'!N2533,Plan2!$A$2:$B$8,2,0)</f>
        <v>33 - Outras Despesas Correntes</v>
      </c>
      <c r="P2533" s="4" t="str">
        <f t="shared" si="200"/>
        <v>0100 - Recursos ordinários - recursos do tesouro - RLD</v>
      </c>
    </row>
    <row r="2534" spans="1:16" x14ac:dyDescent="0.2">
      <c r="A2534">
        <v>41051</v>
      </c>
      <c r="B2534" t="s">
        <v>1208</v>
      </c>
      <c r="C2534">
        <v>13629</v>
      </c>
      <c r="D2534" t="s">
        <v>1214</v>
      </c>
      <c r="E2534">
        <v>339036</v>
      </c>
      <c r="F2534" t="s">
        <v>23</v>
      </c>
      <c r="G2534" t="s">
        <v>13</v>
      </c>
      <c r="H2534" t="s">
        <v>14</v>
      </c>
      <c r="I2534" t="s">
        <v>1084</v>
      </c>
      <c r="J2534">
        <v>97949</v>
      </c>
      <c r="K2534" t="str">
        <f t="shared" si="196"/>
        <v>41051 - Agência de Desenvolvimento Regional de Blumenau</v>
      </c>
      <c r="L2534" t="str">
        <f t="shared" si="197"/>
        <v>13629 - Operacionalização da educação profissional - ADR - Blumenau</v>
      </c>
      <c r="M2534" t="str">
        <f t="shared" si="198"/>
        <v>339036 - Outros Serviços Terceiros-Pessoa Física</v>
      </c>
      <c r="N2534" t="str">
        <f t="shared" si="199"/>
        <v>33</v>
      </c>
      <c r="O2534" t="str">
        <f>VLOOKUP('SQL Results'!N2534,Plan2!$A$2:$B$8,2,0)</f>
        <v>33 - Outras Despesas Correntes</v>
      </c>
      <c r="P2534" s="4" t="str">
        <f t="shared" si="200"/>
        <v>0100 - Recursos ordinários - recursos do tesouro - RLD</v>
      </c>
    </row>
    <row r="2535" spans="1:16" x14ac:dyDescent="0.2">
      <c r="A2535">
        <v>41051</v>
      </c>
      <c r="B2535" t="s">
        <v>1208</v>
      </c>
      <c r="C2535">
        <v>13629</v>
      </c>
      <c r="D2535" t="s">
        <v>1214</v>
      </c>
      <c r="E2535">
        <v>449052</v>
      </c>
      <c r="F2535" t="s">
        <v>17</v>
      </c>
      <c r="G2535" t="s">
        <v>13</v>
      </c>
      <c r="H2535" t="s">
        <v>14</v>
      </c>
      <c r="I2535" t="s">
        <v>1084</v>
      </c>
      <c r="J2535">
        <v>195899</v>
      </c>
      <c r="K2535" t="str">
        <f t="shared" si="196"/>
        <v>41051 - Agência de Desenvolvimento Regional de Blumenau</v>
      </c>
      <c r="L2535" t="str">
        <f t="shared" si="197"/>
        <v>13629 - Operacionalização da educação profissional - ADR - Blumenau</v>
      </c>
      <c r="M2535" t="str">
        <f t="shared" si="198"/>
        <v>449052 - Equipamentos e Material Permanente</v>
      </c>
      <c r="N2535" t="str">
        <f t="shared" si="199"/>
        <v>44</v>
      </c>
      <c r="O2535" t="str">
        <f>VLOOKUP('SQL Results'!N2535,Plan2!$A$2:$B$8,2,0)</f>
        <v>44 - Investimentos</v>
      </c>
      <c r="P2535" s="4" t="str">
        <f t="shared" si="200"/>
        <v>0100 - Recursos ordinários - recursos do tesouro - RLD</v>
      </c>
    </row>
    <row r="2536" spans="1:16" x14ac:dyDescent="0.2">
      <c r="A2536">
        <v>41051</v>
      </c>
      <c r="B2536" t="s">
        <v>1208</v>
      </c>
      <c r="C2536">
        <v>13611</v>
      </c>
      <c r="D2536" t="s">
        <v>1215</v>
      </c>
      <c r="E2536">
        <v>339036</v>
      </c>
      <c r="F2536" t="s">
        <v>23</v>
      </c>
      <c r="G2536" t="s">
        <v>13</v>
      </c>
      <c r="H2536" t="s">
        <v>14</v>
      </c>
      <c r="I2536" t="s">
        <v>355</v>
      </c>
      <c r="J2536">
        <v>40000</v>
      </c>
      <c r="K2536" t="str">
        <f t="shared" si="196"/>
        <v>41051 - Agência de Desenvolvimento Regional de Blumenau</v>
      </c>
      <c r="L2536" t="str">
        <f t="shared" si="197"/>
        <v>13611 - Encargos com estagiários - ADR - Blumenau</v>
      </c>
      <c r="M2536" t="str">
        <f t="shared" si="198"/>
        <v>339036 - Outros Serviços Terceiros-Pessoa Física</v>
      </c>
      <c r="N2536" t="str">
        <f t="shared" si="199"/>
        <v>33</v>
      </c>
      <c r="O2536" t="str">
        <f>VLOOKUP('SQL Results'!N2536,Plan2!$A$2:$B$8,2,0)</f>
        <v>33 - Outras Despesas Correntes</v>
      </c>
      <c r="P2536" s="4" t="str">
        <f t="shared" si="200"/>
        <v>0100 - Recursos ordinários - recursos do tesouro - RLD</v>
      </c>
    </row>
    <row r="2537" spans="1:16" x14ac:dyDescent="0.2">
      <c r="A2537">
        <v>41051</v>
      </c>
      <c r="B2537" t="s">
        <v>1208</v>
      </c>
      <c r="C2537">
        <v>13625</v>
      </c>
      <c r="D2537" t="s">
        <v>1213</v>
      </c>
      <c r="E2537">
        <v>339030</v>
      </c>
      <c r="F2537" t="s">
        <v>12</v>
      </c>
      <c r="G2537" t="s">
        <v>1074</v>
      </c>
      <c r="H2537" t="s">
        <v>1075</v>
      </c>
      <c r="I2537" t="s">
        <v>1076</v>
      </c>
      <c r="J2537">
        <v>283100</v>
      </c>
      <c r="K2537" t="str">
        <f t="shared" si="196"/>
        <v>41051 - Agência de Desenvolvimento Regional de Blumenau</v>
      </c>
      <c r="L2537" t="str">
        <f t="shared" si="197"/>
        <v>13625 - AP - Manutenção e reforma de escolas - educação básica - ADR - Blumenau</v>
      </c>
      <c r="M2537" t="str">
        <f t="shared" si="198"/>
        <v>339030 - Material de Consumo</v>
      </c>
      <c r="N2537" t="str">
        <f t="shared" si="199"/>
        <v>33</v>
      </c>
      <c r="O2537" t="str">
        <f>VLOOKUP('SQL Results'!N2537,Plan2!$A$2:$B$8,2,0)</f>
        <v>33 - Outras Despesas Correntes</v>
      </c>
      <c r="P2537" s="4" t="str">
        <f t="shared" si="200"/>
        <v>0120 - Cota-parte da contribuição do Salário-Educação - recursos do tesouro - exercício corrente</v>
      </c>
    </row>
    <row r="2538" spans="1:16" x14ac:dyDescent="0.2">
      <c r="A2538">
        <v>41051</v>
      </c>
      <c r="B2538" t="s">
        <v>1208</v>
      </c>
      <c r="C2538">
        <v>13625</v>
      </c>
      <c r="D2538" t="s">
        <v>1213</v>
      </c>
      <c r="E2538">
        <v>339030</v>
      </c>
      <c r="F2538" t="s">
        <v>12</v>
      </c>
      <c r="G2538" t="s">
        <v>1077</v>
      </c>
      <c r="H2538" t="s">
        <v>1078</v>
      </c>
      <c r="I2538" t="s">
        <v>1076</v>
      </c>
      <c r="J2538">
        <v>283100</v>
      </c>
      <c r="K2538" t="str">
        <f t="shared" si="196"/>
        <v>41051 - Agência de Desenvolvimento Regional de Blumenau</v>
      </c>
      <c r="L2538" t="str">
        <f t="shared" si="197"/>
        <v>13625 - AP - Manutenção e reforma de escolas - educação básica - ADR - Blumenau</v>
      </c>
      <c r="M2538" t="str">
        <f t="shared" si="198"/>
        <v>339030 - Material de Consumo</v>
      </c>
      <c r="N2538" t="str">
        <f t="shared" si="199"/>
        <v>33</v>
      </c>
      <c r="O2538" t="str">
        <f>VLOOKUP('SQL Results'!N2538,Plan2!$A$2:$B$8,2,0)</f>
        <v>33 - Outras Despesas Correntes</v>
      </c>
      <c r="P2538" s="4" t="str">
        <f t="shared" si="200"/>
        <v>0131 - Recursos do FUNDEB - transferências da União</v>
      </c>
    </row>
    <row r="2539" spans="1:16" x14ac:dyDescent="0.2">
      <c r="A2539">
        <v>41051</v>
      </c>
      <c r="B2539" t="s">
        <v>1208</v>
      </c>
      <c r="C2539">
        <v>13625</v>
      </c>
      <c r="D2539" t="s">
        <v>1213</v>
      </c>
      <c r="E2539">
        <v>339036</v>
      </c>
      <c r="F2539" t="s">
        <v>23</v>
      </c>
      <c r="G2539" t="s">
        <v>1074</v>
      </c>
      <c r="H2539" t="s">
        <v>1075</v>
      </c>
      <c r="I2539" t="s">
        <v>1076</v>
      </c>
      <c r="J2539">
        <v>141550</v>
      </c>
      <c r="K2539" t="str">
        <f t="shared" si="196"/>
        <v>41051 - Agência de Desenvolvimento Regional de Blumenau</v>
      </c>
      <c r="L2539" t="str">
        <f t="shared" si="197"/>
        <v>13625 - AP - Manutenção e reforma de escolas - educação básica - ADR - Blumenau</v>
      </c>
      <c r="M2539" t="str">
        <f t="shared" si="198"/>
        <v>339036 - Outros Serviços Terceiros-Pessoa Física</v>
      </c>
      <c r="N2539" t="str">
        <f t="shared" si="199"/>
        <v>33</v>
      </c>
      <c r="O2539" t="str">
        <f>VLOOKUP('SQL Results'!N2539,Plan2!$A$2:$B$8,2,0)</f>
        <v>33 - Outras Despesas Correntes</v>
      </c>
      <c r="P2539" s="4" t="str">
        <f t="shared" si="200"/>
        <v>0120 - Cota-parte da contribuição do Salário-Educação - recursos do tesouro - exercício corrente</v>
      </c>
    </row>
    <row r="2540" spans="1:16" x14ac:dyDescent="0.2">
      <c r="A2540">
        <v>41051</v>
      </c>
      <c r="B2540" t="s">
        <v>1208</v>
      </c>
      <c r="C2540">
        <v>13625</v>
      </c>
      <c r="D2540" t="s">
        <v>1213</v>
      </c>
      <c r="E2540">
        <v>339036</v>
      </c>
      <c r="F2540" t="s">
        <v>23</v>
      </c>
      <c r="G2540" t="s">
        <v>1077</v>
      </c>
      <c r="H2540" t="s">
        <v>1078</v>
      </c>
      <c r="I2540" t="s">
        <v>1076</v>
      </c>
      <c r="J2540">
        <v>141550</v>
      </c>
      <c r="K2540" t="str">
        <f t="shared" si="196"/>
        <v>41051 - Agência de Desenvolvimento Regional de Blumenau</v>
      </c>
      <c r="L2540" t="str">
        <f t="shared" si="197"/>
        <v>13625 - AP - Manutenção e reforma de escolas - educação básica - ADR - Blumenau</v>
      </c>
      <c r="M2540" t="str">
        <f t="shared" si="198"/>
        <v>339036 - Outros Serviços Terceiros-Pessoa Física</v>
      </c>
      <c r="N2540" t="str">
        <f t="shared" si="199"/>
        <v>33</v>
      </c>
      <c r="O2540" t="str">
        <f>VLOOKUP('SQL Results'!N2540,Plan2!$A$2:$B$8,2,0)</f>
        <v>33 - Outras Despesas Correntes</v>
      </c>
      <c r="P2540" s="4" t="str">
        <f t="shared" si="200"/>
        <v>0131 - Recursos do FUNDEB - transferências da União</v>
      </c>
    </row>
    <row r="2541" spans="1:16" x14ac:dyDescent="0.2">
      <c r="A2541">
        <v>41051</v>
      </c>
      <c r="B2541" t="s">
        <v>1208</v>
      </c>
      <c r="C2541">
        <v>13625</v>
      </c>
      <c r="D2541" t="s">
        <v>1213</v>
      </c>
      <c r="E2541">
        <v>339039</v>
      </c>
      <c r="F2541" t="s">
        <v>16</v>
      </c>
      <c r="G2541" t="s">
        <v>1074</v>
      </c>
      <c r="H2541" t="s">
        <v>1075</v>
      </c>
      <c r="I2541" t="s">
        <v>1076</v>
      </c>
      <c r="J2541">
        <v>849300</v>
      </c>
      <c r="K2541" t="str">
        <f t="shared" si="196"/>
        <v>41051 - Agência de Desenvolvimento Regional de Blumenau</v>
      </c>
      <c r="L2541" t="str">
        <f t="shared" si="197"/>
        <v>13625 - AP - Manutenção e reforma de escolas - educação básica - ADR - Blumenau</v>
      </c>
      <c r="M2541" t="str">
        <f t="shared" si="198"/>
        <v>339039 - Outros Serviços Terceiros - Pessoa Jurídica</v>
      </c>
      <c r="N2541" t="str">
        <f t="shared" si="199"/>
        <v>33</v>
      </c>
      <c r="O2541" t="str">
        <f>VLOOKUP('SQL Results'!N2541,Plan2!$A$2:$B$8,2,0)</f>
        <v>33 - Outras Despesas Correntes</v>
      </c>
      <c r="P2541" s="4" t="str">
        <f t="shared" si="200"/>
        <v>0120 - Cota-parte da contribuição do Salário-Educação - recursos do tesouro - exercício corrente</v>
      </c>
    </row>
    <row r="2542" spans="1:16" x14ac:dyDescent="0.2">
      <c r="A2542">
        <v>41051</v>
      </c>
      <c r="B2542" t="s">
        <v>1208</v>
      </c>
      <c r="C2542">
        <v>13625</v>
      </c>
      <c r="D2542" t="s">
        <v>1213</v>
      </c>
      <c r="E2542">
        <v>339039</v>
      </c>
      <c r="F2542" t="s">
        <v>16</v>
      </c>
      <c r="G2542" t="s">
        <v>1077</v>
      </c>
      <c r="H2542" t="s">
        <v>1078</v>
      </c>
      <c r="I2542" t="s">
        <v>1076</v>
      </c>
      <c r="J2542">
        <v>849300</v>
      </c>
      <c r="K2542" t="str">
        <f t="shared" si="196"/>
        <v>41051 - Agência de Desenvolvimento Regional de Blumenau</v>
      </c>
      <c r="L2542" t="str">
        <f t="shared" si="197"/>
        <v>13625 - AP - Manutenção e reforma de escolas - educação básica - ADR - Blumenau</v>
      </c>
      <c r="M2542" t="str">
        <f t="shared" si="198"/>
        <v>339039 - Outros Serviços Terceiros - Pessoa Jurídica</v>
      </c>
      <c r="N2542" t="str">
        <f t="shared" si="199"/>
        <v>33</v>
      </c>
      <c r="O2542" t="str">
        <f>VLOOKUP('SQL Results'!N2542,Plan2!$A$2:$B$8,2,0)</f>
        <v>33 - Outras Despesas Correntes</v>
      </c>
      <c r="P2542" s="4" t="str">
        <f t="shared" si="200"/>
        <v>0131 - Recursos do FUNDEB - transferências da União</v>
      </c>
    </row>
    <row r="2543" spans="1:16" x14ac:dyDescent="0.2">
      <c r="A2543">
        <v>41051</v>
      </c>
      <c r="B2543" t="s">
        <v>1208</v>
      </c>
      <c r="C2543">
        <v>13625</v>
      </c>
      <c r="D2543" t="s">
        <v>1213</v>
      </c>
      <c r="E2543">
        <v>339139</v>
      </c>
      <c r="F2543" t="s">
        <v>51</v>
      </c>
      <c r="G2543" t="s">
        <v>1077</v>
      </c>
      <c r="H2543" t="s">
        <v>1078</v>
      </c>
      <c r="I2543" t="s">
        <v>1076</v>
      </c>
      <c r="J2543">
        <v>70770</v>
      </c>
      <c r="K2543" t="str">
        <f t="shared" si="196"/>
        <v>41051 - Agência de Desenvolvimento Regional de Blumenau</v>
      </c>
      <c r="L2543" t="str">
        <f t="shared" si="197"/>
        <v>13625 - AP - Manutenção e reforma de escolas - educação básica - ADR - Blumenau</v>
      </c>
      <c r="M2543" t="str">
        <f t="shared" si="198"/>
        <v>339139 - Outros Serviços Terceiros Pessoa Jurídica</v>
      </c>
      <c r="N2543" t="str">
        <f t="shared" si="199"/>
        <v>33</v>
      </c>
      <c r="O2543" t="str">
        <f>VLOOKUP('SQL Results'!N2543,Plan2!$A$2:$B$8,2,0)</f>
        <v>33 - Outras Despesas Correntes</v>
      </c>
      <c r="P2543" s="4" t="str">
        <f t="shared" si="200"/>
        <v>0131 - Recursos do FUNDEB - transferências da União</v>
      </c>
    </row>
    <row r="2544" spans="1:16" x14ac:dyDescent="0.2">
      <c r="A2544">
        <v>41051</v>
      </c>
      <c r="B2544" t="s">
        <v>1208</v>
      </c>
      <c r="C2544">
        <v>13603</v>
      </c>
      <c r="D2544" t="s">
        <v>1216</v>
      </c>
      <c r="E2544">
        <v>319011</v>
      </c>
      <c r="F2544" t="s">
        <v>60</v>
      </c>
      <c r="G2544" t="s">
        <v>13</v>
      </c>
      <c r="H2544" t="s">
        <v>14</v>
      </c>
      <c r="I2544" t="s">
        <v>347</v>
      </c>
      <c r="J2544">
        <v>2873762</v>
      </c>
      <c r="K2544" t="str">
        <f t="shared" si="196"/>
        <v>41051 - Agência de Desenvolvimento Regional de Blumenau</v>
      </c>
      <c r="L2544" t="str">
        <f t="shared" si="197"/>
        <v>13603 - Administração de pessoal e encargos sociais - ADR - Blumenau</v>
      </c>
      <c r="M2544" t="str">
        <f t="shared" si="198"/>
        <v>319011 - Vencim. e Vantagens Fixas - Pessoal Civil</v>
      </c>
      <c r="N2544" t="str">
        <f t="shared" si="199"/>
        <v>31</v>
      </c>
      <c r="O2544" t="str">
        <f>VLOOKUP('SQL Results'!N2544,Plan2!$A$2:$B$8,2,0)</f>
        <v>31 - Pessoal e Encargos Sociais</v>
      </c>
      <c r="P2544" s="4" t="str">
        <f t="shared" si="200"/>
        <v>0100 - Recursos ordinários - recursos do tesouro - RLD</v>
      </c>
    </row>
    <row r="2545" spans="1:16" x14ac:dyDescent="0.2">
      <c r="A2545">
        <v>41051</v>
      </c>
      <c r="B2545" t="s">
        <v>1208</v>
      </c>
      <c r="C2545">
        <v>13603</v>
      </c>
      <c r="D2545" t="s">
        <v>1216</v>
      </c>
      <c r="E2545">
        <v>319012</v>
      </c>
      <c r="F2545" t="s">
        <v>62</v>
      </c>
      <c r="G2545" t="s">
        <v>13</v>
      </c>
      <c r="H2545" t="s">
        <v>14</v>
      </c>
      <c r="I2545" t="s">
        <v>347</v>
      </c>
      <c r="J2545">
        <v>220000</v>
      </c>
      <c r="K2545" t="str">
        <f t="shared" si="196"/>
        <v>41051 - Agência de Desenvolvimento Regional de Blumenau</v>
      </c>
      <c r="L2545" t="str">
        <f t="shared" si="197"/>
        <v>13603 - Administração de pessoal e encargos sociais - ADR - Blumenau</v>
      </c>
      <c r="M2545" t="str">
        <f t="shared" si="198"/>
        <v>319012 - Vencim. e Vantagens Fixas - Pessoal Militar</v>
      </c>
      <c r="N2545" t="str">
        <f t="shared" si="199"/>
        <v>31</v>
      </c>
      <c r="O2545" t="str">
        <f>VLOOKUP('SQL Results'!N2545,Plan2!$A$2:$B$8,2,0)</f>
        <v>31 - Pessoal e Encargos Sociais</v>
      </c>
      <c r="P2545" s="4" t="str">
        <f t="shared" si="200"/>
        <v>0100 - Recursos ordinários - recursos do tesouro - RLD</v>
      </c>
    </row>
    <row r="2546" spans="1:16" x14ac:dyDescent="0.2">
      <c r="A2546">
        <v>41051</v>
      </c>
      <c r="B2546" t="s">
        <v>1208</v>
      </c>
      <c r="C2546">
        <v>13603</v>
      </c>
      <c r="D2546" t="s">
        <v>1216</v>
      </c>
      <c r="E2546">
        <v>319013</v>
      </c>
      <c r="F2546" t="s">
        <v>44</v>
      </c>
      <c r="G2546" t="s">
        <v>13</v>
      </c>
      <c r="H2546" t="s">
        <v>14</v>
      </c>
      <c r="I2546" t="s">
        <v>347</v>
      </c>
      <c r="J2546">
        <v>90000</v>
      </c>
      <c r="K2546" t="str">
        <f t="shared" si="196"/>
        <v>41051 - Agência de Desenvolvimento Regional de Blumenau</v>
      </c>
      <c r="L2546" t="str">
        <f t="shared" si="197"/>
        <v>13603 - Administração de pessoal e encargos sociais - ADR - Blumenau</v>
      </c>
      <c r="M2546" t="str">
        <f t="shared" si="198"/>
        <v>319013 - Obrigações Patronais</v>
      </c>
      <c r="N2546" t="str">
        <f t="shared" si="199"/>
        <v>31</v>
      </c>
      <c r="O2546" t="str">
        <f>VLOOKUP('SQL Results'!N2546,Plan2!$A$2:$B$8,2,0)</f>
        <v>31 - Pessoal e Encargos Sociais</v>
      </c>
      <c r="P2546" s="4" t="str">
        <f t="shared" si="200"/>
        <v>0100 - Recursos ordinários - recursos do tesouro - RLD</v>
      </c>
    </row>
    <row r="2547" spans="1:16" x14ac:dyDescent="0.2">
      <c r="A2547">
        <v>41051</v>
      </c>
      <c r="B2547" t="s">
        <v>1208</v>
      </c>
      <c r="C2547">
        <v>13603</v>
      </c>
      <c r="D2547" t="s">
        <v>1216</v>
      </c>
      <c r="E2547">
        <v>319092</v>
      </c>
      <c r="F2547" t="s">
        <v>28</v>
      </c>
      <c r="G2547" t="s">
        <v>13</v>
      </c>
      <c r="H2547" t="s">
        <v>14</v>
      </c>
      <c r="I2547" t="s">
        <v>347</v>
      </c>
      <c r="J2547">
        <v>15000</v>
      </c>
      <c r="K2547" t="str">
        <f t="shared" si="196"/>
        <v>41051 - Agência de Desenvolvimento Regional de Blumenau</v>
      </c>
      <c r="L2547" t="str">
        <f t="shared" si="197"/>
        <v>13603 - Administração de pessoal e encargos sociais - ADR - Blumenau</v>
      </c>
      <c r="M2547" t="str">
        <f t="shared" si="198"/>
        <v>319092 - Despesas de Exercícios Anteriores</v>
      </c>
      <c r="N2547" t="str">
        <f t="shared" si="199"/>
        <v>31</v>
      </c>
      <c r="O2547" t="str">
        <f>VLOOKUP('SQL Results'!N2547,Plan2!$A$2:$B$8,2,0)</f>
        <v>31 - Pessoal e Encargos Sociais</v>
      </c>
      <c r="P2547" s="4" t="str">
        <f t="shared" si="200"/>
        <v>0100 - Recursos ordinários - recursos do tesouro - RLD</v>
      </c>
    </row>
    <row r="2548" spans="1:16" x14ac:dyDescent="0.2">
      <c r="A2548">
        <v>41051</v>
      </c>
      <c r="B2548" t="s">
        <v>1208</v>
      </c>
      <c r="C2548">
        <v>13603</v>
      </c>
      <c r="D2548" t="s">
        <v>1216</v>
      </c>
      <c r="E2548">
        <v>319113</v>
      </c>
      <c r="F2548" t="s">
        <v>44</v>
      </c>
      <c r="G2548" t="s">
        <v>13</v>
      </c>
      <c r="H2548" t="s">
        <v>14</v>
      </c>
      <c r="I2548" t="s">
        <v>347</v>
      </c>
      <c r="J2548">
        <v>300000</v>
      </c>
      <c r="K2548" t="str">
        <f t="shared" si="196"/>
        <v>41051 - Agência de Desenvolvimento Regional de Blumenau</v>
      </c>
      <c r="L2548" t="str">
        <f t="shared" si="197"/>
        <v>13603 - Administração de pessoal e encargos sociais - ADR - Blumenau</v>
      </c>
      <c r="M2548" t="str">
        <f t="shared" si="198"/>
        <v>319113 - Obrigações Patronais</v>
      </c>
      <c r="N2548" t="str">
        <f t="shared" si="199"/>
        <v>31</v>
      </c>
      <c r="O2548" t="str">
        <f>VLOOKUP('SQL Results'!N2548,Plan2!$A$2:$B$8,2,0)</f>
        <v>31 - Pessoal e Encargos Sociais</v>
      </c>
      <c r="P2548" s="4" t="str">
        <f t="shared" si="200"/>
        <v>0100 - Recursos ordinários - recursos do tesouro - RLD</v>
      </c>
    </row>
    <row r="2549" spans="1:16" x14ac:dyDescent="0.2">
      <c r="A2549">
        <v>41051</v>
      </c>
      <c r="B2549" t="s">
        <v>1208</v>
      </c>
      <c r="C2549">
        <v>13603</v>
      </c>
      <c r="D2549" t="s">
        <v>1216</v>
      </c>
      <c r="E2549">
        <v>339046</v>
      </c>
      <c r="F2549" t="s">
        <v>47</v>
      </c>
      <c r="G2549" t="s">
        <v>13</v>
      </c>
      <c r="H2549" t="s">
        <v>14</v>
      </c>
      <c r="I2549" t="s">
        <v>347</v>
      </c>
      <c r="J2549">
        <v>50000</v>
      </c>
      <c r="K2549" t="str">
        <f t="shared" si="196"/>
        <v>41051 - Agência de Desenvolvimento Regional de Blumenau</v>
      </c>
      <c r="L2549" t="str">
        <f t="shared" si="197"/>
        <v>13603 - Administração de pessoal e encargos sociais - ADR - Blumenau</v>
      </c>
      <c r="M2549" t="str">
        <f t="shared" si="198"/>
        <v>339046 - Auxílio-Alimentação</v>
      </c>
      <c r="N2549" t="str">
        <f t="shared" si="199"/>
        <v>33</v>
      </c>
      <c r="O2549" t="str">
        <f>VLOOKUP('SQL Results'!N2549,Plan2!$A$2:$B$8,2,0)</f>
        <v>33 - Outras Despesas Correntes</v>
      </c>
      <c r="P2549" s="4" t="str">
        <f t="shared" si="200"/>
        <v>0100 - Recursos ordinários - recursos do tesouro - RLD</v>
      </c>
    </row>
    <row r="2550" spans="1:16" x14ac:dyDescent="0.2">
      <c r="A2550">
        <v>41051</v>
      </c>
      <c r="B2550" t="s">
        <v>1208</v>
      </c>
      <c r="C2550">
        <v>13603</v>
      </c>
      <c r="D2550" t="s">
        <v>1216</v>
      </c>
      <c r="E2550">
        <v>339093</v>
      </c>
      <c r="F2550" t="s">
        <v>50</v>
      </c>
      <c r="G2550" t="s">
        <v>13</v>
      </c>
      <c r="H2550" t="s">
        <v>14</v>
      </c>
      <c r="I2550" t="s">
        <v>347</v>
      </c>
      <c r="J2550">
        <v>10000</v>
      </c>
      <c r="K2550" t="str">
        <f t="shared" si="196"/>
        <v>41051 - Agência de Desenvolvimento Regional de Blumenau</v>
      </c>
      <c r="L2550" t="str">
        <f t="shared" si="197"/>
        <v>13603 - Administração de pessoal e encargos sociais - ADR - Blumenau</v>
      </c>
      <c r="M2550" t="str">
        <f t="shared" si="198"/>
        <v>339093 - Indenizações e Restituições</v>
      </c>
      <c r="N2550" t="str">
        <f t="shared" si="199"/>
        <v>33</v>
      </c>
      <c r="O2550" t="str">
        <f>VLOOKUP('SQL Results'!N2550,Plan2!$A$2:$B$8,2,0)</f>
        <v>33 - Outras Despesas Correntes</v>
      </c>
      <c r="P2550" s="4" t="str">
        <f t="shared" si="200"/>
        <v>0100 - Recursos ordinários - recursos do tesouro - RLD</v>
      </c>
    </row>
    <row r="2551" spans="1:16" x14ac:dyDescent="0.2">
      <c r="A2551">
        <v>41051</v>
      </c>
      <c r="B2551" t="s">
        <v>1208</v>
      </c>
      <c r="C2551">
        <v>13603</v>
      </c>
      <c r="D2551" t="s">
        <v>1216</v>
      </c>
      <c r="E2551">
        <v>339113</v>
      </c>
      <c r="F2551" t="s">
        <v>44</v>
      </c>
      <c r="G2551" t="s">
        <v>13</v>
      </c>
      <c r="H2551" t="s">
        <v>14</v>
      </c>
      <c r="I2551" t="s">
        <v>347</v>
      </c>
      <c r="J2551">
        <v>41238</v>
      </c>
      <c r="K2551" t="str">
        <f t="shared" si="196"/>
        <v>41051 - Agência de Desenvolvimento Regional de Blumenau</v>
      </c>
      <c r="L2551" t="str">
        <f t="shared" si="197"/>
        <v>13603 - Administração de pessoal e encargos sociais - ADR - Blumenau</v>
      </c>
      <c r="M2551" t="str">
        <f t="shared" si="198"/>
        <v>339113 - Obrigações Patronais</v>
      </c>
      <c r="N2551" t="str">
        <f t="shared" si="199"/>
        <v>33</v>
      </c>
      <c r="O2551" t="str">
        <f>VLOOKUP('SQL Results'!N2551,Plan2!$A$2:$B$8,2,0)</f>
        <v>33 - Outras Despesas Correntes</v>
      </c>
      <c r="P2551" s="4" t="str">
        <f t="shared" si="200"/>
        <v>0100 - Recursos ordinários - recursos do tesouro - RLD</v>
      </c>
    </row>
    <row r="2552" spans="1:16" x14ac:dyDescent="0.2">
      <c r="A2552">
        <v>41051</v>
      </c>
      <c r="B2552" t="s">
        <v>1208</v>
      </c>
      <c r="C2552">
        <v>13606</v>
      </c>
      <c r="D2552" t="s">
        <v>1217</v>
      </c>
      <c r="E2552">
        <v>334239</v>
      </c>
      <c r="F2552" t="s">
        <v>51</v>
      </c>
      <c r="G2552" t="s">
        <v>1077</v>
      </c>
      <c r="H2552" t="s">
        <v>1078</v>
      </c>
      <c r="I2552" t="s">
        <v>1091</v>
      </c>
      <c r="J2552">
        <v>8073713</v>
      </c>
      <c r="K2552" t="str">
        <f t="shared" si="196"/>
        <v>41051 - Agência de Desenvolvimento Regional de Blumenau</v>
      </c>
      <c r="L2552" t="str">
        <f t="shared" si="197"/>
        <v>13606 - Transporte escolar dos alunos da educação básica - ADR - Blumenau</v>
      </c>
      <c r="M2552" t="str">
        <f t="shared" si="198"/>
        <v>334239 - Outros Serviços Terceiros Pessoa Jurídica</v>
      </c>
      <c r="N2552" t="str">
        <f t="shared" si="199"/>
        <v>33</v>
      </c>
      <c r="O2552" t="str">
        <f>VLOOKUP('SQL Results'!N2552,Plan2!$A$2:$B$8,2,0)</f>
        <v>33 - Outras Despesas Correntes</v>
      </c>
      <c r="P2552" s="4" t="str">
        <f t="shared" si="200"/>
        <v>0131 - Recursos do FUNDEB - transferências da União</v>
      </c>
    </row>
    <row r="2553" spans="1:16" x14ac:dyDescent="0.2">
      <c r="A2553">
        <v>41051</v>
      </c>
      <c r="B2553" t="s">
        <v>1208</v>
      </c>
      <c r="C2553">
        <v>13608</v>
      </c>
      <c r="D2553" t="s">
        <v>1218</v>
      </c>
      <c r="E2553">
        <v>339039</v>
      </c>
      <c r="F2553" t="s">
        <v>16</v>
      </c>
      <c r="G2553" t="s">
        <v>13</v>
      </c>
      <c r="H2553" t="s">
        <v>14</v>
      </c>
      <c r="I2553" t="s">
        <v>353</v>
      </c>
      <c r="J2553">
        <v>12000</v>
      </c>
      <c r="K2553" t="str">
        <f t="shared" si="196"/>
        <v>41051 - Agência de Desenvolvimento Regional de Blumenau</v>
      </c>
      <c r="L2553" t="str">
        <f t="shared" si="197"/>
        <v>13608 - Manutenção e modernização dos serviços de tecnologia da informação e comunicação - ADR - Blumenau</v>
      </c>
      <c r="M2553" t="str">
        <f t="shared" si="198"/>
        <v>339039 - Outros Serviços Terceiros - Pessoa Jurídica</v>
      </c>
      <c r="N2553" t="str">
        <f t="shared" si="199"/>
        <v>33</v>
      </c>
      <c r="O2553" t="str">
        <f>VLOOKUP('SQL Results'!N2553,Plan2!$A$2:$B$8,2,0)</f>
        <v>33 - Outras Despesas Correntes</v>
      </c>
      <c r="P2553" s="4" t="str">
        <f t="shared" si="200"/>
        <v>0100 - Recursos ordinários - recursos do tesouro - RLD</v>
      </c>
    </row>
    <row r="2554" spans="1:16" x14ac:dyDescent="0.2">
      <c r="A2554">
        <v>41051</v>
      </c>
      <c r="B2554" t="s">
        <v>1208</v>
      </c>
      <c r="C2554">
        <v>13608</v>
      </c>
      <c r="D2554" t="s">
        <v>1218</v>
      </c>
      <c r="E2554">
        <v>339139</v>
      </c>
      <c r="F2554" t="s">
        <v>51</v>
      </c>
      <c r="G2554" t="s">
        <v>13</v>
      </c>
      <c r="H2554" t="s">
        <v>14</v>
      </c>
      <c r="I2554" t="s">
        <v>353</v>
      </c>
      <c r="J2554">
        <v>30000</v>
      </c>
      <c r="K2554" t="str">
        <f t="shared" si="196"/>
        <v>41051 - Agência de Desenvolvimento Regional de Blumenau</v>
      </c>
      <c r="L2554" t="str">
        <f t="shared" si="197"/>
        <v>13608 - Manutenção e modernização dos serviços de tecnologia da informação e comunicação - ADR - Blumenau</v>
      </c>
      <c r="M2554" t="str">
        <f t="shared" si="198"/>
        <v>339139 - Outros Serviços Terceiros Pessoa Jurídica</v>
      </c>
      <c r="N2554" t="str">
        <f t="shared" si="199"/>
        <v>33</v>
      </c>
      <c r="O2554" t="str">
        <f>VLOOKUP('SQL Results'!N2554,Plan2!$A$2:$B$8,2,0)</f>
        <v>33 - Outras Despesas Correntes</v>
      </c>
      <c r="P2554" s="4" t="str">
        <f t="shared" si="200"/>
        <v>0100 - Recursos ordinários - recursos do tesouro - RLD</v>
      </c>
    </row>
    <row r="2555" spans="1:16" x14ac:dyDescent="0.2">
      <c r="A2555">
        <v>41051</v>
      </c>
      <c r="B2555" t="s">
        <v>1208</v>
      </c>
      <c r="C2555">
        <v>13608</v>
      </c>
      <c r="D2555" t="s">
        <v>1218</v>
      </c>
      <c r="E2555">
        <v>449052</v>
      </c>
      <c r="F2555" t="s">
        <v>17</v>
      </c>
      <c r="G2555" t="s">
        <v>13</v>
      </c>
      <c r="H2555" t="s">
        <v>14</v>
      </c>
      <c r="I2555" t="s">
        <v>353</v>
      </c>
      <c r="J2555">
        <v>50000</v>
      </c>
      <c r="K2555" t="str">
        <f t="shared" si="196"/>
        <v>41051 - Agência de Desenvolvimento Regional de Blumenau</v>
      </c>
      <c r="L2555" t="str">
        <f t="shared" si="197"/>
        <v>13608 - Manutenção e modernização dos serviços de tecnologia da informação e comunicação - ADR - Blumenau</v>
      </c>
      <c r="M2555" t="str">
        <f t="shared" si="198"/>
        <v>449052 - Equipamentos e Material Permanente</v>
      </c>
      <c r="N2555" t="str">
        <f t="shared" si="199"/>
        <v>44</v>
      </c>
      <c r="O2555" t="str">
        <f>VLOOKUP('SQL Results'!N2555,Plan2!$A$2:$B$8,2,0)</f>
        <v>44 - Investimentos</v>
      </c>
      <c r="P2555" s="4" t="str">
        <f t="shared" si="200"/>
        <v>0100 - Recursos ordinários - recursos do tesouro - RLD</v>
      </c>
    </row>
    <row r="2556" spans="1:16" x14ac:dyDescent="0.2">
      <c r="A2556">
        <v>41051</v>
      </c>
      <c r="B2556" t="s">
        <v>1208</v>
      </c>
      <c r="C2556">
        <v>13616</v>
      </c>
      <c r="D2556" t="s">
        <v>1219</v>
      </c>
      <c r="E2556">
        <v>339030</v>
      </c>
      <c r="F2556" t="s">
        <v>12</v>
      </c>
      <c r="G2556" t="s">
        <v>13</v>
      </c>
      <c r="H2556" t="s">
        <v>14</v>
      </c>
      <c r="I2556" t="s">
        <v>1072</v>
      </c>
      <c r="J2556">
        <v>97564</v>
      </c>
      <c r="K2556" t="str">
        <f t="shared" si="196"/>
        <v>41051 - Agência de Desenvolvimento Regional de Blumenau</v>
      </c>
      <c r="L2556" t="str">
        <f t="shared" si="197"/>
        <v>13616 - Administração e manutenção da Gerência Regional de Educação - ADR - Blumenau</v>
      </c>
      <c r="M2556" t="str">
        <f t="shared" si="198"/>
        <v>339030 - Material de Consumo</v>
      </c>
      <c r="N2556" t="str">
        <f t="shared" si="199"/>
        <v>33</v>
      </c>
      <c r="O2556" t="str">
        <f>VLOOKUP('SQL Results'!N2556,Plan2!$A$2:$B$8,2,0)</f>
        <v>33 - Outras Despesas Correntes</v>
      </c>
      <c r="P2556" s="4" t="str">
        <f t="shared" si="200"/>
        <v>0100 - Recursos ordinários - recursos do tesouro - RLD</v>
      </c>
    </row>
    <row r="2557" spans="1:16" x14ac:dyDescent="0.2">
      <c r="A2557">
        <v>41051</v>
      </c>
      <c r="B2557" t="s">
        <v>1208</v>
      </c>
      <c r="C2557">
        <v>13616</v>
      </c>
      <c r="D2557" t="s">
        <v>1219</v>
      </c>
      <c r="E2557">
        <v>339014</v>
      </c>
      <c r="F2557" t="s">
        <v>63</v>
      </c>
      <c r="G2557" t="s">
        <v>13</v>
      </c>
      <c r="H2557" t="s">
        <v>14</v>
      </c>
      <c r="I2557" t="s">
        <v>1072</v>
      </c>
      <c r="J2557">
        <v>97564</v>
      </c>
      <c r="K2557" t="str">
        <f t="shared" si="196"/>
        <v>41051 - Agência de Desenvolvimento Regional de Blumenau</v>
      </c>
      <c r="L2557" t="str">
        <f t="shared" si="197"/>
        <v>13616 - Administração e manutenção da Gerência Regional de Educação - ADR - Blumenau</v>
      </c>
      <c r="M2557" t="str">
        <f t="shared" si="198"/>
        <v>339014 - Diárias - Civil</v>
      </c>
      <c r="N2557" t="str">
        <f t="shared" si="199"/>
        <v>33</v>
      </c>
      <c r="O2557" t="str">
        <f>VLOOKUP('SQL Results'!N2557,Plan2!$A$2:$B$8,2,0)</f>
        <v>33 - Outras Despesas Correntes</v>
      </c>
      <c r="P2557" s="4" t="str">
        <f t="shared" si="200"/>
        <v>0100 - Recursos ordinários - recursos do tesouro - RLD</v>
      </c>
    </row>
    <row r="2558" spans="1:16" x14ac:dyDescent="0.2">
      <c r="A2558">
        <v>41051</v>
      </c>
      <c r="B2558" t="s">
        <v>1208</v>
      </c>
      <c r="C2558">
        <v>13616</v>
      </c>
      <c r="D2558" t="s">
        <v>1219</v>
      </c>
      <c r="E2558">
        <v>339033</v>
      </c>
      <c r="F2558" t="s">
        <v>49</v>
      </c>
      <c r="G2558" t="s">
        <v>13</v>
      </c>
      <c r="H2558" t="s">
        <v>14</v>
      </c>
      <c r="I2558" t="s">
        <v>1072</v>
      </c>
      <c r="J2558">
        <v>48782</v>
      </c>
      <c r="K2558" t="str">
        <f t="shared" si="196"/>
        <v>41051 - Agência de Desenvolvimento Regional de Blumenau</v>
      </c>
      <c r="L2558" t="str">
        <f t="shared" si="197"/>
        <v>13616 - Administração e manutenção da Gerência Regional de Educação - ADR - Blumenau</v>
      </c>
      <c r="M2558" t="str">
        <f t="shared" si="198"/>
        <v>339033 - Passagens e Despesas com Locomoção</v>
      </c>
      <c r="N2558" t="str">
        <f t="shared" si="199"/>
        <v>33</v>
      </c>
      <c r="O2558" t="str">
        <f>VLOOKUP('SQL Results'!N2558,Plan2!$A$2:$B$8,2,0)</f>
        <v>33 - Outras Despesas Correntes</v>
      </c>
      <c r="P2558" s="4" t="str">
        <f t="shared" si="200"/>
        <v>0100 - Recursos ordinários - recursos do tesouro - RLD</v>
      </c>
    </row>
    <row r="2559" spans="1:16" x14ac:dyDescent="0.2">
      <c r="A2559">
        <v>41051</v>
      </c>
      <c r="B2559" t="s">
        <v>1208</v>
      </c>
      <c r="C2559">
        <v>13616</v>
      </c>
      <c r="D2559" t="s">
        <v>1219</v>
      </c>
      <c r="E2559">
        <v>339036</v>
      </c>
      <c r="F2559" t="s">
        <v>23</v>
      </c>
      <c r="G2559" t="s">
        <v>13</v>
      </c>
      <c r="H2559" t="s">
        <v>14</v>
      </c>
      <c r="I2559" t="s">
        <v>1072</v>
      </c>
      <c r="J2559">
        <v>48782</v>
      </c>
      <c r="K2559" t="str">
        <f t="shared" si="196"/>
        <v>41051 - Agência de Desenvolvimento Regional de Blumenau</v>
      </c>
      <c r="L2559" t="str">
        <f t="shared" si="197"/>
        <v>13616 - Administração e manutenção da Gerência Regional de Educação - ADR - Blumenau</v>
      </c>
      <c r="M2559" t="str">
        <f t="shared" si="198"/>
        <v>339036 - Outros Serviços Terceiros-Pessoa Física</v>
      </c>
      <c r="N2559" t="str">
        <f t="shared" si="199"/>
        <v>33</v>
      </c>
      <c r="O2559" t="str">
        <f>VLOOKUP('SQL Results'!N2559,Plan2!$A$2:$B$8,2,0)</f>
        <v>33 - Outras Despesas Correntes</v>
      </c>
      <c r="P2559" s="4" t="str">
        <f t="shared" si="200"/>
        <v>0100 - Recursos ordinários - recursos do tesouro - RLD</v>
      </c>
    </row>
    <row r="2560" spans="1:16" x14ac:dyDescent="0.2">
      <c r="A2560">
        <v>41051</v>
      </c>
      <c r="B2560" t="s">
        <v>1208</v>
      </c>
      <c r="C2560">
        <v>13616</v>
      </c>
      <c r="D2560" t="s">
        <v>1219</v>
      </c>
      <c r="E2560">
        <v>339039</v>
      </c>
      <c r="F2560" t="s">
        <v>16</v>
      </c>
      <c r="G2560" t="s">
        <v>13</v>
      </c>
      <c r="H2560" t="s">
        <v>14</v>
      </c>
      <c r="I2560" t="s">
        <v>1072</v>
      </c>
      <c r="J2560">
        <v>487822</v>
      </c>
      <c r="K2560" t="str">
        <f t="shared" si="196"/>
        <v>41051 - Agência de Desenvolvimento Regional de Blumenau</v>
      </c>
      <c r="L2560" t="str">
        <f t="shared" si="197"/>
        <v>13616 - Administração e manutenção da Gerência Regional de Educação - ADR - Blumenau</v>
      </c>
      <c r="M2560" t="str">
        <f t="shared" si="198"/>
        <v>339039 - Outros Serviços Terceiros - Pessoa Jurídica</v>
      </c>
      <c r="N2560" t="str">
        <f t="shared" si="199"/>
        <v>33</v>
      </c>
      <c r="O2560" t="str">
        <f>VLOOKUP('SQL Results'!N2560,Plan2!$A$2:$B$8,2,0)</f>
        <v>33 - Outras Despesas Correntes</v>
      </c>
      <c r="P2560" s="4" t="str">
        <f t="shared" si="200"/>
        <v>0100 - Recursos ordinários - recursos do tesouro - RLD</v>
      </c>
    </row>
    <row r="2561" spans="1:16" x14ac:dyDescent="0.2">
      <c r="A2561">
        <v>41051</v>
      </c>
      <c r="B2561" t="s">
        <v>1208</v>
      </c>
      <c r="C2561">
        <v>13616</v>
      </c>
      <c r="D2561" t="s">
        <v>1219</v>
      </c>
      <c r="E2561">
        <v>339139</v>
      </c>
      <c r="F2561" t="s">
        <v>51</v>
      </c>
      <c r="G2561" t="s">
        <v>13</v>
      </c>
      <c r="H2561" t="s">
        <v>14</v>
      </c>
      <c r="I2561" t="s">
        <v>1072</v>
      </c>
      <c r="J2561">
        <v>97564</v>
      </c>
      <c r="K2561" t="str">
        <f t="shared" si="196"/>
        <v>41051 - Agência de Desenvolvimento Regional de Blumenau</v>
      </c>
      <c r="L2561" t="str">
        <f t="shared" si="197"/>
        <v>13616 - Administração e manutenção da Gerência Regional de Educação - ADR - Blumenau</v>
      </c>
      <c r="M2561" t="str">
        <f t="shared" si="198"/>
        <v>339139 - Outros Serviços Terceiros Pessoa Jurídica</v>
      </c>
      <c r="N2561" t="str">
        <f t="shared" si="199"/>
        <v>33</v>
      </c>
      <c r="O2561" t="str">
        <f>VLOOKUP('SQL Results'!N2561,Plan2!$A$2:$B$8,2,0)</f>
        <v>33 - Outras Despesas Correntes</v>
      </c>
      <c r="P2561" s="4" t="str">
        <f t="shared" si="200"/>
        <v>0100 - Recursos ordinários - recursos do tesouro - RLD</v>
      </c>
    </row>
    <row r="2562" spans="1:16" x14ac:dyDescent="0.2">
      <c r="A2562">
        <v>41051</v>
      </c>
      <c r="B2562" t="s">
        <v>1208</v>
      </c>
      <c r="C2562">
        <v>13616</v>
      </c>
      <c r="D2562" t="s">
        <v>1219</v>
      </c>
      <c r="E2562">
        <v>449052</v>
      </c>
      <c r="F2562" t="s">
        <v>17</v>
      </c>
      <c r="G2562" t="s">
        <v>13</v>
      </c>
      <c r="H2562" t="s">
        <v>14</v>
      </c>
      <c r="I2562" t="s">
        <v>1072</v>
      </c>
      <c r="J2562">
        <v>97564</v>
      </c>
      <c r="K2562" t="str">
        <f t="shared" si="196"/>
        <v>41051 - Agência de Desenvolvimento Regional de Blumenau</v>
      </c>
      <c r="L2562" t="str">
        <f t="shared" si="197"/>
        <v>13616 - Administração e manutenção da Gerência Regional de Educação - ADR - Blumenau</v>
      </c>
      <c r="M2562" t="str">
        <f t="shared" si="198"/>
        <v>449052 - Equipamentos e Material Permanente</v>
      </c>
      <c r="N2562" t="str">
        <f t="shared" si="199"/>
        <v>44</v>
      </c>
      <c r="O2562" t="str">
        <f>VLOOKUP('SQL Results'!N2562,Plan2!$A$2:$B$8,2,0)</f>
        <v>44 - Investimentos</v>
      </c>
      <c r="P2562" s="4" t="str">
        <f t="shared" si="200"/>
        <v>0100 - Recursos ordinários - recursos do tesouro - RLD</v>
      </c>
    </row>
    <row r="2563" spans="1:16" x14ac:dyDescent="0.2">
      <c r="A2563">
        <v>41053</v>
      </c>
      <c r="B2563" t="s">
        <v>1220</v>
      </c>
      <c r="C2563">
        <v>13697</v>
      </c>
      <c r="D2563" t="s">
        <v>1221</v>
      </c>
      <c r="E2563">
        <v>339030</v>
      </c>
      <c r="F2563" t="s">
        <v>12</v>
      </c>
      <c r="G2563" t="s">
        <v>13</v>
      </c>
      <c r="H2563" t="s">
        <v>14</v>
      </c>
      <c r="I2563" t="s">
        <v>1072</v>
      </c>
      <c r="J2563">
        <v>61209</v>
      </c>
      <c r="K2563" t="str">
        <f t="shared" ref="K2563:K2626" si="201">CONCATENATE(A2563," - ",B2563)</f>
        <v>41053 - Agência de Desenvolvimento Regional de Itajai</v>
      </c>
      <c r="L2563" t="str">
        <f t="shared" ref="L2563:L2626" si="202">CONCATENATE(C2563," - ",D2563)</f>
        <v>13697 - Administração e manutenção da Gerência Regional de Educação - ADR - Itajaí</v>
      </c>
      <c r="M2563" t="str">
        <f t="shared" ref="M2563:M2626" si="203">CONCATENATE(E2563," - ",F2563)</f>
        <v>339030 - Material de Consumo</v>
      </c>
      <c r="N2563" t="str">
        <f t="shared" ref="N2563:N2626" si="204">LEFT(E2563,2)</f>
        <v>33</v>
      </c>
      <c r="O2563" t="str">
        <f>VLOOKUP('SQL Results'!N2563,Plan2!$A$2:$B$8,2,0)</f>
        <v>33 - Outras Despesas Correntes</v>
      </c>
      <c r="P2563" s="4" t="str">
        <f t="shared" si="200"/>
        <v>0100 - Recursos ordinários - recursos do tesouro - RLD</v>
      </c>
    </row>
    <row r="2564" spans="1:16" x14ac:dyDescent="0.2">
      <c r="A2564">
        <v>41053</v>
      </c>
      <c r="B2564" t="s">
        <v>1220</v>
      </c>
      <c r="C2564">
        <v>13697</v>
      </c>
      <c r="D2564" t="s">
        <v>1221</v>
      </c>
      <c r="E2564">
        <v>339014</v>
      </c>
      <c r="F2564" t="s">
        <v>63</v>
      </c>
      <c r="G2564" t="s">
        <v>13</v>
      </c>
      <c r="H2564" t="s">
        <v>14</v>
      </c>
      <c r="I2564" t="s">
        <v>1072</v>
      </c>
      <c r="J2564">
        <v>61209</v>
      </c>
      <c r="K2564" t="str">
        <f t="shared" si="201"/>
        <v>41053 - Agência de Desenvolvimento Regional de Itajai</v>
      </c>
      <c r="L2564" t="str">
        <f t="shared" si="202"/>
        <v>13697 - Administração e manutenção da Gerência Regional de Educação - ADR - Itajaí</v>
      </c>
      <c r="M2564" t="str">
        <f t="shared" si="203"/>
        <v>339014 - Diárias - Civil</v>
      </c>
      <c r="N2564" t="str">
        <f t="shared" si="204"/>
        <v>33</v>
      </c>
      <c r="O2564" t="str">
        <f>VLOOKUP('SQL Results'!N2564,Plan2!$A$2:$B$8,2,0)</f>
        <v>33 - Outras Despesas Correntes</v>
      </c>
      <c r="P2564" s="4" t="str">
        <f t="shared" si="200"/>
        <v>0100 - Recursos ordinários - recursos do tesouro - RLD</v>
      </c>
    </row>
    <row r="2565" spans="1:16" x14ac:dyDescent="0.2">
      <c r="A2565">
        <v>41053</v>
      </c>
      <c r="B2565" t="s">
        <v>1220</v>
      </c>
      <c r="C2565">
        <v>13697</v>
      </c>
      <c r="D2565" t="s">
        <v>1221</v>
      </c>
      <c r="E2565">
        <v>339033</v>
      </c>
      <c r="F2565" t="s">
        <v>49</v>
      </c>
      <c r="G2565" t="s">
        <v>13</v>
      </c>
      <c r="H2565" t="s">
        <v>14</v>
      </c>
      <c r="I2565" t="s">
        <v>1072</v>
      </c>
      <c r="J2565">
        <v>30604</v>
      </c>
      <c r="K2565" t="str">
        <f t="shared" si="201"/>
        <v>41053 - Agência de Desenvolvimento Regional de Itajai</v>
      </c>
      <c r="L2565" t="str">
        <f t="shared" si="202"/>
        <v>13697 - Administração e manutenção da Gerência Regional de Educação - ADR - Itajaí</v>
      </c>
      <c r="M2565" t="str">
        <f t="shared" si="203"/>
        <v>339033 - Passagens e Despesas com Locomoção</v>
      </c>
      <c r="N2565" t="str">
        <f t="shared" si="204"/>
        <v>33</v>
      </c>
      <c r="O2565" t="str">
        <f>VLOOKUP('SQL Results'!N2565,Plan2!$A$2:$B$8,2,0)</f>
        <v>33 - Outras Despesas Correntes</v>
      </c>
      <c r="P2565" s="4" t="str">
        <f t="shared" si="200"/>
        <v>0100 - Recursos ordinários - recursos do tesouro - RLD</v>
      </c>
    </row>
    <row r="2566" spans="1:16" x14ac:dyDescent="0.2">
      <c r="A2566">
        <v>41053</v>
      </c>
      <c r="B2566" t="s">
        <v>1220</v>
      </c>
      <c r="C2566">
        <v>13697</v>
      </c>
      <c r="D2566" t="s">
        <v>1221</v>
      </c>
      <c r="E2566">
        <v>339036</v>
      </c>
      <c r="F2566" t="s">
        <v>23</v>
      </c>
      <c r="G2566" t="s">
        <v>13</v>
      </c>
      <c r="H2566" t="s">
        <v>14</v>
      </c>
      <c r="I2566" t="s">
        <v>1072</v>
      </c>
      <c r="J2566">
        <v>30604</v>
      </c>
      <c r="K2566" t="str">
        <f t="shared" si="201"/>
        <v>41053 - Agência de Desenvolvimento Regional de Itajai</v>
      </c>
      <c r="L2566" t="str">
        <f t="shared" si="202"/>
        <v>13697 - Administração e manutenção da Gerência Regional de Educação - ADR - Itajaí</v>
      </c>
      <c r="M2566" t="str">
        <f t="shared" si="203"/>
        <v>339036 - Outros Serviços Terceiros-Pessoa Física</v>
      </c>
      <c r="N2566" t="str">
        <f t="shared" si="204"/>
        <v>33</v>
      </c>
      <c r="O2566" t="str">
        <f>VLOOKUP('SQL Results'!N2566,Plan2!$A$2:$B$8,2,0)</f>
        <v>33 - Outras Despesas Correntes</v>
      </c>
      <c r="P2566" s="4" t="str">
        <f t="shared" si="200"/>
        <v>0100 - Recursos ordinários - recursos do tesouro - RLD</v>
      </c>
    </row>
    <row r="2567" spans="1:16" x14ac:dyDescent="0.2">
      <c r="A2567">
        <v>41053</v>
      </c>
      <c r="B2567" t="s">
        <v>1220</v>
      </c>
      <c r="C2567">
        <v>13697</v>
      </c>
      <c r="D2567" t="s">
        <v>1221</v>
      </c>
      <c r="E2567">
        <v>339039</v>
      </c>
      <c r="F2567" t="s">
        <v>16</v>
      </c>
      <c r="G2567" t="s">
        <v>13</v>
      </c>
      <c r="H2567" t="s">
        <v>14</v>
      </c>
      <c r="I2567" t="s">
        <v>1072</v>
      </c>
      <c r="J2567">
        <v>306043</v>
      </c>
      <c r="K2567" t="str">
        <f t="shared" si="201"/>
        <v>41053 - Agência de Desenvolvimento Regional de Itajai</v>
      </c>
      <c r="L2567" t="str">
        <f t="shared" si="202"/>
        <v>13697 - Administração e manutenção da Gerência Regional de Educação - ADR - Itajaí</v>
      </c>
      <c r="M2567" t="str">
        <f t="shared" si="203"/>
        <v>339039 - Outros Serviços Terceiros - Pessoa Jurídica</v>
      </c>
      <c r="N2567" t="str">
        <f t="shared" si="204"/>
        <v>33</v>
      </c>
      <c r="O2567" t="str">
        <f>VLOOKUP('SQL Results'!N2567,Plan2!$A$2:$B$8,2,0)</f>
        <v>33 - Outras Despesas Correntes</v>
      </c>
      <c r="P2567" s="4" t="str">
        <f t="shared" si="200"/>
        <v>0100 - Recursos ordinários - recursos do tesouro - RLD</v>
      </c>
    </row>
    <row r="2568" spans="1:16" x14ac:dyDescent="0.2">
      <c r="A2568">
        <v>41053</v>
      </c>
      <c r="B2568" t="s">
        <v>1220</v>
      </c>
      <c r="C2568">
        <v>13697</v>
      </c>
      <c r="D2568" t="s">
        <v>1221</v>
      </c>
      <c r="E2568">
        <v>339139</v>
      </c>
      <c r="F2568" t="s">
        <v>51</v>
      </c>
      <c r="G2568" t="s">
        <v>13</v>
      </c>
      <c r="H2568" t="s">
        <v>14</v>
      </c>
      <c r="I2568" t="s">
        <v>1072</v>
      </c>
      <c r="J2568">
        <v>61209</v>
      </c>
      <c r="K2568" t="str">
        <f t="shared" si="201"/>
        <v>41053 - Agência de Desenvolvimento Regional de Itajai</v>
      </c>
      <c r="L2568" t="str">
        <f t="shared" si="202"/>
        <v>13697 - Administração e manutenção da Gerência Regional de Educação - ADR - Itajaí</v>
      </c>
      <c r="M2568" t="str">
        <f t="shared" si="203"/>
        <v>339139 - Outros Serviços Terceiros Pessoa Jurídica</v>
      </c>
      <c r="N2568" t="str">
        <f t="shared" si="204"/>
        <v>33</v>
      </c>
      <c r="O2568" t="str">
        <f>VLOOKUP('SQL Results'!N2568,Plan2!$A$2:$B$8,2,0)</f>
        <v>33 - Outras Despesas Correntes</v>
      </c>
      <c r="P2568" s="4" t="str">
        <f t="shared" si="200"/>
        <v>0100 - Recursos ordinários - recursos do tesouro - RLD</v>
      </c>
    </row>
    <row r="2569" spans="1:16" x14ac:dyDescent="0.2">
      <c r="A2569">
        <v>41053</v>
      </c>
      <c r="B2569" t="s">
        <v>1220</v>
      </c>
      <c r="C2569">
        <v>13697</v>
      </c>
      <c r="D2569" t="s">
        <v>1221</v>
      </c>
      <c r="E2569">
        <v>449052</v>
      </c>
      <c r="F2569" t="s">
        <v>17</v>
      </c>
      <c r="G2569" t="s">
        <v>13</v>
      </c>
      <c r="H2569" t="s">
        <v>14</v>
      </c>
      <c r="I2569" t="s">
        <v>1072</v>
      </c>
      <c r="J2569">
        <v>61000</v>
      </c>
      <c r="K2569" t="str">
        <f t="shared" si="201"/>
        <v>41053 - Agência de Desenvolvimento Regional de Itajai</v>
      </c>
      <c r="L2569" t="str">
        <f t="shared" si="202"/>
        <v>13697 - Administração e manutenção da Gerência Regional de Educação - ADR - Itajaí</v>
      </c>
      <c r="M2569" t="str">
        <f t="shared" si="203"/>
        <v>449052 - Equipamentos e Material Permanente</v>
      </c>
      <c r="N2569" t="str">
        <f t="shared" si="204"/>
        <v>44</v>
      </c>
      <c r="O2569" t="str">
        <f>VLOOKUP('SQL Results'!N2569,Plan2!$A$2:$B$8,2,0)</f>
        <v>44 - Investimentos</v>
      </c>
      <c r="P2569" s="4" t="str">
        <f t="shared" si="200"/>
        <v>0100 - Recursos ordinários - recursos do tesouro - RLD</v>
      </c>
    </row>
    <row r="2570" spans="1:16" x14ac:dyDescent="0.2">
      <c r="A2570">
        <v>41053</v>
      </c>
      <c r="B2570" t="s">
        <v>1220</v>
      </c>
      <c r="C2570">
        <v>13695</v>
      </c>
      <c r="D2570" t="s">
        <v>1222</v>
      </c>
      <c r="E2570">
        <v>339039</v>
      </c>
      <c r="F2570" t="s">
        <v>16</v>
      </c>
      <c r="G2570" t="s">
        <v>13</v>
      </c>
      <c r="H2570" t="s">
        <v>14</v>
      </c>
      <c r="I2570" t="s">
        <v>353</v>
      </c>
      <c r="J2570">
        <v>20000</v>
      </c>
      <c r="K2570" t="str">
        <f t="shared" si="201"/>
        <v>41053 - Agência de Desenvolvimento Regional de Itajai</v>
      </c>
      <c r="L2570" t="str">
        <f t="shared" si="202"/>
        <v>13695 - Manutenção e modernização dos serviços de tecnologia da informação e comunicação - ADR - Itajaí</v>
      </c>
      <c r="M2570" t="str">
        <f t="shared" si="203"/>
        <v>339039 - Outros Serviços Terceiros - Pessoa Jurídica</v>
      </c>
      <c r="N2570" t="str">
        <f t="shared" si="204"/>
        <v>33</v>
      </c>
      <c r="O2570" t="str">
        <f>VLOOKUP('SQL Results'!N2570,Plan2!$A$2:$B$8,2,0)</f>
        <v>33 - Outras Despesas Correntes</v>
      </c>
      <c r="P2570" s="4" t="str">
        <f t="shared" si="200"/>
        <v>0100 - Recursos ordinários - recursos do tesouro - RLD</v>
      </c>
    </row>
    <row r="2571" spans="1:16" x14ac:dyDescent="0.2">
      <c r="A2571">
        <v>41053</v>
      </c>
      <c r="B2571" t="s">
        <v>1220</v>
      </c>
      <c r="C2571">
        <v>13695</v>
      </c>
      <c r="D2571" t="s">
        <v>1222</v>
      </c>
      <c r="E2571">
        <v>339139</v>
      </c>
      <c r="F2571" t="s">
        <v>51</v>
      </c>
      <c r="G2571" t="s">
        <v>13</v>
      </c>
      <c r="H2571" t="s">
        <v>14</v>
      </c>
      <c r="I2571" t="s">
        <v>353</v>
      </c>
      <c r="J2571">
        <v>20000</v>
      </c>
      <c r="K2571" t="str">
        <f t="shared" si="201"/>
        <v>41053 - Agência de Desenvolvimento Regional de Itajai</v>
      </c>
      <c r="L2571" t="str">
        <f t="shared" si="202"/>
        <v>13695 - Manutenção e modernização dos serviços de tecnologia da informação e comunicação - ADR - Itajaí</v>
      </c>
      <c r="M2571" t="str">
        <f t="shared" si="203"/>
        <v>339139 - Outros Serviços Terceiros Pessoa Jurídica</v>
      </c>
      <c r="N2571" t="str">
        <f t="shared" si="204"/>
        <v>33</v>
      </c>
      <c r="O2571" t="str">
        <f>VLOOKUP('SQL Results'!N2571,Plan2!$A$2:$B$8,2,0)</f>
        <v>33 - Outras Despesas Correntes</v>
      </c>
      <c r="P2571" s="4" t="str">
        <f t="shared" si="200"/>
        <v>0100 - Recursos ordinários - recursos do tesouro - RLD</v>
      </c>
    </row>
    <row r="2572" spans="1:16" x14ac:dyDescent="0.2">
      <c r="A2572">
        <v>41053</v>
      </c>
      <c r="B2572" t="s">
        <v>1220</v>
      </c>
      <c r="C2572">
        <v>13685</v>
      </c>
      <c r="D2572" t="s">
        <v>1223</v>
      </c>
      <c r="E2572">
        <v>339014</v>
      </c>
      <c r="F2572" t="s">
        <v>63</v>
      </c>
      <c r="G2572" t="s">
        <v>13</v>
      </c>
      <c r="H2572" t="s">
        <v>14</v>
      </c>
      <c r="I2572" t="s">
        <v>349</v>
      </c>
      <c r="J2572">
        <v>12000</v>
      </c>
      <c r="K2572" t="str">
        <f t="shared" si="201"/>
        <v>41053 - Agência de Desenvolvimento Regional de Itajai</v>
      </c>
      <c r="L2572" t="str">
        <f t="shared" si="202"/>
        <v>13685 - Administração e manutenção dos serviços administrativos gerais - ADR - Itajaí</v>
      </c>
      <c r="M2572" t="str">
        <f t="shared" si="203"/>
        <v>339014 - Diárias - Civil</v>
      </c>
      <c r="N2572" t="str">
        <f t="shared" si="204"/>
        <v>33</v>
      </c>
      <c r="O2572" t="str">
        <f>VLOOKUP('SQL Results'!N2572,Plan2!$A$2:$B$8,2,0)</f>
        <v>33 - Outras Despesas Correntes</v>
      </c>
      <c r="P2572" s="4" t="str">
        <f t="shared" si="200"/>
        <v>0100 - Recursos ordinários - recursos do tesouro - RLD</v>
      </c>
    </row>
    <row r="2573" spans="1:16" x14ac:dyDescent="0.2">
      <c r="A2573">
        <v>41053</v>
      </c>
      <c r="B2573" t="s">
        <v>1220</v>
      </c>
      <c r="C2573">
        <v>13685</v>
      </c>
      <c r="D2573" t="s">
        <v>1223</v>
      </c>
      <c r="E2573">
        <v>339030</v>
      </c>
      <c r="F2573" t="s">
        <v>12</v>
      </c>
      <c r="G2573" t="s">
        <v>13</v>
      </c>
      <c r="H2573" t="s">
        <v>14</v>
      </c>
      <c r="I2573" t="s">
        <v>349</v>
      </c>
      <c r="J2573">
        <v>100000</v>
      </c>
      <c r="K2573" t="str">
        <f t="shared" si="201"/>
        <v>41053 - Agência de Desenvolvimento Regional de Itajai</v>
      </c>
      <c r="L2573" t="str">
        <f t="shared" si="202"/>
        <v>13685 - Administração e manutenção dos serviços administrativos gerais - ADR - Itajaí</v>
      </c>
      <c r="M2573" t="str">
        <f t="shared" si="203"/>
        <v>339030 - Material de Consumo</v>
      </c>
      <c r="N2573" t="str">
        <f t="shared" si="204"/>
        <v>33</v>
      </c>
      <c r="O2573" t="str">
        <f>VLOOKUP('SQL Results'!N2573,Plan2!$A$2:$B$8,2,0)</f>
        <v>33 - Outras Despesas Correntes</v>
      </c>
      <c r="P2573" s="4" t="str">
        <f t="shared" si="200"/>
        <v>0100 - Recursos ordinários - recursos do tesouro - RLD</v>
      </c>
    </row>
    <row r="2574" spans="1:16" x14ac:dyDescent="0.2">
      <c r="A2574">
        <v>41053</v>
      </c>
      <c r="B2574" t="s">
        <v>1220</v>
      </c>
      <c r="C2574">
        <v>13685</v>
      </c>
      <c r="D2574" t="s">
        <v>1223</v>
      </c>
      <c r="E2574">
        <v>339033</v>
      </c>
      <c r="F2574" t="s">
        <v>49</v>
      </c>
      <c r="G2574" t="s">
        <v>13</v>
      </c>
      <c r="H2574" t="s">
        <v>14</v>
      </c>
      <c r="I2574" t="s">
        <v>349</v>
      </c>
      <c r="J2574">
        <v>6000</v>
      </c>
      <c r="K2574" t="str">
        <f t="shared" si="201"/>
        <v>41053 - Agência de Desenvolvimento Regional de Itajai</v>
      </c>
      <c r="L2574" t="str">
        <f t="shared" si="202"/>
        <v>13685 - Administração e manutenção dos serviços administrativos gerais - ADR - Itajaí</v>
      </c>
      <c r="M2574" t="str">
        <f t="shared" si="203"/>
        <v>339033 - Passagens e Despesas com Locomoção</v>
      </c>
      <c r="N2574" t="str">
        <f t="shared" si="204"/>
        <v>33</v>
      </c>
      <c r="O2574" t="str">
        <f>VLOOKUP('SQL Results'!N2574,Plan2!$A$2:$B$8,2,0)</f>
        <v>33 - Outras Despesas Correntes</v>
      </c>
      <c r="P2574" s="4" t="str">
        <f t="shared" si="200"/>
        <v>0100 - Recursos ordinários - recursos do tesouro - RLD</v>
      </c>
    </row>
    <row r="2575" spans="1:16" x14ac:dyDescent="0.2">
      <c r="A2575">
        <v>41053</v>
      </c>
      <c r="B2575" t="s">
        <v>1220</v>
      </c>
      <c r="C2575">
        <v>13685</v>
      </c>
      <c r="D2575" t="s">
        <v>1223</v>
      </c>
      <c r="E2575">
        <v>339037</v>
      </c>
      <c r="F2575" t="s">
        <v>25</v>
      </c>
      <c r="G2575" t="s">
        <v>13</v>
      </c>
      <c r="H2575" t="s">
        <v>14</v>
      </c>
      <c r="I2575" t="s">
        <v>349</v>
      </c>
      <c r="J2575">
        <v>934525</v>
      </c>
      <c r="K2575" t="str">
        <f t="shared" si="201"/>
        <v>41053 - Agência de Desenvolvimento Regional de Itajai</v>
      </c>
      <c r="L2575" t="str">
        <f t="shared" si="202"/>
        <v>13685 - Administração e manutenção dos serviços administrativos gerais - ADR - Itajaí</v>
      </c>
      <c r="M2575" t="str">
        <f t="shared" si="203"/>
        <v>339037 - Locação de Mão-de-Obra</v>
      </c>
      <c r="N2575" t="str">
        <f t="shared" si="204"/>
        <v>33</v>
      </c>
      <c r="O2575" t="str">
        <f>VLOOKUP('SQL Results'!N2575,Plan2!$A$2:$B$8,2,0)</f>
        <v>33 - Outras Despesas Correntes</v>
      </c>
      <c r="P2575" s="4" t="str">
        <f t="shared" si="200"/>
        <v>0100 - Recursos ordinários - recursos do tesouro - RLD</v>
      </c>
    </row>
    <row r="2576" spans="1:16" x14ac:dyDescent="0.2">
      <c r="A2576">
        <v>41053</v>
      </c>
      <c r="B2576" t="s">
        <v>1220</v>
      </c>
      <c r="C2576">
        <v>13685</v>
      </c>
      <c r="D2576" t="s">
        <v>1223</v>
      </c>
      <c r="E2576">
        <v>339039</v>
      </c>
      <c r="F2576" t="s">
        <v>16</v>
      </c>
      <c r="G2576" t="s">
        <v>13</v>
      </c>
      <c r="H2576" t="s">
        <v>14</v>
      </c>
      <c r="I2576" t="s">
        <v>349</v>
      </c>
      <c r="J2576">
        <v>398688</v>
      </c>
      <c r="K2576" t="str">
        <f t="shared" si="201"/>
        <v>41053 - Agência de Desenvolvimento Regional de Itajai</v>
      </c>
      <c r="L2576" t="str">
        <f t="shared" si="202"/>
        <v>13685 - Administração e manutenção dos serviços administrativos gerais - ADR - Itajaí</v>
      </c>
      <c r="M2576" t="str">
        <f t="shared" si="203"/>
        <v>339039 - Outros Serviços Terceiros - Pessoa Jurídica</v>
      </c>
      <c r="N2576" t="str">
        <f t="shared" si="204"/>
        <v>33</v>
      </c>
      <c r="O2576" t="str">
        <f>VLOOKUP('SQL Results'!N2576,Plan2!$A$2:$B$8,2,0)</f>
        <v>33 - Outras Despesas Correntes</v>
      </c>
      <c r="P2576" s="4" t="str">
        <f t="shared" si="200"/>
        <v>0100 - Recursos ordinários - recursos do tesouro - RLD</v>
      </c>
    </row>
    <row r="2577" spans="1:16" x14ac:dyDescent="0.2">
      <c r="A2577">
        <v>41053</v>
      </c>
      <c r="B2577" t="s">
        <v>1220</v>
      </c>
      <c r="C2577">
        <v>13685</v>
      </c>
      <c r="D2577" t="s">
        <v>1223</v>
      </c>
      <c r="E2577">
        <v>339047</v>
      </c>
      <c r="F2577" t="s">
        <v>27</v>
      </c>
      <c r="G2577" t="s">
        <v>13</v>
      </c>
      <c r="H2577" t="s">
        <v>14</v>
      </c>
      <c r="I2577" t="s">
        <v>349</v>
      </c>
      <c r="J2577">
        <v>6000</v>
      </c>
      <c r="K2577" t="str">
        <f t="shared" si="201"/>
        <v>41053 - Agência de Desenvolvimento Regional de Itajai</v>
      </c>
      <c r="L2577" t="str">
        <f t="shared" si="202"/>
        <v>13685 - Administração e manutenção dos serviços administrativos gerais - ADR - Itajaí</v>
      </c>
      <c r="M2577" t="str">
        <f t="shared" si="203"/>
        <v>339047 - Obrigações Tributárias e Contributivas</v>
      </c>
      <c r="N2577" t="str">
        <f t="shared" si="204"/>
        <v>33</v>
      </c>
      <c r="O2577" t="str">
        <f>VLOOKUP('SQL Results'!N2577,Plan2!$A$2:$B$8,2,0)</f>
        <v>33 - Outras Despesas Correntes</v>
      </c>
      <c r="P2577" s="4" t="str">
        <f t="shared" si="200"/>
        <v>0100 - Recursos ordinários - recursos do tesouro - RLD</v>
      </c>
    </row>
    <row r="2578" spans="1:16" x14ac:dyDescent="0.2">
      <c r="A2578">
        <v>41053</v>
      </c>
      <c r="B2578" t="s">
        <v>1220</v>
      </c>
      <c r="C2578">
        <v>13685</v>
      </c>
      <c r="D2578" t="s">
        <v>1223</v>
      </c>
      <c r="E2578">
        <v>339092</v>
      </c>
      <c r="F2578" t="s">
        <v>28</v>
      </c>
      <c r="G2578" t="s">
        <v>13</v>
      </c>
      <c r="H2578" t="s">
        <v>14</v>
      </c>
      <c r="I2578" t="s">
        <v>349</v>
      </c>
      <c r="J2578">
        <v>50000</v>
      </c>
      <c r="K2578" t="str">
        <f t="shared" si="201"/>
        <v>41053 - Agência de Desenvolvimento Regional de Itajai</v>
      </c>
      <c r="L2578" t="str">
        <f t="shared" si="202"/>
        <v>13685 - Administração e manutenção dos serviços administrativos gerais - ADR - Itajaí</v>
      </c>
      <c r="M2578" t="str">
        <f t="shared" si="203"/>
        <v>339092 - Despesas de Exercícios Anteriores</v>
      </c>
      <c r="N2578" t="str">
        <f t="shared" si="204"/>
        <v>33</v>
      </c>
      <c r="O2578" t="str">
        <f>VLOOKUP('SQL Results'!N2578,Plan2!$A$2:$B$8,2,0)</f>
        <v>33 - Outras Despesas Correntes</v>
      </c>
      <c r="P2578" s="4" t="str">
        <f t="shared" si="200"/>
        <v>0100 - Recursos ordinários - recursos do tesouro - RLD</v>
      </c>
    </row>
    <row r="2579" spans="1:16" x14ac:dyDescent="0.2">
      <c r="A2579">
        <v>41053</v>
      </c>
      <c r="B2579" t="s">
        <v>1220</v>
      </c>
      <c r="C2579">
        <v>13685</v>
      </c>
      <c r="D2579" t="s">
        <v>1223</v>
      </c>
      <c r="E2579">
        <v>339130</v>
      </c>
      <c r="F2579" t="s">
        <v>12</v>
      </c>
      <c r="G2579" t="s">
        <v>13</v>
      </c>
      <c r="H2579" t="s">
        <v>14</v>
      </c>
      <c r="I2579" t="s">
        <v>349</v>
      </c>
      <c r="J2579">
        <v>1000</v>
      </c>
      <c r="K2579" t="str">
        <f t="shared" si="201"/>
        <v>41053 - Agência de Desenvolvimento Regional de Itajai</v>
      </c>
      <c r="L2579" t="str">
        <f t="shared" si="202"/>
        <v>13685 - Administração e manutenção dos serviços administrativos gerais - ADR - Itajaí</v>
      </c>
      <c r="M2579" t="str">
        <f t="shared" si="203"/>
        <v>339130 - Material de Consumo</v>
      </c>
      <c r="N2579" t="str">
        <f t="shared" si="204"/>
        <v>33</v>
      </c>
      <c r="O2579" t="str">
        <f>VLOOKUP('SQL Results'!N2579,Plan2!$A$2:$B$8,2,0)</f>
        <v>33 - Outras Despesas Correntes</v>
      </c>
      <c r="P2579" s="4" t="str">
        <f t="shared" si="200"/>
        <v>0100 - Recursos ordinários - recursos do tesouro - RLD</v>
      </c>
    </row>
    <row r="2580" spans="1:16" x14ac:dyDescent="0.2">
      <c r="A2580">
        <v>41053</v>
      </c>
      <c r="B2580" t="s">
        <v>1220</v>
      </c>
      <c r="C2580">
        <v>13685</v>
      </c>
      <c r="D2580" t="s">
        <v>1223</v>
      </c>
      <c r="E2580">
        <v>339139</v>
      </c>
      <c r="F2580" t="s">
        <v>51</v>
      </c>
      <c r="G2580" t="s">
        <v>13</v>
      </c>
      <c r="H2580" t="s">
        <v>14</v>
      </c>
      <c r="I2580" t="s">
        <v>349</v>
      </c>
      <c r="J2580">
        <v>60866</v>
      </c>
      <c r="K2580" t="str">
        <f t="shared" si="201"/>
        <v>41053 - Agência de Desenvolvimento Regional de Itajai</v>
      </c>
      <c r="L2580" t="str">
        <f t="shared" si="202"/>
        <v>13685 - Administração e manutenção dos serviços administrativos gerais - ADR - Itajaí</v>
      </c>
      <c r="M2580" t="str">
        <f t="shared" si="203"/>
        <v>339139 - Outros Serviços Terceiros Pessoa Jurídica</v>
      </c>
      <c r="N2580" t="str">
        <f t="shared" si="204"/>
        <v>33</v>
      </c>
      <c r="O2580" t="str">
        <f>VLOOKUP('SQL Results'!N2580,Plan2!$A$2:$B$8,2,0)</f>
        <v>33 - Outras Despesas Correntes</v>
      </c>
      <c r="P2580" s="4" t="str">
        <f t="shared" si="200"/>
        <v>0100 - Recursos ordinários - recursos do tesouro - RLD</v>
      </c>
    </row>
    <row r="2581" spans="1:16" x14ac:dyDescent="0.2">
      <c r="A2581">
        <v>41053</v>
      </c>
      <c r="B2581" t="s">
        <v>1220</v>
      </c>
      <c r="C2581">
        <v>13685</v>
      </c>
      <c r="D2581" t="s">
        <v>1223</v>
      </c>
      <c r="E2581">
        <v>339192</v>
      </c>
      <c r="F2581" t="s">
        <v>28</v>
      </c>
      <c r="G2581" t="s">
        <v>13</v>
      </c>
      <c r="H2581" t="s">
        <v>14</v>
      </c>
      <c r="I2581" t="s">
        <v>349</v>
      </c>
      <c r="J2581">
        <v>25000</v>
      </c>
      <c r="K2581" t="str">
        <f t="shared" si="201"/>
        <v>41053 - Agência de Desenvolvimento Regional de Itajai</v>
      </c>
      <c r="L2581" t="str">
        <f t="shared" si="202"/>
        <v>13685 - Administração e manutenção dos serviços administrativos gerais - ADR - Itajaí</v>
      </c>
      <c r="M2581" t="str">
        <f t="shared" si="203"/>
        <v>339192 - Despesas de Exercícios Anteriores</v>
      </c>
      <c r="N2581" t="str">
        <f t="shared" si="204"/>
        <v>33</v>
      </c>
      <c r="O2581" t="str">
        <f>VLOOKUP('SQL Results'!N2581,Plan2!$A$2:$B$8,2,0)</f>
        <v>33 - Outras Despesas Correntes</v>
      </c>
      <c r="P2581" s="4" t="str">
        <f t="shared" si="200"/>
        <v>0100 - Recursos ordinários - recursos do tesouro - RLD</v>
      </c>
    </row>
    <row r="2582" spans="1:16" x14ac:dyDescent="0.2">
      <c r="A2582">
        <v>41053</v>
      </c>
      <c r="B2582" t="s">
        <v>1220</v>
      </c>
      <c r="C2582">
        <v>13685</v>
      </c>
      <c r="D2582" t="s">
        <v>1223</v>
      </c>
      <c r="E2582">
        <v>449052</v>
      </c>
      <c r="F2582" t="s">
        <v>17</v>
      </c>
      <c r="G2582" t="s">
        <v>13</v>
      </c>
      <c r="H2582" t="s">
        <v>14</v>
      </c>
      <c r="I2582" t="s">
        <v>349</v>
      </c>
      <c r="J2582">
        <v>20921</v>
      </c>
      <c r="K2582" t="str">
        <f t="shared" si="201"/>
        <v>41053 - Agência de Desenvolvimento Regional de Itajai</v>
      </c>
      <c r="L2582" t="str">
        <f t="shared" si="202"/>
        <v>13685 - Administração e manutenção dos serviços administrativos gerais - ADR - Itajaí</v>
      </c>
      <c r="M2582" t="str">
        <f t="shared" si="203"/>
        <v>449052 - Equipamentos e Material Permanente</v>
      </c>
      <c r="N2582" t="str">
        <f t="shared" si="204"/>
        <v>44</v>
      </c>
      <c r="O2582" t="str">
        <f>VLOOKUP('SQL Results'!N2582,Plan2!$A$2:$B$8,2,0)</f>
        <v>44 - Investimentos</v>
      </c>
      <c r="P2582" s="4" t="str">
        <f t="shared" si="200"/>
        <v>0100 - Recursos ordinários - recursos do tesouro - RLD</v>
      </c>
    </row>
    <row r="2583" spans="1:16" x14ac:dyDescent="0.2">
      <c r="A2583">
        <v>41053</v>
      </c>
      <c r="B2583" t="s">
        <v>1220</v>
      </c>
      <c r="C2583">
        <v>13689</v>
      </c>
      <c r="D2583" t="s">
        <v>1224</v>
      </c>
      <c r="E2583">
        <v>334239</v>
      </c>
      <c r="F2583" t="s">
        <v>51</v>
      </c>
      <c r="G2583" t="s">
        <v>1077</v>
      </c>
      <c r="H2583" t="s">
        <v>1078</v>
      </c>
      <c r="I2583" t="s">
        <v>1091</v>
      </c>
      <c r="J2583">
        <v>2649811</v>
      </c>
      <c r="K2583" t="str">
        <f t="shared" si="201"/>
        <v>41053 - Agência de Desenvolvimento Regional de Itajai</v>
      </c>
      <c r="L2583" t="str">
        <f t="shared" si="202"/>
        <v>13689 - Transporte escolar dos alunos da educação básica - ADR - Itajaí</v>
      </c>
      <c r="M2583" t="str">
        <f t="shared" si="203"/>
        <v>334239 - Outros Serviços Terceiros Pessoa Jurídica</v>
      </c>
      <c r="N2583" t="str">
        <f t="shared" si="204"/>
        <v>33</v>
      </c>
      <c r="O2583" t="str">
        <f>VLOOKUP('SQL Results'!N2583,Plan2!$A$2:$B$8,2,0)</f>
        <v>33 - Outras Despesas Correntes</v>
      </c>
      <c r="P2583" s="4" t="str">
        <f t="shared" ref="P2583:P2646" si="205">CONCATENATE(LEFT(G2583,4)," - ",H2583)</f>
        <v>0131 - Recursos do FUNDEB - transferências da União</v>
      </c>
    </row>
    <row r="2584" spans="1:16" x14ac:dyDescent="0.2">
      <c r="A2584">
        <v>41053</v>
      </c>
      <c r="B2584" t="s">
        <v>1220</v>
      </c>
      <c r="C2584">
        <v>13689</v>
      </c>
      <c r="D2584" t="s">
        <v>1224</v>
      </c>
      <c r="E2584">
        <v>339039</v>
      </c>
      <c r="F2584" t="s">
        <v>16</v>
      </c>
      <c r="G2584" t="s">
        <v>1077</v>
      </c>
      <c r="H2584" t="s">
        <v>1078</v>
      </c>
      <c r="I2584" t="s">
        <v>1091</v>
      </c>
      <c r="J2584">
        <v>1600000</v>
      </c>
      <c r="K2584" t="str">
        <f t="shared" si="201"/>
        <v>41053 - Agência de Desenvolvimento Regional de Itajai</v>
      </c>
      <c r="L2584" t="str">
        <f t="shared" si="202"/>
        <v>13689 - Transporte escolar dos alunos da educação básica - ADR - Itajaí</v>
      </c>
      <c r="M2584" t="str">
        <f t="shared" si="203"/>
        <v>339039 - Outros Serviços Terceiros - Pessoa Jurídica</v>
      </c>
      <c r="N2584" t="str">
        <f t="shared" si="204"/>
        <v>33</v>
      </c>
      <c r="O2584" t="str">
        <f>VLOOKUP('SQL Results'!N2584,Plan2!$A$2:$B$8,2,0)</f>
        <v>33 - Outras Despesas Correntes</v>
      </c>
      <c r="P2584" s="4" t="str">
        <f t="shared" si="205"/>
        <v>0131 - Recursos do FUNDEB - transferências da União</v>
      </c>
    </row>
    <row r="2585" spans="1:16" x14ac:dyDescent="0.2">
      <c r="A2585">
        <v>41053</v>
      </c>
      <c r="B2585" t="s">
        <v>1220</v>
      </c>
      <c r="C2585">
        <v>13692</v>
      </c>
      <c r="D2585" t="s">
        <v>1225</v>
      </c>
      <c r="E2585">
        <v>319011</v>
      </c>
      <c r="F2585" t="s">
        <v>60</v>
      </c>
      <c r="G2585" t="s">
        <v>13</v>
      </c>
      <c r="H2585" t="s">
        <v>14</v>
      </c>
      <c r="I2585" t="s">
        <v>347</v>
      </c>
      <c r="J2585">
        <v>2095012</v>
      </c>
      <c r="K2585" t="str">
        <f t="shared" si="201"/>
        <v>41053 - Agência de Desenvolvimento Regional de Itajai</v>
      </c>
      <c r="L2585" t="str">
        <f t="shared" si="202"/>
        <v>13692 - Administração de pessoal e encargos sociais - ADR - Itajaí</v>
      </c>
      <c r="M2585" t="str">
        <f t="shared" si="203"/>
        <v>319011 - Vencim. e Vantagens Fixas - Pessoal Civil</v>
      </c>
      <c r="N2585" t="str">
        <f t="shared" si="204"/>
        <v>31</v>
      </c>
      <c r="O2585" t="str">
        <f>VLOOKUP('SQL Results'!N2585,Plan2!$A$2:$B$8,2,0)</f>
        <v>31 - Pessoal e Encargos Sociais</v>
      </c>
      <c r="P2585" s="4" t="str">
        <f t="shared" si="205"/>
        <v>0100 - Recursos ordinários - recursos do tesouro - RLD</v>
      </c>
    </row>
    <row r="2586" spans="1:16" x14ac:dyDescent="0.2">
      <c r="A2586">
        <v>41053</v>
      </c>
      <c r="B2586" t="s">
        <v>1220</v>
      </c>
      <c r="C2586">
        <v>13692</v>
      </c>
      <c r="D2586" t="s">
        <v>1225</v>
      </c>
      <c r="E2586">
        <v>319013</v>
      </c>
      <c r="F2586" t="s">
        <v>44</v>
      </c>
      <c r="G2586" t="s">
        <v>13</v>
      </c>
      <c r="H2586" t="s">
        <v>14</v>
      </c>
      <c r="I2586" t="s">
        <v>347</v>
      </c>
      <c r="J2586">
        <v>160000</v>
      </c>
      <c r="K2586" t="str">
        <f t="shared" si="201"/>
        <v>41053 - Agência de Desenvolvimento Regional de Itajai</v>
      </c>
      <c r="L2586" t="str">
        <f t="shared" si="202"/>
        <v>13692 - Administração de pessoal e encargos sociais - ADR - Itajaí</v>
      </c>
      <c r="M2586" t="str">
        <f t="shared" si="203"/>
        <v>319013 - Obrigações Patronais</v>
      </c>
      <c r="N2586" t="str">
        <f t="shared" si="204"/>
        <v>31</v>
      </c>
      <c r="O2586" t="str">
        <f>VLOOKUP('SQL Results'!N2586,Plan2!$A$2:$B$8,2,0)</f>
        <v>31 - Pessoal e Encargos Sociais</v>
      </c>
      <c r="P2586" s="4" t="str">
        <f t="shared" si="205"/>
        <v>0100 - Recursos ordinários - recursos do tesouro - RLD</v>
      </c>
    </row>
    <row r="2587" spans="1:16" x14ac:dyDescent="0.2">
      <c r="A2587">
        <v>41053</v>
      </c>
      <c r="B2587" t="s">
        <v>1220</v>
      </c>
      <c r="C2587">
        <v>13703</v>
      </c>
      <c r="D2587" t="s">
        <v>1226</v>
      </c>
      <c r="E2587">
        <v>339030</v>
      </c>
      <c r="F2587" t="s">
        <v>12</v>
      </c>
      <c r="G2587" t="s">
        <v>1074</v>
      </c>
      <c r="H2587" t="s">
        <v>1075</v>
      </c>
      <c r="I2587" t="s">
        <v>1076</v>
      </c>
      <c r="J2587">
        <v>153382</v>
      </c>
      <c r="K2587" t="str">
        <f t="shared" si="201"/>
        <v>41053 - Agência de Desenvolvimento Regional de Itajai</v>
      </c>
      <c r="L2587" t="str">
        <f t="shared" si="202"/>
        <v>13703 - Manutenção e reforma de escolas - educação básica - ADR - Itajaí</v>
      </c>
      <c r="M2587" t="str">
        <f t="shared" si="203"/>
        <v>339030 - Material de Consumo</v>
      </c>
      <c r="N2587" t="str">
        <f t="shared" si="204"/>
        <v>33</v>
      </c>
      <c r="O2587" t="str">
        <f>VLOOKUP('SQL Results'!N2587,Plan2!$A$2:$B$8,2,0)</f>
        <v>33 - Outras Despesas Correntes</v>
      </c>
      <c r="P2587" s="4" t="str">
        <f t="shared" si="205"/>
        <v>0120 - Cota-parte da contribuição do Salário-Educação - recursos do tesouro - exercício corrente</v>
      </c>
    </row>
    <row r="2588" spans="1:16" x14ac:dyDescent="0.2">
      <c r="A2588">
        <v>41053</v>
      </c>
      <c r="B2588" t="s">
        <v>1220</v>
      </c>
      <c r="C2588">
        <v>13703</v>
      </c>
      <c r="D2588" t="s">
        <v>1226</v>
      </c>
      <c r="E2588">
        <v>339030</v>
      </c>
      <c r="F2588" t="s">
        <v>12</v>
      </c>
      <c r="G2588" t="s">
        <v>1077</v>
      </c>
      <c r="H2588" t="s">
        <v>1078</v>
      </c>
      <c r="I2588" t="s">
        <v>1076</v>
      </c>
      <c r="J2588">
        <v>153382</v>
      </c>
      <c r="K2588" t="str">
        <f t="shared" si="201"/>
        <v>41053 - Agência de Desenvolvimento Regional de Itajai</v>
      </c>
      <c r="L2588" t="str">
        <f t="shared" si="202"/>
        <v>13703 - Manutenção e reforma de escolas - educação básica - ADR - Itajaí</v>
      </c>
      <c r="M2588" t="str">
        <f t="shared" si="203"/>
        <v>339030 - Material de Consumo</v>
      </c>
      <c r="N2588" t="str">
        <f t="shared" si="204"/>
        <v>33</v>
      </c>
      <c r="O2588" t="str">
        <f>VLOOKUP('SQL Results'!N2588,Plan2!$A$2:$B$8,2,0)</f>
        <v>33 - Outras Despesas Correntes</v>
      </c>
      <c r="P2588" s="4" t="str">
        <f t="shared" si="205"/>
        <v>0131 - Recursos do FUNDEB - transferências da União</v>
      </c>
    </row>
    <row r="2589" spans="1:16" x14ac:dyDescent="0.2">
      <c r="A2589">
        <v>41053</v>
      </c>
      <c r="B2589" t="s">
        <v>1220</v>
      </c>
      <c r="C2589">
        <v>13703</v>
      </c>
      <c r="D2589" t="s">
        <v>1226</v>
      </c>
      <c r="E2589">
        <v>339036</v>
      </c>
      <c r="F2589" t="s">
        <v>23</v>
      </c>
      <c r="G2589" t="s">
        <v>1074</v>
      </c>
      <c r="H2589" t="s">
        <v>1075</v>
      </c>
      <c r="I2589" t="s">
        <v>1076</v>
      </c>
      <c r="J2589">
        <v>76691</v>
      </c>
      <c r="K2589" t="str">
        <f t="shared" si="201"/>
        <v>41053 - Agência de Desenvolvimento Regional de Itajai</v>
      </c>
      <c r="L2589" t="str">
        <f t="shared" si="202"/>
        <v>13703 - Manutenção e reforma de escolas - educação básica - ADR - Itajaí</v>
      </c>
      <c r="M2589" t="str">
        <f t="shared" si="203"/>
        <v>339036 - Outros Serviços Terceiros-Pessoa Física</v>
      </c>
      <c r="N2589" t="str">
        <f t="shared" si="204"/>
        <v>33</v>
      </c>
      <c r="O2589" t="str">
        <f>VLOOKUP('SQL Results'!N2589,Plan2!$A$2:$B$8,2,0)</f>
        <v>33 - Outras Despesas Correntes</v>
      </c>
      <c r="P2589" s="4" t="str">
        <f t="shared" si="205"/>
        <v>0120 - Cota-parte da contribuição do Salário-Educação - recursos do tesouro - exercício corrente</v>
      </c>
    </row>
    <row r="2590" spans="1:16" x14ac:dyDescent="0.2">
      <c r="A2590">
        <v>41053</v>
      </c>
      <c r="B2590" t="s">
        <v>1220</v>
      </c>
      <c r="C2590">
        <v>13703</v>
      </c>
      <c r="D2590" t="s">
        <v>1226</v>
      </c>
      <c r="E2590">
        <v>339036</v>
      </c>
      <c r="F2590" t="s">
        <v>23</v>
      </c>
      <c r="G2590" t="s">
        <v>1077</v>
      </c>
      <c r="H2590" t="s">
        <v>1078</v>
      </c>
      <c r="I2590" t="s">
        <v>1076</v>
      </c>
      <c r="J2590">
        <v>76691</v>
      </c>
      <c r="K2590" t="str">
        <f t="shared" si="201"/>
        <v>41053 - Agência de Desenvolvimento Regional de Itajai</v>
      </c>
      <c r="L2590" t="str">
        <f t="shared" si="202"/>
        <v>13703 - Manutenção e reforma de escolas - educação básica - ADR - Itajaí</v>
      </c>
      <c r="M2590" t="str">
        <f t="shared" si="203"/>
        <v>339036 - Outros Serviços Terceiros-Pessoa Física</v>
      </c>
      <c r="N2590" t="str">
        <f t="shared" si="204"/>
        <v>33</v>
      </c>
      <c r="O2590" t="str">
        <f>VLOOKUP('SQL Results'!N2590,Plan2!$A$2:$B$8,2,0)</f>
        <v>33 - Outras Despesas Correntes</v>
      </c>
      <c r="P2590" s="4" t="str">
        <f t="shared" si="205"/>
        <v>0131 - Recursos do FUNDEB - transferências da União</v>
      </c>
    </row>
    <row r="2591" spans="1:16" x14ac:dyDescent="0.2">
      <c r="A2591">
        <v>41053</v>
      </c>
      <c r="B2591" t="s">
        <v>1220</v>
      </c>
      <c r="C2591">
        <v>13703</v>
      </c>
      <c r="D2591" t="s">
        <v>1226</v>
      </c>
      <c r="E2591">
        <v>339039</v>
      </c>
      <c r="F2591" t="s">
        <v>16</v>
      </c>
      <c r="G2591" t="s">
        <v>1074</v>
      </c>
      <c r="H2591" t="s">
        <v>1075</v>
      </c>
      <c r="I2591" t="s">
        <v>1076</v>
      </c>
      <c r="J2591">
        <v>460146</v>
      </c>
      <c r="K2591" t="str">
        <f t="shared" si="201"/>
        <v>41053 - Agência de Desenvolvimento Regional de Itajai</v>
      </c>
      <c r="L2591" t="str">
        <f t="shared" si="202"/>
        <v>13703 - Manutenção e reforma de escolas - educação básica - ADR - Itajaí</v>
      </c>
      <c r="M2591" t="str">
        <f t="shared" si="203"/>
        <v>339039 - Outros Serviços Terceiros - Pessoa Jurídica</v>
      </c>
      <c r="N2591" t="str">
        <f t="shared" si="204"/>
        <v>33</v>
      </c>
      <c r="O2591" t="str">
        <f>VLOOKUP('SQL Results'!N2591,Plan2!$A$2:$B$8,2,0)</f>
        <v>33 - Outras Despesas Correntes</v>
      </c>
      <c r="P2591" s="4" t="str">
        <f t="shared" si="205"/>
        <v>0120 - Cota-parte da contribuição do Salário-Educação - recursos do tesouro - exercício corrente</v>
      </c>
    </row>
    <row r="2592" spans="1:16" x14ac:dyDescent="0.2">
      <c r="A2592">
        <v>41053</v>
      </c>
      <c r="B2592" t="s">
        <v>1220</v>
      </c>
      <c r="C2592">
        <v>13703</v>
      </c>
      <c r="D2592" t="s">
        <v>1226</v>
      </c>
      <c r="E2592">
        <v>339039</v>
      </c>
      <c r="F2592" t="s">
        <v>16</v>
      </c>
      <c r="G2592" t="s">
        <v>1077</v>
      </c>
      <c r="H2592" t="s">
        <v>1078</v>
      </c>
      <c r="I2592" t="s">
        <v>1076</v>
      </c>
      <c r="J2592">
        <v>460146</v>
      </c>
      <c r="K2592" t="str">
        <f t="shared" si="201"/>
        <v>41053 - Agência de Desenvolvimento Regional de Itajai</v>
      </c>
      <c r="L2592" t="str">
        <f t="shared" si="202"/>
        <v>13703 - Manutenção e reforma de escolas - educação básica - ADR - Itajaí</v>
      </c>
      <c r="M2592" t="str">
        <f t="shared" si="203"/>
        <v>339039 - Outros Serviços Terceiros - Pessoa Jurídica</v>
      </c>
      <c r="N2592" t="str">
        <f t="shared" si="204"/>
        <v>33</v>
      </c>
      <c r="O2592" t="str">
        <f>VLOOKUP('SQL Results'!N2592,Plan2!$A$2:$B$8,2,0)</f>
        <v>33 - Outras Despesas Correntes</v>
      </c>
      <c r="P2592" s="4" t="str">
        <f t="shared" si="205"/>
        <v>0131 - Recursos do FUNDEB - transferências da União</v>
      </c>
    </row>
    <row r="2593" spans="1:16" x14ac:dyDescent="0.2">
      <c r="A2593">
        <v>41053</v>
      </c>
      <c r="B2593" t="s">
        <v>1220</v>
      </c>
      <c r="C2593">
        <v>13703</v>
      </c>
      <c r="D2593" t="s">
        <v>1226</v>
      </c>
      <c r="E2593">
        <v>339139</v>
      </c>
      <c r="F2593" t="s">
        <v>51</v>
      </c>
      <c r="G2593" t="s">
        <v>1077</v>
      </c>
      <c r="H2593" t="s">
        <v>1078</v>
      </c>
      <c r="I2593" t="s">
        <v>1076</v>
      </c>
      <c r="J2593">
        <v>38340</v>
      </c>
      <c r="K2593" t="str">
        <f t="shared" si="201"/>
        <v>41053 - Agência de Desenvolvimento Regional de Itajai</v>
      </c>
      <c r="L2593" t="str">
        <f t="shared" si="202"/>
        <v>13703 - Manutenção e reforma de escolas - educação básica - ADR - Itajaí</v>
      </c>
      <c r="M2593" t="str">
        <f t="shared" si="203"/>
        <v>339139 - Outros Serviços Terceiros Pessoa Jurídica</v>
      </c>
      <c r="N2593" t="str">
        <f t="shared" si="204"/>
        <v>33</v>
      </c>
      <c r="O2593" t="str">
        <f>VLOOKUP('SQL Results'!N2593,Plan2!$A$2:$B$8,2,0)</f>
        <v>33 - Outras Despesas Correntes</v>
      </c>
      <c r="P2593" s="4" t="str">
        <f t="shared" si="205"/>
        <v>0131 - Recursos do FUNDEB - transferências da União</v>
      </c>
    </row>
    <row r="2594" spans="1:16" x14ac:dyDescent="0.2">
      <c r="A2594">
        <v>41053</v>
      </c>
      <c r="B2594" t="s">
        <v>1220</v>
      </c>
      <c r="C2594">
        <v>13703</v>
      </c>
      <c r="D2594" t="s">
        <v>1226</v>
      </c>
      <c r="E2594">
        <v>449052</v>
      </c>
      <c r="F2594" t="s">
        <v>17</v>
      </c>
      <c r="G2594" t="s">
        <v>1077</v>
      </c>
      <c r="H2594" t="s">
        <v>1078</v>
      </c>
      <c r="I2594" t="s">
        <v>1076</v>
      </c>
      <c r="J2594">
        <v>38340</v>
      </c>
      <c r="K2594" t="str">
        <f t="shared" si="201"/>
        <v>41053 - Agência de Desenvolvimento Regional de Itajai</v>
      </c>
      <c r="L2594" t="str">
        <f t="shared" si="202"/>
        <v>13703 - Manutenção e reforma de escolas - educação básica - ADR - Itajaí</v>
      </c>
      <c r="M2594" t="str">
        <f t="shared" si="203"/>
        <v>449052 - Equipamentos e Material Permanente</v>
      </c>
      <c r="N2594" t="str">
        <f t="shared" si="204"/>
        <v>44</v>
      </c>
      <c r="O2594" t="str">
        <f>VLOOKUP('SQL Results'!N2594,Plan2!$A$2:$B$8,2,0)</f>
        <v>44 - Investimentos</v>
      </c>
      <c r="P2594" s="4" t="str">
        <f t="shared" si="205"/>
        <v>0131 - Recursos do FUNDEB - transferências da União</v>
      </c>
    </row>
    <row r="2595" spans="1:16" x14ac:dyDescent="0.2">
      <c r="A2595">
        <v>41053</v>
      </c>
      <c r="B2595" t="s">
        <v>1220</v>
      </c>
      <c r="C2595">
        <v>13703</v>
      </c>
      <c r="D2595" t="s">
        <v>1226</v>
      </c>
      <c r="E2595">
        <v>339139</v>
      </c>
      <c r="F2595" t="s">
        <v>51</v>
      </c>
      <c r="G2595" t="s">
        <v>1074</v>
      </c>
      <c r="H2595" t="s">
        <v>1075</v>
      </c>
      <c r="I2595" t="s">
        <v>1076</v>
      </c>
      <c r="J2595">
        <v>48427</v>
      </c>
      <c r="K2595" t="str">
        <f t="shared" si="201"/>
        <v>41053 - Agência de Desenvolvimento Regional de Itajai</v>
      </c>
      <c r="L2595" t="str">
        <f t="shared" si="202"/>
        <v>13703 - Manutenção e reforma de escolas - educação básica - ADR - Itajaí</v>
      </c>
      <c r="M2595" t="str">
        <f t="shared" si="203"/>
        <v>339139 - Outros Serviços Terceiros Pessoa Jurídica</v>
      </c>
      <c r="N2595" t="str">
        <f t="shared" si="204"/>
        <v>33</v>
      </c>
      <c r="O2595" t="str">
        <f>VLOOKUP('SQL Results'!N2595,Plan2!$A$2:$B$8,2,0)</f>
        <v>33 - Outras Despesas Correntes</v>
      </c>
      <c r="P2595" s="4" t="str">
        <f t="shared" si="205"/>
        <v>0120 - Cota-parte da contribuição do Salário-Educação - recursos do tesouro - exercício corrente</v>
      </c>
    </row>
    <row r="2596" spans="1:16" x14ac:dyDescent="0.2">
      <c r="A2596">
        <v>41053</v>
      </c>
      <c r="B2596" t="s">
        <v>1220</v>
      </c>
      <c r="C2596">
        <v>13692</v>
      </c>
      <c r="D2596" t="s">
        <v>1225</v>
      </c>
      <c r="E2596">
        <v>319092</v>
      </c>
      <c r="F2596" t="s">
        <v>28</v>
      </c>
      <c r="G2596" t="s">
        <v>13</v>
      </c>
      <c r="H2596" t="s">
        <v>14</v>
      </c>
      <c r="I2596" t="s">
        <v>347</v>
      </c>
      <c r="J2596">
        <v>30000</v>
      </c>
      <c r="K2596" t="str">
        <f t="shared" si="201"/>
        <v>41053 - Agência de Desenvolvimento Regional de Itajai</v>
      </c>
      <c r="L2596" t="str">
        <f t="shared" si="202"/>
        <v>13692 - Administração de pessoal e encargos sociais - ADR - Itajaí</v>
      </c>
      <c r="M2596" t="str">
        <f t="shared" si="203"/>
        <v>319092 - Despesas de Exercícios Anteriores</v>
      </c>
      <c r="N2596" t="str">
        <f t="shared" si="204"/>
        <v>31</v>
      </c>
      <c r="O2596" t="str">
        <f>VLOOKUP('SQL Results'!N2596,Plan2!$A$2:$B$8,2,0)</f>
        <v>31 - Pessoal e Encargos Sociais</v>
      </c>
      <c r="P2596" s="4" t="str">
        <f t="shared" si="205"/>
        <v>0100 - Recursos ordinários - recursos do tesouro - RLD</v>
      </c>
    </row>
    <row r="2597" spans="1:16" x14ac:dyDescent="0.2">
      <c r="A2597">
        <v>41053</v>
      </c>
      <c r="B2597" t="s">
        <v>1220</v>
      </c>
      <c r="C2597">
        <v>13692</v>
      </c>
      <c r="D2597" t="s">
        <v>1225</v>
      </c>
      <c r="E2597">
        <v>319113</v>
      </c>
      <c r="F2597" t="s">
        <v>44</v>
      </c>
      <c r="G2597" t="s">
        <v>13</v>
      </c>
      <c r="H2597" t="s">
        <v>14</v>
      </c>
      <c r="I2597" t="s">
        <v>347</v>
      </c>
      <c r="J2597">
        <v>200000</v>
      </c>
      <c r="K2597" t="str">
        <f t="shared" si="201"/>
        <v>41053 - Agência de Desenvolvimento Regional de Itajai</v>
      </c>
      <c r="L2597" t="str">
        <f t="shared" si="202"/>
        <v>13692 - Administração de pessoal e encargos sociais - ADR - Itajaí</v>
      </c>
      <c r="M2597" t="str">
        <f t="shared" si="203"/>
        <v>319113 - Obrigações Patronais</v>
      </c>
      <c r="N2597" t="str">
        <f t="shared" si="204"/>
        <v>31</v>
      </c>
      <c r="O2597" t="str">
        <f>VLOOKUP('SQL Results'!N2597,Plan2!$A$2:$B$8,2,0)</f>
        <v>31 - Pessoal e Encargos Sociais</v>
      </c>
      <c r="P2597" s="4" t="str">
        <f t="shared" si="205"/>
        <v>0100 - Recursos ordinários - recursos do tesouro - RLD</v>
      </c>
    </row>
    <row r="2598" spans="1:16" x14ac:dyDescent="0.2">
      <c r="A2598">
        <v>41053</v>
      </c>
      <c r="B2598" t="s">
        <v>1220</v>
      </c>
      <c r="C2598">
        <v>13692</v>
      </c>
      <c r="D2598" t="s">
        <v>1225</v>
      </c>
      <c r="E2598">
        <v>339046</v>
      </c>
      <c r="F2598" t="s">
        <v>47</v>
      </c>
      <c r="G2598" t="s">
        <v>13</v>
      </c>
      <c r="H2598" t="s">
        <v>14</v>
      </c>
      <c r="I2598" t="s">
        <v>347</v>
      </c>
      <c r="J2598">
        <v>50492</v>
      </c>
      <c r="K2598" t="str">
        <f t="shared" si="201"/>
        <v>41053 - Agência de Desenvolvimento Regional de Itajai</v>
      </c>
      <c r="L2598" t="str">
        <f t="shared" si="202"/>
        <v>13692 - Administração de pessoal e encargos sociais - ADR - Itajaí</v>
      </c>
      <c r="M2598" t="str">
        <f t="shared" si="203"/>
        <v>339046 - Auxílio-Alimentação</v>
      </c>
      <c r="N2598" t="str">
        <f t="shared" si="204"/>
        <v>33</v>
      </c>
      <c r="O2598" t="str">
        <f>VLOOKUP('SQL Results'!N2598,Plan2!$A$2:$B$8,2,0)</f>
        <v>33 - Outras Despesas Correntes</v>
      </c>
      <c r="P2598" s="4" t="str">
        <f t="shared" si="205"/>
        <v>0100 - Recursos ordinários - recursos do tesouro - RLD</v>
      </c>
    </row>
    <row r="2599" spans="1:16" x14ac:dyDescent="0.2">
      <c r="A2599">
        <v>41053</v>
      </c>
      <c r="B2599" t="s">
        <v>1220</v>
      </c>
      <c r="C2599">
        <v>13692</v>
      </c>
      <c r="D2599" t="s">
        <v>1225</v>
      </c>
      <c r="E2599">
        <v>339113</v>
      </c>
      <c r="F2599" t="s">
        <v>44</v>
      </c>
      <c r="G2599" t="s">
        <v>13</v>
      </c>
      <c r="H2599" t="s">
        <v>14</v>
      </c>
      <c r="I2599" t="s">
        <v>347</v>
      </c>
      <c r="J2599">
        <v>64496</v>
      </c>
      <c r="K2599" t="str">
        <f t="shared" si="201"/>
        <v>41053 - Agência de Desenvolvimento Regional de Itajai</v>
      </c>
      <c r="L2599" t="str">
        <f t="shared" si="202"/>
        <v>13692 - Administração de pessoal e encargos sociais - ADR - Itajaí</v>
      </c>
      <c r="M2599" t="str">
        <f t="shared" si="203"/>
        <v>339113 - Obrigações Patronais</v>
      </c>
      <c r="N2599" t="str">
        <f t="shared" si="204"/>
        <v>33</v>
      </c>
      <c r="O2599" t="str">
        <f>VLOOKUP('SQL Results'!N2599,Plan2!$A$2:$B$8,2,0)</f>
        <v>33 - Outras Despesas Correntes</v>
      </c>
      <c r="P2599" s="4" t="str">
        <f t="shared" si="205"/>
        <v>0100 - Recursos ordinários - recursos do tesouro - RLD</v>
      </c>
    </row>
    <row r="2600" spans="1:16" x14ac:dyDescent="0.2">
      <c r="A2600">
        <v>41053</v>
      </c>
      <c r="B2600" t="s">
        <v>1220</v>
      </c>
      <c r="C2600">
        <v>13700</v>
      </c>
      <c r="D2600" t="s">
        <v>1227</v>
      </c>
      <c r="E2600">
        <v>339030</v>
      </c>
      <c r="F2600" t="s">
        <v>12</v>
      </c>
      <c r="G2600" t="s">
        <v>1077</v>
      </c>
      <c r="H2600" t="s">
        <v>1078</v>
      </c>
      <c r="I2600" t="s">
        <v>1080</v>
      </c>
      <c r="J2600">
        <v>68382</v>
      </c>
      <c r="K2600" t="str">
        <f t="shared" si="201"/>
        <v>41053 - Agência de Desenvolvimento Regional de Itajai</v>
      </c>
      <c r="L2600" t="str">
        <f t="shared" si="202"/>
        <v>13700 - Capacitação de profissionais da educação básica - ADR - Itajaí</v>
      </c>
      <c r="M2600" t="str">
        <f t="shared" si="203"/>
        <v>339030 - Material de Consumo</v>
      </c>
      <c r="N2600" t="str">
        <f t="shared" si="204"/>
        <v>33</v>
      </c>
      <c r="O2600" t="str">
        <f>VLOOKUP('SQL Results'!N2600,Plan2!$A$2:$B$8,2,0)</f>
        <v>33 - Outras Despesas Correntes</v>
      </c>
      <c r="P2600" s="4" t="str">
        <f t="shared" si="205"/>
        <v>0131 - Recursos do FUNDEB - transferências da União</v>
      </c>
    </row>
    <row r="2601" spans="1:16" x14ac:dyDescent="0.2">
      <c r="A2601">
        <v>41053</v>
      </c>
      <c r="B2601" t="s">
        <v>1220</v>
      </c>
      <c r="C2601">
        <v>13700</v>
      </c>
      <c r="D2601" t="s">
        <v>1227</v>
      </c>
      <c r="E2601">
        <v>339036</v>
      </c>
      <c r="F2601" t="s">
        <v>23</v>
      </c>
      <c r="G2601" t="s">
        <v>1077</v>
      </c>
      <c r="H2601" t="s">
        <v>1078</v>
      </c>
      <c r="I2601" t="s">
        <v>1080</v>
      </c>
      <c r="J2601">
        <v>34191</v>
      </c>
      <c r="K2601" t="str">
        <f t="shared" si="201"/>
        <v>41053 - Agência de Desenvolvimento Regional de Itajai</v>
      </c>
      <c r="L2601" t="str">
        <f t="shared" si="202"/>
        <v>13700 - Capacitação de profissionais da educação básica - ADR - Itajaí</v>
      </c>
      <c r="M2601" t="str">
        <f t="shared" si="203"/>
        <v>339036 - Outros Serviços Terceiros-Pessoa Física</v>
      </c>
      <c r="N2601" t="str">
        <f t="shared" si="204"/>
        <v>33</v>
      </c>
      <c r="O2601" t="str">
        <f>VLOOKUP('SQL Results'!N2601,Plan2!$A$2:$B$8,2,0)</f>
        <v>33 - Outras Despesas Correntes</v>
      </c>
      <c r="P2601" s="4" t="str">
        <f t="shared" si="205"/>
        <v>0131 - Recursos do FUNDEB - transferências da União</v>
      </c>
    </row>
    <row r="2602" spans="1:16" x14ac:dyDescent="0.2">
      <c r="A2602">
        <v>41053</v>
      </c>
      <c r="B2602" t="s">
        <v>1220</v>
      </c>
      <c r="C2602">
        <v>13700</v>
      </c>
      <c r="D2602" t="s">
        <v>1227</v>
      </c>
      <c r="E2602">
        <v>339039</v>
      </c>
      <c r="F2602" t="s">
        <v>16</v>
      </c>
      <c r="G2602" t="s">
        <v>1077</v>
      </c>
      <c r="H2602" t="s">
        <v>1078</v>
      </c>
      <c r="I2602" t="s">
        <v>1080</v>
      </c>
      <c r="J2602">
        <v>165167</v>
      </c>
      <c r="K2602" t="str">
        <f t="shared" si="201"/>
        <v>41053 - Agência de Desenvolvimento Regional de Itajai</v>
      </c>
      <c r="L2602" t="str">
        <f t="shared" si="202"/>
        <v>13700 - Capacitação de profissionais da educação básica - ADR - Itajaí</v>
      </c>
      <c r="M2602" t="str">
        <f t="shared" si="203"/>
        <v>339039 - Outros Serviços Terceiros - Pessoa Jurídica</v>
      </c>
      <c r="N2602" t="str">
        <f t="shared" si="204"/>
        <v>33</v>
      </c>
      <c r="O2602" t="str">
        <f>VLOOKUP('SQL Results'!N2602,Plan2!$A$2:$B$8,2,0)</f>
        <v>33 - Outras Despesas Correntes</v>
      </c>
      <c r="P2602" s="4" t="str">
        <f t="shared" si="205"/>
        <v>0131 - Recursos do FUNDEB - transferências da União</v>
      </c>
    </row>
    <row r="2603" spans="1:16" x14ac:dyDescent="0.2">
      <c r="A2603">
        <v>41053</v>
      </c>
      <c r="B2603" t="s">
        <v>1220</v>
      </c>
      <c r="C2603">
        <v>13705</v>
      </c>
      <c r="D2603" t="s">
        <v>1228</v>
      </c>
      <c r="E2603">
        <v>339030</v>
      </c>
      <c r="F2603" t="s">
        <v>12</v>
      </c>
      <c r="G2603" t="s">
        <v>1074</v>
      </c>
      <c r="H2603" t="s">
        <v>1075</v>
      </c>
      <c r="I2603" t="s">
        <v>1082</v>
      </c>
      <c r="J2603">
        <v>412020</v>
      </c>
      <c r="K2603" t="str">
        <f t="shared" si="201"/>
        <v>41053 - Agência de Desenvolvimento Regional de Itajai</v>
      </c>
      <c r="L2603" t="str">
        <f t="shared" si="202"/>
        <v>13705 - Operacionalização da educação básica - ADR - Itajaí</v>
      </c>
      <c r="M2603" t="str">
        <f t="shared" si="203"/>
        <v>339030 - Material de Consumo</v>
      </c>
      <c r="N2603" t="str">
        <f t="shared" si="204"/>
        <v>33</v>
      </c>
      <c r="O2603" t="str">
        <f>VLOOKUP('SQL Results'!N2603,Plan2!$A$2:$B$8,2,0)</f>
        <v>33 - Outras Despesas Correntes</v>
      </c>
      <c r="P2603" s="4" t="str">
        <f t="shared" si="205"/>
        <v>0120 - Cota-parte da contribuição do Salário-Educação - recursos do tesouro - exercício corrente</v>
      </c>
    </row>
    <row r="2604" spans="1:16" x14ac:dyDescent="0.2">
      <c r="A2604">
        <v>41053</v>
      </c>
      <c r="B2604" t="s">
        <v>1220</v>
      </c>
      <c r="C2604">
        <v>13705</v>
      </c>
      <c r="D2604" t="s">
        <v>1228</v>
      </c>
      <c r="E2604">
        <v>339030</v>
      </c>
      <c r="F2604" t="s">
        <v>12</v>
      </c>
      <c r="G2604" t="s">
        <v>1077</v>
      </c>
      <c r="H2604" t="s">
        <v>1078</v>
      </c>
      <c r="I2604" t="s">
        <v>1082</v>
      </c>
      <c r="J2604">
        <v>412020</v>
      </c>
      <c r="K2604" t="str">
        <f t="shared" si="201"/>
        <v>41053 - Agência de Desenvolvimento Regional de Itajai</v>
      </c>
      <c r="L2604" t="str">
        <f t="shared" si="202"/>
        <v>13705 - Operacionalização da educação básica - ADR - Itajaí</v>
      </c>
      <c r="M2604" t="str">
        <f t="shared" si="203"/>
        <v>339030 - Material de Consumo</v>
      </c>
      <c r="N2604" t="str">
        <f t="shared" si="204"/>
        <v>33</v>
      </c>
      <c r="O2604" t="str">
        <f>VLOOKUP('SQL Results'!N2604,Plan2!$A$2:$B$8,2,0)</f>
        <v>33 - Outras Despesas Correntes</v>
      </c>
      <c r="P2604" s="4" t="str">
        <f t="shared" si="205"/>
        <v>0131 - Recursos do FUNDEB - transferências da União</v>
      </c>
    </row>
    <row r="2605" spans="1:16" x14ac:dyDescent="0.2">
      <c r="A2605">
        <v>41053</v>
      </c>
      <c r="B2605" t="s">
        <v>1220</v>
      </c>
      <c r="C2605">
        <v>13705</v>
      </c>
      <c r="D2605" t="s">
        <v>1228</v>
      </c>
      <c r="E2605">
        <v>339036</v>
      </c>
      <c r="F2605" t="s">
        <v>23</v>
      </c>
      <c r="G2605" t="s">
        <v>1074</v>
      </c>
      <c r="H2605" t="s">
        <v>1075</v>
      </c>
      <c r="I2605" t="s">
        <v>1082</v>
      </c>
      <c r="J2605">
        <v>206014</v>
      </c>
      <c r="K2605" t="str">
        <f t="shared" si="201"/>
        <v>41053 - Agência de Desenvolvimento Regional de Itajai</v>
      </c>
      <c r="L2605" t="str">
        <f t="shared" si="202"/>
        <v>13705 - Operacionalização da educação básica - ADR - Itajaí</v>
      </c>
      <c r="M2605" t="str">
        <f t="shared" si="203"/>
        <v>339036 - Outros Serviços Terceiros-Pessoa Física</v>
      </c>
      <c r="N2605" t="str">
        <f t="shared" si="204"/>
        <v>33</v>
      </c>
      <c r="O2605" t="str">
        <f>VLOOKUP('SQL Results'!N2605,Plan2!$A$2:$B$8,2,0)</f>
        <v>33 - Outras Despesas Correntes</v>
      </c>
      <c r="P2605" s="4" t="str">
        <f t="shared" si="205"/>
        <v>0120 - Cota-parte da contribuição do Salário-Educação - recursos do tesouro - exercício corrente</v>
      </c>
    </row>
    <row r="2606" spans="1:16" x14ac:dyDescent="0.2">
      <c r="A2606">
        <v>41053</v>
      </c>
      <c r="B2606" t="s">
        <v>1220</v>
      </c>
      <c r="C2606">
        <v>13705</v>
      </c>
      <c r="D2606" t="s">
        <v>1228</v>
      </c>
      <c r="E2606">
        <v>339036</v>
      </c>
      <c r="F2606" t="s">
        <v>23</v>
      </c>
      <c r="G2606" t="s">
        <v>1077</v>
      </c>
      <c r="H2606" t="s">
        <v>1078</v>
      </c>
      <c r="I2606" t="s">
        <v>1082</v>
      </c>
      <c r="J2606">
        <v>206014</v>
      </c>
      <c r="K2606" t="str">
        <f t="shared" si="201"/>
        <v>41053 - Agência de Desenvolvimento Regional de Itajai</v>
      </c>
      <c r="L2606" t="str">
        <f t="shared" si="202"/>
        <v>13705 - Operacionalização da educação básica - ADR - Itajaí</v>
      </c>
      <c r="M2606" t="str">
        <f t="shared" si="203"/>
        <v>339036 - Outros Serviços Terceiros-Pessoa Física</v>
      </c>
      <c r="N2606" t="str">
        <f t="shared" si="204"/>
        <v>33</v>
      </c>
      <c r="O2606" t="str">
        <f>VLOOKUP('SQL Results'!N2606,Plan2!$A$2:$B$8,2,0)</f>
        <v>33 - Outras Despesas Correntes</v>
      </c>
      <c r="P2606" s="4" t="str">
        <f t="shared" si="205"/>
        <v>0131 - Recursos do FUNDEB - transferências da União</v>
      </c>
    </row>
    <row r="2607" spans="1:16" x14ac:dyDescent="0.2">
      <c r="A2607">
        <v>41053</v>
      </c>
      <c r="B2607" t="s">
        <v>1220</v>
      </c>
      <c r="C2607">
        <v>13705</v>
      </c>
      <c r="D2607" t="s">
        <v>1228</v>
      </c>
      <c r="E2607">
        <v>339039</v>
      </c>
      <c r="F2607" t="s">
        <v>16</v>
      </c>
      <c r="G2607" t="s">
        <v>1074</v>
      </c>
      <c r="H2607" t="s">
        <v>1075</v>
      </c>
      <c r="I2607" t="s">
        <v>1082</v>
      </c>
      <c r="J2607">
        <v>1236081</v>
      </c>
      <c r="K2607" t="str">
        <f t="shared" si="201"/>
        <v>41053 - Agência de Desenvolvimento Regional de Itajai</v>
      </c>
      <c r="L2607" t="str">
        <f t="shared" si="202"/>
        <v>13705 - Operacionalização da educação básica - ADR - Itajaí</v>
      </c>
      <c r="M2607" t="str">
        <f t="shared" si="203"/>
        <v>339039 - Outros Serviços Terceiros - Pessoa Jurídica</v>
      </c>
      <c r="N2607" t="str">
        <f t="shared" si="204"/>
        <v>33</v>
      </c>
      <c r="O2607" t="str">
        <f>VLOOKUP('SQL Results'!N2607,Plan2!$A$2:$B$8,2,0)</f>
        <v>33 - Outras Despesas Correntes</v>
      </c>
      <c r="P2607" s="4" t="str">
        <f t="shared" si="205"/>
        <v>0120 - Cota-parte da contribuição do Salário-Educação - recursos do tesouro - exercício corrente</v>
      </c>
    </row>
    <row r="2608" spans="1:16" x14ac:dyDescent="0.2">
      <c r="A2608">
        <v>41053</v>
      </c>
      <c r="B2608" t="s">
        <v>1220</v>
      </c>
      <c r="C2608">
        <v>13705</v>
      </c>
      <c r="D2608" t="s">
        <v>1228</v>
      </c>
      <c r="E2608">
        <v>339039</v>
      </c>
      <c r="F2608" t="s">
        <v>16</v>
      </c>
      <c r="G2608" t="s">
        <v>1077</v>
      </c>
      <c r="H2608" t="s">
        <v>1078</v>
      </c>
      <c r="I2608" t="s">
        <v>1082</v>
      </c>
      <c r="J2608">
        <v>1236081</v>
      </c>
      <c r="K2608" t="str">
        <f t="shared" si="201"/>
        <v>41053 - Agência de Desenvolvimento Regional de Itajai</v>
      </c>
      <c r="L2608" t="str">
        <f t="shared" si="202"/>
        <v>13705 - Operacionalização da educação básica - ADR - Itajaí</v>
      </c>
      <c r="M2608" t="str">
        <f t="shared" si="203"/>
        <v>339039 - Outros Serviços Terceiros - Pessoa Jurídica</v>
      </c>
      <c r="N2608" t="str">
        <f t="shared" si="204"/>
        <v>33</v>
      </c>
      <c r="O2608" t="str">
        <f>VLOOKUP('SQL Results'!N2608,Plan2!$A$2:$B$8,2,0)</f>
        <v>33 - Outras Despesas Correntes</v>
      </c>
      <c r="P2608" s="4" t="str">
        <f t="shared" si="205"/>
        <v>0131 - Recursos do FUNDEB - transferências da União</v>
      </c>
    </row>
    <row r="2609" spans="1:16" x14ac:dyDescent="0.2">
      <c r="A2609">
        <v>41053</v>
      </c>
      <c r="B2609" t="s">
        <v>1220</v>
      </c>
      <c r="C2609">
        <v>13705</v>
      </c>
      <c r="D2609" t="s">
        <v>1228</v>
      </c>
      <c r="E2609">
        <v>339139</v>
      </c>
      <c r="F2609" t="s">
        <v>51</v>
      </c>
      <c r="G2609" t="s">
        <v>1074</v>
      </c>
      <c r="H2609" t="s">
        <v>1075</v>
      </c>
      <c r="I2609" t="s">
        <v>1082</v>
      </c>
      <c r="J2609">
        <v>206014</v>
      </c>
      <c r="K2609" t="str">
        <f t="shared" si="201"/>
        <v>41053 - Agência de Desenvolvimento Regional de Itajai</v>
      </c>
      <c r="L2609" t="str">
        <f t="shared" si="202"/>
        <v>13705 - Operacionalização da educação básica - ADR - Itajaí</v>
      </c>
      <c r="M2609" t="str">
        <f t="shared" si="203"/>
        <v>339139 - Outros Serviços Terceiros Pessoa Jurídica</v>
      </c>
      <c r="N2609" t="str">
        <f t="shared" si="204"/>
        <v>33</v>
      </c>
      <c r="O2609" t="str">
        <f>VLOOKUP('SQL Results'!N2609,Plan2!$A$2:$B$8,2,0)</f>
        <v>33 - Outras Despesas Correntes</v>
      </c>
      <c r="P2609" s="4" t="str">
        <f t="shared" si="205"/>
        <v>0120 - Cota-parte da contribuição do Salário-Educação - recursos do tesouro - exercício corrente</v>
      </c>
    </row>
    <row r="2610" spans="1:16" x14ac:dyDescent="0.2">
      <c r="A2610">
        <v>41053</v>
      </c>
      <c r="B2610" t="s">
        <v>1220</v>
      </c>
      <c r="C2610">
        <v>13705</v>
      </c>
      <c r="D2610" t="s">
        <v>1228</v>
      </c>
      <c r="E2610">
        <v>339139</v>
      </c>
      <c r="F2610" t="s">
        <v>51</v>
      </c>
      <c r="G2610" t="s">
        <v>1077</v>
      </c>
      <c r="H2610" t="s">
        <v>1078</v>
      </c>
      <c r="I2610" t="s">
        <v>1082</v>
      </c>
      <c r="J2610">
        <v>103007</v>
      </c>
      <c r="K2610" t="str">
        <f t="shared" si="201"/>
        <v>41053 - Agência de Desenvolvimento Regional de Itajai</v>
      </c>
      <c r="L2610" t="str">
        <f t="shared" si="202"/>
        <v>13705 - Operacionalização da educação básica - ADR - Itajaí</v>
      </c>
      <c r="M2610" t="str">
        <f t="shared" si="203"/>
        <v>339139 - Outros Serviços Terceiros Pessoa Jurídica</v>
      </c>
      <c r="N2610" t="str">
        <f t="shared" si="204"/>
        <v>33</v>
      </c>
      <c r="O2610" t="str">
        <f>VLOOKUP('SQL Results'!N2610,Plan2!$A$2:$B$8,2,0)</f>
        <v>33 - Outras Despesas Correntes</v>
      </c>
      <c r="P2610" s="4" t="str">
        <f t="shared" si="205"/>
        <v>0131 - Recursos do FUNDEB - transferências da União</v>
      </c>
    </row>
    <row r="2611" spans="1:16" x14ac:dyDescent="0.2">
      <c r="A2611">
        <v>41053</v>
      </c>
      <c r="B2611" t="s">
        <v>1220</v>
      </c>
      <c r="C2611">
        <v>13705</v>
      </c>
      <c r="D2611" t="s">
        <v>1228</v>
      </c>
      <c r="E2611">
        <v>449052</v>
      </c>
      <c r="F2611" t="s">
        <v>17</v>
      </c>
      <c r="G2611" t="s">
        <v>1077</v>
      </c>
      <c r="H2611" t="s">
        <v>1078</v>
      </c>
      <c r="I2611" t="s">
        <v>1082</v>
      </c>
      <c r="J2611">
        <v>103007</v>
      </c>
      <c r="K2611" t="str">
        <f t="shared" si="201"/>
        <v>41053 - Agência de Desenvolvimento Regional de Itajai</v>
      </c>
      <c r="L2611" t="str">
        <f t="shared" si="202"/>
        <v>13705 - Operacionalização da educação básica - ADR - Itajaí</v>
      </c>
      <c r="M2611" t="str">
        <f t="shared" si="203"/>
        <v>449052 - Equipamentos e Material Permanente</v>
      </c>
      <c r="N2611" t="str">
        <f t="shared" si="204"/>
        <v>44</v>
      </c>
      <c r="O2611" t="str">
        <f>VLOOKUP('SQL Results'!N2611,Plan2!$A$2:$B$8,2,0)</f>
        <v>44 - Investimentos</v>
      </c>
      <c r="P2611" s="4" t="str">
        <f t="shared" si="205"/>
        <v>0131 - Recursos do FUNDEB - transferências da União</v>
      </c>
    </row>
    <row r="2612" spans="1:16" x14ac:dyDescent="0.2">
      <c r="A2612">
        <v>41053</v>
      </c>
      <c r="B2612" t="s">
        <v>1220</v>
      </c>
      <c r="C2612">
        <v>13713</v>
      </c>
      <c r="D2612" t="s">
        <v>1229</v>
      </c>
      <c r="E2612">
        <v>319011</v>
      </c>
      <c r="F2612" t="s">
        <v>60</v>
      </c>
      <c r="G2612" t="s">
        <v>13</v>
      </c>
      <c r="H2612" t="s">
        <v>14</v>
      </c>
      <c r="I2612" t="s">
        <v>347</v>
      </c>
      <c r="J2612">
        <v>6015961</v>
      </c>
      <c r="K2612" t="str">
        <f t="shared" si="201"/>
        <v>41053 - Agência de Desenvolvimento Regional de Itajai</v>
      </c>
      <c r="L2612" t="str">
        <f t="shared" si="202"/>
        <v>13713 - Administração de pessoal e encargos sociais - GERED - ADR - Itajaí</v>
      </c>
      <c r="M2612" t="str">
        <f t="shared" si="203"/>
        <v>319011 - Vencim. e Vantagens Fixas - Pessoal Civil</v>
      </c>
      <c r="N2612" t="str">
        <f t="shared" si="204"/>
        <v>31</v>
      </c>
      <c r="O2612" t="str">
        <f>VLOOKUP('SQL Results'!N2612,Plan2!$A$2:$B$8,2,0)</f>
        <v>31 - Pessoal e Encargos Sociais</v>
      </c>
      <c r="P2612" s="4" t="str">
        <f t="shared" si="205"/>
        <v>0100 - Recursos ordinários - recursos do tesouro - RLD</v>
      </c>
    </row>
    <row r="2613" spans="1:16" x14ac:dyDescent="0.2">
      <c r="A2613">
        <v>41053</v>
      </c>
      <c r="B2613" t="s">
        <v>1220</v>
      </c>
      <c r="C2613">
        <v>13713</v>
      </c>
      <c r="D2613" t="s">
        <v>1229</v>
      </c>
      <c r="E2613">
        <v>319013</v>
      </c>
      <c r="F2613" t="s">
        <v>44</v>
      </c>
      <c r="G2613" t="s">
        <v>13</v>
      </c>
      <c r="H2613" t="s">
        <v>14</v>
      </c>
      <c r="I2613" t="s">
        <v>347</v>
      </c>
      <c r="J2613">
        <v>37975</v>
      </c>
      <c r="K2613" t="str">
        <f t="shared" si="201"/>
        <v>41053 - Agência de Desenvolvimento Regional de Itajai</v>
      </c>
      <c r="L2613" t="str">
        <f t="shared" si="202"/>
        <v>13713 - Administração de pessoal e encargos sociais - GERED - ADR - Itajaí</v>
      </c>
      <c r="M2613" t="str">
        <f t="shared" si="203"/>
        <v>319013 - Obrigações Patronais</v>
      </c>
      <c r="N2613" t="str">
        <f t="shared" si="204"/>
        <v>31</v>
      </c>
      <c r="O2613" t="str">
        <f>VLOOKUP('SQL Results'!N2613,Plan2!$A$2:$B$8,2,0)</f>
        <v>31 - Pessoal e Encargos Sociais</v>
      </c>
      <c r="P2613" s="4" t="str">
        <f t="shared" si="205"/>
        <v>0100 - Recursos ordinários - recursos do tesouro - RLD</v>
      </c>
    </row>
    <row r="2614" spans="1:16" x14ac:dyDescent="0.2">
      <c r="A2614">
        <v>41053</v>
      </c>
      <c r="B2614" t="s">
        <v>1220</v>
      </c>
      <c r="C2614">
        <v>13713</v>
      </c>
      <c r="D2614" t="s">
        <v>1229</v>
      </c>
      <c r="E2614">
        <v>319016</v>
      </c>
      <c r="F2614" t="s">
        <v>64</v>
      </c>
      <c r="G2614" t="s">
        <v>13</v>
      </c>
      <c r="H2614" t="s">
        <v>14</v>
      </c>
      <c r="I2614" t="s">
        <v>347</v>
      </c>
      <c r="J2614">
        <v>75950</v>
      </c>
      <c r="K2614" t="str">
        <f t="shared" si="201"/>
        <v>41053 - Agência de Desenvolvimento Regional de Itajai</v>
      </c>
      <c r="L2614" t="str">
        <f t="shared" si="202"/>
        <v>13713 - Administração de pessoal e encargos sociais - GERED - ADR - Itajaí</v>
      </c>
      <c r="M2614" t="str">
        <f t="shared" si="203"/>
        <v>319016 - Outras Despesas Variáveis-Pessoal Civil</v>
      </c>
      <c r="N2614" t="str">
        <f t="shared" si="204"/>
        <v>31</v>
      </c>
      <c r="O2614" t="str">
        <f>VLOOKUP('SQL Results'!N2614,Plan2!$A$2:$B$8,2,0)</f>
        <v>31 - Pessoal e Encargos Sociais</v>
      </c>
      <c r="P2614" s="4" t="str">
        <f t="shared" si="205"/>
        <v>0100 - Recursos ordinários - recursos do tesouro - RLD</v>
      </c>
    </row>
    <row r="2615" spans="1:16" x14ac:dyDescent="0.2">
      <c r="A2615">
        <v>41053</v>
      </c>
      <c r="B2615" t="s">
        <v>1220</v>
      </c>
      <c r="C2615">
        <v>13713</v>
      </c>
      <c r="D2615" t="s">
        <v>1229</v>
      </c>
      <c r="E2615">
        <v>339046</v>
      </c>
      <c r="F2615" t="s">
        <v>47</v>
      </c>
      <c r="G2615" t="s">
        <v>13</v>
      </c>
      <c r="H2615" t="s">
        <v>14</v>
      </c>
      <c r="I2615" t="s">
        <v>347</v>
      </c>
      <c r="J2615">
        <v>113924</v>
      </c>
      <c r="K2615" t="str">
        <f t="shared" si="201"/>
        <v>41053 - Agência de Desenvolvimento Regional de Itajai</v>
      </c>
      <c r="L2615" t="str">
        <f t="shared" si="202"/>
        <v>13713 - Administração de pessoal e encargos sociais - GERED - ADR - Itajaí</v>
      </c>
      <c r="M2615" t="str">
        <f t="shared" si="203"/>
        <v>339046 - Auxílio-Alimentação</v>
      </c>
      <c r="N2615" t="str">
        <f t="shared" si="204"/>
        <v>33</v>
      </c>
      <c r="O2615" t="str">
        <f>VLOOKUP('SQL Results'!N2615,Plan2!$A$2:$B$8,2,0)</f>
        <v>33 - Outras Despesas Correntes</v>
      </c>
      <c r="P2615" s="4" t="str">
        <f t="shared" si="205"/>
        <v>0100 - Recursos ordinários - recursos do tesouro - RLD</v>
      </c>
    </row>
    <row r="2616" spans="1:16" x14ac:dyDescent="0.2">
      <c r="A2616">
        <v>41053</v>
      </c>
      <c r="B2616" t="s">
        <v>1220</v>
      </c>
      <c r="C2616">
        <v>13713</v>
      </c>
      <c r="D2616" t="s">
        <v>1229</v>
      </c>
      <c r="E2616">
        <v>339113</v>
      </c>
      <c r="F2616" t="s">
        <v>44</v>
      </c>
      <c r="G2616" t="s">
        <v>13</v>
      </c>
      <c r="H2616" t="s">
        <v>14</v>
      </c>
      <c r="I2616" t="s">
        <v>347</v>
      </c>
      <c r="J2616">
        <v>113924</v>
      </c>
      <c r="K2616" t="str">
        <f t="shared" si="201"/>
        <v>41053 - Agência de Desenvolvimento Regional de Itajai</v>
      </c>
      <c r="L2616" t="str">
        <f t="shared" si="202"/>
        <v>13713 - Administração de pessoal e encargos sociais - GERED - ADR - Itajaí</v>
      </c>
      <c r="M2616" t="str">
        <f t="shared" si="203"/>
        <v>339113 - Obrigações Patronais</v>
      </c>
      <c r="N2616" t="str">
        <f t="shared" si="204"/>
        <v>33</v>
      </c>
      <c r="O2616" t="str">
        <f>VLOOKUP('SQL Results'!N2616,Plan2!$A$2:$B$8,2,0)</f>
        <v>33 - Outras Despesas Correntes</v>
      </c>
      <c r="P2616" s="4" t="str">
        <f t="shared" si="205"/>
        <v>0100 - Recursos ordinários - recursos do tesouro - RLD</v>
      </c>
    </row>
    <row r="2617" spans="1:16" x14ac:dyDescent="0.2">
      <c r="A2617">
        <v>41053</v>
      </c>
      <c r="B2617" t="s">
        <v>1220</v>
      </c>
      <c r="C2617">
        <v>13713</v>
      </c>
      <c r="D2617" t="s">
        <v>1229</v>
      </c>
      <c r="E2617">
        <v>319113</v>
      </c>
      <c r="F2617" t="s">
        <v>44</v>
      </c>
      <c r="G2617" t="s">
        <v>13</v>
      </c>
      <c r="H2617" t="s">
        <v>14</v>
      </c>
      <c r="I2617" t="s">
        <v>347</v>
      </c>
      <c r="J2617">
        <v>1196389</v>
      </c>
      <c r="K2617" t="str">
        <f t="shared" si="201"/>
        <v>41053 - Agência de Desenvolvimento Regional de Itajai</v>
      </c>
      <c r="L2617" t="str">
        <f t="shared" si="202"/>
        <v>13713 - Administração de pessoal e encargos sociais - GERED - ADR - Itajaí</v>
      </c>
      <c r="M2617" t="str">
        <f t="shared" si="203"/>
        <v>319113 - Obrigações Patronais</v>
      </c>
      <c r="N2617" t="str">
        <f t="shared" si="204"/>
        <v>31</v>
      </c>
      <c r="O2617" t="str">
        <f>VLOOKUP('SQL Results'!N2617,Plan2!$A$2:$B$8,2,0)</f>
        <v>31 - Pessoal e Encargos Sociais</v>
      </c>
      <c r="P2617" s="4" t="str">
        <f t="shared" si="205"/>
        <v>0100 - Recursos ordinários - recursos do tesouro - RLD</v>
      </c>
    </row>
    <row r="2618" spans="1:16" x14ac:dyDescent="0.2">
      <c r="A2618">
        <v>41053</v>
      </c>
      <c r="B2618" t="s">
        <v>1220</v>
      </c>
      <c r="C2618">
        <v>13688</v>
      </c>
      <c r="D2618" t="s">
        <v>1230</v>
      </c>
      <c r="E2618">
        <v>339036</v>
      </c>
      <c r="F2618" t="s">
        <v>23</v>
      </c>
      <c r="G2618" t="s">
        <v>13</v>
      </c>
      <c r="H2618" t="s">
        <v>14</v>
      </c>
      <c r="I2618" t="s">
        <v>355</v>
      </c>
      <c r="J2618">
        <v>35000</v>
      </c>
      <c r="K2618" t="str">
        <f t="shared" si="201"/>
        <v>41053 - Agência de Desenvolvimento Regional de Itajai</v>
      </c>
      <c r="L2618" t="str">
        <f t="shared" si="202"/>
        <v>13688 - Encargos com estagiários - ADR - Itajaí</v>
      </c>
      <c r="M2618" t="str">
        <f t="shared" si="203"/>
        <v>339036 - Outros Serviços Terceiros-Pessoa Física</v>
      </c>
      <c r="N2618" t="str">
        <f t="shared" si="204"/>
        <v>33</v>
      </c>
      <c r="O2618" t="str">
        <f>VLOOKUP('SQL Results'!N2618,Plan2!$A$2:$B$8,2,0)</f>
        <v>33 - Outras Despesas Correntes</v>
      </c>
      <c r="P2618" s="4" t="str">
        <f t="shared" si="205"/>
        <v>0100 - Recursos ordinários - recursos do tesouro - RLD</v>
      </c>
    </row>
    <row r="2619" spans="1:16" x14ac:dyDescent="0.2">
      <c r="A2619">
        <v>41053</v>
      </c>
      <c r="B2619" t="s">
        <v>1220</v>
      </c>
      <c r="C2619">
        <v>13688</v>
      </c>
      <c r="D2619" t="s">
        <v>1230</v>
      </c>
      <c r="E2619">
        <v>339049</v>
      </c>
      <c r="F2619" t="s">
        <v>79</v>
      </c>
      <c r="G2619" t="s">
        <v>13</v>
      </c>
      <c r="H2619" t="s">
        <v>14</v>
      </c>
      <c r="I2619" t="s">
        <v>355</v>
      </c>
      <c r="J2619">
        <v>10000</v>
      </c>
      <c r="K2619" t="str">
        <f t="shared" si="201"/>
        <v>41053 - Agência de Desenvolvimento Regional de Itajai</v>
      </c>
      <c r="L2619" t="str">
        <f t="shared" si="202"/>
        <v>13688 - Encargos com estagiários - ADR - Itajaí</v>
      </c>
      <c r="M2619" t="str">
        <f t="shared" si="203"/>
        <v>339049 - Auxílio-Transporte</v>
      </c>
      <c r="N2619" t="str">
        <f t="shared" si="204"/>
        <v>33</v>
      </c>
      <c r="O2619" t="str">
        <f>VLOOKUP('SQL Results'!N2619,Plan2!$A$2:$B$8,2,0)</f>
        <v>33 - Outras Despesas Correntes</v>
      </c>
      <c r="P2619" s="4" t="str">
        <f t="shared" si="205"/>
        <v>0100 - Recursos ordinários - recursos do tesouro - RLD</v>
      </c>
    </row>
    <row r="2620" spans="1:16" x14ac:dyDescent="0.2">
      <c r="A2620">
        <v>41055</v>
      </c>
      <c r="B2620" t="s">
        <v>1231</v>
      </c>
      <c r="C2620">
        <v>13767</v>
      </c>
      <c r="D2620" t="s">
        <v>1232</v>
      </c>
      <c r="E2620">
        <v>319011</v>
      </c>
      <c r="F2620" t="s">
        <v>60</v>
      </c>
      <c r="G2620" t="s">
        <v>13</v>
      </c>
      <c r="H2620" t="s">
        <v>14</v>
      </c>
      <c r="I2620" t="s">
        <v>347</v>
      </c>
      <c r="J2620">
        <v>2569328</v>
      </c>
      <c r="K2620" t="str">
        <f t="shared" si="201"/>
        <v>41055 - Agência de Desenvolvimento Regional de Tubarão</v>
      </c>
      <c r="L2620" t="str">
        <f t="shared" si="202"/>
        <v>13767 - Administração de pessoal e encargos sociais - ADR - Tubarão</v>
      </c>
      <c r="M2620" t="str">
        <f t="shared" si="203"/>
        <v>319011 - Vencim. e Vantagens Fixas - Pessoal Civil</v>
      </c>
      <c r="N2620" t="str">
        <f t="shared" si="204"/>
        <v>31</v>
      </c>
      <c r="O2620" t="str">
        <f>VLOOKUP('SQL Results'!N2620,Plan2!$A$2:$B$8,2,0)</f>
        <v>31 - Pessoal e Encargos Sociais</v>
      </c>
      <c r="P2620" s="4" t="str">
        <f t="shared" si="205"/>
        <v>0100 - Recursos ordinários - recursos do tesouro - RLD</v>
      </c>
    </row>
    <row r="2621" spans="1:16" x14ac:dyDescent="0.2">
      <c r="A2621">
        <v>41055</v>
      </c>
      <c r="B2621" t="s">
        <v>1231</v>
      </c>
      <c r="C2621">
        <v>13767</v>
      </c>
      <c r="D2621" t="s">
        <v>1232</v>
      </c>
      <c r="E2621">
        <v>319013</v>
      </c>
      <c r="F2621" t="s">
        <v>44</v>
      </c>
      <c r="G2621" t="s">
        <v>13</v>
      </c>
      <c r="H2621" t="s">
        <v>14</v>
      </c>
      <c r="I2621" t="s">
        <v>347</v>
      </c>
      <c r="J2621">
        <v>190000</v>
      </c>
      <c r="K2621" t="str">
        <f t="shared" si="201"/>
        <v>41055 - Agência de Desenvolvimento Regional de Tubarão</v>
      </c>
      <c r="L2621" t="str">
        <f t="shared" si="202"/>
        <v>13767 - Administração de pessoal e encargos sociais - ADR - Tubarão</v>
      </c>
      <c r="M2621" t="str">
        <f t="shared" si="203"/>
        <v>319013 - Obrigações Patronais</v>
      </c>
      <c r="N2621" t="str">
        <f t="shared" si="204"/>
        <v>31</v>
      </c>
      <c r="O2621" t="str">
        <f>VLOOKUP('SQL Results'!N2621,Plan2!$A$2:$B$8,2,0)</f>
        <v>31 - Pessoal e Encargos Sociais</v>
      </c>
      <c r="P2621" s="4" t="str">
        <f t="shared" si="205"/>
        <v>0100 - Recursos ordinários - recursos do tesouro - RLD</v>
      </c>
    </row>
    <row r="2622" spans="1:16" x14ac:dyDescent="0.2">
      <c r="A2622">
        <v>41055</v>
      </c>
      <c r="B2622" t="s">
        <v>1231</v>
      </c>
      <c r="C2622">
        <v>13767</v>
      </c>
      <c r="D2622" t="s">
        <v>1232</v>
      </c>
      <c r="E2622">
        <v>319092</v>
      </c>
      <c r="F2622" t="s">
        <v>28</v>
      </c>
      <c r="G2622" t="s">
        <v>13</v>
      </c>
      <c r="H2622" t="s">
        <v>14</v>
      </c>
      <c r="I2622" t="s">
        <v>347</v>
      </c>
      <c r="J2622">
        <v>25000</v>
      </c>
      <c r="K2622" t="str">
        <f t="shared" si="201"/>
        <v>41055 - Agência de Desenvolvimento Regional de Tubarão</v>
      </c>
      <c r="L2622" t="str">
        <f t="shared" si="202"/>
        <v>13767 - Administração de pessoal e encargos sociais - ADR - Tubarão</v>
      </c>
      <c r="M2622" t="str">
        <f t="shared" si="203"/>
        <v>319092 - Despesas de Exercícios Anteriores</v>
      </c>
      <c r="N2622" t="str">
        <f t="shared" si="204"/>
        <v>31</v>
      </c>
      <c r="O2622" t="str">
        <f>VLOOKUP('SQL Results'!N2622,Plan2!$A$2:$B$8,2,0)</f>
        <v>31 - Pessoal e Encargos Sociais</v>
      </c>
      <c r="P2622" s="4" t="str">
        <f t="shared" si="205"/>
        <v>0100 - Recursos ordinários - recursos do tesouro - RLD</v>
      </c>
    </row>
    <row r="2623" spans="1:16" x14ac:dyDescent="0.2">
      <c r="A2623">
        <v>41055</v>
      </c>
      <c r="B2623" t="s">
        <v>1231</v>
      </c>
      <c r="C2623">
        <v>13767</v>
      </c>
      <c r="D2623" t="s">
        <v>1232</v>
      </c>
      <c r="E2623">
        <v>319113</v>
      </c>
      <c r="F2623" t="s">
        <v>44</v>
      </c>
      <c r="G2623" t="s">
        <v>13</v>
      </c>
      <c r="H2623" t="s">
        <v>14</v>
      </c>
      <c r="I2623" t="s">
        <v>347</v>
      </c>
      <c r="J2623">
        <v>300000</v>
      </c>
      <c r="K2623" t="str">
        <f t="shared" si="201"/>
        <v>41055 - Agência de Desenvolvimento Regional de Tubarão</v>
      </c>
      <c r="L2623" t="str">
        <f t="shared" si="202"/>
        <v>13767 - Administração de pessoal e encargos sociais - ADR - Tubarão</v>
      </c>
      <c r="M2623" t="str">
        <f t="shared" si="203"/>
        <v>319113 - Obrigações Patronais</v>
      </c>
      <c r="N2623" t="str">
        <f t="shared" si="204"/>
        <v>31</v>
      </c>
      <c r="O2623" t="str">
        <f>VLOOKUP('SQL Results'!N2623,Plan2!$A$2:$B$8,2,0)</f>
        <v>31 - Pessoal e Encargos Sociais</v>
      </c>
      <c r="P2623" s="4" t="str">
        <f t="shared" si="205"/>
        <v>0100 - Recursos ordinários - recursos do tesouro - RLD</v>
      </c>
    </row>
    <row r="2624" spans="1:16" x14ac:dyDescent="0.2">
      <c r="A2624">
        <v>41055</v>
      </c>
      <c r="B2624" t="s">
        <v>1231</v>
      </c>
      <c r="C2624">
        <v>13767</v>
      </c>
      <c r="D2624" t="s">
        <v>1232</v>
      </c>
      <c r="E2624">
        <v>339046</v>
      </c>
      <c r="F2624" t="s">
        <v>47</v>
      </c>
      <c r="G2624" t="s">
        <v>13</v>
      </c>
      <c r="H2624" t="s">
        <v>14</v>
      </c>
      <c r="I2624" t="s">
        <v>347</v>
      </c>
      <c r="J2624">
        <v>55000</v>
      </c>
      <c r="K2624" t="str">
        <f t="shared" si="201"/>
        <v>41055 - Agência de Desenvolvimento Regional de Tubarão</v>
      </c>
      <c r="L2624" t="str">
        <f t="shared" si="202"/>
        <v>13767 - Administração de pessoal e encargos sociais - ADR - Tubarão</v>
      </c>
      <c r="M2624" t="str">
        <f t="shared" si="203"/>
        <v>339046 - Auxílio-Alimentação</v>
      </c>
      <c r="N2624" t="str">
        <f t="shared" si="204"/>
        <v>33</v>
      </c>
      <c r="O2624" t="str">
        <f>VLOOKUP('SQL Results'!N2624,Plan2!$A$2:$B$8,2,0)</f>
        <v>33 - Outras Despesas Correntes</v>
      </c>
      <c r="P2624" s="4" t="str">
        <f t="shared" si="205"/>
        <v>0100 - Recursos ordinários - recursos do tesouro - RLD</v>
      </c>
    </row>
    <row r="2625" spans="1:16" x14ac:dyDescent="0.2">
      <c r="A2625">
        <v>41055</v>
      </c>
      <c r="B2625" t="s">
        <v>1231</v>
      </c>
      <c r="C2625">
        <v>13767</v>
      </c>
      <c r="D2625" t="s">
        <v>1232</v>
      </c>
      <c r="E2625">
        <v>339113</v>
      </c>
      <c r="F2625" t="s">
        <v>44</v>
      </c>
      <c r="G2625" t="s">
        <v>13</v>
      </c>
      <c r="H2625" t="s">
        <v>14</v>
      </c>
      <c r="I2625" t="s">
        <v>347</v>
      </c>
      <c r="J2625">
        <v>60672</v>
      </c>
      <c r="K2625" t="str">
        <f t="shared" si="201"/>
        <v>41055 - Agência de Desenvolvimento Regional de Tubarão</v>
      </c>
      <c r="L2625" t="str">
        <f t="shared" si="202"/>
        <v>13767 - Administração de pessoal e encargos sociais - ADR - Tubarão</v>
      </c>
      <c r="M2625" t="str">
        <f t="shared" si="203"/>
        <v>339113 - Obrigações Patronais</v>
      </c>
      <c r="N2625" t="str">
        <f t="shared" si="204"/>
        <v>33</v>
      </c>
      <c r="O2625" t="str">
        <f>VLOOKUP('SQL Results'!N2625,Plan2!$A$2:$B$8,2,0)</f>
        <v>33 - Outras Despesas Correntes</v>
      </c>
      <c r="P2625" s="4" t="str">
        <f t="shared" si="205"/>
        <v>0100 - Recursos ordinários - recursos do tesouro - RLD</v>
      </c>
    </row>
    <row r="2626" spans="1:16" x14ac:dyDescent="0.2">
      <c r="A2626">
        <v>41055</v>
      </c>
      <c r="B2626" t="s">
        <v>1231</v>
      </c>
      <c r="C2626">
        <v>13769</v>
      </c>
      <c r="D2626" t="s">
        <v>1233</v>
      </c>
      <c r="E2626">
        <v>339036</v>
      </c>
      <c r="F2626" t="s">
        <v>23</v>
      </c>
      <c r="G2626" t="s">
        <v>13</v>
      </c>
      <c r="H2626" t="s">
        <v>14</v>
      </c>
      <c r="I2626" t="s">
        <v>355</v>
      </c>
      <c r="J2626">
        <v>37202</v>
      </c>
      <c r="K2626" t="str">
        <f t="shared" si="201"/>
        <v>41055 - Agência de Desenvolvimento Regional de Tubarão</v>
      </c>
      <c r="L2626" t="str">
        <f t="shared" si="202"/>
        <v>13769 - Encargos com estagiários - ADR - Tubarão</v>
      </c>
      <c r="M2626" t="str">
        <f t="shared" si="203"/>
        <v>339036 - Outros Serviços Terceiros-Pessoa Física</v>
      </c>
      <c r="N2626" t="str">
        <f t="shared" si="204"/>
        <v>33</v>
      </c>
      <c r="O2626" t="str">
        <f>VLOOKUP('SQL Results'!N2626,Plan2!$A$2:$B$8,2,0)</f>
        <v>33 - Outras Despesas Correntes</v>
      </c>
      <c r="P2626" s="4" t="str">
        <f t="shared" si="205"/>
        <v>0100 - Recursos ordinários - recursos do tesouro - RLD</v>
      </c>
    </row>
    <row r="2627" spans="1:16" x14ac:dyDescent="0.2">
      <c r="A2627">
        <v>41055</v>
      </c>
      <c r="B2627" t="s">
        <v>1231</v>
      </c>
      <c r="C2627">
        <v>13793</v>
      </c>
      <c r="D2627" t="s">
        <v>1234</v>
      </c>
      <c r="E2627">
        <v>334239</v>
      </c>
      <c r="F2627" t="s">
        <v>51</v>
      </c>
      <c r="G2627" t="s">
        <v>1077</v>
      </c>
      <c r="H2627" t="s">
        <v>1078</v>
      </c>
      <c r="I2627" t="s">
        <v>1091</v>
      </c>
      <c r="J2627">
        <v>9510394</v>
      </c>
      <c r="K2627" t="str">
        <f t="shared" ref="K2627:K2690" si="206">CONCATENATE(A2627," - ",B2627)</f>
        <v>41055 - Agência de Desenvolvimento Regional de Tubarão</v>
      </c>
      <c r="L2627" t="str">
        <f t="shared" ref="L2627:L2690" si="207">CONCATENATE(C2627," - ",D2627)</f>
        <v>13793 - Transporte escolar dos alunos da educação básica - ADR - Tubarão</v>
      </c>
      <c r="M2627" t="str">
        <f t="shared" ref="M2627:M2690" si="208">CONCATENATE(E2627," - ",F2627)</f>
        <v>334239 - Outros Serviços Terceiros Pessoa Jurídica</v>
      </c>
      <c r="N2627" t="str">
        <f t="shared" ref="N2627:N2690" si="209">LEFT(E2627,2)</f>
        <v>33</v>
      </c>
      <c r="O2627" t="str">
        <f>VLOOKUP('SQL Results'!N2627,Plan2!$A$2:$B$8,2,0)</f>
        <v>33 - Outras Despesas Correntes</v>
      </c>
      <c r="P2627" s="4" t="str">
        <f t="shared" si="205"/>
        <v>0131 - Recursos do FUNDEB - transferências da União</v>
      </c>
    </row>
    <row r="2628" spans="1:16" x14ac:dyDescent="0.2">
      <c r="A2628">
        <v>41055</v>
      </c>
      <c r="B2628" t="s">
        <v>1231</v>
      </c>
      <c r="C2628">
        <v>13793</v>
      </c>
      <c r="D2628" t="s">
        <v>1234</v>
      </c>
      <c r="E2628">
        <v>339039</v>
      </c>
      <c r="F2628" t="s">
        <v>16</v>
      </c>
      <c r="G2628" t="s">
        <v>1077</v>
      </c>
      <c r="H2628" t="s">
        <v>1078</v>
      </c>
      <c r="I2628" t="s">
        <v>1091</v>
      </c>
      <c r="J2628">
        <v>1600000</v>
      </c>
      <c r="K2628" t="str">
        <f t="shared" si="206"/>
        <v>41055 - Agência de Desenvolvimento Regional de Tubarão</v>
      </c>
      <c r="L2628" t="str">
        <f t="shared" si="207"/>
        <v>13793 - Transporte escolar dos alunos da educação básica - ADR - Tubarão</v>
      </c>
      <c r="M2628" t="str">
        <f t="shared" si="208"/>
        <v>339039 - Outros Serviços Terceiros - Pessoa Jurídica</v>
      </c>
      <c r="N2628" t="str">
        <f t="shared" si="209"/>
        <v>33</v>
      </c>
      <c r="O2628" t="str">
        <f>VLOOKUP('SQL Results'!N2628,Plan2!$A$2:$B$8,2,0)</f>
        <v>33 - Outras Despesas Correntes</v>
      </c>
      <c r="P2628" s="4" t="str">
        <f t="shared" si="205"/>
        <v>0131 - Recursos do FUNDEB - transferências da União</v>
      </c>
    </row>
    <row r="2629" spans="1:16" x14ac:dyDescent="0.2">
      <c r="A2629">
        <v>41055</v>
      </c>
      <c r="B2629" t="s">
        <v>1231</v>
      </c>
      <c r="C2629">
        <v>13795</v>
      </c>
      <c r="D2629" t="s">
        <v>1235</v>
      </c>
      <c r="E2629">
        <v>339030</v>
      </c>
      <c r="F2629" t="s">
        <v>12</v>
      </c>
      <c r="G2629" t="s">
        <v>1074</v>
      </c>
      <c r="H2629" t="s">
        <v>1075</v>
      </c>
      <c r="I2629" t="s">
        <v>1076</v>
      </c>
      <c r="J2629">
        <v>234070</v>
      </c>
      <c r="K2629" t="str">
        <f t="shared" si="206"/>
        <v>41055 - Agência de Desenvolvimento Regional de Tubarão</v>
      </c>
      <c r="L2629" t="str">
        <f t="shared" si="207"/>
        <v>13795 - AP - Manutenção e reforma de escolas - educação básica - ADR - Tubarão</v>
      </c>
      <c r="M2629" t="str">
        <f t="shared" si="208"/>
        <v>339030 - Material de Consumo</v>
      </c>
      <c r="N2629" t="str">
        <f t="shared" si="209"/>
        <v>33</v>
      </c>
      <c r="O2629" t="str">
        <f>VLOOKUP('SQL Results'!N2629,Plan2!$A$2:$B$8,2,0)</f>
        <v>33 - Outras Despesas Correntes</v>
      </c>
      <c r="P2629" s="4" t="str">
        <f t="shared" si="205"/>
        <v>0120 - Cota-parte da contribuição do Salário-Educação - recursos do tesouro - exercício corrente</v>
      </c>
    </row>
    <row r="2630" spans="1:16" x14ac:dyDescent="0.2">
      <c r="A2630">
        <v>41055</v>
      </c>
      <c r="B2630" t="s">
        <v>1231</v>
      </c>
      <c r="C2630">
        <v>13795</v>
      </c>
      <c r="D2630" t="s">
        <v>1235</v>
      </c>
      <c r="E2630">
        <v>339030</v>
      </c>
      <c r="F2630" t="s">
        <v>12</v>
      </c>
      <c r="G2630" t="s">
        <v>1077</v>
      </c>
      <c r="H2630" t="s">
        <v>1078</v>
      </c>
      <c r="I2630" t="s">
        <v>1076</v>
      </c>
      <c r="J2630">
        <v>234070</v>
      </c>
      <c r="K2630" t="str">
        <f t="shared" si="206"/>
        <v>41055 - Agência de Desenvolvimento Regional de Tubarão</v>
      </c>
      <c r="L2630" t="str">
        <f t="shared" si="207"/>
        <v>13795 - AP - Manutenção e reforma de escolas - educação básica - ADR - Tubarão</v>
      </c>
      <c r="M2630" t="str">
        <f t="shared" si="208"/>
        <v>339030 - Material de Consumo</v>
      </c>
      <c r="N2630" t="str">
        <f t="shared" si="209"/>
        <v>33</v>
      </c>
      <c r="O2630" t="str">
        <f>VLOOKUP('SQL Results'!N2630,Plan2!$A$2:$B$8,2,0)</f>
        <v>33 - Outras Despesas Correntes</v>
      </c>
      <c r="P2630" s="4" t="str">
        <f t="shared" si="205"/>
        <v>0131 - Recursos do FUNDEB - transferências da União</v>
      </c>
    </row>
    <row r="2631" spans="1:16" x14ac:dyDescent="0.2">
      <c r="A2631">
        <v>41055</v>
      </c>
      <c r="B2631" t="s">
        <v>1231</v>
      </c>
      <c r="C2631">
        <v>13795</v>
      </c>
      <c r="D2631" t="s">
        <v>1235</v>
      </c>
      <c r="E2631">
        <v>339036</v>
      </c>
      <c r="F2631" t="s">
        <v>23</v>
      </c>
      <c r="G2631" t="s">
        <v>1074</v>
      </c>
      <c r="H2631" t="s">
        <v>1075</v>
      </c>
      <c r="I2631" t="s">
        <v>1076</v>
      </c>
      <c r="J2631">
        <v>117030</v>
      </c>
      <c r="K2631" t="str">
        <f t="shared" si="206"/>
        <v>41055 - Agência de Desenvolvimento Regional de Tubarão</v>
      </c>
      <c r="L2631" t="str">
        <f t="shared" si="207"/>
        <v>13795 - AP - Manutenção e reforma de escolas - educação básica - ADR - Tubarão</v>
      </c>
      <c r="M2631" t="str">
        <f t="shared" si="208"/>
        <v>339036 - Outros Serviços Terceiros-Pessoa Física</v>
      </c>
      <c r="N2631" t="str">
        <f t="shared" si="209"/>
        <v>33</v>
      </c>
      <c r="O2631" t="str">
        <f>VLOOKUP('SQL Results'!N2631,Plan2!$A$2:$B$8,2,0)</f>
        <v>33 - Outras Despesas Correntes</v>
      </c>
      <c r="P2631" s="4" t="str">
        <f t="shared" si="205"/>
        <v>0120 - Cota-parte da contribuição do Salário-Educação - recursos do tesouro - exercício corrente</v>
      </c>
    </row>
    <row r="2632" spans="1:16" x14ac:dyDescent="0.2">
      <c r="A2632">
        <v>41055</v>
      </c>
      <c r="B2632" t="s">
        <v>1231</v>
      </c>
      <c r="C2632">
        <v>13795</v>
      </c>
      <c r="D2632" t="s">
        <v>1235</v>
      </c>
      <c r="E2632">
        <v>339036</v>
      </c>
      <c r="F2632" t="s">
        <v>23</v>
      </c>
      <c r="G2632" t="s">
        <v>1077</v>
      </c>
      <c r="H2632" t="s">
        <v>1078</v>
      </c>
      <c r="I2632" t="s">
        <v>1076</v>
      </c>
      <c r="J2632">
        <v>117030</v>
      </c>
      <c r="K2632" t="str">
        <f t="shared" si="206"/>
        <v>41055 - Agência de Desenvolvimento Regional de Tubarão</v>
      </c>
      <c r="L2632" t="str">
        <f t="shared" si="207"/>
        <v>13795 - AP - Manutenção e reforma de escolas - educação básica - ADR - Tubarão</v>
      </c>
      <c r="M2632" t="str">
        <f t="shared" si="208"/>
        <v>339036 - Outros Serviços Terceiros-Pessoa Física</v>
      </c>
      <c r="N2632" t="str">
        <f t="shared" si="209"/>
        <v>33</v>
      </c>
      <c r="O2632" t="str">
        <f>VLOOKUP('SQL Results'!N2632,Plan2!$A$2:$B$8,2,0)</f>
        <v>33 - Outras Despesas Correntes</v>
      </c>
      <c r="P2632" s="4" t="str">
        <f t="shared" si="205"/>
        <v>0131 - Recursos do FUNDEB - transferências da União</v>
      </c>
    </row>
    <row r="2633" spans="1:16" x14ac:dyDescent="0.2">
      <c r="A2633">
        <v>41055</v>
      </c>
      <c r="B2633" t="s">
        <v>1231</v>
      </c>
      <c r="C2633">
        <v>13795</v>
      </c>
      <c r="D2633" t="s">
        <v>1235</v>
      </c>
      <c r="E2633">
        <v>339039</v>
      </c>
      <c r="F2633" t="s">
        <v>16</v>
      </c>
      <c r="G2633" t="s">
        <v>1077</v>
      </c>
      <c r="H2633" t="s">
        <v>1078</v>
      </c>
      <c r="I2633" t="s">
        <v>1076</v>
      </c>
      <c r="J2633">
        <v>702210</v>
      </c>
      <c r="K2633" t="str">
        <f t="shared" si="206"/>
        <v>41055 - Agência de Desenvolvimento Regional de Tubarão</v>
      </c>
      <c r="L2633" t="str">
        <f t="shared" si="207"/>
        <v>13795 - AP - Manutenção e reforma de escolas - educação básica - ADR - Tubarão</v>
      </c>
      <c r="M2633" t="str">
        <f t="shared" si="208"/>
        <v>339039 - Outros Serviços Terceiros - Pessoa Jurídica</v>
      </c>
      <c r="N2633" t="str">
        <f t="shared" si="209"/>
        <v>33</v>
      </c>
      <c r="O2633" t="str">
        <f>VLOOKUP('SQL Results'!N2633,Plan2!$A$2:$B$8,2,0)</f>
        <v>33 - Outras Despesas Correntes</v>
      </c>
      <c r="P2633" s="4" t="str">
        <f t="shared" si="205"/>
        <v>0131 - Recursos do FUNDEB - transferências da União</v>
      </c>
    </row>
    <row r="2634" spans="1:16" x14ac:dyDescent="0.2">
      <c r="A2634">
        <v>41055</v>
      </c>
      <c r="B2634" t="s">
        <v>1231</v>
      </c>
      <c r="C2634">
        <v>13795</v>
      </c>
      <c r="D2634" t="s">
        <v>1235</v>
      </c>
      <c r="E2634">
        <v>339139</v>
      </c>
      <c r="F2634" t="s">
        <v>51</v>
      </c>
      <c r="G2634" t="s">
        <v>1074</v>
      </c>
      <c r="H2634" t="s">
        <v>1075</v>
      </c>
      <c r="I2634" t="s">
        <v>1076</v>
      </c>
      <c r="J2634">
        <v>117030</v>
      </c>
      <c r="K2634" t="str">
        <f t="shared" si="206"/>
        <v>41055 - Agência de Desenvolvimento Regional de Tubarão</v>
      </c>
      <c r="L2634" t="str">
        <f t="shared" si="207"/>
        <v>13795 - AP - Manutenção e reforma de escolas - educação básica - ADR - Tubarão</v>
      </c>
      <c r="M2634" t="str">
        <f t="shared" si="208"/>
        <v>339139 - Outros Serviços Terceiros Pessoa Jurídica</v>
      </c>
      <c r="N2634" t="str">
        <f t="shared" si="209"/>
        <v>33</v>
      </c>
      <c r="O2634" t="str">
        <f>VLOOKUP('SQL Results'!N2634,Plan2!$A$2:$B$8,2,0)</f>
        <v>33 - Outras Despesas Correntes</v>
      </c>
      <c r="P2634" s="4" t="str">
        <f t="shared" si="205"/>
        <v>0120 - Cota-parte da contribuição do Salário-Educação - recursos do tesouro - exercício corrente</v>
      </c>
    </row>
    <row r="2635" spans="1:16" x14ac:dyDescent="0.2">
      <c r="A2635">
        <v>41055</v>
      </c>
      <c r="B2635" t="s">
        <v>1231</v>
      </c>
      <c r="C2635">
        <v>13795</v>
      </c>
      <c r="D2635" t="s">
        <v>1235</v>
      </c>
      <c r="E2635">
        <v>339139</v>
      </c>
      <c r="F2635" t="s">
        <v>51</v>
      </c>
      <c r="G2635" t="s">
        <v>1077</v>
      </c>
      <c r="H2635" t="s">
        <v>1078</v>
      </c>
      <c r="I2635" t="s">
        <v>1076</v>
      </c>
      <c r="J2635">
        <v>58518</v>
      </c>
      <c r="K2635" t="str">
        <f t="shared" si="206"/>
        <v>41055 - Agência de Desenvolvimento Regional de Tubarão</v>
      </c>
      <c r="L2635" t="str">
        <f t="shared" si="207"/>
        <v>13795 - AP - Manutenção e reforma de escolas - educação básica - ADR - Tubarão</v>
      </c>
      <c r="M2635" t="str">
        <f t="shared" si="208"/>
        <v>339139 - Outros Serviços Terceiros Pessoa Jurídica</v>
      </c>
      <c r="N2635" t="str">
        <f t="shared" si="209"/>
        <v>33</v>
      </c>
      <c r="O2635" t="str">
        <f>VLOOKUP('SQL Results'!N2635,Plan2!$A$2:$B$8,2,0)</f>
        <v>33 - Outras Despesas Correntes</v>
      </c>
      <c r="P2635" s="4" t="str">
        <f t="shared" si="205"/>
        <v>0131 - Recursos do FUNDEB - transferências da União</v>
      </c>
    </row>
    <row r="2636" spans="1:16" x14ac:dyDescent="0.2">
      <c r="A2636">
        <v>41055</v>
      </c>
      <c r="B2636" t="s">
        <v>1231</v>
      </c>
      <c r="C2636">
        <v>13795</v>
      </c>
      <c r="D2636" t="s">
        <v>1235</v>
      </c>
      <c r="E2636">
        <v>449052</v>
      </c>
      <c r="F2636" t="s">
        <v>17</v>
      </c>
      <c r="G2636" t="s">
        <v>1077</v>
      </c>
      <c r="H2636" t="s">
        <v>1078</v>
      </c>
      <c r="I2636" t="s">
        <v>1076</v>
      </c>
      <c r="J2636">
        <v>58518</v>
      </c>
      <c r="K2636" t="str">
        <f t="shared" si="206"/>
        <v>41055 - Agência de Desenvolvimento Regional de Tubarão</v>
      </c>
      <c r="L2636" t="str">
        <f t="shared" si="207"/>
        <v>13795 - AP - Manutenção e reforma de escolas - educação básica - ADR - Tubarão</v>
      </c>
      <c r="M2636" t="str">
        <f t="shared" si="208"/>
        <v>449052 - Equipamentos e Material Permanente</v>
      </c>
      <c r="N2636" t="str">
        <f t="shared" si="209"/>
        <v>44</v>
      </c>
      <c r="O2636" t="str">
        <f>VLOOKUP('SQL Results'!N2636,Plan2!$A$2:$B$8,2,0)</f>
        <v>44 - Investimentos</v>
      </c>
      <c r="P2636" s="4" t="str">
        <f t="shared" si="205"/>
        <v>0131 - Recursos do FUNDEB - transferências da União</v>
      </c>
    </row>
    <row r="2637" spans="1:16" x14ac:dyDescent="0.2">
      <c r="A2637">
        <v>41055</v>
      </c>
      <c r="B2637" t="s">
        <v>1231</v>
      </c>
      <c r="C2637">
        <v>13795</v>
      </c>
      <c r="D2637" t="s">
        <v>1235</v>
      </c>
      <c r="E2637">
        <v>339039</v>
      </c>
      <c r="F2637" t="s">
        <v>16</v>
      </c>
      <c r="G2637" t="s">
        <v>1074</v>
      </c>
      <c r="H2637" t="s">
        <v>1075</v>
      </c>
      <c r="I2637" t="s">
        <v>1076</v>
      </c>
      <c r="J2637">
        <v>661396</v>
      </c>
      <c r="K2637" t="str">
        <f t="shared" si="206"/>
        <v>41055 - Agência de Desenvolvimento Regional de Tubarão</v>
      </c>
      <c r="L2637" t="str">
        <f t="shared" si="207"/>
        <v>13795 - AP - Manutenção e reforma de escolas - educação básica - ADR - Tubarão</v>
      </c>
      <c r="M2637" t="str">
        <f t="shared" si="208"/>
        <v>339039 - Outros Serviços Terceiros - Pessoa Jurídica</v>
      </c>
      <c r="N2637" t="str">
        <f t="shared" si="209"/>
        <v>33</v>
      </c>
      <c r="O2637" t="str">
        <f>VLOOKUP('SQL Results'!N2637,Plan2!$A$2:$B$8,2,0)</f>
        <v>33 - Outras Despesas Correntes</v>
      </c>
      <c r="P2637" s="4" t="str">
        <f t="shared" si="205"/>
        <v>0120 - Cota-parte da contribuição do Salário-Educação - recursos do tesouro - exercício corrente</v>
      </c>
    </row>
    <row r="2638" spans="1:16" x14ac:dyDescent="0.2">
      <c r="A2638">
        <v>41055</v>
      </c>
      <c r="B2638" t="s">
        <v>1231</v>
      </c>
      <c r="C2638">
        <v>13796</v>
      </c>
      <c r="D2638" t="s">
        <v>1236</v>
      </c>
      <c r="E2638">
        <v>339030</v>
      </c>
      <c r="F2638" t="s">
        <v>12</v>
      </c>
      <c r="G2638" t="s">
        <v>13</v>
      </c>
      <c r="H2638" t="s">
        <v>14</v>
      </c>
      <c r="I2638" t="s">
        <v>1084</v>
      </c>
      <c r="J2638">
        <v>127491</v>
      </c>
      <c r="K2638" t="str">
        <f t="shared" si="206"/>
        <v>41055 - Agência de Desenvolvimento Regional de Tubarão</v>
      </c>
      <c r="L2638" t="str">
        <f t="shared" si="207"/>
        <v>13796 - Operacionalização da educação profissional - ADR - Tubarão</v>
      </c>
      <c r="M2638" t="str">
        <f t="shared" si="208"/>
        <v>339030 - Material de Consumo</v>
      </c>
      <c r="N2638" t="str">
        <f t="shared" si="209"/>
        <v>33</v>
      </c>
      <c r="O2638" t="str">
        <f>VLOOKUP('SQL Results'!N2638,Plan2!$A$2:$B$8,2,0)</f>
        <v>33 - Outras Despesas Correntes</v>
      </c>
      <c r="P2638" s="4" t="str">
        <f t="shared" si="205"/>
        <v>0100 - Recursos ordinários - recursos do tesouro - RLD</v>
      </c>
    </row>
    <row r="2639" spans="1:16" x14ac:dyDescent="0.2">
      <c r="A2639">
        <v>41055</v>
      </c>
      <c r="B2639" t="s">
        <v>1231</v>
      </c>
      <c r="C2639">
        <v>13796</v>
      </c>
      <c r="D2639" t="s">
        <v>1236</v>
      </c>
      <c r="E2639">
        <v>339036</v>
      </c>
      <c r="F2639" t="s">
        <v>23</v>
      </c>
      <c r="G2639" t="s">
        <v>13</v>
      </c>
      <c r="H2639" t="s">
        <v>14</v>
      </c>
      <c r="I2639" t="s">
        <v>1084</v>
      </c>
      <c r="J2639">
        <v>63746</v>
      </c>
      <c r="K2639" t="str">
        <f t="shared" si="206"/>
        <v>41055 - Agência de Desenvolvimento Regional de Tubarão</v>
      </c>
      <c r="L2639" t="str">
        <f t="shared" si="207"/>
        <v>13796 - Operacionalização da educação profissional - ADR - Tubarão</v>
      </c>
      <c r="M2639" t="str">
        <f t="shared" si="208"/>
        <v>339036 - Outros Serviços Terceiros-Pessoa Física</v>
      </c>
      <c r="N2639" t="str">
        <f t="shared" si="209"/>
        <v>33</v>
      </c>
      <c r="O2639" t="str">
        <f>VLOOKUP('SQL Results'!N2639,Plan2!$A$2:$B$8,2,0)</f>
        <v>33 - Outras Despesas Correntes</v>
      </c>
      <c r="P2639" s="4" t="str">
        <f t="shared" si="205"/>
        <v>0100 - Recursos ordinários - recursos do tesouro - RLD</v>
      </c>
    </row>
    <row r="2640" spans="1:16" x14ac:dyDescent="0.2">
      <c r="A2640">
        <v>41055</v>
      </c>
      <c r="B2640" t="s">
        <v>1231</v>
      </c>
      <c r="C2640">
        <v>13796</v>
      </c>
      <c r="D2640" t="s">
        <v>1236</v>
      </c>
      <c r="E2640">
        <v>339039</v>
      </c>
      <c r="F2640" t="s">
        <v>16</v>
      </c>
      <c r="G2640" t="s">
        <v>13</v>
      </c>
      <c r="H2640" t="s">
        <v>14</v>
      </c>
      <c r="I2640" t="s">
        <v>1084</v>
      </c>
      <c r="J2640">
        <v>318728</v>
      </c>
      <c r="K2640" t="str">
        <f t="shared" si="206"/>
        <v>41055 - Agência de Desenvolvimento Regional de Tubarão</v>
      </c>
      <c r="L2640" t="str">
        <f t="shared" si="207"/>
        <v>13796 - Operacionalização da educação profissional - ADR - Tubarão</v>
      </c>
      <c r="M2640" t="str">
        <f t="shared" si="208"/>
        <v>339039 - Outros Serviços Terceiros - Pessoa Jurídica</v>
      </c>
      <c r="N2640" t="str">
        <f t="shared" si="209"/>
        <v>33</v>
      </c>
      <c r="O2640" t="str">
        <f>VLOOKUP('SQL Results'!N2640,Plan2!$A$2:$B$8,2,0)</f>
        <v>33 - Outras Despesas Correntes</v>
      </c>
      <c r="P2640" s="4" t="str">
        <f t="shared" si="205"/>
        <v>0100 - Recursos ordinários - recursos do tesouro - RLD</v>
      </c>
    </row>
    <row r="2641" spans="1:16" x14ac:dyDescent="0.2">
      <c r="A2641">
        <v>41055</v>
      </c>
      <c r="B2641" t="s">
        <v>1231</v>
      </c>
      <c r="C2641">
        <v>13796</v>
      </c>
      <c r="D2641" t="s">
        <v>1236</v>
      </c>
      <c r="E2641">
        <v>449052</v>
      </c>
      <c r="F2641" t="s">
        <v>17</v>
      </c>
      <c r="G2641" t="s">
        <v>13</v>
      </c>
      <c r="H2641" t="s">
        <v>14</v>
      </c>
      <c r="I2641" t="s">
        <v>1084</v>
      </c>
      <c r="J2641">
        <v>127491</v>
      </c>
      <c r="K2641" t="str">
        <f t="shared" si="206"/>
        <v>41055 - Agência de Desenvolvimento Regional de Tubarão</v>
      </c>
      <c r="L2641" t="str">
        <f t="shared" si="207"/>
        <v>13796 - Operacionalização da educação profissional - ADR - Tubarão</v>
      </c>
      <c r="M2641" t="str">
        <f t="shared" si="208"/>
        <v>449052 - Equipamentos e Material Permanente</v>
      </c>
      <c r="N2641" t="str">
        <f t="shared" si="209"/>
        <v>44</v>
      </c>
      <c r="O2641" t="str">
        <f>VLOOKUP('SQL Results'!N2641,Plan2!$A$2:$B$8,2,0)</f>
        <v>44 - Investimentos</v>
      </c>
      <c r="P2641" s="4" t="str">
        <f t="shared" si="205"/>
        <v>0100 - Recursos ordinários - recursos do tesouro - RLD</v>
      </c>
    </row>
    <row r="2642" spans="1:16" x14ac:dyDescent="0.2">
      <c r="A2642">
        <v>41055</v>
      </c>
      <c r="B2642" t="s">
        <v>1231</v>
      </c>
      <c r="C2642">
        <v>13801</v>
      </c>
      <c r="D2642" t="s">
        <v>1237</v>
      </c>
      <c r="E2642">
        <v>319011</v>
      </c>
      <c r="F2642" t="s">
        <v>60</v>
      </c>
      <c r="G2642" t="s">
        <v>13</v>
      </c>
      <c r="H2642" t="s">
        <v>14</v>
      </c>
      <c r="I2642" t="s">
        <v>347</v>
      </c>
      <c r="J2642">
        <v>7214386</v>
      </c>
      <c r="K2642" t="str">
        <f t="shared" si="206"/>
        <v>41055 - Agência de Desenvolvimento Regional de Tubarão</v>
      </c>
      <c r="L2642" t="str">
        <f t="shared" si="207"/>
        <v>13801 - Administração de pessoal e encargos sociais - GERED - ADR - Tubarão</v>
      </c>
      <c r="M2642" t="str">
        <f t="shared" si="208"/>
        <v>319011 - Vencim. e Vantagens Fixas - Pessoal Civil</v>
      </c>
      <c r="N2642" t="str">
        <f t="shared" si="209"/>
        <v>31</v>
      </c>
      <c r="O2642" t="str">
        <f>VLOOKUP('SQL Results'!N2642,Plan2!$A$2:$B$8,2,0)</f>
        <v>31 - Pessoal e Encargos Sociais</v>
      </c>
      <c r="P2642" s="4" t="str">
        <f t="shared" si="205"/>
        <v>0100 - Recursos ordinários - recursos do tesouro - RLD</v>
      </c>
    </row>
    <row r="2643" spans="1:16" x14ac:dyDescent="0.2">
      <c r="A2643">
        <v>41055</v>
      </c>
      <c r="B2643" t="s">
        <v>1231</v>
      </c>
      <c r="C2643">
        <v>13801</v>
      </c>
      <c r="D2643" t="s">
        <v>1237</v>
      </c>
      <c r="E2643">
        <v>319013</v>
      </c>
      <c r="F2643" t="s">
        <v>44</v>
      </c>
      <c r="G2643" t="s">
        <v>13</v>
      </c>
      <c r="H2643" t="s">
        <v>14</v>
      </c>
      <c r="I2643" t="s">
        <v>347</v>
      </c>
      <c r="J2643">
        <v>45402</v>
      </c>
      <c r="K2643" t="str">
        <f t="shared" si="206"/>
        <v>41055 - Agência de Desenvolvimento Regional de Tubarão</v>
      </c>
      <c r="L2643" t="str">
        <f t="shared" si="207"/>
        <v>13801 - Administração de pessoal e encargos sociais - GERED - ADR - Tubarão</v>
      </c>
      <c r="M2643" t="str">
        <f t="shared" si="208"/>
        <v>319013 - Obrigações Patronais</v>
      </c>
      <c r="N2643" t="str">
        <f t="shared" si="209"/>
        <v>31</v>
      </c>
      <c r="O2643" t="str">
        <f>VLOOKUP('SQL Results'!N2643,Plan2!$A$2:$B$8,2,0)</f>
        <v>31 - Pessoal e Encargos Sociais</v>
      </c>
      <c r="P2643" s="4" t="str">
        <f t="shared" si="205"/>
        <v>0100 - Recursos ordinários - recursos do tesouro - RLD</v>
      </c>
    </row>
    <row r="2644" spans="1:16" x14ac:dyDescent="0.2">
      <c r="A2644">
        <v>41055</v>
      </c>
      <c r="B2644" t="s">
        <v>1231</v>
      </c>
      <c r="C2644">
        <v>13801</v>
      </c>
      <c r="D2644" t="s">
        <v>1237</v>
      </c>
      <c r="E2644">
        <v>319016</v>
      </c>
      <c r="F2644" t="s">
        <v>64</v>
      </c>
      <c r="G2644" t="s">
        <v>13</v>
      </c>
      <c r="H2644" t="s">
        <v>14</v>
      </c>
      <c r="I2644" t="s">
        <v>347</v>
      </c>
      <c r="J2644">
        <v>90805</v>
      </c>
      <c r="K2644" t="str">
        <f t="shared" si="206"/>
        <v>41055 - Agência de Desenvolvimento Regional de Tubarão</v>
      </c>
      <c r="L2644" t="str">
        <f t="shared" si="207"/>
        <v>13801 - Administração de pessoal e encargos sociais - GERED - ADR - Tubarão</v>
      </c>
      <c r="M2644" t="str">
        <f t="shared" si="208"/>
        <v>319016 - Outras Despesas Variáveis-Pessoal Civil</v>
      </c>
      <c r="N2644" t="str">
        <f t="shared" si="209"/>
        <v>31</v>
      </c>
      <c r="O2644" t="str">
        <f>VLOOKUP('SQL Results'!N2644,Plan2!$A$2:$B$8,2,0)</f>
        <v>31 - Pessoal e Encargos Sociais</v>
      </c>
      <c r="P2644" s="4" t="str">
        <f t="shared" si="205"/>
        <v>0100 - Recursos ordinários - recursos do tesouro - RLD</v>
      </c>
    </row>
    <row r="2645" spans="1:16" x14ac:dyDescent="0.2">
      <c r="A2645">
        <v>41055</v>
      </c>
      <c r="B2645" t="s">
        <v>1231</v>
      </c>
      <c r="C2645">
        <v>13801</v>
      </c>
      <c r="D2645" t="s">
        <v>1237</v>
      </c>
      <c r="E2645">
        <v>319113</v>
      </c>
      <c r="F2645" t="s">
        <v>44</v>
      </c>
      <c r="G2645" t="s">
        <v>13</v>
      </c>
      <c r="H2645" t="s">
        <v>14</v>
      </c>
      <c r="I2645" t="s">
        <v>347</v>
      </c>
      <c r="J2645">
        <v>1452877</v>
      </c>
      <c r="K2645" t="str">
        <f t="shared" si="206"/>
        <v>41055 - Agência de Desenvolvimento Regional de Tubarão</v>
      </c>
      <c r="L2645" t="str">
        <f t="shared" si="207"/>
        <v>13801 - Administração de pessoal e encargos sociais - GERED - ADR - Tubarão</v>
      </c>
      <c r="M2645" t="str">
        <f t="shared" si="208"/>
        <v>319113 - Obrigações Patronais</v>
      </c>
      <c r="N2645" t="str">
        <f t="shared" si="209"/>
        <v>31</v>
      </c>
      <c r="O2645" t="str">
        <f>VLOOKUP('SQL Results'!N2645,Plan2!$A$2:$B$8,2,0)</f>
        <v>31 - Pessoal e Encargos Sociais</v>
      </c>
      <c r="P2645" s="4" t="str">
        <f t="shared" si="205"/>
        <v>0100 - Recursos ordinários - recursos do tesouro - RLD</v>
      </c>
    </row>
    <row r="2646" spans="1:16" x14ac:dyDescent="0.2">
      <c r="A2646">
        <v>41055</v>
      </c>
      <c r="B2646" t="s">
        <v>1231</v>
      </c>
      <c r="C2646">
        <v>13801</v>
      </c>
      <c r="D2646" t="s">
        <v>1237</v>
      </c>
      <c r="E2646">
        <v>339046</v>
      </c>
      <c r="F2646" t="s">
        <v>47</v>
      </c>
      <c r="G2646" t="s">
        <v>13</v>
      </c>
      <c r="H2646" t="s">
        <v>14</v>
      </c>
      <c r="I2646" t="s">
        <v>347</v>
      </c>
      <c r="J2646">
        <v>136207</v>
      </c>
      <c r="K2646" t="str">
        <f t="shared" si="206"/>
        <v>41055 - Agência de Desenvolvimento Regional de Tubarão</v>
      </c>
      <c r="L2646" t="str">
        <f t="shared" si="207"/>
        <v>13801 - Administração de pessoal e encargos sociais - GERED - ADR - Tubarão</v>
      </c>
      <c r="M2646" t="str">
        <f t="shared" si="208"/>
        <v>339046 - Auxílio-Alimentação</v>
      </c>
      <c r="N2646" t="str">
        <f t="shared" si="209"/>
        <v>33</v>
      </c>
      <c r="O2646" t="str">
        <f>VLOOKUP('SQL Results'!N2646,Plan2!$A$2:$B$8,2,0)</f>
        <v>33 - Outras Despesas Correntes</v>
      </c>
      <c r="P2646" s="4" t="str">
        <f t="shared" si="205"/>
        <v>0100 - Recursos ordinários - recursos do tesouro - RLD</v>
      </c>
    </row>
    <row r="2647" spans="1:16" x14ac:dyDescent="0.2">
      <c r="A2647">
        <v>41055</v>
      </c>
      <c r="B2647" t="s">
        <v>1231</v>
      </c>
      <c r="C2647">
        <v>13801</v>
      </c>
      <c r="D2647" t="s">
        <v>1237</v>
      </c>
      <c r="E2647">
        <v>339113</v>
      </c>
      <c r="F2647" t="s">
        <v>44</v>
      </c>
      <c r="G2647" t="s">
        <v>13</v>
      </c>
      <c r="H2647" t="s">
        <v>14</v>
      </c>
      <c r="I2647" t="s">
        <v>347</v>
      </c>
      <c r="J2647">
        <v>136207</v>
      </c>
      <c r="K2647" t="str">
        <f t="shared" si="206"/>
        <v>41055 - Agência de Desenvolvimento Regional de Tubarão</v>
      </c>
      <c r="L2647" t="str">
        <f t="shared" si="207"/>
        <v>13801 - Administração de pessoal e encargos sociais - GERED - ADR - Tubarão</v>
      </c>
      <c r="M2647" t="str">
        <f t="shared" si="208"/>
        <v>339113 - Obrigações Patronais</v>
      </c>
      <c r="N2647" t="str">
        <f t="shared" si="209"/>
        <v>33</v>
      </c>
      <c r="O2647" t="str">
        <f>VLOOKUP('SQL Results'!N2647,Plan2!$A$2:$B$8,2,0)</f>
        <v>33 - Outras Despesas Correntes</v>
      </c>
      <c r="P2647" s="4" t="str">
        <f t="shared" ref="P2647:P2710" si="210">CONCATENATE(LEFT(G2647,4)," - ",H2647)</f>
        <v>0100 - Recursos ordinários - recursos do tesouro - RLD</v>
      </c>
    </row>
    <row r="2648" spans="1:16" x14ac:dyDescent="0.2">
      <c r="A2648">
        <v>41055</v>
      </c>
      <c r="B2648" t="s">
        <v>1231</v>
      </c>
      <c r="C2648">
        <v>13776</v>
      </c>
      <c r="D2648" t="s">
        <v>1238</v>
      </c>
      <c r="E2648">
        <v>339030</v>
      </c>
      <c r="F2648" t="s">
        <v>12</v>
      </c>
      <c r="G2648" t="s">
        <v>13</v>
      </c>
      <c r="H2648" t="s">
        <v>14</v>
      </c>
      <c r="I2648" t="s">
        <v>1072</v>
      </c>
      <c r="J2648">
        <v>63646</v>
      </c>
      <c r="K2648" t="str">
        <f t="shared" si="206"/>
        <v>41055 - Agência de Desenvolvimento Regional de Tubarão</v>
      </c>
      <c r="L2648" t="str">
        <f t="shared" si="207"/>
        <v>13776 - Administração e manutenção da Gerência Regional de Educação - ADR - Tubarão</v>
      </c>
      <c r="M2648" t="str">
        <f t="shared" si="208"/>
        <v>339030 - Material de Consumo</v>
      </c>
      <c r="N2648" t="str">
        <f t="shared" si="209"/>
        <v>33</v>
      </c>
      <c r="O2648" t="str">
        <f>VLOOKUP('SQL Results'!N2648,Plan2!$A$2:$B$8,2,0)</f>
        <v>33 - Outras Despesas Correntes</v>
      </c>
      <c r="P2648" s="4" t="str">
        <f t="shared" si="210"/>
        <v>0100 - Recursos ordinários - recursos do tesouro - RLD</v>
      </c>
    </row>
    <row r="2649" spans="1:16" x14ac:dyDescent="0.2">
      <c r="A2649">
        <v>41055</v>
      </c>
      <c r="B2649" t="s">
        <v>1231</v>
      </c>
      <c r="C2649">
        <v>13776</v>
      </c>
      <c r="D2649" t="s">
        <v>1238</v>
      </c>
      <c r="E2649">
        <v>339014</v>
      </c>
      <c r="F2649" t="s">
        <v>63</v>
      </c>
      <c r="G2649" t="s">
        <v>13</v>
      </c>
      <c r="H2649" t="s">
        <v>14</v>
      </c>
      <c r="I2649" t="s">
        <v>1072</v>
      </c>
      <c r="J2649">
        <v>63446</v>
      </c>
      <c r="K2649" t="str">
        <f t="shared" si="206"/>
        <v>41055 - Agência de Desenvolvimento Regional de Tubarão</v>
      </c>
      <c r="L2649" t="str">
        <f t="shared" si="207"/>
        <v>13776 - Administração e manutenção da Gerência Regional de Educação - ADR - Tubarão</v>
      </c>
      <c r="M2649" t="str">
        <f t="shared" si="208"/>
        <v>339014 - Diárias - Civil</v>
      </c>
      <c r="N2649" t="str">
        <f t="shared" si="209"/>
        <v>33</v>
      </c>
      <c r="O2649" t="str">
        <f>VLOOKUP('SQL Results'!N2649,Plan2!$A$2:$B$8,2,0)</f>
        <v>33 - Outras Despesas Correntes</v>
      </c>
      <c r="P2649" s="4" t="str">
        <f t="shared" si="210"/>
        <v>0100 - Recursos ordinários - recursos do tesouro - RLD</v>
      </c>
    </row>
    <row r="2650" spans="1:16" x14ac:dyDescent="0.2">
      <c r="A2650">
        <v>41055</v>
      </c>
      <c r="B2650" t="s">
        <v>1231</v>
      </c>
      <c r="C2650">
        <v>13776</v>
      </c>
      <c r="D2650" t="s">
        <v>1238</v>
      </c>
      <c r="E2650">
        <v>339033</v>
      </c>
      <c r="F2650" t="s">
        <v>49</v>
      </c>
      <c r="G2650" t="s">
        <v>13</v>
      </c>
      <c r="H2650" t="s">
        <v>14</v>
      </c>
      <c r="I2650" t="s">
        <v>1072</v>
      </c>
      <c r="J2650">
        <v>31723</v>
      </c>
      <c r="K2650" t="str">
        <f t="shared" si="206"/>
        <v>41055 - Agência de Desenvolvimento Regional de Tubarão</v>
      </c>
      <c r="L2650" t="str">
        <f t="shared" si="207"/>
        <v>13776 - Administração e manutenção da Gerência Regional de Educação - ADR - Tubarão</v>
      </c>
      <c r="M2650" t="str">
        <f t="shared" si="208"/>
        <v>339033 - Passagens e Despesas com Locomoção</v>
      </c>
      <c r="N2650" t="str">
        <f t="shared" si="209"/>
        <v>33</v>
      </c>
      <c r="O2650" t="str">
        <f>VLOOKUP('SQL Results'!N2650,Plan2!$A$2:$B$8,2,0)</f>
        <v>33 - Outras Despesas Correntes</v>
      </c>
      <c r="P2650" s="4" t="str">
        <f t="shared" si="210"/>
        <v>0100 - Recursos ordinários - recursos do tesouro - RLD</v>
      </c>
    </row>
    <row r="2651" spans="1:16" x14ac:dyDescent="0.2">
      <c r="A2651">
        <v>41055</v>
      </c>
      <c r="B2651" t="s">
        <v>1231</v>
      </c>
      <c r="C2651">
        <v>13776</v>
      </c>
      <c r="D2651" t="s">
        <v>1238</v>
      </c>
      <c r="E2651">
        <v>339036</v>
      </c>
      <c r="F2651" t="s">
        <v>23</v>
      </c>
      <c r="G2651" t="s">
        <v>13</v>
      </c>
      <c r="H2651" t="s">
        <v>14</v>
      </c>
      <c r="I2651" t="s">
        <v>1072</v>
      </c>
      <c r="J2651">
        <v>31723</v>
      </c>
      <c r="K2651" t="str">
        <f t="shared" si="206"/>
        <v>41055 - Agência de Desenvolvimento Regional de Tubarão</v>
      </c>
      <c r="L2651" t="str">
        <f t="shared" si="207"/>
        <v>13776 - Administração e manutenção da Gerência Regional de Educação - ADR - Tubarão</v>
      </c>
      <c r="M2651" t="str">
        <f t="shared" si="208"/>
        <v>339036 - Outros Serviços Terceiros-Pessoa Física</v>
      </c>
      <c r="N2651" t="str">
        <f t="shared" si="209"/>
        <v>33</v>
      </c>
      <c r="O2651" t="str">
        <f>VLOOKUP('SQL Results'!N2651,Plan2!$A$2:$B$8,2,0)</f>
        <v>33 - Outras Despesas Correntes</v>
      </c>
      <c r="P2651" s="4" t="str">
        <f t="shared" si="210"/>
        <v>0100 - Recursos ordinários - recursos do tesouro - RLD</v>
      </c>
    </row>
    <row r="2652" spans="1:16" x14ac:dyDescent="0.2">
      <c r="A2652">
        <v>41055</v>
      </c>
      <c r="B2652" t="s">
        <v>1231</v>
      </c>
      <c r="C2652">
        <v>13776</v>
      </c>
      <c r="D2652" t="s">
        <v>1238</v>
      </c>
      <c r="E2652">
        <v>339039</v>
      </c>
      <c r="F2652" t="s">
        <v>16</v>
      </c>
      <c r="G2652" t="s">
        <v>13</v>
      </c>
      <c r="H2652" t="s">
        <v>14</v>
      </c>
      <c r="I2652" t="s">
        <v>1072</v>
      </c>
      <c r="J2652">
        <v>317231</v>
      </c>
      <c r="K2652" t="str">
        <f t="shared" si="206"/>
        <v>41055 - Agência de Desenvolvimento Regional de Tubarão</v>
      </c>
      <c r="L2652" t="str">
        <f t="shared" si="207"/>
        <v>13776 - Administração e manutenção da Gerência Regional de Educação - ADR - Tubarão</v>
      </c>
      <c r="M2652" t="str">
        <f t="shared" si="208"/>
        <v>339039 - Outros Serviços Terceiros - Pessoa Jurídica</v>
      </c>
      <c r="N2652" t="str">
        <f t="shared" si="209"/>
        <v>33</v>
      </c>
      <c r="O2652" t="str">
        <f>VLOOKUP('SQL Results'!N2652,Plan2!$A$2:$B$8,2,0)</f>
        <v>33 - Outras Despesas Correntes</v>
      </c>
      <c r="P2652" s="4" t="str">
        <f t="shared" si="210"/>
        <v>0100 - Recursos ordinários - recursos do tesouro - RLD</v>
      </c>
    </row>
    <row r="2653" spans="1:16" x14ac:dyDescent="0.2">
      <c r="A2653">
        <v>41055</v>
      </c>
      <c r="B2653" t="s">
        <v>1231</v>
      </c>
      <c r="C2653">
        <v>13776</v>
      </c>
      <c r="D2653" t="s">
        <v>1238</v>
      </c>
      <c r="E2653">
        <v>339139</v>
      </c>
      <c r="F2653" t="s">
        <v>51</v>
      </c>
      <c r="G2653" t="s">
        <v>13</v>
      </c>
      <c r="H2653" t="s">
        <v>14</v>
      </c>
      <c r="I2653" t="s">
        <v>1072</v>
      </c>
      <c r="J2653">
        <v>63446</v>
      </c>
      <c r="K2653" t="str">
        <f t="shared" si="206"/>
        <v>41055 - Agência de Desenvolvimento Regional de Tubarão</v>
      </c>
      <c r="L2653" t="str">
        <f t="shared" si="207"/>
        <v>13776 - Administração e manutenção da Gerência Regional de Educação - ADR - Tubarão</v>
      </c>
      <c r="M2653" t="str">
        <f t="shared" si="208"/>
        <v>339139 - Outros Serviços Terceiros Pessoa Jurídica</v>
      </c>
      <c r="N2653" t="str">
        <f t="shared" si="209"/>
        <v>33</v>
      </c>
      <c r="O2653" t="str">
        <f>VLOOKUP('SQL Results'!N2653,Plan2!$A$2:$B$8,2,0)</f>
        <v>33 - Outras Despesas Correntes</v>
      </c>
      <c r="P2653" s="4" t="str">
        <f t="shared" si="210"/>
        <v>0100 - Recursos ordinários - recursos do tesouro - RLD</v>
      </c>
    </row>
    <row r="2654" spans="1:16" x14ac:dyDescent="0.2">
      <c r="A2654">
        <v>41055</v>
      </c>
      <c r="B2654" t="s">
        <v>1231</v>
      </c>
      <c r="C2654">
        <v>13776</v>
      </c>
      <c r="D2654" t="s">
        <v>1238</v>
      </c>
      <c r="E2654">
        <v>449052</v>
      </c>
      <c r="F2654" t="s">
        <v>17</v>
      </c>
      <c r="G2654" t="s">
        <v>13</v>
      </c>
      <c r="H2654" t="s">
        <v>14</v>
      </c>
      <c r="I2654" t="s">
        <v>1072</v>
      </c>
      <c r="J2654">
        <v>16083</v>
      </c>
      <c r="K2654" t="str">
        <f t="shared" si="206"/>
        <v>41055 - Agência de Desenvolvimento Regional de Tubarão</v>
      </c>
      <c r="L2654" t="str">
        <f t="shared" si="207"/>
        <v>13776 - Administração e manutenção da Gerência Regional de Educação - ADR - Tubarão</v>
      </c>
      <c r="M2654" t="str">
        <f t="shared" si="208"/>
        <v>449052 - Equipamentos e Material Permanente</v>
      </c>
      <c r="N2654" t="str">
        <f t="shared" si="209"/>
        <v>44</v>
      </c>
      <c r="O2654" t="str">
        <f>VLOOKUP('SQL Results'!N2654,Plan2!$A$2:$B$8,2,0)</f>
        <v>44 - Investimentos</v>
      </c>
      <c r="P2654" s="4" t="str">
        <f t="shared" si="210"/>
        <v>0100 - Recursos ordinários - recursos do tesouro - RLD</v>
      </c>
    </row>
    <row r="2655" spans="1:16" x14ac:dyDescent="0.2">
      <c r="A2655">
        <v>41055</v>
      </c>
      <c r="B2655" t="s">
        <v>1231</v>
      </c>
      <c r="C2655">
        <v>13779</v>
      </c>
      <c r="D2655" t="s">
        <v>1239</v>
      </c>
      <c r="E2655">
        <v>339030</v>
      </c>
      <c r="F2655" t="s">
        <v>12</v>
      </c>
      <c r="G2655" t="s">
        <v>1077</v>
      </c>
      <c r="H2655" t="s">
        <v>1078</v>
      </c>
      <c r="I2655" t="s">
        <v>1080</v>
      </c>
      <c r="J2655">
        <v>77070</v>
      </c>
      <c r="K2655" t="str">
        <f t="shared" si="206"/>
        <v>41055 - Agência de Desenvolvimento Regional de Tubarão</v>
      </c>
      <c r="L2655" t="str">
        <f t="shared" si="207"/>
        <v>13779 - Capacitação de profissionais da educação básica - ADR - Tubarão</v>
      </c>
      <c r="M2655" t="str">
        <f t="shared" si="208"/>
        <v>339030 - Material de Consumo</v>
      </c>
      <c r="N2655" t="str">
        <f t="shared" si="209"/>
        <v>33</v>
      </c>
      <c r="O2655" t="str">
        <f>VLOOKUP('SQL Results'!N2655,Plan2!$A$2:$B$8,2,0)</f>
        <v>33 - Outras Despesas Correntes</v>
      </c>
      <c r="P2655" s="4" t="str">
        <f t="shared" si="210"/>
        <v>0131 - Recursos do FUNDEB - transferências da União</v>
      </c>
    </row>
    <row r="2656" spans="1:16" x14ac:dyDescent="0.2">
      <c r="A2656">
        <v>41055</v>
      </c>
      <c r="B2656" t="s">
        <v>1231</v>
      </c>
      <c r="C2656">
        <v>13779</v>
      </c>
      <c r="D2656" t="s">
        <v>1239</v>
      </c>
      <c r="E2656">
        <v>339036</v>
      </c>
      <c r="F2656" t="s">
        <v>23</v>
      </c>
      <c r="G2656" t="s">
        <v>1077</v>
      </c>
      <c r="H2656" t="s">
        <v>1078</v>
      </c>
      <c r="I2656" t="s">
        <v>1080</v>
      </c>
      <c r="J2656">
        <v>38535</v>
      </c>
      <c r="K2656" t="str">
        <f t="shared" si="206"/>
        <v>41055 - Agência de Desenvolvimento Regional de Tubarão</v>
      </c>
      <c r="L2656" t="str">
        <f t="shared" si="207"/>
        <v>13779 - Capacitação de profissionais da educação básica - ADR - Tubarão</v>
      </c>
      <c r="M2656" t="str">
        <f t="shared" si="208"/>
        <v>339036 - Outros Serviços Terceiros-Pessoa Física</v>
      </c>
      <c r="N2656" t="str">
        <f t="shared" si="209"/>
        <v>33</v>
      </c>
      <c r="O2656" t="str">
        <f>VLOOKUP('SQL Results'!N2656,Plan2!$A$2:$B$8,2,0)</f>
        <v>33 - Outras Despesas Correntes</v>
      </c>
      <c r="P2656" s="4" t="str">
        <f t="shared" si="210"/>
        <v>0131 - Recursos do FUNDEB - transferências da União</v>
      </c>
    </row>
    <row r="2657" spans="1:16" x14ac:dyDescent="0.2">
      <c r="A2657">
        <v>41055</v>
      </c>
      <c r="B2657" t="s">
        <v>1231</v>
      </c>
      <c r="C2657">
        <v>13779</v>
      </c>
      <c r="D2657" t="s">
        <v>1239</v>
      </c>
      <c r="E2657">
        <v>339039</v>
      </c>
      <c r="F2657" t="s">
        <v>16</v>
      </c>
      <c r="G2657" t="s">
        <v>1077</v>
      </c>
      <c r="H2657" t="s">
        <v>1078</v>
      </c>
      <c r="I2657" t="s">
        <v>1080</v>
      </c>
      <c r="J2657">
        <v>113967</v>
      </c>
      <c r="K2657" t="str">
        <f t="shared" si="206"/>
        <v>41055 - Agência de Desenvolvimento Regional de Tubarão</v>
      </c>
      <c r="L2657" t="str">
        <f t="shared" si="207"/>
        <v>13779 - Capacitação de profissionais da educação básica - ADR - Tubarão</v>
      </c>
      <c r="M2657" t="str">
        <f t="shared" si="208"/>
        <v>339039 - Outros Serviços Terceiros - Pessoa Jurídica</v>
      </c>
      <c r="N2657" t="str">
        <f t="shared" si="209"/>
        <v>33</v>
      </c>
      <c r="O2657" t="str">
        <f>VLOOKUP('SQL Results'!N2657,Plan2!$A$2:$B$8,2,0)</f>
        <v>33 - Outras Despesas Correntes</v>
      </c>
      <c r="P2657" s="4" t="str">
        <f t="shared" si="210"/>
        <v>0131 - Recursos do FUNDEB - transferências da União</v>
      </c>
    </row>
    <row r="2658" spans="1:16" x14ac:dyDescent="0.2">
      <c r="A2658">
        <v>41055</v>
      </c>
      <c r="B2658" t="s">
        <v>1231</v>
      </c>
      <c r="C2658">
        <v>13772</v>
      </c>
      <c r="D2658" t="s">
        <v>1240</v>
      </c>
      <c r="E2658">
        <v>339014</v>
      </c>
      <c r="F2658" t="s">
        <v>63</v>
      </c>
      <c r="G2658" t="s">
        <v>13</v>
      </c>
      <c r="H2658" t="s">
        <v>14</v>
      </c>
      <c r="I2658" t="s">
        <v>349</v>
      </c>
      <c r="J2658">
        <v>15000</v>
      </c>
      <c r="K2658" t="str">
        <f t="shared" si="206"/>
        <v>41055 - Agência de Desenvolvimento Regional de Tubarão</v>
      </c>
      <c r="L2658" t="str">
        <f t="shared" si="207"/>
        <v>13772 - Administração e manutenção dos serviços administrativos gerais - ADR - Tubarão</v>
      </c>
      <c r="M2658" t="str">
        <f t="shared" si="208"/>
        <v>339014 - Diárias - Civil</v>
      </c>
      <c r="N2658" t="str">
        <f t="shared" si="209"/>
        <v>33</v>
      </c>
      <c r="O2658" t="str">
        <f>VLOOKUP('SQL Results'!N2658,Plan2!$A$2:$B$8,2,0)</f>
        <v>33 - Outras Despesas Correntes</v>
      </c>
      <c r="P2658" s="4" t="str">
        <f t="shared" si="210"/>
        <v>0100 - Recursos ordinários - recursos do tesouro - RLD</v>
      </c>
    </row>
    <row r="2659" spans="1:16" x14ac:dyDescent="0.2">
      <c r="A2659">
        <v>41055</v>
      </c>
      <c r="B2659" t="s">
        <v>1231</v>
      </c>
      <c r="C2659">
        <v>13772</v>
      </c>
      <c r="D2659" t="s">
        <v>1240</v>
      </c>
      <c r="E2659">
        <v>339030</v>
      </c>
      <c r="F2659" t="s">
        <v>12</v>
      </c>
      <c r="G2659" t="s">
        <v>13</v>
      </c>
      <c r="H2659" t="s">
        <v>14</v>
      </c>
      <c r="I2659" t="s">
        <v>349</v>
      </c>
      <c r="J2659">
        <v>60000</v>
      </c>
      <c r="K2659" t="str">
        <f t="shared" si="206"/>
        <v>41055 - Agência de Desenvolvimento Regional de Tubarão</v>
      </c>
      <c r="L2659" t="str">
        <f t="shared" si="207"/>
        <v>13772 - Administração e manutenção dos serviços administrativos gerais - ADR - Tubarão</v>
      </c>
      <c r="M2659" t="str">
        <f t="shared" si="208"/>
        <v>339030 - Material de Consumo</v>
      </c>
      <c r="N2659" t="str">
        <f t="shared" si="209"/>
        <v>33</v>
      </c>
      <c r="O2659" t="str">
        <f>VLOOKUP('SQL Results'!N2659,Plan2!$A$2:$B$8,2,0)</f>
        <v>33 - Outras Despesas Correntes</v>
      </c>
      <c r="P2659" s="4" t="str">
        <f t="shared" si="210"/>
        <v>0100 - Recursos ordinários - recursos do tesouro - RLD</v>
      </c>
    </row>
    <row r="2660" spans="1:16" x14ac:dyDescent="0.2">
      <c r="A2660">
        <v>41055</v>
      </c>
      <c r="B2660" t="s">
        <v>1231</v>
      </c>
      <c r="C2660">
        <v>13772</v>
      </c>
      <c r="D2660" t="s">
        <v>1240</v>
      </c>
      <c r="E2660">
        <v>339031</v>
      </c>
      <c r="F2660" t="s">
        <v>39</v>
      </c>
      <c r="G2660" t="s">
        <v>13</v>
      </c>
      <c r="H2660" t="s">
        <v>14</v>
      </c>
      <c r="I2660" t="s">
        <v>349</v>
      </c>
      <c r="J2660">
        <v>40000</v>
      </c>
      <c r="K2660" t="str">
        <f t="shared" si="206"/>
        <v>41055 - Agência de Desenvolvimento Regional de Tubarão</v>
      </c>
      <c r="L2660" t="str">
        <f t="shared" si="207"/>
        <v>13772 - Administração e manutenção dos serviços administrativos gerais - ADR - Tubarão</v>
      </c>
      <c r="M2660" t="str">
        <f t="shared" si="208"/>
        <v>339031 - Premiações Culturais, Artísticas, Científicas, Desportivas e Outras</v>
      </c>
      <c r="N2660" t="str">
        <f t="shared" si="209"/>
        <v>33</v>
      </c>
      <c r="O2660" t="str">
        <f>VLOOKUP('SQL Results'!N2660,Plan2!$A$2:$B$8,2,0)</f>
        <v>33 - Outras Despesas Correntes</v>
      </c>
      <c r="P2660" s="4" t="str">
        <f t="shared" si="210"/>
        <v>0100 - Recursos ordinários - recursos do tesouro - RLD</v>
      </c>
    </row>
    <row r="2661" spans="1:16" x14ac:dyDescent="0.2">
      <c r="A2661">
        <v>41055</v>
      </c>
      <c r="B2661" t="s">
        <v>1231</v>
      </c>
      <c r="C2661">
        <v>13772</v>
      </c>
      <c r="D2661" t="s">
        <v>1240</v>
      </c>
      <c r="E2661">
        <v>339033</v>
      </c>
      <c r="F2661" t="s">
        <v>49</v>
      </c>
      <c r="G2661" t="s">
        <v>13</v>
      </c>
      <c r="H2661" t="s">
        <v>14</v>
      </c>
      <c r="I2661" t="s">
        <v>349</v>
      </c>
      <c r="J2661">
        <v>1500</v>
      </c>
      <c r="K2661" t="str">
        <f t="shared" si="206"/>
        <v>41055 - Agência de Desenvolvimento Regional de Tubarão</v>
      </c>
      <c r="L2661" t="str">
        <f t="shared" si="207"/>
        <v>13772 - Administração e manutenção dos serviços administrativos gerais - ADR - Tubarão</v>
      </c>
      <c r="M2661" t="str">
        <f t="shared" si="208"/>
        <v>339033 - Passagens e Despesas com Locomoção</v>
      </c>
      <c r="N2661" t="str">
        <f t="shared" si="209"/>
        <v>33</v>
      </c>
      <c r="O2661" t="str">
        <f>VLOOKUP('SQL Results'!N2661,Plan2!$A$2:$B$8,2,0)</f>
        <v>33 - Outras Despesas Correntes</v>
      </c>
      <c r="P2661" s="4" t="str">
        <f t="shared" si="210"/>
        <v>0100 - Recursos ordinários - recursos do tesouro - RLD</v>
      </c>
    </row>
    <row r="2662" spans="1:16" x14ac:dyDescent="0.2">
      <c r="A2662">
        <v>41055</v>
      </c>
      <c r="B2662" t="s">
        <v>1231</v>
      </c>
      <c r="C2662">
        <v>13772</v>
      </c>
      <c r="D2662" t="s">
        <v>1240</v>
      </c>
      <c r="E2662">
        <v>339037</v>
      </c>
      <c r="F2662" t="s">
        <v>25</v>
      </c>
      <c r="G2662" t="s">
        <v>13</v>
      </c>
      <c r="H2662" t="s">
        <v>14</v>
      </c>
      <c r="I2662" t="s">
        <v>349</v>
      </c>
      <c r="J2662">
        <v>400704</v>
      </c>
      <c r="K2662" t="str">
        <f t="shared" si="206"/>
        <v>41055 - Agência de Desenvolvimento Regional de Tubarão</v>
      </c>
      <c r="L2662" t="str">
        <f t="shared" si="207"/>
        <v>13772 - Administração e manutenção dos serviços administrativos gerais - ADR - Tubarão</v>
      </c>
      <c r="M2662" t="str">
        <f t="shared" si="208"/>
        <v>339037 - Locação de Mão-de-Obra</v>
      </c>
      <c r="N2662" t="str">
        <f t="shared" si="209"/>
        <v>33</v>
      </c>
      <c r="O2662" t="str">
        <f>VLOOKUP('SQL Results'!N2662,Plan2!$A$2:$B$8,2,0)</f>
        <v>33 - Outras Despesas Correntes</v>
      </c>
      <c r="P2662" s="4" t="str">
        <f t="shared" si="210"/>
        <v>0100 - Recursos ordinários - recursos do tesouro - RLD</v>
      </c>
    </row>
    <row r="2663" spans="1:16" x14ac:dyDescent="0.2">
      <c r="A2663">
        <v>41055</v>
      </c>
      <c r="B2663" t="s">
        <v>1231</v>
      </c>
      <c r="C2663">
        <v>13772</v>
      </c>
      <c r="D2663" t="s">
        <v>1240</v>
      </c>
      <c r="E2663">
        <v>339039</v>
      </c>
      <c r="F2663" t="s">
        <v>16</v>
      </c>
      <c r="G2663" t="s">
        <v>13</v>
      </c>
      <c r="H2663" t="s">
        <v>14</v>
      </c>
      <c r="I2663" t="s">
        <v>349</v>
      </c>
      <c r="J2663">
        <v>485594</v>
      </c>
      <c r="K2663" t="str">
        <f t="shared" si="206"/>
        <v>41055 - Agência de Desenvolvimento Regional de Tubarão</v>
      </c>
      <c r="L2663" t="str">
        <f t="shared" si="207"/>
        <v>13772 - Administração e manutenção dos serviços administrativos gerais - ADR - Tubarão</v>
      </c>
      <c r="M2663" t="str">
        <f t="shared" si="208"/>
        <v>339039 - Outros Serviços Terceiros - Pessoa Jurídica</v>
      </c>
      <c r="N2663" t="str">
        <f t="shared" si="209"/>
        <v>33</v>
      </c>
      <c r="O2663" t="str">
        <f>VLOOKUP('SQL Results'!N2663,Plan2!$A$2:$B$8,2,0)</f>
        <v>33 - Outras Despesas Correntes</v>
      </c>
      <c r="P2663" s="4" t="str">
        <f t="shared" si="210"/>
        <v>0100 - Recursos ordinários - recursos do tesouro - RLD</v>
      </c>
    </row>
    <row r="2664" spans="1:16" x14ac:dyDescent="0.2">
      <c r="A2664">
        <v>41055</v>
      </c>
      <c r="B2664" t="s">
        <v>1231</v>
      </c>
      <c r="C2664">
        <v>13772</v>
      </c>
      <c r="D2664" t="s">
        <v>1240</v>
      </c>
      <c r="E2664">
        <v>339047</v>
      </c>
      <c r="F2664" t="s">
        <v>27</v>
      </c>
      <c r="G2664" t="s">
        <v>13</v>
      </c>
      <c r="H2664" t="s">
        <v>14</v>
      </c>
      <c r="I2664" t="s">
        <v>349</v>
      </c>
      <c r="J2664">
        <v>2000</v>
      </c>
      <c r="K2664" t="str">
        <f t="shared" si="206"/>
        <v>41055 - Agência de Desenvolvimento Regional de Tubarão</v>
      </c>
      <c r="L2664" t="str">
        <f t="shared" si="207"/>
        <v>13772 - Administração e manutenção dos serviços administrativos gerais - ADR - Tubarão</v>
      </c>
      <c r="M2664" t="str">
        <f t="shared" si="208"/>
        <v>339047 - Obrigações Tributárias e Contributivas</v>
      </c>
      <c r="N2664" t="str">
        <f t="shared" si="209"/>
        <v>33</v>
      </c>
      <c r="O2664" t="str">
        <f>VLOOKUP('SQL Results'!N2664,Plan2!$A$2:$B$8,2,0)</f>
        <v>33 - Outras Despesas Correntes</v>
      </c>
      <c r="P2664" s="4" t="str">
        <f t="shared" si="210"/>
        <v>0100 - Recursos ordinários - recursos do tesouro - RLD</v>
      </c>
    </row>
    <row r="2665" spans="1:16" x14ac:dyDescent="0.2">
      <c r="A2665">
        <v>41055</v>
      </c>
      <c r="B2665" t="s">
        <v>1231</v>
      </c>
      <c r="C2665">
        <v>13772</v>
      </c>
      <c r="D2665" t="s">
        <v>1240</v>
      </c>
      <c r="E2665">
        <v>339092</v>
      </c>
      <c r="F2665" t="s">
        <v>28</v>
      </c>
      <c r="G2665" t="s">
        <v>13</v>
      </c>
      <c r="H2665" t="s">
        <v>14</v>
      </c>
      <c r="I2665" t="s">
        <v>349</v>
      </c>
      <c r="J2665">
        <v>10000</v>
      </c>
      <c r="K2665" t="str">
        <f t="shared" si="206"/>
        <v>41055 - Agência de Desenvolvimento Regional de Tubarão</v>
      </c>
      <c r="L2665" t="str">
        <f t="shared" si="207"/>
        <v>13772 - Administração e manutenção dos serviços administrativos gerais - ADR - Tubarão</v>
      </c>
      <c r="M2665" t="str">
        <f t="shared" si="208"/>
        <v>339092 - Despesas de Exercícios Anteriores</v>
      </c>
      <c r="N2665" t="str">
        <f t="shared" si="209"/>
        <v>33</v>
      </c>
      <c r="O2665" t="str">
        <f>VLOOKUP('SQL Results'!N2665,Plan2!$A$2:$B$8,2,0)</f>
        <v>33 - Outras Despesas Correntes</v>
      </c>
      <c r="P2665" s="4" t="str">
        <f t="shared" si="210"/>
        <v>0100 - Recursos ordinários - recursos do tesouro - RLD</v>
      </c>
    </row>
    <row r="2666" spans="1:16" x14ac:dyDescent="0.2">
      <c r="A2666">
        <v>41055</v>
      </c>
      <c r="B2666" t="s">
        <v>1231</v>
      </c>
      <c r="C2666">
        <v>13772</v>
      </c>
      <c r="D2666" t="s">
        <v>1240</v>
      </c>
      <c r="E2666">
        <v>339130</v>
      </c>
      <c r="F2666" t="s">
        <v>12</v>
      </c>
      <c r="G2666" t="s">
        <v>13</v>
      </c>
      <c r="H2666" t="s">
        <v>14</v>
      </c>
      <c r="I2666" t="s">
        <v>349</v>
      </c>
      <c r="J2666">
        <v>1000</v>
      </c>
      <c r="K2666" t="str">
        <f t="shared" si="206"/>
        <v>41055 - Agência de Desenvolvimento Regional de Tubarão</v>
      </c>
      <c r="L2666" t="str">
        <f t="shared" si="207"/>
        <v>13772 - Administração e manutenção dos serviços administrativos gerais - ADR - Tubarão</v>
      </c>
      <c r="M2666" t="str">
        <f t="shared" si="208"/>
        <v>339130 - Material de Consumo</v>
      </c>
      <c r="N2666" t="str">
        <f t="shared" si="209"/>
        <v>33</v>
      </c>
      <c r="O2666" t="str">
        <f>VLOOKUP('SQL Results'!N2666,Plan2!$A$2:$B$8,2,0)</f>
        <v>33 - Outras Despesas Correntes</v>
      </c>
      <c r="P2666" s="4" t="str">
        <f t="shared" si="210"/>
        <v>0100 - Recursos ordinários - recursos do tesouro - RLD</v>
      </c>
    </row>
    <row r="2667" spans="1:16" x14ac:dyDescent="0.2">
      <c r="A2667">
        <v>41055</v>
      </c>
      <c r="B2667" t="s">
        <v>1231</v>
      </c>
      <c r="C2667">
        <v>13772</v>
      </c>
      <c r="D2667" t="s">
        <v>1240</v>
      </c>
      <c r="E2667">
        <v>339139</v>
      </c>
      <c r="F2667" t="s">
        <v>51</v>
      </c>
      <c r="G2667" t="s">
        <v>13</v>
      </c>
      <c r="H2667" t="s">
        <v>14</v>
      </c>
      <c r="I2667" t="s">
        <v>349</v>
      </c>
      <c r="J2667">
        <v>12000</v>
      </c>
      <c r="K2667" t="str">
        <f t="shared" si="206"/>
        <v>41055 - Agência de Desenvolvimento Regional de Tubarão</v>
      </c>
      <c r="L2667" t="str">
        <f t="shared" si="207"/>
        <v>13772 - Administração e manutenção dos serviços administrativos gerais - ADR - Tubarão</v>
      </c>
      <c r="M2667" t="str">
        <f t="shared" si="208"/>
        <v>339139 - Outros Serviços Terceiros Pessoa Jurídica</v>
      </c>
      <c r="N2667" t="str">
        <f t="shared" si="209"/>
        <v>33</v>
      </c>
      <c r="O2667" t="str">
        <f>VLOOKUP('SQL Results'!N2667,Plan2!$A$2:$B$8,2,0)</f>
        <v>33 - Outras Despesas Correntes</v>
      </c>
      <c r="P2667" s="4" t="str">
        <f t="shared" si="210"/>
        <v>0100 - Recursos ordinários - recursos do tesouro - RLD</v>
      </c>
    </row>
    <row r="2668" spans="1:16" x14ac:dyDescent="0.2">
      <c r="A2668">
        <v>41055</v>
      </c>
      <c r="B2668" t="s">
        <v>1231</v>
      </c>
      <c r="C2668">
        <v>13772</v>
      </c>
      <c r="D2668" t="s">
        <v>1240</v>
      </c>
      <c r="E2668">
        <v>449052</v>
      </c>
      <c r="F2668" t="s">
        <v>17</v>
      </c>
      <c r="G2668" t="s">
        <v>13</v>
      </c>
      <c r="H2668" t="s">
        <v>14</v>
      </c>
      <c r="I2668" t="s">
        <v>349</v>
      </c>
      <c r="J2668">
        <v>25000</v>
      </c>
      <c r="K2668" t="str">
        <f t="shared" si="206"/>
        <v>41055 - Agência de Desenvolvimento Regional de Tubarão</v>
      </c>
      <c r="L2668" t="str">
        <f t="shared" si="207"/>
        <v>13772 - Administração e manutenção dos serviços administrativos gerais - ADR - Tubarão</v>
      </c>
      <c r="M2668" t="str">
        <f t="shared" si="208"/>
        <v>449052 - Equipamentos e Material Permanente</v>
      </c>
      <c r="N2668" t="str">
        <f t="shared" si="209"/>
        <v>44</v>
      </c>
      <c r="O2668" t="str">
        <f>VLOOKUP('SQL Results'!N2668,Plan2!$A$2:$B$8,2,0)</f>
        <v>44 - Investimentos</v>
      </c>
      <c r="P2668" s="4" t="str">
        <f t="shared" si="210"/>
        <v>0100 - Recursos ordinários - recursos do tesouro - RLD</v>
      </c>
    </row>
    <row r="2669" spans="1:16" x14ac:dyDescent="0.2">
      <c r="A2669">
        <v>41055</v>
      </c>
      <c r="B2669" t="s">
        <v>1231</v>
      </c>
      <c r="C2669">
        <v>13774</v>
      </c>
      <c r="D2669" t="s">
        <v>1241</v>
      </c>
      <c r="E2669">
        <v>339139</v>
      </c>
      <c r="F2669" t="s">
        <v>51</v>
      </c>
      <c r="G2669" t="s">
        <v>13</v>
      </c>
      <c r="H2669" t="s">
        <v>14</v>
      </c>
      <c r="I2669" t="s">
        <v>353</v>
      </c>
      <c r="J2669">
        <v>40000</v>
      </c>
      <c r="K2669" t="str">
        <f t="shared" si="206"/>
        <v>41055 - Agência de Desenvolvimento Regional de Tubarão</v>
      </c>
      <c r="L2669" t="str">
        <f t="shared" si="207"/>
        <v>13774 - Manutenção e modernização dos serviços de tecnologia da informação e comunicação - ADR - Tubarão</v>
      </c>
      <c r="M2669" t="str">
        <f t="shared" si="208"/>
        <v>339139 - Outros Serviços Terceiros Pessoa Jurídica</v>
      </c>
      <c r="N2669" t="str">
        <f t="shared" si="209"/>
        <v>33</v>
      </c>
      <c r="O2669" t="str">
        <f>VLOOKUP('SQL Results'!N2669,Plan2!$A$2:$B$8,2,0)</f>
        <v>33 - Outras Despesas Correntes</v>
      </c>
      <c r="P2669" s="4" t="str">
        <f t="shared" si="210"/>
        <v>0100 - Recursos ordinários - recursos do tesouro - RLD</v>
      </c>
    </row>
    <row r="2670" spans="1:16" x14ac:dyDescent="0.2">
      <c r="A2670">
        <v>41055</v>
      </c>
      <c r="B2670" t="s">
        <v>1231</v>
      </c>
      <c r="C2670">
        <v>13781</v>
      </c>
      <c r="D2670" t="s">
        <v>1242</v>
      </c>
      <c r="E2670">
        <v>339030</v>
      </c>
      <c r="F2670" t="s">
        <v>12</v>
      </c>
      <c r="G2670" t="s">
        <v>1074</v>
      </c>
      <c r="H2670" t="s">
        <v>1075</v>
      </c>
      <c r="I2670" t="s">
        <v>1082</v>
      </c>
      <c r="J2670">
        <v>582420</v>
      </c>
      <c r="K2670" t="str">
        <f t="shared" si="206"/>
        <v>41055 - Agência de Desenvolvimento Regional de Tubarão</v>
      </c>
      <c r="L2670" t="str">
        <f t="shared" si="207"/>
        <v>13781 - Operacionalização da educação básica - ADR - Tubarão</v>
      </c>
      <c r="M2670" t="str">
        <f t="shared" si="208"/>
        <v>339030 - Material de Consumo</v>
      </c>
      <c r="N2670" t="str">
        <f t="shared" si="209"/>
        <v>33</v>
      </c>
      <c r="O2670" t="str">
        <f>VLOOKUP('SQL Results'!N2670,Plan2!$A$2:$B$8,2,0)</f>
        <v>33 - Outras Despesas Correntes</v>
      </c>
      <c r="P2670" s="4" t="str">
        <f t="shared" si="210"/>
        <v>0120 - Cota-parte da contribuição do Salário-Educação - recursos do tesouro - exercício corrente</v>
      </c>
    </row>
    <row r="2671" spans="1:16" x14ac:dyDescent="0.2">
      <c r="A2671">
        <v>41055</v>
      </c>
      <c r="B2671" t="s">
        <v>1231</v>
      </c>
      <c r="C2671">
        <v>13781</v>
      </c>
      <c r="D2671" t="s">
        <v>1242</v>
      </c>
      <c r="E2671">
        <v>339030</v>
      </c>
      <c r="F2671" t="s">
        <v>12</v>
      </c>
      <c r="G2671" t="s">
        <v>1077</v>
      </c>
      <c r="H2671" t="s">
        <v>1078</v>
      </c>
      <c r="I2671" t="s">
        <v>1082</v>
      </c>
      <c r="J2671">
        <v>582420</v>
      </c>
      <c r="K2671" t="str">
        <f t="shared" si="206"/>
        <v>41055 - Agência de Desenvolvimento Regional de Tubarão</v>
      </c>
      <c r="L2671" t="str">
        <f t="shared" si="207"/>
        <v>13781 - Operacionalização da educação básica - ADR - Tubarão</v>
      </c>
      <c r="M2671" t="str">
        <f t="shared" si="208"/>
        <v>339030 - Material de Consumo</v>
      </c>
      <c r="N2671" t="str">
        <f t="shared" si="209"/>
        <v>33</v>
      </c>
      <c r="O2671" t="str">
        <f>VLOOKUP('SQL Results'!N2671,Plan2!$A$2:$B$8,2,0)</f>
        <v>33 - Outras Despesas Correntes</v>
      </c>
      <c r="P2671" s="4" t="str">
        <f t="shared" si="210"/>
        <v>0131 - Recursos do FUNDEB - transferências da União</v>
      </c>
    </row>
    <row r="2672" spans="1:16" x14ac:dyDescent="0.2">
      <c r="A2672">
        <v>41055</v>
      </c>
      <c r="B2672" t="s">
        <v>1231</v>
      </c>
      <c r="C2672">
        <v>13781</v>
      </c>
      <c r="D2672" t="s">
        <v>1242</v>
      </c>
      <c r="E2672">
        <v>339036</v>
      </c>
      <c r="F2672" t="s">
        <v>23</v>
      </c>
      <c r="G2672" t="s">
        <v>1074</v>
      </c>
      <c r="H2672" t="s">
        <v>1075</v>
      </c>
      <c r="I2672" t="s">
        <v>1082</v>
      </c>
      <c r="J2672">
        <v>291210</v>
      </c>
      <c r="K2672" t="str">
        <f t="shared" si="206"/>
        <v>41055 - Agência de Desenvolvimento Regional de Tubarão</v>
      </c>
      <c r="L2672" t="str">
        <f t="shared" si="207"/>
        <v>13781 - Operacionalização da educação básica - ADR - Tubarão</v>
      </c>
      <c r="M2672" t="str">
        <f t="shared" si="208"/>
        <v>339036 - Outros Serviços Terceiros-Pessoa Física</v>
      </c>
      <c r="N2672" t="str">
        <f t="shared" si="209"/>
        <v>33</v>
      </c>
      <c r="O2672" t="str">
        <f>VLOOKUP('SQL Results'!N2672,Plan2!$A$2:$B$8,2,0)</f>
        <v>33 - Outras Despesas Correntes</v>
      </c>
      <c r="P2672" s="4" t="str">
        <f t="shared" si="210"/>
        <v>0120 - Cota-parte da contribuição do Salário-Educação - recursos do tesouro - exercício corrente</v>
      </c>
    </row>
    <row r="2673" spans="1:16" x14ac:dyDescent="0.2">
      <c r="A2673">
        <v>41055</v>
      </c>
      <c r="B2673" t="s">
        <v>1231</v>
      </c>
      <c r="C2673">
        <v>13781</v>
      </c>
      <c r="D2673" t="s">
        <v>1242</v>
      </c>
      <c r="E2673">
        <v>339036</v>
      </c>
      <c r="F2673" t="s">
        <v>23</v>
      </c>
      <c r="G2673" t="s">
        <v>1077</v>
      </c>
      <c r="H2673" t="s">
        <v>1078</v>
      </c>
      <c r="I2673" t="s">
        <v>1082</v>
      </c>
      <c r="J2673">
        <v>291210</v>
      </c>
      <c r="K2673" t="str">
        <f t="shared" si="206"/>
        <v>41055 - Agência de Desenvolvimento Regional de Tubarão</v>
      </c>
      <c r="L2673" t="str">
        <f t="shared" si="207"/>
        <v>13781 - Operacionalização da educação básica - ADR - Tubarão</v>
      </c>
      <c r="M2673" t="str">
        <f t="shared" si="208"/>
        <v>339036 - Outros Serviços Terceiros-Pessoa Física</v>
      </c>
      <c r="N2673" t="str">
        <f t="shared" si="209"/>
        <v>33</v>
      </c>
      <c r="O2673" t="str">
        <f>VLOOKUP('SQL Results'!N2673,Plan2!$A$2:$B$8,2,0)</f>
        <v>33 - Outras Despesas Correntes</v>
      </c>
      <c r="P2673" s="4" t="str">
        <f t="shared" si="210"/>
        <v>0131 - Recursos do FUNDEB - transferências da União</v>
      </c>
    </row>
    <row r="2674" spans="1:16" x14ac:dyDescent="0.2">
      <c r="A2674">
        <v>41055</v>
      </c>
      <c r="B2674" t="s">
        <v>1231</v>
      </c>
      <c r="C2674">
        <v>13781</v>
      </c>
      <c r="D2674" t="s">
        <v>1242</v>
      </c>
      <c r="E2674">
        <v>339039</v>
      </c>
      <c r="F2674" t="s">
        <v>16</v>
      </c>
      <c r="G2674" t="s">
        <v>1074</v>
      </c>
      <c r="H2674" t="s">
        <v>1075</v>
      </c>
      <c r="I2674" t="s">
        <v>1082</v>
      </c>
      <c r="J2674">
        <v>1747260</v>
      </c>
      <c r="K2674" t="str">
        <f t="shared" si="206"/>
        <v>41055 - Agência de Desenvolvimento Regional de Tubarão</v>
      </c>
      <c r="L2674" t="str">
        <f t="shared" si="207"/>
        <v>13781 - Operacionalização da educação básica - ADR - Tubarão</v>
      </c>
      <c r="M2674" t="str">
        <f t="shared" si="208"/>
        <v>339039 - Outros Serviços Terceiros - Pessoa Jurídica</v>
      </c>
      <c r="N2674" t="str">
        <f t="shared" si="209"/>
        <v>33</v>
      </c>
      <c r="O2674" t="str">
        <f>VLOOKUP('SQL Results'!N2674,Plan2!$A$2:$B$8,2,0)</f>
        <v>33 - Outras Despesas Correntes</v>
      </c>
      <c r="P2674" s="4" t="str">
        <f t="shared" si="210"/>
        <v>0120 - Cota-parte da contribuição do Salário-Educação - recursos do tesouro - exercício corrente</v>
      </c>
    </row>
    <row r="2675" spans="1:16" x14ac:dyDescent="0.2">
      <c r="A2675">
        <v>41055</v>
      </c>
      <c r="B2675" t="s">
        <v>1231</v>
      </c>
      <c r="C2675">
        <v>13781</v>
      </c>
      <c r="D2675" t="s">
        <v>1242</v>
      </c>
      <c r="E2675">
        <v>339039</v>
      </c>
      <c r="F2675" t="s">
        <v>16</v>
      </c>
      <c r="G2675" t="s">
        <v>1077</v>
      </c>
      <c r="H2675" t="s">
        <v>1078</v>
      </c>
      <c r="I2675" t="s">
        <v>1082</v>
      </c>
      <c r="J2675">
        <v>1747260</v>
      </c>
      <c r="K2675" t="str">
        <f t="shared" si="206"/>
        <v>41055 - Agência de Desenvolvimento Regional de Tubarão</v>
      </c>
      <c r="L2675" t="str">
        <f t="shared" si="207"/>
        <v>13781 - Operacionalização da educação básica - ADR - Tubarão</v>
      </c>
      <c r="M2675" t="str">
        <f t="shared" si="208"/>
        <v>339039 - Outros Serviços Terceiros - Pessoa Jurídica</v>
      </c>
      <c r="N2675" t="str">
        <f t="shared" si="209"/>
        <v>33</v>
      </c>
      <c r="O2675" t="str">
        <f>VLOOKUP('SQL Results'!N2675,Plan2!$A$2:$B$8,2,0)</f>
        <v>33 - Outras Despesas Correntes</v>
      </c>
      <c r="P2675" s="4" t="str">
        <f t="shared" si="210"/>
        <v>0131 - Recursos do FUNDEB - transferências da União</v>
      </c>
    </row>
    <row r="2676" spans="1:16" x14ac:dyDescent="0.2">
      <c r="A2676">
        <v>41055</v>
      </c>
      <c r="B2676" t="s">
        <v>1231</v>
      </c>
      <c r="C2676">
        <v>13781</v>
      </c>
      <c r="D2676" t="s">
        <v>1242</v>
      </c>
      <c r="E2676">
        <v>339139</v>
      </c>
      <c r="F2676" t="s">
        <v>51</v>
      </c>
      <c r="G2676" t="s">
        <v>1074</v>
      </c>
      <c r="H2676" t="s">
        <v>1075</v>
      </c>
      <c r="I2676" t="s">
        <v>1082</v>
      </c>
      <c r="J2676">
        <v>291210</v>
      </c>
      <c r="K2676" t="str">
        <f t="shared" si="206"/>
        <v>41055 - Agência de Desenvolvimento Regional de Tubarão</v>
      </c>
      <c r="L2676" t="str">
        <f t="shared" si="207"/>
        <v>13781 - Operacionalização da educação básica - ADR - Tubarão</v>
      </c>
      <c r="M2676" t="str">
        <f t="shared" si="208"/>
        <v>339139 - Outros Serviços Terceiros Pessoa Jurídica</v>
      </c>
      <c r="N2676" t="str">
        <f t="shared" si="209"/>
        <v>33</v>
      </c>
      <c r="O2676" t="str">
        <f>VLOOKUP('SQL Results'!N2676,Plan2!$A$2:$B$8,2,0)</f>
        <v>33 - Outras Despesas Correntes</v>
      </c>
      <c r="P2676" s="4" t="str">
        <f t="shared" si="210"/>
        <v>0120 - Cota-parte da contribuição do Salário-Educação - recursos do tesouro - exercício corrente</v>
      </c>
    </row>
    <row r="2677" spans="1:16" x14ac:dyDescent="0.2">
      <c r="A2677">
        <v>41055</v>
      </c>
      <c r="B2677" t="s">
        <v>1231</v>
      </c>
      <c r="C2677">
        <v>13781</v>
      </c>
      <c r="D2677" t="s">
        <v>1242</v>
      </c>
      <c r="E2677">
        <v>339139</v>
      </c>
      <c r="F2677" t="s">
        <v>51</v>
      </c>
      <c r="G2677" t="s">
        <v>1077</v>
      </c>
      <c r="H2677" t="s">
        <v>1078</v>
      </c>
      <c r="I2677" t="s">
        <v>1082</v>
      </c>
      <c r="J2677">
        <v>145605</v>
      </c>
      <c r="K2677" t="str">
        <f t="shared" si="206"/>
        <v>41055 - Agência de Desenvolvimento Regional de Tubarão</v>
      </c>
      <c r="L2677" t="str">
        <f t="shared" si="207"/>
        <v>13781 - Operacionalização da educação básica - ADR - Tubarão</v>
      </c>
      <c r="M2677" t="str">
        <f t="shared" si="208"/>
        <v>339139 - Outros Serviços Terceiros Pessoa Jurídica</v>
      </c>
      <c r="N2677" t="str">
        <f t="shared" si="209"/>
        <v>33</v>
      </c>
      <c r="O2677" t="str">
        <f>VLOOKUP('SQL Results'!N2677,Plan2!$A$2:$B$8,2,0)</f>
        <v>33 - Outras Despesas Correntes</v>
      </c>
      <c r="P2677" s="4" t="str">
        <f t="shared" si="210"/>
        <v>0131 - Recursos do FUNDEB - transferências da União</v>
      </c>
    </row>
    <row r="2678" spans="1:16" x14ac:dyDescent="0.2">
      <c r="A2678">
        <v>41055</v>
      </c>
      <c r="B2678" t="s">
        <v>1231</v>
      </c>
      <c r="C2678">
        <v>13781</v>
      </c>
      <c r="D2678" t="s">
        <v>1242</v>
      </c>
      <c r="E2678">
        <v>449052</v>
      </c>
      <c r="F2678" t="s">
        <v>17</v>
      </c>
      <c r="G2678" t="s">
        <v>1077</v>
      </c>
      <c r="H2678" t="s">
        <v>1078</v>
      </c>
      <c r="I2678" t="s">
        <v>1082</v>
      </c>
      <c r="J2678">
        <v>145605</v>
      </c>
      <c r="K2678" t="str">
        <f t="shared" si="206"/>
        <v>41055 - Agência de Desenvolvimento Regional de Tubarão</v>
      </c>
      <c r="L2678" t="str">
        <f t="shared" si="207"/>
        <v>13781 - Operacionalização da educação básica - ADR - Tubarão</v>
      </c>
      <c r="M2678" t="str">
        <f t="shared" si="208"/>
        <v>449052 - Equipamentos e Material Permanente</v>
      </c>
      <c r="N2678" t="str">
        <f t="shared" si="209"/>
        <v>44</v>
      </c>
      <c r="O2678" t="str">
        <f>VLOOKUP('SQL Results'!N2678,Plan2!$A$2:$B$8,2,0)</f>
        <v>44 - Investimentos</v>
      </c>
      <c r="P2678" s="4" t="str">
        <f t="shared" si="210"/>
        <v>0131 - Recursos do FUNDEB - transferências da União</v>
      </c>
    </row>
    <row r="2679" spans="1:16" x14ac:dyDescent="0.2">
      <c r="A2679">
        <v>41056</v>
      </c>
      <c r="B2679" t="s">
        <v>1243</v>
      </c>
      <c r="C2679">
        <v>13808</v>
      </c>
      <c r="D2679" t="s">
        <v>1244</v>
      </c>
      <c r="E2679">
        <v>339046</v>
      </c>
      <c r="F2679" t="s">
        <v>47</v>
      </c>
      <c r="G2679" t="s">
        <v>13</v>
      </c>
      <c r="H2679" t="s">
        <v>14</v>
      </c>
      <c r="I2679" t="s">
        <v>347</v>
      </c>
      <c r="J2679">
        <v>90000</v>
      </c>
      <c r="K2679" t="str">
        <f t="shared" si="206"/>
        <v>41056 - Agência de Desenvolvimento Regional de Criciúma</v>
      </c>
      <c r="L2679" t="str">
        <f t="shared" si="207"/>
        <v>13808 - Administração de pessoal e encargos sociais - ADR - Criciúma</v>
      </c>
      <c r="M2679" t="str">
        <f t="shared" si="208"/>
        <v>339046 - Auxílio-Alimentação</v>
      </c>
      <c r="N2679" t="str">
        <f t="shared" si="209"/>
        <v>33</v>
      </c>
      <c r="O2679" t="str">
        <f>VLOOKUP('SQL Results'!N2679,Plan2!$A$2:$B$8,2,0)</f>
        <v>33 - Outras Despesas Correntes</v>
      </c>
      <c r="P2679" s="4" t="str">
        <f t="shared" si="210"/>
        <v>0100 - Recursos ordinários - recursos do tesouro - RLD</v>
      </c>
    </row>
    <row r="2680" spans="1:16" x14ac:dyDescent="0.2">
      <c r="A2680">
        <v>41056</v>
      </c>
      <c r="B2680" t="s">
        <v>1243</v>
      </c>
      <c r="C2680">
        <v>13808</v>
      </c>
      <c r="D2680" t="s">
        <v>1244</v>
      </c>
      <c r="E2680">
        <v>339113</v>
      </c>
      <c r="F2680" t="s">
        <v>44</v>
      </c>
      <c r="G2680" t="s">
        <v>13</v>
      </c>
      <c r="H2680" t="s">
        <v>14</v>
      </c>
      <c r="I2680" t="s">
        <v>347</v>
      </c>
      <c r="J2680">
        <v>90000</v>
      </c>
      <c r="K2680" t="str">
        <f t="shared" si="206"/>
        <v>41056 - Agência de Desenvolvimento Regional de Criciúma</v>
      </c>
      <c r="L2680" t="str">
        <f t="shared" si="207"/>
        <v>13808 - Administração de pessoal e encargos sociais - ADR - Criciúma</v>
      </c>
      <c r="M2680" t="str">
        <f t="shared" si="208"/>
        <v>339113 - Obrigações Patronais</v>
      </c>
      <c r="N2680" t="str">
        <f t="shared" si="209"/>
        <v>33</v>
      </c>
      <c r="O2680" t="str">
        <f>VLOOKUP('SQL Results'!N2680,Plan2!$A$2:$B$8,2,0)</f>
        <v>33 - Outras Despesas Correntes</v>
      </c>
      <c r="P2680" s="4" t="str">
        <f t="shared" si="210"/>
        <v>0100 - Recursos ordinários - recursos do tesouro - RLD</v>
      </c>
    </row>
    <row r="2681" spans="1:16" x14ac:dyDescent="0.2">
      <c r="A2681">
        <v>41056</v>
      </c>
      <c r="B2681" t="s">
        <v>1243</v>
      </c>
      <c r="C2681">
        <v>13816</v>
      </c>
      <c r="D2681" t="s">
        <v>1245</v>
      </c>
      <c r="E2681">
        <v>339014</v>
      </c>
      <c r="F2681" t="s">
        <v>63</v>
      </c>
      <c r="G2681" t="s">
        <v>13</v>
      </c>
      <c r="H2681" t="s">
        <v>14</v>
      </c>
      <c r="I2681" t="s">
        <v>349</v>
      </c>
      <c r="J2681">
        <v>20000</v>
      </c>
      <c r="K2681" t="str">
        <f t="shared" si="206"/>
        <v>41056 - Agência de Desenvolvimento Regional de Criciúma</v>
      </c>
      <c r="L2681" t="str">
        <f t="shared" si="207"/>
        <v>13816 - Administração e manutenção dos serviços administrativos gerais - ADR - Criciúma</v>
      </c>
      <c r="M2681" t="str">
        <f t="shared" si="208"/>
        <v>339014 - Diárias - Civil</v>
      </c>
      <c r="N2681" t="str">
        <f t="shared" si="209"/>
        <v>33</v>
      </c>
      <c r="O2681" t="str">
        <f>VLOOKUP('SQL Results'!N2681,Plan2!$A$2:$B$8,2,0)</f>
        <v>33 - Outras Despesas Correntes</v>
      </c>
      <c r="P2681" s="4" t="str">
        <f t="shared" si="210"/>
        <v>0100 - Recursos ordinários - recursos do tesouro - RLD</v>
      </c>
    </row>
    <row r="2682" spans="1:16" x14ac:dyDescent="0.2">
      <c r="A2682">
        <v>41056</v>
      </c>
      <c r="B2682" t="s">
        <v>1243</v>
      </c>
      <c r="C2682">
        <v>13816</v>
      </c>
      <c r="D2682" t="s">
        <v>1245</v>
      </c>
      <c r="E2682">
        <v>339030</v>
      </c>
      <c r="F2682" t="s">
        <v>12</v>
      </c>
      <c r="G2682" t="s">
        <v>13</v>
      </c>
      <c r="H2682" t="s">
        <v>14</v>
      </c>
      <c r="I2682" t="s">
        <v>349</v>
      </c>
      <c r="J2682">
        <v>80000</v>
      </c>
      <c r="K2682" t="str">
        <f t="shared" si="206"/>
        <v>41056 - Agência de Desenvolvimento Regional de Criciúma</v>
      </c>
      <c r="L2682" t="str">
        <f t="shared" si="207"/>
        <v>13816 - Administração e manutenção dos serviços administrativos gerais - ADR - Criciúma</v>
      </c>
      <c r="M2682" t="str">
        <f t="shared" si="208"/>
        <v>339030 - Material de Consumo</v>
      </c>
      <c r="N2682" t="str">
        <f t="shared" si="209"/>
        <v>33</v>
      </c>
      <c r="O2682" t="str">
        <f>VLOOKUP('SQL Results'!N2682,Plan2!$A$2:$B$8,2,0)</f>
        <v>33 - Outras Despesas Correntes</v>
      </c>
      <c r="P2682" s="4" t="str">
        <f t="shared" si="210"/>
        <v>0100 - Recursos ordinários - recursos do tesouro - RLD</v>
      </c>
    </row>
    <row r="2683" spans="1:16" x14ac:dyDescent="0.2">
      <c r="A2683">
        <v>41056</v>
      </c>
      <c r="B2683" t="s">
        <v>1243</v>
      </c>
      <c r="C2683">
        <v>13816</v>
      </c>
      <c r="D2683" t="s">
        <v>1245</v>
      </c>
      <c r="E2683">
        <v>339033</v>
      </c>
      <c r="F2683" t="s">
        <v>49</v>
      </c>
      <c r="G2683" t="s">
        <v>13</v>
      </c>
      <c r="H2683" t="s">
        <v>14</v>
      </c>
      <c r="I2683" t="s">
        <v>349</v>
      </c>
      <c r="J2683">
        <v>20000</v>
      </c>
      <c r="K2683" t="str">
        <f t="shared" si="206"/>
        <v>41056 - Agência de Desenvolvimento Regional de Criciúma</v>
      </c>
      <c r="L2683" t="str">
        <f t="shared" si="207"/>
        <v>13816 - Administração e manutenção dos serviços administrativos gerais - ADR - Criciúma</v>
      </c>
      <c r="M2683" t="str">
        <f t="shared" si="208"/>
        <v>339033 - Passagens e Despesas com Locomoção</v>
      </c>
      <c r="N2683" t="str">
        <f t="shared" si="209"/>
        <v>33</v>
      </c>
      <c r="O2683" t="str">
        <f>VLOOKUP('SQL Results'!N2683,Plan2!$A$2:$B$8,2,0)</f>
        <v>33 - Outras Despesas Correntes</v>
      </c>
      <c r="P2683" s="4" t="str">
        <f t="shared" si="210"/>
        <v>0100 - Recursos ordinários - recursos do tesouro - RLD</v>
      </c>
    </row>
    <row r="2684" spans="1:16" x14ac:dyDescent="0.2">
      <c r="A2684">
        <v>41056</v>
      </c>
      <c r="B2684" t="s">
        <v>1243</v>
      </c>
      <c r="C2684">
        <v>13816</v>
      </c>
      <c r="D2684" t="s">
        <v>1245</v>
      </c>
      <c r="E2684">
        <v>339036</v>
      </c>
      <c r="F2684" t="s">
        <v>23</v>
      </c>
      <c r="G2684" t="s">
        <v>13</v>
      </c>
      <c r="H2684" t="s">
        <v>14</v>
      </c>
      <c r="I2684" t="s">
        <v>349</v>
      </c>
      <c r="J2684">
        <v>30000</v>
      </c>
      <c r="K2684" t="str">
        <f t="shared" si="206"/>
        <v>41056 - Agência de Desenvolvimento Regional de Criciúma</v>
      </c>
      <c r="L2684" t="str">
        <f t="shared" si="207"/>
        <v>13816 - Administração e manutenção dos serviços administrativos gerais - ADR - Criciúma</v>
      </c>
      <c r="M2684" t="str">
        <f t="shared" si="208"/>
        <v>339036 - Outros Serviços Terceiros-Pessoa Física</v>
      </c>
      <c r="N2684" t="str">
        <f t="shared" si="209"/>
        <v>33</v>
      </c>
      <c r="O2684" t="str">
        <f>VLOOKUP('SQL Results'!N2684,Plan2!$A$2:$B$8,2,0)</f>
        <v>33 - Outras Despesas Correntes</v>
      </c>
      <c r="P2684" s="4" t="str">
        <f t="shared" si="210"/>
        <v>0100 - Recursos ordinários - recursos do tesouro - RLD</v>
      </c>
    </row>
    <row r="2685" spans="1:16" x14ac:dyDescent="0.2">
      <c r="A2685">
        <v>41056</v>
      </c>
      <c r="B2685" t="s">
        <v>1243</v>
      </c>
      <c r="C2685">
        <v>13816</v>
      </c>
      <c r="D2685" t="s">
        <v>1245</v>
      </c>
      <c r="E2685">
        <v>339037</v>
      </c>
      <c r="F2685" t="s">
        <v>25</v>
      </c>
      <c r="G2685" t="s">
        <v>13</v>
      </c>
      <c r="H2685" t="s">
        <v>14</v>
      </c>
      <c r="I2685" t="s">
        <v>349</v>
      </c>
      <c r="J2685">
        <v>400000</v>
      </c>
      <c r="K2685" t="str">
        <f t="shared" si="206"/>
        <v>41056 - Agência de Desenvolvimento Regional de Criciúma</v>
      </c>
      <c r="L2685" t="str">
        <f t="shared" si="207"/>
        <v>13816 - Administração e manutenção dos serviços administrativos gerais - ADR - Criciúma</v>
      </c>
      <c r="M2685" t="str">
        <f t="shared" si="208"/>
        <v>339037 - Locação de Mão-de-Obra</v>
      </c>
      <c r="N2685" t="str">
        <f t="shared" si="209"/>
        <v>33</v>
      </c>
      <c r="O2685" t="str">
        <f>VLOOKUP('SQL Results'!N2685,Plan2!$A$2:$B$8,2,0)</f>
        <v>33 - Outras Despesas Correntes</v>
      </c>
      <c r="P2685" s="4" t="str">
        <f t="shared" si="210"/>
        <v>0100 - Recursos ordinários - recursos do tesouro - RLD</v>
      </c>
    </row>
    <row r="2686" spans="1:16" x14ac:dyDescent="0.2">
      <c r="A2686">
        <v>41056</v>
      </c>
      <c r="B2686" t="s">
        <v>1243</v>
      </c>
      <c r="C2686">
        <v>13816</v>
      </c>
      <c r="D2686" t="s">
        <v>1245</v>
      </c>
      <c r="E2686">
        <v>339039</v>
      </c>
      <c r="F2686" t="s">
        <v>16</v>
      </c>
      <c r="G2686" t="s">
        <v>13</v>
      </c>
      <c r="H2686" t="s">
        <v>14</v>
      </c>
      <c r="I2686" t="s">
        <v>349</v>
      </c>
      <c r="J2686">
        <v>278000</v>
      </c>
      <c r="K2686" t="str">
        <f t="shared" si="206"/>
        <v>41056 - Agência de Desenvolvimento Regional de Criciúma</v>
      </c>
      <c r="L2686" t="str">
        <f t="shared" si="207"/>
        <v>13816 - Administração e manutenção dos serviços administrativos gerais - ADR - Criciúma</v>
      </c>
      <c r="M2686" t="str">
        <f t="shared" si="208"/>
        <v>339039 - Outros Serviços Terceiros - Pessoa Jurídica</v>
      </c>
      <c r="N2686" t="str">
        <f t="shared" si="209"/>
        <v>33</v>
      </c>
      <c r="O2686" t="str">
        <f>VLOOKUP('SQL Results'!N2686,Plan2!$A$2:$B$8,2,0)</f>
        <v>33 - Outras Despesas Correntes</v>
      </c>
      <c r="P2686" s="4" t="str">
        <f t="shared" si="210"/>
        <v>0100 - Recursos ordinários - recursos do tesouro - RLD</v>
      </c>
    </row>
    <row r="2687" spans="1:16" x14ac:dyDescent="0.2">
      <c r="A2687">
        <v>41056</v>
      </c>
      <c r="B2687" t="s">
        <v>1243</v>
      </c>
      <c r="C2687">
        <v>13816</v>
      </c>
      <c r="D2687" t="s">
        <v>1245</v>
      </c>
      <c r="E2687">
        <v>339047</v>
      </c>
      <c r="F2687" t="s">
        <v>27</v>
      </c>
      <c r="G2687" t="s">
        <v>13</v>
      </c>
      <c r="H2687" t="s">
        <v>14</v>
      </c>
      <c r="I2687" t="s">
        <v>349</v>
      </c>
      <c r="J2687">
        <v>1000</v>
      </c>
      <c r="K2687" t="str">
        <f t="shared" si="206"/>
        <v>41056 - Agência de Desenvolvimento Regional de Criciúma</v>
      </c>
      <c r="L2687" t="str">
        <f t="shared" si="207"/>
        <v>13816 - Administração e manutenção dos serviços administrativos gerais - ADR - Criciúma</v>
      </c>
      <c r="M2687" t="str">
        <f t="shared" si="208"/>
        <v>339047 - Obrigações Tributárias e Contributivas</v>
      </c>
      <c r="N2687" t="str">
        <f t="shared" si="209"/>
        <v>33</v>
      </c>
      <c r="O2687" t="str">
        <f>VLOOKUP('SQL Results'!N2687,Plan2!$A$2:$B$8,2,0)</f>
        <v>33 - Outras Despesas Correntes</v>
      </c>
      <c r="P2687" s="4" t="str">
        <f t="shared" si="210"/>
        <v>0100 - Recursos ordinários - recursos do tesouro - RLD</v>
      </c>
    </row>
    <row r="2688" spans="1:16" x14ac:dyDescent="0.2">
      <c r="A2688">
        <v>41056</v>
      </c>
      <c r="B2688" t="s">
        <v>1243</v>
      </c>
      <c r="C2688">
        <v>13816</v>
      </c>
      <c r="D2688" t="s">
        <v>1245</v>
      </c>
      <c r="E2688">
        <v>339092</v>
      </c>
      <c r="F2688" t="s">
        <v>28</v>
      </c>
      <c r="G2688" t="s">
        <v>13</v>
      </c>
      <c r="H2688" t="s">
        <v>14</v>
      </c>
      <c r="I2688" t="s">
        <v>349</v>
      </c>
      <c r="J2688">
        <v>1000</v>
      </c>
      <c r="K2688" t="str">
        <f t="shared" si="206"/>
        <v>41056 - Agência de Desenvolvimento Regional de Criciúma</v>
      </c>
      <c r="L2688" t="str">
        <f t="shared" si="207"/>
        <v>13816 - Administração e manutenção dos serviços administrativos gerais - ADR - Criciúma</v>
      </c>
      <c r="M2688" t="str">
        <f t="shared" si="208"/>
        <v>339092 - Despesas de Exercícios Anteriores</v>
      </c>
      <c r="N2688" t="str">
        <f t="shared" si="209"/>
        <v>33</v>
      </c>
      <c r="O2688" t="str">
        <f>VLOOKUP('SQL Results'!N2688,Plan2!$A$2:$B$8,2,0)</f>
        <v>33 - Outras Despesas Correntes</v>
      </c>
      <c r="P2688" s="4" t="str">
        <f t="shared" si="210"/>
        <v>0100 - Recursos ordinários - recursos do tesouro - RLD</v>
      </c>
    </row>
    <row r="2689" spans="1:16" x14ac:dyDescent="0.2">
      <c r="A2689">
        <v>41056</v>
      </c>
      <c r="B2689" t="s">
        <v>1243</v>
      </c>
      <c r="C2689">
        <v>13816</v>
      </c>
      <c r="D2689" t="s">
        <v>1245</v>
      </c>
      <c r="E2689">
        <v>339139</v>
      </c>
      <c r="F2689" t="s">
        <v>51</v>
      </c>
      <c r="G2689" t="s">
        <v>13</v>
      </c>
      <c r="H2689" t="s">
        <v>14</v>
      </c>
      <c r="I2689" t="s">
        <v>349</v>
      </c>
      <c r="J2689">
        <v>50000</v>
      </c>
      <c r="K2689" t="str">
        <f t="shared" si="206"/>
        <v>41056 - Agência de Desenvolvimento Regional de Criciúma</v>
      </c>
      <c r="L2689" t="str">
        <f t="shared" si="207"/>
        <v>13816 - Administração e manutenção dos serviços administrativos gerais - ADR - Criciúma</v>
      </c>
      <c r="M2689" t="str">
        <f t="shared" si="208"/>
        <v>339139 - Outros Serviços Terceiros Pessoa Jurídica</v>
      </c>
      <c r="N2689" t="str">
        <f t="shared" si="209"/>
        <v>33</v>
      </c>
      <c r="O2689" t="str">
        <f>VLOOKUP('SQL Results'!N2689,Plan2!$A$2:$B$8,2,0)</f>
        <v>33 - Outras Despesas Correntes</v>
      </c>
      <c r="P2689" s="4" t="str">
        <f t="shared" si="210"/>
        <v>0100 - Recursos ordinários - recursos do tesouro - RLD</v>
      </c>
    </row>
    <row r="2690" spans="1:16" x14ac:dyDescent="0.2">
      <c r="A2690">
        <v>41056</v>
      </c>
      <c r="B2690" t="s">
        <v>1243</v>
      </c>
      <c r="C2690">
        <v>13816</v>
      </c>
      <c r="D2690" t="s">
        <v>1245</v>
      </c>
      <c r="E2690">
        <v>449052</v>
      </c>
      <c r="F2690" t="s">
        <v>17</v>
      </c>
      <c r="G2690" t="s">
        <v>13</v>
      </c>
      <c r="H2690" t="s">
        <v>14</v>
      </c>
      <c r="I2690" t="s">
        <v>349</v>
      </c>
      <c r="J2690">
        <v>20000</v>
      </c>
      <c r="K2690" t="str">
        <f t="shared" si="206"/>
        <v>41056 - Agência de Desenvolvimento Regional de Criciúma</v>
      </c>
      <c r="L2690" t="str">
        <f t="shared" si="207"/>
        <v>13816 - Administração e manutenção dos serviços administrativos gerais - ADR - Criciúma</v>
      </c>
      <c r="M2690" t="str">
        <f t="shared" si="208"/>
        <v>449052 - Equipamentos e Material Permanente</v>
      </c>
      <c r="N2690" t="str">
        <f t="shared" si="209"/>
        <v>44</v>
      </c>
      <c r="O2690" t="str">
        <f>VLOOKUP('SQL Results'!N2690,Plan2!$A$2:$B$8,2,0)</f>
        <v>44 - Investimentos</v>
      </c>
      <c r="P2690" s="4" t="str">
        <f t="shared" si="210"/>
        <v>0100 - Recursos ordinários - recursos do tesouro - RLD</v>
      </c>
    </row>
    <row r="2691" spans="1:16" x14ac:dyDescent="0.2">
      <c r="A2691">
        <v>41056</v>
      </c>
      <c r="B2691" t="s">
        <v>1243</v>
      </c>
      <c r="C2691">
        <v>13818</v>
      </c>
      <c r="D2691" t="s">
        <v>1246</v>
      </c>
      <c r="E2691">
        <v>339030</v>
      </c>
      <c r="F2691" t="s">
        <v>12</v>
      </c>
      <c r="G2691" t="s">
        <v>13</v>
      </c>
      <c r="H2691" t="s">
        <v>14</v>
      </c>
      <c r="I2691" t="s">
        <v>1072</v>
      </c>
      <c r="J2691">
        <v>72259</v>
      </c>
      <c r="K2691" t="str">
        <f t="shared" ref="K2691:K2754" si="211">CONCATENATE(A2691," - ",B2691)</f>
        <v>41056 - Agência de Desenvolvimento Regional de Criciúma</v>
      </c>
      <c r="L2691" t="str">
        <f t="shared" ref="L2691:L2754" si="212">CONCATENATE(C2691," - ",D2691)</f>
        <v>13818 - Administração e manutenção da Gerência Regional de Educação - ADR - Criciúma</v>
      </c>
      <c r="M2691" t="str">
        <f t="shared" ref="M2691:M2754" si="213">CONCATENATE(E2691," - ",F2691)</f>
        <v>339030 - Material de Consumo</v>
      </c>
      <c r="N2691" t="str">
        <f t="shared" ref="N2691:N2754" si="214">LEFT(E2691,2)</f>
        <v>33</v>
      </c>
      <c r="O2691" t="str">
        <f>VLOOKUP('SQL Results'!N2691,Plan2!$A$2:$B$8,2,0)</f>
        <v>33 - Outras Despesas Correntes</v>
      </c>
      <c r="P2691" s="4" t="str">
        <f t="shared" si="210"/>
        <v>0100 - Recursos ordinários - recursos do tesouro - RLD</v>
      </c>
    </row>
    <row r="2692" spans="1:16" x14ac:dyDescent="0.2">
      <c r="A2692">
        <v>41056</v>
      </c>
      <c r="B2692" t="s">
        <v>1243</v>
      </c>
      <c r="C2692">
        <v>13818</v>
      </c>
      <c r="D2692" t="s">
        <v>1246</v>
      </c>
      <c r="E2692">
        <v>339014</v>
      </c>
      <c r="F2692" t="s">
        <v>63</v>
      </c>
      <c r="G2692" t="s">
        <v>13</v>
      </c>
      <c r="H2692" t="s">
        <v>14</v>
      </c>
      <c r="I2692" t="s">
        <v>1072</v>
      </c>
      <c r="J2692">
        <v>72259</v>
      </c>
      <c r="K2692" t="str">
        <f t="shared" si="211"/>
        <v>41056 - Agência de Desenvolvimento Regional de Criciúma</v>
      </c>
      <c r="L2692" t="str">
        <f t="shared" si="212"/>
        <v>13818 - Administração e manutenção da Gerência Regional de Educação - ADR - Criciúma</v>
      </c>
      <c r="M2692" t="str">
        <f t="shared" si="213"/>
        <v>339014 - Diárias - Civil</v>
      </c>
      <c r="N2692" t="str">
        <f t="shared" si="214"/>
        <v>33</v>
      </c>
      <c r="O2692" t="str">
        <f>VLOOKUP('SQL Results'!N2692,Plan2!$A$2:$B$8,2,0)</f>
        <v>33 - Outras Despesas Correntes</v>
      </c>
      <c r="P2692" s="4" t="str">
        <f t="shared" si="210"/>
        <v>0100 - Recursos ordinários - recursos do tesouro - RLD</v>
      </c>
    </row>
    <row r="2693" spans="1:16" x14ac:dyDescent="0.2">
      <c r="A2693">
        <v>41056</v>
      </c>
      <c r="B2693" t="s">
        <v>1243</v>
      </c>
      <c r="C2693">
        <v>13818</v>
      </c>
      <c r="D2693" t="s">
        <v>1246</v>
      </c>
      <c r="E2693">
        <v>339033</v>
      </c>
      <c r="F2693" t="s">
        <v>49</v>
      </c>
      <c r="G2693" t="s">
        <v>13</v>
      </c>
      <c r="H2693" t="s">
        <v>14</v>
      </c>
      <c r="I2693" t="s">
        <v>1072</v>
      </c>
      <c r="J2693">
        <v>36130</v>
      </c>
      <c r="K2693" t="str">
        <f t="shared" si="211"/>
        <v>41056 - Agência de Desenvolvimento Regional de Criciúma</v>
      </c>
      <c r="L2693" t="str">
        <f t="shared" si="212"/>
        <v>13818 - Administração e manutenção da Gerência Regional de Educação - ADR - Criciúma</v>
      </c>
      <c r="M2693" t="str">
        <f t="shared" si="213"/>
        <v>339033 - Passagens e Despesas com Locomoção</v>
      </c>
      <c r="N2693" t="str">
        <f t="shared" si="214"/>
        <v>33</v>
      </c>
      <c r="O2693" t="str">
        <f>VLOOKUP('SQL Results'!N2693,Plan2!$A$2:$B$8,2,0)</f>
        <v>33 - Outras Despesas Correntes</v>
      </c>
      <c r="P2693" s="4" t="str">
        <f t="shared" si="210"/>
        <v>0100 - Recursos ordinários - recursos do tesouro - RLD</v>
      </c>
    </row>
    <row r="2694" spans="1:16" x14ac:dyDescent="0.2">
      <c r="A2694">
        <v>41056</v>
      </c>
      <c r="B2694" t="s">
        <v>1243</v>
      </c>
      <c r="C2694">
        <v>13818</v>
      </c>
      <c r="D2694" t="s">
        <v>1246</v>
      </c>
      <c r="E2694">
        <v>339036</v>
      </c>
      <c r="F2694" t="s">
        <v>23</v>
      </c>
      <c r="G2694" t="s">
        <v>13</v>
      </c>
      <c r="H2694" t="s">
        <v>14</v>
      </c>
      <c r="I2694" t="s">
        <v>1072</v>
      </c>
      <c r="J2694">
        <v>33130</v>
      </c>
      <c r="K2694" t="str">
        <f t="shared" si="211"/>
        <v>41056 - Agência de Desenvolvimento Regional de Criciúma</v>
      </c>
      <c r="L2694" t="str">
        <f t="shared" si="212"/>
        <v>13818 - Administração e manutenção da Gerência Regional de Educação - ADR - Criciúma</v>
      </c>
      <c r="M2694" t="str">
        <f t="shared" si="213"/>
        <v>339036 - Outros Serviços Terceiros-Pessoa Física</v>
      </c>
      <c r="N2694" t="str">
        <f t="shared" si="214"/>
        <v>33</v>
      </c>
      <c r="O2694" t="str">
        <f>VLOOKUP('SQL Results'!N2694,Plan2!$A$2:$B$8,2,0)</f>
        <v>33 - Outras Despesas Correntes</v>
      </c>
      <c r="P2694" s="4" t="str">
        <f t="shared" si="210"/>
        <v>0100 - Recursos ordinários - recursos do tesouro - RLD</v>
      </c>
    </row>
    <row r="2695" spans="1:16" x14ac:dyDescent="0.2">
      <c r="A2695">
        <v>41056</v>
      </c>
      <c r="B2695" t="s">
        <v>1243</v>
      </c>
      <c r="C2695">
        <v>13818</v>
      </c>
      <c r="D2695" t="s">
        <v>1246</v>
      </c>
      <c r="E2695">
        <v>339039</v>
      </c>
      <c r="F2695" t="s">
        <v>16</v>
      </c>
      <c r="G2695" t="s">
        <v>13</v>
      </c>
      <c r="H2695" t="s">
        <v>14</v>
      </c>
      <c r="I2695" t="s">
        <v>1072</v>
      </c>
      <c r="J2695">
        <v>361295</v>
      </c>
      <c r="K2695" t="str">
        <f t="shared" si="211"/>
        <v>41056 - Agência de Desenvolvimento Regional de Criciúma</v>
      </c>
      <c r="L2695" t="str">
        <f t="shared" si="212"/>
        <v>13818 - Administração e manutenção da Gerência Regional de Educação - ADR - Criciúma</v>
      </c>
      <c r="M2695" t="str">
        <f t="shared" si="213"/>
        <v>339039 - Outros Serviços Terceiros - Pessoa Jurídica</v>
      </c>
      <c r="N2695" t="str">
        <f t="shared" si="214"/>
        <v>33</v>
      </c>
      <c r="O2695" t="str">
        <f>VLOOKUP('SQL Results'!N2695,Plan2!$A$2:$B$8,2,0)</f>
        <v>33 - Outras Despesas Correntes</v>
      </c>
      <c r="P2695" s="4" t="str">
        <f t="shared" si="210"/>
        <v>0100 - Recursos ordinários - recursos do tesouro - RLD</v>
      </c>
    </row>
    <row r="2696" spans="1:16" x14ac:dyDescent="0.2">
      <c r="A2696">
        <v>41056</v>
      </c>
      <c r="B2696" t="s">
        <v>1243</v>
      </c>
      <c r="C2696">
        <v>13818</v>
      </c>
      <c r="D2696" t="s">
        <v>1246</v>
      </c>
      <c r="E2696">
        <v>339139</v>
      </c>
      <c r="F2696" t="s">
        <v>51</v>
      </c>
      <c r="G2696" t="s">
        <v>13</v>
      </c>
      <c r="H2696" t="s">
        <v>14</v>
      </c>
      <c r="I2696" t="s">
        <v>1072</v>
      </c>
      <c r="J2696">
        <v>72259</v>
      </c>
      <c r="K2696" t="str">
        <f t="shared" si="211"/>
        <v>41056 - Agência de Desenvolvimento Regional de Criciúma</v>
      </c>
      <c r="L2696" t="str">
        <f t="shared" si="212"/>
        <v>13818 - Administração e manutenção da Gerência Regional de Educação - ADR - Criciúma</v>
      </c>
      <c r="M2696" t="str">
        <f t="shared" si="213"/>
        <v>339139 - Outros Serviços Terceiros Pessoa Jurídica</v>
      </c>
      <c r="N2696" t="str">
        <f t="shared" si="214"/>
        <v>33</v>
      </c>
      <c r="O2696" t="str">
        <f>VLOOKUP('SQL Results'!N2696,Plan2!$A$2:$B$8,2,0)</f>
        <v>33 - Outras Despesas Correntes</v>
      </c>
      <c r="P2696" s="4" t="str">
        <f t="shared" si="210"/>
        <v>0100 - Recursos ordinários - recursos do tesouro - RLD</v>
      </c>
    </row>
    <row r="2697" spans="1:16" x14ac:dyDescent="0.2">
      <c r="A2697">
        <v>41056</v>
      </c>
      <c r="B2697" t="s">
        <v>1243</v>
      </c>
      <c r="C2697">
        <v>13818</v>
      </c>
      <c r="D2697" t="s">
        <v>1246</v>
      </c>
      <c r="E2697">
        <v>449052</v>
      </c>
      <c r="F2697" t="s">
        <v>17</v>
      </c>
      <c r="G2697" t="s">
        <v>13</v>
      </c>
      <c r="H2697" t="s">
        <v>14</v>
      </c>
      <c r="I2697" t="s">
        <v>1072</v>
      </c>
      <c r="J2697">
        <v>54538</v>
      </c>
      <c r="K2697" t="str">
        <f t="shared" si="211"/>
        <v>41056 - Agência de Desenvolvimento Regional de Criciúma</v>
      </c>
      <c r="L2697" t="str">
        <f t="shared" si="212"/>
        <v>13818 - Administração e manutenção da Gerência Regional de Educação - ADR - Criciúma</v>
      </c>
      <c r="M2697" t="str">
        <f t="shared" si="213"/>
        <v>449052 - Equipamentos e Material Permanente</v>
      </c>
      <c r="N2697" t="str">
        <f t="shared" si="214"/>
        <v>44</v>
      </c>
      <c r="O2697" t="str">
        <f>VLOOKUP('SQL Results'!N2697,Plan2!$A$2:$B$8,2,0)</f>
        <v>44 - Investimentos</v>
      </c>
      <c r="P2697" s="4" t="str">
        <f t="shared" si="210"/>
        <v>0100 - Recursos ordinários - recursos do tesouro - RLD</v>
      </c>
    </row>
    <row r="2698" spans="1:16" x14ac:dyDescent="0.2">
      <c r="A2698">
        <v>41056</v>
      </c>
      <c r="B2698" t="s">
        <v>1243</v>
      </c>
      <c r="C2698">
        <v>13821</v>
      </c>
      <c r="D2698" t="s">
        <v>1247</v>
      </c>
      <c r="E2698">
        <v>339030</v>
      </c>
      <c r="F2698" t="s">
        <v>12</v>
      </c>
      <c r="G2698" t="s">
        <v>1074</v>
      </c>
      <c r="H2698" t="s">
        <v>1075</v>
      </c>
      <c r="I2698" t="s">
        <v>1076</v>
      </c>
      <c r="J2698">
        <v>183582</v>
      </c>
      <c r="K2698" t="str">
        <f t="shared" si="211"/>
        <v>41056 - Agência de Desenvolvimento Regional de Criciúma</v>
      </c>
      <c r="L2698" t="str">
        <f t="shared" si="212"/>
        <v>13821 - AP - Manutenção e reforma de escolas - educação básica - ADR - Criciúma</v>
      </c>
      <c r="M2698" t="str">
        <f t="shared" si="213"/>
        <v>339030 - Material de Consumo</v>
      </c>
      <c r="N2698" t="str">
        <f t="shared" si="214"/>
        <v>33</v>
      </c>
      <c r="O2698" t="str">
        <f>VLOOKUP('SQL Results'!N2698,Plan2!$A$2:$B$8,2,0)</f>
        <v>33 - Outras Despesas Correntes</v>
      </c>
      <c r="P2698" s="4" t="str">
        <f t="shared" si="210"/>
        <v>0120 - Cota-parte da contribuição do Salário-Educação - recursos do tesouro - exercício corrente</v>
      </c>
    </row>
    <row r="2699" spans="1:16" x14ac:dyDescent="0.2">
      <c r="A2699">
        <v>41056</v>
      </c>
      <c r="B2699" t="s">
        <v>1243</v>
      </c>
      <c r="C2699">
        <v>13821</v>
      </c>
      <c r="D2699" t="s">
        <v>1247</v>
      </c>
      <c r="E2699">
        <v>339030</v>
      </c>
      <c r="F2699" t="s">
        <v>12</v>
      </c>
      <c r="G2699" t="s">
        <v>1077</v>
      </c>
      <c r="H2699" t="s">
        <v>1078</v>
      </c>
      <c r="I2699" t="s">
        <v>1076</v>
      </c>
      <c r="J2699">
        <v>183582</v>
      </c>
      <c r="K2699" t="str">
        <f t="shared" si="211"/>
        <v>41056 - Agência de Desenvolvimento Regional de Criciúma</v>
      </c>
      <c r="L2699" t="str">
        <f t="shared" si="212"/>
        <v>13821 - AP - Manutenção e reforma de escolas - educação básica - ADR - Criciúma</v>
      </c>
      <c r="M2699" t="str">
        <f t="shared" si="213"/>
        <v>339030 - Material de Consumo</v>
      </c>
      <c r="N2699" t="str">
        <f t="shared" si="214"/>
        <v>33</v>
      </c>
      <c r="O2699" t="str">
        <f>VLOOKUP('SQL Results'!N2699,Plan2!$A$2:$B$8,2,0)</f>
        <v>33 - Outras Despesas Correntes</v>
      </c>
      <c r="P2699" s="4" t="str">
        <f t="shared" si="210"/>
        <v>0131 - Recursos do FUNDEB - transferências da União</v>
      </c>
    </row>
    <row r="2700" spans="1:16" x14ac:dyDescent="0.2">
      <c r="A2700">
        <v>41056</v>
      </c>
      <c r="B2700" t="s">
        <v>1243</v>
      </c>
      <c r="C2700">
        <v>13821</v>
      </c>
      <c r="D2700" t="s">
        <v>1247</v>
      </c>
      <c r="E2700">
        <v>339036</v>
      </c>
      <c r="F2700" t="s">
        <v>23</v>
      </c>
      <c r="G2700" t="s">
        <v>1074</v>
      </c>
      <c r="H2700" t="s">
        <v>1075</v>
      </c>
      <c r="I2700" t="s">
        <v>1076</v>
      </c>
      <c r="J2700">
        <v>91790</v>
      </c>
      <c r="K2700" t="str">
        <f t="shared" si="211"/>
        <v>41056 - Agência de Desenvolvimento Regional de Criciúma</v>
      </c>
      <c r="L2700" t="str">
        <f t="shared" si="212"/>
        <v>13821 - AP - Manutenção e reforma de escolas - educação básica - ADR - Criciúma</v>
      </c>
      <c r="M2700" t="str">
        <f t="shared" si="213"/>
        <v>339036 - Outros Serviços Terceiros-Pessoa Física</v>
      </c>
      <c r="N2700" t="str">
        <f t="shared" si="214"/>
        <v>33</v>
      </c>
      <c r="O2700" t="str">
        <f>VLOOKUP('SQL Results'!N2700,Plan2!$A$2:$B$8,2,0)</f>
        <v>33 - Outras Despesas Correntes</v>
      </c>
      <c r="P2700" s="4" t="str">
        <f t="shared" si="210"/>
        <v>0120 - Cota-parte da contribuição do Salário-Educação - recursos do tesouro - exercício corrente</v>
      </c>
    </row>
    <row r="2701" spans="1:16" x14ac:dyDescent="0.2">
      <c r="A2701">
        <v>41056</v>
      </c>
      <c r="B2701" t="s">
        <v>1243</v>
      </c>
      <c r="C2701">
        <v>13821</v>
      </c>
      <c r="D2701" t="s">
        <v>1247</v>
      </c>
      <c r="E2701">
        <v>339036</v>
      </c>
      <c r="F2701" t="s">
        <v>23</v>
      </c>
      <c r="G2701" t="s">
        <v>1077</v>
      </c>
      <c r="H2701" t="s">
        <v>1078</v>
      </c>
      <c r="I2701" t="s">
        <v>1076</v>
      </c>
      <c r="J2701">
        <v>91790</v>
      </c>
      <c r="K2701" t="str">
        <f t="shared" si="211"/>
        <v>41056 - Agência de Desenvolvimento Regional de Criciúma</v>
      </c>
      <c r="L2701" t="str">
        <f t="shared" si="212"/>
        <v>13821 - AP - Manutenção e reforma de escolas - educação básica - ADR - Criciúma</v>
      </c>
      <c r="M2701" t="str">
        <f t="shared" si="213"/>
        <v>339036 - Outros Serviços Terceiros-Pessoa Física</v>
      </c>
      <c r="N2701" t="str">
        <f t="shared" si="214"/>
        <v>33</v>
      </c>
      <c r="O2701" t="str">
        <f>VLOOKUP('SQL Results'!N2701,Plan2!$A$2:$B$8,2,0)</f>
        <v>33 - Outras Despesas Correntes</v>
      </c>
      <c r="P2701" s="4" t="str">
        <f t="shared" si="210"/>
        <v>0131 - Recursos do FUNDEB - transferências da União</v>
      </c>
    </row>
    <row r="2702" spans="1:16" x14ac:dyDescent="0.2">
      <c r="A2702">
        <v>41056</v>
      </c>
      <c r="B2702" t="s">
        <v>1243</v>
      </c>
      <c r="C2702">
        <v>13821</v>
      </c>
      <c r="D2702" t="s">
        <v>1247</v>
      </c>
      <c r="E2702">
        <v>339039</v>
      </c>
      <c r="F2702" t="s">
        <v>16</v>
      </c>
      <c r="G2702" t="s">
        <v>1077</v>
      </c>
      <c r="H2702" t="s">
        <v>1078</v>
      </c>
      <c r="I2702" t="s">
        <v>1076</v>
      </c>
      <c r="J2702">
        <v>550746</v>
      </c>
      <c r="K2702" t="str">
        <f t="shared" si="211"/>
        <v>41056 - Agência de Desenvolvimento Regional de Criciúma</v>
      </c>
      <c r="L2702" t="str">
        <f t="shared" si="212"/>
        <v>13821 - AP - Manutenção e reforma de escolas - educação básica - ADR - Criciúma</v>
      </c>
      <c r="M2702" t="str">
        <f t="shared" si="213"/>
        <v>339039 - Outros Serviços Terceiros - Pessoa Jurídica</v>
      </c>
      <c r="N2702" t="str">
        <f t="shared" si="214"/>
        <v>33</v>
      </c>
      <c r="O2702" t="str">
        <f>VLOOKUP('SQL Results'!N2702,Plan2!$A$2:$B$8,2,0)</f>
        <v>33 - Outras Despesas Correntes</v>
      </c>
      <c r="P2702" s="4" t="str">
        <f t="shared" si="210"/>
        <v>0131 - Recursos do FUNDEB - transferências da União</v>
      </c>
    </row>
    <row r="2703" spans="1:16" x14ac:dyDescent="0.2">
      <c r="A2703">
        <v>41056</v>
      </c>
      <c r="B2703" t="s">
        <v>1243</v>
      </c>
      <c r="C2703">
        <v>13821</v>
      </c>
      <c r="D2703" t="s">
        <v>1247</v>
      </c>
      <c r="E2703">
        <v>339139</v>
      </c>
      <c r="F2703" t="s">
        <v>51</v>
      </c>
      <c r="G2703" t="s">
        <v>1074</v>
      </c>
      <c r="H2703" t="s">
        <v>1075</v>
      </c>
      <c r="I2703" t="s">
        <v>1076</v>
      </c>
      <c r="J2703">
        <v>91791</v>
      </c>
      <c r="K2703" t="str">
        <f t="shared" si="211"/>
        <v>41056 - Agência de Desenvolvimento Regional de Criciúma</v>
      </c>
      <c r="L2703" t="str">
        <f t="shared" si="212"/>
        <v>13821 - AP - Manutenção e reforma de escolas - educação básica - ADR - Criciúma</v>
      </c>
      <c r="M2703" t="str">
        <f t="shared" si="213"/>
        <v>339139 - Outros Serviços Terceiros Pessoa Jurídica</v>
      </c>
      <c r="N2703" t="str">
        <f t="shared" si="214"/>
        <v>33</v>
      </c>
      <c r="O2703" t="str">
        <f>VLOOKUP('SQL Results'!N2703,Plan2!$A$2:$B$8,2,0)</f>
        <v>33 - Outras Despesas Correntes</v>
      </c>
      <c r="P2703" s="4" t="str">
        <f t="shared" si="210"/>
        <v>0120 - Cota-parte da contribuição do Salário-Educação - recursos do tesouro - exercício corrente</v>
      </c>
    </row>
    <row r="2704" spans="1:16" x14ac:dyDescent="0.2">
      <c r="A2704">
        <v>41056</v>
      </c>
      <c r="B2704" t="s">
        <v>1243</v>
      </c>
      <c r="C2704">
        <v>13821</v>
      </c>
      <c r="D2704" t="s">
        <v>1247</v>
      </c>
      <c r="E2704">
        <v>339139</v>
      </c>
      <c r="F2704" t="s">
        <v>51</v>
      </c>
      <c r="G2704" t="s">
        <v>1077</v>
      </c>
      <c r="H2704" t="s">
        <v>1078</v>
      </c>
      <c r="I2704" t="s">
        <v>1076</v>
      </c>
      <c r="J2704">
        <v>45896</v>
      </c>
      <c r="K2704" t="str">
        <f t="shared" si="211"/>
        <v>41056 - Agência de Desenvolvimento Regional de Criciúma</v>
      </c>
      <c r="L2704" t="str">
        <f t="shared" si="212"/>
        <v>13821 - AP - Manutenção e reforma de escolas - educação básica - ADR - Criciúma</v>
      </c>
      <c r="M2704" t="str">
        <f t="shared" si="213"/>
        <v>339139 - Outros Serviços Terceiros Pessoa Jurídica</v>
      </c>
      <c r="N2704" t="str">
        <f t="shared" si="214"/>
        <v>33</v>
      </c>
      <c r="O2704" t="str">
        <f>VLOOKUP('SQL Results'!N2704,Plan2!$A$2:$B$8,2,0)</f>
        <v>33 - Outras Despesas Correntes</v>
      </c>
      <c r="P2704" s="4" t="str">
        <f t="shared" si="210"/>
        <v>0131 - Recursos do FUNDEB - transferências da União</v>
      </c>
    </row>
    <row r="2705" spans="1:16" x14ac:dyDescent="0.2">
      <c r="A2705">
        <v>41056</v>
      </c>
      <c r="B2705" t="s">
        <v>1243</v>
      </c>
      <c r="C2705">
        <v>13821</v>
      </c>
      <c r="D2705" t="s">
        <v>1247</v>
      </c>
      <c r="E2705">
        <v>449052</v>
      </c>
      <c r="F2705" t="s">
        <v>17</v>
      </c>
      <c r="G2705" t="s">
        <v>1077</v>
      </c>
      <c r="H2705" t="s">
        <v>1078</v>
      </c>
      <c r="I2705" t="s">
        <v>1076</v>
      </c>
      <c r="J2705">
        <v>45896</v>
      </c>
      <c r="K2705" t="str">
        <f t="shared" si="211"/>
        <v>41056 - Agência de Desenvolvimento Regional de Criciúma</v>
      </c>
      <c r="L2705" t="str">
        <f t="shared" si="212"/>
        <v>13821 - AP - Manutenção e reforma de escolas - educação básica - ADR - Criciúma</v>
      </c>
      <c r="M2705" t="str">
        <f t="shared" si="213"/>
        <v>449052 - Equipamentos e Material Permanente</v>
      </c>
      <c r="N2705" t="str">
        <f t="shared" si="214"/>
        <v>44</v>
      </c>
      <c r="O2705" t="str">
        <f>VLOOKUP('SQL Results'!N2705,Plan2!$A$2:$B$8,2,0)</f>
        <v>44 - Investimentos</v>
      </c>
      <c r="P2705" s="4" t="str">
        <f t="shared" si="210"/>
        <v>0131 - Recursos do FUNDEB - transferências da União</v>
      </c>
    </row>
    <row r="2706" spans="1:16" x14ac:dyDescent="0.2">
      <c r="A2706">
        <v>41056</v>
      </c>
      <c r="B2706" t="s">
        <v>1243</v>
      </c>
      <c r="C2706">
        <v>13821</v>
      </c>
      <c r="D2706" t="s">
        <v>1247</v>
      </c>
      <c r="E2706">
        <v>339039</v>
      </c>
      <c r="F2706" t="s">
        <v>16</v>
      </c>
      <c r="G2706" t="s">
        <v>1074</v>
      </c>
      <c r="H2706" t="s">
        <v>1075</v>
      </c>
      <c r="I2706" t="s">
        <v>1076</v>
      </c>
      <c r="J2706">
        <v>518171</v>
      </c>
      <c r="K2706" t="str">
        <f t="shared" si="211"/>
        <v>41056 - Agência de Desenvolvimento Regional de Criciúma</v>
      </c>
      <c r="L2706" t="str">
        <f t="shared" si="212"/>
        <v>13821 - AP - Manutenção e reforma de escolas - educação básica - ADR - Criciúma</v>
      </c>
      <c r="M2706" t="str">
        <f t="shared" si="213"/>
        <v>339039 - Outros Serviços Terceiros - Pessoa Jurídica</v>
      </c>
      <c r="N2706" t="str">
        <f t="shared" si="214"/>
        <v>33</v>
      </c>
      <c r="O2706" t="str">
        <f>VLOOKUP('SQL Results'!N2706,Plan2!$A$2:$B$8,2,0)</f>
        <v>33 - Outras Despesas Correntes</v>
      </c>
      <c r="P2706" s="4" t="str">
        <f t="shared" si="210"/>
        <v>0120 - Cota-parte da contribuição do Salário-Educação - recursos do tesouro - exercício corrente</v>
      </c>
    </row>
    <row r="2707" spans="1:16" x14ac:dyDescent="0.2">
      <c r="A2707">
        <v>41056</v>
      </c>
      <c r="B2707" t="s">
        <v>1243</v>
      </c>
      <c r="C2707">
        <v>13823</v>
      </c>
      <c r="D2707" t="s">
        <v>1248</v>
      </c>
      <c r="E2707">
        <v>339030</v>
      </c>
      <c r="F2707" t="s">
        <v>12</v>
      </c>
      <c r="G2707" t="s">
        <v>1077</v>
      </c>
      <c r="H2707" t="s">
        <v>1078</v>
      </c>
      <c r="I2707" t="s">
        <v>1080</v>
      </c>
      <c r="J2707">
        <v>64582</v>
      </c>
      <c r="K2707" t="str">
        <f t="shared" si="211"/>
        <v>41056 - Agência de Desenvolvimento Regional de Criciúma</v>
      </c>
      <c r="L2707" t="str">
        <f t="shared" si="212"/>
        <v>13823 - Capacitação de profissionais da educação básica - ADR - Criciúma</v>
      </c>
      <c r="M2707" t="str">
        <f t="shared" si="213"/>
        <v>339030 - Material de Consumo</v>
      </c>
      <c r="N2707" t="str">
        <f t="shared" si="214"/>
        <v>33</v>
      </c>
      <c r="O2707" t="str">
        <f>VLOOKUP('SQL Results'!N2707,Plan2!$A$2:$B$8,2,0)</f>
        <v>33 - Outras Despesas Correntes</v>
      </c>
      <c r="P2707" s="4" t="str">
        <f t="shared" si="210"/>
        <v>0131 - Recursos do FUNDEB - transferências da União</v>
      </c>
    </row>
    <row r="2708" spans="1:16" x14ac:dyDescent="0.2">
      <c r="A2708">
        <v>41056</v>
      </c>
      <c r="B2708" t="s">
        <v>1243</v>
      </c>
      <c r="C2708">
        <v>13823</v>
      </c>
      <c r="D2708" t="s">
        <v>1248</v>
      </c>
      <c r="E2708">
        <v>339036</v>
      </c>
      <c r="F2708" t="s">
        <v>23</v>
      </c>
      <c r="G2708" t="s">
        <v>1077</v>
      </c>
      <c r="H2708" t="s">
        <v>1078</v>
      </c>
      <c r="I2708" t="s">
        <v>1080</v>
      </c>
      <c r="J2708">
        <v>32291</v>
      </c>
      <c r="K2708" t="str">
        <f t="shared" si="211"/>
        <v>41056 - Agência de Desenvolvimento Regional de Criciúma</v>
      </c>
      <c r="L2708" t="str">
        <f t="shared" si="212"/>
        <v>13823 - Capacitação de profissionais da educação básica - ADR - Criciúma</v>
      </c>
      <c r="M2708" t="str">
        <f t="shared" si="213"/>
        <v>339036 - Outros Serviços Terceiros-Pessoa Física</v>
      </c>
      <c r="N2708" t="str">
        <f t="shared" si="214"/>
        <v>33</v>
      </c>
      <c r="O2708" t="str">
        <f>VLOOKUP('SQL Results'!N2708,Plan2!$A$2:$B$8,2,0)</f>
        <v>33 - Outras Despesas Correntes</v>
      </c>
      <c r="P2708" s="4" t="str">
        <f t="shared" si="210"/>
        <v>0131 - Recursos do FUNDEB - transferências da União</v>
      </c>
    </row>
    <row r="2709" spans="1:16" x14ac:dyDescent="0.2">
      <c r="A2709">
        <v>41056</v>
      </c>
      <c r="B2709" t="s">
        <v>1243</v>
      </c>
      <c r="C2709">
        <v>13823</v>
      </c>
      <c r="D2709" t="s">
        <v>1248</v>
      </c>
      <c r="E2709">
        <v>339039</v>
      </c>
      <c r="F2709" t="s">
        <v>16</v>
      </c>
      <c r="G2709" t="s">
        <v>1077</v>
      </c>
      <c r="H2709" t="s">
        <v>1078</v>
      </c>
      <c r="I2709" t="s">
        <v>1080</v>
      </c>
      <c r="J2709">
        <v>111523</v>
      </c>
      <c r="K2709" t="str">
        <f t="shared" si="211"/>
        <v>41056 - Agência de Desenvolvimento Regional de Criciúma</v>
      </c>
      <c r="L2709" t="str">
        <f t="shared" si="212"/>
        <v>13823 - Capacitação de profissionais da educação básica - ADR - Criciúma</v>
      </c>
      <c r="M2709" t="str">
        <f t="shared" si="213"/>
        <v>339039 - Outros Serviços Terceiros - Pessoa Jurídica</v>
      </c>
      <c r="N2709" t="str">
        <f t="shared" si="214"/>
        <v>33</v>
      </c>
      <c r="O2709" t="str">
        <f>VLOOKUP('SQL Results'!N2709,Plan2!$A$2:$B$8,2,0)</f>
        <v>33 - Outras Despesas Correntes</v>
      </c>
      <c r="P2709" s="4" t="str">
        <f t="shared" si="210"/>
        <v>0131 - Recursos do FUNDEB - transferências da União</v>
      </c>
    </row>
    <row r="2710" spans="1:16" x14ac:dyDescent="0.2">
      <c r="A2710">
        <v>41056</v>
      </c>
      <c r="B2710" t="s">
        <v>1243</v>
      </c>
      <c r="C2710">
        <v>13810</v>
      </c>
      <c r="D2710" t="s">
        <v>1249</v>
      </c>
      <c r="E2710">
        <v>339036</v>
      </c>
      <c r="F2710" t="s">
        <v>23</v>
      </c>
      <c r="G2710" t="s">
        <v>13</v>
      </c>
      <c r="H2710" t="s">
        <v>14</v>
      </c>
      <c r="I2710" t="s">
        <v>355</v>
      </c>
      <c r="J2710">
        <v>45000</v>
      </c>
      <c r="K2710" t="str">
        <f t="shared" si="211"/>
        <v>41056 - Agência de Desenvolvimento Regional de Criciúma</v>
      </c>
      <c r="L2710" t="str">
        <f t="shared" si="212"/>
        <v>13810 - Encargos com estagiários - ADR - Criciúma</v>
      </c>
      <c r="M2710" t="str">
        <f t="shared" si="213"/>
        <v>339036 - Outros Serviços Terceiros-Pessoa Física</v>
      </c>
      <c r="N2710" t="str">
        <f t="shared" si="214"/>
        <v>33</v>
      </c>
      <c r="O2710" t="str">
        <f>VLOOKUP('SQL Results'!N2710,Plan2!$A$2:$B$8,2,0)</f>
        <v>33 - Outras Despesas Correntes</v>
      </c>
      <c r="P2710" s="4" t="str">
        <f t="shared" si="210"/>
        <v>0100 - Recursos ordinários - recursos do tesouro - RLD</v>
      </c>
    </row>
    <row r="2711" spans="1:16" x14ac:dyDescent="0.2">
      <c r="A2711">
        <v>41056</v>
      </c>
      <c r="B2711" t="s">
        <v>1243</v>
      </c>
      <c r="C2711">
        <v>13833</v>
      </c>
      <c r="D2711" t="s">
        <v>1250</v>
      </c>
      <c r="E2711">
        <v>319011</v>
      </c>
      <c r="F2711" t="s">
        <v>60</v>
      </c>
      <c r="G2711" t="s">
        <v>13</v>
      </c>
      <c r="H2711" t="s">
        <v>14</v>
      </c>
      <c r="I2711" t="s">
        <v>347</v>
      </c>
      <c r="J2711">
        <v>4477155</v>
      </c>
      <c r="K2711" t="str">
        <f t="shared" si="211"/>
        <v>41056 - Agência de Desenvolvimento Regional de Criciúma</v>
      </c>
      <c r="L2711" t="str">
        <f t="shared" si="212"/>
        <v>13833 - Administração de pessoal e encargos sociais - GERED - ADR - Criciúma</v>
      </c>
      <c r="M2711" t="str">
        <f t="shared" si="213"/>
        <v>319011 - Vencim. e Vantagens Fixas - Pessoal Civil</v>
      </c>
      <c r="N2711" t="str">
        <f t="shared" si="214"/>
        <v>31</v>
      </c>
      <c r="O2711" t="str">
        <f>VLOOKUP('SQL Results'!N2711,Plan2!$A$2:$B$8,2,0)</f>
        <v>31 - Pessoal e Encargos Sociais</v>
      </c>
      <c r="P2711" s="4" t="str">
        <f t="shared" ref="P2711:P2774" si="215">CONCATENATE(LEFT(G2711,4)," - ",H2711)</f>
        <v>0100 - Recursos ordinários - recursos do tesouro - RLD</v>
      </c>
    </row>
    <row r="2712" spans="1:16" x14ac:dyDescent="0.2">
      <c r="A2712">
        <v>41056</v>
      </c>
      <c r="B2712" t="s">
        <v>1243</v>
      </c>
      <c r="C2712">
        <v>13833</v>
      </c>
      <c r="D2712" t="s">
        <v>1250</v>
      </c>
      <c r="E2712">
        <v>319013</v>
      </c>
      <c r="F2712" t="s">
        <v>44</v>
      </c>
      <c r="G2712" t="s">
        <v>13</v>
      </c>
      <c r="H2712" t="s">
        <v>14</v>
      </c>
      <c r="I2712" t="s">
        <v>347</v>
      </c>
      <c r="J2712">
        <v>28232</v>
      </c>
      <c r="K2712" t="str">
        <f t="shared" si="211"/>
        <v>41056 - Agência de Desenvolvimento Regional de Criciúma</v>
      </c>
      <c r="L2712" t="str">
        <f t="shared" si="212"/>
        <v>13833 - Administração de pessoal e encargos sociais - GERED - ADR - Criciúma</v>
      </c>
      <c r="M2712" t="str">
        <f t="shared" si="213"/>
        <v>319013 - Obrigações Patronais</v>
      </c>
      <c r="N2712" t="str">
        <f t="shared" si="214"/>
        <v>31</v>
      </c>
      <c r="O2712" t="str">
        <f>VLOOKUP('SQL Results'!N2712,Plan2!$A$2:$B$8,2,0)</f>
        <v>31 - Pessoal e Encargos Sociais</v>
      </c>
      <c r="P2712" s="4" t="str">
        <f t="shared" si="215"/>
        <v>0100 - Recursos ordinários - recursos do tesouro - RLD</v>
      </c>
    </row>
    <row r="2713" spans="1:16" x14ac:dyDescent="0.2">
      <c r="A2713">
        <v>41056</v>
      </c>
      <c r="B2713" t="s">
        <v>1243</v>
      </c>
      <c r="C2713">
        <v>13833</v>
      </c>
      <c r="D2713" t="s">
        <v>1250</v>
      </c>
      <c r="E2713">
        <v>319016</v>
      </c>
      <c r="F2713" t="s">
        <v>64</v>
      </c>
      <c r="G2713" t="s">
        <v>13</v>
      </c>
      <c r="H2713" t="s">
        <v>14</v>
      </c>
      <c r="I2713" t="s">
        <v>347</v>
      </c>
      <c r="J2713">
        <v>56464</v>
      </c>
      <c r="K2713" t="str">
        <f t="shared" si="211"/>
        <v>41056 - Agência de Desenvolvimento Regional de Criciúma</v>
      </c>
      <c r="L2713" t="str">
        <f t="shared" si="212"/>
        <v>13833 - Administração de pessoal e encargos sociais - GERED - ADR - Criciúma</v>
      </c>
      <c r="M2713" t="str">
        <f t="shared" si="213"/>
        <v>319016 - Outras Despesas Variáveis-Pessoal Civil</v>
      </c>
      <c r="N2713" t="str">
        <f t="shared" si="214"/>
        <v>31</v>
      </c>
      <c r="O2713" t="str">
        <f>VLOOKUP('SQL Results'!N2713,Plan2!$A$2:$B$8,2,0)</f>
        <v>31 - Pessoal e Encargos Sociais</v>
      </c>
      <c r="P2713" s="4" t="str">
        <f t="shared" si="215"/>
        <v>0100 - Recursos ordinários - recursos do tesouro - RLD</v>
      </c>
    </row>
    <row r="2714" spans="1:16" x14ac:dyDescent="0.2">
      <c r="A2714">
        <v>41056</v>
      </c>
      <c r="B2714" t="s">
        <v>1243</v>
      </c>
      <c r="C2714">
        <v>13833</v>
      </c>
      <c r="D2714" t="s">
        <v>1250</v>
      </c>
      <c r="E2714">
        <v>319113</v>
      </c>
      <c r="F2714" t="s">
        <v>44</v>
      </c>
      <c r="G2714" t="s">
        <v>13</v>
      </c>
      <c r="H2714" t="s">
        <v>14</v>
      </c>
      <c r="I2714" t="s">
        <v>347</v>
      </c>
      <c r="J2714">
        <v>903431</v>
      </c>
      <c r="K2714" t="str">
        <f t="shared" si="211"/>
        <v>41056 - Agência de Desenvolvimento Regional de Criciúma</v>
      </c>
      <c r="L2714" t="str">
        <f t="shared" si="212"/>
        <v>13833 - Administração de pessoal e encargos sociais - GERED - ADR - Criciúma</v>
      </c>
      <c r="M2714" t="str">
        <f t="shared" si="213"/>
        <v>319113 - Obrigações Patronais</v>
      </c>
      <c r="N2714" t="str">
        <f t="shared" si="214"/>
        <v>31</v>
      </c>
      <c r="O2714" t="str">
        <f>VLOOKUP('SQL Results'!N2714,Plan2!$A$2:$B$8,2,0)</f>
        <v>31 - Pessoal e Encargos Sociais</v>
      </c>
      <c r="P2714" s="4" t="str">
        <f t="shared" si="215"/>
        <v>0100 - Recursos ordinários - recursos do tesouro - RLD</v>
      </c>
    </row>
    <row r="2715" spans="1:16" x14ac:dyDescent="0.2">
      <c r="A2715">
        <v>41056</v>
      </c>
      <c r="B2715" t="s">
        <v>1243</v>
      </c>
      <c r="C2715">
        <v>13833</v>
      </c>
      <c r="D2715" t="s">
        <v>1250</v>
      </c>
      <c r="E2715">
        <v>339046</v>
      </c>
      <c r="F2715" t="s">
        <v>47</v>
      </c>
      <c r="G2715" t="s">
        <v>13</v>
      </c>
      <c r="H2715" t="s">
        <v>14</v>
      </c>
      <c r="I2715" t="s">
        <v>347</v>
      </c>
      <c r="J2715">
        <v>84697</v>
      </c>
      <c r="K2715" t="str">
        <f t="shared" si="211"/>
        <v>41056 - Agência de Desenvolvimento Regional de Criciúma</v>
      </c>
      <c r="L2715" t="str">
        <f t="shared" si="212"/>
        <v>13833 - Administração de pessoal e encargos sociais - GERED - ADR - Criciúma</v>
      </c>
      <c r="M2715" t="str">
        <f t="shared" si="213"/>
        <v>339046 - Auxílio-Alimentação</v>
      </c>
      <c r="N2715" t="str">
        <f t="shared" si="214"/>
        <v>33</v>
      </c>
      <c r="O2715" t="str">
        <f>VLOOKUP('SQL Results'!N2715,Plan2!$A$2:$B$8,2,0)</f>
        <v>33 - Outras Despesas Correntes</v>
      </c>
      <c r="P2715" s="4" t="str">
        <f t="shared" si="215"/>
        <v>0100 - Recursos ordinários - recursos do tesouro - RLD</v>
      </c>
    </row>
    <row r="2716" spans="1:16" x14ac:dyDescent="0.2">
      <c r="A2716">
        <v>41056</v>
      </c>
      <c r="B2716" t="s">
        <v>1243</v>
      </c>
      <c r="C2716">
        <v>13833</v>
      </c>
      <c r="D2716" t="s">
        <v>1250</v>
      </c>
      <c r="E2716">
        <v>339113</v>
      </c>
      <c r="F2716" t="s">
        <v>44</v>
      </c>
      <c r="G2716" t="s">
        <v>13</v>
      </c>
      <c r="H2716" t="s">
        <v>14</v>
      </c>
      <c r="I2716" t="s">
        <v>347</v>
      </c>
      <c r="J2716">
        <v>84697</v>
      </c>
      <c r="K2716" t="str">
        <f t="shared" si="211"/>
        <v>41056 - Agência de Desenvolvimento Regional de Criciúma</v>
      </c>
      <c r="L2716" t="str">
        <f t="shared" si="212"/>
        <v>13833 - Administração de pessoal e encargos sociais - GERED - ADR - Criciúma</v>
      </c>
      <c r="M2716" t="str">
        <f t="shared" si="213"/>
        <v>339113 - Obrigações Patronais</v>
      </c>
      <c r="N2716" t="str">
        <f t="shared" si="214"/>
        <v>33</v>
      </c>
      <c r="O2716" t="str">
        <f>VLOOKUP('SQL Results'!N2716,Plan2!$A$2:$B$8,2,0)</f>
        <v>33 - Outras Despesas Correntes</v>
      </c>
      <c r="P2716" s="4" t="str">
        <f t="shared" si="215"/>
        <v>0100 - Recursos ordinários - recursos do tesouro - RLD</v>
      </c>
    </row>
    <row r="2717" spans="1:16" x14ac:dyDescent="0.2">
      <c r="A2717">
        <v>41056</v>
      </c>
      <c r="B2717" t="s">
        <v>1243</v>
      </c>
      <c r="C2717">
        <v>13808</v>
      </c>
      <c r="D2717" t="s">
        <v>1244</v>
      </c>
      <c r="E2717">
        <v>319011</v>
      </c>
      <c r="F2717" t="s">
        <v>60</v>
      </c>
      <c r="G2717" t="s">
        <v>13</v>
      </c>
      <c r="H2717" t="s">
        <v>14</v>
      </c>
      <c r="I2717" t="s">
        <v>347</v>
      </c>
      <c r="J2717">
        <v>2764243</v>
      </c>
      <c r="K2717" t="str">
        <f t="shared" si="211"/>
        <v>41056 - Agência de Desenvolvimento Regional de Criciúma</v>
      </c>
      <c r="L2717" t="str">
        <f t="shared" si="212"/>
        <v>13808 - Administração de pessoal e encargos sociais - ADR - Criciúma</v>
      </c>
      <c r="M2717" t="str">
        <f t="shared" si="213"/>
        <v>319011 - Vencim. e Vantagens Fixas - Pessoal Civil</v>
      </c>
      <c r="N2717" t="str">
        <f t="shared" si="214"/>
        <v>31</v>
      </c>
      <c r="O2717" t="str">
        <f>VLOOKUP('SQL Results'!N2717,Plan2!$A$2:$B$8,2,0)</f>
        <v>31 - Pessoal e Encargos Sociais</v>
      </c>
      <c r="P2717" s="4" t="str">
        <f t="shared" si="215"/>
        <v>0100 - Recursos ordinários - recursos do tesouro - RLD</v>
      </c>
    </row>
    <row r="2718" spans="1:16" x14ac:dyDescent="0.2">
      <c r="A2718">
        <v>41056</v>
      </c>
      <c r="B2718" t="s">
        <v>1243</v>
      </c>
      <c r="C2718">
        <v>13808</v>
      </c>
      <c r="D2718" t="s">
        <v>1244</v>
      </c>
      <c r="E2718">
        <v>319013</v>
      </c>
      <c r="F2718" t="s">
        <v>44</v>
      </c>
      <c r="G2718" t="s">
        <v>13</v>
      </c>
      <c r="H2718" t="s">
        <v>14</v>
      </c>
      <c r="I2718" t="s">
        <v>347</v>
      </c>
      <c r="J2718">
        <v>150000</v>
      </c>
      <c r="K2718" t="str">
        <f t="shared" si="211"/>
        <v>41056 - Agência de Desenvolvimento Regional de Criciúma</v>
      </c>
      <c r="L2718" t="str">
        <f t="shared" si="212"/>
        <v>13808 - Administração de pessoal e encargos sociais - ADR - Criciúma</v>
      </c>
      <c r="M2718" t="str">
        <f t="shared" si="213"/>
        <v>319013 - Obrigações Patronais</v>
      </c>
      <c r="N2718" t="str">
        <f t="shared" si="214"/>
        <v>31</v>
      </c>
      <c r="O2718" t="str">
        <f>VLOOKUP('SQL Results'!N2718,Plan2!$A$2:$B$8,2,0)</f>
        <v>31 - Pessoal e Encargos Sociais</v>
      </c>
      <c r="P2718" s="4" t="str">
        <f t="shared" si="215"/>
        <v>0100 - Recursos ordinários - recursos do tesouro - RLD</v>
      </c>
    </row>
    <row r="2719" spans="1:16" x14ac:dyDescent="0.2">
      <c r="A2719">
        <v>41056</v>
      </c>
      <c r="B2719" t="s">
        <v>1243</v>
      </c>
      <c r="C2719">
        <v>13808</v>
      </c>
      <c r="D2719" t="s">
        <v>1244</v>
      </c>
      <c r="E2719">
        <v>319016</v>
      </c>
      <c r="F2719" t="s">
        <v>64</v>
      </c>
      <c r="G2719" t="s">
        <v>13</v>
      </c>
      <c r="H2719" t="s">
        <v>14</v>
      </c>
      <c r="I2719" t="s">
        <v>347</v>
      </c>
      <c r="J2719">
        <v>50000</v>
      </c>
      <c r="K2719" t="str">
        <f t="shared" si="211"/>
        <v>41056 - Agência de Desenvolvimento Regional de Criciúma</v>
      </c>
      <c r="L2719" t="str">
        <f t="shared" si="212"/>
        <v>13808 - Administração de pessoal e encargos sociais - ADR - Criciúma</v>
      </c>
      <c r="M2719" t="str">
        <f t="shared" si="213"/>
        <v>319016 - Outras Despesas Variáveis-Pessoal Civil</v>
      </c>
      <c r="N2719" t="str">
        <f t="shared" si="214"/>
        <v>31</v>
      </c>
      <c r="O2719" t="str">
        <f>VLOOKUP('SQL Results'!N2719,Plan2!$A$2:$B$8,2,0)</f>
        <v>31 - Pessoal e Encargos Sociais</v>
      </c>
      <c r="P2719" s="4" t="str">
        <f t="shared" si="215"/>
        <v>0100 - Recursos ordinários - recursos do tesouro - RLD</v>
      </c>
    </row>
    <row r="2720" spans="1:16" x14ac:dyDescent="0.2">
      <c r="A2720">
        <v>41056</v>
      </c>
      <c r="B2720" t="s">
        <v>1243</v>
      </c>
      <c r="C2720">
        <v>13808</v>
      </c>
      <c r="D2720" t="s">
        <v>1244</v>
      </c>
      <c r="E2720">
        <v>319113</v>
      </c>
      <c r="F2720" t="s">
        <v>44</v>
      </c>
      <c r="G2720" t="s">
        <v>13</v>
      </c>
      <c r="H2720" t="s">
        <v>14</v>
      </c>
      <c r="I2720" t="s">
        <v>347</v>
      </c>
      <c r="J2720">
        <v>355757</v>
      </c>
      <c r="K2720" t="str">
        <f t="shared" si="211"/>
        <v>41056 - Agência de Desenvolvimento Regional de Criciúma</v>
      </c>
      <c r="L2720" t="str">
        <f t="shared" si="212"/>
        <v>13808 - Administração de pessoal e encargos sociais - ADR - Criciúma</v>
      </c>
      <c r="M2720" t="str">
        <f t="shared" si="213"/>
        <v>319113 - Obrigações Patronais</v>
      </c>
      <c r="N2720" t="str">
        <f t="shared" si="214"/>
        <v>31</v>
      </c>
      <c r="O2720" t="str">
        <f>VLOOKUP('SQL Results'!N2720,Plan2!$A$2:$B$8,2,0)</f>
        <v>31 - Pessoal e Encargos Sociais</v>
      </c>
      <c r="P2720" s="4" t="str">
        <f t="shared" si="215"/>
        <v>0100 - Recursos ordinários - recursos do tesouro - RLD</v>
      </c>
    </row>
    <row r="2721" spans="1:16" x14ac:dyDescent="0.2">
      <c r="A2721">
        <v>41056</v>
      </c>
      <c r="B2721" t="s">
        <v>1243</v>
      </c>
      <c r="C2721">
        <v>13824</v>
      </c>
      <c r="D2721" t="s">
        <v>1251</v>
      </c>
      <c r="E2721">
        <v>339030</v>
      </c>
      <c r="F2721" t="s">
        <v>12</v>
      </c>
      <c r="G2721" t="s">
        <v>1074</v>
      </c>
      <c r="H2721" t="s">
        <v>1075</v>
      </c>
      <c r="I2721" t="s">
        <v>1082</v>
      </c>
      <c r="J2721">
        <v>467942</v>
      </c>
      <c r="K2721" t="str">
        <f t="shared" si="211"/>
        <v>41056 - Agência de Desenvolvimento Regional de Criciúma</v>
      </c>
      <c r="L2721" t="str">
        <f t="shared" si="212"/>
        <v>13824 - Operacionalização da educação básica - ADR - Criciúma</v>
      </c>
      <c r="M2721" t="str">
        <f t="shared" si="213"/>
        <v>339030 - Material de Consumo</v>
      </c>
      <c r="N2721" t="str">
        <f t="shared" si="214"/>
        <v>33</v>
      </c>
      <c r="O2721" t="str">
        <f>VLOOKUP('SQL Results'!N2721,Plan2!$A$2:$B$8,2,0)</f>
        <v>33 - Outras Despesas Correntes</v>
      </c>
      <c r="P2721" s="4" t="str">
        <f t="shared" si="215"/>
        <v>0120 - Cota-parte da contribuição do Salário-Educação - recursos do tesouro - exercício corrente</v>
      </c>
    </row>
    <row r="2722" spans="1:16" x14ac:dyDescent="0.2">
      <c r="A2722">
        <v>41056</v>
      </c>
      <c r="B2722" t="s">
        <v>1243</v>
      </c>
      <c r="C2722">
        <v>13824</v>
      </c>
      <c r="D2722" t="s">
        <v>1251</v>
      </c>
      <c r="E2722">
        <v>339030</v>
      </c>
      <c r="F2722" t="s">
        <v>12</v>
      </c>
      <c r="G2722" t="s">
        <v>1077</v>
      </c>
      <c r="H2722" t="s">
        <v>1078</v>
      </c>
      <c r="I2722" t="s">
        <v>1082</v>
      </c>
      <c r="J2722">
        <v>467942</v>
      </c>
      <c r="K2722" t="str">
        <f t="shared" si="211"/>
        <v>41056 - Agência de Desenvolvimento Regional de Criciúma</v>
      </c>
      <c r="L2722" t="str">
        <f t="shared" si="212"/>
        <v>13824 - Operacionalização da educação básica - ADR - Criciúma</v>
      </c>
      <c r="M2722" t="str">
        <f t="shared" si="213"/>
        <v>339030 - Material de Consumo</v>
      </c>
      <c r="N2722" t="str">
        <f t="shared" si="214"/>
        <v>33</v>
      </c>
      <c r="O2722" t="str">
        <f>VLOOKUP('SQL Results'!N2722,Plan2!$A$2:$B$8,2,0)</f>
        <v>33 - Outras Despesas Correntes</v>
      </c>
      <c r="P2722" s="4" t="str">
        <f t="shared" si="215"/>
        <v>0131 - Recursos do FUNDEB - transferências da União</v>
      </c>
    </row>
    <row r="2723" spans="1:16" x14ac:dyDescent="0.2">
      <c r="A2723">
        <v>41056</v>
      </c>
      <c r="B2723" t="s">
        <v>1243</v>
      </c>
      <c r="C2723">
        <v>13824</v>
      </c>
      <c r="D2723" t="s">
        <v>1251</v>
      </c>
      <c r="E2723">
        <v>339036</v>
      </c>
      <c r="F2723" t="s">
        <v>23</v>
      </c>
      <c r="G2723" t="s">
        <v>1074</v>
      </c>
      <c r="H2723" t="s">
        <v>1075</v>
      </c>
      <c r="I2723" t="s">
        <v>1082</v>
      </c>
      <c r="J2723">
        <v>233971</v>
      </c>
      <c r="K2723" t="str">
        <f t="shared" si="211"/>
        <v>41056 - Agência de Desenvolvimento Regional de Criciúma</v>
      </c>
      <c r="L2723" t="str">
        <f t="shared" si="212"/>
        <v>13824 - Operacionalização da educação básica - ADR - Criciúma</v>
      </c>
      <c r="M2723" t="str">
        <f t="shared" si="213"/>
        <v>339036 - Outros Serviços Terceiros-Pessoa Física</v>
      </c>
      <c r="N2723" t="str">
        <f t="shared" si="214"/>
        <v>33</v>
      </c>
      <c r="O2723" t="str">
        <f>VLOOKUP('SQL Results'!N2723,Plan2!$A$2:$B$8,2,0)</f>
        <v>33 - Outras Despesas Correntes</v>
      </c>
      <c r="P2723" s="4" t="str">
        <f t="shared" si="215"/>
        <v>0120 - Cota-parte da contribuição do Salário-Educação - recursos do tesouro - exercício corrente</v>
      </c>
    </row>
    <row r="2724" spans="1:16" x14ac:dyDescent="0.2">
      <c r="A2724">
        <v>41056</v>
      </c>
      <c r="B2724" t="s">
        <v>1243</v>
      </c>
      <c r="C2724">
        <v>13824</v>
      </c>
      <c r="D2724" t="s">
        <v>1251</v>
      </c>
      <c r="E2724">
        <v>339036</v>
      </c>
      <c r="F2724" t="s">
        <v>23</v>
      </c>
      <c r="G2724" t="s">
        <v>1077</v>
      </c>
      <c r="H2724" t="s">
        <v>1078</v>
      </c>
      <c r="I2724" t="s">
        <v>1082</v>
      </c>
      <c r="J2724">
        <v>233971</v>
      </c>
      <c r="K2724" t="str">
        <f t="shared" si="211"/>
        <v>41056 - Agência de Desenvolvimento Regional de Criciúma</v>
      </c>
      <c r="L2724" t="str">
        <f t="shared" si="212"/>
        <v>13824 - Operacionalização da educação básica - ADR - Criciúma</v>
      </c>
      <c r="M2724" t="str">
        <f t="shared" si="213"/>
        <v>339036 - Outros Serviços Terceiros-Pessoa Física</v>
      </c>
      <c r="N2724" t="str">
        <f t="shared" si="214"/>
        <v>33</v>
      </c>
      <c r="O2724" t="str">
        <f>VLOOKUP('SQL Results'!N2724,Plan2!$A$2:$B$8,2,0)</f>
        <v>33 - Outras Despesas Correntes</v>
      </c>
      <c r="P2724" s="4" t="str">
        <f t="shared" si="215"/>
        <v>0131 - Recursos do FUNDEB - transferências da União</v>
      </c>
    </row>
    <row r="2725" spans="1:16" x14ac:dyDescent="0.2">
      <c r="A2725">
        <v>41056</v>
      </c>
      <c r="B2725" t="s">
        <v>1243</v>
      </c>
      <c r="C2725">
        <v>13824</v>
      </c>
      <c r="D2725" t="s">
        <v>1251</v>
      </c>
      <c r="E2725">
        <v>339039</v>
      </c>
      <c r="F2725" t="s">
        <v>16</v>
      </c>
      <c r="G2725" t="s">
        <v>1074</v>
      </c>
      <c r="H2725" t="s">
        <v>1075</v>
      </c>
      <c r="I2725" t="s">
        <v>1082</v>
      </c>
      <c r="J2725">
        <v>1403826</v>
      </c>
      <c r="K2725" t="str">
        <f t="shared" si="211"/>
        <v>41056 - Agência de Desenvolvimento Regional de Criciúma</v>
      </c>
      <c r="L2725" t="str">
        <f t="shared" si="212"/>
        <v>13824 - Operacionalização da educação básica - ADR - Criciúma</v>
      </c>
      <c r="M2725" t="str">
        <f t="shared" si="213"/>
        <v>339039 - Outros Serviços Terceiros - Pessoa Jurídica</v>
      </c>
      <c r="N2725" t="str">
        <f t="shared" si="214"/>
        <v>33</v>
      </c>
      <c r="O2725" t="str">
        <f>VLOOKUP('SQL Results'!N2725,Plan2!$A$2:$B$8,2,0)</f>
        <v>33 - Outras Despesas Correntes</v>
      </c>
      <c r="P2725" s="4" t="str">
        <f t="shared" si="215"/>
        <v>0120 - Cota-parte da contribuição do Salário-Educação - recursos do tesouro - exercício corrente</v>
      </c>
    </row>
    <row r="2726" spans="1:16" x14ac:dyDescent="0.2">
      <c r="A2726">
        <v>41056</v>
      </c>
      <c r="B2726" t="s">
        <v>1243</v>
      </c>
      <c r="C2726">
        <v>13824</v>
      </c>
      <c r="D2726" t="s">
        <v>1251</v>
      </c>
      <c r="E2726">
        <v>339039</v>
      </c>
      <c r="F2726" t="s">
        <v>16</v>
      </c>
      <c r="G2726" t="s">
        <v>1077</v>
      </c>
      <c r="H2726" t="s">
        <v>1078</v>
      </c>
      <c r="I2726" t="s">
        <v>1082</v>
      </c>
      <c r="J2726">
        <v>1403826</v>
      </c>
      <c r="K2726" t="str">
        <f t="shared" si="211"/>
        <v>41056 - Agência de Desenvolvimento Regional de Criciúma</v>
      </c>
      <c r="L2726" t="str">
        <f t="shared" si="212"/>
        <v>13824 - Operacionalização da educação básica - ADR - Criciúma</v>
      </c>
      <c r="M2726" t="str">
        <f t="shared" si="213"/>
        <v>339039 - Outros Serviços Terceiros - Pessoa Jurídica</v>
      </c>
      <c r="N2726" t="str">
        <f t="shared" si="214"/>
        <v>33</v>
      </c>
      <c r="O2726" t="str">
        <f>VLOOKUP('SQL Results'!N2726,Plan2!$A$2:$B$8,2,0)</f>
        <v>33 - Outras Despesas Correntes</v>
      </c>
      <c r="P2726" s="4" t="str">
        <f t="shared" si="215"/>
        <v>0131 - Recursos do FUNDEB - transferências da União</v>
      </c>
    </row>
    <row r="2727" spans="1:16" x14ac:dyDescent="0.2">
      <c r="A2727">
        <v>41056</v>
      </c>
      <c r="B2727" t="s">
        <v>1243</v>
      </c>
      <c r="C2727">
        <v>13824</v>
      </c>
      <c r="D2727" t="s">
        <v>1251</v>
      </c>
      <c r="E2727">
        <v>449052</v>
      </c>
      <c r="F2727" t="s">
        <v>17</v>
      </c>
      <c r="G2727" t="s">
        <v>1077</v>
      </c>
      <c r="H2727" t="s">
        <v>1078</v>
      </c>
      <c r="I2727" t="s">
        <v>1082</v>
      </c>
      <c r="J2727">
        <v>116986</v>
      </c>
      <c r="K2727" t="str">
        <f t="shared" si="211"/>
        <v>41056 - Agência de Desenvolvimento Regional de Criciúma</v>
      </c>
      <c r="L2727" t="str">
        <f t="shared" si="212"/>
        <v>13824 - Operacionalização da educação básica - ADR - Criciúma</v>
      </c>
      <c r="M2727" t="str">
        <f t="shared" si="213"/>
        <v>449052 - Equipamentos e Material Permanente</v>
      </c>
      <c r="N2727" t="str">
        <f t="shared" si="214"/>
        <v>44</v>
      </c>
      <c r="O2727" t="str">
        <f>VLOOKUP('SQL Results'!N2727,Plan2!$A$2:$B$8,2,0)</f>
        <v>44 - Investimentos</v>
      </c>
      <c r="P2727" s="4" t="str">
        <f t="shared" si="215"/>
        <v>0131 - Recursos do FUNDEB - transferências da União</v>
      </c>
    </row>
    <row r="2728" spans="1:16" x14ac:dyDescent="0.2">
      <c r="A2728">
        <v>41056</v>
      </c>
      <c r="B2728" t="s">
        <v>1243</v>
      </c>
      <c r="C2728">
        <v>13824</v>
      </c>
      <c r="D2728" t="s">
        <v>1251</v>
      </c>
      <c r="E2728">
        <v>339139</v>
      </c>
      <c r="F2728" t="s">
        <v>51</v>
      </c>
      <c r="G2728" t="s">
        <v>1077</v>
      </c>
      <c r="H2728" t="s">
        <v>1078</v>
      </c>
      <c r="I2728" t="s">
        <v>1082</v>
      </c>
      <c r="J2728">
        <v>116980</v>
      </c>
      <c r="K2728" t="str">
        <f t="shared" si="211"/>
        <v>41056 - Agência de Desenvolvimento Regional de Criciúma</v>
      </c>
      <c r="L2728" t="str">
        <f t="shared" si="212"/>
        <v>13824 - Operacionalização da educação básica - ADR - Criciúma</v>
      </c>
      <c r="M2728" t="str">
        <f t="shared" si="213"/>
        <v>339139 - Outros Serviços Terceiros Pessoa Jurídica</v>
      </c>
      <c r="N2728" t="str">
        <f t="shared" si="214"/>
        <v>33</v>
      </c>
      <c r="O2728" t="str">
        <f>VLOOKUP('SQL Results'!N2728,Plan2!$A$2:$B$8,2,0)</f>
        <v>33 - Outras Despesas Correntes</v>
      </c>
      <c r="P2728" s="4" t="str">
        <f t="shared" si="215"/>
        <v>0131 - Recursos do FUNDEB - transferências da União</v>
      </c>
    </row>
    <row r="2729" spans="1:16" x14ac:dyDescent="0.2">
      <c r="A2729">
        <v>41056</v>
      </c>
      <c r="B2729" t="s">
        <v>1243</v>
      </c>
      <c r="C2729">
        <v>13824</v>
      </c>
      <c r="D2729" t="s">
        <v>1251</v>
      </c>
      <c r="E2729">
        <v>339139</v>
      </c>
      <c r="F2729" t="s">
        <v>51</v>
      </c>
      <c r="G2729" t="s">
        <v>1074</v>
      </c>
      <c r="H2729" t="s">
        <v>1075</v>
      </c>
      <c r="I2729" t="s">
        <v>1082</v>
      </c>
      <c r="J2729">
        <v>233971</v>
      </c>
      <c r="K2729" t="str">
        <f t="shared" si="211"/>
        <v>41056 - Agência de Desenvolvimento Regional de Criciúma</v>
      </c>
      <c r="L2729" t="str">
        <f t="shared" si="212"/>
        <v>13824 - Operacionalização da educação básica - ADR - Criciúma</v>
      </c>
      <c r="M2729" t="str">
        <f t="shared" si="213"/>
        <v>339139 - Outros Serviços Terceiros Pessoa Jurídica</v>
      </c>
      <c r="N2729" t="str">
        <f t="shared" si="214"/>
        <v>33</v>
      </c>
      <c r="O2729" t="str">
        <f>VLOOKUP('SQL Results'!N2729,Plan2!$A$2:$B$8,2,0)</f>
        <v>33 - Outras Despesas Correntes</v>
      </c>
      <c r="P2729" s="4" t="str">
        <f t="shared" si="215"/>
        <v>0120 - Cota-parte da contribuição do Salário-Educação - recursos do tesouro - exercício corrente</v>
      </c>
    </row>
    <row r="2730" spans="1:16" x14ac:dyDescent="0.2">
      <c r="A2730">
        <v>41056</v>
      </c>
      <c r="B2730" t="s">
        <v>1243</v>
      </c>
      <c r="C2730">
        <v>13826</v>
      </c>
      <c r="D2730" t="s">
        <v>1252</v>
      </c>
      <c r="E2730">
        <v>334239</v>
      </c>
      <c r="F2730" t="s">
        <v>51</v>
      </c>
      <c r="G2730" t="s">
        <v>1077</v>
      </c>
      <c r="H2730" t="s">
        <v>1078</v>
      </c>
      <c r="I2730" t="s">
        <v>1091</v>
      </c>
      <c r="J2730">
        <v>7871364</v>
      </c>
      <c r="K2730" t="str">
        <f t="shared" si="211"/>
        <v>41056 - Agência de Desenvolvimento Regional de Criciúma</v>
      </c>
      <c r="L2730" t="str">
        <f t="shared" si="212"/>
        <v>13826 - Transporte escolar dos alunos da educação básica - ADR - Criciúma</v>
      </c>
      <c r="M2730" t="str">
        <f t="shared" si="213"/>
        <v>334239 - Outros Serviços Terceiros Pessoa Jurídica</v>
      </c>
      <c r="N2730" t="str">
        <f t="shared" si="214"/>
        <v>33</v>
      </c>
      <c r="O2730" t="str">
        <f>VLOOKUP('SQL Results'!N2730,Plan2!$A$2:$B$8,2,0)</f>
        <v>33 - Outras Despesas Correntes</v>
      </c>
      <c r="P2730" s="4" t="str">
        <f t="shared" si="215"/>
        <v>0131 - Recursos do FUNDEB - transferências da União</v>
      </c>
    </row>
    <row r="2731" spans="1:16" x14ac:dyDescent="0.2">
      <c r="A2731">
        <v>41056</v>
      </c>
      <c r="B2731" t="s">
        <v>1243</v>
      </c>
      <c r="C2731">
        <v>13828</v>
      </c>
      <c r="D2731" t="s">
        <v>1253</v>
      </c>
      <c r="E2731">
        <v>339030</v>
      </c>
      <c r="F2731" t="s">
        <v>12</v>
      </c>
      <c r="G2731" t="s">
        <v>13</v>
      </c>
      <c r="H2731" t="s">
        <v>14</v>
      </c>
      <c r="I2731" t="s">
        <v>1084</v>
      </c>
      <c r="J2731">
        <v>62000</v>
      </c>
      <c r="K2731" t="str">
        <f t="shared" si="211"/>
        <v>41056 - Agência de Desenvolvimento Regional de Criciúma</v>
      </c>
      <c r="L2731" t="str">
        <f t="shared" si="212"/>
        <v>13828 - Operacionalização da educação profissional - ADR - Criciúma</v>
      </c>
      <c r="M2731" t="str">
        <f t="shared" si="213"/>
        <v>339030 - Material de Consumo</v>
      </c>
      <c r="N2731" t="str">
        <f t="shared" si="214"/>
        <v>33</v>
      </c>
      <c r="O2731" t="str">
        <f>VLOOKUP('SQL Results'!N2731,Plan2!$A$2:$B$8,2,0)</f>
        <v>33 - Outras Despesas Correntes</v>
      </c>
      <c r="P2731" s="4" t="str">
        <f t="shared" si="215"/>
        <v>0100 - Recursos ordinários - recursos do tesouro - RLD</v>
      </c>
    </row>
    <row r="2732" spans="1:16" x14ac:dyDescent="0.2">
      <c r="A2732">
        <v>41056</v>
      </c>
      <c r="B2732" t="s">
        <v>1243</v>
      </c>
      <c r="C2732">
        <v>13828</v>
      </c>
      <c r="D2732" t="s">
        <v>1253</v>
      </c>
      <c r="E2732">
        <v>339036</v>
      </c>
      <c r="F2732" t="s">
        <v>23</v>
      </c>
      <c r="G2732" t="s">
        <v>13</v>
      </c>
      <c r="H2732" t="s">
        <v>14</v>
      </c>
      <c r="I2732" t="s">
        <v>1084</v>
      </c>
      <c r="J2732">
        <v>31465</v>
      </c>
      <c r="K2732" t="str">
        <f t="shared" si="211"/>
        <v>41056 - Agência de Desenvolvimento Regional de Criciúma</v>
      </c>
      <c r="L2732" t="str">
        <f t="shared" si="212"/>
        <v>13828 - Operacionalização da educação profissional - ADR - Criciúma</v>
      </c>
      <c r="M2732" t="str">
        <f t="shared" si="213"/>
        <v>339036 - Outros Serviços Terceiros-Pessoa Física</v>
      </c>
      <c r="N2732" t="str">
        <f t="shared" si="214"/>
        <v>33</v>
      </c>
      <c r="O2732" t="str">
        <f>VLOOKUP('SQL Results'!N2732,Plan2!$A$2:$B$8,2,0)</f>
        <v>33 - Outras Despesas Correntes</v>
      </c>
      <c r="P2732" s="4" t="str">
        <f t="shared" si="215"/>
        <v>0100 - Recursos ordinários - recursos do tesouro - RLD</v>
      </c>
    </row>
    <row r="2733" spans="1:16" x14ac:dyDescent="0.2">
      <c r="A2733">
        <v>41056</v>
      </c>
      <c r="B2733" t="s">
        <v>1243</v>
      </c>
      <c r="C2733">
        <v>13828</v>
      </c>
      <c r="D2733" t="s">
        <v>1253</v>
      </c>
      <c r="E2733">
        <v>339039</v>
      </c>
      <c r="F2733" t="s">
        <v>16</v>
      </c>
      <c r="G2733" t="s">
        <v>13</v>
      </c>
      <c r="H2733" t="s">
        <v>14</v>
      </c>
      <c r="I2733" t="s">
        <v>1084</v>
      </c>
      <c r="J2733">
        <v>157324</v>
      </c>
      <c r="K2733" t="str">
        <f t="shared" si="211"/>
        <v>41056 - Agência de Desenvolvimento Regional de Criciúma</v>
      </c>
      <c r="L2733" t="str">
        <f t="shared" si="212"/>
        <v>13828 - Operacionalização da educação profissional - ADR - Criciúma</v>
      </c>
      <c r="M2733" t="str">
        <f t="shared" si="213"/>
        <v>339039 - Outros Serviços Terceiros - Pessoa Jurídica</v>
      </c>
      <c r="N2733" t="str">
        <f t="shared" si="214"/>
        <v>33</v>
      </c>
      <c r="O2733" t="str">
        <f>VLOOKUP('SQL Results'!N2733,Plan2!$A$2:$B$8,2,0)</f>
        <v>33 - Outras Despesas Correntes</v>
      </c>
      <c r="P2733" s="4" t="str">
        <f t="shared" si="215"/>
        <v>0100 - Recursos ordinários - recursos do tesouro - RLD</v>
      </c>
    </row>
    <row r="2734" spans="1:16" x14ac:dyDescent="0.2">
      <c r="A2734">
        <v>41056</v>
      </c>
      <c r="B2734" t="s">
        <v>1243</v>
      </c>
      <c r="C2734">
        <v>13828</v>
      </c>
      <c r="D2734" t="s">
        <v>1253</v>
      </c>
      <c r="E2734">
        <v>449052</v>
      </c>
      <c r="F2734" t="s">
        <v>17</v>
      </c>
      <c r="G2734" t="s">
        <v>13</v>
      </c>
      <c r="H2734" t="s">
        <v>14</v>
      </c>
      <c r="I2734" t="s">
        <v>1084</v>
      </c>
      <c r="J2734">
        <v>62930</v>
      </c>
      <c r="K2734" t="str">
        <f t="shared" si="211"/>
        <v>41056 - Agência de Desenvolvimento Regional de Criciúma</v>
      </c>
      <c r="L2734" t="str">
        <f t="shared" si="212"/>
        <v>13828 - Operacionalização da educação profissional - ADR - Criciúma</v>
      </c>
      <c r="M2734" t="str">
        <f t="shared" si="213"/>
        <v>449052 - Equipamentos e Material Permanente</v>
      </c>
      <c r="N2734" t="str">
        <f t="shared" si="214"/>
        <v>44</v>
      </c>
      <c r="O2734" t="str">
        <f>VLOOKUP('SQL Results'!N2734,Plan2!$A$2:$B$8,2,0)</f>
        <v>44 - Investimentos</v>
      </c>
      <c r="P2734" s="4" t="str">
        <f t="shared" si="215"/>
        <v>0100 - Recursos ordinários - recursos do tesouro - RLD</v>
      </c>
    </row>
    <row r="2735" spans="1:16" x14ac:dyDescent="0.2">
      <c r="A2735">
        <v>41056</v>
      </c>
      <c r="B2735" t="s">
        <v>1243</v>
      </c>
      <c r="C2735">
        <v>13813</v>
      </c>
      <c r="D2735" t="s">
        <v>1254</v>
      </c>
      <c r="E2735">
        <v>339039</v>
      </c>
      <c r="F2735" t="s">
        <v>16</v>
      </c>
      <c r="G2735" t="s">
        <v>13</v>
      </c>
      <c r="H2735" t="s">
        <v>14</v>
      </c>
      <c r="I2735" t="s">
        <v>353</v>
      </c>
      <c r="J2735">
        <v>20000</v>
      </c>
      <c r="K2735" t="str">
        <f t="shared" si="211"/>
        <v>41056 - Agência de Desenvolvimento Regional de Criciúma</v>
      </c>
      <c r="L2735" t="str">
        <f t="shared" si="212"/>
        <v>13813 - Manutenção e modernização dos serviços de tecnologia da informação e comunicação - ADR - Criciúma</v>
      </c>
      <c r="M2735" t="str">
        <f t="shared" si="213"/>
        <v>339039 - Outros Serviços Terceiros - Pessoa Jurídica</v>
      </c>
      <c r="N2735" t="str">
        <f t="shared" si="214"/>
        <v>33</v>
      </c>
      <c r="O2735" t="str">
        <f>VLOOKUP('SQL Results'!N2735,Plan2!$A$2:$B$8,2,0)</f>
        <v>33 - Outras Despesas Correntes</v>
      </c>
      <c r="P2735" s="4" t="str">
        <f t="shared" si="215"/>
        <v>0100 - Recursos ordinários - recursos do tesouro - RLD</v>
      </c>
    </row>
    <row r="2736" spans="1:16" x14ac:dyDescent="0.2">
      <c r="A2736">
        <v>41056</v>
      </c>
      <c r="B2736" t="s">
        <v>1243</v>
      </c>
      <c r="C2736">
        <v>13813</v>
      </c>
      <c r="D2736" t="s">
        <v>1254</v>
      </c>
      <c r="E2736">
        <v>339139</v>
      </c>
      <c r="F2736" t="s">
        <v>51</v>
      </c>
      <c r="G2736" t="s">
        <v>13</v>
      </c>
      <c r="H2736" t="s">
        <v>14</v>
      </c>
      <c r="I2736" t="s">
        <v>353</v>
      </c>
      <c r="J2736">
        <v>35000</v>
      </c>
      <c r="K2736" t="str">
        <f t="shared" si="211"/>
        <v>41056 - Agência de Desenvolvimento Regional de Criciúma</v>
      </c>
      <c r="L2736" t="str">
        <f t="shared" si="212"/>
        <v>13813 - Manutenção e modernização dos serviços de tecnologia da informação e comunicação - ADR - Criciúma</v>
      </c>
      <c r="M2736" t="str">
        <f t="shared" si="213"/>
        <v>339139 - Outros Serviços Terceiros Pessoa Jurídica</v>
      </c>
      <c r="N2736" t="str">
        <f t="shared" si="214"/>
        <v>33</v>
      </c>
      <c r="O2736" t="str">
        <f>VLOOKUP('SQL Results'!N2736,Plan2!$A$2:$B$8,2,0)</f>
        <v>33 - Outras Despesas Correntes</v>
      </c>
      <c r="P2736" s="4" t="str">
        <f t="shared" si="215"/>
        <v>0100 - Recursos ordinários - recursos do tesouro - RLD</v>
      </c>
    </row>
    <row r="2737" spans="1:16" x14ac:dyDescent="0.2">
      <c r="A2737">
        <v>41056</v>
      </c>
      <c r="B2737" t="s">
        <v>1243</v>
      </c>
      <c r="C2737">
        <v>13813</v>
      </c>
      <c r="D2737" t="s">
        <v>1254</v>
      </c>
      <c r="E2737">
        <v>449052</v>
      </c>
      <c r="F2737" t="s">
        <v>17</v>
      </c>
      <c r="G2737" t="s">
        <v>13</v>
      </c>
      <c r="H2737" t="s">
        <v>14</v>
      </c>
      <c r="I2737" t="s">
        <v>353</v>
      </c>
      <c r="J2737">
        <v>30000</v>
      </c>
      <c r="K2737" t="str">
        <f t="shared" si="211"/>
        <v>41056 - Agência de Desenvolvimento Regional de Criciúma</v>
      </c>
      <c r="L2737" t="str">
        <f t="shared" si="212"/>
        <v>13813 - Manutenção e modernização dos serviços de tecnologia da informação e comunicação - ADR - Criciúma</v>
      </c>
      <c r="M2737" t="str">
        <f t="shared" si="213"/>
        <v>449052 - Equipamentos e Material Permanente</v>
      </c>
      <c r="N2737" t="str">
        <f t="shared" si="214"/>
        <v>44</v>
      </c>
      <c r="O2737" t="str">
        <f>VLOOKUP('SQL Results'!N2737,Plan2!$A$2:$B$8,2,0)</f>
        <v>44 - Investimentos</v>
      </c>
      <c r="P2737" s="4" t="str">
        <f t="shared" si="215"/>
        <v>0100 - Recursos ordinários - recursos do tesouro - RLD</v>
      </c>
    </row>
    <row r="2738" spans="1:16" x14ac:dyDescent="0.2">
      <c r="A2738">
        <v>41057</v>
      </c>
      <c r="B2738" t="s">
        <v>1255</v>
      </c>
      <c r="C2738">
        <v>13854</v>
      </c>
      <c r="D2738" t="s">
        <v>1256</v>
      </c>
      <c r="E2738">
        <v>339030</v>
      </c>
      <c r="F2738" t="s">
        <v>12</v>
      </c>
      <c r="G2738" t="s">
        <v>13</v>
      </c>
      <c r="H2738" t="s">
        <v>14</v>
      </c>
      <c r="I2738" t="s">
        <v>1072</v>
      </c>
      <c r="J2738">
        <v>49788</v>
      </c>
      <c r="K2738" t="str">
        <f t="shared" si="211"/>
        <v>41057 - Agência de Desenvolvimento Regional de Araranguá</v>
      </c>
      <c r="L2738" t="str">
        <f t="shared" si="212"/>
        <v>13854 - Administração e manutenção da Gerência Regional de Educação - ADR - Araranguá</v>
      </c>
      <c r="M2738" t="str">
        <f t="shared" si="213"/>
        <v>339030 - Material de Consumo</v>
      </c>
      <c r="N2738" t="str">
        <f t="shared" si="214"/>
        <v>33</v>
      </c>
      <c r="O2738" t="str">
        <f>VLOOKUP('SQL Results'!N2738,Plan2!$A$2:$B$8,2,0)</f>
        <v>33 - Outras Despesas Correntes</v>
      </c>
      <c r="P2738" s="4" t="str">
        <f t="shared" si="215"/>
        <v>0100 - Recursos ordinários - recursos do tesouro - RLD</v>
      </c>
    </row>
    <row r="2739" spans="1:16" x14ac:dyDescent="0.2">
      <c r="A2739">
        <v>41057</v>
      </c>
      <c r="B2739" t="s">
        <v>1255</v>
      </c>
      <c r="C2739">
        <v>13854</v>
      </c>
      <c r="D2739" t="s">
        <v>1256</v>
      </c>
      <c r="E2739">
        <v>339014</v>
      </c>
      <c r="F2739" t="s">
        <v>63</v>
      </c>
      <c r="G2739" t="s">
        <v>13</v>
      </c>
      <c r="H2739" t="s">
        <v>14</v>
      </c>
      <c r="I2739" t="s">
        <v>1072</v>
      </c>
      <c r="J2739">
        <v>49788</v>
      </c>
      <c r="K2739" t="str">
        <f t="shared" si="211"/>
        <v>41057 - Agência de Desenvolvimento Regional de Araranguá</v>
      </c>
      <c r="L2739" t="str">
        <f t="shared" si="212"/>
        <v>13854 - Administração e manutenção da Gerência Regional de Educação - ADR - Araranguá</v>
      </c>
      <c r="M2739" t="str">
        <f t="shared" si="213"/>
        <v>339014 - Diárias - Civil</v>
      </c>
      <c r="N2739" t="str">
        <f t="shared" si="214"/>
        <v>33</v>
      </c>
      <c r="O2739" t="str">
        <f>VLOOKUP('SQL Results'!N2739,Plan2!$A$2:$B$8,2,0)</f>
        <v>33 - Outras Despesas Correntes</v>
      </c>
      <c r="P2739" s="4" t="str">
        <f t="shared" si="215"/>
        <v>0100 - Recursos ordinários - recursos do tesouro - RLD</v>
      </c>
    </row>
    <row r="2740" spans="1:16" x14ac:dyDescent="0.2">
      <c r="A2740">
        <v>41057</v>
      </c>
      <c r="B2740" t="s">
        <v>1255</v>
      </c>
      <c r="C2740">
        <v>13854</v>
      </c>
      <c r="D2740" t="s">
        <v>1256</v>
      </c>
      <c r="E2740">
        <v>339033</v>
      </c>
      <c r="F2740" t="s">
        <v>49</v>
      </c>
      <c r="G2740" t="s">
        <v>13</v>
      </c>
      <c r="H2740" t="s">
        <v>14</v>
      </c>
      <c r="I2740" t="s">
        <v>1072</v>
      </c>
      <c r="J2740">
        <v>24894</v>
      </c>
      <c r="K2740" t="str">
        <f t="shared" si="211"/>
        <v>41057 - Agência de Desenvolvimento Regional de Araranguá</v>
      </c>
      <c r="L2740" t="str">
        <f t="shared" si="212"/>
        <v>13854 - Administração e manutenção da Gerência Regional de Educação - ADR - Araranguá</v>
      </c>
      <c r="M2740" t="str">
        <f t="shared" si="213"/>
        <v>339033 - Passagens e Despesas com Locomoção</v>
      </c>
      <c r="N2740" t="str">
        <f t="shared" si="214"/>
        <v>33</v>
      </c>
      <c r="O2740" t="str">
        <f>VLOOKUP('SQL Results'!N2740,Plan2!$A$2:$B$8,2,0)</f>
        <v>33 - Outras Despesas Correntes</v>
      </c>
      <c r="P2740" s="4" t="str">
        <f t="shared" si="215"/>
        <v>0100 - Recursos ordinários - recursos do tesouro - RLD</v>
      </c>
    </row>
    <row r="2741" spans="1:16" x14ac:dyDescent="0.2">
      <c r="A2741">
        <v>41057</v>
      </c>
      <c r="B2741" t="s">
        <v>1255</v>
      </c>
      <c r="C2741">
        <v>13854</v>
      </c>
      <c r="D2741" t="s">
        <v>1256</v>
      </c>
      <c r="E2741">
        <v>339036</v>
      </c>
      <c r="F2741" t="s">
        <v>23</v>
      </c>
      <c r="G2741" t="s">
        <v>13</v>
      </c>
      <c r="H2741" t="s">
        <v>14</v>
      </c>
      <c r="I2741" t="s">
        <v>1072</v>
      </c>
      <c r="J2741">
        <v>24894</v>
      </c>
      <c r="K2741" t="str">
        <f t="shared" si="211"/>
        <v>41057 - Agência de Desenvolvimento Regional de Araranguá</v>
      </c>
      <c r="L2741" t="str">
        <f t="shared" si="212"/>
        <v>13854 - Administração e manutenção da Gerência Regional de Educação - ADR - Araranguá</v>
      </c>
      <c r="M2741" t="str">
        <f t="shared" si="213"/>
        <v>339036 - Outros Serviços Terceiros-Pessoa Física</v>
      </c>
      <c r="N2741" t="str">
        <f t="shared" si="214"/>
        <v>33</v>
      </c>
      <c r="O2741" t="str">
        <f>VLOOKUP('SQL Results'!N2741,Plan2!$A$2:$B$8,2,0)</f>
        <v>33 - Outras Despesas Correntes</v>
      </c>
      <c r="P2741" s="4" t="str">
        <f t="shared" si="215"/>
        <v>0100 - Recursos ordinários - recursos do tesouro - RLD</v>
      </c>
    </row>
    <row r="2742" spans="1:16" x14ac:dyDescent="0.2">
      <c r="A2742">
        <v>41057</v>
      </c>
      <c r="B2742" t="s">
        <v>1255</v>
      </c>
      <c r="C2742">
        <v>13854</v>
      </c>
      <c r="D2742" t="s">
        <v>1256</v>
      </c>
      <c r="E2742">
        <v>339039</v>
      </c>
      <c r="F2742" t="s">
        <v>16</v>
      </c>
      <c r="G2742" t="s">
        <v>13</v>
      </c>
      <c r="H2742" t="s">
        <v>14</v>
      </c>
      <c r="I2742" t="s">
        <v>1072</v>
      </c>
      <c r="J2742">
        <v>248939</v>
      </c>
      <c r="K2742" t="str">
        <f t="shared" si="211"/>
        <v>41057 - Agência de Desenvolvimento Regional de Araranguá</v>
      </c>
      <c r="L2742" t="str">
        <f t="shared" si="212"/>
        <v>13854 - Administração e manutenção da Gerência Regional de Educação - ADR - Araranguá</v>
      </c>
      <c r="M2742" t="str">
        <f t="shared" si="213"/>
        <v>339039 - Outros Serviços Terceiros - Pessoa Jurídica</v>
      </c>
      <c r="N2742" t="str">
        <f t="shared" si="214"/>
        <v>33</v>
      </c>
      <c r="O2742" t="str">
        <f>VLOOKUP('SQL Results'!N2742,Plan2!$A$2:$B$8,2,0)</f>
        <v>33 - Outras Despesas Correntes</v>
      </c>
      <c r="P2742" s="4" t="str">
        <f t="shared" si="215"/>
        <v>0100 - Recursos ordinários - recursos do tesouro - RLD</v>
      </c>
    </row>
    <row r="2743" spans="1:16" x14ac:dyDescent="0.2">
      <c r="A2743">
        <v>41057</v>
      </c>
      <c r="B2743" t="s">
        <v>1255</v>
      </c>
      <c r="C2743">
        <v>13854</v>
      </c>
      <c r="D2743" t="s">
        <v>1256</v>
      </c>
      <c r="E2743">
        <v>339139</v>
      </c>
      <c r="F2743" t="s">
        <v>51</v>
      </c>
      <c r="G2743" t="s">
        <v>13</v>
      </c>
      <c r="H2743" t="s">
        <v>14</v>
      </c>
      <c r="I2743" t="s">
        <v>1072</v>
      </c>
      <c r="J2743">
        <v>49788</v>
      </c>
      <c r="K2743" t="str">
        <f t="shared" si="211"/>
        <v>41057 - Agência de Desenvolvimento Regional de Araranguá</v>
      </c>
      <c r="L2743" t="str">
        <f t="shared" si="212"/>
        <v>13854 - Administração e manutenção da Gerência Regional de Educação - ADR - Araranguá</v>
      </c>
      <c r="M2743" t="str">
        <f t="shared" si="213"/>
        <v>339139 - Outros Serviços Terceiros Pessoa Jurídica</v>
      </c>
      <c r="N2743" t="str">
        <f t="shared" si="214"/>
        <v>33</v>
      </c>
      <c r="O2743" t="str">
        <f>VLOOKUP('SQL Results'!N2743,Plan2!$A$2:$B$8,2,0)</f>
        <v>33 - Outras Despesas Correntes</v>
      </c>
      <c r="P2743" s="4" t="str">
        <f t="shared" si="215"/>
        <v>0100 - Recursos ordinários - recursos do tesouro - RLD</v>
      </c>
    </row>
    <row r="2744" spans="1:16" x14ac:dyDescent="0.2">
      <c r="A2744">
        <v>41057</v>
      </c>
      <c r="B2744" t="s">
        <v>1255</v>
      </c>
      <c r="C2744">
        <v>13854</v>
      </c>
      <c r="D2744" t="s">
        <v>1256</v>
      </c>
      <c r="E2744">
        <v>449052</v>
      </c>
      <c r="F2744" t="s">
        <v>17</v>
      </c>
      <c r="G2744" t="s">
        <v>13</v>
      </c>
      <c r="H2744" t="s">
        <v>14</v>
      </c>
      <c r="I2744" t="s">
        <v>1072</v>
      </c>
      <c r="J2744">
        <v>46134</v>
      </c>
      <c r="K2744" t="str">
        <f t="shared" si="211"/>
        <v>41057 - Agência de Desenvolvimento Regional de Araranguá</v>
      </c>
      <c r="L2744" t="str">
        <f t="shared" si="212"/>
        <v>13854 - Administração e manutenção da Gerência Regional de Educação - ADR - Araranguá</v>
      </c>
      <c r="M2744" t="str">
        <f t="shared" si="213"/>
        <v>449052 - Equipamentos e Material Permanente</v>
      </c>
      <c r="N2744" t="str">
        <f t="shared" si="214"/>
        <v>44</v>
      </c>
      <c r="O2744" t="str">
        <f>VLOOKUP('SQL Results'!N2744,Plan2!$A$2:$B$8,2,0)</f>
        <v>44 - Investimentos</v>
      </c>
      <c r="P2744" s="4" t="str">
        <f t="shared" si="215"/>
        <v>0100 - Recursos ordinários - recursos do tesouro - RLD</v>
      </c>
    </row>
    <row r="2745" spans="1:16" x14ac:dyDescent="0.2">
      <c r="A2745">
        <v>41057</v>
      </c>
      <c r="B2745" t="s">
        <v>1255</v>
      </c>
      <c r="C2745">
        <v>13857</v>
      </c>
      <c r="D2745" t="s">
        <v>1257</v>
      </c>
      <c r="E2745">
        <v>339030</v>
      </c>
      <c r="F2745" t="s">
        <v>12</v>
      </c>
      <c r="G2745" t="s">
        <v>1077</v>
      </c>
      <c r="H2745" t="s">
        <v>1078</v>
      </c>
      <c r="I2745" t="s">
        <v>1080</v>
      </c>
      <c r="J2745">
        <v>38532</v>
      </c>
      <c r="K2745" t="str">
        <f t="shared" si="211"/>
        <v>41057 - Agência de Desenvolvimento Regional de Araranguá</v>
      </c>
      <c r="L2745" t="str">
        <f t="shared" si="212"/>
        <v>13857 - Capacitação de profissionais da educação básica - ADR - Araranguá</v>
      </c>
      <c r="M2745" t="str">
        <f t="shared" si="213"/>
        <v>339030 - Material de Consumo</v>
      </c>
      <c r="N2745" t="str">
        <f t="shared" si="214"/>
        <v>33</v>
      </c>
      <c r="O2745" t="str">
        <f>VLOOKUP('SQL Results'!N2745,Plan2!$A$2:$B$8,2,0)</f>
        <v>33 - Outras Despesas Correntes</v>
      </c>
      <c r="P2745" s="4" t="str">
        <f t="shared" si="215"/>
        <v>0131 - Recursos do FUNDEB - transferências da União</v>
      </c>
    </row>
    <row r="2746" spans="1:16" x14ac:dyDescent="0.2">
      <c r="A2746">
        <v>41057</v>
      </c>
      <c r="B2746" t="s">
        <v>1255</v>
      </c>
      <c r="C2746">
        <v>13857</v>
      </c>
      <c r="D2746" t="s">
        <v>1257</v>
      </c>
      <c r="E2746">
        <v>339036</v>
      </c>
      <c r="F2746" t="s">
        <v>23</v>
      </c>
      <c r="G2746" t="s">
        <v>1077</v>
      </c>
      <c r="H2746" t="s">
        <v>1078</v>
      </c>
      <c r="I2746" t="s">
        <v>1080</v>
      </c>
      <c r="J2746">
        <v>19266</v>
      </c>
      <c r="K2746" t="str">
        <f t="shared" si="211"/>
        <v>41057 - Agência de Desenvolvimento Regional de Araranguá</v>
      </c>
      <c r="L2746" t="str">
        <f t="shared" si="212"/>
        <v>13857 - Capacitação de profissionais da educação básica - ADR - Araranguá</v>
      </c>
      <c r="M2746" t="str">
        <f t="shared" si="213"/>
        <v>339036 - Outros Serviços Terceiros-Pessoa Física</v>
      </c>
      <c r="N2746" t="str">
        <f t="shared" si="214"/>
        <v>33</v>
      </c>
      <c r="O2746" t="str">
        <f>VLOOKUP('SQL Results'!N2746,Plan2!$A$2:$B$8,2,0)</f>
        <v>33 - Outras Despesas Correntes</v>
      </c>
      <c r="P2746" s="4" t="str">
        <f t="shared" si="215"/>
        <v>0131 - Recursos do FUNDEB - transferências da União</v>
      </c>
    </row>
    <row r="2747" spans="1:16" x14ac:dyDescent="0.2">
      <c r="A2747">
        <v>41057</v>
      </c>
      <c r="B2747" t="s">
        <v>1255</v>
      </c>
      <c r="C2747">
        <v>13857</v>
      </c>
      <c r="D2747" t="s">
        <v>1257</v>
      </c>
      <c r="E2747">
        <v>339039</v>
      </c>
      <c r="F2747" t="s">
        <v>16</v>
      </c>
      <c r="G2747" t="s">
        <v>1077</v>
      </c>
      <c r="H2747" t="s">
        <v>1078</v>
      </c>
      <c r="I2747" t="s">
        <v>1080</v>
      </c>
      <c r="J2747">
        <v>77154</v>
      </c>
      <c r="K2747" t="str">
        <f t="shared" si="211"/>
        <v>41057 - Agência de Desenvolvimento Regional de Araranguá</v>
      </c>
      <c r="L2747" t="str">
        <f t="shared" si="212"/>
        <v>13857 - Capacitação de profissionais da educação básica - ADR - Araranguá</v>
      </c>
      <c r="M2747" t="str">
        <f t="shared" si="213"/>
        <v>339039 - Outros Serviços Terceiros - Pessoa Jurídica</v>
      </c>
      <c r="N2747" t="str">
        <f t="shared" si="214"/>
        <v>33</v>
      </c>
      <c r="O2747" t="str">
        <f>VLOOKUP('SQL Results'!N2747,Plan2!$A$2:$B$8,2,0)</f>
        <v>33 - Outras Despesas Correntes</v>
      </c>
      <c r="P2747" s="4" t="str">
        <f t="shared" si="215"/>
        <v>0131 - Recursos do FUNDEB - transferências da União</v>
      </c>
    </row>
    <row r="2748" spans="1:16" x14ac:dyDescent="0.2">
      <c r="A2748">
        <v>41057</v>
      </c>
      <c r="B2748" t="s">
        <v>1255</v>
      </c>
      <c r="C2748">
        <v>13870</v>
      </c>
      <c r="D2748" t="s">
        <v>1258</v>
      </c>
      <c r="E2748">
        <v>319011</v>
      </c>
      <c r="F2748" t="s">
        <v>60</v>
      </c>
      <c r="G2748" t="s">
        <v>13</v>
      </c>
      <c r="H2748" t="s">
        <v>14</v>
      </c>
      <c r="I2748" t="s">
        <v>347</v>
      </c>
      <c r="J2748">
        <v>4042507</v>
      </c>
      <c r="K2748" t="str">
        <f t="shared" si="211"/>
        <v>41057 - Agência de Desenvolvimento Regional de Araranguá</v>
      </c>
      <c r="L2748" t="str">
        <f t="shared" si="212"/>
        <v>13870 - Administração de pessoal e encargos sociais - GERED - ADR - Araranguá</v>
      </c>
      <c r="M2748" t="str">
        <f t="shared" si="213"/>
        <v>319011 - Vencim. e Vantagens Fixas - Pessoal Civil</v>
      </c>
      <c r="N2748" t="str">
        <f t="shared" si="214"/>
        <v>31</v>
      </c>
      <c r="O2748" t="str">
        <f>VLOOKUP('SQL Results'!N2748,Plan2!$A$2:$B$8,2,0)</f>
        <v>31 - Pessoal e Encargos Sociais</v>
      </c>
      <c r="P2748" s="4" t="str">
        <f t="shared" si="215"/>
        <v>0100 - Recursos ordinários - recursos do tesouro - RLD</v>
      </c>
    </row>
    <row r="2749" spans="1:16" x14ac:dyDescent="0.2">
      <c r="A2749">
        <v>41057</v>
      </c>
      <c r="B2749" t="s">
        <v>1255</v>
      </c>
      <c r="C2749">
        <v>13870</v>
      </c>
      <c r="D2749" t="s">
        <v>1258</v>
      </c>
      <c r="E2749">
        <v>319013</v>
      </c>
      <c r="F2749" t="s">
        <v>44</v>
      </c>
      <c r="G2749" t="s">
        <v>13</v>
      </c>
      <c r="H2749" t="s">
        <v>14</v>
      </c>
      <c r="I2749" t="s">
        <v>347</v>
      </c>
      <c r="J2749">
        <v>25588</v>
      </c>
      <c r="K2749" t="str">
        <f t="shared" si="211"/>
        <v>41057 - Agência de Desenvolvimento Regional de Araranguá</v>
      </c>
      <c r="L2749" t="str">
        <f t="shared" si="212"/>
        <v>13870 - Administração de pessoal e encargos sociais - GERED - ADR - Araranguá</v>
      </c>
      <c r="M2749" t="str">
        <f t="shared" si="213"/>
        <v>319013 - Obrigações Patronais</v>
      </c>
      <c r="N2749" t="str">
        <f t="shared" si="214"/>
        <v>31</v>
      </c>
      <c r="O2749" t="str">
        <f>VLOOKUP('SQL Results'!N2749,Plan2!$A$2:$B$8,2,0)</f>
        <v>31 - Pessoal e Encargos Sociais</v>
      </c>
      <c r="P2749" s="4" t="str">
        <f t="shared" si="215"/>
        <v>0100 - Recursos ordinários - recursos do tesouro - RLD</v>
      </c>
    </row>
    <row r="2750" spans="1:16" x14ac:dyDescent="0.2">
      <c r="A2750">
        <v>41057</v>
      </c>
      <c r="B2750" t="s">
        <v>1255</v>
      </c>
      <c r="C2750">
        <v>13870</v>
      </c>
      <c r="D2750" t="s">
        <v>1258</v>
      </c>
      <c r="E2750">
        <v>319016</v>
      </c>
      <c r="F2750" t="s">
        <v>64</v>
      </c>
      <c r="G2750" t="s">
        <v>13</v>
      </c>
      <c r="H2750" t="s">
        <v>14</v>
      </c>
      <c r="I2750" t="s">
        <v>347</v>
      </c>
      <c r="J2750">
        <v>51156</v>
      </c>
      <c r="K2750" t="str">
        <f t="shared" si="211"/>
        <v>41057 - Agência de Desenvolvimento Regional de Araranguá</v>
      </c>
      <c r="L2750" t="str">
        <f t="shared" si="212"/>
        <v>13870 - Administração de pessoal e encargos sociais - GERED - ADR - Araranguá</v>
      </c>
      <c r="M2750" t="str">
        <f t="shared" si="213"/>
        <v>319016 - Outras Despesas Variáveis-Pessoal Civil</v>
      </c>
      <c r="N2750" t="str">
        <f t="shared" si="214"/>
        <v>31</v>
      </c>
      <c r="O2750" t="str">
        <f>VLOOKUP('SQL Results'!N2750,Plan2!$A$2:$B$8,2,0)</f>
        <v>31 - Pessoal e Encargos Sociais</v>
      </c>
      <c r="P2750" s="4" t="str">
        <f t="shared" si="215"/>
        <v>0100 - Recursos ordinários - recursos do tesouro - RLD</v>
      </c>
    </row>
    <row r="2751" spans="1:16" x14ac:dyDescent="0.2">
      <c r="A2751">
        <v>41057</v>
      </c>
      <c r="B2751" t="s">
        <v>1255</v>
      </c>
      <c r="C2751">
        <v>13870</v>
      </c>
      <c r="D2751" t="s">
        <v>1258</v>
      </c>
      <c r="E2751">
        <v>319113</v>
      </c>
      <c r="F2751" t="s">
        <v>44</v>
      </c>
      <c r="G2751" t="s">
        <v>13</v>
      </c>
      <c r="H2751" t="s">
        <v>14</v>
      </c>
      <c r="I2751" t="s">
        <v>347</v>
      </c>
      <c r="J2751">
        <v>818501</v>
      </c>
      <c r="K2751" t="str">
        <f t="shared" si="211"/>
        <v>41057 - Agência de Desenvolvimento Regional de Araranguá</v>
      </c>
      <c r="L2751" t="str">
        <f t="shared" si="212"/>
        <v>13870 - Administração de pessoal e encargos sociais - GERED - ADR - Araranguá</v>
      </c>
      <c r="M2751" t="str">
        <f t="shared" si="213"/>
        <v>319113 - Obrigações Patronais</v>
      </c>
      <c r="N2751" t="str">
        <f t="shared" si="214"/>
        <v>31</v>
      </c>
      <c r="O2751" t="str">
        <f>VLOOKUP('SQL Results'!N2751,Plan2!$A$2:$B$8,2,0)</f>
        <v>31 - Pessoal e Encargos Sociais</v>
      </c>
      <c r="P2751" s="4" t="str">
        <f t="shared" si="215"/>
        <v>0100 - Recursos ordinários - recursos do tesouro - RLD</v>
      </c>
    </row>
    <row r="2752" spans="1:16" x14ac:dyDescent="0.2">
      <c r="A2752">
        <v>41057</v>
      </c>
      <c r="B2752" t="s">
        <v>1255</v>
      </c>
      <c r="C2752">
        <v>13870</v>
      </c>
      <c r="D2752" t="s">
        <v>1258</v>
      </c>
      <c r="E2752">
        <v>339046</v>
      </c>
      <c r="F2752" t="s">
        <v>47</v>
      </c>
      <c r="G2752" t="s">
        <v>13</v>
      </c>
      <c r="H2752" t="s">
        <v>14</v>
      </c>
      <c r="I2752" t="s">
        <v>347</v>
      </c>
      <c r="J2752">
        <v>76734</v>
      </c>
      <c r="K2752" t="str">
        <f t="shared" si="211"/>
        <v>41057 - Agência de Desenvolvimento Regional de Araranguá</v>
      </c>
      <c r="L2752" t="str">
        <f t="shared" si="212"/>
        <v>13870 - Administração de pessoal e encargos sociais - GERED - ADR - Araranguá</v>
      </c>
      <c r="M2752" t="str">
        <f t="shared" si="213"/>
        <v>339046 - Auxílio-Alimentação</v>
      </c>
      <c r="N2752" t="str">
        <f t="shared" si="214"/>
        <v>33</v>
      </c>
      <c r="O2752" t="str">
        <f>VLOOKUP('SQL Results'!N2752,Plan2!$A$2:$B$8,2,0)</f>
        <v>33 - Outras Despesas Correntes</v>
      </c>
      <c r="P2752" s="4" t="str">
        <f t="shared" si="215"/>
        <v>0100 - Recursos ordinários - recursos do tesouro - RLD</v>
      </c>
    </row>
    <row r="2753" spans="1:16" x14ac:dyDescent="0.2">
      <c r="A2753">
        <v>41057</v>
      </c>
      <c r="B2753" t="s">
        <v>1255</v>
      </c>
      <c r="C2753">
        <v>13870</v>
      </c>
      <c r="D2753" t="s">
        <v>1258</v>
      </c>
      <c r="E2753">
        <v>339113</v>
      </c>
      <c r="F2753" t="s">
        <v>44</v>
      </c>
      <c r="G2753" t="s">
        <v>13</v>
      </c>
      <c r="H2753" t="s">
        <v>14</v>
      </c>
      <c r="I2753" t="s">
        <v>347</v>
      </c>
      <c r="J2753">
        <v>76734</v>
      </c>
      <c r="K2753" t="str">
        <f t="shared" si="211"/>
        <v>41057 - Agência de Desenvolvimento Regional de Araranguá</v>
      </c>
      <c r="L2753" t="str">
        <f t="shared" si="212"/>
        <v>13870 - Administração de pessoal e encargos sociais - GERED - ADR - Araranguá</v>
      </c>
      <c r="M2753" t="str">
        <f t="shared" si="213"/>
        <v>339113 - Obrigações Patronais</v>
      </c>
      <c r="N2753" t="str">
        <f t="shared" si="214"/>
        <v>33</v>
      </c>
      <c r="O2753" t="str">
        <f>VLOOKUP('SQL Results'!N2753,Plan2!$A$2:$B$8,2,0)</f>
        <v>33 - Outras Despesas Correntes</v>
      </c>
      <c r="P2753" s="4" t="str">
        <f t="shared" si="215"/>
        <v>0100 - Recursos ordinários - recursos do tesouro - RLD</v>
      </c>
    </row>
    <row r="2754" spans="1:16" x14ac:dyDescent="0.2">
      <c r="A2754">
        <v>41057</v>
      </c>
      <c r="B2754" t="s">
        <v>1255</v>
      </c>
      <c r="C2754">
        <v>13849</v>
      </c>
      <c r="D2754" t="s">
        <v>1259</v>
      </c>
      <c r="E2754">
        <v>339039</v>
      </c>
      <c r="F2754" t="s">
        <v>16</v>
      </c>
      <c r="G2754" t="s">
        <v>13</v>
      </c>
      <c r="H2754" t="s">
        <v>14</v>
      </c>
      <c r="I2754" t="s">
        <v>353</v>
      </c>
      <c r="J2754">
        <v>5000</v>
      </c>
      <c r="K2754" t="str">
        <f t="shared" si="211"/>
        <v>41057 - Agência de Desenvolvimento Regional de Araranguá</v>
      </c>
      <c r="L2754" t="str">
        <f t="shared" si="212"/>
        <v>13849 - Manutenção e modernização dos serviços de tecnologia da informação e comunicação - ADR - Araranguá</v>
      </c>
      <c r="M2754" t="str">
        <f t="shared" si="213"/>
        <v>339039 - Outros Serviços Terceiros - Pessoa Jurídica</v>
      </c>
      <c r="N2754" t="str">
        <f t="shared" si="214"/>
        <v>33</v>
      </c>
      <c r="O2754" t="str">
        <f>VLOOKUP('SQL Results'!N2754,Plan2!$A$2:$B$8,2,0)</f>
        <v>33 - Outras Despesas Correntes</v>
      </c>
      <c r="P2754" s="4" t="str">
        <f t="shared" si="215"/>
        <v>0100 - Recursos ordinários - recursos do tesouro - RLD</v>
      </c>
    </row>
    <row r="2755" spans="1:16" x14ac:dyDescent="0.2">
      <c r="A2755">
        <v>41057</v>
      </c>
      <c r="B2755" t="s">
        <v>1255</v>
      </c>
      <c r="C2755">
        <v>13849</v>
      </c>
      <c r="D2755" t="s">
        <v>1259</v>
      </c>
      <c r="E2755">
        <v>339139</v>
      </c>
      <c r="F2755" t="s">
        <v>51</v>
      </c>
      <c r="G2755" t="s">
        <v>13</v>
      </c>
      <c r="H2755" t="s">
        <v>14</v>
      </c>
      <c r="I2755" t="s">
        <v>353</v>
      </c>
      <c r="J2755">
        <v>15000</v>
      </c>
      <c r="K2755" t="str">
        <f t="shared" ref="K2755:K2818" si="216">CONCATENATE(A2755," - ",B2755)</f>
        <v>41057 - Agência de Desenvolvimento Regional de Araranguá</v>
      </c>
      <c r="L2755" t="str">
        <f t="shared" ref="L2755:L2818" si="217">CONCATENATE(C2755," - ",D2755)</f>
        <v>13849 - Manutenção e modernização dos serviços de tecnologia da informação e comunicação - ADR - Araranguá</v>
      </c>
      <c r="M2755" t="str">
        <f t="shared" ref="M2755:M2818" si="218">CONCATENATE(E2755," - ",F2755)</f>
        <v>339139 - Outros Serviços Terceiros Pessoa Jurídica</v>
      </c>
      <c r="N2755" t="str">
        <f t="shared" ref="N2755:N2818" si="219">LEFT(E2755,2)</f>
        <v>33</v>
      </c>
      <c r="O2755" t="str">
        <f>VLOOKUP('SQL Results'!N2755,Plan2!$A$2:$B$8,2,0)</f>
        <v>33 - Outras Despesas Correntes</v>
      </c>
      <c r="P2755" s="4" t="str">
        <f t="shared" si="215"/>
        <v>0100 - Recursos ordinários - recursos do tesouro - RLD</v>
      </c>
    </row>
    <row r="2756" spans="1:16" x14ac:dyDescent="0.2">
      <c r="A2756">
        <v>41057</v>
      </c>
      <c r="B2756" t="s">
        <v>1255</v>
      </c>
      <c r="C2756">
        <v>13841</v>
      </c>
      <c r="D2756" t="s">
        <v>1260</v>
      </c>
      <c r="E2756">
        <v>319011</v>
      </c>
      <c r="F2756" t="s">
        <v>60</v>
      </c>
      <c r="G2756" t="s">
        <v>13</v>
      </c>
      <c r="H2756" t="s">
        <v>14</v>
      </c>
      <c r="I2756" t="s">
        <v>347</v>
      </c>
      <c r="J2756">
        <v>1979200</v>
      </c>
      <c r="K2756" t="str">
        <f t="shared" si="216"/>
        <v>41057 - Agência de Desenvolvimento Regional de Araranguá</v>
      </c>
      <c r="L2756" t="str">
        <f t="shared" si="217"/>
        <v>13841 - Administração de pessoal e encargos sociais - ADR - Araranguá</v>
      </c>
      <c r="M2756" t="str">
        <f t="shared" si="218"/>
        <v>319011 - Vencim. e Vantagens Fixas - Pessoal Civil</v>
      </c>
      <c r="N2756" t="str">
        <f t="shared" si="219"/>
        <v>31</v>
      </c>
      <c r="O2756" t="str">
        <f>VLOOKUP('SQL Results'!N2756,Plan2!$A$2:$B$8,2,0)</f>
        <v>31 - Pessoal e Encargos Sociais</v>
      </c>
      <c r="P2756" s="4" t="str">
        <f t="shared" si="215"/>
        <v>0100 - Recursos ordinários - recursos do tesouro - RLD</v>
      </c>
    </row>
    <row r="2757" spans="1:16" x14ac:dyDescent="0.2">
      <c r="A2757">
        <v>41057</v>
      </c>
      <c r="B2757" t="s">
        <v>1255</v>
      </c>
      <c r="C2757">
        <v>13841</v>
      </c>
      <c r="D2757" t="s">
        <v>1260</v>
      </c>
      <c r="E2757">
        <v>319013</v>
      </c>
      <c r="F2757" t="s">
        <v>44</v>
      </c>
      <c r="G2757" t="s">
        <v>13</v>
      </c>
      <c r="H2757" t="s">
        <v>14</v>
      </c>
      <c r="I2757" t="s">
        <v>347</v>
      </c>
      <c r="J2757">
        <v>75000</v>
      </c>
      <c r="K2757" t="str">
        <f t="shared" si="216"/>
        <v>41057 - Agência de Desenvolvimento Regional de Araranguá</v>
      </c>
      <c r="L2757" t="str">
        <f t="shared" si="217"/>
        <v>13841 - Administração de pessoal e encargos sociais - ADR - Araranguá</v>
      </c>
      <c r="M2757" t="str">
        <f t="shared" si="218"/>
        <v>319013 - Obrigações Patronais</v>
      </c>
      <c r="N2757" t="str">
        <f t="shared" si="219"/>
        <v>31</v>
      </c>
      <c r="O2757" t="str">
        <f>VLOOKUP('SQL Results'!N2757,Plan2!$A$2:$B$8,2,0)</f>
        <v>31 - Pessoal e Encargos Sociais</v>
      </c>
      <c r="P2757" s="4" t="str">
        <f t="shared" si="215"/>
        <v>0100 - Recursos ordinários - recursos do tesouro - RLD</v>
      </c>
    </row>
    <row r="2758" spans="1:16" x14ac:dyDescent="0.2">
      <c r="A2758">
        <v>41057</v>
      </c>
      <c r="B2758" t="s">
        <v>1255</v>
      </c>
      <c r="C2758">
        <v>13841</v>
      </c>
      <c r="D2758" t="s">
        <v>1260</v>
      </c>
      <c r="E2758">
        <v>319113</v>
      </c>
      <c r="F2758" t="s">
        <v>44</v>
      </c>
      <c r="G2758" t="s">
        <v>13</v>
      </c>
      <c r="H2758" t="s">
        <v>14</v>
      </c>
      <c r="I2758" t="s">
        <v>347</v>
      </c>
      <c r="J2758">
        <v>205800</v>
      </c>
      <c r="K2758" t="str">
        <f t="shared" si="216"/>
        <v>41057 - Agência de Desenvolvimento Regional de Araranguá</v>
      </c>
      <c r="L2758" t="str">
        <f t="shared" si="217"/>
        <v>13841 - Administração de pessoal e encargos sociais - ADR - Araranguá</v>
      </c>
      <c r="M2758" t="str">
        <f t="shared" si="218"/>
        <v>319113 - Obrigações Patronais</v>
      </c>
      <c r="N2758" t="str">
        <f t="shared" si="219"/>
        <v>31</v>
      </c>
      <c r="O2758" t="str">
        <f>VLOOKUP('SQL Results'!N2758,Plan2!$A$2:$B$8,2,0)</f>
        <v>31 - Pessoal e Encargos Sociais</v>
      </c>
      <c r="P2758" s="4" t="str">
        <f t="shared" si="215"/>
        <v>0100 - Recursos ordinários - recursos do tesouro - RLD</v>
      </c>
    </row>
    <row r="2759" spans="1:16" x14ac:dyDescent="0.2">
      <c r="A2759">
        <v>41057</v>
      </c>
      <c r="B2759" t="s">
        <v>1255</v>
      </c>
      <c r="C2759">
        <v>13841</v>
      </c>
      <c r="D2759" t="s">
        <v>1260</v>
      </c>
      <c r="E2759">
        <v>339046</v>
      </c>
      <c r="F2759" t="s">
        <v>47</v>
      </c>
      <c r="G2759" t="s">
        <v>13</v>
      </c>
      <c r="H2759" t="s">
        <v>14</v>
      </c>
      <c r="I2759" t="s">
        <v>347</v>
      </c>
      <c r="J2759">
        <v>60000</v>
      </c>
      <c r="K2759" t="str">
        <f t="shared" si="216"/>
        <v>41057 - Agência de Desenvolvimento Regional de Araranguá</v>
      </c>
      <c r="L2759" t="str">
        <f t="shared" si="217"/>
        <v>13841 - Administração de pessoal e encargos sociais - ADR - Araranguá</v>
      </c>
      <c r="M2759" t="str">
        <f t="shared" si="218"/>
        <v>339046 - Auxílio-Alimentação</v>
      </c>
      <c r="N2759" t="str">
        <f t="shared" si="219"/>
        <v>33</v>
      </c>
      <c r="O2759" t="str">
        <f>VLOOKUP('SQL Results'!N2759,Plan2!$A$2:$B$8,2,0)</f>
        <v>33 - Outras Despesas Correntes</v>
      </c>
      <c r="P2759" s="4" t="str">
        <f t="shared" si="215"/>
        <v>0100 - Recursos ordinários - recursos do tesouro - RLD</v>
      </c>
    </row>
    <row r="2760" spans="1:16" x14ac:dyDescent="0.2">
      <c r="A2760">
        <v>41057</v>
      </c>
      <c r="B2760" t="s">
        <v>1255</v>
      </c>
      <c r="C2760">
        <v>13841</v>
      </c>
      <c r="D2760" t="s">
        <v>1260</v>
      </c>
      <c r="E2760">
        <v>339113</v>
      </c>
      <c r="F2760" t="s">
        <v>44</v>
      </c>
      <c r="G2760" t="s">
        <v>13</v>
      </c>
      <c r="H2760" t="s">
        <v>14</v>
      </c>
      <c r="I2760" t="s">
        <v>347</v>
      </c>
      <c r="J2760">
        <v>80000</v>
      </c>
      <c r="K2760" t="str">
        <f t="shared" si="216"/>
        <v>41057 - Agência de Desenvolvimento Regional de Araranguá</v>
      </c>
      <c r="L2760" t="str">
        <f t="shared" si="217"/>
        <v>13841 - Administração de pessoal e encargos sociais - ADR - Araranguá</v>
      </c>
      <c r="M2760" t="str">
        <f t="shared" si="218"/>
        <v>339113 - Obrigações Patronais</v>
      </c>
      <c r="N2760" t="str">
        <f t="shared" si="219"/>
        <v>33</v>
      </c>
      <c r="O2760" t="str">
        <f>VLOOKUP('SQL Results'!N2760,Plan2!$A$2:$B$8,2,0)</f>
        <v>33 - Outras Despesas Correntes</v>
      </c>
      <c r="P2760" s="4" t="str">
        <f t="shared" si="215"/>
        <v>0100 - Recursos ordinários - recursos do tesouro - RLD</v>
      </c>
    </row>
    <row r="2761" spans="1:16" x14ac:dyDescent="0.2">
      <c r="A2761">
        <v>41057</v>
      </c>
      <c r="B2761" t="s">
        <v>1255</v>
      </c>
      <c r="C2761">
        <v>13846</v>
      </c>
      <c r="D2761" t="s">
        <v>1261</v>
      </c>
      <c r="E2761">
        <v>339036</v>
      </c>
      <c r="F2761" t="s">
        <v>23</v>
      </c>
      <c r="G2761" t="s">
        <v>13</v>
      </c>
      <c r="H2761" t="s">
        <v>14</v>
      </c>
      <c r="I2761" t="s">
        <v>355</v>
      </c>
      <c r="J2761">
        <v>20000</v>
      </c>
      <c r="K2761" t="str">
        <f t="shared" si="216"/>
        <v>41057 - Agência de Desenvolvimento Regional de Araranguá</v>
      </c>
      <c r="L2761" t="str">
        <f t="shared" si="217"/>
        <v>13846 - Encargos com estagiários - ADR - Araranguá</v>
      </c>
      <c r="M2761" t="str">
        <f t="shared" si="218"/>
        <v>339036 - Outros Serviços Terceiros-Pessoa Física</v>
      </c>
      <c r="N2761" t="str">
        <f t="shared" si="219"/>
        <v>33</v>
      </c>
      <c r="O2761" t="str">
        <f>VLOOKUP('SQL Results'!N2761,Plan2!$A$2:$B$8,2,0)</f>
        <v>33 - Outras Despesas Correntes</v>
      </c>
      <c r="P2761" s="4" t="str">
        <f t="shared" si="215"/>
        <v>0100 - Recursos ordinários - recursos do tesouro - RLD</v>
      </c>
    </row>
    <row r="2762" spans="1:16" x14ac:dyDescent="0.2">
      <c r="A2762">
        <v>41057</v>
      </c>
      <c r="B2762" t="s">
        <v>1255</v>
      </c>
      <c r="C2762">
        <v>13846</v>
      </c>
      <c r="D2762" t="s">
        <v>1261</v>
      </c>
      <c r="E2762">
        <v>339049</v>
      </c>
      <c r="F2762" t="s">
        <v>79</v>
      </c>
      <c r="G2762" t="s">
        <v>13</v>
      </c>
      <c r="H2762" t="s">
        <v>14</v>
      </c>
      <c r="I2762" t="s">
        <v>355</v>
      </c>
      <c r="J2762">
        <v>1000</v>
      </c>
      <c r="K2762" t="str">
        <f t="shared" si="216"/>
        <v>41057 - Agência de Desenvolvimento Regional de Araranguá</v>
      </c>
      <c r="L2762" t="str">
        <f t="shared" si="217"/>
        <v>13846 - Encargos com estagiários - ADR - Araranguá</v>
      </c>
      <c r="M2762" t="str">
        <f t="shared" si="218"/>
        <v>339049 - Auxílio-Transporte</v>
      </c>
      <c r="N2762" t="str">
        <f t="shared" si="219"/>
        <v>33</v>
      </c>
      <c r="O2762" t="str">
        <f>VLOOKUP('SQL Results'!N2762,Plan2!$A$2:$B$8,2,0)</f>
        <v>33 - Outras Despesas Correntes</v>
      </c>
      <c r="P2762" s="4" t="str">
        <f t="shared" si="215"/>
        <v>0100 - Recursos ordinários - recursos do tesouro - RLD</v>
      </c>
    </row>
    <row r="2763" spans="1:16" x14ac:dyDescent="0.2">
      <c r="A2763">
        <v>41057</v>
      </c>
      <c r="B2763" t="s">
        <v>1255</v>
      </c>
      <c r="C2763">
        <v>13843</v>
      </c>
      <c r="D2763" t="s">
        <v>1262</v>
      </c>
      <c r="E2763">
        <v>339014</v>
      </c>
      <c r="F2763" t="s">
        <v>63</v>
      </c>
      <c r="G2763" t="s">
        <v>13</v>
      </c>
      <c r="H2763" t="s">
        <v>14</v>
      </c>
      <c r="I2763" t="s">
        <v>349</v>
      </c>
      <c r="J2763">
        <v>19277</v>
      </c>
      <c r="K2763" t="str">
        <f t="shared" si="216"/>
        <v>41057 - Agência de Desenvolvimento Regional de Araranguá</v>
      </c>
      <c r="L2763" t="str">
        <f t="shared" si="217"/>
        <v>13843 - Administração e manutenção dos serviços administrativos gerais - ADR - Araranguá</v>
      </c>
      <c r="M2763" t="str">
        <f t="shared" si="218"/>
        <v>339014 - Diárias - Civil</v>
      </c>
      <c r="N2763" t="str">
        <f t="shared" si="219"/>
        <v>33</v>
      </c>
      <c r="O2763" t="str">
        <f>VLOOKUP('SQL Results'!N2763,Plan2!$A$2:$B$8,2,0)</f>
        <v>33 - Outras Despesas Correntes</v>
      </c>
      <c r="P2763" s="4" t="str">
        <f t="shared" si="215"/>
        <v>0100 - Recursos ordinários - recursos do tesouro - RLD</v>
      </c>
    </row>
    <row r="2764" spans="1:16" x14ac:dyDescent="0.2">
      <c r="A2764">
        <v>41057</v>
      </c>
      <c r="B2764" t="s">
        <v>1255</v>
      </c>
      <c r="C2764">
        <v>13843</v>
      </c>
      <c r="D2764" t="s">
        <v>1262</v>
      </c>
      <c r="E2764">
        <v>339030</v>
      </c>
      <c r="F2764" t="s">
        <v>12</v>
      </c>
      <c r="G2764" t="s">
        <v>13</v>
      </c>
      <c r="H2764" t="s">
        <v>14</v>
      </c>
      <c r="I2764" t="s">
        <v>349</v>
      </c>
      <c r="J2764">
        <v>46000</v>
      </c>
      <c r="K2764" t="str">
        <f t="shared" si="216"/>
        <v>41057 - Agência de Desenvolvimento Regional de Araranguá</v>
      </c>
      <c r="L2764" t="str">
        <f t="shared" si="217"/>
        <v>13843 - Administração e manutenção dos serviços administrativos gerais - ADR - Araranguá</v>
      </c>
      <c r="M2764" t="str">
        <f t="shared" si="218"/>
        <v>339030 - Material de Consumo</v>
      </c>
      <c r="N2764" t="str">
        <f t="shared" si="219"/>
        <v>33</v>
      </c>
      <c r="O2764" t="str">
        <f>VLOOKUP('SQL Results'!N2764,Plan2!$A$2:$B$8,2,0)</f>
        <v>33 - Outras Despesas Correntes</v>
      </c>
      <c r="P2764" s="4" t="str">
        <f t="shared" si="215"/>
        <v>0100 - Recursos ordinários - recursos do tesouro - RLD</v>
      </c>
    </row>
    <row r="2765" spans="1:16" x14ac:dyDescent="0.2">
      <c r="A2765">
        <v>41057</v>
      </c>
      <c r="B2765" t="s">
        <v>1255</v>
      </c>
      <c r="C2765">
        <v>13843</v>
      </c>
      <c r="D2765" t="s">
        <v>1262</v>
      </c>
      <c r="E2765">
        <v>339037</v>
      </c>
      <c r="F2765" t="s">
        <v>25</v>
      </c>
      <c r="G2765" t="s">
        <v>13</v>
      </c>
      <c r="H2765" t="s">
        <v>14</v>
      </c>
      <c r="I2765" t="s">
        <v>349</v>
      </c>
      <c r="J2765">
        <v>513254</v>
      </c>
      <c r="K2765" t="str">
        <f t="shared" si="216"/>
        <v>41057 - Agência de Desenvolvimento Regional de Araranguá</v>
      </c>
      <c r="L2765" t="str">
        <f t="shared" si="217"/>
        <v>13843 - Administração e manutenção dos serviços administrativos gerais - ADR - Araranguá</v>
      </c>
      <c r="M2765" t="str">
        <f t="shared" si="218"/>
        <v>339037 - Locação de Mão-de-Obra</v>
      </c>
      <c r="N2765" t="str">
        <f t="shared" si="219"/>
        <v>33</v>
      </c>
      <c r="O2765" t="str">
        <f>VLOOKUP('SQL Results'!N2765,Plan2!$A$2:$B$8,2,0)</f>
        <v>33 - Outras Despesas Correntes</v>
      </c>
      <c r="P2765" s="4" t="str">
        <f t="shared" si="215"/>
        <v>0100 - Recursos ordinários - recursos do tesouro - RLD</v>
      </c>
    </row>
    <row r="2766" spans="1:16" x14ac:dyDescent="0.2">
      <c r="A2766">
        <v>41057</v>
      </c>
      <c r="B2766" t="s">
        <v>1255</v>
      </c>
      <c r="C2766">
        <v>13843</v>
      </c>
      <c r="D2766" t="s">
        <v>1262</v>
      </c>
      <c r="E2766">
        <v>339039</v>
      </c>
      <c r="F2766" t="s">
        <v>16</v>
      </c>
      <c r="G2766" t="s">
        <v>13</v>
      </c>
      <c r="H2766" t="s">
        <v>14</v>
      </c>
      <c r="I2766" t="s">
        <v>349</v>
      </c>
      <c r="J2766">
        <v>208469</v>
      </c>
      <c r="K2766" t="str">
        <f t="shared" si="216"/>
        <v>41057 - Agência de Desenvolvimento Regional de Araranguá</v>
      </c>
      <c r="L2766" t="str">
        <f t="shared" si="217"/>
        <v>13843 - Administração e manutenção dos serviços administrativos gerais - ADR - Araranguá</v>
      </c>
      <c r="M2766" t="str">
        <f t="shared" si="218"/>
        <v>339039 - Outros Serviços Terceiros - Pessoa Jurídica</v>
      </c>
      <c r="N2766" t="str">
        <f t="shared" si="219"/>
        <v>33</v>
      </c>
      <c r="O2766" t="str">
        <f>VLOOKUP('SQL Results'!N2766,Plan2!$A$2:$B$8,2,0)</f>
        <v>33 - Outras Despesas Correntes</v>
      </c>
      <c r="P2766" s="4" t="str">
        <f t="shared" si="215"/>
        <v>0100 - Recursos ordinários - recursos do tesouro - RLD</v>
      </c>
    </row>
    <row r="2767" spans="1:16" x14ac:dyDescent="0.2">
      <c r="A2767">
        <v>41057</v>
      </c>
      <c r="B2767" t="s">
        <v>1255</v>
      </c>
      <c r="C2767">
        <v>13843</v>
      </c>
      <c r="D2767" t="s">
        <v>1262</v>
      </c>
      <c r="E2767">
        <v>339047</v>
      </c>
      <c r="F2767" t="s">
        <v>27</v>
      </c>
      <c r="G2767" t="s">
        <v>13</v>
      </c>
      <c r="H2767" t="s">
        <v>14</v>
      </c>
      <c r="I2767" t="s">
        <v>349</v>
      </c>
      <c r="J2767">
        <v>1000</v>
      </c>
      <c r="K2767" t="str">
        <f t="shared" si="216"/>
        <v>41057 - Agência de Desenvolvimento Regional de Araranguá</v>
      </c>
      <c r="L2767" t="str">
        <f t="shared" si="217"/>
        <v>13843 - Administração e manutenção dos serviços administrativos gerais - ADR - Araranguá</v>
      </c>
      <c r="M2767" t="str">
        <f t="shared" si="218"/>
        <v>339047 - Obrigações Tributárias e Contributivas</v>
      </c>
      <c r="N2767" t="str">
        <f t="shared" si="219"/>
        <v>33</v>
      </c>
      <c r="O2767" t="str">
        <f>VLOOKUP('SQL Results'!N2767,Plan2!$A$2:$B$8,2,0)</f>
        <v>33 - Outras Despesas Correntes</v>
      </c>
      <c r="P2767" s="4" t="str">
        <f t="shared" si="215"/>
        <v>0100 - Recursos ordinários - recursos do tesouro - RLD</v>
      </c>
    </row>
    <row r="2768" spans="1:16" x14ac:dyDescent="0.2">
      <c r="A2768">
        <v>41057</v>
      </c>
      <c r="B2768" t="s">
        <v>1255</v>
      </c>
      <c r="C2768">
        <v>13843</v>
      </c>
      <c r="D2768" t="s">
        <v>1262</v>
      </c>
      <c r="E2768">
        <v>339092</v>
      </c>
      <c r="F2768" t="s">
        <v>28</v>
      </c>
      <c r="G2768" t="s">
        <v>13</v>
      </c>
      <c r="H2768" t="s">
        <v>14</v>
      </c>
      <c r="I2768" t="s">
        <v>349</v>
      </c>
      <c r="J2768">
        <v>1000</v>
      </c>
      <c r="K2768" t="str">
        <f t="shared" si="216"/>
        <v>41057 - Agência de Desenvolvimento Regional de Araranguá</v>
      </c>
      <c r="L2768" t="str">
        <f t="shared" si="217"/>
        <v>13843 - Administração e manutenção dos serviços administrativos gerais - ADR - Araranguá</v>
      </c>
      <c r="M2768" t="str">
        <f t="shared" si="218"/>
        <v>339092 - Despesas de Exercícios Anteriores</v>
      </c>
      <c r="N2768" t="str">
        <f t="shared" si="219"/>
        <v>33</v>
      </c>
      <c r="O2768" t="str">
        <f>VLOOKUP('SQL Results'!N2768,Plan2!$A$2:$B$8,2,0)</f>
        <v>33 - Outras Despesas Correntes</v>
      </c>
      <c r="P2768" s="4" t="str">
        <f t="shared" si="215"/>
        <v>0100 - Recursos ordinários - recursos do tesouro - RLD</v>
      </c>
    </row>
    <row r="2769" spans="1:16" x14ac:dyDescent="0.2">
      <c r="A2769">
        <v>41057</v>
      </c>
      <c r="B2769" t="s">
        <v>1255</v>
      </c>
      <c r="C2769">
        <v>13843</v>
      </c>
      <c r="D2769" t="s">
        <v>1262</v>
      </c>
      <c r="E2769">
        <v>339130</v>
      </c>
      <c r="F2769" t="s">
        <v>12</v>
      </c>
      <c r="G2769" t="s">
        <v>13</v>
      </c>
      <c r="H2769" t="s">
        <v>14</v>
      </c>
      <c r="I2769" t="s">
        <v>349</v>
      </c>
      <c r="J2769">
        <v>5000</v>
      </c>
      <c r="K2769" t="str">
        <f t="shared" si="216"/>
        <v>41057 - Agência de Desenvolvimento Regional de Araranguá</v>
      </c>
      <c r="L2769" t="str">
        <f t="shared" si="217"/>
        <v>13843 - Administração e manutenção dos serviços administrativos gerais - ADR - Araranguá</v>
      </c>
      <c r="M2769" t="str">
        <f t="shared" si="218"/>
        <v>339130 - Material de Consumo</v>
      </c>
      <c r="N2769" t="str">
        <f t="shared" si="219"/>
        <v>33</v>
      </c>
      <c r="O2769" t="str">
        <f>VLOOKUP('SQL Results'!N2769,Plan2!$A$2:$B$8,2,0)</f>
        <v>33 - Outras Despesas Correntes</v>
      </c>
      <c r="P2769" s="4" t="str">
        <f t="shared" si="215"/>
        <v>0100 - Recursos ordinários - recursos do tesouro - RLD</v>
      </c>
    </row>
    <row r="2770" spans="1:16" x14ac:dyDescent="0.2">
      <c r="A2770">
        <v>41057</v>
      </c>
      <c r="B2770" t="s">
        <v>1255</v>
      </c>
      <c r="C2770">
        <v>13843</v>
      </c>
      <c r="D2770" t="s">
        <v>1262</v>
      </c>
      <c r="E2770">
        <v>339139</v>
      </c>
      <c r="F2770" t="s">
        <v>51</v>
      </c>
      <c r="G2770" t="s">
        <v>13</v>
      </c>
      <c r="H2770" t="s">
        <v>14</v>
      </c>
      <c r="I2770" t="s">
        <v>349</v>
      </c>
      <c r="J2770">
        <v>25000</v>
      </c>
      <c r="K2770" t="str">
        <f t="shared" si="216"/>
        <v>41057 - Agência de Desenvolvimento Regional de Araranguá</v>
      </c>
      <c r="L2770" t="str">
        <f t="shared" si="217"/>
        <v>13843 - Administração e manutenção dos serviços administrativos gerais - ADR - Araranguá</v>
      </c>
      <c r="M2770" t="str">
        <f t="shared" si="218"/>
        <v>339139 - Outros Serviços Terceiros Pessoa Jurídica</v>
      </c>
      <c r="N2770" t="str">
        <f t="shared" si="219"/>
        <v>33</v>
      </c>
      <c r="O2770" t="str">
        <f>VLOOKUP('SQL Results'!N2770,Plan2!$A$2:$B$8,2,0)</f>
        <v>33 - Outras Despesas Correntes</v>
      </c>
      <c r="P2770" s="4" t="str">
        <f t="shared" si="215"/>
        <v>0100 - Recursos ordinários - recursos do tesouro - RLD</v>
      </c>
    </row>
    <row r="2771" spans="1:16" x14ac:dyDescent="0.2">
      <c r="A2771">
        <v>41057</v>
      </c>
      <c r="B2771" t="s">
        <v>1255</v>
      </c>
      <c r="C2771">
        <v>13843</v>
      </c>
      <c r="D2771" t="s">
        <v>1262</v>
      </c>
      <c r="E2771">
        <v>449052</v>
      </c>
      <c r="F2771" t="s">
        <v>17</v>
      </c>
      <c r="G2771" t="s">
        <v>13</v>
      </c>
      <c r="H2771" t="s">
        <v>14</v>
      </c>
      <c r="I2771" t="s">
        <v>349</v>
      </c>
      <c r="J2771">
        <v>30000</v>
      </c>
      <c r="K2771" t="str">
        <f t="shared" si="216"/>
        <v>41057 - Agência de Desenvolvimento Regional de Araranguá</v>
      </c>
      <c r="L2771" t="str">
        <f t="shared" si="217"/>
        <v>13843 - Administração e manutenção dos serviços administrativos gerais - ADR - Araranguá</v>
      </c>
      <c r="M2771" t="str">
        <f t="shared" si="218"/>
        <v>449052 - Equipamentos e Material Permanente</v>
      </c>
      <c r="N2771" t="str">
        <f t="shared" si="219"/>
        <v>44</v>
      </c>
      <c r="O2771" t="str">
        <f>VLOOKUP('SQL Results'!N2771,Plan2!$A$2:$B$8,2,0)</f>
        <v>44 - Investimentos</v>
      </c>
      <c r="P2771" s="4" t="str">
        <f t="shared" si="215"/>
        <v>0100 - Recursos ordinários - recursos do tesouro - RLD</v>
      </c>
    </row>
    <row r="2772" spans="1:16" x14ac:dyDescent="0.2">
      <c r="A2772">
        <v>41057</v>
      </c>
      <c r="B2772" t="s">
        <v>1255</v>
      </c>
      <c r="C2772">
        <v>13865</v>
      </c>
      <c r="D2772" t="s">
        <v>1263</v>
      </c>
      <c r="E2772">
        <v>339030</v>
      </c>
      <c r="F2772" t="s">
        <v>12</v>
      </c>
      <c r="G2772" t="s">
        <v>1077</v>
      </c>
      <c r="H2772" t="s">
        <v>1078</v>
      </c>
      <c r="I2772" t="s">
        <v>1076</v>
      </c>
      <c r="J2772">
        <v>119532</v>
      </c>
      <c r="K2772" t="str">
        <f t="shared" si="216"/>
        <v>41057 - Agência de Desenvolvimento Regional de Araranguá</v>
      </c>
      <c r="L2772" t="str">
        <f t="shared" si="217"/>
        <v>13865 - AP - Manutenção e reforma de escolas - educação básica - ADR - Araranguá</v>
      </c>
      <c r="M2772" t="str">
        <f t="shared" si="218"/>
        <v>339030 - Material de Consumo</v>
      </c>
      <c r="N2772" t="str">
        <f t="shared" si="219"/>
        <v>33</v>
      </c>
      <c r="O2772" t="str">
        <f>VLOOKUP('SQL Results'!N2772,Plan2!$A$2:$B$8,2,0)</f>
        <v>33 - Outras Despesas Correntes</v>
      </c>
      <c r="P2772" s="4" t="str">
        <f t="shared" si="215"/>
        <v>0131 - Recursos do FUNDEB - transferências da União</v>
      </c>
    </row>
    <row r="2773" spans="1:16" x14ac:dyDescent="0.2">
      <c r="A2773">
        <v>41057</v>
      </c>
      <c r="B2773" t="s">
        <v>1255</v>
      </c>
      <c r="C2773">
        <v>13865</v>
      </c>
      <c r="D2773" t="s">
        <v>1263</v>
      </c>
      <c r="E2773">
        <v>339036</v>
      </c>
      <c r="F2773" t="s">
        <v>23</v>
      </c>
      <c r="G2773" t="s">
        <v>1074</v>
      </c>
      <c r="H2773" t="s">
        <v>1075</v>
      </c>
      <c r="I2773" t="s">
        <v>1076</v>
      </c>
      <c r="J2773">
        <v>59766</v>
      </c>
      <c r="K2773" t="str">
        <f t="shared" si="216"/>
        <v>41057 - Agência de Desenvolvimento Regional de Araranguá</v>
      </c>
      <c r="L2773" t="str">
        <f t="shared" si="217"/>
        <v>13865 - AP - Manutenção e reforma de escolas - educação básica - ADR - Araranguá</v>
      </c>
      <c r="M2773" t="str">
        <f t="shared" si="218"/>
        <v>339036 - Outros Serviços Terceiros-Pessoa Física</v>
      </c>
      <c r="N2773" t="str">
        <f t="shared" si="219"/>
        <v>33</v>
      </c>
      <c r="O2773" t="str">
        <f>VLOOKUP('SQL Results'!N2773,Plan2!$A$2:$B$8,2,0)</f>
        <v>33 - Outras Despesas Correntes</v>
      </c>
      <c r="P2773" s="4" t="str">
        <f t="shared" si="215"/>
        <v>0120 - Cota-parte da contribuição do Salário-Educação - recursos do tesouro - exercício corrente</v>
      </c>
    </row>
    <row r="2774" spans="1:16" x14ac:dyDescent="0.2">
      <c r="A2774">
        <v>41057</v>
      </c>
      <c r="B2774" t="s">
        <v>1255</v>
      </c>
      <c r="C2774">
        <v>13865</v>
      </c>
      <c r="D2774" t="s">
        <v>1263</v>
      </c>
      <c r="E2774">
        <v>339036</v>
      </c>
      <c r="F2774" t="s">
        <v>23</v>
      </c>
      <c r="G2774" t="s">
        <v>1077</v>
      </c>
      <c r="H2774" t="s">
        <v>1078</v>
      </c>
      <c r="I2774" t="s">
        <v>1076</v>
      </c>
      <c r="J2774">
        <v>59766</v>
      </c>
      <c r="K2774" t="str">
        <f t="shared" si="216"/>
        <v>41057 - Agência de Desenvolvimento Regional de Araranguá</v>
      </c>
      <c r="L2774" t="str">
        <f t="shared" si="217"/>
        <v>13865 - AP - Manutenção e reforma de escolas - educação básica - ADR - Araranguá</v>
      </c>
      <c r="M2774" t="str">
        <f t="shared" si="218"/>
        <v>339036 - Outros Serviços Terceiros-Pessoa Física</v>
      </c>
      <c r="N2774" t="str">
        <f t="shared" si="219"/>
        <v>33</v>
      </c>
      <c r="O2774" t="str">
        <f>VLOOKUP('SQL Results'!N2774,Plan2!$A$2:$B$8,2,0)</f>
        <v>33 - Outras Despesas Correntes</v>
      </c>
      <c r="P2774" s="4" t="str">
        <f t="shared" si="215"/>
        <v>0131 - Recursos do FUNDEB - transferências da União</v>
      </c>
    </row>
    <row r="2775" spans="1:16" x14ac:dyDescent="0.2">
      <c r="A2775">
        <v>41057</v>
      </c>
      <c r="B2775" t="s">
        <v>1255</v>
      </c>
      <c r="C2775">
        <v>13865</v>
      </c>
      <c r="D2775" t="s">
        <v>1263</v>
      </c>
      <c r="E2775">
        <v>339039</v>
      </c>
      <c r="F2775" t="s">
        <v>16</v>
      </c>
      <c r="G2775" t="s">
        <v>1077</v>
      </c>
      <c r="H2775" t="s">
        <v>1078</v>
      </c>
      <c r="I2775" t="s">
        <v>1076</v>
      </c>
      <c r="J2775">
        <v>358590</v>
      </c>
      <c r="K2775" t="str">
        <f t="shared" si="216"/>
        <v>41057 - Agência de Desenvolvimento Regional de Araranguá</v>
      </c>
      <c r="L2775" t="str">
        <f t="shared" si="217"/>
        <v>13865 - AP - Manutenção e reforma de escolas - educação básica - ADR - Araranguá</v>
      </c>
      <c r="M2775" t="str">
        <f t="shared" si="218"/>
        <v>339039 - Outros Serviços Terceiros - Pessoa Jurídica</v>
      </c>
      <c r="N2775" t="str">
        <f t="shared" si="219"/>
        <v>33</v>
      </c>
      <c r="O2775" t="str">
        <f>VLOOKUP('SQL Results'!N2775,Plan2!$A$2:$B$8,2,0)</f>
        <v>33 - Outras Despesas Correntes</v>
      </c>
      <c r="P2775" s="4" t="str">
        <f t="shared" ref="P2775:P2838" si="220">CONCATENATE(LEFT(G2775,4)," - ",H2775)</f>
        <v>0131 - Recursos do FUNDEB - transferências da União</v>
      </c>
    </row>
    <row r="2776" spans="1:16" x14ac:dyDescent="0.2">
      <c r="A2776">
        <v>41057</v>
      </c>
      <c r="B2776" t="s">
        <v>1255</v>
      </c>
      <c r="C2776">
        <v>13865</v>
      </c>
      <c r="D2776" t="s">
        <v>1263</v>
      </c>
      <c r="E2776">
        <v>339139</v>
      </c>
      <c r="F2776" t="s">
        <v>51</v>
      </c>
      <c r="G2776" t="s">
        <v>1074</v>
      </c>
      <c r="H2776" t="s">
        <v>1075</v>
      </c>
      <c r="I2776" t="s">
        <v>1076</v>
      </c>
      <c r="J2776">
        <v>59766</v>
      </c>
      <c r="K2776" t="str">
        <f t="shared" si="216"/>
        <v>41057 - Agência de Desenvolvimento Regional de Araranguá</v>
      </c>
      <c r="L2776" t="str">
        <f t="shared" si="217"/>
        <v>13865 - AP - Manutenção e reforma de escolas - educação básica - ADR - Araranguá</v>
      </c>
      <c r="M2776" t="str">
        <f t="shared" si="218"/>
        <v>339139 - Outros Serviços Terceiros Pessoa Jurídica</v>
      </c>
      <c r="N2776" t="str">
        <f t="shared" si="219"/>
        <v>33</v>
      </c>
      <c r="O2776" t="str">
        <f>VLOOKUP('SQL Results'!N2776,Plan2!$A$2:$B$8,2,0)</f>
        <v>33 - Outras Despesas Correntes</v>
      </c>
      <c r="P2776" s="4" t="str">
        <f t="shared" si="220"/>
        <v>0120 - Cota-parte da contribuição do Salário-Educação - recursos do tesouro - exercício corrente</v>
      </c>
    </row>
    <row r="2777" spans="1:16" x14ac:dyDescent="0.2">
      <c r="A2777">
        <v>41057</v>
      </c>
      <c r="B2777" t="s">
        <v>1255</v>
      </c>
      <c r="C2777">
        <v>13865</v>
      </c>
      <c r="D2777" t="s">
        <v>1263</v>
      </c>
      <c r="E2777">
        <v>449052</v>
      </c>
      <c r="F2777" t="s">
        <v>17</v>
      </c>
      <c r="G2777" t="s">
        <v>1077</v>
      </c>
      <c r="H2777" t="s">
        <v>1078</v>
      </c>
      <c r="I2777" t="s">
        <v>1076</v>
      </c>
      <c r="J2777">
        <v>29883</v>
      </c>
      <c r="K2777" t="str">
        <f t="shared" si="216"/>
        <v>41057 - Agência de Desenvolvimento Regional de Araranguá</v>
      </c>
      <c r="L2777" t="str">
        <f t="shared" si="217"/>
        <v>13865 - AP - Manutenção e reforma de escolas - educação básica - ADR - Araranguá</v>
      </c>
      <c r="M2777" t="str">
        <f t="shared" si="218"/>
        <v>449052 - Equipamentos e Material Permanente</v>
      </c>
      <c r="N2777" t="str">
        <f t="shared" si="219"/>
        <v>44</v>
      </c>
      <c r="O2777" t="str">
        <f>VLOOKUP('SQL Results'!N2777,Plan2!$A$2:$B$8,2,0)</f>
        <v>44 - Investimentos</v>
      </c>
      <c r="P2777" s="4" t="str">
        <f t="shared" si="220"/>
        <v>0131 - Recursos do FUNDEB - transferências da União</v>
      </c>
    </row>
    <row r="2778" spans="1:16" x14ac:dyDescent="0.2">
      <c r="A2778">
        <v>41057</v>
      </c>
      <c r="B2778" t="s">
        <v>1255</v>
      </c>
      <c r="C2778">
        <v>13865</v>
      </c>
      <c r="D2778" t="s">
        <v>1263</v>
      </c>
      <c r="E2778">
        <v>339039</v>
      </c>
      <c r="F2778" t="s">
        <v>16</v>
      </c>
      <c r="G2778" t="s">
        <v>1074</v>
      </c>
      <c r="H2778" t="s">
        <v>1075</v>
      </c>
      <c r="I2778" t="s">
        <v>1076</v>
      </c>
      <c r="J2778">
        <v>337959</v>
      </c>
      <c r="K2778" t="str">
        <f t="shared" si="216"/>
        <v>41057 - Agência de Desenvolvimento Regional de Araranguá</v>
      </c>
      <c r="L2778" t="str">
        <f t="shared" si="217"/>
        <v>13865 - AP - Manutenção e reforma de escolas - educação básica - ADR - Araranguá</v>
      </c>
      <c r="M2778" t="str">
        <f t="shared" si="218"/>
        <v>339039 - Outros Serviços Terceiros - Pessoa Jurídica</v>
      </c>
      <c r="N2778" t="str">
        <f t="shared" si="219"/>
        <v>33</v>
      </c>
      <c r="O2778" t="str">
        <f>VLOOKUP('SQL Results'!N2778,Plan2!$A$2:$B$8,2,0)</f>
        <v>33 - Outras Despesas Correntes</v>
      </c>
      <c r="P2778" s="4" t="str">
        <f t="shared" si="220"/>
        <v>0120 - Cota-parte da contribuição do Salário-Educação - recursos do tesouro - exercício corrente</v>
      </c>
    </row>
    <row r="2779" spans="1:16" x14ac:dyDescent="0.2">
      <c r="A2779">
        <v>41057</v>
      </c>
      <c r="B2779" t="s">
        <v>1255</v>
      </c>
      <c r="C2779">
        <v>13865</v>
      </c>
      <c r="D2779" t="s">
        <v>1263</v>
      </c>
      <c r="E2779">
        <v>339139</v>
      </c>
      <c r="F2779" t="s">
        <v>51</v>
      </c>
      <c r="G2779" t="s">
        <v>1077</v>
      </c>
      <c r="H2779" t="s">
        <v>1078</v>
      </c>
      <c r="I2779" t="s">
        <v>1076</v>
      </c>
      <c r="J2779">
        <v>29883</v>
      </c>
      <c r="K2779" t="str">
        <f t="shared" si="216"/>
        <v>41057 - Agência de Desenvolvimento Regional de Araranguá</v>
      </c>
      <c r="L2779" t="str">
        <f t="shared" si="217"/>
        <v>13865 - AP - Manutenção e reforma de escolas - educação básica - ADR - Araranguá</v>
      </c>
      <c r="M2779" t="str">
        <f t="shared" si="218"/>
        <v>339139 - Outros Serviços Terceiros Pessoa Jurídica</v>
      </c>
      <c r="N2779" t="str">
        <f t="shared" si="219"/>
        <v>33</v>
      </c>
      <c r="O2779" t="str">
        <f>VLOOKUP('SQL Results'!N2779,Plan2!$A$2:$B$8,2,0)</f>
        <v>33 - Outras Despesas Correntes</v>
      </c>
      <c r="P2779" s="4" t="str">
        <f t="shared" si="220"/>
        <v>0131 - Recursos do FUNDEB - transferências da União</v>
      </c>
    </row>
    <row r="2780" spans="1:16" x14ac:dyDescent="0.2">
      <c r="A2780">
        <v>41057</v>
      </c>
      <c r="B2780" t="s">
        <v>1255</v>
      </c>
      <c r="C2780">
        <v>13859</v>
      </c>
      <c r="D2780" t="s">
        <v>1264</v>
      </c>
      <c r="E2780">
        <v>334239</v>
      </c>
      <c r="F2780" t="s">
        <v>51</v>
      </c>
      <c r="G2780" t="s">
        <v>1077</v>
      </c>
      <c r="H2780" t="s">
        <v>1078</v>
      </c>
      <c r="I2780" t="s">
        <v>1091</v>
      </c>
      <c r="J2780">
        <v>3515053</v>
      </c>
      <c r="K2780" t="str">
        <f t="shared" si="216"/>
        <v>41057 - Agência de Desenvolvimento Regional de Araranguá</v>
      </c>
      <c r="L2780" t="str">
        <f t="shared" si="217"/>
        <v>13859 - Transporte escolar dos alunos da educação básica - ADR - Araranguá</v>
      </c>
      <c r="M2780" t="str">
        <f t="shared" si="218"/>
        <v>334239 - Outros Serviços Terceiros Pessoa Jurídica</v>
      </c>
      <c r="N2780" t="str">
        <f t="shared" si="219"/>
        <v>33</v>
      </c>
      <c r="O2780" t="str">
        <f>VLOOKUP('SQL Results'!N2780,Plan2!$A$2:$B$8,2,0)</f>
        <v>33 - Outras Despesas Correntes</v>
      </c>
      <c r="P2780" s="4" t="str">
        <f t="shared" si="220"/>
        <v>0131 - Recursos do FUNDEB - transferências da União</v>
      </c>
    </row>
    <row r="2781" spans="1:16" x14ac:dyDescent="0.2">
      <c r="A2781">
        <v>41057</v>
      </c>
      <c r="B2781" t="s">
        <v>1255</v>
      </c>
      <c r="C2781">
        <v>13861</v>
      </c>
      <c r="D2781" t="s">
        <v>1265</v>
      </c>
      <c r="E2781">
        <v>339030</v>
      </c>
      <c r="F2781" t="s">
        <v>12</v>
      </c>
      <c r="G2781" t="s">
        <v>1074</v>
      </c>
      <c r="H2781" t="s">
        <v>1075</v>
      </c>
      <c r="I2781" t="s">
        <v>1082</v>
      </c>
      <c r="J2781">
        <v>293247</v>
      </c>
      <c r="K2781" t="str">
        <f t="shared" si="216"/>
        <v>41057 - Agência de Desenvolvimento Regional de Araranguá</v>
      </c>
      <c r="L2781" t="str">
        <f t="shared" si="217"/>
        <v>13861 - Operacionalização da educação básica - ADR - Araranguá</v>
      </c>
      <c r="M2781" t="str">
        <f t="shared" si="218"/>
        <v>339030 - Material de Consumo</v>
      </c>
      <c r="N2781" t="str">
        <f t="shared" si="219"/>
        <v>33</v>
      </c>
      <c r="O2781" t="str">
        <f>VLOOKUP('SQL Results'!N2781,Plan2!$A$2:$B$8,2,0)</f>
        <v>33 - Outras Despesas Correntes</v>
      </c>
      <c r="P2781" s="4" t="str">
        <f t="shared" si="220"/>
        <v>0120 - Cota-parte da contribuição do Salário-Educação - recursos do tesouro - exercício corrente</v>
      </c>
    </row>
    <row r="2782" spans="1:16" x14ac:dyDescent="0.2">
      <c r="A2782">
        <v>41057</v>
      </c>
      <c r="B2782" t="s">
        <v>1255</v>
      </c>
      <c r="C2782">
        <v>13861</v>
      </c>
      <c r="D2782" t="s">
        <v>1265</v>
      </c>
      <c r="E2782">
        <v>339030</v>
      </c>
      <c r="F2782" t="s">
        <v>12</v>
      </c>
      <c r="G2782" t="s">
        <v>1077</v>
      </c>
      <c r="H2782" t="s">
        <v>1078</v>
      </c>
      <c r="I2782" t="s">
        <v>1082</v>
      </c>
      <c r="J2782">
        <v>293247</v>
      </c>
      <c r="K2782" t="str">
        <f t="shared" si="216"/>
        <v>41057 - Agência de Desenvolvimento Regional de Araranguá</v>
      </c>
      <c r="L2782" t="str">
        <f t="shared" si="217"/>
        <v>13861 - Operacionalização da educação básica - ADR - Araranguá</v>
      </c>
      <c r="M2782" t="str">
        <f t="shared" si="218"/>
        <v>339030 - Material de Consumo</v>
      </c>
      <c r="N2782" t="str">
        <f t="shared" si="219"/>
        <v>33</v>
      </c>
      <c r="O2782" t="str">
        <f>VLOOKUP('SQL Results'!N2782,Plan2!$A$2:$B$8,2,0)</f>
        <v>33 - Outras Despesas Correntes</v>
      </c>
      <c r="P2782" s="4" t="str">
        <f t="shared" si="220"/>
        <v>0131 - Recursos do FUNDEB - transferências da União</v>
      </c>
    </row>
    <row r="2783" spans="1:16" x14ac:dyDescent="0.2">
      <c r="A2783">
        <v>41057</v>
      </c>
      <c r="B2783" t="s">
        <v>1255</v>
      </c>
      <c r="C2783">
        <v>13861</v>
      </c>
      <c r="D2783" t="s">
        <v>1265</v>
      </c>
      <c r="E2783">
        <v>339036</v>
      </c>
      <c r="F2783" t="s">
        <v>23</v>
      </c>
      <c r="G2783" t="s">
        <v>1074</v>
      </c>
      <c r="H2783" t="s">
        <v>1075</v>
      </c>
      <c r="I2783" t="s">
        <v>1082</v>
      </c>
      <c r="J2783">
        <v>146624</v>
      </c>
      <c r="K2783" t="str">
        <f t="shared" si="216"/>
        <v>41057 - Agência de Desenvolvimento Regional de Araranguá</v>
      </c>
      <c r="L2783" t="str">
        <f t="shared" si="217"/>
        <v>13861 - Operacionalização da educação básica - ADR - Araranguá</v>
      </c>
      <c r="M2783" t="str">
        <f t="shared" si="218"/>
        <v>339036 - Outros Serviços Terceiros-Pessoa Física</v>
      </c>
      <c r="N2783" t="str">
        <f t="shared" si="219"/>
        <v>33</v>
      </c>
      <c r="O2783" t="str">
        <f>VLOOKUP('SQL Results'!N2783,Plan2!$A$2:$B$8,2,0)</f>
        <v>33 - Outras Despesas Correntes</v>
      </c>
      <c r="P2783" s="4" t="str">
        <f t="shared" si="220"/>
        <v>0120 - Cota-parte da contribuição do Salário-Educação - recursos do tesouro - exercício corrente</v>
      </c>
    </row>
    <row r="2784" spans="1:16" x14ac:dyDescent="0.2">
      <c r="A2784">
        <v>41057</v>
      </c>
      <c r="B2784" t="s">
        <v>1255</v>
      </c>
      <c r="C2784">
        <v>13861</v>
      </c>
      <c r="D2784" t="s">
        <v>1265</v>
      </c>
      <c r="E2784">
        <v>339036</v>
      </c>
      <c r="F2784" t="s">
        <v>23</v>
      </c>
      <c r="G2784" t="s">
        <v>1077</v>
      </c>
      <c r="H2784" t="s">
        <v>1078</v>
      </c>
      <c r="I2784" t="s">
        <v>1082</v>
      </c>
      <c r="J2784">
        <v>146624</v>
      </c>
      <c r="K2784" t="str">
        <f t="shared" si="216"/>
        <v>41057 - Agência de Desenvolvimento Regional de Araranguá</v>
      </c>
      <c r="L2784" t="str">
        <f t="shared" si="217"/>
        <v>13861 - Operacionalização da educação básica - ADR - Araranguá</v>
      </c>
      <c r="M2784" t="str">
        <f t="shared" si="218"/>
        <v>339036 - Outros Serviços Terceiros-Pessoa Física</v>
      </c>
      <c r="N2784" t="str">
        <f t="shared" si="219"/>
        <v>33</v>
      </c>
      <c r="O2784" t="str">
        <f>VLOOKUP('SQL Results'!N2784,Plan2!$A$2:$B$8,2,0)</f>
        <v>33 - Outras Despesas Correntes</v>
      </c>
      <c r="P2784" s="4" t="str">
        <f t="shared" si="220"/>
        <v>0131 - Recursos do FUNDEB - transferências da União</v>
      </c>
    </row>
    <row r="2785" spans="1:16" x14ac:dyDescent="0.2">
      <c r="A2785">
        <v>41057</v>
      </c>
      <c r="B2785" t="s">
        <v>1255</v>
      </c>
      <c r="C2785">
        <v>13861</v>
      </c>
      <c r="D2785" t="s">
        <v>1265</v>
      </c>
      <c r="E2785">
        <v>339039</v>
      </c>
      <c r="F2785" t="s">
        <v>16</v>
      </c>
      <c r="G2785" t="s">
        <v>1074</v>
      </c>
      <c r="H2785" t="s">
        <v>1075</v>
      </c>
      <c r="I2785" t="s">
        <v>1082</v>
      </c>
      <c r="J2785">
        <v>879738</v>
      </c>
      <c r="K2785" t="str">
        <f t="shared" si="216"/>
        <v>41057 - Agência de Desenvolvimento Regional de Araranguá</v>
      </c>
      <c r="L2785" t="str">
        <f t="shared" si="217"/>
        <v>13861 - Operacionalização da educação básica - ADR - Araranguá</v>
      </c>
      <c r="M2785" t="str">
        <f t="shared" si="218"/>
        <v>339039 - Outros Serviços Terceiros - Pessoa Jurídica</v>
      </c>
      <c r="N2785" t="str">
        <f t="shared" si="219"/>
        <v>33</v>
      </c>
      <c r="O2785" t="str">
        <f>VLOOKUP('SQL Results'!N2785,Plan2!$A$2:$B$8,2,0)</f>
        <v>33 - Outras Despesas Correntes</v>
      </c>
      <c r="P2785" s="4" t="str">
        <f t="shared" si="220"/>
        <v>0120 - Cota-parte da contribuição do Salário-Educação - recursos do tesouro - exercício corrente</v>
      </c>
    </row>
    <row r="2786" spans="1:16" x14ac:dyDescent="0.2">
      <c r="A2786">
        <v>41057</v>
      </c>
      <c r="B2786" t="s">
        <v>1255</v>
      </c>
      <c r="C2786">
        <v>13861</v>
      </c>
      <c r="D2786" t="s">
        <v>1265</v>
      </c>
      <c r="E2786">
        <v>339039</v>
      </c>
      <c r="F2786" t="s">
        <v>16</v>
      </c>
      <c r="G2786" t="s">
        <v>1077</v>
      </c>
      <c r="H2786" t="s">
        <v>1078</v>
      </c>
      <c r="I2786" t="s">
        <v>1082</v>
      </c>
      <c r="J2786">
        <v>879738</v>
      </c>
      <c r="K2786" t="str">
        <f t="shared" si="216"/>
        <v>41057 - Agência de Desenvolvimento Regional de Araranguá</v>
      </c>
      <c r="L2786" t="str">
        <f t="shared" si="217"/>
        <v>13861 - Operacionalização da educação básica - ADR - Araranguá</v>
      </c>
      <c r="M2786" t="str">
        <f t="shared" si="218"/>
        <v>339039 - Outros Serviços Terceiros - Pessoa Jurídica</v>
      </c>
      <c r="N2786" t="str">
        <f t="shared" si="219"/>
        <v>33</v>
      </c>
      <c r="O2786" t="str">
        <f>VLOOKUP('SQL Results'!N2786,Plan2!$A$2:$B$8,2,0)</f>
        <v>33 - Outras Despesas Correntes</v>
      </c>
      <c r="P2786" s="4" t="str">
        <f t="shared" si="220"/>
        <v>0131 - Recursos do FUNDEB - transferências da União</v>
      </c>
    </row>
    <row r="2787" spans="1:16" x14ac:dyDescent="0.2">
      <c r="A2787">
        <v>41057</v>
      </c>
      <c r="B2787" t="s">
        <v>1255</v>
      </c>
      <c r="C2787">
        <v>13861</v>
      </c>
      <c r="D2787" t="s">
        <v>1265</v>
      </c>
      <c r="E2787">
        <v>339139</v>
      </c>
      <c r="F2787" t="s">
        <v>51</v>
      </c>
      <c r="G2787" t="s">
        <v>1074</v>
      </c>
      <c r="H2787" t="s">
        <v>1075</v>
      </c>
      <c r="I2787" t="s">
        <v>1082</v>
      </c>
      <c r="J2787">
        <v>146624</v>
      </c>
      <c r="K2787" t="str">
        <f t="shared" si="216"/>
        <v>41057 - Agência de Desenvolvimento Regional de Araranguá</v>
      </c>
      <c r="L2787" t="str">
        <f t="shared" si="217"/>
        <v>13861 - Operacionalização da educação básica - ADR - Araranguá</v>
      </c>
      <c r="M2787" t="str">
        <f t="shared" si="218"/>
        <v>339139 - Outros Serviços Terceiros Pessoa Jurídica</v>
      </c>
      <c r="N2787" t="str">
        <f t="shared" si="219"/>
        <v>33</v>
      </c>
      <c r="O2787" t="str">
        <f>VLOOKUP('SQL Results'!N2787,Plan2!$A$2:$B$8,2,0)</f>
        <v>33 - Outras Despesas Correntes</v>
      </c>
      <c r="P2787" s="4" t="str">
        <f t="shared" si="220"/>
        <v>0120 - Cota-parte da contribuição do Salário-Educação - recursos do tesouro - exercício corrente</v>
      </c>
    </row>
    <row r="2788" spans="1:16" x14ac:dyDescent="0.2">
      <c r="A2788">
        <v>41057</v>
      </c>
      <c r="B2788" t="s">
        <v>1255</v>
      </c>
      <c r="C2788">
        <v>13861</v>
      </c>
      <c r="D2788" t="s">
        <v>1265</v>
      </c>
      <c r="E2788">
        <v>339139</v>
      </c>
      <c r="F2788" t="s">
        <v>51</v>
      </c>
      <c r="G2788" t="s">
        <v>1077</v>
      </c>
      <c r="H2788" t="s">
        <v>1078</v>
      </c>
      <c r="I2788" t="s">
        <v>1082</v>
      </c>
      <c r="J2788">
        <v>73312</v>
      </c>
      <c r="K2788" t="str">
        <f t="shared" si="216"/>
        <v>41057 - Agência de Desenvolvimento Regional de Araranguá</v>
      </c>
      <c r="L2788" t="str">
        <f t="shared" si="217"/>
        <v>13861 - Operacionalização da educação básica - ADR - Araranguá</v>
      </c>
      <c r="M2788" t="str">
        <f t="shared" si="218"/>
        <v>339139 - Outros Serviços Terceiros Pessoa Jurídica</v>
      </c>
      <c r="N2788" t="str">
        <f t="shared" si="219"/>
        <v>33</v>
      </c>
      <c r="O2788" t="str">
        <f>VLOOKUP('SQL Results'!N2788,Plan2!$A$2:$B$8,2,0)</f>
        <v>33 - Outras Despesas Correntes</v>
      </c>
      <c r="P2788" s="4" t="str">
        <f t="shared" si="220"/>
        <v>0131 - Recursos do FUNDEB - transferências da União</v>
      </c>
    </row>
    <row r="2789" spans="1:16" x14ac:dyDescent="0.2">
      <c r="A2789">
        <v>41057</v>
      </c>
      <c r="B2789" t="s">
        <v>1255</v>
      </c>
      <c r="C2789">
        <v>13861</v>
      </c>
      <c r="D2789" t="s">
        <v>1265</v>
      </c>
      <c r="E2789">
        <v>449052</v>
      </c>
      <c r="F2789" t="s">
        <v>17</v>
      </c>
      <c r="G2789" t="s">
        <v>1077</v>
      </c>
      <c r="H2789" t="s">
        <v>1078</v>
      </c>
      <c r="I2789" t="s">
        <v>1082</v>
      </c>
      <c r="J2789">
        <v>73312</v>
      </c>
      <c r="K2789" t="str">
        <f t="shared" si="216"/>
        <v>41057 - Agência de Desenvolvimento Regional de Araranguá</v>
      </c>
      <c r="L2789" t="str">
        <f t="shared" si="217"/>
        <v>13861 - Operacionalização da educação básica - ADR - Araranguá</v>
      </c>
      <c r="M2789" t="str">
        <f t="shared" si="218"/>
        <v>449052 - Equipamentos e Material Permanente</v>
      </c>
      <c r="N2789" t="str">
        <f t="shared" si="219"/>
        <v>44</v>
      </c>
      <c r="O2789" t="str">
        <f>VLOOKUP('SQL Results'!N2789,Plan2!$A$2:$B$8,2,0)</f>
        <v>44 - Investimentos</v>
      </c>
      <c r="P2789" s="4" t="str">
        <f t="shared" si="220"/>
        <v>0131 - Recursos do FUNDEB - transferências da União</v>
      </c>
    </row>
    <row r="2790" spans="1:16" x14ac:dyDescent="0.2">
      <c r="A2790">
        <v>41057</v>
      </c>
      <c r="B2790" t="s">
        <v>1255</v>
      </c>
      <c r="C2790">
        <v>13865</v>
      </c>
      <c r="D2790" t="s">
        <v>1263</v>
      </c>
      <c r="E2790">
        <v>339030</v>
      </c>
      <c r="F2790" t="s">
        <v>12</v>
      </c>
      <c r="G2790" t="s">
        <v>1074</v>
      </c>
      <c r="H2790" t="s">
        <v>1075</v>
      </c>
      <c r="I2790" t="s">
        <v>1076</v>
      </c>
      <c r="J2790">
        <v>119532</v>
      </c>
      <c r="K2790" t="str">
        <f t="shared" si="216"/>
        <v>41057 - Agência de Desenvolvimento Regional de Araranguá</v>
      </c>
      <c r="L2790" t="str">
        <f t="shared" si="217"/>
        <v>13865 - AP - Manutenção e reforma de escolas - educação básica - ADR - Araranguá</v>
      </c>
      <c r="M2790" t="str">
        <f t="shared" si="218"/>
        <v>339030 - Material de Consumo</v>
      </c>
      <c r="N2790" t="str">
        <f t="shared" si="219"/>
        <v>33</v>
      </c>
      <c r="O2790" t="str">
        <f>VLOOKUP('SQL Results'!N2790,Plan2!$A$2:$B$8,2,0)</f>
        <v>33 - Outras Despesas Correntes</v>
      </c>
      <c r="P2790" s="4" t="str">
        <f t="shared" si="220"/>
        <v>0120 - Cota-parte da contribuição do Salário-Educação - recursos do tesouro - exercício corrente</v>
      </c>
    </row>
    <row r="2791" spans="1:16" x14ac:dyDescent="0.2">
      <c r="A2791">
        <v>41058</v>
      </c>
      <c r="B2791" t="s">
        <v>1266</v>
      </c>
      <c r="C2791">
        <v>13886</v>
      </c>
      <c r="D2791" t="s">
        <v>1267</v>
      </c>
      <c r="E2791">
        <v>339036</v>
      </c>
      <c r="F2791" t="s">
        <v>23</v>
      </c>
      <c r="G2791" t="s">
        <v>13</v>
      </c>
      <c r="H2791" t="s">
        <v>14</v>
      </c>
      <c r="I2791" t="s">
        <v>355</v>
      </c>
      <c r="J2791">
        <v>50000</v>
      </c>
      <c r="K2791" t="str">
        <f t="shared" si="216"/>
        <v>41058 - Agência de Desenvolvimento Regional de Joinville</v>
      </c>
      <c r="L2791" t="str">
        <f t="shared" si="217"/>
        <v>13886 - Encargos com estagiários - ADR - Joinville</v>
      </c>
      <c r="M2791" t="str">
        <f t="shared" si="218"/>
        <v>339036 - Outros Serviços Terceiros-Pessoa Física</v>
      </c>
      <c r="N2791" t="str">
        <f t="shared" si="219"/>
        <v>33</v>
      </c>
      <c r="O2791" t="str">
        <f>VLOOKUP('SQL Results'!N2791,Plan2!$A$2:$B$8,2,0)</f>
        <v>33 - Outras Despesas Correntes</v>
      </c>
      <c r="P2791" s="4" t="str">
        <f t="shared" si="220"/>
        <v>0100 - Recursos ordinários - recursos do tesouro - RLD</v>
      </c>
    </row>
    <row r="2792" spans="1:16" x14ac:dyDescent="0.2">
      <c r="A2792">
        <v>41058</v>
      </c>
      <c r="B2792" t="s">
        <v>1266</v>
      </c>
      <c r="C2792">
        <v>13890</v>
      </c>
      <c r="D2792" t="s">
        <v>1268</v>
      </c>
      <c r="E2792">
        <v>339030</v>
      </c>
      <c r="F2792" t="s">
        <v>12</v>
      </c>
      <c r="G2792" t="s">
        <v>13</v>
      </c>
      <c r="H2792" t="s">
        <v>14</v>
      </c>
      <c r="I2792" t="s">
        <v>1072</v>
      </c>
      <c r="J2792">
        <v>89759</v>
      </c>
      <c r="K2792" t="str">
        <f t="shared" si="216"/>
        <v>41058 - Agência de Desenvolvimento Regional de Joinville</v>
      </c>
      <c r="L2792" t="str">
        <f t="shared" si="217"/>
        <v>13890 - Administração e manutenção da Gerência Regional de Educação - ADR - Joinville</v>
      </c>
      <c r="M2792" t="str">
        <f t="shared" si="218"/>
        <v>339030 - Material de Consumo</v>
      </c>
      <c r="N2792" t="str">
        <f t="shared" si="219"/>
        <v>33</v>
      </c>
      <c r="O2792" t="str">
        <f>VLOOKUP('SQL Results'!N2792,Plan2!$A$2:$B$8,2,0)</f>
        <v>33 - Outras Despesas Correntes</v>
      </c>
      <c r="P2792" s="4" t="str">
        <f t="shared" si="220"/>
        <v>0100 - Recursos ordinários - recursos do tesouro - RLD</v>
      </c>
    </row>
    <row r="2793" spans="1:16" x14ac:dyDescent="0.2">
      <c r="A2793">
        <v>41058</v>
      </c>
      <c r="B2793" t="s">
        <v>1266</v>
      </c>
      <c r="C2793">
        <v>13890</v>
      </c>
      <c r="D2793" t="s">
        <v>1268</v>
      </c>
      <c r="E2793">
        <v>339014</v>
      </c>
      <c r="F2793" t="s">
        <v>63</v>
      </c>
      <c r="G2793" t="s">
        <v>13</v>
      </c>
      <c r="H2793" t="s">
        <v>14</v>
      </c>
      <c r="I2793" t="s">
        <v>1072</v>
      </c>
      <c r="J2793">
        <v>89759</v>
      </c>
      <c r="K2793" t="str">
        <f t="shared" si="216"/>
        <v>41058 - Agência de Desenvolvimento Regional de Joinville</v>
      </c>
      <c r="L2793" t="str">
        <f t="shared" si="217"/>
        <v>13890 - Administração e manutenção da Gerência Regional de Educação - ADR - Joinville</v>
      </c>
      <c r="M2793" t="str">
        <f t="shared" si="218"/>
        <v>339014 - Diárias - Civil</v>
      </c>
      <c r="N2793" t="str">
        <f t="shared" si="219"/>
        <v>33</v>
      </c>
      <c r="O2793" t="str">
        <f>VLOOKUP('SQL Results'!N2793,Plan2!$A$2:$B$8,2,0)</f>
        <v>33 - Outras Despesas Correntes</v>
      </c>
      <c r="P2793" s="4" t="str">
        <f t="shared" si="220"/>
        <v>0100 - Recursos ordinários - recursos do tesouro - RLD</v>
      </c>
    </row>
    <row r="2794" spans="1:16" x14ac:dyDescent="0.2">
      <c r="A2794">
        <v>41058</v>
      </c>
      <c r="B2794" t="s">
        <v>1266</v>
      </c>
      <c r="C2794">
        <v>13890</v>
      </c>
      <c r="D2794" t="s">
        <v>1268</v>
      </c>
      <c r="E2794">
        <v>339033</v>
      </c>
      <c r="F2794" t="s">
        <v>49</v>
      </c>
      <c r="G2794" t="s">
        <v>13</v>
      </c>
      <c r="H2794" t="s">
        <v>14</v>
      </c>
      <c r="I2794" t="s">
        <v>1072</v>
      </c>
      <c r="J2794">
        <v>44880</v>
      </c>
      <c r="K2794" t="str">
        <f t="shared" si="216"/>
        <v>41058 - Agência de Desenvolvimento Regional de Joinville</v>
      </c>
      <c r="L2794" t="str">
        <f t="shared" si="217"/>
        <v>13890 - Administração e manutenção da Gerência Regional de Educação - ADR - Joinville</v>
      </c>
      <c r="M2794" t="str">
        <f t="shared" si="218"/>
        <v>339033 - Passagens e Despesas com Locomoção</v>
      </c>
      <c r="N2794" t="str">
        <f t="shared" si="219"/>
        <v>33</v>
      </c>
      <c r="O2794" t="str">
        <f>VLOOKUP('SQL Results'!N2794,Plan2!$A$2:$B$8,2,0)</f>
        <v>33 - Outras Despesas Correntes</v>
      </c>
      <c r="P2794" s="4" t="str">
        <f t="shared" si="220"/>
        <v>0100 - Recursos ordinários - recursos do tesouro - RLD</v>
      </c>
    </row>
    <row r="2795" spans="1:16" x14ac:dyDescent="0.2">
      <c r="A2795">
        <v>41058</v>
      </c>
      <c r="B2795" t="s">
        <v>1266</v>
      </c>
      <c r="C2795">
        <v>13890</v>
      </c>
      <c r="D2795" t="s">
        <v>1268</v>
      </c>
      <c r="E2795">
        <v>339036</v>
      </c>
      <c r="F2795" t="s">
        <v>23</v>
      </c>
      <c r="G2795" t="s">
        <v>13</v>
      </c>
      <c r="H2795" t="s">
        <v>14</v>
      </c>
      <c r="I2795" t="s">
        <v>1072</v>
      </c>
      <c r="J2795">
        <v>44880</v>
      </c>
      <c r="K2795" t="str">
        <f t="shared" si="216"/>
        <v>41058 - Agência de Desenvolvimento Regional de Joinville</v>
      </c>
      <c r="L2795" t="str">
        <f t="shared" si="217"/>
        <v>13890 - Administração e manutenção da Gerência Regional de Educação - ADR - Joinville</v>
      </c>
      <c r="M2795" t="str">
        <f t="shared" si="218"/>
        <v>339036 - Outros Serviços Terceiros-Pessoa Física</v>
      </c>
      <c r="N2795" t="str">
        <f t="shared" si="219"/>
        <v>33</v>
      </c>
      <c r="O2795" t="str">
        <f>VLOOKUP('SQL Results'!N2795,Plan2!$A$2:$B$8,2,0)</f>
        <v>33 - Outras Despesas Correntes</v>
      </c>
      <c r="P2795" s="4" t="str">
        <f t="shared" si="220"/>
        <v>0100 - Recursos ordinários - recursos do tesouro - RLD</v>
      </c>
    </row>
    <row r="2796" spans="1:16" x14ac:dyDescent="0.2">
      <c r="A2796">
        <v>41058</v>
      </c>
      <c r="B2796" t="s">
        <v>1266</v>
      </c>
      <c r="C2796">
        <v>13890</v>
      </c>
      <c r="D2796" t="s">
        <v>1268</v>
      </c>
      <c r="E2796">
        <v>339039</v>
      </c>
      <c r="F2796" t="s">
        <v>16</v>
      </c>
      <c r="G2796" t="s">
        <v>13</v>
      </c>
      <c r="H2796" t="s">
        <v>14</v>
      </c>
      <c r="I2796" t="s">
        <v>1072</v>
      </c>
      <c r="J2796">
        <v>448797</v>
      </c>
      <c r="K2796" t="str">
        <f t="shared" si="216"/>
        <v>41058 - Agência de Desenvolvimento Regional de Joinville</v>
      </c>
      <c r="L2796" t="str">
        <f t="shared" si="217"/>
        <v>13890 - Administração e manutenção da Gerência Regional de Educação - ADR - Joinville</v>
      </c>
      <c r="M2796" t="str">
        <f t="shared" si="218"/>
        <v>339039 - Outros Serviços Terceiros - Pessoa Jurídica</v>
      </c>
      <c r="N2796" t="str">
        <f t="shared" si="219"/>
        <v>33</v>
      </c>
      <c r="O2796" t="str">
        <f>VLOOKUP('SQL Results'!N2796,Plan2!$A$2:$B$8,2,0)</f>
        <v>33 - Outras Despesas Correntes</v>
      </c>
      <c r="P2796" s="4" t="str">
        <f t="shared" si="220"/>
        <v>0100 - Recursos ordinários - recursos do tesouro - RLD</v>
      </c>
    </row>
    <row r="2797" spans="1:16" x14ac:dyDescent="0.2">
      <c r="A2797">
        <v>41058</v>
      </c>
      <c r="B2797" t="s">
        <v>1266</v>
      </c>
      <c r="C2797">
        <v>13890</v>
      </c>
      <c r="D2797" t="s">
        <v>1268</v>
      </c>
      <c r="E2797">
        <v>339139</v>
      </c>
      <c r="F2797" t="s">
        <v>51</v>
      </c>
      <c r="G2797" t="s">
        <v>13</v>
      </c>
      <c r="H2797" t="s">
        <v>14</v>
      </c>
      <c r="I2797" t="s">
        <v>1072</v>
      </c>
      <c r="J2797">
        <v>89759</v>
      </c>
      <c r="K2797" t="str">
        <f t="shared" si="216"/>
        <v>41058 - Agência de Desenvolvimento Regional de Joinville</v>
      </c>
      <c r="L2797" t="str">
        <f t="shared" si="217"/>
        <v>13890 - Administração e manutenção da Gerência Regional de Educação - ADR - Joinville</v>
      </c>
      <c r="M2797" t="str">
        <f t="shared" si="218"/>
        <v>339139 - Outros Serviços Terceiros Pessoa Jurídica</v>
      </c>
      <c r="N2797" t="str">
        <f t="shared" si="219"/>
        <v>33</v>
      </c>
      <c r="O2797" t="str">
        <f>VLOOKUP('SQL Results'!N2797,Plan2!$A$2:$B$8,2,0)</f>
        <v>33 - Outras Despesas Correntes</v>
      </c>
      <c r="P2797" s="4" t="str">
        <f t="shared" si="220"/>
        <v>0100 - Recursos ordinários - recursos do tesouro - RLD</v>
      </c>
    </row>
    <row r="2798" spans="1:16" x14ac:dyDescent="0.2">
      <c r="A2798">
        <v>41058</v>
      </c>
      <c r="B2798" t="s">
        <v>1266</v>
      </c>
      <c r="C2798">
        <v>13890</v>
      </c>
      <c r="D2798" t="s">
        <v>1268</v>
      </c>
      <c r="E2798">
        <v>449052</v>
      </c>
      <c r="F2798" t="s">
        <v>17</v>
      </c>
      <c r="G2798" t="s">
        <v>13</v>
      </c>
      <c r="H2798" t="s">
        <v>14</v>
      </c>
      <c r="I2798" t="s">
        <v>1072</v>
      </c>
      <c r="J2798">
        <v>89759</v>
      </c>
      <c r="K2798" t="str">
        <f t="shared" si="216"/>
        <v>41058 - Agência de Desenvolvimento Regional de Joinville</v>
      </c>
      <c r="L2798" t="str">
        <f t="shared" si="217"/>
        <v>13890 - Administração e manutenção da Gerência Regional de Educação - ADR - Joinville</v>
      </c>
      <c r="M2798" t="str">
        <f t="shared" si="218"/>
        <v>449052 - Equipamentos e Material Permanente</v>
      </c>
      <c r="N2798" t="str">
        <f t="shared" si="219"/>
        <v>44</v>
      </c>
      <c r="O2798" t="str">
        <f>VLOOKUP('SQL Results'!N2798,Plan2!$A$2:$B$8,2,0)</f>
        <v>44 - Investimentos</v>
      </c>
      <c r="P2798" s="4" t="str">
        <f t="shared" si="220"/>
        <v>0100 - Recursos ordinários - recursos do tesouro - RLD</v>
      </c>
    </row>
    <row r="2799" spans="1:16" x14ac:dyDescent="0.2">
      <c r="A2799">
        <v>41058</v>
      </c>
      <c r="B2799" t="s">
        <v>1266</v>
      </c>
      <c r="C2799">
        <v>13891</v>
      </c>
      <c r="D2799" t="s">
        <v>1269</v>
      </c>
      <c r="E2799">
        <v>339030</v>
      </c>
      <c r="F2799" t="s">
        <v>12</v>
      </c>
      <c r="G2799" t="s">
        <v>1074</v>
      </c>
      <c r="H2799" t="s">
        <v>1075</v>
      </c>
      <c r="I2799" t="s">
        <v>1076</v>
      </c>
      <c r="J2799">
        <v>208536</v>
      </c>
      <c r="K2799" t="str">
        <f t="shared" si="216"/>
        <v>41058 - Agência de Desenvolvimento Regional de Joinville</v>
      </c>
      <c r="L2799" t="str">
        <f t="shared" si="217"/>
        <v>13891 - AP - Manutenção e reforma de escolas - educação básica - ADR - Joinville</v>
      </c>
      <c r="M2799" t="str">
        <f t="shared" si="218"/>
        <v>339030 - Material de Consumo</v>
      </c>
      <c r="N2799" t="str">
        <f t="shared" si="219"/>
        <v>33</v>
      </c>
      <c r="O2799" t="str">
        <f>VLOOKUP('SQL Results'!N2799,Plan2!$A$2:$B$8,2,0)</f>
        <v>33 - Outras Despesas Correntes</v>
      </c>
      <c r="P2799" s="4" t="str">
        <f t="shared" si="220"/>
        <v>0120 - Cota-parte da contribuição do Salário-Educação - recursos do tesouro - exercício corrente</v>
      </c>
    </row>
    <row r="2800" spans="1:16" x14ac:dyDescent="0.2">
      <c r="A2800">
        <v>41058</v>
      </c>
      <c r="B2800" t="s">
        <v>1266</v>
      </c>
      <c r="C2800">
        <v>13891</v>
      </c>
      <c r="D2800" t="s">
        <v>1269</v>
      </c>
      <c r="E2800">
        <v>339030</v>
      </c>
      <c r="F2800" t="s">
        <v>12</v>
      </c>
      <c r="G2800" t="s">
        <v>1077</v>
      </c>
      <c r="H2800" t="s">
        <v>1078</v>
      </c>
      <c r="I2800" t="s">
        <v>1076</v>
      </c>
      <c r="J2800">
        <v>208536</v>
      </c>
      <c r="K2800" t="str">
        <f t="shared" si="216"/>
        <v>41058 - Agência de Desenvolvimento Regional de Joinville</v>
      </c>
      <c r="L2800" t="str">
        <f t="shared" si="217"/>
        <v>13891 - AP - Manutenção e reforma de escolas - educação básica - ADR - Joinville</v>
      </c>
      <c r="M2800" t="str">
        <f t="shared" si="218"/>
        <v>339030 - Material de Consumo</v>
      </c>
      <c r="N2800" t="str">
        <f t="shared" si="219"/>
        <v>33</v>
      </c>
      <c r="O2800" t="str">
        <f>VLOOKUP('SQL Results'!N2800,Plan2!$A$2:$B$8,2,0)</f>
        <v>33 - Outras Despesas Correntes</v>
      </c>
      <c r="P2800" s="4" t="str">
        <f t="shared" si="220"/>
        <v>0131 - Recursos do FUNDEB - transferências da União</v>
      </c>
    </row>
    <row r="2801" spans="1:16" x14ac:dyDescent="0.2">
      <c r="A2801">
        <v>41058</v>
      </c>
      <c r="B2801" t="s">
        <v>1266</v>
      </c>
      <c r="C2801">
        <v>13891</v>
      </c>
      <c r="D2801" t="s">
        <v>1269</v>
      </c>
      <c r="E2801">
        <v>339036</v>
      </c>
      <c r="F2801" t="s">
        <v>23</v>
      </c>
      <c r="G2801" t="s">
        <v>1074</v>
      </c>
      <c r="H2801" t="s">
        <v>1075</v>
      </c>
      <c r="I2801" t="s">
        <v>1076</v>
      </c>
      <c r="J2801">
        <v>104268</v>
      </c>
      <c r="K2801" t="str">
        <f t="shared" si="216"/>
        <v>41058 - Agência de Desenvolvimento Regional de Joinville</v>
      </c>
      <c r="L2801" t="str">
        <f t="shared" si="217"/>
        <v>13891 - AP - Manutenção e reforma de escolas - educação básica - ADR - Joinville</v>
      </c>
      <c r="M2801" t="str">
        <f t="shared" si="218"/>
        <v>339036 - Outros Serviços Terceiros-Pessoa Física</v>
      </c>
      <c r="N2801" t="str">
        <f t="shared" si="219"/>
        <v>33</v>
      </c>
      <c r="O2801" t="str">
        <f>VLOOKUP('SQL Results'!N2801,Plan2!$A$2:$B$8,2,0)</f>
        <v>33 - Outras Despesas Correntes</v>
      </c>
      <c r="P2801" s="4" t="str">
        <f t="shared" si="220"/>
        <v>0120 - Cota-parte da contribuição do Salário-Educação - recursos do tesouro - exercício corrente</v>
      </c>
    </row>
    <row r="2802" spans="1:16" x14ac:dyDescent="0.2">
      <c r="A2802">
        <v>41058</v>
      </c>
      <c r="B2802" t="s">
        <v>1266</v>
      </c>
      <c r="C2802">
        <v>13891</v>
      </c>
      <c r="D2802" t="s">
        <v>1269</v>
      </c>
      <c r="E2802">
        <v>339036</v>
      </c>
      <c r="F2802" t="s">
        <v>23</v>
      </c>
      <c r="G2802" t="s">
        <v>1077</v>
      </c>
      <c r="H2802" t="s">
        <v>1078</v>
      </c>
      <c r="I2802" t="s">
        <v>1076</v>
      </c>
      <c r="J2802">
        <v>104268</v>
      </c>
      <c r="K2802" t="str">
        <f t="shared" si="216"/>
        <v>41058 - Agência de Desenvolvimento Regional de Joinville</v>
      </c>
      <c r="L2802" t="str">
        <f t="shared" si="217"/>
        <v>13891 - AP - Manutenção e reforma de escolas - educação básica - ADR - Joinville</v>
      </c>
      <c r="M2802" t="str">
        <f t="shared" si="218"/>
        <v>339036 - Outros Serviços Terceiros-Pessoa Física</v>
      </c>
      <c r="N2802" t="str">
        <f t="shared" si="219"/>
        <v>33</v>
      </c>
      <c r="O2802" t="str">
        <f>VLOOKUP('SQL Results'!N2802,Plan2!$A$2:$B$8,2,0)</f>
        <v>33 - Outras Despesas Correntes</v>
      </c>
      <c r="P2802" s="4" t="str">
        <f t="shared" si="220"/>
        <v>0131 - Recursos do FUNDEB - transferências da União</v>
      </c>
    </row>
    <row r="2803" spans="1:16" x14ac:dyDescent="0.2">
      <c r="A2803">
        <v>41058</v>
      </c>
      <c r="B2803" t="s">
        <v>1266</v>
      </c>
      <c r="C2803">
        <v>13891</v>
      </c>
      <c r="D2803" t="s">
        <v>1269</v>
      </c>
      <c r="E2803">
        <v>339039</v>
      </c>
      <c r="F2803" t="s">
        <v>16</v>
      </c>
      <c r="G2803" t="s">
        <v>1074</v>
      </c>
      <c r="H2803" t="s">
        <v>1075</v>
      </c>
      <c r="I2803" t="s">
        <v>1076</v>
      </c>
      <c r="J2803">
        <v>625600</v>
      </c>
      <c r="K2803" t="str">
        <f t="shared" si="216"/>
        <v>41058 - Agência de Desenvolvimento Regional de Joinville</v>
      </c>
      <c r="L2803" t="str">
        <f t="shared" si="217"/>
        <v>13891 - AP - Manutenção e reforma de escolas - educação básica - ADR - Joinville</v>
      </c>
      <c r="M2803" t="str">
        <f t="shared" si="218"/>
        <v>339039 - Outros Serviços Terceiros - Pessoa Jurídica</v>
      </c>
      <c r="N2803" t="str">
        <f t="shared" si="219"/>
        <v>33</v>
      </c>
      <c r="O2803" t="str">
        <f>VLOOKUP('SQL Results'!N2803,Plan2!$A$2:$B$8,2,0)</f>
        <v>33 - Outras Despesas Correntes</v>
      </c>
      <c r="P2803" s="4" t="str">
        <f t="shared" si="220"/>
        <v>0120 - Cota-parte da contribuição do Salário-Educação - recursos do tesouro - exercício corrente</v>
      </c>
    </row>
    <row r="2804" spans="1:16" x14ac:dyDescent="0.2">
      <c r="A2804">
        <v>41058</v>
      </c>
      <c r="B2804" t="s">
        <v>1266</v>
      </c>
      <c r="C2804">
        <v>13891</v>
      </c>
      <c r="D2804" t="s">
        <v>1269</v>
      </c>
      <c r="E2804">
        <v>449052</v>
      </c>
      <c r="F2804" t="s">
        <v>17</v>
      </c>
      <c r="G2804" t="s">
        <v>1077</v>
      </c>
      <c r="H2804" t="s">
        <v>1078</v>
      </c>
      <c r="I2804" t="s">
        <v>1076</v>
      </c>
      <c r="J2804">
        <v>52134</v>
      </c>
      <c r="K2804" t="str">
        <f t="shared" si="216"/>
        <v>41058 - Agência de Desenvolvimento Regional de Joinville</v>
      </c>
      <c r="L2804" t="str">
        <f t="shared" si="217"/>
        <v>13891 - AP - Manutenção e reforma de escolas - educação básica - ADR - Joinville</v>
      </c>
      <c r="M2804" t="str">
        <f t="shared" si="218"/>
        <v>449052 - Equipamentos e Material Permanente</v>
      </c>
      <c r="N2804" t="str">
        <f t="shared" si="219"/>
        <v>44</v>
      </c>
      <c r="O2804" t="str">
        <f>VLOOKUP('SQL Results'!N2804,Plan2!$A$2:$B$8,2,0)</f>
        <v>44 - Investimentos</v>
      </c>
      <c r="P2804" s="4" t="str">
        <f t="shared" si="220"/>
        <v>0131 - Recursos do FUNDEB - transferências da União</v>
      </c>
    </row>
    <row r="2805" spans="1:16" x14ac:dyDescent="0.2">
      <c r="A2805">
        <v>41058</v>
      </c>
      <c r="B2805" t="s">
        <v>1266</v>
      </c>
      <c r="C2805">
        <v>13891</v>
      </c>
      <c r="D2805" t="s">
        <v>1269</v>
      </c>
      <c r="E2805">
        <v>339139</v>
      </c>
      <c r="F2805" t="s">
        <v>51</v>
      </c>
      <c r="G2805" t="s">
        <v>1077</v>
      </c>
      <c r="H2805" t="s">
        <v>1078</v>
      </c>
      <c r="I2805" t="s">
        <v>1076</v>
      </c>
      <c r="J2805">
        <v>52134</v>
      </c>
      <c r="K2805" t="str">
        <f t="shared" si="216"/>
        <v>41058 - Agência de Desenvolvimento Regional de Joinville</v>
      </c>
      <c r="L2805" t="str">
        <f t="shared" si="217"/>
        <v>13891 - AP - Manutenção e reforma de escolas - educação básica - ADR - Joinville</v>
      </c>
      <c r="M2805" t="str">
        <f t="shared" si="218"/>
        <v>339139 - Outros Serviços Terceiros Pessoa Jurídica</v>
      </c>
      <c r="N2805" t="str">
        <f t="shared" si="219"/>
        <v>33</v>
      </c>
      <c r="O2805" t="str">
        <f>VLOOKUP('SQL Results'!N2805,Plan2!$A$2:$B$8,2,0)</f>
        <v>33 - Outras Despesas Correntes</v>
      </c>
      <c r="P2805" s="4" t="str">
        <f t="shared" si="220"/>
        <v>0131 - Recursos do FUNDEB - transferências da União</v>
      </c>
    </row>
    <row r="2806" spans="1:16" x14ac:dyDescent="0.2">
      <c r="A2806">
        <v>41058</v>
      </c>
      <c r="B2806" t="s">
        <v>1266</v>
      </c>
      <c r="C2806">
        <v>13891</v>
      </c>
      <c r="D2806" t="s">
        <v>1269</v>
      </c>
      <c r="E2806">
        <v>339139</v>
      </c>
      <c r="F2806" t="s">
        <v>51</v>
      </c>
      <c r="G2806" t="s">
        <v>1074</v>
      </c>
      <c r="H2806" t="s">
        <v>1075</v>
      </c>
      <c r="I2806" t="s">
        <v>1076</v>
      </c>
      <c r="J2806">
        <v>104260</v>
      </c>
      <c r="K2806" t="str">
        <f t="shared" si="216"/>
        <v>41058 - Agência de Desenvolvimento Regional de Joinville</v>
      </c>
      <c r="L2806" t="str">
        <f t="shared" si="217"/>
        <v>13891 - AP - Manutenção e reforma de escolas - educação básica - ADR - Joinville</v>
      </c>
      <c r="M2806" t="str">
        <f t="shared" si="218"/>
        <v>339139 - Outros Serviços Terceiros Pessoa Jurídica</v>
      </c>
      <c r="N2806" t="str">
        <f t="shared" si="219"/>
        <v>33</v>
      </c>
      <c r="O2806" t="str">
        <f>VLOOKUP('SQL Results'!N2806,Plan2!$A$2:$B$8,2,0)</f>
        <v>33 - Outras Despesas Correntes</v>
      </c>
      <c r="P2806" s="4" t="str">
        <f t="shared" si="220"/>
        <v>0120 - Cota-parte da contribuição do Salário-Educação - recursos do tesouro - exercício corrente</v>
      </c>
    </row>
    <row r="2807" spans="1:16" x14ac:dyDescent="0.2">
      <c r="A2807">
        <v>41058</v>
      </c>
      <c r="B2807" t="s">
        <v>1266</v>
      </c>
      <c r="C2807">
        <v>13878</v>
      </c>
      <c r="D2807" t="s">
        <v>1270</v>
      </c>
      <c r="E2807">
        <v>339014</v>
      </c>
      <c r="F2807" t="s">
        <v>63</v>
      </c>
      <c r="G2807" t="s">
        <v>13</v>
      </c>
      <c r="H2807" t="s">
        <v>14</v>
      </c>
      <c r="I2807" t="s">
        <v>349</v>
      </c>
      <c r="J2807">
        <v>20000</v>
      </c>
      <c r="K2807" t="str">
        <f t="shared" si="216"/>
        <v>41058 - Agência de Desenvolvimento Regional de Joinville</v>
      </c>
      <c r="L2807" t="str">
        <f t="shared" si="217"/>
        <v>13878 - Administração e manutenção dos serviços administrativos gerais - ADR - Joinville</v>
      </c>
      <c r="M2807" t="str">
        <f t="shared" si="218"/>
        <v>339014 - Diárias - Civil</v>
      </c>
      <c r="N2807" t="str">
        <f t="shared" si="219"/>
        <v>33</v>
      </c>
      <c r="O2807" t="str">
        <f>VLOOKUP('SQL Results'!N2807,Plan2!$A$2:$B$8,2,0)</f>
        <v>33 - Outras Despesas Correntes</v>
      </c>
      <c r="P2807" s="4" t="str">
        <f t="shared" si="220"/>
        <v>0100 - Recursos ordinários - recursos do tesouro - RLD</v>
      </c>
    </row>
    <row r="2808" spans="1:16" x14ac:dyDescent="0.2">
      <c r="A2808">
        <v>41058</v>
      </c>
      <c r="B2808" t="s">
        <v>1266</v>
      </c>
      <c r="C2808">
        <v>13878</v>
      </c>
      <c r="D2808" t="s">
        <v>1270</v>
      </c>
      <c r="E2808">
        <v>339030</v>
      </c>
      <c r="F2808" t="s">
        <v>12</v>
      </c>
      <c r="G2808" t="s">
        <v>13</v>
      </c>
      <c r="H2808" t="s">
        <v>14</v>
      </c>
      <c r="I2808" t="s">
        <v>349</v>
      </c>
      <c r="J2808">
        <v>120000</v>
      </c>
      <c r="K2808" t="str">
        <f t="shared" si="216"/>
        <v>41058 - Agência de Desenvolvimento Regional de Joinville</v>
      </c>
      <c r="L2808" t="str">
        <f t="shared" si="217"/>
        <v>13878 - Administração e manutenção dos serviços administrativos gerais - ADR - Joinville</v>
      </c>
      <c r="M2808" t="str">
        <f t="shared" si="218"/>
        <v>339030 - Material de Consumo</v>
      </c>
      <c r="N2808" t="str">
        <f t="shared" si="219"/>
        <v>33</v>
      </c>
      <c r="O2808" t="str">
        <f>VLOOKUP('SQL Results'!N2808,Plan2!$A$2:$B$8,2,0)</f>
        <v>33 - Outras Despesas Correntes</v>
      </c>
      <c r="P2808" s="4" t="str">
        <f t="shared" si="220"/>
        <v>0100 - Recursos ordinários - recursos do tesouro - RLD</v>
      </c>
    </row>
    <row r="2809" spans="1:16" x14ac:dyDescent="0.2">
      <c r="A2809">
        <v>41058</v>
      </c>
      <c r="B2809" t="s">
        <v>1266</v>
      </c>
      <c r="C2809">
        <v>13878</v>
      </c>
      <c r="D2809" t="s">
        <v>1270</v>
      </c>
      <c r="E2809">
        <v>339033</v>
      </c>
      <c r="F2809" t="s">
        <v>49</v>
      </c>
      <c r="G2809" t="s">
        <v>13</v>
      </c>
      <c r="H2809" t="s">
        <v>14</v>
      </c>
      <c r="I2809" t="s">
        <v>349</v>
      </c>
      <c r="J2809">
        <v>140000</v>
      </c>
      <c r="K2809" t="str">
        <f t="shared" si="216"/>
        <v>41058 - Agência de Desenvolvimento Regional de Joinville</v>
      </c>
      <c r="L2809" t="str">
        <f t="shared" si="217"/>
        <v>13878 - Administração e manutenção dos serviços administrativos gerais - ADR - Joinville</v>
      </c>
      <c r="M2809" t="str">
        <f t="shared" si="218"/>
        <v>339033 - Passagens e Despesas com Locomoção</v>
      </c>
      <c r="N2809" t="str">
        <f t="shared" si="219"/>
        <v>33</v>
      </c>
      <c r="O2809" t="str">
        <f>VLOOKUP('SQL Results'!N2809,Plan2!$A$2:$B$8,2,0)</f>
        <v>33 - Outras Despesas Correntes</v>
      </c>
      <c r="P2809" s="4" t="str">
        <f t="shared" si="220"/>
        <v>0100 - Recursos ordinários - recursos do tesouro - RLD</v>
      </c>
    </row>
    <row r="2810" spans="1:16" x14ac:dyDescent="0.2">
      <c r="A2810">
        <v>41058</v>
      </c>
      <c r="B2810" t="s">
        <v>1266</v>
      </c>
      <c r="C2810">
        <v>13878</v>
      </c>
      <c r="D2810" t="s">
        <v>1270</v>
      </c>
      <c r="E2810">
        <v>339037</v>
      </c>
      <c r="F2810" t="s">
        <v>25</v>
      </c>
      <c r="G2810" t="s">
        <v>13</v>
      </c>
      <c r="H2810" t="s">
        <v>14</v>
      </c>
      <c r="I2810" t="s">
        <v>349</v>
      </c>
      <c r="J2810">
        <v>850000</v>
      </c>
      <c r="K2810" t="str">
        <f t="shared" si="216"/>
        <v>41058 - Agência de Desenvolvimento Regional de Joinville</v>
      </c>
      <c r="L2810" t="str">
        <f t="shared" si="217"/>
        <v>13878 - Administração e manutenção dos serviços administrativos gerais - ADR - Joinville</v>
      </c>
      <c r="M2810" t="str">
        <f t="shared" si="218"/>
        <v>339037 - Locação de Mão-de-Obra</v>
      </c>
      <c r="N2810" t="str">
        <f t="shared" si="219"/>
        <v>33</v>
      </c>
      <c r="O2810" t="str">
        <f>VLOOKUP('SQL Results'!N2810,Plan2!$A$2:$B$8,2,0)</f>
        <v>33 - Outras Despesas Correntes</v>
      </c>
      <c r="P2810" s="4" t="str">
        <f t="shared" si="220"/>
        <v>0100 - Recursos ordinários - recursos do tesouro - RLD</v>
      </c>
    </row>
    <row r="2811" spans="1:16" x14ac:dyDescent="0.2">
      <c r="A2811">
        <v>41058</v>
      </c>
      <c r="B2811" t="s">
        <v>1266</v>
      </c>
      <c r="C2811">
        <v>13878</v>
      </c>
      <c r="D2811" t="s">
        <v>1270</v>
      </c>
      <c r="E2811">
        <v>339039</v>
      </c>
      <c r="F2811" t="s">
        <v>16</v>
      </c>
      <c r="G2811" t="s">
        <v>13</v>
      </c>
      <c r="H2811" t="s">
        <v>14</v>
      </c>
      <c r="I2811" t="s">
        <v>349</v>
      </c>
      <c r="J2811">
        <v>773000</v>
      </c>
      <c r="K2811" t="str">
        <f t="shared" si="216"/>
        <v>41058 - Agência de Desenvolvimento Regional de Joinville</v>
      </c>
      <c r="L2811" t="str">
        <f t="shared" si="217"/>
        <v>13878 - Administração e manutenção dos serviços administrativos gerais - ADR - Joinville</v>
      </c>
      <c r="M2811" t="str">
        <f t="shared" si="218"/>
        <v>339039 - Outros Serviços Terceiros - Pessoa Jurídica</v>
      </c>
      <c r="N2811" t="str">
        <f t="shared" si="219"/>
        <v>33</v>
      </c>
      <c r="O2811" t="str">
        <f>VLOOKUP('SQL Results'!N2811,Plan2!$A$2:$B$8,2,0)</f>
        <v>33 - Outras Despesas Correntes</v>
      </c>
      <c r="P2811" s="4" t="str">
        <f t="shared" si="220"/>
        <v>0100 - Recursos ordinários - recursos do tesouro - RLD</v>
      </c>
    </row>
    <row r="2812" spans="1:16" x14ac:dyDescent="0.2">
      <c r="A2812">
        <v>41058</v>
      </c>
      <c r="B2812" t="s">
        <v>1266</v>
      </c>
      <c r="C2812">
        <v>13878</v>
      </c>
      <c r="D2812" t="s">
        <v>1270</v>
      </c>
      <c r="E2812">
        <v>339047</v>
      </c>
      <c r="F2812" t="s">
        <v>27</v>
      </c>
      <c r="G2812" t="s">
        <v>13</v>
      </c>
      <c r="H2812" t="s">
        <v>14</v>
      </c>
      <c r="I2812" t="s">
        <v>349</v>
      </c>
      <c r="J2812">
        <v>20000</v>
      </c>
      <c r="K2812" t="str">
        <f t="shared" si="216"/>
        <v>41058 - Agência de Desenvolvimento Regional de Joinville</v>
      </c>
      <c r="L2812" t="str">
        <f t="shared" si="217"/>
        <v>13878 - Administração e manutenção dos serviços administrativos gerais - ADR - Joinville</v>
      </c>
      <c r="M2812" t="str">
        <f t="shared" si="218"/>
        <v>339047 - Obrigações Tributárias e Contributivas</v>
      </c>
      <c r="N2812" t="str">
        <f t="shared" si="219"/>
        <v>33</v>
      </c>
      <c r="O2812" t="str">
        <f>VLOOKUP('SQL Results'!N2812,Plan2!$A$2:$B$8,2,0)</f>
        <v>33 - Outras Despesas Correntes</v>
      </c>
      <c r="P2812" s="4" t="str">
        <f t="shared" si="220"/>
        <v>0100 - Recursos ordinários - recursos do tesouro - RLD</v>
      </c>
    </row>
    <row r="2813" spans="1:16" x14ac:dyDescent="0.2">
      <c r="A2813">
        <v>41058</v>
      </c>
      <c r="B2813" t="s">
        <v>1266</v>
      </c>
      <c r="C2813">
        <v>13878</v>
      </c>
      <c r="D2813" t="s">
        <v>1270</v>
      </c>
      <c r="E2813">
        <v>339130</v>
      </c>
      <c r="F2813" t="s">
        <v>12</v>
      </c>
      <c r="G2813" t="s">
        <v>13</v>
      </c>
      <c r="H2813" t="s">
        <v>14</v>
      </c>
      <c r="I2813" t="s">
        <v>349</v>
      </c>
      <c r="J2813">
        <v>5000</v>
      </c>
      <c r="K2813" t="str">
        <f t="shared" si="216"/>
        <v>41058 - Agência de Desenvolvimento Regional de Joinville</v>
      </c>
      <c r="L2813" t="str">
        <f t="shared" si="217"/>
        <v>13878 - Administração e manutenção dos serviços administrativos gerais - ADR - Joinville</v>
      </c>
      <c r="M2813" t="str">
        <f t="shared" si="218"/>
        <v>339130 - Material de Consumo</v>
      </c>
      <c r="N2813" t="str">
        <f t="shared" si="219"/>
        <v>33</v>
      </c>
      <c r="O2813" t="str">
        <f>VLOOKUP('SQL Results'!N2813,Plan2!$A$2:$B$8,2,0)</f>
        <v>33 - Outras Despesas Correntes</v>
      </c>
      <c r="P2813" s="4" t="str">
        <f t="shared" si="220"/>
        <v>0100 - Recursos ordinários - recursos do tesouro - RLD</v>
      </c>
    </row>
    <row r="2814" spans="1:16" x14ac:dyDescent="0.2">
      <c r="A2814">
        <v>41058</v>
      </c>
      <c r="B2814" t="s">
        <v>1266</v>
      </c>
      <c r="C2814">
        <v>13878</v>
      </c>
      <c r="D2814" t="s">
        <v>1270</v>
      </c>
      <c r="E2814">
        <v>339139</v>
      </c>
      <c r="F2814" t="s">
        <v>51</v>
      </c>
      <c r="G2814" t="s">
        <v>13</v>
      </c>
      <c r="H2814" t="s">
        <v>14</v>
      </c>
      <c r="I2814" t="s">
        <v>349</v>
      </c>
      <c r="J2814">
        <v>150000</v>
      </c>
      <c r="K2814" t="str">
        <f t="shared" si="216"/>
        <v>41058 - Agência de Desenvolvimento Regional de Joinville</v>
      </c>
      <c r="L2814" t="str">
        <f t="shared" si="217"/>
        <v>13878 - Administração e manutenção dos serviços administrativos gerais - ADR - Joinville</v>
      </c>
      <c r="M2814" t="str">
        <f t="shared" si="218"/>
        <v>339139 - Outros Serviços Terceiros Pessoa Jurídica</v>
      </c>
      <c r="N2814" t="str">
        <f t="shared" si="219"/>
        <v>33</v>
      </c>
      <c r="O2814" t="str">
        <f>VLOOKUP('SQL Results'!N2814,Plan2!$A$2:$B$8,2,0)</f>
        <v>33 - Outras Despesas Correntes</v>
      </c>
      <c r="P2814" s="4" t="str">
        <f t="shared" si="220"/>
        <v>0100 - Recursos ordinários - recursos do tesouro - RLD</v>
      </c>
    </row>
    <row r="2815" spans="1:16" x14ac:dyDescent="0.2">
      <c r="A2815">
        <v>41058</v>
      </c>
      <c r="B2815" t="s">
        <v>1266</v>
      </c>
      <c r="C2815">
        <v>13878</v>
      </c>
      <c r="D2815" t="s">
        <v>1270</v>
      </c>
      <c r="E2815">
        <v>339192</v>
      </c>
      <c r="F2815" t="s">
        <v>28</v>
      </c>
      <c r="G2815" t="s">
        <v>13</v>
      </c>
      <c r="H2815" t="s">
        <v>14</v>
      </c>
      <c r="I2815" t="s">
        <v>349</v>
      </c>
      <c r="J2815">
        <v>1000</v>
      </c>
      <c r="K2815" t="str">
        <f t="shared" si="216"/>
        <v>41058 - Agência de Desenvolvimento Regional de Joinville</v>
      </c>
      <c r="L2815" t="str">
        <f t="shared" si="217"/>
        <v>13878 - Administração e manutenção dos serviços administrativos gerais - ADR - Joinville</v>
      </c>
      <c r="M2815" t="str">
        <f t="shared" si="218"/>
        <v>339192 - Despesas de Exercícios Anteriores</v>
      </c>
      <c r="N2815" t="str">
        <f t="shared" si="219"/>
        <v>33</v>
      </c>
      <c r="O2815" t="str">
        <f>VLOOKUP('SQL Results'!N2815,Plan2!$A$2:$B$8,2,0)</f>
        <v>33 - Outras Despesas Correntes</v>
      </c>
      <c r="P2815" s="4" t="str">
        <f t="shared" si="220"/>
        <v>0100 - Recursos ordinários - recursos do tesouro - RLD</v>
      </c>
    </row>
    <row r="2816" spans="1:16" x14ac:dyDescent="0.2">
      <c r="A2816">
        <v>41058</v>
      </c>
      <c r="B2816" t="s">
        <v>1266</v>
      </c>
      <c r="C2816">
        <v>13878</v>
      </c>
      <c r="D2816" t="s">
        <v>1270</v>
      </c>
      <c r="E2816">
        <v>449052</v>
      </c>
      <c r="F2816" t="s">
        <v>17</v>
      </c>
      <c r="G2816" t="s">
        <v>13</v>
      </c>
      <c r="H2816" t="s">
        <v>14</v>
      </c>
      <c r="I2816" t="s">
        <v>349</v>
      </c>
      <c r="J2816">
        <v>1000</v>
      </c>
      <c r="K2816" t="str">
        <f t="shared" si="216"/>
        <v>41058 - Agência de Desenvolvimento Regional de Joinville</v>
      </c>
      <c r="L2816" t="str">
        <f t="shared" si="217"/>
        <v>13878 - Administração e manutenção dos serviços administrativos gerais - ADR - Joinville</v>
      </c>
      <c r="M2816" t="str">
        <f t="shared" si="218"/>
        <v>449052 - Equipamentos e Material Permanente</v>
      </c>
      <c r="N2816" t="str">
        <f t="shared" si="219"/>
        <v>44</v>
      </c>
      <c r="O2816" t="str">
        <f>VLOOKUP('SQL Results'!N2816,Plan2!$A$2:$B$8,2,0)</f>
        <v>44 - Investimentos</v>
      </c>
      <c r="P2816" s="4" t="str">
        <f t="shared" si="220"/>
        <v>0100 - Recursos ordinários - recursos do tesouro - RLD</v>
      </c>
    </row>
    <row r="2817" spans="1:16" x14ac:dyDescent="0.2">
      <c r="A2817">
        <v>41058</v>
      </c>
      <c r="B2817" t="s">
        <v>1266</v>
      </c>
      <c r="C2817">
        <v>13897</v>
      </c>
      <c r="D2817" t="s">
        <v>1271</v>
      </c>
      <c r="E2817">
        <v>339139</v>
      </c>
      <c r="F2817" t="s">
        <v>51</v>
      </c>
      <c r="G2817" t="s">
        <v>1077</v>
      </c>
      <c r="H2817" t="s">
        <v>1078</v>
      </c>
      <c r="I2817" t="s">
        <v>1080</v>
      </c>
      <c r="J2817">
        <v>43768</v>
      </c>
      <c r="K2817" t="str">
        <f t="shared" si="216"/>
        <v>41058 - Agência de Desenvolvimento Regional de Joinville</v>
      </c>
      <c r="L2817" t="str">
        <f t="shared" si="217"/>
        <v>13897 - Capacitação de profissionais da educação básica - ADR - Joinville</v>
      </c>
      <c r="M2817" t="str">
        <f t="shared" si="218"/>
        <v>339139 - Outros Serviços Terceiros Pessoa Jurídica</v>
      </c>
      <c r="N2817" t="str">
        <f t="shared" si="219"/>
        <v>33</v>
      </c>
      <c r="O2817" t="str">
        <f>VLOOKUP('SQL Results'!N2817,Plan2!$A$2:$B$8,2,0)</f>
        <v>33 - Outras Despesas Correntes</v>
      </c>
      <c r="P2817" s="4" t="str">
        <f t="shared" si="220"/>
        <v>0131 - Recursos do FUNDEB - transferências da União</v>
      </c>
    </row>
    <row r="2818" spans="1:16" x14ac:dyDescent="0.2">
      <c r="A2818">
        <v>41058</v>
      </c>
      <c r="B2818" t="s">
        <v>1266</v>
      </c>
      <c r="C2818">
        <v>13891</v>
      </c>
      <c r="D2818" t="s">
        <v>1269</v>
      </c>
      <c r="E2818">
        <v>339039</v>
      </c>
      <c r="F2818" t="s">
        <v>16</v>
      </c>
      <c r="G2818" t="s">
        <v>1077</v>
      </c>
      <c r="H2818" t="s">
        <v>1078</v>
      </c>
      <c r="I2818" t="s">
        <v>1076</v>
      </c>
      <c r="J2818">
        <v>497671</v>
      </c>
      <c r="K2818" t="str">
        <f t="shared" si="216"/>
        <v>41058 - Agência de Desenvolvimento Regional de Joinville</v>
      </c>
      <c r="L2818" t="str">
        <f t="shared" si="217"/>
        <v>13891 - AP - Manutenção e reforma de escolas - educação básica - ADR - Joinville</v>
      </c>
      <c r="M2818" t="str">
        <f t="shared" si="218"/>
        <v>339039 - Outros Serviços Terceiros - Pessoa Jurídica</v>
      </c>
      <c r="N2818" t="str">
        <f t="shared" si="219"/>
        <v>33</v>
      </c>
      <c r="O2818" t="str">
        <f>VLOOKUP('SQL Results'!N2818,Plan2!$A$2:$B$8,2,0)</f>
        <v>33 - Outras Despesas Correntes</v>
      </c>
      <c r="P2818" s="4" t="str">
        <f t="shared" si="220"/>
        <v>0131 - Recursos do FUNDEB - transferências da União</v>
      </c>
    </row>
    <row r="2819" spans="1:16" x14ac:dyDescent="0.2">
      <c r="A2819">
        <v>41058</v>
      </c>
      <c r="B2819" t="s">
        <v>1266</v>
      </c>
      <c r="C2819">
        <v>13893</v>
      </c>
      <c r="D2819" t="s">
        <v>1272</v>
      </c>
      <c r="E2819">
        <v>339039</v>
      </c>
      <c r="F2819" t="s">
        <v>16</v>
      </c>
      <c r="G2819" t="s">
        <v>13</v>
      </c>
      <c r="H2819" t="s">
        <v>14</v>
      </c>
      <c r="I2819" t="s">
        <v>353</v>
      </c>
      <c r="J2819">
        <v>10000</v>
      </c>
      <c r="K2819" t="str">
        <f t="shared" ref="K2819:K2882" si="221">CONCATENATE(A2819," - ",B2819)</f>
        <v>41058 - Agência de Desenvolvimento Regional de Joinville</v>
      </c>
      <c r="L2819" t="str">
        <f t="shared" ref="L2819:L2882" si="222">CONCATENATE(C2819," - ",D2819)</f>
        <v>13893 - Manutenção e modernização dos serviços de tecnologia da informação e comunicação - ADR - Joinville</v>
      </c>
      <c r="M2819" t="str">
        <f t="shared" ref="M2819:M2882" si="223">CONCATENATE(E2819," - ",F2819)</f>
        <v>339039 - Outros Serviços Terceiros - Pessoa Jurídica</v>
      </c>
      <c r="N2819" t="str">
        <f t="shared" ref="N2819:N2882" si="224">LEFT(E2819,2)</f>
        <v>33</v>
      </c>
      <c r="O2819" t="str">
        <f>VLOOKUP('SQL Results'!N2819,Plan2!$A$2:$B$8,2,0)</f>
        <v>33 - Outras Despesas Correntes</v>
      </c>
      <c r="P2819" s="4" t="str">
        <f t="shared" si="220"/>
        <v>0100 - Recursos ordinários - recursos do tesouro - RLD</v>
      </c>
    </row>
    <row r="2820" spans="1:16" x14ac:dyDescent="0.2">
      <c r="A2820">
        <v>41058</v>
      </c>
      <c r="B2820" t="s">
        <v>1266</v>
      </c>
      <c r="C2820">
        <v>13893</v>
      </c>
      <c r="D2820" t="s">
        <v>1272</v>
      </c>
      <c r="E2820">
        <v>339139</v>
      </c>
      <c r="F2820" t="s">
        <v>51</v>
      </c>
      <c r="G2820" t="s">
        <v>13</v>
      </c>
      <c r="H2820" t="s">
        <v>14</v>
      </c>
      <c r="I2820" t="s">
        <v>353</v>
      </c>
      <c r="J2820">
        <v>20000</v>
      </c>
      <c r="K2820" t="str">
        <f t="shared" si="221"/>
        <v>41058 - Agência de Desenvolvimento Regional de Joinville</v>
      </c>
      <c r="L2820" t="str">
        <f t="shared" si="222"/>
        <v>13893 - Manutenção e modernização dos serviços de tecnologia da informação e comunicação - ADR - Joinville</v>
      </c>
      <c r="M2820" t="str">
        <f t="shared" si="223"/>
        <v>339139 - Outros Serviços Terceiros Pessoa Jurídica</v>
      </c>
      <c r="N2820" t="str">
        <f t="shared" si="224"/>
        <v>33</v>
      </c>
      <c r="O2820" t="str">
        <f>VLOOKUP('SQL Results'!N2820,Plan2!$A$2:$B$8,2,0)</f>
        <v>33 - Outras Despesas Correntes</v>
      </c>
      <c r="P2820" s="4" t="str">
        <f t="shared" si="220"/>
        <v>0100 - Recursos ordinários - recursos do tesouro - RLD</v>
      </c>
    </row>
    <row r="2821" spans="1:16" x14ac:dyDescent="0.2">
      <c r="A2821">
        <v>41058</v>
      </c>
      <c r="B2821" t="s">
        <v>1266</v>
      </c>
      <c r="C2821">
        <v>13893</v>
      </c>
      <c r="D2821" t="s">
        <v>1272</v>
      </c>
      <c r="E2821">
        <v>449052</v>
      </c>
      <c r="F2821" t="s">
        <v>17</v>
      </c>
      <c r="G2821" t="s">
        <v>13</v>
      </c>
      <c r="H2821" t="s">
        <v>14</v>
      </c>
      <c r="I2821" t="s">
        <v>353</v>
      </c>
      <c r="J2821">
        <v>40000</v>
      </c>
      <c r="K2821" t="str">
        <f t="shared" si="221"/>
        <v>41058 - Agência de Desenvolvimento Regional de Joinville</v>
      </c>
      <c r="L2821" t="str">
        <f t="shared" si="222"/>
        <v>13893 - Manutenção e modernização dos serviços de tecnologia da informação e comunicação - ADR - Joinville</v>
      </c>
      <c r="M2821" t="str">
        <f t="shared" si="223"/>
        <v>449052 - Equipamentos e Material Permanente</v>
      </c>
      <c r="N2821" t="str">
        <f t="shared" si="224"/>
        <v>44</v>
      </c>
      <c r="O2821" t="str">
        <f>VLOOKUP('SQL Results'!N2821,Plan2!$A$2:$B$8,2,0)</f>
        <v>44 - Investimentos</v>
      </c>
      <c r="P2821" s="4" t="str">
        <f t="shared" si="220"/>
        <v>0100 - Recursos ordinários - recursos do tesouro - RLD</v>
      </c>
    </row>
    <row r="2822" spans="1:16" x14ac:dyDescent="0.2">
      <c r="A2822">
        <v>41058</v>
      </c>
      <c r="B2822" t="s">
        <v>1266</v>
      </c>
      <c r="C2822">
        <v>13908</v>
      </c>
      <c r="D2822" t="s">
        <v>1273</v>
      </c>
      <c r="E2822">
        <v>339030</v>
      </c>
      <c r="F2822" t="s">
        <v>12</v>
      </c>
      <c r="G2822" t="s">
        <v>13</v>
      </c>
      <c r="H2822" t="s">
        <v>14</v>
      </c>
      <c r="I2822" t="s">
        <v>1084</v>
      </c>
      <c r="J2822">
        <v>80942</v>
      </c>
      <c r="K2822" t="str">
        <f t="shared" si="221"/>
        <v>41058 - Agência de Desenvolvimento Regional de Joinville</v>
      </c>
      <c r="L2822" t="str">
        <f t="shared" si="222"/>
        <v>13908 - Operacionalização da educação profissional - ADR - Joinville</v>
      </c>
      <c r="M2822" t="str">
        <f t="shared" si="223"/>
        <v>339030 - Material de Consumo</v>
      </c>
      <c r="N2822" t="str">
        <f t="shared" si="224"/>
        <v>33</v>
      </c>
      <c r="O2822" t="str">
        <f>VLOOKUP('SQL Results'!N2822,Plan2!$A$2:$B$8,2,0)</f>
        <v>33 - Outras Despesas Correntes</v>
      </c>
      <c r="P2822" s="4" t="str">
        <f t="shared" si="220"/>
        <v>0100 - Recursos ordinários - recursos do tesouro - RLD</v>
      </c>
    </row>
    <row r="2823" spans="1:16" x14ac:dyDescent="0.2">
      <c r="A2823">
        <v>41058</v>
      </c>
      <c r="B2823" t="s">
        <v>1266</v>
      </c>
      <c r="C2823">
        <v>13908</v>
      </c>
      <c r="D2823" t="s">
        <v>1273</v>
      </c>
      <c r="E2823">
        <v>339036</v>
      </c>
      <c r="F2823" t="s">
        <v>23</v>
      </c>
      <c r="G2823" t="s">
        <v>13</v>
      </c>
      <c r="H2823" t="s">
        <v>14</v>
      </c>
      <c r="I2823" t="s">
        <v>1084</v>
      </c>
      <c r="J2823">
        <v>40471</v>
      </c>
      <c r="K2823" t="str">
        <f t="shared" si="221"/>
        <v>41058 - Agência de Desenvolvimento Regional de Joinville</v>
      </c>
      <c r="L2823" t="str">
        <f t="shared" si="222"/>
        <v>13908 - Operacionalização da educação profissional - ADR - Joinville</v>
      </c>
      <c r="M2823" t="str">
        <f t="shared" si="223"/>
        <v>339036 - Outros Serviços Terceiros-Pessoa Física</v>
      </c>
      <c r="N2823" t="str">
        <f t="shared" si="224"/>
        <v>33</v>
      </c>
      <c r="O2823" t="str">
        <f>VLOOKUP('SQL Results'!N2823,Plan2!$A$2:$B$8,2,0)</f>
        <v>33 - Outras Despesas Correntes</v>
      </c>
      <c r="P2823" s="4" t="str">
        <f t="shared" si="220"/>
        <v>0100 - Recursos ordinários - recursos do tesouro - RLD</v>
      </c>
    </row>
    <row r="2824" spans="1:16" x14ac:dyDescent="0.2">
      <c r="A2824">
        <v>41058</v>
      </c>
      <c r="B2824" t="s">
        <v>1266</v>
      </c>
      <c r="C2824">
        <v>13908</v>
      </c>
      <c r="D2824" t="s">
        <v>1273</v>
      </c>
      <c r="E2824">
        <v>339039</v>
      </c>
      <c r="F2824" t="s">
        <v>16</v>
      </c>
      <c r="G2824" t="s">
        <v>13</v>
      </c>
      <c r="H2824" t="s">
        <v>14</v>
      </c>
      <c r="I2824" t="s">
        <v>1084</v>
      </c>
      <c r="J2824">
        <v>202356</v>
      </c>
      <c r="K2824" t="str">
        <f t="shared" si="221"/>
        <v>41058 - Agência de Desenvolvimento Regional de Joinville</v>
      </c>
      <c r="L2824" t="str">
        <f t="shared" si="222"/>
        <v>13908 - Operacionalização da educação profissional - ADR - Joinville</v>
      </c>
      <c r="M2824" t="str">
        <f t="shared" si="223"/>
        <v>339039 - Outros Serviços Terceiros - Pessoa Jurídica</v>
      </c>
      <c r="N2824" t="str">
        <f t="shared" si="224"/>
        <v>33</v>
      </c>
      <c r="O2824" t="str">
        <f>VLOOKUP('SQL Results'!N2824,Plan2!$A$2:$B$8,2,0)</f>
        <v>33 - Outras Despesas Correntes</v>
      </c>
      <c r="P2824" s="4" t="str">
        <f t="shared" si="220"/>
        <v>0100 - Recursos ordinários - recursos do tesouro - RLD</v>
      </c>
    </row>
    <row r="2825" spans="1:16" x14ac:dyDescent="0.2">
      <c r="A2825">
        <v>41058</v>
      </c>
      <c r="B2825" t="s">
        <v>1266</v>
      </c>
      <c r="C2825">
        <v>13908</v>
      </c>
      <c r="D2825" t="s">
        <v>1273</v>
      </c>
      <c r="E2825">
        <v>449052</v>
      </c>
      <c r="F2825" t="s">
        <v>17</v>
      </c>
      <c r="G2825" t="s">
        <v>13</v>
      </c>
      <c r="H2825" t="s">
        <v>14</v>
      </c>
      <c r="I2825" t="s">
        <v>1084</v>
      </c>
      <c r="J2825">
        <v>80942</v>
      </c>
      <c r="K2825" t="str">
        <f t="shared" si="221"/>
        <v>41058 - Agência de Desenvolvimento Regional de Joinville</v>
      </c>
      <c r="L2825" t="str">
        <f t="shared" si="222"/>
        <v>13908 - Operacionalização da educação profissional - ADR - Joinville</v>
      </c>
      <c r="M2825" t="str">
        <f t="shared" si="223"/>
        <v>449052 - Equipamentos e Material Permanente</v>
      </c>
      <c r="N2825" t="str">
        <f t="shared" si="224"/>
        <v>44</v>
      </c>
      <c r="O2825" t="str">
        <f>VLOOKUP('SQL Results'!N2825,Plan2!$A$2:$B$8,2,0)</f>
        <v>44 - Investimentos</v>
      </c>
      <c r="P2825" s="4" t="str">
        <f t="shared" si="220"/>
        <v>0100 - Recursos ordinários - recursos do tesouro - RLD</v>
      </c>
    </row>
    <row r="2826" spans="1:16" x14ac:dyDescent="0.2">
      <c r="A2826">
        <v>41058</v>
      </c>
      <c r="B2826" t="s">
        <v>1266</v>
      </c>
      <c r="C2826">
        <v>13897</v>
      </c>
      <c r="D2826" t="s">
        <v>1271</v>
      </c>
      <c r="E2826">
        <v>339030</v>
      </c>
      <c r="F2826" t="s">
        <v>12</v>
      </c>
      <c r="G2826" t="s">
        <v>1077</v>
      </c>
      <c r="H2826" t="s">
        <v>1078</v>
      </c>
      <c r="I2826" t="s">
        <v>1080</v>
      </c>
      <c r="J2826">
        <v>87536</v>
      </c>
      <c r="K2826" t="str">
        <f t="shared" si="221"/>
        <v>41058 - Agência de Desenvolvimento Regional de Joinville</v>
      </c>
      <c r="L2826" t="str">
        <f t="shared" si="222"/>
        <v>13897 - Capacitação de profissionais da educação básica - ADR - Joinville</v>
      </c>
      <c r="M2826" t="str">
        <f t="shared" si="223"/>
        <v>339030 - Material de Consumo</v>
      </c>
      <c r="N2826" t="str">
        <f t="shared" si="224"/>
        <v>33</v>
      </c>
      <c r="O2826" t="str">
        <f>VLOOKUP('SQL Results'!N2826,Plan2!$A$2:$B$8,2,0)</f>
        <v>33 - Outras Despesas Correntes</v>
      </c>
      <c r="P2826" s="4" t="str">
        <f t="shared" si="220"/>
        <v>0131 - Recursos do FUNDEB - transferências da União</v>
      </c>
    </row>
    <row r="2827" spans="1:16" x14ac:dyDescent="0.2">
      <c r="A2827">
        <v>41058</v>
      </c>
      <c r="B2827" t="s">
        <v>1266</v>
      </c>
      <c r="C2827">
        <v>13897</v>
      </c>
      <c r="D2827" t="s">
        <v>1271</v>
      </c>
      <c r="E2827">
        <v>339036</v>
      </c>
      <c r="F2827" t="s">
        <v>23</v>
      </c>
      <c r="G2827" t="s">
        <v>1077</v>
      </c>
      <c r="H2827" t="s">
        <v>1078</v>
      </c>
      <c r="I2827" t="s">
        <v>1080</v>
      </c>
      <c r="J2827">
        <v>43768</v>
      </c>
      <c r="K2827" t="str">
        <f t="shared" si="221"/>
        <v>41058 - Agência de Desenvolvimento Regional de Joinville</v>
      </c>
      <c r="L2827" t="str">
        <f t="shared" si="222"/>
        <v>13897 - Capacitação de profissionais da educação básica - ADR - Joinville</v>
      </c>
      <c r="M2827" t="str">
        <f t="shared" si="223"/>
        <v>339036 - Outros Serviços Terceiros-Pessoa Física</v>
      </c>
      <c r="N2827" t="str">
        <f t="shared" si="224"/>
        <v>33</v>
      </c>
      <c r="O2827" t="str">
        <f>VLOOKUP('SQL Results'!N2827,Plan2!$A$2:$B$8,2,0)</f>
        <v>33 - Outras Despesas Correntes</v>
      </c>
      <c r="P2827" s="4" t="str">
        <f t="shared" si="220"/>
        <v>0131 - Recursos do FUNDEB - transferências da União</v>
      </c>
    </row>
    <row r="2828" spans="1:16" x14ac:dyDescent="0.2">
      <c r="A2828">
        <v>41058</v>
      </c>
      <c r="B2828" t="s">
        <v>1266</v>
      </c>
      <c r="C2828">
        <v>13897</v>
      </c>
      <c r="D2828" t="s">
        <v>1271</v>
      </c>
      <c r="E2828">
        <v>339039</v>
      </c>
      <c r="F2828" t="s">
        <v>16</v>
      </c>
      <c r="G2828" t="s">
        <v>1077</v>
      </c>
      <c r="H2828" t="s">
        <v>1078</v>
      </c>
      <c r="I2828" t="s">
        <v>1080</v>
      </c>
      <c r="J2828">
        <v>262608</v>
      </c>
      <c r="K2828" t="str">
        <f t="shared" si="221"/>
        <v>41058 - Agência de Desenvolvimento Regional de Joinville</v>
      </c>
      <c r="L2828" t="str">
        <f t="shared" si="222"/>
        <v>13897 - Capacitação de profissionais da educação básica - ADR - Joinville</v>
      </c>
      <c r="M2828" t="str">
        <f t="shared" si="223"/>
        <v>339039 - Outros Serviços Terceiros - Pessoa Jurídica</v>
      </c>
      <c r="N2828" t="str">
        <f t="shared" si="224"/>
        <v>33</v>
      </c>
      <c r="O2828" t="str">
        <f>VLOOKUP('SQL Results'!N2828,Plan2!$A$2:$B$8,2,0)</f>
        <v>33 - Outras Despesas Correntes</v>
      </c>
      <c r="P2828" s="4" t="str">
        <f t="shared" si="220"/>
        <v>0131 - Recursos do FUNDEB - transferências da União</v>
      </c>
    </row>
    <row r="2829" spans="1:16" x14ac:dyDescent="0.2">
      <c r="A2829">
        <v>41058</v>
      </c>
      <c r="B2829" t="s">
        <v>1266</v>
      </c>
      <c r="C2829">
        <v>13900</v>
      </c>
      <c r="D2829" t="s">
        <v>1274</v>
      </c>
      <c r="E2829">
        <v>339030</v>
      </c>
      <c r="F2829" t="s">
        <v>12</v>
      </c>
      <c r="G2829" t="s">
        <v>1074</v>
      </c>
      <c r="H2829" t="s">
        <v>1075</v>
      </c>
      <c r="I2829" t="s">
        <v>1082</v>
      </c>
      <c r="J2829">
        <v>547786</v>
      </c>
      <c r="K2829" t="str">
        <f t="shared" si="221"/>
        <v>41058 - Agência de Desenvolvimento Regional de Joinville</v>
      </c>
      <c r="L2829" t="str">
        <f t="shared" si="222"/>
        <v>13900 - Operacionalização da educação básica - ADR - Joinville</v>
      </c>
      <c r="M2829" t="str">
        <f t="shared" si="223"/>
        <v>339030 - Material de Consumo</v>
      </c>
      <c r="N2829" t="str">
        <f t="shared" si="224"/>
        <v>33</v>
      </c>
      <c r="O2829" t="str">
        <f>VLOOKUP('SQL Results'!N2829,Plan2!$A$2:$B$8,2,0)</f>
        <v>33 - Outras Despesas Correntes</v>
      </c>
      <c r="P2829" s="4" t="str">
        <f t="shared" si="220"/>
        <v>0120 - Cota-parte da contribuição do Salário-Educação - recursos do tesouro - exercício corrente</v>
      </c>
    </row>
    <row r="2830" spans="1:16" x14ac:dyDescent="0.2">
      <c r="A2830">
        <v>41058</v>
      </c>
      <c r="B2830" t="s">
        <v>1266</v>
      </c>
      <c r="C2830">
        <v>13900</v>
      </c>
      <c r="D2830" t="s">
        <v>1274</v>
      </c>
      <c r="E2830">
        <v>339030</v>
      </c>
      <c r="F2830" t="s">
        <v>12</v>
      </c>
      <c r="G2830" t="s">
        <v>1077</v>
      </c>
      <c r="H2830" t="s">
        <v>1078</v>
      </c>
      <c r="I2830" t="s">
        <v>1082</v>
      </c>
      <c r="J2830">
        <v>547786</v>
      </c>
      <c r="K2830" t="str">
        <f t="shared" si="221"/>
        <v>41058 - Agência de Desenvolvimento Regional de Joinville</v>
      </c>
      <c r="L2830" t="str">
        <f t="shared" si="222"/>
        <v>13900 - Operacionalização da educação básica - ADR - Joinville</v>
      </c>
      <c r="M2830" t="str">
        <f t="shared" si="223"/>
        <v>339030 - Material de Consumo</v>
      </c>
      <c r="N2830" t="str">
        <f t="shared" si="224"/>
        <v>33</v>
      </c>
      <c r="O2830" t="str">
        <f>VLOOKUP('SQL Results'!N2830,Plan2!$A$2:$B$8,2,0)</f>
        <v>33 - Outras Despesas Correntes</v>
      </c>
      <c r="P2830" s="4" t="str">
        <f t="shared" si="220"/>
        <v>0131 - Recursos do FUNDEB - transferências da União</v>
      </c>
    </row>
    <row r="2831" spans="1:16" x14ac:dyDescent="0.2">
      <c r="A2831">
        <v>41058</v>
      </c>
      <c r="B2831" t="s">
        <v>1266</v>
      </c>
      <c r="C2831">
        <v>13900</v>
      </c>
      <c r="D2831" t="s">
        <v>1274</v>
      </c>
      <c r="E2831">
        <v>339036</v>
      </c>
      <c r="F2831" t="s">
        <v>23</v>
      </c>
      <c r="G2831" t="s">
        <v>1074</v>
      </c>
      <c r="H2831" t="s">
        <v>1075</v>
      </c>
      <c r="I2831" t="s">
        <v>1082</v>
      </c>
      <c r="J2831">
        <v>273885</v>
      </c>
      <c r="K2831" t="str">
        <f t="shared" si="221"/>
        <v>41058 - Agência de Desenvolvimento Regional de Joinville</v>
      </c>
      <c r="L2831" t="str">
        <f t="shared" si="222"/>
        <v>13900 - Operacionalização da educação básica - ADR - Joinville</v>
      </c>
      <c r="M2831" t="str">
        <f t="shared" si="223"/>
        <v>339036 - Outros Serviços Terceiros-Pessoa Física</v>
      </c>
      <c r="N2831" t="str">
        <f t="shared" si="224"/>
        <v>33</v>
      </c>
      <c r="O2831" t="str">
        <f>VLOOKUP('SQL Results'!N2831,Plan2!$A$2:$B$8,2,0)</f>
        <v>33 - Outras Despesas Correntes</v>
      </c>
      <c r="P2831" s="4" t="str">
        <f t="shared" si="220"/>
        <v>0120 - Cota-parte da contribuição do Salário-Educação - recursos do tesouro - exercício corrente</v>
      </c>
    </row>
    <row r="2832" spans="1:16" x14ac:dyDescent="0.2">
      <c r="A2832">
        <v>41058</v>
      </c>
      <c r="B2832" t="s">
        <v>1266</v>
      </c>
      <c r="C2832">
        <v>13900</v>
      </c>
      <c r="D2832" t="s">
        <v>1274</v>
      </c>
      <c r="E2832">
        <v>339036</v>
      </c>
      <c r="F2832" t="s">
        <v>23</v>
      </c>
      <c r="G2832" t="s">
        <v>1077</v>
      </c>
      <c r="H2832" t="s">
        <v>1078</v>
      </c>
      <c r="I2832" t="s">
        <v>1082</v>
      </c>
      <c r="J2832">
        <v>273885</v>
      </c>
      <c r="K2832" t="str">
        <f t="shared" si="221"/>
        <v>41058 - Agência de Desenvolvimento Regional de Joinville</v>
      </c>
      <c r="L2832" t="str">
        <f t="shared" si="222"/>
        <v>13900 - Operacionalização da educação básica - ADR - Joinville</v>
      </c>
      <c r="M2832" t="str">
        <f t="shared" si="223"/>
        <v>339036 - Outros Serviços Terceiros-Pessoa Física</v>
      </c>
      <c r="N2832" t="str">
        <f t="shared" si="224"/>
        <v>33</v>
      </c>
      <c r="O2832" t="str">
        <f>VLOOKUP('SQL Results'!N2832,Plan2!$A$2:$B$8,2,0)</f>
        <v>33 - Outras Despesas Correntes</v>
      </c>
      <c r="P2832" s="4" t="str">
        <f t="shared" si="220"/>
        <v>0131 - Recursos do FUNDEB - transferências da União</v>
      </c>
    </row>
    <row r="2833" spans="1:16" x14ac:dyDescent="0.2">
      <c r="A2833">
        <v>41058</v>
      </c>
      <c r="B2833" t="s">
        <v>1266</v>
      </c>
      <c r="C2833">
        <v>13900</v>
      </c>
      <c r="D2833" t="s">
        <v>1274</v>
      </c>
      <c r="E2833">
        <v>339039</v>
      </c>
      <c r="F2833" t="s">
        <v>16</v>
      </c>
      <c r="G2833" t="s">
        <v>1074</v>
      </c>
      <c r="H2833" t="s">
        <v>1075</v>
      </c>
      <c r="I2833" t="s">
        <v>1082</v>
      </c>
      <c r="J2833">
        <v>1643350</v>
      </c>
      <c r="K2833" t="str">
        <f t="shared" si="221"/>
        <v>41058 - Agência de Desenvolvimento Regional de Joinville</v>
      </c>
      <c r="L2833" t="str">
        <f t="shared" si="222"/>
        <v>13900 - Operacionalização da educação básica - ADR - Joinville</v>
      </c>
      <c r="M2833" t="str">
        <f t="shared" si="223"/>
        <v>339039 - Outros Serviços Terceiros - Pessoa Jurídica</v>
      </c>
      <c r="N2833" t="str">
        <f t="shared" si="224"/>
        <v>33</v>
      </c>
      <c r="O2833" t="str">
        <f>VLOOKUP('SQL Results'!N2833,Plan2!$A$2:$B$8,2,0)</f>
        <v>33 - Outras Despesas Correntes</v>
      </c>
      <c r="P2833" s="4" t="str">
        <f t="shared" si="220"/>
        <v>0120 - Cota-parte da contribuição do Salário-Educação - recursos do tesouro - exercício corrente</v>
      </c>
    </row>
    <row r="2834" spans="1:16" x14ac:dyDescent="0.2">
      <c r="A2834">
        <v>41058</v>
      </c>
      <c r="B2834" t="s">
        <v>1266</v>
      </c>
      <c r="C2834">
        <v>13900</v>
      </c>
      <c r="D2834" t="s">
        <v>1274</v>
      </c>
      <c r="E2834">
        <v>339039</v>
      </c>
      <c r="F2834" t="s">
        <v>16</v>
      </c>
      <c r="G2834" t="s">
        <v>1077</v>
      </c>
      <c r="H2834" t="s">
        <v>1078</v>
      </c>
      <c r="I2834" t="s">
        <v>1082</v>
      </c>
      <c r="J2834">
        <v>1643350</v>
      </c>
      <c r="K2834" t="str">
        <f t="shared" si="221"/>
        <v>41058 - Agência de Desenvolvimento Regional de Joinville</v>
      </c>
      <c r="L2834" t="str">
        <f t="shared" si="222"/>
        <v>13900 - Operacionalização da educação básica - ADR - Joinville</v>
      </c>
      <c r="M2834" t="str">
        <f t="shared" si="223"/>
        <v>339039 - Outros Serviços Terceiros - Pessoa Jurídica</v>
      </c>
      <c r="N2834" t="str">
        <f t="shared" si="224"/>
        <v>33</v>
      </c>
      <c r="O2834" t="str">
        <f>VLOOKUP('SQL Results'!N2834,Plan2!$A$2:$B$8,2,0)</f>
        <v>33 - Outras Despesas Correntes</v>
      </c>
      <c r="P2834" s="4" t="str">
        <f t="shared" si="220"/>
        <v>0131 - Recursos do FUNDEB - transferências da União</v>
      </c>
    </row>
    <row r="2835" spans="1:16" x14ac:dyDescent="0.2">
      <c r="A2835">
        <v>41058</v>
      </c>
      <c r="B2835" t="s">
        <v>1266</v>
      </c>
      <c r="C2835">
        <v>13900</v>
      </c>
      <c r="D2835" t="s">
        <v>1274</v>
      </c>
      <c r="E2835">
        <v>339139</v>
      </c>
      <c r="F2835" t="s">
        <v>51</v>
      </c>
      <c r="G2835" t="s">
        <v>1077</v>
      </c>
      <c r="H2835" t="s">
        <v>1078</v>
      </c>
      <c r="I2835" t="s">
        <v>1082</v>
      </c>
      <c r="J2835">
        <v>136947</v>
      </c>
      <c r="K2835" t="str">
        <f t="shared" si="221"/>
        <v>41058 - Agência de Desenvolvimento Regional de Joinville</v>
      </c>
      <c r="L2835" t="str">
        <f t="shared" si="222"/>
        <v>13900 - Operacionalização da educação básica - ADR - Joinville</v>
      </c>
      <c r="M2835" t="str">
        <f t="shared" si="223"/>
        <v>339139 - Outros Serviços Terceiros Pessoa Jurídica</v>
      </c>
      <c r="N2835" t="str">
        <f t="shared" si="224"/>
        <v>33</v>
      </c>
      <c r="O2835" t="str">
        <f>VLOOKUP('SQL Results'!N2835,Plan2!$A$2:$B$8,2,0)</f>
        <v>33 - Outras Despesas Correntes</v>
      </c>
      <c r="P2835" s="4" t="str">
        <f t="shared" si="220"/>
        <v>0131 - Recursos do FUNDEB - transferências da União</v>
      </c>
    </row>
    <row r="2836" spans="1:16" x14ac:dyDescent="0.2">
      <c r="A2836">
        <v>41058</v>
      </c>
      <c r="B2836" t="s">
        <v>1266</v>
      </c>
      <c r="C2836">
        <v>13900</v>
      </c>
      <c r="D2836" t="s">
        <v>1274</v>
      </c>
      <c r="E2836">
        <v>449052</v>
      </c>
      <c r="F2836" t="s">
        <v>17</v>
      </c>
      <c r="G2836" t="s">
        <v>1077</v>
      </c>
      <c r="H2836" t="s">
        <v>1078</v>
      </c>
      <c r="I2836" t="s">
        <v>1082</v>
      </c>
      <c r="J2836">
        <v>136947</v>
      </c>
      <c r="K2836" t="str">
        <f t="shared" si="221"/>
        <v>41058 - Agência de Desenvolvimento Regional de Joinville</v>
      </c>
      <c r="L2836" t="str">
        <f t="shared" si="222"/>
        <v>13900 - Operacionalização da educação básica - ADR - Joinville</v>
      </c>
      <c r="M2836" t="str">
        <f t="shared" si="223"/>
        <v>449052 - Equipamentos e Material Permanente</v>
      </c>
      <c r="N2836" t="str">
        <f t="shared" si="224"/>
        <v>44</v>
      </c>
      <c r="O2836" t="str">
        <f>VLOOKUP('SQL Results'!N2836,Plan2!$A$2:$B$8,2,0)</f>
        <v>44 - Investimentos</v>
      </c>
      <c r="P2836" s="4" t="str">
        <f t="shared" si="220"/>
        <v>0131 - Recursos do FUNDEB - transferências da União</v>
      </c>
    </row>
    <row r="2837" spans="1:16" x14ac:dyDescent="0.2">
      <c r="A2837">
        <v>41058</v>
      </c>
      <c r="B2837" t="s">
        <v>1266</v>
      </c>
      <c r="C2837">
        <v>13900</v>
      </c>
      <c r="D2837" t="s">
        <v>1274</v>
      </c>
      <c r="E2837">
        <v>339139</v>
      </c>
      <c r="F2837" t="s">
        <v>51</v>
      </c>
      <c r="G2837" t="s">
        <v>1074</v>
      </c>
      <c r="H2837" t="s">
        <v>1075</v>
      </c>
      <c r="I2837" t="s">
        <v>1082</v>
      </c>
      <c r="J2837">
        <v>236109</v>
      </c>
      <c r="K2837" t="str">
        <f t="shared" si="221"/>
        <v>41058 - Agência de Desenvolvimento Regional de Joinville</v>
      </c>
      <c r="L2837" t="str">
        <f t="shared" si="222"/>
        <v>13900 - Operacionalização da educação básica - ADR - Joinville</v>
      </c>
      <c r="M2837" t="str">
        <f t="shared" si="223"/>
        <v>339139 - Outros Serviços Terceiros Pessoa Jurídica</v>
      </c>
      <c r="N2837" t="str">
        <f t="shared" si="224"/>
        <v>33</v>
      </c>
      <c r="O2837" t="str">
        <f>VLOOKUP('SQL Results'!N2837,Plan2!$A$2:$B$8,2,0)</f>
        <v>33 - Outras Despesas Correntes</v>
      </c>
      <c r="P2837" s="4" t="str">
        <f t="shared" si="220"/>
        <v>0120 - Cota-parte da contribuição do Salário-Educação - recursos do tesouro - exercício corrente</v>
      </c>
    </row>
    <row r="2838" spans="1:16" x14ac:dyDescent="0.2">
      <c r="A2838">
        <v>41058</v>
      </c>
      <c r="B2838" t="s">
        <v>1266</v>
      </c>
      <c r="C2838">
        <v>13906</v>
      </c>
      <c r="D2838" t="s">
        <v>1275</v>
      </c>
      <c r="E2838">
        <v>334239</v>
      </c>
      <c r="F2838" t="s">
        <v>51</v>
      </c>
      <c r="G2838" t="s">
        <v>1077</v>
      </c>
      <c r="H2838" t="s">
        <v>1078</v>
      </c>
      <c r="I2838" t="s">
        <v>1091</v>
      </c>
      <c r="J2838">
        <v>8575876</v>
      </c>
      <c r="K2838" t="str">
        <f t="shared" si="221"/>
        <v>41058 - Agência de Desenvolvimento Regional de Joinville</v>
      </c>
      <c r="L2838" t="str">
        <f t="shared" si="222"/>
        <v>13906 - Transporte escolar dos alunos da educação básica - ADR - Joinville</v>
      </c>
      <c r="M2838" t="str">
        <f t="shared" si="223"/>
        <v>334239 - Outros Serviços Terceiros Pessoa Jurídica</v>
      </c>
      <c r="N2838" t="str">
        <f t="shared" si="224"/>
        <v>33</v>
      </c>
      <c r="O2838" t="str">
        <f>VLOOKUP('SQL Results'!N2838,Plan2!$A$2:$B$8,2,0)</f>
        <v>33 - Outras Despesas Correntes</v>
      </c>
      <c r="P2838" s="4" t="str">
        <f t="shared" si="220"/>
        <v>0131 - Recursos do FUNDEB - transferências da União</v>
      </c>
    </row>
    <row r="2839" spans="1:16" x14ac:dyDescent="0.2">
      <c r="A2839">
        <v>41058</v>
      </c>
      <c r="B2839" t="s">
        <v>1266</v>
      </c>
      <c r="C2839">
        <v>13913</v>
      </c>
      <c r="D2839" t="s">
        <v>1276</v>
      </c>
      <c r="E2839">
        <v>319013</v>
      </c>
      <c r="F2839" t="s">
        <v>44</v>
      </c>
      <c r="G2839" t="s">
        <v>13</v>
      </c>
      <c r="H2839" t="s">
        <v>14</v>
      </c>
      <c r="I2839" t="s">
        <v>347</v>
      </c>
      <c r="J2839">
        <v>25578</v>
      </c>
      <c r="K2839" t="str">
        <f t="shared" si="221"/>
        <v>41058 - Agência de Desenvolvimento Regional de Joinville</v>
      </c>
      <c r="L2839" t="str">
        <f t="shared" si="222"/>
        <v>13913 - Administração de pessoal e encargos sociais - GERED - ADR - Joinville</v>
      </c>
      <c r="M2839" t="str">
        <f t="shared" si="223"/>
        <v>319013 - Obrigações Patronais</v>
      </c>
      <c r="N2839" t="str">
        <f t="shared" si="224"/>
        <v>31</v>
      </c>
      <c r="O2839" t="str">
        <f>VLOOKUP('SQL Results'!N2839,Plan2!$A$2:$B$8,2,0)</f>
        <v>31 - Pessoal e Encargos Sociais</v>
      </c>
      <c r="P2839" s="4" t="str">
        <f t="shared" ref="P2839:P2902" si="225">CONCATENATE(LEFT(G2839,4)," - ",H2839)</f>
        <v>0100 - Recursos ordinários - recursos do tesouro - RLD</v>
      </c>
    </row>
    <row r="2840" spans="1:16" x14ac:dyDescent="0.2">
      <c r="A2840">
        <v>41058</v>
      </c>
      <c r="B2840" t="s">
        <v>1266</v>
      </c>
      <c r="C2840">
        <v>13913</v>
      </c>
      <c r="D2840" t="s">
        <v>1276</v>
      </c>
      <c r="E2840">
        <v>319016</v>
      </c>
      <c r="F2840" t="s">
        <v>64</v>
      </c>
      <c r="G2840" t="s">
        <v>13</v>
      </c>
      <c r="H2840" t="s">
        <v>14</v>
      </c>
      <c r="I2840" t="s">
        <v>347</v>
      </c>
      <c r="J2840">
        <v>51156</v>
      </c>
      <c r="K2840" t="str">
        <f t="shared" si="221"/>
        <v>41058 - Agência de Desenvolvimento Regional de Joinville</v>
      </c>
      <c r="L2840" t="str">
        <f t="shared" si="222"/>
        <v>13913 - Administração de pessoal e encargos sociais - GERED - ADR - Joinville</v>
      </c>
      <c r="M2840" t="str">
        <f t="shared" si="223"/>
        <v>319016 - Outras Despesas Variáveis-Pessoal Civil</v>
      </c>
      <c r="N2840" t="str">
        <f t="shared" si="224"/>
        <v>31</v>
      </c>
      <c r="O2840" t="str">
        <f>VLOOKUP('SQL Results'!N2840,Plan2!$A$2:$B$8,2,0)</f>
        <v>31 - Pessoal e Encargos Sociais</v>
      </c>
      <c r="P2840" s="4" t="str">
        <f t="shared" si="225"/>
        <v>0100 - Recursos ordinários - recursos do tesouro - RLD</v>
      </c>
    </row>
    <row r="2841" spans="1:16" x14ac:dyDescent="0.2">
      <c r="A2841">
        <v>41058</v>
      </c>
      <c r="B2841" t="s">
        <v>1266</v>
      </c>
      <c r="C2841">
        <v>13913</v>
      </c>
      <c r="D2841" t="s">
        <v>1276</v>
      </c>
      <c r="E2841">
        <v>319113</v>
      </c>
      <c r="F2841" t="s">
        <v>44</v>
      </c>
      <c r="G2841" t="s">
        <v>13</v>
      </c>
      <c r="H2841" t="s">
        <v>14</v>
      </c>
      <c r="I2841" t="s">
        <v>347</v>
      </c>
      <c r="J2841">
        <v>840388</v>
      </c>
      <c r="K2841" t="str">
        <f t="shared" si="221"/>
        <v>41058 - Agência de Desenvolvimento Regional de Joinville</v>
      </c>
      <c r="L2841" t="str">
        <f t="shared" si="222"/>
        <v>13913 - Administração de pessoal e encargos sociais - GERED - ADR - Joinville</v>
      </c>
      <c r="M2841" t="str">
        <f t="shared" si="223"/>
        <v>319113 - Obrigações Patronais</v>
      </c>
      <c r="N2841" t="str">
        <f t="shared" si="224"/>
        <v>31</v>
      </c>
      <c r="O2841" t="str">
        <f>VLOOKUP('SQL Results'!N2841,Plan2!$A$2:$B$8,2,0)</f>
        <v>31 - Pessoal e Encargos Sociais</v>
      </c>
      <c r="P2841" s="4" t="str">
        <f t="shared" si="225"/>
        <v>0100 - Recursos ordinários - recursos do tesouro - RLD</v>
      </c>
    </row>
    <row r="2842" spans="1:16" x14ac:dyDescent="0.2">
      <c r="A2842">
        <v>41058</v>
      </c>
      <c r="B2842" t="s">
        <v>1266</v>
      </c>
      <c r="C2842">
        <v>13913</v>
      </c>
      <c r="D2842" t="s">
        <v>1276</v>
      </c>
      <c r="E2842">
        <v>339046</v>
      </c>
      <c r="F2842" t="s">
        <v>47</v>
      </c>
      <c r="G2842" t="s">
        <v>13</v>
      </c>
      <c r="H2842" t="s">
        <v>14</v>
      </c>
      <c r="I2842" t="s">
        <v>347</v>
      </c>
      <c r="J2842">
        <v>78786</v>
      </c>
      <c r="K2842" t="str">
        <f t="shared" si="221"/>
        <v>41058 - Agência de Desenvolvimento Regional de Joinville</v>
      </c>
      <c r="L2842" t="str">
        <f t="shared" si="222"/>
        <v>13913 - Administração de pessoal e encargos sociais - GERED - ADR - Joinville</v>
      </c>
      <c r="M2842" t="str">
        <f t="shared" si="223"/>
        <v>339046 - Auxílio-Alimentação</v>
      </c>
      <c r="N2842" t="str">
        <f t="shared" si="224"/>
        <v>33</v>
      </c>
      <c r="O2842" t="str">
        <f>VLOOKUP('SQL Results'!N2842,Plan2!$A$2:$B$8,2,0)</f>
        <v>33 - Outras Despesas Correntes</v>
      </c>
      <c r="P2842" s="4" t="str">
        <f t="shared" si="225"/>
        <v>0100 - Recursos ordinários - recursos do tesouro - RLD</v>
      </c>
    </row>
    <row r="2843" spans="1:16" x14ac:dyDescent="0.2">
      <c r="A2843">
        <v>41058</v>
      </c>
      <c r="B2843" t="s">
        <v>1266</v>
      </c>
      <c r="C2843">
        <v>13913</v>
      </c>
      <c r="D2843" t="s">
        <v>1276</v>
      </c>
      <c r="E2843">
        <v>339113</v>
      </c>
      <c r="F2843" t="s">
        <v>44</v>
      </c>
      <c r="G2843" t="s">
        <v>13</v>
      </c>
      <c r="H2843" t="s">
        <v>14</v>
      </c>
      <c r="I2843" t="s">
        <v>347</v>
      </c>
      <c r="J2843">
        <v>78786</v>
      </c>
      <c r="K2843" t="str">
        <f t="shared" si="221"/>
        <v>41058 - Agência de Desenvolvimento Regional de Joinville</v>
      </c>
      <c r="L2843" t="str">
        <f t="shared" si="222"/>
        <v>13913 - Administração de pessoal e encargos sociais - GERED - ADR - Joinville</v>
      </c>
      <c r="M2843" t="str">
        <f t="shared" si="223"/>
        <v>339113 - Obrigações Patronais</v>
      </c>
      <c r="N2843" t="str">
        <f t="shared" si="224"/>
        <v>33</v>
      </c>
      <c r="O2843" t="str">
        <f>VLOOKUP('SQL Results'!N2843,Plan2!$A$2:$B$8,2,0)</f>
        <v>33 - Outras Despesas Correntes</v>
      </c>
      <c r="P2843" s="4" t="str">
        <f t="shared" si="225"/>
        <v>0100 - Recursos ordinários - recursos do tesouro - RLD</v>
      </c>
    </row>
    <row r="2844" spans="1:16" x14ac:dyDescent="0.2">
      <c r="A2844">
        <v>41058</v>
      </c>
      <c r="B2844" t="s">
        <v>1266</v>
      </c>
      <c r="C2844">
        <v>13913</v>
      </c>
      <c r="D2844" t="s">
        <v>1276</v>
      </c>
      <c r="E2844">
        <v>319011</v>
      </c>
      <c r="F2844" t="s">
        <v>60</v>
      </c>
      <c r="G2844" t="s">
        <v>13</v>
      </c>
      <c r="H2844" t="s">
        <v>14</v>
      </c>
      <c r="I2844" t="s">
        <v>347</v>
      </c>
      <c r="J2844">
        <v>4144960</v>
      </c>
      <c r="K2844" t="str">
        <f t="shared" si="221"/>
        <v>41058 - Agência de Desenvolvimento Regional de Joinville</v>
      </c>
      <c r="L2844" t="str">
        <f t="shared" si="222"/>
        <v>13913 - Administração de pessoal e encargos sociais - GERED - ADR - Joinville</v>
      </c>
      <c r="M2844" t="str">
        <f t="shared" si="223"/>
        <v>319011 - Vencim. e Vantagens Fixas - Pessoal Civil</v>
      </c>
      <c r="N2844" t="str">
        <f t="shared" si="224"/>
        <v>31</v>
      </c>
      <c r="O2844" t="str">
        <f>VLOOKUP('SQL Results'!N2844,Plan2!$A$2:$B$8,2,0)</f>
        <v>31 - Pessoal e Encargos Sociais</v>
      </c>
      <c r="P2844" s="4" t="str">
        <f t="shared" si="225"/>
        <v>0100 - Recursos ordinários - recursos do tesouro - RLD</v>
      </c>
    </row>
    <row r="2845" spans="1:16" x14ac:dyDescent="0.2">
      <c r="A2845">
        <v>41058</v>
      </c>
      <c r="B2845" t="s">
        <v>1266</v>
      </c>
      <c r="C2845">
        <v>13877</v>
      </c>
      <c r="D2845" t="s">
        <v>1277</v>
      </c>
      <c r="E2845">
        <v>319011</v>
      </c>
      <c r="F2845" t="s">
        <v>60</v>
      </c>
      <c r="G2845" t="s">
        <v>13</v>
      </c>
      <c r="H2845" t="s">
        <v>14</v>
      </c>
      <c r="I2845" t="s">
        <v>347</v>
      </c>
      <c r="J2845">
        <v>3462488</v>
      </c>
      <c r="K2845" t="str">
        <f t="shared" si="221"/>
        <v>41058 - Agência de Desenvolvimento Regional de Joinville</v>
      </c>
      <c r="L2845" t="str">
        <f t="shared" si="222"/>
        <v>13877 - Administração de pessoal e encargos sociais - ADR - Joinville</v>
      </c>
      <c r="M2845" t="str">
        <f t="shared" si="223"/>
        <v>319011 - Vencim. e Vantagens Fixas - Pessoal Civil</v>
      </c>
      <c r="N2845" t="str">
        <f t="shared" si="224"/>
        <v>31</v>
      </c>
      <c r="O2845" t="str">
        <f>VLOOKUP('SQL Results'!N2845,Plan2!$A$2:$B$8,2,0)</f>
        <v>31 - Pessoal e Encargos Sociais</v>
      </c>
      <c r="P2845" s="4" t="str">
        <f t="shared" si="225"/>
        <v>0100 - Recursos ordinários - recursos do tesouro - RLD</v>
      </c>
    </row>
    <row r="2846" spans="1:16" x14ac:dyDescent="0.2">
      <c r="A2846">
        <v>41058</v>
      </c>
      <c r="B2846" t="s">
        <v>1266</v>
      </c>
      <c r="C2846">
        <v>13877</v>
      </c>
      <c r="D2846" t="s">
        <v>1277</v>
      </c>
      <c r="E2846">
        <v>319013</v>
      </c>
      <c r="F2846" t="s">
        <v>44</v>
      </c>
      <c r="G2846" t="s">
        <v>13</v>
      </c>
      <c r="H2846" t="s">
        <v>14</v>
      </c>
      <c r="I2846" t="s">
        <v>347</v>
      </c>
      <c r="J2846">
        <v>165000</v>
      </c>
      <c r="K2846" t="str">
        <f t="shared" si="221"/>
        <v>41058 - Agência de Desenvolvimento Regional de Joinville</v>
      </c>
      <c r="L2846" t="str">
        <f t="shared" si="222"/>
        <v>13877 - Administração de pessoal e encargos sociais - ADR - Joinville</v>
      </c>
      <c r="M2846" t="str">
        <f t="shared" si="223"/>
        <v>319013 - Obrigações Patronais</v>
      </c>
      <c r="N2846" t="str">
        <f t="shared" si="224"/>
        <v>31</v>
      </c>
      <c r="O2846" t="str">
        <f>VLOOKUP('SQL Results'!N2846,Plan2!$A$2:$B$8,2,0)</f>
        <v>31 - Pessoal e Encargos Sociais</v>
      </c>
      <c r="P2846" s="4" t="str">
        <f t="shared" si="225"/>
        <v>0100 - Recursos ordinários - recursos do tesouro - RLD</v>
      </c>
    </row>
    <row r="2847" spans="1:16" x14ac:dyDescent="0.2">
      <c r="A2847">
        <v>41058</v>
      </c>
      <c r="B2847" t="s">
        <v>1266</v>
      </c>
      <c r="C2847">
        <v>13877</v>
      </c>
      <c r="D2847" t="s">
        <v>1277</v>
      </c>
      <c r="E2847">
        <v>319016</v>
      </c>
      <c r="F2847" t="s">
        <v>64</v>
      </c>
      <c r="G2847" t="s">
        <v>13</v>
      </c>
      <c r="H2847" t="s">
        <v>14</v>
      </c>
      <c r="I2847" t="s">
        <v>347</v>
      </c>
      <c r="J2847">
        <v>10000</v>
      </c>
      <c r="K2847" t="str">
        <f t="shared" si="221"/>
        <v>41058 - Agência de Desenvolvimento Regional de Joinville</v>
      </c>
      <c r="L2847" t="str">
        <f t="shared" si="222"/>
        <v>13877 - Administração de pessoal e encargos sociais - ADR - Joinville</v>
      </c>
      <c r="M2847" t="str">
        <f t="shared" si="223"/>
        <v>319016 - Outras Despesas Variáveis-Pessoal Civil</v>
      </c>
      <c r="N2847" t="str">
        <f t="shared" si="224"/>
        <v>31</v>
      </c>
      <c r="O2847" t="str">
        <f>VLOOKUP('SQL Results'!N2847,Plan2!$A$2:$B$8,2,0)</f>
        <v>31 - Pessoal e Encargos Sociais</v>
      </c>
      <c r="P2847" s="4" t="str">
        <f t="shared" si="225"/>
        <v>0100 - Recursos ordinários - recursos do tesouro - RLD</v>
      </c>
    </row>
    <row r="2848" spans="1:16" x14ac:dyDescent="0.2">
      <c r="A2848">
        <v>41058</v>
      </c>
      <c r="B2848" t="s">
        <v>1266</v>
      </c>
      <c r="C2848">
        <v>13877</v>
      </c>
      <c r="D2848" t="s">
        <v>1277</v>
      </c>
      <c r="E2848">
        <v>319092</v>
      </c>
      <c r="F2848" t="s">
        <v>28</v>
      </c>
      <c r="G2848" t="s">
        <v>13</v>
      </c>
      <c r="H2848" t="s">
        <v>14</v>
      </c>
      <c r="I2848" t="s">
        <v>347</v>
      </c>
      <c r="J2848">
        <v>55000</v>
      </c>
      <c r="K2848" t="str">
        <f t="shared" si="221"/>
        <v>41058 - Agência de Desenvolvimento Regional de Joinville</v>
      </c>
      <c r="L2848" t="str">
        <f t="shared" si="222"/>
        <v>13877 - Administração de pessoal e encargos sociais - ADR - Joinville</v>
      </c>
      <c r="M2848" t="str">
        <f t="shared" si="223"/>
        <v>319092 - Despesas de Exercícios Anteriores</v>
      </c>
      <c r="N2848" t="str">
        <f t="shared" si="224"/>
        <v>31</v>
      </c>
      <c r="O2848" t="str">
        <f>VLOOKUP('SQL Results'!N2848,Plan2!$A$2:$B$8,2,0)</f>
        <v>31 - Pessoal e Encargos Sociais</v>
      </c>
      <c r="P2848" s="4" t="str">
        <f t="shared" si="225"/>
        <v>0100 - Recursos ordinários - recursos do tesouro - RLD</v>
      </c>
    </row>
    <row r="2849" spans="1:16" x14ac:dyDescent="0.2">
      <c r="A2849">
        <v>41058</v>
      </c>
      <c r="B2849" t="s">
        <v>1266</v>
      </c>
      <c r="C2849">
        <v>13877</v>
      </c>
      <c r="D2849" t="s">
        <v>1277</v>
      </c>
      <c r="E2849">
        <v>319096</v>
      </c>
      <c r="F2849" t="s">
        <v>66</v>
      </c>
      <c r="G2849" t="s">
        <v>13</v>
      </c>
      <c r="H2849" t="s">
        <v>14</v>
      </c>
      <c r="I2849" t="s">
        <v>347</v>
      </c>
      <c r="J2849">
        <v>200000</v>
      </c>
      <c r="K2849" t="str">
        <f t="shared" si="221"/>
        <v>41058 - Agência de Desenvolvimento Regional de Joinville</v>
      </c>
      <c r="L2849" t="str">
        <f t="shared" si="222"/>
        <v>13877 - Administração de pessoal e encargos sociais - ADR - Joinville</v>
      </c>
      <c r="M2849" t="str">
        <f t="shared" si="223"/>
        <v>319096 - Ressarcimento Despesa Pessoal Requisitado</v>
      </c>
      <c r="N2849" t="str">
        <f t="shared" si="224"/>
        <v>31</v>
      </c>
      <c r="O2849" t="str">
        <f>VLOOKUP('SQL Results'!N2849,Plan2!$A$2:$B$8,2,0)</f>
        <v>31 - Pessoal e Encargos Sociais</v>
      </c>
      <c r="P2849" s="4" t="str">
        <f t="shared" si="225"/>
        <v>0100 - Recursos ordinários - recursos do tesouro - RLD</v>
      </c>
    </row>
    <row r="2850" spans="1:16" x14ac:dyDescent="0.2">
      <c r="A2850">
        <v>41058</v>
      </c>
      <c r="B2850" t="s">
        <v>1266</v>
      </c>
      <c r="C2850">
        <v>13877</v>
      </c>
      <c r="D2850" t="s">
        <v>1277</v>
      </c>
      <c r="E2850">
        <v>319113</v>
      </c>
      <c r="F2850" t="s">
        <v>44</v>
      </c>
      <c r="G2850" t="s">
        <v>13</v>
      </c>
      <c r="H2850" t="s">
        <v>14</v>
      </c>
      <c r="I2850" t="s">
        <v>347</v>
      </c>
      <c r="J2850">
        <v>629866</v>
      </c>
      <c r="K2850" t="str">
        <f t="shared" si="221"/>
        <v>41058 - Agência de Desenvolvimento Regional de Joinville</v>
      </c>
      <c r="L2850" t="str">
        <f t="shared" si="222"/>
        <v>13877 - Administração de pessoal e encargos sociais - ADR - Joinville</v>
      </c>
      <c r="M2850" t="str">
        <f t="shared" si="223"/>
        <v>319113 - Obrigações Patronais</v>
      </c>
      <c r="N2850" t="str">
        <f t="shared" si="224"/>
        <v>31</v>
      </c>
      <c r="O2850" t="str">
        <f>VLOOKUP('SQL Results'!N2850,Plan2!$A$2:$B$8,2,0)</f>
        <v>31 - Pessoal e Encargos Sociais</v>
      </c>
      <c r="P2850" s="4" t="str">
        <f t="shared" si="225"/>
        <v>0100 - Recursos ordinários - recursos do tesouro - RLD</v>
      </c>
    </row>
    <row r="2851" spans="1:16" x14ac:dyDescent="0.2">
      <c r="A2851">
        <v>41058</v>
      </c>
      <c r="B2851" t="s">
        <v>1266</v>
      </c>
      <c r="C2851">
        <v>13877</v>
      </c>
      <c r="D2851" t="s">
        <v>1277</v>
      </c>
      <c r="E2851">
        <v>339046</v>
      </c>
      <c r="F2851" t="s">
        <v>47</v>
      </c>
      <c r="G2851" t="s">
        <v>13</v>
      </c>
      <c r="H2851" t="s">
        <v>14</v>
      </c>
      <c r="I2851" t="s">
        <v>347</v>
      </c>
      <c r="J2851">
        <v>100000</v>
      </c>
      <c r="K2851" t="str">
        <f t="shared" si="221"/>
        <v>41058 - Agência de Desenvolvimento Regional de Joinville</v>
      </c>
      <c r="L2851" t="str">
        <f t="shared" si="222"/>
        <v>13877 - Administração de pessoal e encargos sociais - ADR - Joinville</v>
      </c>
      <c r="M2851" t="str">
        <f t="shared" si="223"/>
        <v>339046 - Auxílio-Alimentação</v>
      </c>
      <c r="N2851" t="str">
        <f t="shared" si="224"/>
        <v>33</v>
      </c>
      <c r="O2851" t="str">
        <f>VLOOKUP('SQL Results'!N2851,Plan2!$A$2:$B$8,2,0)</f>
        <v>33 - Outras Despesas Correntes</v>
      </c>
      <c r="P2851" s="4" t="str">
        <f t="shared" si="225"/>
        <v>0100 - Recursos ordinários - recursos do tesouro - RLD</v>
      </c>
    </row>
    <row r="2852" spans="1:16" x14ac:dyDescent="0.2">
      <c r="A2852">
        <v>41058</v>
      </c>
      <c r="B2852" t="s">
        <v>1266</v>
      </c>
      <c r="C2852">
        <v>13877</v>
      </c>
      <c r="D2852" t="s">
        <v>1277</v>
      </c>
      <c r="E2852">
        <v>339113</v>
      </c>
      <c r="F2852" t="s">
        <v>44</v>
      </c>
      <c r="G2852" t="s">
        <v>13</v>
      </c>
      <c r="H2852" t="s">
        <v>14</v>
      </c>
      <c r="I2852" t="s">
        <v>347</v>
      </c>
      <c r="J2852">
        <v>77646</v>
      </c>
      <c r="K2852" t="str">
        <f t="shared" si="221"/>
        <v>41058 - Agência de Desenvolvimento Regional de Joinville</v>
      </c>
      <c r="L2852" t="str">
        <f t="shared" si="222"/>
        <v>13877 - Administração de pessoal e encargos sociais - ADR - Joinville</v>
      </c>
      <c r="M2852" t="str">
        <f t="shared" si="223"/>
        <v>339113 - Obrigações Patronais</v>
      </c>
      <c r="N2852" t="str">
        <f t="shared" si="224"/>
        <v>33</v>
      </c>
      <c r="O2852" t="str">
        <f>VLOOKUP('SQL Results'!N2852,Plan2!$A$2:$B$8,2,0)</f>
        <v>33 - Outras Despesas Correntes</v>
      </c>
      <c r="P2852" s="4" t="str">
        <f t="shared" si="225"/>
        <v>0100 - Recursos ordinários - recursos do tesouro - RLD</v>
      </c>
    </row>
    <row r="2853" spans="1:16" x14ac:dyDescent="0.2">
      <c r="A2853">
        <v>41059</v>
      </c>
      <c r="B2853" t="s">
        <v>1278</v>
      </c>
      <c r="C2853">
        <v>13953</v>
      </c>
      <c r="D2853" t="s">
        <v>1279</v>
      </c>
      <c r="E2853">
        <v>319011</v>
      </c>
      <c r="F2853" t="s">
        <v>60</v>
      </c>
      <c r="G2853" t="s">
        <v>13</v>
      </c>
      <c r="H2853" t="s">
        <v>14</v>
      </c>
      <c r="I2853" t="s">
        <v>347</v>
      </c>
      <c r="J2853">
        <v>1761055</v>
      </c>
      <c r="K2853" t="str">
        <f t="shared" si="221"/>
        <v>41059 - Agência de Desenvolvimento Regional de Jaraguá do Sul</v>
      </c>
      <c r="L2853" t="str">
        <f t="shared" si="222"/>
        <v>13953 - Administração de pessoal e encargos sociais - ADR - Jaraguá do Sul</v>
      </c>
      <c r="M2853" t="str">
        <f t="shared" si="223"/>
        <v>319011 - Vencim. e Vantagens Fixas - Pessoal Civil</v>
      </c>
      <c r="N2853" t="str">
        <f t="shared" si="224"/>
        <v>31</v>
      </c>
      <c r="O2853" t="str">
        <f>VLOOKUP('SQL Results'!N2853,Plan2!$A$2:$B$8,2,0)</f>
        <v>31 - Pessoal e Encargos Sociais</v>
      </c>
      <c r="P2853" s="4" t="str">
        <f t="shared" si="225"/>
        <v>0100 - Recursos ordinários - recursos do tesouro - RLD</v>
      </c>
    </row>
    <row r="2854" spans="1:16" x14ac:dyDescent="0.2">
      <c r="A2854">
        <v>41059</v>
      </c>
      <c r="B2854" t="s">
        <v>1278</v>
      </c>
      <c r="C2854">
        <v>13953</v>
      </c>
      <c r="D2854" t="s">
        <v>1279</v>
      </c>
      <c r="E2854">
        <v>319013</v>
      </c>
      <c r="F2854" t="s">
        <v>44</v>
      </c>
      <c r="G2854" t="s">
        <v>13</v>
      </c>
      <c r="H2854" t="s">
        <v>14</v>
      </c>
      <c r="I2854" t="s">
        <v>347</v>
      </c>
      <c r="J2854">
        <v>100000</v>
      </c>
      <c r="K2854" t="str">
        <f t="shared" si="221"/>
        <v>41059 - Agência de Desenvolvimento Regional de Jaraguá do Sul</v>
      </c>
      <c r="L2854" t="str">
        <f t="shared" si="222"/>
        <v>13953 - Administração de pessoal e encargos sociais - ADR - Jaraguá do Sul</v>
      </c>
      <c r="M2854" t="str">
        <f t="shared" si="223"/>
        <v>319013 - Obrigações Patronais</v>
      </c>
      <c r="N2854" t="str">
        <f t="shared" si="224"/>
        <v>31</v>
      </c>
      <c r="O2854" t="str">
        <f>VLOOKUP('SQL Results'!N2854,Plan2!$A$2:$B$8,2,0)</f>
        <v>31 - Pessoal e Encargos Sociais</v>
      </c>
      <c r="P2854" s="4" t="str">
        <f t="shared" si="225"/>
        <v>0100 - Recursos ordinários - recursos do tesouro - RLD</v>
      </c>
    </row>
    <row r="2855" spans="1:16" x14ac:dyDescent="0.2">
      <c r="A2855">
        <v>41059</v>
      </c>
      <c r="B2855" t="s">
        <v>1278</v>
      </c>
      <c r="C2855">
        <v>13953</v>
      </c>
      <c r="D2855" t="s">
        <v>1279</v>
      </c>
      <c r="E2855">
        <v>319113</v>
      </c>
      <c r="F2855" t="s">
        <v>44</v>
      </c>
      <c r="G2855" t="s">
        <v>13</v>
      </c>
      <c r="H2855" t="s">
        <v>14</v>
      </c>
      <c r="I2855" t="s">
        <v>347</v>
      </c>
      <c r="J2855">
        <v>150000</v>
      </c>
      <c r="K2855" t="str">
        <f t="shared" si="221"/>
        <v>41059 - Agência de Desenvolvimento Regional de Jaraguá do Sul</v>
      </c>
      <c r="L2855" t="str">
        <f t="shared" si="222"/>
        <v>13953 - Administração de pessoal e encargos sociais - ADR - Jaraguá do Sul</v>
      </c>
      <c r="M2855" t="str">
        <f t="shared" si="223"/>
        <v>319113 - Obrigações Patronais</v>
      </c>
      <c r="N2855" t="str">
        <f t="shared" si="224"/>
        <v>31</v>
      </c>
      <c r="O2855" t="str">
        <f>VLOOKUP('SQL Results'!N2855,Plan2!$A$2:$B$8,2,0)</f>
        <v>31 - Pessoal e Encargos Sociais</v>
      </c>
      <c r="P2855" s="4" t="str">
        <f t="shared" si="225"/>
        <v>0100 - Recursos ordinários - recursos do tesouro - RLD</v>
      </c>
    </row>
    <row r="2856" spans="1:16" x14ac:dyDescent="0.2">
      <c r="A2856">
        <v>41059</v>
      </c>
      <c r="B2856" t="s">
        <v>1278</v>
      </c>
      <c r="C2856">
        <v>13953</v>
      </c>
      <c r="D2856" t="s">
        <v>1279</v>
      </c>
      <c r="E2856">
        <v>339046</v>
      </c>
      <c r="F2856" t="s">
        <v>47</v>
      </c>
      <c r="G2856" t="s">
        <v>13</v>
      </c>
      <c r="H2856" t="s">
        <v>14</v>
      </c>
      <c r="I2856" t="s">
        <v>347</v>
      </c>
      <c r="J2856">
        <v>58945</v>
      </c>
      <c r="K2856" t="str">
        <f t="shared" si="221"/>
        <v>41059 - Agência de Desenvolvimento Regional de Jaraguá do Sul</v>
      </c>
      <c r="L2856" t="str">
        <f t="shared" si="222"/>
        <v>13953 - Administração de pessoal e encargos sociais - ADR - Jaraguá do Sul</v>
      </c>
      <c r="M2856" t="str">
        <f t="shared" si="223"/>
        <v>339046 - Auxílio-Alimentação</v>
      </c>
      <c r="N2856" t="str">
        <f t="shared" si="224"/>
        <v>33</v>
      </c>
      <c r="O2856" t="str">
        <f>VLOOKUP('SQL Results'!N2856,Plan2!$A$2:$B$8,2,0)</f>
        <v>33 - Outras Despesas Correntes</v>
      </c>
      <c r="P2856" s="4" t="str">
        <f t="shared" si="225"/>
        <v>0100 - Recursos ordinários - recursos do tesouro - RLD</v>
      </c>
    </row>
    <row r="2857" spans="1:16" x14ac:dyDescent="0.2">
      <c r="A2857">
        <v>41059</v>
      </c>
      <c r="B2857" t="s">
        <v>1278</v>
      </c>
      <c r="C2857">
        <v>13953</v>
      </c>
      <c r="D2857" t="s">
        <v>1279</v>
      </c>
      <c r="E2857">
        <v>339113</v>
      </c>
      <c r="F2857" t="s">
        <v>44</v>
      </c>
      <c r="G2857" t="s">
        <v>13</v>
      </c>
      <c r="H2857" t="s">
        <v>14</v>
      </c>
      <c r="I2857" t="s">
        <v>347</v>
      </c>
      <c r="J2857">
        <v>30000</v>
      </c>
      <c r="K2857" t="str">
        <f t="shared" si="221"/>
        <v>41059 - Agência de Desenvolvimento Regional de Jaraguá do Sul</v>
      </c>
      <c r="L2857" t="str">
        <f t="shared" si="222"/>
        <v>13953 - Administração de pessoal e encargos sociais - ADR - Jaraguá do Sul</v>
      </c>
      <c r="M2857" t="str">
        <f t="shared" si="223"/>
        <v>339113 - Obrigações Patronais</v>
      </c>
      <c r="N2857" t="str">
        <f t="shared" si="224"/>
        <v>33</v>
      </c>
      <c r="O2857" t="str">
        <f>VLOOKUP('SQL Results'!N2857,Plan2!$A$2:$B$8,2,0)</f>
        <v>33 - Outras Despesas Correntes</v>
      </c>
      <c r="P2857" s="4" t="str">
        <f t="shared" si="225"/>
        <v>0100 - Recursos ordinários - recursos do tesouro - RLD</v>
      </c>
    </row>
    <row r="2858" spans="1:16" x14ac:dyDescent="0.2">
      <c r="A2858">
        <v>41059</v>
      </c>
      <c r="B2858" t="s">
        <v>1278</v>
      </c>
      <c r="C2858">
        <v>13954</v>
      </c>
      <c r="D2858" t="s">
        <v>1280</v>
      </c>
      <c r="E2858">
        <v>339014</v>
      </c>
      <c r="F2858" t="s">
        <v>63</v>
      </c>
      <c r="G2858" t="s">
        <v>13</v>
      </c>
      <c r="H2858" t="s">
        <v>14</v>
      </c>
      <c r="I2858" t="s">
        <v>349</v>
      </c>
      <c r="J2858">
        <v>20000</v>
      </c>
      <c r="K2858" t="str">
        <f t="shared" si="221"/>
        <v>41059 - Agência de Desenvolvimento Regional de Jaraguá do Sul</v>
      </c>
      <c r="L2858" t="str">
        <f t="shared" si="222"/>
        <v>13954 - Administração e manutenção dos serviços administrativos gerais - ADR - Jaraguá do Sul</v>
      </c>
      <c r="M2858" t="str">
        <f t="shared" si="223"/>
        <v>339014 - Diárias - Civil</v>
      </c>
      <c r="N2858" t="str">
        <f t="shared" si="224"/>
        <v>33</v>
      </c>
      <c r="O2858" t="str">
        <f>VLOOKUP('SQL Results'!N2858,Plan2!$A$2:$B$8,2,0)</f>
        <v>33 - Outras Despesas Correntes</v>
      </c>
      <c r="P2858" s="4" t="str">
        <f t="shared" si="225"/>
        <v>0100 - Recursos ordinários - recursos do tesouro - RLD</v>
      </c>
    </row>
    <row r="2859" spans="1:16" x14ac:dyDescent="0.2">
      <c r="A2859">
        <v>41059</v>
      </c>
      <c r="B2859" t="s">
        <v>1278</v>
      </c>
      <c r="C2859">
        <v>13954</v>
      </c>
      <c r="D2859" t="s">
        <v>1280</v>
      </c>
      <c r="E2859">
        <v>339030</v>
      </c>
      <c r="F2859" t="s">
        <v>12</v>
      </c>
      <c r="G2859" t="s">
        <v>13</v>
      </c>
      <c r="H2859" t="s">
        <v>14</v>
      </c>
      <c r="I2859" t="s">
        <v>349</v>
      </c>
      <c r="J2859">
        <v>30000</v>
      </c>
      <c r="K2859" t="str">
        <f t="shared" si="221"/>
        <v>41059 - Agência de Desenvolvimento Regional de Jaraguá do Sul</v>
      </c>
      <c r="L2859" t="str">
        <f t="shared" si="222"/>
        <v>13954 - Administração e manutenção dos serviços administrativos gerais - ADR - Jaraguá do Sul</v>
      </c>
      <c r="M2859" t="str">
        <f t="shared" si="223"/>
        <v>339030 - Material de Consumo</v>
      </c>
      <c r="N2859" t="str">
        <f t="shared" si="224"/>
        <v>33</v>
      </c>
      <c r="O2859" t="str">
        <f>VLOOKUP('SQL Results'!N2859,Plan2!$A$2:$B$8,2,0)</f>
        <v>33 - Outras Despesas Correntes</v>
      </c>
      <c r="P2859" s="4" t="str">
        <f t="shared" si="225"/>
        <v>0100 - Recursos ordinários - recursos do tesouro - RLD</v>
      </c>
    </row>
    <row r="2860" spans="1:16" x14ac:dyDescent="0.2">
      <c r="A2860">
        <v>41059</v>
      </c>
      <c r="B2860" t="s">
        <v>1278</v>
      </c>
      <c r="C2860">
        <v>13954</v>
      </c>
      <c r="D2860" t="s">
        <v>1280</v>
      </c>
      <c r="E2860">
        <v>339036</v>
      </c>
      <c r="F2860" t="s">
        <v>23</v>
      </c>
      <c r="G2860" t="s">
        <v>13</v>
      </c>
      <c r="H2860" t="s">
        <v>14</v>
      </c>
      <c r="I2860" t="s">
        <v>349</v>
      </c>
      <c r="J2860">
        <v>10000</v>
      </c>
      <c r="K2860" t="str">
        <f t="shared" si="221"/>
        <v>41059 - Agência de Desenvolvimento Regional de Jaraguá do Sul</v>
      </c>
      <c r="L2860" t="str">
        <f t="shared" si="222"/>
        <v>13954 - Administração e manutenção dos serviços administrativos gerais - ADR - Jaraguá do Sul</v>
      </c>
      <c r="M2860" t="str">
        <f t="shared" si="223"/>
        <v>339036 - Outros Serviços Terceiros-Pessoa Física</v>
      </c>
      <c r="N2860" t="str">
        <f t="shared" si="224"/>
        <v>33</v>
      </c>
      <c r="O2860" t="str">
        <f>VLOOKUP('SQL Results'!N2860,Plan2!$A$2:$B$8,2,0)</f>
        <v>33 - Outras Despesas Correntes</v>
      </c>
      <c r="P2860" s="4" t="str">
        <f t="shared" si="225"/>
        <v>0100 - Recursos ordinários - recursos do tesouro - RLD</v>
      </c>
    </row>
    <row r="2861" spans="1:16" x14ac:dyDescent="0.2">
      <c r="A2861">
        <v>41059</v>
      </c>
      <c r="B2861" t="s">
        <v>1278</v>
      </c>
      <c r="C2861">
        <v>13954</v>
      </c>
      <c r="D2861" t="s">
        <v>1280</v>
      </c>
      <c r="E2861">
        <v>339037</v>
      </c>
      <c r="F2861" t="s">
        <v>25</v>
      </c>
      <c r="G2861" t="s">
        <v>13</v>
      </c>
      <c r="H2861" t="s">
        <v>14</v>
      </c>
      <c r="I2861" t="s">
        <v>349</v>
      </c>
      <c r="J2861">
        <v>200000</v>
      </c>
      <c r="K2861" t="str">
        <f t="shared" si="221"/>
        <v>41059 - Agência de Desenvolvimento Regional de Jaraguá do Sul</v>
      </c>
      <c r="L2861" t="str">
        <f t="shared" si="222"/>
        <v>13954 - Administração e manutenção dos serviços administrativos gerais - ADR - Jaraguá do Sul</v>
      </c>
      <c r="M2861" t="str">
        <f t="shared" si="223"/>
        <v>339037 - Locação de Mão-de-Obra</v>
      </c>
      <c r="N2861" t="str">
        <f t="shared" si="224"/>
        <v>33</v>
      </c>
      <c r="O2861" t="str">
        <f>VLOOKUP('SQL Results'!N2861,Plan2!$A$2:$B$8,2,0)</f>
        <v>33 - Outras Despesas Correntes</v>
      </c>
      <c r="P2861" s="4" t="str">
        <f t="shared" si="225"/>
        <v>0100 - Recursos ordinários - recursos do tesouro - RLD</v>
      </c>
    </row>
    <row r="2862" spans="1:16" x14ac:dyDescent="0.2">
      <c r="A2862">
        <v>41059</v>
      </c>
      <c r="B2862" t="s">
        <v>1278</v>
      </c>
      <c r="C2862">
        <v>13954</v>
      </c>
      <c r="D2862" t="s">
        <v>1280</v>
      </c>
      <c r="E2862">
        <v>339039</v>
      </c>
      <c r="F2862" t="s">
        <v>16</v>
      </c>
      <c r="G2862" t="s">
        <v>13</v>
      </c>
      <c r="H2862" t="s">
        <v>14</v>
      </c>
      <c r="I2862" t="s">
        <v>349</v>
      </c>
      <c r="J2862">
        <v>120000</v>
      </c>
      <c r="K2862" t="str">
        <f t="shared" si="221"/>
        <v>41059 - Agência de Desenvolvimento Regional de Jaraguá do Sul</v>
      </c>
      <c r="L2862" t="str">
        <f t="shared" si="222"/>
        <v>13954 - Administração e manutenção dos serviços administrativos gerais - ADR - Jaraguá do Sul</v>
      </c>
      <c r="M2862" t="str">
        <f t="shared" si="223"/>
        <v>339039 - Outros Serviços Terceiros - Pessoa Jurídica</v>
      </c>
      <c r="N2862" t="str">
        <f t="shared" si="224"/>
        <v>33</v>
      </c>
      <c r="O2862" t="str">
        <f>VLOOKUP('SQL Results'!N2862,Plan2!$A$2:$B$8,2,0)</f>
        <v>33 - Outras Despesas Correntes</v>
      </c>
      <c r="P2862" s="4" t="str">
        <f t="shared" si="225"/>
        <v>0100 - Recursos ordinários - recursos do tesouro - RLD</v>
      </c>
    </row>
    <row r="2863" spans="1:16" x14ac:dyDescent="0.2">
      <c r="A2863">
        <v>41059</v>
      </c>
      <c r="B2863" t="s">
        <v>1278</v>
      </c>
      <c r="C2863">
        <v>13959</v>
      </c>
      <c r="D2863" t="s">
        <v>1281</v>
      </c>
      <c r="E2863">
        <v>339030</v>
      </c>
      <c r="F2863" t="s">
        <v>12</v>
      </c>
      <c r="G2863" t="s">
        <v>1077</v>
      </c>
      <c r="H2863" t="s">
        <v>1078</v>
      </c>
      <c r="I2863" t="s">
        <v>1082</v>
      </c>
      <c r="J2863">
        <v>233578</v>
      </c>
      <c r="K2863" t="str">
        <f t="shared" si="221"/>
        <v>41059 - Agência de Desenvolvimento Regional de Jaraguá do Sul</v>
      </c>
      <c r="L2863" t="str">
        <f t="shared" si="222"/>
        <v>13959 - Operacionalização da educação básica - ADR - Jaraguá do Sul</v>
      </c>
      <c r="M2863" t="str">
        <f t="shared" si="223"/>
        <v>339030 - Material de Consumo</v>
      </c>
      <c r="N2863" t="str">
        <f t="shared" si="224"/>
        <v>33</v>
      </c>
      <c r="O2863" t="str">
        <f>VLOOKUP('SQL Results'!N2863,Plan2!$A$2:$B$8,2,0)</f>
        <v>33 - Outras Despesas Correntes</v>
      </c>
      <c r="P2863" s="4" t="str">
        <f t="shared" si="225"/>
        <v>0131 - Recursos do FUNDEB - transferências da União</v>
      </c>
    </row>
    <row r="2864" spans="1:16" x14ac:dyDescent="0.2">
      <c r="A2864">
        <v>41059</v>
      </c>
      <c r="B2864" t="s">
        <v>1278</v>
      </c>
      <c r="C2864">
        <v>13959</v>
      </c>
      <c r="D2864" t="s">
        <v>1281</v>
      </c>
      <c r="E2864">
        <v>339039</v>
      </c>
      <c r="F2864" t="s">
        <v>16</v>
      </c>
      <c r="G2864" t="s">
        <v>1074</v>
      </c>
      <c r="H2864" t="s">
        <v>1075</v>
      </c>
      <c r="I2864" t="s">
        <v>1082</v>
      </c>
      <c r="J2864">
        <v>700730</v>
      </c>
      <c r="K2864" t="str">
        <f t="shared" si="221"/>
        <v>41059 - Agência de Desenvolvimento Regional de Jaraguá do Sul</v>
      </c>
      <c r="L2864" t="str">
        <f t="shared" si="222"/>
        <v>13959 - Operacionalização da educação básica - ADR - Jaraguá do Sul</v>
      </c>
      <c r="M2864" t="str">
        <f t="shared" si="223"/>
        <v>339039 - Outros Serviços Terceiros - Pessoa Jurídica</v>
      </c>
      <c r="N2864" t="str">
        <f t="shared" si="224"/>
        <v>33</v>
      </c>
      <c r="O2864" t="str">
        <f>VLOOKUP('SQL Results'!N2864,Plan2!$A$2:$B$8,2,0)</f>
        <v>33 - Outras Despesas Correntes</v>
      </c>
      <c r="P2864" s="4" t="str">
        <f t="shared" si="225"/>
        <v>0120 - Cota-parte da contribuição do Salário-Educação - recursos do tesouro - exercício corrente</v>
      </c>
    </row>
    <row r="2865" spans="1:16" x14ac:dyDescent="0.2">
      <c r="A2865">
        <v>41059</v>
      </c>
      <c r="B2865" t="s">
        <v>1278</v>
      </c>
      <c r="C2865">
        <v>13959</v>
      </c>
      <c r="D2865" t="s">
        <v>1281</v>
      </c>
      <c r="E2865">
        <v>339036</v>
      </c>
      <c r="F2865" t="s">
        <v>23</v>
      </c>
      <c r="G2865" t="s">
        <v>1077</v>
      </c>
      <c r="H2865" t="s">
        <v>1078</v>
      </c>
      <c r="I2865" t="s">
        <v>1082</v>
      </c>
      <c r="J2865">
        <v>116789</v>
      </c>
      <c r="K2865" t="str">
        <f t="shared" si="221"/>
        <v>41059 - Agência de Desenvolvimento Regional de Jaraguá do Sul</v>
      </c>
      <c r="L2865" t="str">
        <f t="shared" si="222"/>
        <v>13959 - Operacionalização da educação básica - ADR - Jaraguá do Sul</v>
      </c>
      <c r="M2865" t="str">
        <f t="shared" si="223"/>
        <v>339036 - Outros Serviços Terceiros-Pessoa Física</v>
      </c>
      <c r="N2865" t="str">
        <f t="shared" si="224"/>
        <v>33</v>
      </c>
      <c r="O2865" t="str">
        <f>VLOOKUP('SQL Results'!N2865,Plan2!$A$2:$B$8,2,0)</f>
        <v>33 - Outras Despesas Correntes</v>
      </c>
      <c r="P2865" s="4" t="str">
        <f t="shared" si="225"/>
        <v>0131 - Recursos do FUNDEB - transferências da União</v>
      </c>
    </row>
    <row r="2866" spans="1:16" x14ac:dyDescent="0.2">
      <c r="A2866">
        <v>41059</v>
      </c>
      <c r="B2866" t="s">
        <v>1278</v>
      </c>
      <c r="C2866">
        <v>13959</v>
      </c>
      <c r="D2866" t="s">
        <v>1281</v>
      </c>
      <c r="E2866">
        <v>339036</v>
      </c>
      <c r="F2866" t="s">
        <v>23</v>
      </c>
      <c r="G2866" t="s">
        <v>1074</v>
      </c>
      <c r="H2866" t="s">
        <v>1075</v>
      </c>
      <c r="I2866" t="s">
        <v>1082</v>
      </c>
      <c r="J2866">
        <v>116789</v>
      </c>
      <c r="K2866" t="str">
        <f t="shared" si="221"/>
        <v>41059 - Agência de Desenvolvimento Regional de Jaraguá do Sul</v>
      </c>
      <c r="L2866" t="str">
        <f t="shared" si="222"/>
        <v>13959 - Operacionalização da educação básica - ADR - Jaraguá do Sul</v>
      </c>
      <c r="M2866" t="str">
        <f t="shared" si="223"/>
        <v>339036 - Outros Serviços Terceiros-Pessoa Física</v>
      </c>
      <c r="N2866" t="str">
        <f t="shared" si="224"/>
        <v>33</v>
      </c>
      <c r="O2866" t="str">
        <f>VLOOKUP('SQL Results'!N2866,Plan2!$A$2:$B$8,2,0)</f>
        <v>33 - Outras Despesas Correntes</v>
      </c>
      <c r="P2866" s="4" t="str">
        <f t="shared" si="225"/>
        <v>0120 - Cota-parte da contribuição do Salário-Educação - recursos do tesouro - exercício corrente</v>
      </c>
    </row>
    <row r="2867" spans="1:16" x14ac:dyDescent="0.2">
      <c r="A2867">
        <v>41059</v>
      </c>
      <c r="B2867" t="s">
        <v>1278</v>
      </c>
      <c r="C2867">
        <v>13959</v>
      </c>
      <c r="D2867" t="s">
        <v>1281</v>
      </c>
      <c r="E2867">
        <v>339039</v>
      </c>
      <c r="F2867" t="s">
        <v>16</v>
      </c>
      <c r="G2867" t="s">
        <v>1077</v>
      </c>
      <c r="H2867" t="s">
        <v>1078</v>
      </c>
      <c r="I2867" t="s">
        <v>1082</v>
      </c>
      <c r="J2867">
        <v>700730</v>
      </c>
      <c r="K2867" t="str">
        <f t="shared" si="221"/>
        <v>41059 - Agência de Desenvolvimento Regional de Jaraguá do Sul</v>
      </c>
      <c r="L2867" t="str">
        <f t="shared" si="222"/>
        <v>13959 - Operacionalização da educação básica - ADR - Jaraguá do Sul</v>
      </c>
      <c r="M2867" t="str">
        <f t="shared" si="223"/>
        <v>339039 - Outros Serviços Terceiros - Pessoa Jurídica</v>
      </c>
      <c r="N2867" t="str">
        <f t="shared" si="224"/>
        <v>33</v>
      </c>
      <c r="O2867" t="str">
        <f>VLOOKUP('SQL Results'!N2867,Plan2!$A$2:$B$8,2,0)</f>
        <v>33 - Outras Despesas Correntes</v>
      </c>
      <c r="P2867" s="4" t="str">
        <f t="shared" si="225"/>
        <v>0131 - Recursos do FUNDEB - transferências da União</v>
      </c>
    </row>
    <row r="2868" spans="1:16" x14ac:dyDescent="0.2">
      <c r="A2868">
        <v>41059</v>
      </c>
      <c r="B2868" t="s">
        <v>1278</v>
      </c>
      <c r="C2868">
        <v>13959</v>
      </c>
      <c r="D2868" t="s">
        <v>1281</v>
      </c>
      <c r="E2868">
        <v>339139</v>
      </c>
      <c r="F2868" t="s">
        <v>51</v>
      </c>
      <c r="G2868" t="s">
        <v>1077</v>
      </c>
      <c r="H2868" t="s">
        <v>1078</v>
      </c>
      <c r="I2868" t="s">
        <v>1082</v>
      </c>
      <c r="J2868">
        <v>58395</v>
      </c>
      <c r="K2868" t="str">
        <f t="shared" si="221"/>
        <v>41059 - Agência de Desenvolvimento Regional de Jaraguá do Sul</v>
      </c>
      <c r="L2868" t="str">
        <f t="shared" si="222"/>
        <v>13959 - Operacionalização da educação básica - ADR - Jaraguá do Sul</v>
      </c>
      <c r="M2868" t="str">
        <f t="shared" si="223"/>
        <v>339139 - Outros Serviços Terceiros Pessoa Jurídica</v>
      </c>
      <c r="N2868" t="str">
        <f t="shared" si="224"/>
        <v>33</v>
      </c>
      <c r="O2868" t="str">
        <f>VLOOKUP('SQL Results'!N2868,Plan2!$A$2:$B$8,2,0)</f>
        <v>33 - Outras Despesas Correntes</v>
      </c>
      <c r="P2868" s="4" t="str">
        <f t="shared" si="225"/>
        <v>0131 - Recursos do FUNDEB - transferências da União</v>
      </c>
    </row>
    <row r="2869" spans="1:16" x14ac:dyDescent="0.2">
      <c r="A2869">
        <v>41059</v>
      </c>
      <c r="B2869" t="s">
        <v>1278</v>
      </c>
      <c r="C2869">
        <v>13959</v>
      </c>
      <c r="D2869" t="s">
        <v>1281</v>
      </c>
      <c r="E2869">
        <v>449052</v>
      </c>
      <c r="F2869" t="s">
        <v>17</v>
      </c>
      <c r="G2869" t="s">
        <v>1077</v>
      </c>
      <c r="H2869" t="s">
        <v>1078</v>
      </c>
      <c r="I2869" t="s">
        <v>1082</v>
      </c>
      <c r="J2869">
        <v>58395</v>
      </c>
      <c r="K2869" t="str">
        <f t="shared" si="221"/>
        <v>41059 - Agência de Desenvolvimento Regional de Jaraguá do Sul</v>
      </c>
      <c r="L2869" t="str">
        <f t="shared" si="222"/>
        <v>13959 - Operacionalização da educação básica - ADR - Jaraguá do Sul</v>
      </c>
      <c r="M2869" t="str">
        <f t="shared" si="223"/>
        <v>449052 - Equipamentos e Material Permanente</v>
      </c>
      <c r="N2869" t="str">
        <f t="shared" si="224"/>
        <v>44</v>
      </c>
      <c r="O2869" t="str">
        <f>VLOOKUP('SQL Results'!N2869,Plan2!$A$2:$B$8,2,0)</f>
        <v>44 - Investimentos</v>
      </c>
      <c r="P2869" s="4" t="str">
        <f t="shared" si="225"/>
        <v>0131 - Recursos do FUNDEB - transferências da União</v>
      </c>
    </row>
    <row r="2870" spans="1:16" x14ac:dyDescent="0.2">
      <c r="A2870">
        <v>41059</v>
      </c>
      <c r="B2870" t="s">
        <v>1278</v>
      </c>
      <c r="C2870">
        <v>13959</v>
      </c>
      <c r="D2870" t="s">
        <v>1281</v>
      </c>
      <c r="E2870">
        <v>339139</v>
      </c>
      <c r="F2870" t="s">
        <v>51</v>
      </c>
      <c r="G2870" t="s">
        <v>1074</v>
      </c>
      <c r="H2870" t="s">
        <v>1075</v>
      </c>
      <c r="I2870" t="s">
        <v>1082</v>
      </c>
      <c r="J2870">
        <v>116789</v>
      </c>
      <c r="K2870" t="str">
        <f t="shared" si="221"/>
        <v>41059 - Agência de Desenvolvimento Regional de Jaraguá do Sul</v>
      </c>
      <c r="L2870" t="str">
        <f t="shared" si="222"/>
        <v>13959 - Operacionalização da educação básica - ADR - Jaraguá do Sul</v>
      </c>
      <c r="M2870" t="str">
        <f t="shared" si="223"/>
        <v>339139 - Outros Serviços Terceiros Pessoa Jurídica</v>
      </c>
      <c r="N2870" t="str">
        <f t="shared" si="224"/>
        <v>33</v>
      </c>
      <c r="O2870" t="str">
        <f>VLOOKUP('SQL Results'!N2870,Plan2!$A$2:$B$8,2,0)</f>
        <v>33 - Outras Despesas Correntes</v>
      </c>
      <c r="P2870" s="4" t="str">
        <f t="shared" si="225"/>
        <v>0120 - Cota-parte da contribuição do Salário-Educação - recursos do tesouro - exercício corrente</v>
      </c>
    </row>
    <row r="2871" spans="1:16" x14ac:dyDescent="0.2">
      <c r="A2871">
        <v>41059</v>
      </c>
      <c r="B2871" t="s">
        <v>1278</v>
      </c>
      <c r="C2871">
        <v>13962</v>
      </c>
      <c r="D2871" t="s">
        <v>1282</v>
      </c>
      <c r="E2871">
        <v>339030</v>
      </c>
      <c r="F2871" t="s">
        <v>12</v>
      </c>
      <c r="G2871" t="s">
        <v>1077</v>
      </c>
      <c r="H2871" t="s">
        <v>1078</v>
      </c>
      <c r="I2871" t="s">
        <v>1080</v>
      </c>
      <c r="J2871">
        <v>36368</v>
      </c>
      <c r="K2871" t="str">
        <f t="shared" si="221"/>
        <v>41059 - Agência de Desenvolvimento Regional de Jaraguá do Sul</v>
      </c>
      <c r="L2871" t="str">
        <f t="shared" si="222"/>
        <v>13962 - Capacitação de profissionais da educação básica - ADR - Jaraguá do Sul</v>
      </c>
      <c r="M2871" t="str">
        <f t="shared" si="223"/>
        <v>339030 - Material de Consumo</v>
      </c>
      <c r="N2871" t="str">
        <f t="shared" si="224"/>
        <v>33</v>
      </c>
      <c r="O2871" t="str">
        <f>VLOOKUP('SQL Results'!N2871,Plan2!$A$2:$B$8,2,0)</f>
        <v>33 - Outras Despesas Correntes</v>
      </c>
      <c r="P2871" s="4" t="str">
        <f t="shared" si="225"/>
        <v>0131 - Recursos do FUNDEB - transferências da União</v>
      </c>
    </row>
    <row r="2872" spans="1:16" x14ac:dyDescent="0.2">
      <c r="A2872">
        <v>41059</v>
      </c>
      <c r="B2872" t="s">
        <v>1278</v>
      </c>
      <c r="C2872">
        <v>13962</v>
      </c>
      <c r="D2872" t="s">
        <v>1282</v>
      </c>
      <c r="E2872">
        <v>339036</v>
      </c>
      <c r="F2872" t="s">
        <v>23</v>
      </c>
      <c r="G2872" t="s">
        <v>1077</v>
      </c>
      <c r="H2872" t="s">
        <v>1078</v>
      </c>
      <c r="I2872" t="s">
        <v>1080</v>
      </c>
      <c r="J2872">
        <v>18184</v>
      </c>
      <c r="K2872" t="str">
        <f t="shared" si="221"/>
        <v>41059 - Agência de Desenvolvimento Regional de Jaraguá do Sul</v>
      </c>
      <c r="L2872" t="str">
        <f t="shared" si="222"/>
        <v>13962 - Capacitação de profissionais da educação básica - ADR - Jaraguá do Sul</v>
      </c>
      <c r="M2872" t="str">
        <f t="shared" si="223"/>
        <v>339036 - Outros Serviços Terceiros-Pessoa Física</v>
      </c>
      <c r="N2872" t="str">
        <f t="shared" si="224"/>
        <v>33</v>
      </c>
      <c r="O2872" t="str">
        <f>VLOOKUP('SQL Results'!N2872,Plan2!$A$2:$B$8,2,0)</f>
        <v>33 - Outras Despesas Correntes</v>
      </c>
      <c r="P2872" s="4" t="str">
        <f t="shared" si="225"/>
        <v>0131 - Recursos do FUNDEB - transferências da União</v>
      </c>
    </row>
    <row r="2873" spans="1:16" x14ac:dyDescent="0.2">
      <c r="A2873">
        <v>41059</v>
      </c>
      <c r="B2873" t="s">
        <v>1278</v>
      </c>
      <c r="C2873">
        <v>13962</v>
      </c>
      <c r="D2873" t="s">
        <v>1282</v>
      </c>
      <c r="E2873">
        <v>339039</v>
      </c>
      <c r="F2873" t="s">
        <v>16</v>
      </c>
      <c r="G2873" t="s">
        <v>1077</v>
      </c>
      <c r="H2873" t="s">
        <v>1078</v>
      </c>
      <c r="I2873" t="s">
        <v>1080</v>
      </c>
      <c r="J2873">
        <v>70777</v>
      </c>
      <c r="K2873" t="str">
        <f t="shared" si="221"/>
        <v>41059 - Agência de Desenvolvimento Regional de Jaraguá do Sul</v>
      </c>
      <c r="L2873" t="str">
        <f t="shared" si="222"/>
        <v>13962 - Capacitação de profissionais da educação básica - ADR - Jaraguá do Sul</v>
      </c>
      <c r="M2873" t="str">
        <f t="shared" si="223"/>
        <v>339039 - Outros Serviços Terceiros - Pessoa Jurídica</v>
      </c>
      <c r="N2873" t="str">
        <f t="shared" si="224"/>
        <v>33</v>
      </c>
      <c r="O2873" t="str">
        <f>VLOOKUP('SQL Results'!N2873,Plan2!$A$2:$B$8,2,0)</f>
        <v>33 - Outras Despesas Correntes</v>
      </c>
      <c r="P2873" s="4" t="str">
        <f t="shared" si="225"/>
        <v>0131 - Recursos do FUNDEB - transferências da União</v>
      </c>
    </row>
    <row r="2874" spans="1:16" x14ac:dyDescent="0.2">
      <c r="A2874">
        <v>41059</v>
      </c>
      <c r="B2874" t="s">
        <v>1278</v>
      </c>
      <c r="C2874">
        <v>13965</v>
      </c>
      <c r="D2874" t="s">
        <v>1283</v>
      </c>
      <c r="E2874">
        <v>339030</v>
      </c>
      <c r="F2874" t="s">
        <v>12</v>
      </c>
      <c r="G2874" t="s">
        <v>1074</v>
      </c>
      <c r="H2874" t="s">
        <v>1075</v>
      </c>
      <c r="I2874" t="s">
        <v>1076</v>
      </c>
      <c r="J2874">
        <v>91368</v>
      </c>
      <c r="K2874" t="str">
        <f t="shared" si="221"/>
        <v>41059 - Agência de Desenvolvimento Regional de Jaraguá do Sul</v>
      </c>
      <c r="L2874" t="str">
        <f t="shared" si="222"/>
        <v>13965 - AP - Manutenção e reforma de escolas - educação básica - ADR - Jaraguá do Sul</v>
      </c>
      <c r="M2874" t="str">
        <f t="shared" si="223"/>
        <v>339030 - Material de Consumo</v>
      </c>
      <c r="N2874" t="str">
        <f t="shared" si="224"/>
        <v>33</v>
      </c>
      <c r="O2874" t="str">
        <f>VLOOKUP('SQL Results'!N2874,Plan2!$A$2:$B$8,2,0)</f>
        <v>33 - Outras Despesas Correntes</v>
      </c>
      <c r="P2874" s="4" t="str">
        <f t="shared" si="225"/>
        <v>0120 - Cota-parte da contribuição do Salário-Educação - recursos do tesouro - exercício corrente</v>
      </c>
    </row>
    <row r="2875" spans="1:16" x14ac:dyDescent="0.2">
      <c r="A2875">
        <v>41059</v>
      </c>
      <c r="B2875" t="s">
        <v>1278</v>
      </c>
      <c r="C2875">
        <v>13965</v>
      </c>
      <c r="D2875" t="s">
        <v>1283</v>
      </c>
      <c r="E2875">
        <v>339030</v>
      </c>
      <c r="F2875" t="s">
        <v>12</v>
      </c>
      <c r="G2875" t="s">
        <v>1077</v>
      </c>
      <c r="H2875" t="s">
        <v>1078</v>
      </c>
      <c r="I2875" t="s">
        <v>1076</v>
      </c>
      <c r="J2875">
        <v>91368</v>
      </c>
      <c r="K2875" t="str">
        <f t="shared" si="221"/>
        <v>41059 - Agência de Desenvolvimento Regional de Jaraguá do Sul</v>
      </c>
      <c r="L2875" t="str">
        <f t="shared" si="222"/>
        <v>13965 - AP - Manutenção e reforma de escolas - educação básica - ADR - Jaraguá do Sul</v>
      </c>
      <c r="M2875" t="str">
        <f t="shared" si="223"/>
        <v>339030 - Material de Consumo</v>
      </c>
      <c r="N2875" t="str">
        <f t="shared" si="224"/>
        <v>33</v>
      </c>
      <c r="O2875" t="str">
        <f>VLOOKUP('SQL Results'!N2875,Plan2!$A$2:$B$8,2,0)</f>
        <v>33 - Outras Despesas Correntes</v>
      </c>
      <c r="P2875" s="4" t="str">
        <f t="shared" si="225"/>
        <v>0131 - Recursos do FUNDEB - transferências da União</v>
      </c>
    </row>
    <row r="2876" spans="1:16" x14ac:dyDescent="0.2">
      <c r="A2876">
        <v>41059</v>
      </c>
      <c r="B2876" t="s">
        <v>1278</v>
      </c>
      <c r="C2876">
        <v>13965</v>
      </c>
      <c r="D2876" t="s">
        <v>1283</v>
      </c>
      <c r="E2876">
        <v>339036</v>
      </c>
      <c r="F2876" t="s">
        <v>23</v>
      </c>
      <c r="G2876" t="s">
        <v>1074</v>
      </c>
      <c r="H2876" t="s">
        <v>1075</v>
      </c>
      <c r="I2876" t="s">
        <v>1076</v>
      </c>
      <c r="J2876">
        <v>45684</v>
      </c>
      <c r="K2876" t="str">
        <f t="shared" si="221"/>
        <v>41059 - Agência de Desenvolvimento Regional de Jaraguá do Sul</v>
      </c>
      <c r="L2876" t="str">
        <f t="shared" si="222"/>
        <v>13965 - AP - Manutenção e reforma de escolas - educação básica - ADR - Jaraguá do Sul</v>
      </c>
      <c r="M2876" t="str">
        <f t="shared" si="223"/>
        <v>339036 - Outros Serviços Terceiros-Pessoa Física</v>
      </c>
      <c r="N2876" t="str">
        <f t="shared" si="224"/>
        <v>33</v>
      </c>
      <c r="O2876" t="str">
        <f>VLOOKUP('SQL Results'!N2876,Plan2!$A$2:$B$8,2,0)</f>
        <v>33 - Outras Despesas Correntes</v>
      </c>
      <c r="P2876" s="4" t="str">
        <f t="shared" si="225"/>
        <v>0120 - Cota-parte da contribuição do Salário-Educação - recursos do tesouro - exercício corrente</v>
      </c>
    </row>
    <row r="2877" spans="1:16" x14ac:dyDescent="0.2">
      <c r="A2877">
        <v>41059</v>
      </c>
      <c r="B2877" t="s">
        <v>1278</v>
      </c>
      <c r="C2877">
        <v>13965</v>
      </c>
      <c r="D2877" t="s">
        <v>1283</v>
      </c>
      <c r="E2877">
        <v>339036</v>
      </c>
      <c r="F2877" t="s">
        <v>23</v>
      </c>
      <c r="G2877" t="s">
        <v>1077</v>
      </c>
      <c r="H2877" t="s">
        <v>1078</v>
      </c>
      <c r="I2877" t="s">
        <v>1076</v>
      </c>
      <c r="J2877">
        <v>45684</v>
      </c>
      <c r="K2877" t="str">
        <f t="shared" si="221"/>
        <v>41059 - Agência de Desenvolvimento Regional de Jaraguá do Sul</v>
      </c>
      <c r="L2877" t="str">
        <f t="shared" si="222"/>
        <v>13965 - AP - Manutenção e reforma de escolas - educação básica - ADR - Jaraguá do Sul</v>
      </c>
      <c r="M2877" t="str">
        <f t="shared" si="223"/>
        <v>339036 - Outros Serviços Terceiros-Pessoa Física</v>
      </c>
      <c r="N2877" t="str">
        <f t="shared" si="224"/>
        <v>33</v>
      </c>
      <c r="O2877" t="str">
        <f>VLOOKUP('SQL Results'!N2877,Plan2!$A$2:$B$8,2,0)</f>
        <v>33 - Outras Despesas Correntes</v>
      </c>
      <c r="P2877" s="4" t="str">
        <f t="shared" si="225"/>
        <v>0131 - Recursos do FUNDEB - transferências da União</v>
      </c>
    </row>
    <row r="2878" spans="1:16" x14ac:dyDescent="0.2">
      <c r="A2878">
        <v>41059</v>
      </c>
      <c r="B2878" t="s">
        <v>1278</v>
      </c>
      <c r="C2878">
        <v>13965</v>
      </c>
      <c r="D2878" t="s">
        <v>1283</v>
      </c>
      <c r="E2878">
        <v>339039</v>
      </c>
      <c r="F2878" t="s">
        <v>16</v>
      </c>
      <c r="G2878" t="s">
        <v>1074</v>
      </c>
      <c r="H2878" t="s">
        <v>1075</v>
      </c>
      <c r="I2878" t="s">
        <v>1076</v>
      </c>
      <c r="J2878">
        <v>274100</v>
      </c>
      <c r="K2878" t="str">
        <f t="shared" si="221"/>
        <v>41059 - Agência de Desenvolvimento Regional de Jaraguá do Sul</v>
      </c>
      <c r="L2878" t="str">
        <f t="shared" si="222"/>
        <v>13965 - AP - Manutenção e reforma de escolas - educação básica - ADR - Jaraguá do Sul</v>
      </c>
      <c r="M2878" t="str">
        <f t="shared" si="223"/>
        <v>339039 - Outros Serviços Terceiros - Pessoa Jurídica</v>
      </c>
      <c r="N2878" t="str">
        <f t="shared" si="224"/>
        <v>33</v>
      </c>
      <c r="O2878" t="str">
        <f>VLOOKUP('SQL Results'!N2878,Plan2!$A$2:$B$8,2,0)</f>
        <v>33 - Outras Despesas Correntes</v>
      </c>
      <c r="P2878" s="4" t="str">
        <f t="shared" si="225"/>
        <v>0120 - Cota-parte da contribuição do Salário-Educação - recursos do tesouro - exercício corrente</v>
      </c>
    </row>
    <row r="2879" spans="1:16" x14ac:dyDescent="0.2">
      <c r="A2879">
        <v>41059</v>
      </c>
      <c r="B2879" t="s">
        <v>1278</v>
      </c>
      <c r="C2879">
        <v>13965</v>
      </c>
      <c r="D2879" t="s">
        <v>1283</v>
      </c>
      <c r="E2879">
        <v>339039</v>
      </c>
      <c r="F2879" t="s">
        <v>16</v>
      </c>
      <c r="G2879" t="s">
        <v>1077</v>
      </c>
      <c r="H2879" t="s">
        <v>1078</v>
      </c>
      <c r="I2879" t="s">
        <v>1076</v>
      </c>
      <c r="J2879">
        <v>274100</v>
      </c>
      <c r="K2879" t="str">
        <f t="shared" si="221"/>
        <v>41059 - Agência de Desenvolvimento Regional de Jaraguá do Sul</v>
      </c>
      <c r="L2879" t="str">
        <f t="shared" si="222"/>
        <v>13965 - AP - Manutenção e reforma de escolas - educação básica - ADR - Jaraguá do Sul</v>
      </c>
      <c r="M2879" t="str">
        <f t="shared" si="223"/>
        <v>339039 - Outros Serviços Terceiros - Pessoa Jurídica</v>
      </c>
      <c r="N2879" t="str">
        <f t="shared" si="224"/>
        <v>33</v>
      </c>
      <c r="O2879" t="str">
        <f>VLOOKUP('SQL Results'!N2879,Plan2!$A$2:$B$8,2,0)</f>
        <v>33 - Outras Despesas Correntes</v>
      </c>
      <c r="P2879" s="4" t="str">
        <f t="shared" si="225"/>
        <v>0131 - Recursos do FUNDEB - transferências da União</v>
      </c>
    </row>
    <row r="2880" spans="1:16" x14ac:dyDescent="0.2">
      <c r="A2880">
        <v>41059</v>
      </c>
      <c r="B2880" t="s">
        <v>1278</v>
      </c>
      <c r="C2880">
        <v>13965</v>
      </c>
      <c r="D2880" t="s">
        <v>1283</v>
      </c>
      <c r="E2880">
        <v>449052</v>
      </c>
      <c r="F2880" t="s">
        <v>17</v>
      </c>
      <c r="G2880" t="s">
        <v>1077</v>
      </c>
      <c r="H2880" t="s">
        <v>1078</v>
      </c>
      <c r="I2880" t="s">
        <v>1076</v>
      </c>
      <c r="J2880">
        <v>22842</v>
      </c>
      <c r="K2880" t="str">
        <f t="shared" si="221"/>
        <v>41059 - Agência de Desenvolvimento Regional de Jaraguá do Sul</v>
      </c>
      <c r="L2880" t="str">
        <f t="shared" si="222"/>
        <v>13965 - AP - Manutenção e reforma de escolas - educação básica - ADR - Jaraguá do Sul</v>
      </c>
      <c r="M2880" t="str">
        <f t="shared" si="223"/>
        <v>449052 - Equipamentos e Material Permanente</v>
      </c>
      <c r="N2880" t="str">
        <f t="shared" si="224"/>
        <v>44</v>
      </c>
      <c r="O2880" t="str">
        <f>VLOOKUP('SQL Results'!N2880,Plan2!$A$2:$B$8,2,0)</f>
        <v>44 - Investimentos</v>
      </c>
      <c r="P2880" s="4" t="str">
        <f t="shared" si="225"/>
        <v>0131 - Recursos do FUNDEB - transferências da União</v>
      </c>
    </row>
    <row r="2881" spans="1:16" x14ac:dyDescent="0.2">
      <c r="A2881">
        <v>41059</v>
      </c>
      <c r="B2881" t="s">
        <v>1278</v>
      </c>
      <c r="C2881">
        <v>13965</v>
      </c>
      <c r="D2881" t="s">
        <v>1283</v>
      </c>
      <c r="E2881">
        <v>339139</v>
      </c>
      <c r="F2881" t="s">
        <v>51</v>
      </c>
      <c r="G2881" t="s">
        <v>1074</v>
      </c>
      <c r="H2881" t="s">
        <v>1075</v>
      </c>
      <c r="I2881" t="s">
        <v>1076</v>
      </c>
      <c r="J2881">
        <v>29445</v>
      </c>
      <c r="K2881" t="str">
        <f t="shared" si="221"/>
        <v>41059 - Agência de Desenvolvimento Regional de Jaraguá do Sul</v>
      </c>
      <c r="L2881" t="str">
        <f t="shared" si="222"/>
        <v>13965 - AP - Manutenção e reforma de escolas - educação básica - ADR - Jaraguá do Sul</v>
      </c>
      <c r="M2881" t="str">
        <f t="shared" si="223"/>
        <v>339139 - Outros Serviços Terceiros Pessoa Jurídica</v>
      </c>
      <c r="N2881" t="str">
        <f t="shared" si="224"/>
        <v>33</v>
      </c>
      <c r="O2881" t="str">
        <f>VLOOKUP('SQL Results'!N2881,Plan2!$A$2:$B$8,2,0)</f>
        <v>33 - Outras Despesas Correntes</v>
      </c>
      <c r="P2881" s="4" t="str">
        <f t="shared" si="225"/>
        <v>0120 - Cota-parte da contribuição do Salário-Educação - recursos do tesouro - exercício corrente</v>
      </c>
    </row>
    <row r="2882" spans="1:16" x14ac:dyDescent="0.2">
      <c r="A2882">
        <v>41059</v>
      </c>
      <c r="B2882" t="s">
        <v>1278</v>
      </c>
      <c r="C2882">
        <v>13965</v>
      </c>
      <c r="D2882" t="s">
        <v>1283</v>
      </c>
      <c r="E2882">
        <v>339139</v>
      </c>
      <c r="F2882" t="s">
        <v>51</v>
      </c>
      <c r="G2882" t="s">
        <v>1077</v>
      </c>
      <c r="H2882" t="s">
        <v>1078</v>
      </c>
      <c r="I2882" t="s">
        <v>1076</v>
      </c>
      <c r="J2882">
        <v>22842</v>
      </c>
      <c r="K2882" t="str">
        <f t="shared" si="221"/>
        <v>41059 - Agência de Desenvolvimento Regional de Jaraguá do Sul</v>
      </c>
      <c r="L2882" t="str">
        <f t="shared" si="222"/>
        <v>13965 - AP - Manutenção e reforma de escolas - educação básica - ADR - Jaraguá do Sul</v>
      </c>
      <c r="M2882" t="str">
        <f t="shared" si="223"/>
        <v>339139 - Outros Serviços Terceiros Pessoa Jurídica</v>
      </c>
      <c r="N2882" t="str">
        <f t="shared" si="224"/>
        <v>33</v>
      </c>
      <c r="O2882" t="str">
        <f>VLOOKUP('SQL Results'!N2882,Plan2!$A$2:$B$8,2,0)</f>
        <v>33 - Outras Despesas Correntes</v>
      </c>
      <c r="P2882" s="4" t="str">
        <f t="shared" si="225"/>
        <v>0131 - Recursos do FUNDEB - transferências da União</v>
      </c>
    </row>
    <row r="2883" spans="1:16" x14ac:dyDescent="0.2">
      <c r="A2883">
        <v>41059</v>
      </c>
      <c r="B2883" t="s">
        <v>1278</v>
      </c>
      <c r="C2883">
        <v>13954</v>
      </c>
      <c r="D2883" t="s">
        <v>1280</v>
      </c>
      <c r="E2883">
        <v>339047</v>
      </c>
      <c r="F2883" t="s">
        <v>27</v>
      </c>
      <c r="G2883" t="s">
        <v>13</v>
      </c>
      <c r="H2883" t="s">
        <v>14</v>
      </c>
      <c r="I2883" t="s">
        <v>349</v>
      </c>
      <c r="J2883">
        <v>10000</v>
      </c>
      <c r="K2883" t="str">
        <f t="shared" ref="K2883:K2946" si="226">CONCATENATE(A2883," - ",B2883)</f>
        <v>41059 - Agência de Desenvolvimento Regional de Jaraguá do Sul</v>
      </c>
      <c r="L2883" t="str">
        <f t="shared" ref="L2883:L2946" si="227">CONCATENATE(C2883," - ",D2883)</f>
        <v>13954 - Administração e manutenção dos serviços administrativos gerais - ADR - Jaraguá do Sul</v>
      </c>
      <c r="M2883" t="str">
        <f t="shared" ref="M2883:M2946" si="228">CONCATENATE(E2883," - ",F2883)</f>
        <v>339047 - Obrigações Tributárias e Contributivas</v>
      </c>
      <c r="N2883" t="str">
        <f t="shared" ref="N2883:N2946" si="229">LEFT(E2883,2)</f>
        <v>33</v>
      </c>
      <c r="O2883" t="str">
        <f>VLOOKUP('SQL Results'!N2883,Plan2!$A$2:$B$8,2,0)</f>
        <v>33 - Outras Despesas Correntes</v>
      </c>
      <c r="P2883" s="4" t="str">
        <f t="shared" si="225"/>
        <v>0100 - Recursos ordinários - recursos do tesouro - RLD</v>
      </c>
    </row>
    <row r="2884" spans="1:16" x14ac:dyDescent="0.2">
      <c r="A2884">
        <v>41059</v>
      </c>
      <c r="B2884" t="s">
        <v>1278</v>
      </c>
      <c r="C2884">
        <v>13954</v>
      </c>
      <c r="D2884" t="s">
        <v>1280</v>
      </c>
      <c r="E2884">
        <v>339092</v>
      </c>
      <c r="F2884" t="s">
        <v>28</v>
      </c>
      <c r="G2884" t="s">
        <v>13</v>
      </c>
      <c r="H2884" t="s">
        <v>14</v>
      </c>
      <c r="I2884" t="s">
        <v>349</v>
      </c>
      <c r="J2884">
        <v>5000</v>
      </c>
      <c r="K2884" t="str">
        <f t="shared" si="226"/>
        <v>41059 - Agência de Desenvolvimento Regional de Jaraguá do Sul</v>
      </c>
      <c r="L2884" t="str">
        <f t="shared" si="227"/>
        <v>13954 - Administração e manutenção dos serviços administrativos gerais - ADR - Jaraguá do Sul</v>
      </c>
      <c r="M2884" t="str">
        <f t="shared" si="228"/>
        <v>339092 - Despesas de Exercícios Anteriores</v>
      </c>
      <c r="N2884" t="str">
        <f t="shared" si="229"/>
        <v>33</v>
      </c>
      <c r="O2884" t="str">
        <f>VLOOKUP('SQL Results'!N2884,Plan2!$A$2:$B$8,2,0)</f>
        <v>33 - Outras Despesas Correntes</v>
      </c>
      <c r="P2884" s="4" t="str">
        <f t="shared" si="225"/>
        <v>0100 - Recursos ordinários - recursos do tesouro - RLD</v>
      </c>
    </row>
    <row r="2885" spans="1:16" x14ac:dyDescent="0.2">
      <c r="A2885">
        <v>41059</v>
      </c>
      <c r="B2885" t="s">
        <v>1278</v>
      </c>
      <c r="C2885">
        <v>13954</v>
      </c>
      <c r="D2885" t="s">
        <v>1280</v>
      </c>
      <c r="E2885">
        <v>339130</v>
      </c>
      <c r="F2885" t="s">
        <v>12</v>
      </c>
      <c r="G2885" t="s">
        <v>13</v>
      </c>
      <c r="H2885" t="s">
        <v>14</v>
      </c>
      <c r="I2885" t="s">
        <v>349</v>
      </c>
      <c r="J2885">
        <v>5000</v>
      </c>
      <c r="K2885" t="str">
        <f t="shared" si="226"/>
        <v>41059 - Agência de Desenvolvimento Regional de Jaraguá do Sul</v>
      </c>
      <c r="L2885" t="str">
        <f t="shared" si="227"/>
        <v>13954 - Administração e manutenção dos serviços administrativos gerais - ADR - Jaraguá do Sul</v>
      </c>
      <c r="M2885" t="str">
        <f t="shared" si="228"/>
        <v>339130 - Material de Consumo</v>
      </c>
      <c r="N2885" t="str">
        <f t="shared" si="229"/>
        <v>33</v>
      </c>
      <c r="O2885" t="str">
        <f>VLOOKUP('SQL Results'!N2885,Plan2!$A$2:$B$8,2,0)</f>
        <v>33 - Outras Despesas Correntes</v>
      </c>
      <c r="P2885" s="4" t="str">
        <f t="shared" si="225"/>
        <v>0100 - Recursos ordinários - recursos do tesouro - RLD</v>
      </c>
    </row>
    <row r="2886" spans="1:16" x14ac:dyDescent="0.2">
      <c r="A2886">
        <v>41059</v>
      </c>
      <c r="B2886" t="s">
        <v>1278</v>
      </c>
      <c r="C2886">
        <v>13954</v>
      </c>
      <c r="D2886" t="s">
        <v>1280</v>
      </c>
      <c r="E2886">
        <v>339139</v>
      </c>
      <c r="F2886" t="s">
        <v>51</v>
      </c>
      <c r="G2886" t="s">
        <v>13</v>
      </c>
      <c r="H2886" t="s">
        <v>14</v>
      </c>
      <c r="I2886" t="s">
        <v>349</v>
      </c>
      <c r="J2886">
        <v>100000</v>
      </c>
      <c r="K2886" t="str">
        <f t="shared" si="226"/>
        <v>41059 - Agência de Desenvolvimento Regional de Jaraguá do Sul</v>
      </c>
      <c r="L2886" t="str">
        <f t="shared" si="227"/>
        <v>13954 - Administração e manutenção dos serviços administrativos gerais - ADR - Jaraguá do Sul</v>
      </c>
      <c r="M2886" t="str">
        <f t="shared" si="228"/>
        <v>339139 - Outros Serviços Terceiros Pessoa Jurídica</v>
      </c>
      <c r="N2886" t="str">
        <f t="shared" si="229"/>
        <v>33</v>
      </c>
      <c r="O2886" t="str">
        <f>VLOOKUP('SQL Results'!N2886,Plan2!$A$2:$B$8,2,0)</f>
        <v>33 - Outras Despesas Correntes</v>
      </c>
      <c r="P2886" s="4" t="str">
        <f t="shared" si="225"/>
        <v>0100 - Recursos ordinários - recursos do tesouro - RLD</v>
      </c>
    </row>
    <row r="2887" spans="1:16" x14ac:dyDescent="0.2">
      <c r="A2887">
        <v>41059</v>
      </c>
      <c r="B2887" t="s">
        <v>1278</v>
      </c>
      <c r="C2887">
        <v>13954</v>
      </c>
      <c r="D2887" t="s">
        <v>1280</v>
      </c>
      <c r="E2887">
        <v>339192</v>
      </c>
      <c r="F2887" t="s">
        <v>28</v>
      </c>
      <c r="G2887" t="s">
        <v>13</v>
      </c>
      <c r="H2887" t="s">
        <v>14</v>
      </c>
      <c r="I2887" t="s">
        <v>349</v>
      </c>
      <c r="J2887">
        <v>5000</v>
      </c>
      <c r="K2887" t="str">
        <f t="shared" si="226"/>
        <v>41059 - Agência de Desenvolvimento Regional de Jaraguá do Sul</v>
      </c>
      <c r="L2887" t="str">
        <f t="shared" si="227"/>
        <v>13954 - Administração e manutenção dos serviços administrativos gerais - ADR - Jaraguá do Sul</v>
      </c>
      <c r="M2887" t="str">
        <f t="shared" si="228"/>
        <v>339192 - Despesas de Exercícios Anteriores</v>
      </c>
      <c r="N2887" t="str">
        <f t="shared" si="229"/>
        <v>33</v>
      </c>
      <c r="O2887" t="str">
        <f>VLOOKUP('SQL Results'!N2887,Plan2!$A$2:$B$8,2,0)</f>
        <v>33 - Outras Despesas Correntes</v>
      </c>
      <c r="P2887" s="4" t="str">
        <f t="shared" si="225"/>
        <v>0100 - Recursos ordinários - recursos do tesouro - RLD</v>
      </c>
    </row>
    <row r="2888" spans="1:16" x14ac:dyDescent="0.2">
      <c r="A2888">
        <v>41059</v>
      </c>
      <c r="B2888" t="s">
        <v>1278</v>
      </c>
      <c r="C2888">
        <v>13955</v>
      </c>
      <c r="D2888" t="s">
        <v>1284</v>
      </c>
      <c r="E2888">
        <v>339036</v>
      </c>
      <c r="F2888" t="s">
        <v>23</v>
      </c>
      <c r="G2888" t="s">
        <v>13</v>
      </c>
      <c r="H2888" t="s">
        <v>14</v>
      </c>
      <c r="I2888" t="s">
        <v>355</v>
      </c>
      <c r="J2888">
        <v>30000</v>
      </c>
      <c r="K2888" t="str">
        <f t="shared" si="226"/>
        <v>41059 - Agência de Desenvolvimento Regional de Jaraguá do Sul</v>
      </c>
      <c r="L2888" t="str">
        <f t="shared" si="227"/>
        <v>13955 - Encargos com estagiários - ADR - Jaraguá do Sul</v>
      </c>
      <c r="M2888" t="str">
        <f t="shared" si="228"/>
        <v>339036 - Outros Serviços Terceiros-Pessoa Física</v>
      </c>
      <c r="N2888" t="str">
        <f t="shared" si="229"/>
        <v>33</v>
      </c>
      <c r="O2888" t="str">
        <f>VLOOKUP('SQL Results'!N2888,Plan2!$A$2:$B$8,2,0)</f>
        <v>33 - Outras Despesas Correntes</v>
      </c>
      <c r="P2888" s="4" t="str">
        <f t="shared" si="225"/>
        <v>0100 - Recursos ordinários - recursos do tesouro - RLD</v>
      </c>
    </row>
    <row r="2889" spans="1:16" x14ac:dyDescent="0.2">
      <c r="A2889">
        <v>41059</v>
      </c>
      <c r="B2889" t="s">
        <v>1278</v>
      </c>
      <c r="C2889">
        <v>13956</v>
      </c>
      <c r="D2889" t="s">
        <v>1285</v>
      </c>
      <c r="E2889">
        <v>339039</v>
      </c>
      <c r="F2889" t="s">
        <v>16</v>
      </c>
      <c r="G2889" t="s">
        <v>13</v>
      </c>
      <c r="H2889" t="s">
        <v>14</v>
      </c>
      <c r="I2889" t="s">
        <v>353</v>
      </c>
      <c r="J2889">
        <v>5000</v>
      </c>
      <c r="K2889" t="str">
        <f t="shared" si="226"/>
        <v>41059 - Agência de Desenvolvimento Regional de Jaraguá do Sul</v>
      </c>
      <c r="L2889" t="str">
        <f t="shared" si="227"/>
        <v>13956 - Manutenção e modernização dos serviços de tecnologia da informação e comunic - ADR - Jaraguá do Sul</v>
      </c>
      <c r="M2889" t="str">
        <f t="shared" si="228"/>
        <v>339039 - Outros Serviços Terceiros - Pessoa Jurídica</v>
      </c>
      <c r="N2889" t="str">
        <f t="shared" si="229"/>
        <v>33</v>
      </c>
      <c r="O2889" t="str">
        <f>VLOOKUP('SQL Results'!N2889,Plan2!$A$2:$B$8,2,0)</f>
        <v>33 - Outras Despesas Correntes</v>
      </c>
      <c r="P2889" s="4" t="str">
        <f t="shared" si="225"/>
        <v>0100 - Recursos ordinários - recursos do tesouro - RLD</v>
      </c>
    </row>
    <row r="2890" spans="1:16" x14ac:dyDescent="0.2">
      <c r="A2890">
        <v>41059</v>
      </c>
      <c r="B2890" t="s">
        <v>1278</v>
      </c>
      <c r="C2890">
        <v>13956</v>
      </c>
      <c r="D2890" t="s">
        <v>1285</v>
      </c>
      <c r="E2890">
        <v>449052</v>
      </c>
      <c r="F2890" t="s">
        <v>17</v>
      </c>
      <c r="G2890" t="s">
        <v>13</v>
      </c>
      <c r="H2890" t="s">
        <v>14</v>
      </c>
      <c r="I2890" t="s">
        <v>353</v>
      </c>
      <c r="J2890">
        <v>25000</v>
      </c>
      <c r="K2890" t="str">
        <f t="shared" si="226"/>
        <v>41059 - Agência de Desenvolvimento Regional de Jaraguá do Sul</v>
      </c>
      <c r="L2890" t="str">
        <f t="shared" si="227"/>
        <v>13956 - Manutenção e modernização dos serviços de tecnologia da informação e comunic - ADR - Jaraguá do Sul</v>
      </c>
      <c r="M2890" t="str">
        <f t="shared" si="228"/>
        <v>449052 - Equipamentos e Material Permanente</v>
      </c>
      <c r="N2890" t="str">
        <f t="shared" si="229"/>
        <v>44</v>
      </c>
      <c r="O2890" t="str">
        <f>VLOOKUP('SQL Results'!N2890,Plan2!$A$2:$B$8,2,0)</f>
        <v>44 - Investimentos</v>
      </c>
      <c r="P2890" s="4" t="str">
        <f t="shared" si="225"/>
        <v>0100 - Recursos ordinários - recursos do tesouro - RLD</v>
      </c>
    </row>
    <row r="2891" spans="1:16" x14ac:dyDescent="0.2">
      <c r="A2891">
        <v>41059</v>
      </c>
      <c r="B2891" t="s">
        <v>1278</v>
      </c>
      <c r="C2891">
        <v>13956</v>
      </c>
      <c r="D2891" t="s">
        <v>1285</v>
      </c>
      <c r="E2891">
        <v>339139</v>
      </c>
      <c r="F2891" t="s">
        <v>51</v>
      </c>
      <c r="G2891" t="s">
        <v>13</v>
      </c>
      <c r="H2891" t="s">
        <v>14</v>
      </c>
      <c r="I2891" t="s">
        <v>353</v>
      </c>
      <c r="J2891">
        <v>15000</v>
      </c>
      <c r="K2891" t="str">
        <f t="shared" si="226"/>
        <v>41059 - Agência de Desenvolvimento Regional de Jaraguá do Sul</v>
      </c>
      <c r="L2891" t="str">
        <f t="shared" si="227"/>
        <v>13956 - Manutenção e modernização dos serviços de tecnologia da informação e comunic - ADR - Jaraguá do Sul</v>
      </c>
      <c r="M2891" t="str">
        <f t="shared" si="228"/>
        <v>339139 - Outros Serviços Terceiros Pessoa Jurídica</v>
      </c>
      <c r="N2891" t="str">
        <f t="shared" si="229"/>
        <v>33</v>
      </c>
      <c r="O2891" t="str">
        <f>VLOOKUP('SQL Results'!N2891,Plan2!$A$2:$B$8,2,0)</f>
        <v>33 - Outras Despesas Correntes</v>
      </c>
      <c r="P2891" s="4" t="str">
        <f t="shared" si="225"/>
        <v>0100 - Recursos ordinários - recursos do tesouro - RLD</v>
      </c>
    </row>
    <row r="2892" spans="1:16" x14ac:dyDescent="0.2">
      <c r="A2892">
        <v>41059</v>
      </c>
      <c r="B2892" t="s">
        <v>1278</v>
      </c>
      <c r="C2892">
        <v>13958</v>
      </c>
      <c r="D2892" t="s">
        <v>1286</v>
      </c>
      <c r="E2892">
        <v>449052</v>
      </c>
      <c r="F2892" t="s">
        <v>17</v>
      </c>
      <c r="G2892" t="s">
        <v>13</v>
      </c>
      <c r="H2892" t="s">
        <v>14</v>
      </c>
      <c r="I2892" t="s">
        <v>1072</v>
      </c>
      <c r="J2892">
        <v>33070</v>
      </c>
      <c r="K2892" t="str">
        <f t="shared" si="226"/>
        <v>41059 - Agência de Desenvolvimento Regional de Jaraguá do Sul</v>
      </c>
      <c r="L2892" t="str">
        <f t="shared" si="227"/>
        <v>13958 - Administração e manutenção da Gerência Regional de Educação - ADR - Jaraguá do Sul</v>
      </c>
      <c r="M2892" t="str">
        <f t="shared" si="228"/>
        <v>449052 - Equipamentos e Material Permanente</v>
      </c>
      <c r="N2892" t="str">
        <f t="shared" si="229"/>
        <v>44</v>
      </c>
      <c r="O2892" t="str">
        <f>VLOOKUP('SQL Results'!N2892,Plan2!$A$2:$B$8,2,0)</f>
        <v>44 - Investimentos</v>
      </c>
      <c r="P2892" s="4" t="str">
        <f t="shared" si="225"/>
        <v>0100 - Recursos ordinários - recursos do tesouro - RLD</v>
      </c>
    </row>
    <row r="2893" spans="1:16" x14ac:dyDescent="0.2">
      <c r="A2893">
        <v>41059</v>
      </c>
      <c r="B2893" t="s">
        <v>1278</v>
      </c>
      <c r="C2893">
        <v>13958</v>
      </c>
      <c r="D2893" t="s">
        <v>1286</v>
      </c>
      <c r="E2893">
        <v>339030</v>
      </c>
      <c r="F2893" t="s">
        <v>12</v>
      </c>
      <c r="G2893" t="s">
        <v>13</v>
      </c>
      <c r="H2893" t="s">
        <v>14</v>
      </c>
      <c r="I2893" t="s">
        <v>1072</v>
      </c>
      <c r="J2893">
        <v>46806</v>
      </c>
      <c r="K2893" t="str">
        <f t="shared" si="226"/>
        <v>41059 - Agência de Desenvolvimento Regional de Jaraguá do Sul</v>
      </c>
      <c r="L2893" t="str">
        <f t="shared" si="227"/>
        <v>13958 - Administração e manutenção da Gerência Regional de Educação - ADR - Jaraguá do Sul</v>
      </c>
      <c r="M2893" t="str">
        <f t="shared" si="228"/>
        <v>339030 - Material de Consumo</v>
      </c>
      <c r="N2893" t="str">
        <f t="shared" si="229"/>
        <v>33</v>
      </c>
      <c r="O2893" t="str">
        <f>VLOOKUP('SQL Results'!N2893,Plan2!$A$2:$B$8,2,0)</f>
        <v>33 - Outras Despesas Correntes</v>
      </c>
      <c r="P2893" s="4" t="str">
        <f t="shared" si="225"/>
        <v>0100 - Recursos ordinários - recursos do tesouro - RLD</v>
      </c>
    </row>
    <row r="2894" spans="1:16" x14ac:dyDescent="0.2">
      <c r="A2894">
        <v>41059</v>
      </c>
      <c r="B2894" t="s">
        <v>1278</v>
      </c>
      <c r="C2894">
        <v>13958</v>
      </c>
      <c r="D2894" t="s">
        <v>1286</v>
      </c>
      <c r="E2894">
        <v>339014</v>
      </c>
      <c r="F2894" t="s">
        <v>63</v>
      </c>
      <c r="G2894" t="s">
        <v>13</v>
      </c>
      <c r="H2894" t="s">
        <v>14</v>
      </c>
      <c r="I2894" t="s">
        <v>1072</v>
      </c>
      <c r="J2894">
        <v>46806</v>
      </c>
      <c r="K2894" t="str">
        <f t="shared" si="226"/>
        <v>41059 - Agência de Desenvolvimento Regional de Jaraguá do Sul</v>
      </c>
      <c r="L2894" t="str">
        <f t="shared" si="227"/>
        <v>13958 - Administração e manutenção da Gerência Regional de Educação - ADR - Jaraguá do Sul</v>
      </c>
      <c r="M2894" t="str">
        <f t="shared" si="228"/>
        <v>339014 - Diárias - Civil</v>
      </c>
      <c r="N2894" t="str">
        <f t="shared" si="229"/>
        <v>33</v>
      </c>
      <c r="O2894" t="str">
        <f>VLOOKUP('SQL Results'!N2894,Plan2!$A$2:$B$8,2,0)</f>
        <v>33 - Outras Despesas Correntes</v>
      </c>
      <c r="P2894" s="4" t="str">
        <f t="shared" si="225"/>
        <v>0100 - Recursos ordinários - recursos do tesouro - RLD</v>
      </c>
    </row>
    <row r="2895" spans="1:16" x14ac:dyDescent="0.2">
      <c r="A2895">
        <v>41059</v>
      </c>
      <c r="B2895" t="s">
        <v>1278</v>
      </c>
      <c r="C2895">
        <v>13958</v>
      </c>
      <c r="D2895" t="s">
        <v>1286</v>
      </c>
      <c r="E2895">
        <v>339033</v>
      </c>
      <c r="F2895" t="s">
        <v>49</v>
      </c>
      <c r="G2895" t="s">
        <v>13</v>
      </c>
      <c r="H2895" t="s">
        <v>14</v>
      </c>
      <c r="I2895" t="s">
        <v>1072</v>
      </c>
      <c r="J2895">
        <v>23403</v>
      </c>
      <c r="K2895" t="str">
        <f t="shared" si="226"/>
        <v>41059 - Agência de Desenvolvimento Regional de Jaraguá do Sul</v>
      </c>
      <c r="L2895" t="str">
        <f t="shared" si="227"/>
        <v>13958 - Administração e manutenção da Gerência Regional de Educação - ADR - Jaraguá do Sul</v>
      </c>
      <c r="M2895" t="str">
        <f t="shared" si="228"/>
        <v>339033 - Passagens e Despesas com Locomoção</v>
      </c>
      <c r="N2895" t="str">
        <f t="shared" si="229"/>
        <v>33</v>
      </c>
      <c r="O2895" t="str">
        <f>VLOOKUP('SQL Results'!N2895,Plan2!$A$2:$B$8,2,0)</f>
        <v>33 - Outras Despesas Correntes</v>
      </c>
      <c r="P2895" s="4" t="str">
        <f t="shared" si="225"/>
        <v>0100 - Recursos ordinários - recursos do tesouro - RLD</v>
      </c>
    </row>
    <row r="2896" spans="1:16" x14ac:dyDescent="0.2">
      <c r="A2896">
        <v>41059</v>
      </c>
      <c r="B2896" t="s">
        <v>1278</v>
      </c>
      <c r="C2896">
        <v>13958</v>
      </c>
      <c r="D2896" t="s">
        <v>1286</v>
      </c>
      <c r="E2896">
        <v>339036</v>
      </c>
      <c r="F2896" t="s">
        <v>23</v>
      </c>
      <c r="G2896" t="s">
        <v>13</v>
      </c>
      <c r="H2896" t="s">
        <v>14</v>
      </c>
      <c r="I2896" t="s">
        <v>1072</v>
      </c>
      <c r="J2896">
        <v>23403</v>
      </c>
      <c r="K2896" t="str">
        <f t="shared" si="226"/>
        <v>41059 - Agência de Desenvolvimento Regional de Jaraguá do Sul</v>
      </c>
      <c r="L2896" t="str">
        <f t="shared" si="227"/>
        <v>13958 - Administração e manutenção da Gerência Regional de Educação - ADR - Jaraguá do Sul</v>
      </c>
      <c r="M2896" t="str">
        <f t="shared" si="228"/>
        <v>339036 - Outros Serviços Terceiros-Pessoa Física</v>
      </c>
      <c r="N2896" t="str">
        <f t="shared" si="229"/>
        <v>33</v>
      </c>
      <c r="O2896" t="str">
        <f>VLOOKUP('SQL Results'!N2896,Plan2!$A$2:$B$8,2,0)</f>
        <v>33 - Outras Despesas Correntes</v>
      </c>
      <c r="P2896" s="4" t="str">
        <f t="shared" si="225"/>
        <v>0100 - Recursos ordinários - recursos do tesouro - RLD</v>
      </c>
    </row>
    <row r="2897" spans="1:16" x14ac:dyDescent="0.2">
      <c r="A2897">
        <v>41059</v>
      </c>
      <c r="B2897" t="s">
        <v>1278</v>
      </c>
      <c r="C2897">
        <v>13958</v>
      </c>
      <c r="D2897" t="s">
        <v>1286</v>
      </c>
      <c r="E2897">
        <v>339039</v>
      </c>
      <c r="F2897" t="s">
        <v>16</v>
      </c>
      <c r="G2897" t="s">
        <v>13</v>
      </c>
      <c r="H2897" t="s">
        <v>14</v>
      </c>
      <c r="I2897" t="s">
        <v>1072</v>
      </c>
      <c r="J2897">
        <v>234031</v>
      </c>
      <c r="K2897" t="str">
        <f t="shared" si="226"/>
        <v>41059 - Agência de Desenvolvimento Regional de Jaraguá do Sul</v>
      </c>
      <c r="L2897" t="str">
        <f t="shared" si="227"/>
        <v>13958 - Administração e manutenção da Gerência Regional de Educação - ADR - Jaraguá do Sul</v>
      </c>
      <c r="M2897" t="str">
        <f t="shared" si="228"/>
        <v>339039 - Outros Serviços Terceiros - Pessoa Jurídica</v>
      </c>
      <c r="N2897" t="str">
        <f t="shared" si="229"/>
        <v>33</v>
      </c>
      <c r="O2897" t="str">
        <f>VLOOKUP('SQL Results'!N2897,Plan2!$A$2:$B$8,2,0)</f>
        <v>33 - Outras Despesas Correntes</v>
      </c>
      <c r="P2897" s="4" t="str">
        <f t="shared" si="225"/>
        <v>0100 - Recursos ordinários - recursos do tesouro - RLD</v>
      </c>
    </row>
    <row r="2898" spans="1:16" x14ac:dyDescent="0.2">
      <c r="A2898">
        <v>41059</v>
      </c>
      <c r="B2898" t="s">
        <v>1278</v>
      </c>
      <c r="C2898">
        <v>13958</v>
      </c>
      <c r="D2898" t="s">
        <v>1286</v>
      </c>
      <c r="E2898">
        <v>339139</v>
      </c>
      <c r="F2898" t="s">
        <v>51</v>
      </c>
      <c r="G2898" t="s">
        <v>13</v>
      </c>
      <c r="H2898" t="s">
        <v>14</v>
      </c>
      <c r="I2898" t="s">
        <v>1072</v>
      </c>
      <c r="J2898">
        <v>46806</v>
      </c>
      <c r="K2898" t="str">
        <f t="shared" si="226"/>
        <v>41059 - Agência de Desenvolvimento Regional de Jaraguá do Sul</v>
      </c>
      <c r="L2898" t="str">
        <f t="shared" si="227"/>
        <v>13958 - Administração e manutenção da Gerência Regional de Educação - ADR - Jaraguá do Sul</v>
      </c>
      <c r="M2898" t="str">
        <f t="shared" si="228"/>
        <v>339139 - Outros Serviços Terceiros Pessoa Jurídica</v>
      </c>
      <c r="N2898" t="str">
        <f t="shared" si="229"/>
        <v>33</v>
      </c>
      <c r="O2898" t="str">
        <f>VLOOKUP('SQL Results'!N2898,Plan2!$A$2:$B$8,2,0)</f>
        <v>33 - Outras Despesas Correntes</v>
      </c>
      <c r="P2898" s="4" t="str">
        <f t="shared" si="225"/>
        <v>0100 - Recursos ordinários - recursos do tesouro - RLD</v>
      </c>
    </row>
    <row r="2899" spans="1:16" x14ac:dyDescent="0.2">
      <c r="A2899">
        <v>41059</v>
      </c>
      <c r="B2899" t="s">
        <v>1278</v>
      </c>
      <c r="C2899">
        <v>13959</v>
      </c>
      <c r="D2899" t="s">
        <v>1281</v>
      </c>
      <c r="E2899">
        <v>339030</v>
      </c>
      <c r="F2899" t="s">
        <v>12</v>
      </c>
      <c r="G2899" t="s">
        <v>1074</v>
      </c>
      <c r="H2899" t="s">
        <v>1075</v>
      </c>
      <c r="I2899" t="s">
        <v>1082</v>
      </c>
      <c r="J2899">
        <v>233578</v>
      </c>
      <c r="K2899" t="str">
        <f t="shared" si="226"/>
        <v>41059 - Agência de Desenvolvimento Regional de Jaraguá do Sul</v>
      </c>
      <c r="L2899" t="str">
        <f t="shared" si="227"/>
        <v>13959 - Operacionalização da educação básica - ADR - Jaraguá do Sul</v>
      </c>
      <c r="M2899" t="str">
        <f t="shared" si="228"/>
        <v>339030 - Material de Consumo</v>
      </c>
      <c r="N2899" t="str">
        <f t="shared" si="229"/>
        <v>33</v>
      </c>
      <c r="O2899" t="str">
        <f>VLOOKUP('SQL Results'!N2899,Plan2!$A$2:$B$8,2,0)</f>
        <v>33 - Outras Despesas Correntes</v>
      </c>
      <c r="P2899" s="4" t="str">
        <f t="shared" si="225"/>
        <v>0120 - Cota-parte da contribuição do Salário-Educação - recursos do tesouro - exercício corrente</v>
      </c>
    </row>
    <row r="2900" spans="1:16" x14ac:dyDescent="0.2">
      <c r="A2900">
        <v>41059</v>
      </c>
      <c r="B2900" t="s">
        <v>1278</v>
      </c>
      <c r="C2900">
        <v>13966</v>
      </c>
      <c r="D2900" t="s">
        <v>1287</v>
      </c>
      <c r="E2900">
        <v>334239</v>
      </c>
      <c r="F2900" t="s">
        <v>51</v>
      </c>
      <c r="G2900" t="s">
        <v>1077</v>
      </c>
      <c r="H2900" t="s">
        <v>1078</v>
      </c>
      <c r="I2900" t="s">
        <v>1091</v>
      </c>
      <c r="J2900">
        <v>3845261</v>
      </c>
      <c r="K2900" t="str">
        <f t="shared" si="226"/>
        <v>41059 - Agência de Desenvolvimento Regional de Jaraguá do Sul</v>
      </c>
      <c r="L2900" t="str">
        <f t="shared" si="227"/>
        <v>13966 - Transporte escolar dos alunos da educação básica - ADR - Jaraguá do Sul</v>
      </c>
      <c r="M2900" t="str">
        <f t="shared" si="228"/>
        <v>334239 - Outros Serviços Terceiros Pessoa Jurídica</v>
      </c>
      <c r="N2900" t="str">
        <f t="shared" si="229"/>
        <v>33</v>
      </c>
      <c r="O2900" t="str">
        <f>VLOOKUP('SQL Results'!N2900,Plan2!$A$2:$B$8,2,0)</f>
        <v>33 - Outras Despesas Correntes</v>
      </c>
      <c r="P2900" s="4" t="str">
        <f t="shared" si="225"/>
        <v>0131 - Recursos do FUNDEB - transferências da União</v>
      </c>
    </row>
    <row r="2901" spans="1:16" x14ac:dyDescent="0.2">
      <c r="A2901">
        <v>41059</v>
      </c>
      <c r="B2901" t="s">
        <v>1278</v>
      </c>
      <c r="C2901">
        <v>13967</v>
      </c>
      <c r="D2901" t="s">
        <v>1288</v>
      </c>
      <c r="E2901">
        <v>339030</v>
      </c>
      <c r="F2901" t="s">
        <v>12</v>
      </c>
      <c r="G2901" t="s">
        <v>13</v>
      </c>
      <c r="H2901" t="s">
        <v>14</v>
      </c>
      <c r="I2901" t="s">
        <v>1084</v>
      </c>
      <c r="J2901">
        <v>46224</v>
      </c>
      <c r="K2901" t="str">
        <f t="shared" si="226"/>
        <v>41059 - Agência de Desenvolvimento Regional de Jaraguá do Sul</v>
      </c>
      <c r="L2901" t="str">
        <f t="shared" si="227"/>
        <v>13967 - Operacionalização da educação profissional - ADR - Jaraguá do Sul</v>
      </c>
      <c r="M2901" t="str">
        <f t="shared" si="228"/>
        <v>339030 - Material de Consumo</v>
      </c>
      <c r="N2901" t="str">
        <f t="shared" si="229"/>
        <v>33</v>
      </c>
      <c r="O2901" t="str">
        <f>VLOOKUP('SQL Results'!N2901,Plan2!$A$2:$B$8,2,0)</f>
        <v>33 - Outras Despesas Correntes</v>
      </c>
      <c r="P2901" s="4" t="str">
        <f t="shared" si="225"/>
        <v>0100 - Recursos ordinários - recursos do tesouro - RLD</v>
      </c>
    </row>
    <row r="2902" spans="1:16" x14ac:dyDescent="0.2">
      <c r="A2902">
        <v>41059</v>
      </c>
      <c r="B2902" t="s">
        <v>1278</v>
      </c>
      <c r="C2902">
        <v>13967</v>
      </c>
      <c r="D2902" t="s">
        <v>1288</v>
      </c>
      <c r="E2902">
        <v>339036</v>
      </c>
      <c r="F2902" t="s">
        <v>23</v>
      </c>
      <c r="G2902" t="s">
        <v>13</v>
      </c>
      <c r="H2902" t="s">
        <v>14</v>
      </c>
      <c r="I2902" t="s">
        <v>1084</v>
      </c>
      <c r="J2902">
        <v>23112</v>
      </c>
      <c r="K2902" t="str">
        <f t="shared" si="226"/>
        <v>41059 - Agência de Desenvolvimento Regional de Jaraguá do Sul</v>
      </c>
      <c r="L2902" t="str">
        <f t="shared" si="227"/>
        <v>13967 - Operacionalização da educação profissional - ADR - Jaraguá do Sul</v>
      </c>
      <c r="M2902" t="str">
        <f t="shared" si="228"/>
        <v>339036 - Outros Serviços Terceiros-Pessoa Física</v>
      </c>
      <c r="N2902" t="str">
        <f t="shared" si="229"/>
        <v>33</v>
      </c>
      <c r="O2902" t="str">
        <f>VLOOKUP('SQL Results'!N2902,Plan2!$A$2:$B$8,2,0)</f>
        <v>33 - Outras Despesas Correntes</v>
      </c>
      <c r="P2902" s="4" t="str">
        <f t="shared" si="225"/>
        <v>0100 - Recursos ordinários - recursos do tesouro - RLD</v>
      </c>
    </row>
    <row r="2903" spans="1:16" x14ac:dyDescent="0.2">
      <c r="A2903">
        <v>41059</v>
      </c>
      <c r="B2903" t="s">
        <v>1278</v>
      </c>
      <c r="C2903">
        <v>13967</v>
      </c>
      <c r="D2903" t="s">
        <v>1288</v>
      </c>
      <c r="E2903">
        <v>339039</v>
      </c>
      <c r="F2903" t="s">
        <v>16</v>
      </c>
      <c r="G2903" t="s">
        <v>13</v>
      </c>
      <c r="H2903" t="s">
        <v>14</v>
      </c>
      <c r="I2903" t="s">
        <v>1084</v>
      </c>
      <c r="J2903">
        <v>115560</v>
      </c>
      <c r="K2903" t="str">
        <f t="shared" si="226"/>
        <v>41059 - Agência de Desenvolvimento Regional de Jaraguá do Sul</v>
      </c>
      <c r="L2903" t="str">
        <f t="shared" si="227"/>
        <v>13967 - Operacionalização da educação profissional - ADR - Jaraguá do Sul</v>
      </c>
      <c r="M2903" t="str">
        <f t="shared" si="228"/>
        <v>339039 - Outros Serviços Terceiros - Pessoa Jurídica</v>
      </c>
      <c r="N2903" t="str">
        <f t="shared" si="229"/>
        <v>33</v>
      </c>
      <c r="O2903" t="str">
        <f>VLOOKUP('SQL Results'!N2903,Plan2!$A$2:$B$8,2,0)</f>
        <v>33 - Outras Despesas Correntes</v>
      </c>
      <c r="P2903" s="4" t="str">
        <f t="shared" ref="P2903:P2966" si="230">CONCATENATE(LEFT(G2903,4)," - ",H2903)</f>
        <v>0100 - Recursos ordinários - recursos do tesouro - RLD</v>
      </c>
    </row>
    <row r="2904" spans="1:16" x14ac:dyDescent="0.2">
      <c r="A2904">
        <v>41059</v>
      </c>
      <c r="B2904" t="s">
        <v>1278</v>
      </c>
      <c r="C2904">
        <v>13967</v>
      </c>
      <c r="D2904" t="s">
        <v>1288</v>
      </c>
      <c r="E2904">
        <v>449052</v>
      </c>
      <c r="F2904" t="s">
        <v>17</v>
      </c>
      <c r="G2904" t="s">
        <v>13</v>
      </c>
      <c r="H2904" t="s">
        <v>14</v>
      </c>
      <c r="I2904" t="s">
        <v>1084</v>
      </c>
      <c r="J2904">
        <v>46224</v>
      </c>
      <c r="K2904" t="str">
        <f t="shared" si="226"/>
        <v>41059 - Agência de Desenvolvimento Regional de Jaraguá do Sul</v>
      </c>
      <c r="L2904" t="str">
        <f t="shared" si="227"/>
        <v>13967 - Operacionalização da educação profissional - ADR - Jaraguá do Sul</v>
      </c>
      <c r="M2904" t="str">
        <f t="shared" si="228"/>
        <v>449052 - Equipamentos e Material Permanente</v>
      </c>
      <c r="N2904" t="str">
        <f t="shared" si="229"/>
        <v>44</v>
      </c>
      <c r="O2904" t="str">
        <f>VLOOKUP('SQL Results'!N2904,Plan2!$A$2:$B$8,2,0)</f>
        <v>44 - Investimentos</v>
      </c>
      <c r="P2904" s="4" t="str">
        <f t="shared" si="230"/>
        <v>0100 - Recursos ordinários - recursos do tesouro - RLD</v>
      </c>
    </row>
    <row r="2905" spans="1:16" x14ac:dyDescent="0.2">
      <c r="A2905">
        <v>41059</v>
      </c>
      <c r="B2905" t="s">
        <v>1278</v>
      </c>
      <c r="C2905">
        <v>13970</v>
      </c>
      <c r="D2905" t="s">
        <v>1289</v>
      </c>
      <c r="E2905">
        <v>319011</v>
      </c>
      <c r="F2905" t="s">
        <v>60</v>
      </c>
      <c r="G2905" t="s">
        <v>13</v>
      </c>
      <c r="H2905" t="s">
        <v>14</v>
      </c>
      <c r="I2905" t="s">
        <v>347</v>
      </c>
      <c r="J2905">
        <v>3961941</v>
      </c>
      <c r="K2905" t="str">
        <f t="shared" si="226"/>
        <v>41059 - Agência de Desenvolvimento Regional de Jaraguá do Sul</v>
      </c>
      <c r="L2905" t="str">
        <f t="shared" si="227"/>
        <v>13970 - Administração de pessoal e encargos sociais - GERED - ADR - Jaraguá do Sul</v>
      </c>
      <c r="M2905" t="str">
        <f t="shared" si="228"/>
        <v>319011 - Vencim. e Vantagens Fixas - Pessoal Civil</v>
      </c>
      <c r="N2905" t="str">
        <f t="shared" si="229"/>
        <v>31</v>
      </c>
      <c r="O2905" t="str">
        <f>VLOOKUP('SQL Results'!N2905,Plan2!$A$2:$B$8,2,0)</f>
        <v>31 - Pessoal e Encargos Sociais</v>
      </c>
      <c r="P2905" s="4" t="str">
        <f t="shared" si="230"/>
        <v>0100 - Recursos ordinários - recursos do tesouro - RLD</v>
      </c>
    </row>
    <row r="2906" spans="1:16" x14ac:dyDescent="0.2">
      <c r="A2906">
        <v>41059</v>
      </c>
      <c r="B2906" t="s">
        <v>1278</v>
      </c>
      <c r="C2906">
        <v>13970</v>
      </c>
      <c r="D2906" t="s">
        <v>1289</v>
      </c>
      <c r="E2906">
        <v>319013</v>
      </c>
      <c r="F2906" t="s">
        <v>44</v>
      </c>
      <c r="G2906" t="s">
        <v>13</v>
      </c>
      <c r="H2906" t="s">
        <v>14</v>
      </c>
      <c r="I2906" t="s">
        <v>347</v>
      </c>
      <c r="J2906">
        <v>25011</v>
      </c>
      <c r="K2906" t="str">
        <f t="shared" si="226"/>
        <v>41059 - Agência de Desenvolvimento Regional de Jaraguá do Sul</v>
      </c>
      <c r="L2906" t="str">
        <f t="shared" si="227"/>
        <v>13970 - Administração de pessoal e encargos sociais - GERED - ADR - Jaraguá do Sul</v>
      </c>
      <c r="M2906" t="str">
        <f t="shared" si="228"/>
        <v>319013 - Obrigações Patronais</v>
      </c>
      <c r="N2906" t="str">
        <f t="shared" si="229"/>
        <v>31</v>
      </c>
      <c r="O2906" t="str">
        <f>VLOOKUP('SQL Results'!N2906,Plan2!$A$2:$B$8,2,0)</f>
        <v>31 - Pessoal e Encargos Sociais</v>
      </c>
      <c r="P2906" s="4" t="str">
        <f t="shared" si="230"/>
        <v>0100 - Recursos ordinários - recursos do tesouro - RLD</v>
      </c>
    </row>
    <row r="2907" spans="1:16" x14ac:dyDescent="0.2">
      <c r="A2907">
        <v>41059</v>
      </c>
      <c r="B2907" t="s">
        <v>1278</v>
      </c>
      <c r="C2907">
        <v>13970</v>
      </c>
      <c r="D2907" t="s">
        <v>1289</v>
      </c>
      <c r="E2907">
        <v>319016</v>
      </c>
      <c r="F2907" t="s">
        <v>64</v>
      </c>
      <c r="G2907" t="s">
        <v>13</v>
      </c>
      <c r="H2907" t="s">
        <v>14</v>
      </c>
      <c r="I2907" t="s">
        <v>347</v>
      </c>
      <c r="J2907">
        <v>50022</v>
      </c>
      <c r="K2907" t="str">
        <f t="shared" si="226"/>
        <v>41059 - Agência de Desenvolvimento Regional de Jaraguá do Sul</v>
      </c>
      <c r="L2907" t="str">
        <f t="shared" si="227"/>
        <v>13970 - Administração de pessoal e encargos sociais - GERED - ADR - Jaraguá do Sul</v>
      </c>
      <c r="M2907" t="str">
        <f t="shared" si="228"/>
        <v>319016 - Outras Despesas Variáveis-Pessoal Civil</v>
      </c>
      <c r="N2907" t="str">
        <f t="shared" si="229"/>
        <v>31</v>
      </c>
      <c r="O2907" t="str">
        <f>VLOOKUP('SQL Results'!N2907,Plan2!$A$2:$B$8,2,0)</f>
        <v>31 - Pessoal e Encargos Sociais</v>
      </c>
      <c r="P2907" s="4" t="str">
        <f t="shared" si="230"/>
        <v>0100 - Recursos ordinários - recursos do tesouro - RLD</v>
      </c>
    </row>
    <row r="2908" spans="1:16" x14ac:dyDescent="0.2">
      <c r="A2908">
        <v>41059</v>
      </c>
      <c r="B2908" t="s">
        <v>1278</v>
      </c>
      <c r="C2908">
        <v>13970</v>
      </c>
      <c r="D2908" t="s">
        <v>1289</v>
      </c>
      <c r="E2908">
        <v>319113</v>
      </c>
      <c r="F2908" t="s">
        <v>44</v>
      </c>
      <c r="G2908" t="s">
        <v>13</v>
      </c>
      <c r="H2908" t="s">
        <v>14</v>
      </c>
      <c r="I2908" t="s">
        <v>347</v>
      </c>
      <c r="J2908">
        <v>800345</v>
      </c>
      <c r="K2908" t="str">
        <f t="shared" si="226"/>
        <v>41059 - Agência de Desenvolvimento Regional de Jaraguá do Sul</v>
      </c>
      <c r="L2908" t="str">
        <f t="shared" si="227"/>
        <v>13970 - Administração de pessoal e encargos sociais - GERED - ADR - Jaraguá do Sul</v>
      </c>
      <c r="M2908" t="str">
        <f t="shared" si="228"/>
        <v>319113 - Obrigações Patronais</v>
      </c>
      <c r="N2908" t="str">
        <f t="shared" si="229"/>
        <v>31</v>
      </c>
      <c r="O2908" t="str">
        <f>VLOOKUP('SQL Results'!N2908,Plan2!$A$2:$B$8,2,0)</f>
        <v>31 - Pessoal e Encargos Sociais</v>
      </c>
      <c r="P2908" s="4" t="str">
        <f t="shared" si="230"/>
        <v>0100 - Recursos ordinários - recursos do tesouro - RLD</v>
      </c>
    </row>
    <row r="2909" spans="1:16" x14ac:dyDescent="0.2">
      <c r="A2909">
        <v>41059</v>
      </c>
      <c r="B2909" t="s">
        <v>1278</v>
      </c>
      <c r="C2909">
        <v>13970</v>
      </c>
      <c r="D2909" t="s">
        <v>1289</v>
      </c>
      <c r="E2909">
        <v>339046</v>
      </c>
      <c r="F2909" t="s">
        <v>47</v>
      </c>
      <c r="G2909" t="s">
        <v>13</v>
      </c>
      <c r="H2909" t="s">
        <v>14</v>
      </c>
      <c r="I2909" t="s">
        <v>347</v>
      </c>
      <c r="J2909">
        <v>75032</v>
      </c>
      <c r="K2909" t="str">
        <f t="shared" si="226"/>
        <v>41059 - Agência de Desenvolvimento Regional de Jaraguá do Sul</v>
      </c>
      <c r="L2909" t="str">
        <f t="shared" si="227"/>
        <v>13970 - Administração de pessoal e encargos sociais - GERED - ADR - Jaraguá do Sul</v>
      </c>
      <c r="M2909" t="str">
        <f t="shared" si="228"/>
        <v>339046 - Auxílio-Alimentação</v>
      </c>
      <c r="N2909" t="str">
        <f t="shared" si="229"/>
        <v>33</v>
      </c>
      <c r="O2909" t="str">
        <f>VLOOKUP('SQL Results'!N2909,Plan2!$A$2:$B$8,2,0)</f>
        <v>33 - Outras Despesas Correntes</v>
      </c>
      <c r="P2909" s="4" t="str">
        <f t="shared" si="230"/>
        <v>0100 - Recursos ordinários - recursos do tesouro - RLD</v>
      </c>
    </row>
    <row r="2910" spans="1:16" x14ac:dyDescent="0.2">
      <c r="A2910">
        <v>41059</v>
      </c>
      <c r="B2910" t="s">
        <v>1278</v>
      </c>
      <c r="C2910">
        <v>13970</v>
      </c>
      <c r="D2910" t="s">
        <v>1289</v>
      </c>
      <c r="E2910">
        <v>339113</v>
      </c>
      <c r="F2910" t="s">
        <v>44</v>
      </c>
      <c r="G2910" t="s">
        <v>13</v>
      </c>
      <c r="H2910" t="s">
        <v>14</v>
      </c>
      <c r="I2910" t="s">
        <v>347</v>
      </c>
      <c r="J2910">
        <v>75032</v>
      </c>
      <c r="K2910" t="str">
        <f t="shared" si="226"/>
        <v>41059 - Agência de Desenvolvimento Regional de Jaraguá do Sul</v>
      </c>
      <c r="L2910" t="str">
        <f t="shared" si="227"/>
        <v>13970 - Administração de pessoal e encargos sociais - GERED - ADR - Jaraguá do Sul</v>
      </c>
      <c r="M2910" t="str">
        <f t="shared" si="228"/>
        <v>339113 - Obrigações Patronais</v>
      </c>
      <c r="N2910" t="str">
        <f t="shared" si="229"/>
        <v>33</v>
      </c>
      <c r="O2910" t="str">
        <f>VLOOKUP('SQL Results'!N2910,Plan2!$A$2:$B$8,2,0)</f>
        <v>33 - Outras Despesas Correntes</v>
      </c>
      <c r="P2910" s="4" t="str">
        <f t="shared" si="230"/>
        <v>0100 - Recursos ordinários - recursos do tesouro - RLD</v>
      </c>
    </row>
    <row r="2911" spans="1:16" x14ac:dyDescent="0.2">
      <c r="A2911">
        <v>41060</v>
      </c>
      <c r="B2911" t="s">
        <v>1290</v>
      </c>
      <c r="C2911">
        <v>13884</v>
      </c>
      <c r="D2911" t="s">
        <v>1291</v>
      </c>
      <c r="E2911">
        <v>319011</v>
      </c>
      <c r="F2911" t="s">
        <v>60</v>
      </c>
      <c r="G2911" t="s">
        <v>13</v>
      </c>
      <c r="H2911" t="s">
        <v>14</v>
      </c>
      <c r="I2911" t="s">
        <v>347</v>
      </c>
      <c r="J2911">
        <v>1754922</v>
      </c>
      <c r="K2911" t="str">
        <f t="shared" si="226"/>
        <v>41060 - Agência de Desenvolvimento Regional de Mafra</v>
      </c>
      <c r="L2911" t="str">
        <f t="shared" si="227"/>
        <v>13884 - Administração de pessoal e encargos sociais - ADR - Mafra</v>
      </c>
      <c r="M2911" t="str">
        <f t="shared" si="228"/>
        <v>319011 - Vencim. e Vantagens Fixas - Pessoal Civil</v>
      </c>
      <c r="N2911" t="str">
        <f t="shared" si="229"/>
        <v>31</v>
      </c>
      <c r="O2911" t="str">
        <f>VLOOKUP('SQL Results'!N2911,Plan2!$A$2:$B$8,2,0)</f>
        <v>31 - Pessoal e Encargos Sociais</v>
      </c>
      <c r="P2911" s="4" t="str">
        <f t="shared" si="230"/>
        <v>0100 - Recursos ordinários - recursos do tesouro - RLD</v>
      </c>
    </row>
    <row r="2912" spans="1:16" x14ac:dyDescent="0.2">
      <c r="A2912">
        <v>41060</v>
      </c>
      <c r="B2912" t="s">
        <v>1290</v>
      </c>
      <c r="C2912">
        <v>13884</v>
      </c>
      <c r="D2912" t="s">
        <v>1291</v>
      </c>
      <c r="E2912">
        <v>319012</v>
      </c>
      <c r="F2912" t="s">
        <v>62</v>
      </c>
      <c r="G2912" t="s">
        <v>13</v>
      </c>
      <c r="H2912" t="s">
        <v>14</v>
      </c>
      <c r="I2912" t="s">
        <v>347</v>
      </c>
      <c r="J2912">
        <v>100000</v>
      </c>
      <c r="K2912" t="str">
        <f t="shared" si="226"/>
        <v>41060 - Agência de Desenvolvimento Regional de Mafra</v>
      </c>
      <c r="L2912" t="str">
        <f t="shared" si="227"/>
        <v>13884 - Administração de pessoal e encargos sociais - ADR - Mafra</v>
      </c>
      <c r="M2912" t="str">
        <f t="shared" si="228"/>
        <v>319012 - Vencim. e Vantagens Fixas - Pessoal Militar</v>
      </c>
      <c r="N2912" t="str">
        <f t="shared" si="229"/>
        <v>31</v>
      </c>
      <c r="O2912" t="str">
        <f>VLOOKUP('SQL Results'!N2912,Plan2!$A$2:$B$8,2,0)</f>
        <v>31 - Pessoal e Encargos Sociais</v>
      </c>
      <c r="P2912" s="4" t="str">
        <f t="shared" si="230"/>
        <v>0100 - Recursos ordinários - recursos do tesouro - RLD</v>
      </c>
    </row>
    <row r="2913" spans="1:16" x14ac:dyDescent="0.2">
      <c r="A2913">
        <v>41060</v>
      </c>
      <c r="B2913" t="s">
        <v>1290</v>
      </c>
      <c r="C2913">
        <v>13884</v>
      </c>
      <c r="D2913" t="s">
        <v>1291</v>
      </c>
      <c r="E2913">
        <v>319013</v>
      </c>
      <c r="F2913" t="s">
        <v>44</v>
      </c>
      <c r="G2913" t="s">
        <v>13</v>
      </c>
      <c r="H2913" t="s">
        <v>14</v>
      </c>
      <c r="I2913" t="s">
        <v>347</v>
      </c>
      <c r="J2913">
        <v>90000</v>
      </c>
      <c r="K2913" t="str">
        <f t="shared" si="226"/>
        <v>41060 - Agência de Desenvolvimento Regional de Mafra</v>
      </c>
      <c r="L2913" t="str">
        <f t="shared" si="227"/>
        <v>13884 - Administração de pessoal e encargos sociais - ADR - Mafra</v>
      </c>
      <c r="M2913" t="str">
        <f t="shared" si="228"/>
        <v>319013 - Obrigações Patronais</v>
      </c>
      <c r="N2913" t="str">
        <f t="shared" si="229"/>
        <v>31</v>
      </c>
      <c r="O2913" t="str">
        <f>VLOOKUP('SQL Results'!N2913,Plan2!$A$2:$B$8,2,0)</f>
        <v>31 - Pessoal e Encargos Sociais</v>
      </c>
      <c r="P2913" s="4" t="str">
        <f t="shared" si="230"/>
        <v>0100 - Recursos ordinários - recursos do tesouro - RLD</v>
      </c>
    </row>
    <row r="2914" spans="1:16" x14ac:dyDescent="0.2">
      <c r="A2914">
        <v>41060</v>
      </c>
      <c r="B2914" t="s">
        <v>1290</v>
      </c>
      <c r="C2914">
        <v>13884</v>
      </c>
      <c r="D2914" t="s">
        <v>1291</v>
      </c>
      <c r="E2914">
        <v>319113</v>
      </c>
      <c r="F2914" t="s">
        <v>44</v>
      </c>
      <c r="G2914" t="s">
        <v>13</v>
      </c>
      <c r="H2914" t="s">
        <v>14</v>
      </c>
      <c r="I2914" t="s">
        <v>347</v>
      </c>
      <c r="J2914">
        <v>150000</v>
      </c>
      <c r="K2914" t="str">
        <f t="shared" si="226"/>
        <v>41060 - Agência de Desenvolvimento Regional de Mafra</v>
      </c>
      <c r="L2914" t="str">
        <f t="shared" si="227"/>
        <v>13884 - Administração de pessoal e encargos sociais - ADR - Mafra</v>
      </c>
      <c r="M2914" t="str">
        <f t="shared" si="228"/>
        <v>319113 - Obrigações Patronais</v>
      </c>
      <c r="N2914" t="str">
        <f t="shared" si="229"/>
        <v>31</v>
      </c>
      <c r="O2914" t="str">
        <f>VLOOKUP('SQL Results'!N2914,Plan2!$A$2:$B$8,2,0)</f>
        <v>31 - Pessoal e Encargos Sociais</v>
      </c>
      <c r="P2914" s="4" t="str">
        <f t="shared" si="230"/>
        <v>0100 - Recursos ordinários - recursos do tesouro - RLD</v>
      </c>
    </row>
    <row r="2915" spans="1:16" x14ac:dyDescent="0.2">
      <c r="A2915">
        <v>41060</v>
      </c>
      <c r="B2915" t="s">
        <v>1290</v>
      </c>
      <c r="C2915">
        <v>13884</v>
      </c>
      <c r="D2915" t="s">
        <v>1291</v>
      </c>
      <c r="E2915">
        <v>339046</v>
      </c>
      <c r="F2915" t="s">
        <v>47</v>
      </c>
      <c r="G2915" t="s">
        <v>13</v>
      </c>
      <c r="H2915" t="s">
        <v>14</v>
      </c>
      <c r="I2915" t="s">
        <v>347</v>
      </c>
      <c r="J2915">
        <v>50000</v>
      </c>
      <c r="K2915" t="str">
        <f t="shared" si="226"/>
        <v>41060 - Agência de Desenvolvimento Regional de Mafra</v>
      </c>
      <c r="L2915" t="str">
        <f t="shared" si="227"/>
        <v>13884 - Administração de pessoal e encargos sociais - ADR - Mafra</v>
      </c>
      <c r="M2915" t="str">
        <f t="shared" si="228"/>
        <v>339046 - Auxílio-Alimentação</v>
      </c>
      <c r="N2915" t="str">
        <f t="shared" si="229"/>
        <v>33</v>
      </c>
      <c r="O2915" t="str">
        <f>VLOOKUP('SQL Results'!N2915,Plan2!$A$2:$B$8,2,0)</f>
        <v>33 - Outras Despesas Correntes</v>
      </c>
      <c r="P2915" s="4" t="str">
        <f t="shared" si="230"/>
        <v>0100 - Recursos ordinários - recursos do tesouro - RLD</v>
      </c>
    </row>
    <row r="2916" spans="1:16" x14ac:dyDescent="0.2">
      <c r="A2916">
        <v>41060</v>
      </c>
      <c r="B2916" t="s">
        <v>1290</v>
      </c>
      <c r="C2916">
        <v>13884</v>
      </c>
      <c r="D2916" t="s">
        <v>1291</v>
      </c>
      <c r="E2916">
        <v>339113</v>
      </c>
      <c r="F2916" t="s">
        <v>44</v>
      </c>
      <c r="G2916" t="s">
        <v>13</v>
      </c>
      <c r="H2916" t="s">
        <v>14</v>
      </c>
      <c r="I2916" t="s">
        <v>347</v>
      </c>
      <c r="J2916">
        <v>155078</v>
      </c>
      <c r="K2916" t="str">
        <f t="shared" si="226"/>
        <v>41060 - Agência de Desenvolvimento Regional de Mafra</v>
      </c>
      <c r="L2916" t="str">
        <f t="shared" si="227"/>
        <v>13884 - Administração de pessoal e encargos sociais - ADR - Mafra</v>
      </c>
      <c r="M2916" t="str">
        <f t="shared" si="228"/>
        <v>339113 - Obrigações Patronais</v>
      </c>
      <c r="N2916" t="str">
        <f t="shared" si="229"/>
        <v>33</v>
      </c>
      <c r="O2916" t="str">
        <f>VLOOKUP('SQL Results'!N2916,Plan2!$A$2:$B$8,2,0)</f>
        <v>33 - Outras Despesas Correntes</v>
      </c>
      <c r="P2916" s="4" t="str">
        <f t="shared" si="230"/>
        <v>0100 - Recursos ordinários - recursos do tesouro - RLD</v>
      </c>
    </row>
    <row r="2917" spans="1:16" x14ac:dyDescent="0.2">
      <c r="A2917">
        <v>41060</v>
      </c>
      <c r="B2917" t="s">
        <v>1290</v>
      </c>
      <c r="C2917">
        <v>13885</v>
      </c>
      <c r="D2917" t="s">
        <v>1292</v>
      </c>
      <c r="E2917">
        <v>339036</v>
      </c>
      <c r="F2917" t="s">
        <v>23</v>
      </c>
      <c r="G2917" t="s">
        <v>13</v>
      </c>
      <c r="H2917" t="s">
        <v>14</v>
      </c>
      <c r="I2917" t="s">
        <v>355</v>
      </c>
      <c r="J2917">
        <v>25000</v>
      </c>
      <c r="K2917" t="str">
        <f t="shared" si="226"/>
        <v>41060 - Agência de Desenvolvimento Regional de Mafra</v>
      </c>
      <c r="L2917" t="str">
        <f t="shared" si="227"/>
        <v>13885 - Encargos com estagiários - ADR - Mafra</v>
      </c>
      <c r="M2917" t="str">
        <f t="shared" si="228"/>
        <v>339036 - Outros Serviços Terceiros-Pessoa Física</v>
      </c>
      <c r="N2917" t="str">
        <f t="shared" si="229"/>
        <v>33</v>
      </c>
      <c r="O2917" t="str">
        <f>VLOOKUP('SQL Results'!N2917,Plan2!$A$2:$B$8,2,0)</f>
        <v>33 - Outras Despesas Correntes</v>
      </c>
      <c r="P2917" s="4" t="str">
        <f t="shared" si="230"/>
        <v>0100 - Recursos ordinários - recursos do tesouro - RLD</v>
      </c>
    </row>
    <row r="2918" spans="1:16" x14ac:dyDescent="0.2">
      <c r="A2918">
        <v>41060</v>
      </c>
      <c r="B2918" t="s">
        <v>1290</v>
      </c>
      <c r="C2918">
        <v>13887</v>
      </c>
      <c r="D2918" t="s">
        <v>1293</v>
      </c>
      <c r="E2918">
        <v>339014</v>
      </c>
      <c r="F2918" t="s">
        <v>63</v>
      </c>
      <c r="G2918" t="s">
        <v>13</v>
      </c>
      <c r="H2918" t="s">
        <v>14</v>
      </c>
      <c r="I2918" t="s">
        <v>349</v>
      </c>
      <c r="J2918">
        <v>20000</v>
      </c>
      <c r="K2918" t="str">
        <f t="shared" si="226"/>
        <v>41060 - Agência de Desenvolvimento Regional de Mafra</v>
      </c>
      <c r="L2918" t="str">
        <f t="shared" si="227"/>
        <v>13887 - Administração e manutenção dos serviços administrativos gerais - ADR - Mafra</v>
      </c>
      <c r="M2918" t="str">
        <f t="shared" si="228"/>
        <v>339014 - Diárias - Civil</v>
      </c>
      <c r="N2918" t="str">
        <f t="shared" si="229"/>
        <v>33</v>
      </c>
      <c r="O2918" t="str">
        <f>VLOOKUP('SQL Results'!N2918,Plan2!$A$2:$B$8,2,0)</f>
        <v>33 - Outras Despesas Correntes</v>
      </c>
      <c r="P2918" s="4" t="str">
        <f t="shared" si="230"/>
        <v>0100 - Recursos ordinários - recursos do tesouro - RLD</v>
      </c>
    </row>
    <row r="2919" spans="1:16" x14ac:dyDescent="0.2">
      <c r="A2919">
        <v>41060</v>
      </c>
      <c r="B2919" t="s">
        <v>1290</v>
      </c>
      <c r="C2919">
        <v>13887</v>
      </c>
      <c r="D2919" t="s">
        <v>1293</v>
      </c>
      <c r="E2919">
        <v>339030</v>
      </c>
      <c r="F2919" t="s">
        <v>12</v>
      </c>
      <c r="G2919" t="s">
        <v>13</v>
      </c>
      <c r="H2919" t="s">
        <v>14</v>
      </c>
      <c r="I2919" t="s">
        <v>349</v>
      </c>
      <c r="J2919">
        <v>35000</v>
      </c>
      <c r="K2919" t="str">
        <f t="shared" si="226"/>
        <v>41060 - Agência de Desenvolvimento Regional de Mafra</v>
      </c>
      <c r="L2919" t="str">
        <f t="shared" si="227"/>
        <v>13887 - Administração e manutenção dos serviços administrativos gerais - ADR - Mafra</v>
      </c>
      <c r="M2919" t="str">
        <f t="shared" si="228"/>
        <v>339030 - Material de Consumo</v>
      </c>
      <c r="N2919" t="str">
        <f t="shared" si="229"/>
        <v>33</v>
      </c>
      <c r="O2919" t="str">
        <f>VLOOKUP('SQL Results'!N2919,Plan2!$A$2:$B$8,2,0)</f>
        <v>33 - Outras Despesas Correntes</v>
      </c>
      <c r="P2919" s="4" t="str">
        <f t="shared" si="230"/>
        <v>0100 - Recursos ordinários - recursos do tesouro - RLD</v>
      </c>
    </row>
    <row r="2920" spans="1:16" x14ac:dyDescent="0.2">
      <c r="A2920">
        <v>41060</v>
      </c>
      <c r="B2920" t="s">
        <v>1290</v>
      </c>
      <c r="C2920">
        <v>13887</v>
      </c>
      <c r="D2920" t="s">
        <v>1293</v>
      </c>
      <c r="E2920">
        <v>339033</v>
      </c>
      <c r="F2920" t="s">
        <v>49</v>
      </c>
      <c r="G2920" t="s">
        <v>13</v>
      </c>
      <c r="H2920" t="s">
        <v>14</v>
      </c>
      <c r="I2920" t="s">
        <v>349</v>
      </c>
      <c r="J2920">
        <v>10000</v>
      </c>
      <c r="K2920" t="str">
        <f t="shared" si="226"/>
        <v>41060 - Agência de Desenvolvimento Regional de Mafra</v>
      </c>
      <c r="L2920" t="str">
        <f t="shared" si="227"/>
        <v>13887 - Administração e manutenção dos serviços administrativos gerais - ADR - Mafra</v>
      </c>
      <c r="M2920" t="str">
        <f t="shared" si="228"/>
        <v>339033 - Passagens e Despesas com Locomoção</v>
      </c>
      <c r="N2920" t="str">
        <f t="shared" si="229"/>
        <v>33</v>
      </c>
      <c r="O2920" t="str">
        <f>VLOOKUP('SQL Results'!N2920,Plan2!$A$2:$B$8,2,0)</f>
        <v>33 - Outras Despesas Correntes</v>
      </c>
      <c r="P2920" s="4" t="str">
        <f t="shared" si="230"/>
        <v>0100 - Recursos ordinários - recursos do tesouro - RLD</v>
      </c>
    </row>
    <row r="2921" spans="1:16" x14ac:dyDescent="0.2">
      <c r="A2921">
        <v>41060</v>
      </c>
      <c r="B2921" t="s">
        <v>1290</v>
      </c>
      <c r="C2921">
        <v>13887</v>
      </c>
      <c r="D2921" t="s">
        <v>1293</v>
      </c>
      <c r="E2921">
        <v>339037</v>
      </c>
      <c r="F2921" t="s">
        <v>25</v>
      </c>
      <c r="G2921" t="s">
        <v>13</v>
      </c>
      <c r="H2921" t="s">
        <v>14</v>
      </c>
      <c r="I2921" t="s">
        <v>349</v>
      </c>
      <c r="J2921">
        <v>295000</v>
      </c>
      <c r="K2921" t="str">
        <f t="shared" si="226"/>
        <v>41060 - Agência de Desenvolvimento Regional de Mafra</v>
      </c>
      <c r="L2921" t="str">
        <f t="shared" si="227"/>
        <v>13887 - Administração e manutenção dos serviços administrativos gerais - ADR - Mafra</v>
      </c>
      <c r="M2921" t="str">
        <f t="shared" si="228"/>
        <v>339037 - Locação de Mão-de-Obra</v>
      </c>
      <c r="N2921" t="str">
        <f t="shared" si="229"/>
        <v>33</v>
      </c>
      <c r="O2921" t="str">
        <f>VLOOKUP('SQL Results'!N2921,Plan2!$A$2:$B$8,2,0)</f>
        <v>33 - Outras Despesas Correntes</v>
      </c>
      <c r="P2921" s="4" t="str">
        <f t="shared" si="230"/>
        <v>0100 - Recursos ordinários - recursos do tesouro - RLD</v>
      </c>
    </row>
    <row r="2922" spans="1:16" x14ac:dyDescent="0.2">
      <c r="A2922">
        <v>41060</v>
      </c>
      <c r="B2922" t="s">
        <v>1290</v>
      </c>
      <c r="C2922">
        <v>13887</v>
      </c>
      <c r="D2922" t="s">
        <v>1293</v>
      </c>
      <c r="E2922">
        <v>339039</v>
      </c>
      <c r="F2922" t="s">
        <v>16</v>
      </c>
      <c r="G2922" t="s">
        <v>13</v>
      </c>
      <c r="H2922" t="s">
        <v>14</v>
      </c>
      <c r="I2922" t="s">
        <v>349</v>
      </c>
      <c r="J2922">
        <v>160000</v>
      </c>
      <c r="K2922" t="str">
        <f t="shared" si="226"/>
        <v>41060 - Agência de Desenvolvimento Regional de Mafra</v>
      </c>
      <c r="L2922" t="str">
        <f t="shared" si="227"/>
        <v>13887 - Administração e manutenção dos serviços administrativos gerais - ADR - Mafra</v>
      </c>
      <c r="M2922" t="str">
        <f t="shared" si="228"/>
        <v>339039 - Outros Serviços Terceiros - Pessoa Jurídica</v>
      </c>
      <c r="N2922" t="str">
        <f t="shared" si="229"/>
        <v>33</v>
      </c>
      <c r="O2922" t="str">
        <f>VLOOKUP('SQL Results'!N2922,Plan2!$A$2:$B$8,2,0)</f>
        <v>33 - Outras Despesas Correntes</v>
      </c>
      <c r="P2922" s="4" t="str">
        <f t="shared" si="230"/>
        <v>0100 - Recursos ordinários - recursos do tesouro - RLD</v>
      </c>
    </row>
    <row r="2923" spans="1:16" x14ac:dyDescent="0.2">
      <c r="A2923">
        <v>41060</v>
      </c>
      <c r="B2923" t="s">
        <v>1290</v>
      </c>
      <c r="C2923">
        <v>13887</v>
      </c>
      <c r="D2923" t="s">
        <v>1293</v>
      </c>
      <c r="E2923">
        <v>339092</v>
      </c>
      <c r="F2923" t="s">
        <v>28</v>
      </c>
      <c r="G2923" t="s">
        <v>13</v>
      </c>
      <c r="H2923" t="s">
        <v>14</v>
      </c>
      <c r="I2923" t="s">
        <v>349</v>
      </c>
      <c r="J2923">
        <v>20000</v>
      </c>
      <c r="K2923" t="str">
        <f t="shared" si="226"/>
        <v>41060 - Agência de Desenvolvimento Regional de Mafra</v>
      </c>
      <c r="L2923" t="str">
        <f t="shared" si="227"/>
        <v>13887 - Administração e manutenção dos serviços administrativos gerais - ADR - Mafra</v>
      </c>
      <c r="M2923" t="str">
        <f t="shared" si="228"/>
        <v>339092 - Despesas de Exercícios Anteriores</v>
      </c>
      <c r="N2923" t="str">
        <f t="shared" si="229"/>
        <v>33</v>
      </c>
      <c r="O2923" t="str">
        <f>VLOOKUP('SQL Results'!N2923,Plan2!$A$2:$B$8,2,0)</f>
        <v>33 - Outras Despesas Correntes</v>
      </c>
      <c r="P2923" s="4" t="str">
        <f t="shared" si="230"/>
        <v>0100 - Recursos ordinários - recursos do tesouro - RLD</v>
      </c>
    </row>
    <row r="2924" spans="1:16" x14ac:dyDescent="0.2">
      <c r="A2924">
        <v>41060</v>
      </c>
      <c r="B2924" t="s">
        <v>1290</v>
      </c>
      <c r="C2924">
        <v>13889</v>
      </c>
      <c r="D2924" t="s">
        <v>1294</v>
      </c>
      <c r="E2924">
        <v>339039</v>
      </c>
      <c r="F2924" t="s">
        <v>16</v>
      </c>
      <c r="G2924" t="s">
        <v>13</v>
      </c>
      <c r="H2924" t="s">
        <v>14</v>
      </c>
      <c r="I2924" t="s">
        <v>1072</v>
      </c>
      <c r="J2924">
        <v>347707</v>
      </c>
      <c r="K2924" t="str">
        <f t="shared" si="226"/>
        <v>41060 - Agência de Desenvolvimento Regional de Mafra</v>
      </c>
      <c r="L2924" t="str">
        <f t="shared" si="227"/>
        <v>13889 - Administração e manutenção da Gerência Regional de Educação - ADR - Mafra</v>
      </c>
      <c r="M2924" t="str">
        <f t="shared" si="228"/>
        <v>339039 - Outros Serviços Terceiros - Pessoa Jurídica</v>
      </c>
      <c r="N2924" t="str">
        <f t="shared" si="229"/>
        <v>33</v>
      </c>
      <c r="O2924" t="str">
        <f>VLOOKUP('SQL Results'!N2924,Plan2!$A$2:$B$8,2,0)</f>
        <v>33 - Outras Despesas Correntes</v>
      </c>
      <c r="P2924" s="4" t="str">
        <f t="shared" si="230"/>
        <v>0100 - Recursos ordinários - recursos do tesouro - RLD</v>
      </c>
    </row>
    <row r="2925" spans="1:16" x14ac:dyDescent="0.2">
      <c r="A2925">
        <v>41060</v>
      </c>
      <c r="B2925" t="s">
        <v>1290</v>
      </c>
      <c r="C2925">
        <v>13889</v>
      </c>
      <c r="D2925" t="s">
        <v>1294</v>
      </c>
      <c r="E2925">
        <v>339139</v>
      </c>
      <c r="F2925" t="s">
        <v>51</v>
      </c>
      <c r="G2925" t="s">
        <v>13</v>
      </c>
      <c r="H2925" t="s">
        <v>14</v>
      </c>
      <c r="I2925" t="s">
        <v>1072</v>
      </c>
      <c r="J2925">
        <v>76071</v>
      </c>
      <c r="K2925" t="str">
        <f t="shared" si="226"/>
        <v>41060 - Agência de Desenvolvimento Regional de Mafra</v>
      </c>
      <c r="L2925" t="str">
        <f t="shared" si="227"/>
        <v>13889 - Administração e manutenção da Gerência Regional de Educação - ADR - Mafra</v>
      </c>
      <c r="M2925" t="str">
        <f t="shared" si="228"/>
        <v>339139 - Outros Serviços Terceiros Pessoa Jurídica</v>
      </c>
      <c r="N2925" t="str">
        <f t="shared" si="229"/>
        <v>33</v>
      </c>
      <c r="O2925" t="str">
        <f>VLOOKUP('SQL Results'!N2925,Plan2!$A$2:$B$8,2,0)</f>
        <v>33 - Outras Despesas Correntes</v>
      </c>
      <c r="P2925" s="4" t="str">
        <f t="shared" si="230"/>
        <v>0100 - Recursos ordinários - recursos do tesouro - RLD</v>
      </c>
    </row>
    <row r="2926" spans="1:16" x14ac:dyDescent="0.2">
      <c r="A2926">
        <v>41060</v>
      </c>
      <c r="B2926" t="s">
        <v>1290</v>
      </c>
      <c r="C2926">
        <v>13889</v>
      </c>
      <c r="D2926" t="s">
        <v>1294</v>
      </c>
      <c r="E2926">
        <v>449052</v>
      </c>
      <c r="F2926" t="s">
        <v>17</v>
      </c>
      <c r="G2926" t="s">
        <v>13</v>
      </c>
      <c r="H2926" t="s">
        <v>14</v>
      </c>
      <c r="I2926" t="s">
        <v>1072</v>
      </c>
      <c r="J2926">
        <v>69872</v>
      </c>
      <c r="K2926" t="str">
        <f t="shared" si="226"/>
        <v>41060 - Agência de Desenvolvimento Regional de Mafra</v>
      </c>
      <c r="L2926" t="str">
        <f t="shared" si="227"/>
        <v>13889 - Administração e manutenção da Gerência Regional de Educação - ADR - Mafra</v>
      </c>
      <c r="M2926" t="str">
        <f t="shared" si="228"/>
        <v>449052 - Equipamentos e Material Permanente</v>
      </c>
      <c r="N2926" t="str">
        <f t="shared" si="229"/>
        <v>44</v>
      </c>
      <c r="O2926" t="str">
        <f>VLOOKUP('SQL Results'!N2926,Plan2!$A$2:$B$8,2,0)</f>
        <v>44 - Investimentos</v>
      </c>
      <c r="P2926" s="4" t="str">
        <f t="shared" si="230"/>
        <v>0100 - Recursos ordinários - recursos do tesouro - RLD</v>
      </c>
    </row>
    <row r="2927" spans="1:16" x14ac:dyDescent="0.2">
      <c r="A2927">
        <v>41060</v>
      </c>
      <c r="B2927" t="s">
        <v>1290</v>
      </c>
      <c r="C2927">
        <v>13889</v>
      </c>
      <c r="D2927" t="s">
        <v>1294</v>
      </c>
      <c r="E2927">
        <v>339030</v>
      </c>
      <c r="F2927" t="s">
        <v>12</v>
      </c>
      <c r="G2927" t="s">
        <v>13</v>
      </c>
      <c r="H2927" t="s">
        <v>14</v>
      </c>
      <c r="I2927" t="s">
        <v>1072</v>
      </c>
      <c r="J2927">
        <v>76071</v>
      </c>
      <c r="K2927" t="str">
        <f t="shared" si="226"/>
        <v>41060 - Agência de Desenvolvimento Regional de Mafra</v>
      </c>
      <c r="L2927" t="str">
        <f t="shared" si="227"/>
        <v>13889 - Administração e manutenção da Gerência Regional de Educação - ADR - Mafra</v>
      </c>
      <c r="M2927" t="str">
        <f t="shared" si="228"/>
        <v>339030 - Material de Consumo</v>
      </c>
      <c r="N2927" t="str">
        <f t="shared" si="229"/>
        <v>33</v>
      </c>
      <c r="O2927" t="str">
        <f>VLOOKUP('SQL Results'!N2927,Plan2!$A$2:$B$8,2,0)</f>
        <v>33 - Outras Despesas Correntes</v>
      </c>
      <c r="P2927" s="4" t="str">
        <f t="shared" si="230"/>
        <v>0100 - Recursos ordinários - recursos do tesouro - RLD</v>
      </c>
    </row>
    <row r="2928" spans="1:16" x14ac:dyDescent="0.2">
      <c r="A2928">
        <v>41060</v>
      </c>
      <c r="B2928" t="s">
        <v>1290</v>
      </c>
      <c r="C2928">
        <v>13889</v>
      </c>
      <c r="D2928" t="s">
        <v>1294</v>
      </c>
      <c r="E2928">
        <v>339014</v>
      </c>
      <c r="F2928" t="s">
        <v>63</v>
      </c>
      <c r="G2928" t="s">
        <v>13</v>
      </c>
      <c r="H2928" t="s">
        <v>14</v>
      </c>
      <c r="I2928" t="s">
        <v>1072</v>
      </c>
      <c r="J2928">
        <v>76071</v>
      </c>
      <c r="K2928" t="str">
        <f t="shared" si="226"/>
        <v>41060 - Agência de Desenvolvimento Regional de Mafra</v>
      </c>
      <c r="L2928" t="str">
        <f t="shared" si="227"/>
        <v>13889 - Administração e manutenção da Gerência Regional de Educação - ADR - Mafra</v>
      </c>
      <c r="M2928" t="str">
        <f t="shared" si="228"/>
        <v>339014 - Diárias - Civil</v>
      </c>
      <c r="N2928" t="str">
        <f t="shared" si="229"/>
        <v>33</v>
      </c>
      <c r="O2928" t="str">
        <f>VLOOKUP('SQL Results'!N2928,Plan2!$A$2:$B$8,2,0)</f>
        <v>33 - Outras Despesas Correntes</v>
      </c>
      <c r="P2928" s="4" t="str">
        <f t="shared" si="230"/>
        <v>0100 - Recursos ordinários - recursos do tesouro - RLD</v>
      </c>
    </row>
    <row r="2929" spans="1:16" x14ac:dyDescent="0.2">
      <c r="A2929">
        <v>41060</v>
      </c>
      <c r="B2929" t="s">
        <v>1290</v>
      </c>
      <c r="C2929">
        <v>13889</v>
      </c>
      <c r="D2929" t="s">
        <v>1294</v>
      </c>
      <c r="E2929">
        <v>339033</v>
      </c>
      <c r="F2929" t="s">
        <v>49</v>
      </c>
      <c r="G2929" t="s">
        <v>13</v>
      </c>
      <c r="H2929" t="s">
        <v>14</v>
      </c>
      <c r="I2929" t="s">
        <v>1072</v>
      </c>
      <c r="J2929">
        <v>38036</v>
      </c>
      <c r="K2929" t="str">
        <f t="shared" si="226"/>
        <v>41060 - Agência de Desenvolvimento Regional de Mafra</v>
      </c>
      <c r="L2929" t="str">
        <f t="shared" si="227"/>
        <v>13889 - Administração e manutenção da Gerência Regional de Educação - ADR - Mafra</v>
      </c>
      <c r="M2929" t="str">
        <f t="shared" si="228"/>
        <v>339033 - Passagens e Despesas com Locomoção</v>
      </c>
      <c r="N2929" t="str">
        <f t="shared" si="229"/>
        <v>33</v>
      </c>
      <c r="O2929" t="str">
        <f>VLOOKUP('SQL Results'!N2929,Plan2!$A$2:$B$8,2,0)</f>
        <v>33 - Outras Despesas Correntes</v>
      </c>
      <c r="P2929" s="4" t="str">
        <f t="shared" si="230"/>
        <v>0100 - Recursos ordinários - recursos do tesouro - RLD</v>
      </c>
    </row>
    <row r="2930" spans="1:16" x14ac:dyDescent="0.2">
      <c r="A2930">
        <v>41060</v>
      </c>
      <c r="B2930" t="s">
        <v>1290</v>
      </c>
      <c r="C2930">
        <v>13889</v>
      </c>
      <c r="D2930" t="s">
        <v>1294</v>
      </c>
      <c r="E2930">
        <v>339036</v>
      </c>
      <c r="F2930" t="s">
        <v>23</v>
      </c>
      <c r="G2930" t="s">
        <v>13</v>
      </c>
      <c r="H2930" t="s">
        <v>14</v>
      </c>
      <c r="I2930" t="s">
        <v>1072</v>
      </c>
      <c r="J2930">
        <v>38036</v>
      </c>
      <c r="K2930" t="str">
        <f t="shared" si="226"/>
        <v>41060 - Agência de Desenvolvimento Regional de Mafra</v>
      </c>
      <c r="L2930" t="str">
        <f t="shared" si="227"/>
        <v>13889 - Administração e manutenção da Gerência Regional de Educação - ADR - Mafra</v>
      </c>
      <c r="M2930" t="str">
        <f t="shared" si="228"/>
        <v>339036 - Outros Serviços Terceiros-Pessoa Física</v>
      </c>
      <c r="N2930" t="str">
        <f t="shared" si="229"/>
        <v>33</v>
      </c>
      <c r="O2930" t="str">
        <f>VLOOKUP('SQL Results'!N2930,Plan2!$A$2:$B$8,2,0)</f>
        <v>33 - Outras Despesas Correntes</v>
      </c>
      <c r="P2930" s="4" t="str">
        <f t="shared" si="230"/>
        <v>0100 - Recursos ordinários - recursos do tesouro - RLD</v>
      </c>
    </row>
    <row r="2931" spans="1:16" x14ac:dyDescent="0.2">
      <c r="A2931">
        <v>41060</v>
      </c>
      <c r="B2931" t="s">
        <v>1290</v>
      </c>
      <c r="C2931">
        <v>13898</v>
      </c>
      <c r="D2931" t="s">
        <v>1295</v>
      </c>
      <c r="E2931">
        <v>339039</v>
      </c>
      <c r="F2931" t="s">
        <v>16</v>
      </c>
      <c r="G2931" t="s">
        <v>1077</v>
      </c>
      <c r="H2931" t="s">
        <v>1078</v>
      </c>
      <c r="I2931" t="s">
        <v>1080</v>
      </c>
      <c r="J2931">
        <v>128231</v>
      </c>
      <c r="K2931" t="str">
        <f t="shared" si="226"/>
        <v>41060 - Agência de Desenvolvimento Regional de Mafra</v>
      </c>
      <c r="L2931" t="str">
        <f t="shared" si="227"/>
        <v>13898 - Capacitação de profissionais da educação básica - ADR - Mafra</v>
      </c>
      <c r="M2931" t="str">
        <f t="shared" si="228"/>
        <v>339039 - Outros Serviços Terceiros - Pessoa Jurídica</v>
      </c>
      <c r="N2931" t="str">
        <f t="shared" si="229"/>
        <v>33</v>
      </c>
      <c r="O2931" t="str">
        <f>VLOOKUP('SQL Results'!N2931,Plan2!$A$2:$B$8,2,0)</f>
        <v>33 - Outras Despesas Correntes</v>
      </c>
      <c r="P2931" s="4" t="str">
        <f t="shared" si="230"/>
        <v>0131 - Recursos do FUNDEB - transferências da União</v>
      </c>
    </row>
    <row r="2932" spans="1:16" x14ac:dyDescent="0.2">
      <c r="A2932">
        <v>41060</v>
      </c>
      <c r="B2932" t="s">
        <v>1290</v>
      </c>
      <c r="C2932">
        <v>13898</v>
      </c>
      <c r="D2932" t="s">
        <v>1295</v>
      </c>
      <c r="E2932">
        <v>339030</v>
      </c>
      <c r="F2932" t="s">
        <v>12</v>
      </c>
      <c r="G2932" t="s">
        <v>1077</v>
      </c>
      <c r="H2932" t="s">
        <v>1078</v>
      </c>
      <c r="I2932" t="s">
        <v>1080</v>
      </c>
      <c r="J2932">
        <v>71182</v>
      </c>
      <c r="K2932" t="str">
        <f t="shared" si="226"/>
        <v>41060 - Agência de Desenvolvimento Regional de Mafra</v>
      </c>
      <c r="L2932" t="str">
        <f t="shared" si="227"/>
        <v>13898 - Capacitação de profissionais da educação básica - ADR - Mafra</v>
      </c>
      <c r="M2932" t="str">
        <f t="shared" si="228"/>
        <v>339030 - Material de Consumo</v>
      </c>
      <c r="N2932" t="str">
        <f t="shared" si="229"/>
        <v>33</v>
      </c>
      <c r="O2932" t="str">
        <f>VLOOKUP('SQL Results'!N2932,Plan2!$A$2:$B$8,2,0)</f>
        <v>33 - Outras Despesas Correntes</v>
      </c>
      <c r="P2932" s="4" t="str">
        <f t="shared" si="230"/>
        <v>0131 - Recursos do FUNDEB - transferências da União</v>
      </c>
    </row>
    <row r="2933" spans="1:16" x14ac:dyDescent="0.2">
      <c r="A2933">
        <v>41060</v>
      </c>
      <c r="B2933" t="s">
        <v>1290</v>
      </c>
      <c r="C2933">
        <v>13892</v>
      </c>
      <c r="D2933" t="s">
        <v>1296</v>
      </c>
      <c r="E2933">
        <v>339139</v>
      </c>
      <c r="F2933" t="s">
        <v>51</v>
      </c>
      <c r="G2933" t="s">
        <v>1074</v>
      </c>
      <c r="H2933" t="s">
        <v>1075</v>
      </c>
      <c r="I2933" t="s">
        <v>1076</v>
      </c>
      <c r="J2933">
        <v>63930</v>
      </c>
      <c r="K2933" t="str">
        <f t="shared" si="226"/>
        <v>41060 - Agência de Desenvolvimento Regional de Mafra</v>
      </c>
      <c r="L2933" t="str">
        <f t="shared" si="227"/>
        <v>13892 - AP - Manutenção e reforma de escolas - educação básica - ADR - Mafra</v>
      </c>
      <c r="M2933" t="str">
        <f t="shared" si="228"/>
        <v>339139 - Outros Serviços Terceiros Pessoa Jurídica</v>
      </c>
      <c r="N2933" t="str">
        <f t="shared" si="229"/>
        <v>33</v>
      </c>
      <c r="O2933" t="str">
        <f>VLOOKUP('SQL Results'!N2933,Plan2!$A$2:$B$8,2,0)</f>
        <v>33 - Outras Despesas Correntes</v>
      </c>
      <c r="P2933" s="4" t="str">
        <f t="shared" si="230"/>
        <v>0120 - Cota-parte da contribuição do Salário-Educação - recursos do tesouro - exercício corrente</v>
      </c>
    </row>
    <row r="2934" spans="1:16" x14ac:dyDescent="0.2">
      <c r="A2934">
        <v>41060</v>
      </c>
      <c r="B2934" t="s">
        <v>1290</v>
      </c>
      <c r="C2934">
        <v>13892</v>
      </c>
      <c r="D2934" t="s">
        <v>1296</v>
      </c>
      <c r="E2934">
        <v>339139</v>
      </c>
      <c r="F2934" t="s">
        <v>51</v>
      </c>
      <c r="G2934" t="s">
        <v>1077</v>
      </c>
      <c r="H2934" t="s">
        <v>1078</v>
      </c>
      <c r="I2934" t="s">
        <v>1076</v>
      </c>
      <c r="J2934">
        <v>49540</v>
      </c>
      <c r="K2934" t="str">
        <f t="shared" si="226"/>
        <v>41060 - Agência de Desenvolvimento Regional de Mafra</v>
      </c>
      <c r="L2934" t="str">
        <f t="shared" si="227"/>
        <v>13892 - AP - Manutenção e reforma de escolas - educação básica - ADR - Mafra</v>
      </c>
      <c r="M2934" t="str">
        <f t="shared" si="228"/>
        <v>339139 - Outros Serviços Terceiros Pessoa Jurídica</v>
      </c>
      <c r="N2934" t="str">
        <f t="shared" si="229"/>
        <v>33</v>
      </c>
      <c r="O2934" t="str">
        <f>VLOOKUP('SQL Results'!N2934,Plan2!$A$2:$B$8,2,0)</f>
        <v>33 - Outras Despesas Correntes</v>
      </c>
      <c r="P2934" s="4" t="str">
        <f t="shared" si="230"/>
        <v>0131 - Recursos do FUNDEB - transferências da União</v>
      </c>
    </row>
    <row r="2935" spans="1:16" x14ac:dyDescent="0.2">
      <c r="A2935">
        <v>41060</v>
      </c>
      <c r="B2935" t="s">
        <v>1290</v>
      </c>
      <c r="C2935">
        <v>13892</v>
      </c>
      <c r="D2935" t="s">
        <v>1296</v>
      </c>
      <c r="E2935">
        <v>449052</v>
      </c>
      <c r="F2935" t="s">
        <v>17</v>
      </c>
      <c r="G2935" t="s">
        <v>1077</v>
      </c>
      <c r="H2935" t="s">
        <v>1078</v>
      </c>
      <c r="I2935" t="s">
        <v>1076</v>
      </c>
      <c r="J2935">
        <v>49540</v>
      </c>
      <c r="K2935" t="str">
        <f t="shared" si="226"/>
        <v>41060 - Agência de Desenvolvimento Regional de Mafra</v>
      </c>
      <c r="L2935" t="str">
        <f t="shared" si="227"/>
        <v>13892 - AP - Manutenção e reforma de escolas - educação básica - ADR - Mafra</v>
      </c>
      <c r="M2935" t="str">
        <f t="shared" si="228"/>
        <v>449052 - Equipamentos e Material Permanente</v>
      </c>
      <c r="N2935" t="str">
        <f t="shared" si="229"/>
        <v>44</v>
      </c>
      <c r="O2935" t="str">
        <f>VLOOKUP('SQL Results'!N2935,Plan2!$A$2:$B$8,2,0)</f>
        <v>44 - Investimentos</v>
      </c>
      <c r="P2935" s="4" t="str">
        <f t="shared" si="230"/>
        <v>0131 - Recursos do FUNDEB - transferências da União</v>
      </c>
    </row>
    <row r="2936" spans="1:16" x14ac:dyDescent="0.2">
      <c r="A2936">
        <v>41060</v>
      </c>
      <c r="B2936" t="s">
        <v>1290</v>
      </c>
      <c r="C2936">
        <v>13892</v>
      </c>
      <c r="D2936" t="s">
        <v>1296</v>
      </c>
      <c r="E2936">
        <v>339030</v>
      </c>
      <c r="F2936" t="s">
        <v>12</v>
      </c>
      <c r="G2936" t="s">
        <v>1074</v>
      </c>
      <c r="H2936" t="s">
        <v>1075</v>
      </c>
      <c r="I2936" t="s">
        <v>1076</v>
      </c>
      <c r="J2936">
        <v>198182</v>
      </c>
      <c r="K2936" t="str">
        <f t="shared" si="226"/>
        <v>41060 - Agência de Desenvolvimento Regional de Mafra</v>
      </c>
      <c r="L2936" t="str">
        <f t="shared" si="227"/>
        <v>13892 - AP - Manutenção e reforma de escolas - educação básica - ADR - Mafra</v>
      </c>
      <c r="M2936" t="str">
        <f t="shared" si="228"/>
        <v>339030 - Material de Consumo</v>
      </c>
      <c r="N2936" t="str">
        <f t="shared" si="229"/>
        <v>33</v>
      </c>
      <c r="O2936" t="str">
        <f>VLOOKUP('SQL Results'!N2936,Plan2!$A$2:$B$8,2,0)</f>
        <v>33 - Outras Despesas Correntes</v>
      </c>
      <c r="P2936" s="4" t="str">
        <f t="shared" si="230"/>
        <v>0120 - Cota-parte da contribuição do Salário-Educação - recursos do tesouro - exercício corrente</v>
      </c>
    </row>
    <row r="2937" spans="1:16" x14ac:dyDescent="0.2">
      <c r="A2937">
        <v>41060</v>
      </c>
      <c r="B2937" t="s">
        <v>1290</v>
      </c>
      <c r="C2937">
        <v>13892</v>
      </c>
      <c r="D2937" t="s">
        <v>1296</v>
      </c>
      <c r="E2937">
        <v>339030</v>
      </c>
      <c r="F2937" t="s">
        <v>12</v>
      </c>
      <c r="G2937" t="s">
        <v>1077</v>
      </c>
      <c r="H2937" t="s">
        <v>1078</v>
      </c>
      <c r="I2937" t="s">
        <v>1076</v>
      </c>
      <c r="J2937">
        <v>198182</v>
      </c>
      <c r="K2937" t="str">
        <f t="shared" si="226"/>
        <v>41060 - Agência de Desenvolvimento Regional de Mafra</v>
      </c>
      <c r="L2937" t="str">
        <f t="shared" si="227"/>
        <v>13892 - AP - Manutenção e reforma de escolas - educação básica - ADR - Mafra</v>
      </c>
      <c r="M2937" t="str">
        <f t="shared" si="228"/>
        <v>339030 - Material de Consumo</v>
      </c>
      <c r="N2937" t="str">
        <f t="shared" si="229"/>
        <v>33</v>
      </c>
      <c r="O2937" t="str">
        <f>VLOOKUP('SQL Results'!N2937,Plan2!$A$2:$B$8,2,0)</f>
        <v>33 - Outras Despesas Correntes</v>
      </c>
      <c r="P2937" s="4" t="str">
        <f t="shared" si="230"/>
        <v>0131 - Recursos do FUNDEB - transferências da União</v>
      </c>
    </row>
    <row r="2938" spans="1:16" x14ac:dyDescent="0.2">
      <c r="A2938">
        <v>41060</v>
      </c>
      <c r="B2938" t="s">
        <v>1290</v>
      </c>
      <c r="C2938">
        <v>13892</v>
      </c>
      <c r="D2938" t="s">
        <v>1296</v>
      </c>
      <c r="E2938">
        <v>339036</v>
      </c>
      <c r="F2938" t="s">
        <v>23</v>
      </c>
      <c r="G2938" t="s">
        <v>1074</v>
      </c>
      <c r="H2938" t="s">
        <v>1075</v>
      </c>
      <c r="I2938" t="s">
        <v>1076</v>
      </c>
      <c r="J2938">
        <v>99091</v>
      </c>
      <c r="K2938" t="str">
        <f t="shared" si="226"/>
        <v>41060 - Agência de Desenvolvimento Regional de Mafra</v>
      </c>
      <c r="L2938" t="str">
        <f t="shared" si="227"/>
        <v>13892 - AP - Manutenção e reforma de escolas - educação básica - ADR - Mafra</v>
      </c>
      <c r="M2938" t="str">
        <f t="shared" si="228"/>
        <v>339036 - Outros Serviços Terceiros-Pessoa Física</v>
      </c>
      <c r="N2938" t="str">
        <f t="shared" si="229"/>
        <v>33</v>
      </c>
      <c r="O2938" t="str">
        <f>VLOOKUP('SQL Results'!N2938,Plan2!$A$2:$B$8,2,0)</f>
        <v>33 - Outras Despesas Correntes</v>
      </c>
      <c r="P2938" s="4" t="str">
        <f t="shared" si="230"/>
        <v>0120 - Cota-parte da contribuição do Salário-Educação - recursos do tesouro - exercício corrente</v>
      </c>
    </row>
    <row r="2939" spans="1:16" x14ac:dyDescent="0.2">
      <c r="A2939">
        <v>41060</v>
      </c>
      <c r="B2939" t="s">
        <v>1290</v>
      </c>
      <c r="C2939">
        <v>13892</v>
      </c>
      <c r="D2939" t="s">
        <v>1296</v>
      </c>
      <c r="E2939">
        <v>339036</v>
      </c>
      <c r="F2939" t="s">
        <v>23</v>
      </c>
      <c r="G2939" t="s">
        <v>1077</v>
      </c>
      <c r="H2939" t="s">
        <v>1078</v>
      </c>
      <c r="I2939" t="s">
        <v>1076</v>
      </c>
      <c r="J2939">
        <v>99091</v>
      </c>
      <c r="K2939" t="str">
        <f t="shared" si="226"/>
        <v>41060 - Agência de Desenvolvimento Regional de Mafra</v>
      </c>
      <c r="L2939" t="str">
        <f t="shared" si="227"/>
        <v>13892 - AP - Manutenção e reforma de escolas - educação básica - ADR - Mafra</v>
      </c>
      <c r="M2939" t="str">
        <f t="shared" si="228"/>
        <v>339036 - Outros Serviços Terceiros-Pessoa Física</v>
      </c>
      <c r="N2939" t="str">
        <f t="shared" si="229"/>
        <v>33</v>
      </c>
      <c r="O2939" t="str">
        <f>VLOOKUP('SQL Results'!N2939,Plan2!$A$2:$B$8,2,0)</f>
        <v>33 - Outras Despesas Correntes</v>
      </c>
      <c r="P2939" s="4" t="str">
        <f t="shared" si="230"/>
        <v>0131 - Recursos do FUNDEB - transferências da União</v>
      </c>
    </row>
    <row r="2940" spans="1:16" x14ac:dyDescent="0.2">
      <c r="A2940">
        <v>41060</v>
      </c>
      <c r="B2940" t="s">
        <v>1290</v>
      </c>
      <c r="C2940">
        <v>13892</v>
      </c>
      <c r="D2940" t="s">
        <v>1296</v>
      </c>
      <c r="E2940">
        <v>339039</v>
      </c>
      <c r="F2940" t="s">
        <v>16</v>
      </c>
      <c r="G2940" t="s">
        <v>1074</v>
      </c>
      <c r="H2940" t="s">
        <v>1075</v>
      </c>
      <c r="I2940" t="s">
        <v>1076</v>
      </c>
      <c r="J2940">
        <v>594546</v>
      </c>
      <c r="K2940" t="str">
        <f t="shared" si="226"/>
        <v>41060 - Agência de Desenvolvimento Regional de Mafra</v>
      </c>
      <c r="L2940" t="str">
        <f t="shared" si="227"/>
        <v>13892 - AP - Manutenção e reforma de escolas - educação básica - ADR - Mafra</v>
      </c>
      <c r="M2940" t="str">
        <f t="shared" si="228"/>
        <v>339039 - Outros Serviços Terceiros - Pessoa Jurídica</v>
      </c>
      <c r="N2940" t="str">
        <f t="shared" si="229"/>
        <v>33</v>
      </c>
      <c r="O2940" t="str">
        <f>VLOOKUP('SQL Results'!N2940,Plan2!$A$2:$B$8,2,0)</f>
        <v>33 - Outras Despesas Correntes</v>
      </c>
      <c r="P2940" s="4" t="str">
        <f t="shared" si="230"/>
        <v>0120 - Cota-parte da contribuição do Salário-Educação - recursos do tesouro - exercício corrente</v>
      </c>
    </row>
    <row r="2941" spans="1:16" x14ac:dyDescent="0.2">
      <c r="A2941">
        <v>41060</v>
      </c>
      <c r="B2941" t="s">
        <v>1290</v>
      </c>
      <c r="C2941">
        <v>13892</v>
      </c>
      <c r="D2941" t="s">
        <v>1296</v>
      </c>
      <c r="E2941">
        <v>339039</v>
      </c>
      <c r="F2941" t="s">
        <v>16</v>
      </c>
      <c r="G2941" t="s">
        <v>1077</v>
      </c>
      <c r="H2941" t="s">
        <v>1078</v>
      </c>
      <c r="I2941" t="s">
        <v>1076</v>
      </c>
      <c r="J2941">
        <v>594546</v>
      </c>
      <c r="K2941" t="str">
        <f t="shared" si="226"/>
        <v>41060 - Agência de Desenvolvimento Regional de Mafra</v>
      </c>
      <c r="L2941" t="str">
        <f t="shared" si="227"/>
        <v>13892 - AP - Manutenção e reforma de escolas - educação básica - ADR - Mafra</v>
      </c>
      <c r="M2941" t="str">
        <f t="shared" si="228"/>
        <v>339039 - Outros Serviços Terceiros - Pessoa Jurídica</v>
      </c>
      <c r="N2941" t="str">
        <f t="shared" si="229"/>
        <v>33</v>
      </c>
      <c r="O2941" t="str">
        <f>VLOOKUP('SQL Results'!N2941,Plan2!$A$2:$B$8,2,0)</f>
        <v>33 - Outras Despesas Correntes</v>
      </c>
      <c r="P2941" s="4" t="str">
        <f t="shared" si="230"/>
        <v>0131 - Recursos do FUNDEB - transferências da União</v>
      </c>
    </row>
    <row r="2942" spans="1:16" x14ac:dyDescent="0.2">
      <c r="A2942">
        <v>41060</v>
      </c>
      <c r="B2942" t="s">
        <v>1290</v>
      </c>
      <c r="C2942">
        <v>13902</v>
      </c>
      <c r="D2942" t="s">
        <v>1297</v>
      </c>
      <c r="E2942">
        <v>339039</v>
      </c>
      <c r="F2942" t="s">
        <v>16</v>
      </c>
      <c r="G2942" t="s">
        <v>13</v>
      </c>
      <c r="H2942" t="s">
        <v>14</v>
      </c>
      <c r="I2942" t="s">
        <v>353</v>
      </c>
      <c r="J2942">
        <v>10000</v>
      </c>
      <c r="K2942" t="str">
        <f t="shared" si="226"/>
        <v>41060 - Agência de Desenvolvimento Regional de Mafra</v>
      </c>
      <c r="L2942" t="str">
        <f t="shared" si="227"/>
        <v>13902 - Manutenção e modernização dos serviços de tecnologia da informação e comunicação - ADR - Mafra</v>
      </c>
      <c r="M2942" t="str">
        <f t="shared" si="228"/>
        <v>339039 - Outros Serviços Terceiros - Pessoa Jurídica</v>
      </c>
      <c r="N2942" t="str">
        <f t="shared" si="229"/>
        <v>33</v>
      </c>
      <c r="O2942" t="str">
        <f>VLOOKUP('SQL Results'!N2942,Plan2!$A$2:$B$8,2,0)</f>
        <v>33 - Outras Despesas Correntes</v>
      </c>
      <c r="P2942" s="4" t="str">
        <f t="shared" si="230"/>
        <v>0100 - Recursos ordinários - recursos do tesouro - RLD</v>
      </c>
    </row>
    <row r="2943" spans="1:16" x14ac:dyDescent="0.2">
      <c r="A2943">
        <v>41060</v>
      </c>
      <c r="B2943" t="s">
        <v>1290</v>
      </c>
      <c r="C2943">
        <v>13902</v>
      </c>
      <c r="D2943" t="s">
        <v>1297</v>
      </c>
      <c r="E2943">
        <v>339139</v>
      </c>
      <c r="F2943" t="s">
        <v>51</v>
      </c>
      <c r="G2943" t="s">
        <v>13</v>
      </c>
      <c r="H2943" t="s">
        <v>14</v>
      </c>
      <c r="I2943" t="s">
        <v>353</v>
      </c>
      <c r="J2943">
        <v>15000</v>
      </c>
      <c r="K2943" t="str">
        <f t="shared" si="226"/>
        <v>41060 - Agência de Desenvolvimento Regional de Mafra</v>
      </c>
      <c r="L2943" t="str">
        <f t="shared" si="227"/>
        <v>13902 - Manutenção e modernização dos serviços de tecnologia da informação e comunicação - ADR - Mafra</v>
      </c>
      <c r="M2943" t="str">
        <f t="shared" si="228"/>
        <v>339139 - Outros Serviços Terceiros Pessoa Jurídica</v>
      </c>
      <c r="N2943" t="str">
        <f t="shared" si="229"/>
        <v>33</v>
      </c>
      <c r="O2943" t="str">
        <f>VLOOKUP('SQL Results'!N2943,Plan2!$A$2:$B$8,2,0)</f>
        <v>33 - Outras Despesas Correntes</v>
      </c>
      <c r="P2943" s="4" t="str">
        <f t="shared" si="230"/>
        <v>0100 - Recursos ordinários - recursos do tesouro - RLD</v>
      </c>
    </row>
    <row r="2944" spans="1:16" x14ac:dyDescent="0.2">
      <c r="A2944">
        <v>41060</v>
      </c>
      <c r="B2944" t="s">
        <v>1290</v>
      </c>
      <c r="C2944">
        <v>13902</v>
      </c>
      <c r="D2944" t="s">
        <v>1297</v>
      </c>
      <c r="E2944">
        <v>449052</v>
      </c>
      <c r="F2944" t="s">
        <v>17</v>
      </c>
      <c r="G2944" t="s">
        <v>13</v>
      </c>
      <c r="H2944" t="s">
        <v>14</v>
      </c>
      <c r="I2944" t="s">
        <v>353</v>
      </c>
      <c r="J2944">
        <v>20000</v>
      </c>
      <c r="K2944" t="str">
        <f t="shared" si="226"/>
        <v>41060 - Agência de Desenvolvimento Regional de Mafra</v>
      </c>
      <c r="L2944" t="str">
        <f t="shared" si="227"/>
        <v>13902 - Manutenção e modernização dos serviços de tecnologia da informação e comunicação - ADR - Mafra</v>
      </c>
      <c r="M2944" t="str">
        <f t="shared" si="228"/>
        <v>449052 - Equipamentos e Material Permanente</v>
      </c>
      <c r="N2944" t="str">
        <f t="shared" si="229"/>
        <v>44</v>
      </c>
      <c r="O2944" t="str">
        <f>VLOOKUP('SQL Results'!N2944,Plan2!$A$2:$B$8,2,0)</f>
        <v>44 - Investimentos</v>
      </c>
      <c r="P2944" s="4" t="str">
        <f t="shared" si="230"/>
        <v>0100 - Recursos ordinários - recursos do tesouro - RLD</v>
      </c>
    </row>
    <row r="2945" spans="1:16" x14ac:dyDescent="0.2">
      <c r="A2945">
        <v>41060</v>
      </c>
      <c r="B2945" t="s">
        <v>1290</v>
      </c>
      <c r="C2945">
        <v>13905</v>
      </c>
      <c r="D2945" t="s">
        <v>1298</v>
      </c>
      <c r="E2945">
        <v>319011</v>
      </c>
      <c r="F2945" t="s">
        <v>60</v>
      </c>
      <c r="G2945" t="s">
        <v>13</v>
      </c>
      <c r="H2945" t="s">
        <v>14</v>
      </c>
      <c r="I2945" t="s">
        <v>347</v>
      </c>
      <c r="J2945">
        <v>5724113</v>
      </c>
      <c r="K2945" t="str">
        <f t="shared" si="226"/>
        <v>41060 - Agência de Desenvolvimento Regional de Mafra</v>
      </c>
      <c r="L2945" t="str">
        <f t="shared" si="227"/>
        <v>13905 - Administração de pessoal e encargos sociais - GERED - ADR - Mafra</v>
      </c>
      <c r="M2945" t="str">
        <f t="shared" si="228"/>
        <v>319011 - Vencim. e Vantagens Fixas - Pessoal Civil</v>
      </c>
      <c r="N2945" t="str">
        <f t="shared" si="229"/>
        <v>31</v>
      </c>
      <c r="O2945" t="str">
        <f>VLOOKUP('SQL Results'!N2945,Plan2!$A$2:$B$8,2,0)</f>
        <v>31 - Pessoal e Encargos Sociais</v>
      </c>
      <c r="P2945" s="4" t="str">
        <f t="shared" si="230"/>
        <v>0100 - Recursos ordinários - recursos do tesouro - RLD</v>
      </c>
    </row>
    <row r="2946" spans="1:16" x14ac:dyDescent="0.2">
      <c r="A2946">
        <v>41060</v>
      </c>
      <c r="B2946" t="s">
        <v>1290</v>
      </c>
      <c r="C2946">
        <v>13905</v>
      </c>
      <c r="D2946" t="s">
        <v>1298</v>
      </c>
      <c r="E2946">
        <v>319013</v>
      </c>
      <c r="F2946" t="s">
        <v>44</v>
      </c>
      <c r="G2946" t="s">
        <v>13</v>
      </c>
      <c r="H2946" t="s">
        <v>14</v>
      </c>
      <c r="I2946" t="s">
        <v>347</v>
      </c>
      <c r="J2946">
        <v>36026</v>
      </c>
      <c r="K2946" t="str">
        <f t="shared" si="226"/>
        <v>41060 - Agência de Desenvolvimento Regional de Mafra</v>
      </c>
      <c r="L2946" t="str">
        <f t="shared" si="227"/>
        <v>13905 - Administração de pessoal e encargos sociais - GERED - ADR - Mafra</v>
      </c>
      <c r="M2946" t="str">
        <f t="shared" si="228"/>
        <v>319013 - Obrigações Patronais</v>
      </c>
      <c r="N2946" t="str">
        <f t="shared" si="229"/>
        <v>31</v>
      </c>
      <c r="O2946" t="str">
        <f>VLOOKUP('SQL Results'!N2946,Plan2!$A$2:$B$8,2,0)</f>
        <v>31 - Pessoal e Encargos Sociais</v>
      </c>
      <c r="P2946" s="4" t="str">
        <f t="shared" si="230"/>
        <v>0100 - Recursos ordinários - recursos do tesouro - RLD</v>
      </c>
    </row>
    <row r="2947" spans="1:16" x14ac:dyDescent="0.2">
      <c r="A2947">
        <v>41060</v>
      </c>
      <c r="B2947" t="s">
        <v>1290</v>
      </c>
      <c r="C2947">
        <v>13905</v>
      </c>
      <c r="D2947" t="s">
        <v>1298</v>
      </c>
      <c r="E2947">
        <v>319016</v>
      </c>
      <c r="F2947" t="s">
        <v>64</v>
      </c>
      <c r="G2947" t="s">
        <v>13</v>
      </c>
      <c r="H2947" t="s">
        <v>14</v>
      </c>
      <c r="I2947" t="s">
        <v>347</v>
      </c>
      <c r="J2947">
        <v>72051</v>
      </c>
      <c r="K2947" t="str">
        <f t="shared" ref="K2947:K3010" si="231">CONCATENATE(A2947," - ",B2947)</f>
        <v>41060 - Agência de Desenvolvimento Regional de Mafra</v>
      </c>
      <c r="L2947" t="str">
        <f t="shared" ref="L2947:L3010" si="232">CONCATENATE(C2947," - ",D2947)</f>
        <v>13905 - Administração de pessoal e encargos sociais - GERED - ADR - Mafra</v>
      </c>
      <c r="M2947" t="str">
        <f t="shared" ref="M2947:M3010" si="233">CONCATENATE(E2947," - ",F2947)</f>
        <v>319016 - Outras Despesas Variáveis-Pessoal Civil</v>
      </c>
      <c r="N2947" t="str">
        <f t="shared" ref="N2947:N3010" si="234">LEFT(E2947,2)</f>
        <v>31</v>
      </c>
      <c r="O2947" t="str">
        <f>VLOOKUP('SQL Results'!N2947,Plan2!$A$2:$B$8,2,0)</f>
        <v>31 - Pessoal e Encargos Sociais</v>
      </c>
      <c r="P2947" s="4" t="str">
        <f t="shared" si="230"/>
        <v>0100 - Recursos ordinários - recursos do tesouro - RLD</v>
      </c>
    </row>
    <row r="2948" spans="1:16" x14ac:dyDescent="0.2">
      <c r="A2948">
        <v>41060</v>
      </c>
      <c r="B2948" t="s">
        <v>1290</v>
      </c>
      <c r="C2948">
        <v>13905</v>
      </c>
      <c r="D2948" t="s">
        <v>1298</v>
      </c>
      <c r="E2948">
        <v>319113</v>
      </c>
      <c r="F2948" t="s">
        <v>44</v>
      </c>
      <c r="G2948" t="s">
        <v>13</v>
      </c>
      <c r="H2948" t="s">
        <v>14</v>
      </c>
      <c r="I2948" t="s">
        <v>347</v>
      </c>
      <c r="J2948">
        <v>1152823</v>
      </c>
      <c r="K2948" t="str">
        <f t="shared" si="231"/>
        <v>41060 - Agência de Desenvolvimento Regional de Mafra</v>
      </c>
      <c r="L2948" t="str">
        <f t="shared" si="232"/>
        <v>13905 - Administração de pessoal e encargos sociais - GERED - ADR - Mafra</v>
      </c>
      <c r="M2948" t="str">
        <f t="shared" si="233"/>
        <v>319113 - Obrigações Patronais</v>
      </c>
      <c r="N2948" t="str">
        <f t="shared" si="234"/>
        <v>31</v>
      </c>
      <c r="O2948" t="str">
        <f>VLOOKUP('SQL Results'!N2948,Plan2!$A$2:$B$8,2,0)</f>
        <v>31 - Pessoal e Encargos Sociais</v>
      </c>
      <c r="P2948" s="4" t="str">
        <f t="shared" si="230"/>
        <v>0100 - Recursos ordinários - recursos do tesouro - RLD</v>
      </c>
    </row>
    <row r="2949" spans="1:16" x14ac:dyDescent="0.2">
      <c r="A2949">
        <v>41060</v>
      </c>
      <c r="B2949" t="s">
        <v>1290</v>
      </c>
      <c r="C2949">
        <v>13905</v>
      </c>
      <c r="D2949" t="s">
        <v>1298</v>
      </c>
      <c r="E2949">
        <v>339046</v>
      </c>
      <c r="F2949" t="s">
        <v>47</v>
      </c>
      <c r="G2949" t="s">
        <v>13</v>
      </c>
      <c r="H2949" t="s">
        <v>14</v>
      </c>
      <c r="I2949" t="s">
        <v>347</v>
      </c>
      <c r="J2949">
        <v>108077</v>
      </c>
      <c r="K2949" t="str">
        <f t="shared" si="231"/>
        <v>41060 - Agência de Desenvolvimento Regional de Mafra</v>
      </c>
      <c r="L2949" t="str">
        <f t="shared" si="232"/>
        <v>13905 - Administração de pessoal e encargos sociais - GERED - ADR - Mafra</v>
      </c>
      <c r="M2949" t="str">
        <f t="shared" si="233"/>
        <v>339046 - Auxílio-Alimentação</v>
      </c>
      <c r="N2949" t="str">
        <f t="shared" si="234"/>
        <v>33</v>
      </c>
      <c r="O2949" t="str">
        <f>VLOOKUP('SQL Results'!N2949,Plan2!$A$2:$B$8,2,0)</f>
        <v>33 - Outras Despesas Correntes</v>
      </c>
      <c r="P2949" s="4" t="str">
        <f t="shared" si="230"/>
        <v>0100 - Recursos ordinários - recursos do tesouro - RLD</v>
      </c>
    </row>
    <row r="2950" spans="1:16" x14ac:dyDescent="0.2">
      <c r="A2950">
        <v>41060</v>
      </c>
      <c r="B2950" t="s">
        <v>1290</v>
      </c>
      <c r="C2950">
        <v>13905</v>
      </c>
      <c r="D2950" t="s">
        <v>1298</v>
      </c>
      <c r="E2950">
        <v>339113</v>
      </c>
      <c r="F2950" t="s">
        <v>44</v>
      </c>
      <c r="G2950" t="s">
        <v>13</v>
      </c>
      <c r="H2950" t="s">
        <v>14</v>
      </c>
      <c r="I2950" t="s">
        <v>347</v>
      </c>
      <c r="J2950">
        <v>108077</v>
      </c>
      <c r="K2950" t="str">
        <f t="shared" si="231"/>
        <v>41060 - Agência de Desenvolvimento Regional de Mafra</v>
      </c>
      <c r="L2950" t="str">
        <f t="shared" si="232"/>
        <v>13905 - Administração de pessoal e encargos sociais - GERED - ADR - Mafra</v>
      </c>
      <c r="M2950" t="str">
        <f t="shared" si="233"/>
        <v>339113 - Obrigações Patronais</v>
      </c>
      <c r="N2950" t="str">
        <f t="shared" si="234"/>
        <v>33</v>
      </c>
      <c r="O2950" t="str">
        <f>VLOOKUP('SQL Results'!N2950,Plan2!$A$2:$B$8,2,0)</f>
        <v>33 - Outras Despesas Correntes</v>
      </c>
      <c r="P2950" s="4" t="str">
        <f t="shared" si="230"/>
        <v>0100 - Recursos ordinários - recursos do tesouro - RLD</v>
      </c>
    </row>
    <row r="2951" spans="1:16" x14ac:dyDescent="0.2">
      <c r="A2951">
        <v>41060</v>
      </c>
      <c r="B2951" t="s">
        <v>1290</v>
      </c>
      <c r="C2951">
        <v>13894</v>
      </c>
      <c r="D2951" t="s">
        <v>1299</v>
      </c>
      <c r="E2951">
        <v>339030</v>
      </c>
      <c r="F2951" t="s">
        <v>12</v>
      </c>
      <c r="G2951" t="s">
        <v>13</v>
      </c>
      <c r="H2951" t="s">
        <v>14</v>
      </c>
      <c r="I2951" t="s">
        <v>1084</v>
      </c>
      <c r="J2951">
        <v>119641</v>
      </c>
      <c r="K2951" t="str">
        <f t="shared" si="231"/>
        <v>41060 - Agência de Desenvolvimento Regional de Mafra</v>
      </c>
      <c r="L2951" t="str">
        <f t="shared" si="232"/>
        <v>13894 - Operacionalização da educação profissional - ADR - Mafra</v>
      </c>
      <c r="M2951" t="str">
        <f t="shared" si="233"/>
        <v>339030 - Material de Consumo</v>
      </c>
      <c r="N2951" t="str">
        <f t="shared" si="234"/>
        <v>33</v>
      </c>
      <c r="O2951" t="str">
        <f>VLOOKUP('SQL Results'!N2951,Plan2!$A$2:$B$8,2,0)</f>
        <v>33 - Outras Despesas Correntes</v>
      </c>
      <c r="P2951" s="4" t="str">
        <f t="shared" si="230"/>
        <v>0100 - Recursos ordinários - recursos do tesouro - RLD</v>
      </c>
    </row>
    <row r="2952" spans="1:16" x14ac:dyDescent="0.2">
      <c r="A2952">
        <v>41060</v>
      </c>
      <c r="B2952" t="s">
        <v>1290</v>
      </c>
      <c r="C2952">
        <v>13894</v>
      </c>
      <c r="D2952" t="s">
        <v>1299</v>
      </c>
      <c r="E2952">
        <v>339036</v>
      </c>
      <c r="F2952" t="s">
        <v>23</v>
      </c>
      <c r="G2952" t="s">
        <v>13</v>
      </c>
      <c r="H2952" t="s">
        <v>14</v>
      </c>
      <c r="I2952" t="s">
        <v>1084</v>
      </c>
      <c r="J2952">
        <v>59821</v>
      </c>
      <c r="K2952" t="str">
        <f t="shared" si="231"/>
        <v>41060 - Agência de Desenvolvimento Regional de Mafra</v>
      </c>
      <c r="L2952" t="str">
        <f t="shared" si="232"/>
        <v>13894 - Operacionalização da educação profissional - ADR - Mafra</v>
      </c>
      <c r="M2952" t="str">
        <f t="shared" si="233"/>
        <v>339036 - Outros Serviços Terceiros-Pessoa Física</v>
      </c>
      <c r="N2952" t="str">
        <f t="shared" si="234"/>
        <v>33</v>
      </c>
      <c r="O2952" t="str">
        <f>VLOOKUP('SQL Results'!N2952,Plan2!$A$2:$B$8,2,0)</f>
        <v>33 - Outras Despesas Correntes</v>
      </c>
      <c r="P2952" s="4" t="str">
        <f t="shared" si="230"/>
        <v>0100 - Recursos ordinários - recursos do tesouro - RLD</v>
      </c>
    </row>
    <row r="2953" spans="1:16" x14ac:dyDescent="0.2">
      <c r="A2953">
        <v>41060</v>
      </c>
      <c r="B2953" t="s">
        <v>1290</v>
      </c>
      <c r="C2953">
        <v>13894</v>
      </c>
      <c r="D2953" t="s">
        <v>1299</v>
      </c>
      <c r="E2953">
        <v>339039</v>
      </c>
      <c r="F2953" t="s">
        <v>16</v>
      </c>
      <c r="G2953" t="s">
        <v>13</v>
      </c>
      <c r="H2953" t="s">
        <v>14</v>
      </c>
      <c r="I2953" t="s">
        <v>1084</v>
      </c>
      <c r="J2953">
        <v>299104</v>
      </c>
      <c r="K2953" t="str">
        <f t="shared" si="231"/>
        <v>41060 - Agência de Desenvolvimento Regional de Mafra</v>
      </c>
      <c r="L2953" t="str">
        <f t="shared" si="232"/>
        <v>13894 - Operacionalização da educação profissional - ADR - Mafra</v>
      </c>
      <c r="M2953" t="str">
        <f t="shared" si="233"/>
        <v>339039 - Outros Serviços Terceiros - Pessoa Jurídica</v>
      </c>
      <c r="N2953" t="str">
        <f t="shared" si="234"/>
        <v>33</v>
      </c>
      <c r="O2953" t="str">
        <f>VLOOKUP('SQL Results'!N2953,Plan2!$A$2:$B$8,2,0)</f>
        <v>33 - Outras Despesas Correntes</v>
      </c>
      <c r="P2953" s="4" t="str">
        <f t="shared" si="230"/>
        <v>0100 - Recursos ordinários - recursos do tesouro - RLD</v>
      </c>
    </row>
    <row r="2954" spans="1:16" x14ac:dyDescent="0.2">
      <c r="A2954">
        <v>41060</v>
      </c>
      <c r="B2954" t="s">
        <v>1290</v>
      </c>
      <c r="C2954">
        <v>13894</v>
      </c>
      <c r="D2954" t="s">
        <v>1299</v>
      </c>
      <c r="E2954">
        <v>449052</v>
      </c>
      <c r="F2954" t="s">
        <v>17</v>
      </c>
      <c r="G2954" t="s">
        <v>13</v>
      </c>
      <c r="H2954" t="s">
        <v>14</v>
      </c>
      <c r="I2954" t="s">
        <v>1084</v>
      </c>
      <c r="J2954">
        <v>119641</v>
      </c>
      <c r="K2954" t="str">
        <f t="shared" si="231"/>
        <v>41060 - Agência de Desenvolvimento Regional de Mafra</v>
      </c>
      <c r="L2954" t="str">
        <f t="shared" si="232"/>
        <v>13894 - Operacionalização da educação profissional - ADR - Mafra</v>
      </c>
      <c r="M2954" t="str">
        <f t="shared" si="233"/>
        <v>449052 - Equipamentos e Material Permanente</v>
      </c>
      <c r="N2954" t="str">
        <f t="shared" si="234"/>
        <v>44</v>
      </c>
      <c r="O2954" t="str">
        <f>VLOOKUP('SQL Results'!N2954,Plan2!$A$2:$B$8,2,0)</f>
        <v>44 - Investimentos</v>
      </c>
      <c r="P2954" s="4" t="str">
        <f t="shared" si="230"/>
        <v>0100 - Recursos ordinários - recursos do tesouro - RLD</v>
      </c>
    </row>
    <row r="2955" spans="1:16" x14ac:dyDescent="0.2">
      <c r="A2955">
        <v>41060</v>
      </c>
      <c r="B2955" t="s">
        <v>1290</v>
      </c>
      <c r="C2955">
        <v>13898</v>
      </c>
      <c r="D2955" t="s">
        <v>1295</v>
      </c>
      <c r="E2955">
        <v>339036</v>
      </c>
      <c r="F2955" t="s">
        <v>23</v>
      </c>
      <c r="G2955" t="s">
        <v>1077</v>
      </c>
      <c r="H2955" t="s">
        <v>1078</v>
      </c>
      <c r="I2955" t="s">
        <v>1080</v>
      </c>
      <c r="J2955">
        <v>35591</v>
      </c>
      <c r="K2955" t="str">
        <f t="shared" si="231"/>
        <v>41060 - Agência de Desenvolvimento Regional de Mafra</v>
      </c>
      <c r="L2955" t="str">
        <f t="shared" si="232"/>
        <v>13898 - Capacitação de profissionais da educação básica - ADR - Mafra</v>
      </c>
      <c r="M2955" t="str">
        <f t="shared" si="233"/>
        <v>339036 - Outros Serviços Terceiros-Pessoa Física</v>
      </c>
      <c r="N2955" t="str">
        <f t="shared" si="234"/>
        <v>33</v>
      </c>
      <c r="O2955" t="str">
        <f>VLOOKUP('SQL Results'!N2955,Plan2!$A$2:$B$8,2,0)</f>
        <v>33 - Outras Despesas Correntes</v>
      </c>
      <c r="P2955" s="4" t="str">
        <f t="shared" si="230"/>
        <v>0131 - Recursos do FUNDEB - transferências da União</v>
      </c>
    </row>
    <row r="2956" spans="1:16" x14ac:dyDescent="0.2">
      <c r="A2956">
        <v>41060</v>
      </c>
      <c r="B2956" t="s">
        <v>1290</v>
      </c>
      <c r="C2956">
        <v>13899</v>
      </c>
      <c r="D2956" t="s">
        <v>1300</v>
      </c>
      <c r="E2956">
        <v>339030</v>
      </c>
      <c r="F2956" t="s">
        <v>12</v>
      </c>
      <c r="G2956" t="s">
        <v>1077</v>
      </c>
      <c r="H2956" t="s">
        <v>1078</v>
      </c>
      <c r="I2956" t="s">
        <v>1082</v>
      </c>
      <c r="J2956">
        <v>505032</v>
      </c>
      <c r="K2956" t="str">
        <f t="shared" si="231"/>
        <v>41060 - Agência de Desenvolvimento Regional de Mafra</v>
      </c>
      <c r="L2956" t="str">
        <f t="shared" si="232"/>
        <v>13899 - Operacionalização da educação básica - ADR - Mafra</v>
      </c>
      <c r="M2956" t="str">
        <f t="shared" si="233"/>
        <v>339030 - Material de Consumo</v>
      </c>
      <c r="N2956" t="str">
        <f t="shared" si="234"/>
        <v>33</v>
      </c>
      <c r="O2956" t="str">
        <f>VLOOKUP('SQL Results'!N2956,Plan2!$A$2:$B$8,2,0)</f>
        <v>33 - Outras Despesas Correntes</v>
      </c>
      <c r="P2956" s="4" t="str">
        <f t="shared" si="230"/>
        <v>0131 - Recursos do FUNDEB - transferências da União</v>
      </c>
    </row>
    <row r="2957" spans="1:16" x14ac:dyDescent="0.2">
      <c r="A2957">
        <v>41060</v>
      </c>
      <c r="B2957" t="s">
        <v>1290</v>
      </c>
      <c r="C2957">
        <v>13899</v>
      </c>
      <c r="D2957" t="s">
        <v>1300</v>
      </c>
      <c r="E2957">
        <v>339036</v>
      </c>
      <c r="F2957" t="s">
        <v>23</v>
      </c>
      <c r="G2957" t="s">
        <v>1077</v>
      </c>
      <c r="H2957" t="s">
        <v>1078</v>
      </c>
      <c r="I2957" t="s">
        <v>1082</v>
      </c>
      <c r="J2957">
        <v>252516</v>
      </c>
      <c r="K2957" t="str">
        <f t="shared" si="231"/>
        <v>41060 - Agência de Desenvolvimento Regional de Mafra</v>
      </c>
      <c r="L2957" t="str">
        <f t="shared" si="232"/>
        <v>13899 - Operacionalização da educação básica - ADR - Mafra</v>
      </c>
      <c r="M2957" t="str">
        <f t="shared" si="233"/>
        <v>339036 - Outros Serviços Terceiros-Pessoa Física</v>
      </c>
      <c r="N2957" t="str">
        <f t="shared" si="234"/>
        <v>33</v>
      </c>
      <c r="O2957" t="str">
        <f>VLOOKUP('SQL Results'!N2957,Plan2!$A$2:$B$8,2,0)</f>
        <v>33 - Outras Despesas Correntes</v>
      </c>
      <c r="P2957" s="4" t="str">
        <f t="shared" si="230"/>
        <v>0131 - Recursos do FUNDEB - transferências da União</v>
      </c>
    </row>
    <row r="2958" spans="1:16" x14ac:dyDescent="0.2">
      <c r="A2958">
        <v>41060</v>
      </c>
      <c r="B2958" t="s">
        <v>1290</v>
      </c>
      <c r="C2958">
        <v>13899</v>
      </c>
      <c r="D2958" t="s">
        <v>1300</v>
      </c>
      <c r="E2958">
        <v>339039</v>
      </c>
      <c r="F2958" t="s">
        <v>16</v>
      </c>
      <c r="G2958" t="s">
        <v>1077</v>
      </c>
      <c r="H2958" t="s">
        <v>1078</v>
      </c>
      <c r="I2958" t="s">
        <v>1082</v>
      </c>
      <c r="J2958">
        <v>1515096</v>
      </c>
      <c r="K2958" t="str">
        <f t="shared" si="231"/>
        <v>41060 - Agência de Desenvolvimento Regional de Mafra</v>
      </c>
      <c r="L2958" t="str">
        <f t="shared" si="232"/>
        <v>13899 - Operacionalização da educação básica - ADR - Mafra</v>
      </c>
      <c r="M2958" t="str">
        <f t="shared" si="233"/>
        <v>339039 - Outros Serviços Terceiros - Pessoa Jurídica</v>
      </c>
      <c r="N2958" t="str">
        <f t="shared" si="234"/>
        <v>33</v>
      </c>
      <c r="O2958" t="str">
        <f>VLOOKUP('SQL Results'!N2958,Plan2!$A$2:$B$8,2,0)</f>
        <v>33 - Outras Despesas Correntes</v>
      </c>
      <c r="P2958" s="4" t="str">
        <f t="shared" si="230"/>
        <v>0131 - Recursos do FUNDEB - transferências da União</v>
      </c>
    </row>
    <row r="2959" spans="1:16" x14ac:dyDescent="0.2">
      <c r="A2959">
        <v>41060</v>
      </c>
      <c r="B2959" t="s">
        <v>1290</v>
      </c>
      <c r="C2959">
        <v>13899</v>
      </c>
      <c r="D2959" t="s">
        <v>1300</v>
      </c>
      <c r="E2959">
        <v>339139</v>
      </c>
      <c r="F2959" t="s">
        <v>51</v>
      </c>
      <c r="G2959" t="s">
        <v>1074</v>
      </c>
      <c r="H2959" t="s">
        <v>1075</v>
      </c>
      <c r="I2959" t="s">
        <v>1082</v>
      </c>
      <c r="J2959">
        <v>252516</v>
      </c>
      <c r="K2959" t="str">
        <f t="shared" si="231"/>
        <v>41060 - Agência de Desenvolvimento Regional de Mafra</v>
      </c>
      <c r="L2959" t="str">
        <f t="shared" si="232"/>
        <v>13899 - Operacionalização da educação básica - ADR - Mafra</v>
      </c>
      <c r="M2959" t="str">
        <f t="shared" si="233"/>
        <v>339139 - Outros Serviços Terceiros Pessoa Jurídica</v>
      </c>
      <c r="N2959" t="str">
        <f t="shared" si="234"/>
        <v>33</v>
      </c>
      <c r="O2959" t="str">
        <f>VLOOKUP('SQL Results'!N2959,Plan2!$A$2:$B$8,2,0)</f>
        <v>33 - Outras Despesas Correntes</v>
      </c>
      <c r="P2959" s="4" t="str">
        <f t="shared" si="230"/>
        <v>0120 - Cota-parte da contribuição do Salário-Educação - recursos do tesouro - exercício corrente</v>
      </c>
    </row>
    <row r="2960" spans="1:16" x14ac:dyDescent="0.2">
      <c r="A2960">
        <v>41060</v>
      </c>
      <c r="B2960" t="s">
        <v>1290</v>
      </c>
      <c r="C2960">
        <v>13899</v>
      </c>
      <c r="D2960" t="s">
        <v>1300</v>
      </c>
      <c r="E2960">
        <v>339139</v>
      </c>
      <c r="F2960" t="s">
        <v>51</v>
      </c>
      <c r="G2960" t="s">
        <v>1077</v>
      </c>
      <c r="H2960" t="s">
        <v>1078</v>
      </c>
      <c r="I2960" t="s">
        <v>1082</v>
      </c>
      <c r="J2960">
        <v>126258</v>
      </c>
      <c r="K2960" t="str">
        <f t="shared" si="231"/>
        <v>41060 - Agência de Desenvolvimento Regional de Mafra</v>
      </c>
      <c r="L2960" t="str">
        <f t="shared" si="232"/>
        <v>13899 - Operacionalização da educação básica - ADR - Mafra</v>
      </c>
      <c r="M2960" t="str">
        <f t="shared" si="233"/>
        <v>339139 - Outros Serviços Terceiros Pessoa Jurídica</v>
      </c>
      <c r="N2960" t="str">
        <f t="shared" si="234"/>
        <v>33</v>
      </c>
      <c r="O2960" t="str">
        <f>VLOOKUP('SQL Results'!N2960,Plan2!$A$2:$B$8,2,0)</f>
        <v>33 - Outras Despesas Correntes</v>
      </c>
      <c r="P2960" s="4" t="str">
        <f t="shared" si="230"/>
        <v>0131 - Recursos do FUNDEB - transferências da União</v>
      </c>
    </row>
    <row r="2961" spans="1:16" x14ac:dyDescent="0.2">
      <c r="A2961">
        <v>41060</v>
      </c>
      <c r="B2961" t="s">
        <v>1290</v>
      </c>
      <c r="C2961">
        <v>13899</v>
      </c>
      <c r="D2961" t="s">
        <v>1300</v>
      </c>
      <c r="E2961">
        <v>449052</v>
      </c>
      <c r="F2961" t="s">
        <v>17</v>
      </c>
      <c r="G2961" t="s">
        <v>1077</v>
      </c>
      <c r="H2961" t="s">
        <v>1078</v>
      </c>
      <c r="I2961" t="s">
        <v>1082</v>
      </c>
      <c r="J2961">
        <v>126258</v>
      </c>
      <c r="K2961" t="str">
        <f t="shared" si="231"/>
        <v>41060 - Agência de Desenvolvimento Regional de Mafra</v>
      </c>
      <c r="L2961" t="str">
        <f t="shared" si="232"/>
        <v>13899 - Operacionalização da educação básica - ADR - Mafra</v>
      </c>
      <c r="M2961" t="str">
        <f t="shared" si="233"/>
        <v>449052 - Equipamentos e Material Permanente</v>
      </c>
      <c r="N2961" t="str">
        <f t="shared" si="234"/>
        <v>44</v>
      </c>
      <c r="O2961" t="str">
        <f>VLOOKUP('SQL Results'!N2961,Plan2!$A$2:$B$8,2,0)</f>
        <v>44 - Investimentos</v>
      </c>
      <c r="P2961" s="4" t="str">
        <f t="shared" si="230"/>
        <v>0131 - Recursos do FUNDEB - transferências da União</v>
      </c>
    </row>
    <row r="2962" spans="1:16" x14ac:dyDescent="0.2">
      <c r="A2962">
        <v>41060</v>
      </c>
      <c r="B2962" t="s">
        <v>1290</v>
      </c>
      <c r="C2962">
        <v>13899</v>
      </c>
      <c r="D2962" t="s">
        <v>1300</v>
      </c>
      <c r="E2962">
        <v>339030</v>
      </c>
      <c r="F2962" t="s">
        <v>12</v>
      </c>
      <c r="G2962" t="s">
        <v>1074</v>
      </c>
      <c r="H2962" t="s">
        <v>1075</v>
      </c>
      <c r="I2962" t="s">
        <v>1082</v>
      </c>
      <c r="J2962">
        <v>505032</v>
      </c>
      <c r="K2962" t="str">
        <f t="shared" si="231"/>
        <v>41060 - Agência de Desenvolvimento Regional de Mafra</v>
      </c>
      <c r="L2962" t="str">
        <f t="shared" si="232"/>
        <v>13899 - Operacionalização da educação básica - ADR - Mafra</v>
      </c>
      <c r="M2962" t="str">
        <f t="shared" si="233"/>
        <v>339030 - Material de Consumo</v>
      </c>
      <c r="N2962" t="str">
        <f t="shared" si="234"/>
        <v>33</v>
      </c>
      <c r="O2962" t="str">
        <f>VLOOKUP('SQL Results'!N2962,Plan2!$A$2:$B$8,2,0)</f>
        <v>33 - Outras Despesas Correntes</v>
      </c>
      <c r="P2962" s="4" t="str">
        <f t="shared" si="230"/>
        <v>0120 - Cota-parte da contribuição do Salário-Educação - recursos do tesouro - exercício corrente</v>
      </c>
    </row>
    <row r="2963" spans="1:16" x14ac:dyDescent="0.2">
      <c r="A2963">
        <v>41060</v>
      </c>
      <c r="B2963" t="s">
        <v>1290</v>
      </c>
      <c r="C2963">
        <v>13899</v>
      </c>
      <c r="D2963" t="s">
        <v>1300</v>
      </c>
      <c r="E2963">
        <v>339036</v>
      </c>
      <c r="F2963" t="s">
        <v>23</v>
      </c>
      <c r="G2963" t="s">
        <v>1074</v>
      </c>
      <c r="H2963" t="s">
        <v>1075</v>
      </c>
      <c r="I2963" t="s">
        <v>1082</v>
      </c>
      <c r="J2963">
        <v>252516</v>
      </c>
      <c r="K2963" t="str">
        <f t="shared" si="231"/>
        <v>41060 - Agência de Desenvolvimento Regional de Mafra</v>
      </c>
      <c r="L2963" t="str">
        <f t="shared" si="232"/>
        <v>13899 - Operacionalização da educação básica - ADR - Mafra</v>
      </c>
      <c r="M2963" t="str">
        <f t="shared" si="233"/>
        <v>339036 - Outros Serviços Terceiros-Pessoa Física</v>
      </c>
      <c r="N2963" t="str">
        <f t="shared" si="234"/>
        <v>33</v>
      </c>
      <c r="O2963" t="str">
        <f>VLOOKUP('SQL Results'!N2963,Plan2!$A$2:$B$8,2,0)</f>
        <v>33 - Outras Despesas Correntes</v>
      </c>
      <c r="P2963" s="4" t="str">
        <f t="shared" si="230"/>
        <v>0120 - Cota-parte da contribuição do Salário-Educação - recursos do tesouro - exercício corrente</v>
      </c>
    </row>
    <row r="2964" spans="1:16" x14ac:dyDescent="0.2">
      <c r="A2964">
        <v>41060</v>
      </c>
      <c r="B2964" t="s">
        <v>1290</v>
      </c>
      <c r="C2964">
        <v>13899</v>
      </c>
      <c r="D2964" t="s">
        <v>1300</v>
      </c>
      <c r="E2964">
        <v>339039</v>
      </c>
      <c r="F2964" t="s">
        <v>16</v>
      </c>
      <c r="G2964" t="s">
        <v>1074</v>
      </c>
      <c r="H2964" t="s">
        <v>1075</v>
      </c>
      <c r="I2964" t="s">
        <v>1082</v>
      </c>
      <c r="J2964">
        <v>1515096</v>
      </c>
      <c r="K2964" t="str">
        <f t="shared" si="231"/>
        <v>41060 - Agência de Desenvolvimento Regional de Mafra</v>
      </c>
      <c r="L2964" t="str">
        <f t="shared" si="232"/>
        <v>13899 - Operacionalização da educação básica - ADR - Mafra</v>
      </c>
      <c r="M2964" t="str">
        <f t="shared" si="233"/>
        <v>339039 - Outros Serviços Terceiros - Pessoa Jurídica</v>
      </c>
      <c r="N2964" t="str">
        <f t="shared" si="234"/>
        <v>33</v>
      </c>
      <c r="O2964" t="str">
        <f>VLOOKUP('SQL Results'!N2964,Plan2!$A$2:$B$8,2,0)</f>
        <v>33 - Outras Despesas Correntes</v>
      </c>
      <c r="P2964" s="4" t="str">
        <f t="shared" si="230"/>
        <v>0120 - Cota-parte da contribuição do Salário-Educação - recursos do tesouro - exercício corrente</v>
      </c>
    </row>
    <row r="2965" spans="1:16" x14ac:dyDescent="0.2">
      <c r="A2965">
        <v>41060</v>
      </c>
      <c r="B2965" t="s">
        <v>1290</v>
      </c>
      <c r="C2965">
        <v>13901</v>
      </c>
      <c r="D2965" t="s">
        <v>1301</v>
      </c>
      <c r="E2965">
        <v>334239</v>
      </c>
      <c r="F2965" t="s">
        <v>51</v>
      </c>
      <c r="G2965" t="s">
        <v>1077</v>
      </c>
      <c r="H2965" t="s">
        <v>1078</v>
      </c>
      <c r="I2965" t="s">
        <v>1091</v>
      </c>
      <c r="J2965">
        <v>8219732</v>
      </c>
      <c r="K2965" t="str">
        <f t="shared" si="231"/>
        <v>41060 - Agência de Desenvolvimento Regional de Mafra</v>
      </c>
      <c r="L2965" t="str">
        <f t="shared" si="232"/>
        <v>13901 - Transporte escolar dos alunos da educação básica - ADR - Mafra</v>
      </c>
      <c r="M2965" t="str">
        <f t="shared" si="233"/>
        <v>334239 - Outros Serviços Terceiros Pessoa Jurídica</v>
      </c>
      <c r="N2965" t="str">
        <f t="shared" si="234"/>
        <v>33</v>
      </c>
      <c r="O2965" t="str">
        <f>VLOOKUP('SQL Results'!N2965,Plan2!$A$2:$B$8,2,0)</f>
        <v>33 - Outras Despesas Correntes</v>
      </c>
      <c r="P2965" s="4" t="str">
        <f t="shared" si="230"/>
        <v>0131 - Recursos do FUNDEB - transferências da União</v>
      </c>
    </row>
    <row r="2966" spans="1:16" x14ac:dyDescent="0.2">
      <c r="A2966">
        <v>41062</v>
      </c>
      <c r="B2966" t="s">
        <v>1302</v>
      </c>
      <c r="C2966">
        <v>13945</v>
      </c>
      <c r="D2966" t="s">
        <v>1303</v>
      </c>
      <c r="E2966">
        <v>339030</v>
      </c>
      <c r="F2966" t="s">
        <v>12</v>
      </c>
      <c r="G2966" t="s">
        <v>1074</v>
      </c>
      <c r="H2966" t="s">
        <v>1075</v>
      </c>
      <c r="I2966" t="s">
        <v>1076</v>
      </c>
      <c r="J2966">
        <v>173688</v>
      </c>
      <c r="K2966" t="str">
        <f t="shared" si="231"/>
        <v>41062 - Agência de Desenvolvimento Regional de Lages</v>
      </c>
      <c r="L2966" t="str">
        <f t="shared" si="232"/>
        <v>13945 - AP - Manutenção e reforma de escolas - educação básica - ADR - Lages</v>
      </c>
      <c r="M2966" t="str">
        <f t="shared" si="233"/>
        <v>339030 - Material de Consumo</v>
      </c>
      <c r="N2966" t="str">
        <f t="shared" si="234"/>
        <v>33</v>
      </c>
      <c r="O2966" t="str">
        <f>VLOOKUP('SQL Results'!N2966,Plan2!$A$2:$B$8,2,0)</f>
        <v>33 - Outras Despesas Correntes</v>
      </c>
      <c r="P2966" s="4" t="str">
        <f t="shared" si="230"/>
        <v>0120 - Cota-parte da contribuição do Salário-Educação - recursos do tesouro - exercício corrente</v>
      </c>
    </row>
    <row r="2967" spans="1:16" x14ac:dyDescent="0.2">
      <c r="A2967">
        <v>41062</v>
      </c>
      <c r="B2967" t="s">
        <v>1302</v>
      </c>
      <c r="C2967">
        <v>13945</v>
      </c>
      <c r="D2967" t="s">
        <v>1303</v>
      </c>
      <c r="E2967">
        <v>339030</v>
      </c>
      <c r="F2967" t="s">
        <v>12</v>
      </c>
      <c r="G2967" t="s">
        <v>1077</v>
      </c>
      <c r="H2967" t="s">
        <v>1078</v>
      </c>
      <c r="I2967" t="s">
        <v>1076</v>
      </c>
      <c r="J2967">
        <v>173688</v>
      </c>
      <c r="K2967" t="str">
        <f t="shared" si="231"/>
        <v>41062 - Agência de Desenvolvimento Regional de Lages</v>
      </c>
      <c r="L2967" t="str">
        <f t="shared" si="232"/>
        <v>13945 - AP - Manutenção e reforma de escolas - educação básica - ADR - Lages</v>
      </c>
      <c r="M2967" t="str">
        <f t="shared" si="233"/>
        <v>339030 - Material de Consumo</v>
      </c>
      <c r="N2967" t="str">
        <f t="shared" si="234"/>
        <v>33</v>
      </c>
      <c r="O2967" t="str">
        <f>VLOOKUP('SQL Results'!N2967,Plan2!$A$2:$B$8,2,0)</f>
        <v>33 - Outras Despesas Correntes</v>
      </c>
      <c r="P2967" s="4" t="str">
        <f t="shared" ref="P2967:P3030" si="235">CONCATENATE(LEFT(G2967,4)," - ",H2967)</f>
        <v>0131 - Recursos do FUNDEB - transferências da União</v>
      </c>
    </row>
    <row r="2968" spans="1:16" x14ac:dyDescent="0.2">
      <c r="A2968">
        <v>41062</v>
      </c>
      <c r="B2968" t="s">
        <v>1302</v>
      </c>
      <c r="C2968">
        <v>13945</v>
      </c>
      <c r="D2968" t="s">
        <v>1303</v>
      </c>
      <c r="E2968">
        <v>339036</v>
      </c>
      <c r="F2968" t="s">
        <v>23</v>
      </c>
      <c r="G2968" t="s">
        <v>1074</v>
      </c>
      <c r="H2968" t="s">
        <v>1075</v>
      </c>
      <c r="I2968" t="s">
        <v>1076</v>
      </c>
      <c r="J2968">
        <v>86844</v>
      </c>
      <c r="K2968" t="str">
        <f t="shared" si="231"/>
        <v>41062 - Agência de Desenvolvimento Regional de Lages</v>
      </c>
      <c r="L2968" t="str">
        <f t="shared" si="232"/>
        <v>13945 - AP - Manutenção e reforma de escolas - educação básica - ADR - Lages</v>
      </c>
      <c r="M2968" t="str">
        <f t="shared" si="233"/>
        <v>339036 - Outros Serviços Terceiros-Pessoa Física</v>
      </c>
      <c r="N2968" t="str">
        <f t="shared" si="234"/>
        <v>33</v>
      </c>
      <c r="O2968" t="str">
        <f>VLOOKUP('SQL Results'!N2968,Plan2!$A$2:$B$8,2,0)</f>
        <v>33 - Outras Despesas Correntes</v>
      </c>
      <c r="P2968" s="4" t="str">
        <f t="shared" si="235"/>
        <v>0120 - Cota-parte da contribuição do Salário-Educação - recursos do tesouro - exercício corrente</v>
      </c>
    </row>
    <row r="2969" spans="1:16" x14ac:dyDescent="0.2">
      <c r="A2969">
        <v>41062</v>
      </c>
      <c r="B2969" t="s">
        <v>1302</v>
      </c>
      <c r="C2969">
        <v>13945</v>
      </c>
      <c r="D2969" t="s">
        <v>1303</v>
      </c>
      <c r="E2969">
        <v>339036</v>
      </c>
      <c r="F2969" t="s">
        <v>23</v>
      </c>
      <c r="G2969" t="s">
        <v>1077</v>
      </c>
      <c r="H2969" t="s">
        <v>1078</v>
      </c>
      <c r="I2969" t="s">
        <v>1076</v>
      </c>
      <c r="J2969">
        <v>86844</v>
      </c>
      <c r="K2969" t="str">
        <f t="shared" si="231"/>
        <v>41062 - Agência de Desenvolvimento Regional de Lages</v>
      </c>
      <c r="L2969" t="str">
        <f t="shared" si="232"/>
        <v>13945 - AP - Manutenção e reforma de escolas - educação básica - ADR - Lages</v>
      </c>
      <c r="M2969" t="str">
        <f t="shared" si="233"/>
        <v>339036 - Outros Serviços Terceiros-Pessoa Física</v>
      </c>
      <c r="N2969" t="str">
        <f t="shared" si="234"/>
        <v>33</v>
      </c>
      <c r="O2969" t="str">
        <f>VLOOKUP('SQL Results'!N2969,Plan2!$A$2:$B$8,2,0)</f>
        <v>33 - Outras Despesas Correntes</v>
      </c>
      <c r="P2969" s="4" t="str">
        <f t="shared" si="235"/>
        <v>0131 - Recursos do FUNDEB - transferências da União</v>
      </c>
    </row>
    <row r="2970" spans="1:16" x14ac:dyDescent="0.2">
      <c r="A2970">
        <v>41062</v>
      </c>
      <c r="B2970" t="s">
        <v>1302</v>
      </c>
      <c r="C2970">
        <v>13945</v>
      </c>
      <c r="D2970" t="s">
        <v>1303</v>
      </c>
      <c r="E2970">
        <v>339039</v>
      </c>
      <c r="F2970" t="s">
        <v>16</v>
      </c>
      <c r="G2970" t="s">
        <v>1074</v>
      </c>
      <c r="H2970" t="s">
        <v>1075</v>
      </c>
      <c r="I2970" t="s">
        <v>1076</v>
      </c>
      <c r="J2970">
        <v>521060</v>
      </c>
      <c r="K2970" t="str">
        <f t="shared" si="231"/>
        <v>41062 - Agência de Desenvolvimento Regional de Lages</v>
      </c>
      <c r="L2970" t="str">
        <f t="shared" si="232"/>
        <v>13945 - AP - Manutenção e reforma de escolas - educação básica - ADR - Lages</v>
      </c>
      <c r="M2970" t="str">
        <f t="shared" si="233"/>
        <v>339039 - Outros Serviços Terceiros - Pessoa Jurídica</v>
      </c>
      <c r="N2970" t="str">
        <f t="shared" si="234"/>
        <v>33</v>
      </c>
      <c r="O2970" t="str">
        <f>VLOOKUP('SQL Results'!N2970,Plan2!$A$2:$B$8,2,0)</f>
        <v>33 - Outras Despesas Correntes</v>
      </c>
      <c r="P2970" s="4" t="str">
        <f t="shared" si="235"/>
        <v>0120 - Cota-parte da contribuição do Salário-Educação - recursos do tesouro - exercício corrente</v>
      </c>
    </row>
    <row r="2971" spans="1:16" x14ac:dyDescent="0.2">
      <c r="A2971">
        <v>41062</v>
      </c>
      <c r="B2971" t="s">
        <v>1302</v>
      </c>
      <c r="C2971">
        <v>13945</v>
      </c>
      <c r="D2971" t="s">
        <v>1303</v>
      </c>
      <c r="E2971">
        <v>339039</v>
      </c>
      <c r="F2971" t="s">
        <v>16</v>
      </c>
      <c r="G2971" t="s">
        <v>1077</v>
      </c>
      <c r="H2971" t="s">
        <v>1078</v>
      </c>
      <c r="I2971" t="s">
        <v>1076</v>
      </c>
      <c r="J2971">
        <v>521060</v>
      </c>
      <c r="K2971" t="str">
        <f t="shared" si="231"/>
        <v>41062 - Agência de Desenvolvimento Regional de Lages</v>
      </c>
      <c r="L2971" t="str">
        <f t="shared" si="232"/>
        <v>13945 - AP - Manutenção e reforma de escolas - educação básica - ADR - Lages</v>
      </c>
      <c r="M2971" t="str">
        <f t="shared" si="233"/>
        <v>339039 - Outros Serviços Terceiros - Pessoa Jurídica</v>
      </c>
      <c r="N2971" t="str">
        <f t="shared" si="234"/>
        <v>33</v>
      </c>
      <c r="O2971" t="str">
        <f>VLOOKUP('SQL Results'!N2971,Plan2!$A$2:$B$8,2,0)</f>
        <v>33 - Outras Despesas Correntes</v>
      </c>
      <c r="P2971" s="4" t="str">
        <f t="shared" si="235"/>
        <v>0131 - Recursos do FUNDEB - transferências da União</v>
      </c>
    </row>
    <row r="2972" spans="1:16" x14ac:dyDescent="0.2">
      <c r="A2972">
        <v>41062</v>
      </c>
      <c r="B2972" t="s">
        <v>1302</v>
      </c>
      <c r="C2972">
        <v>13945</v>
      </c>
      <c r="D2972" t="s">
        <v>1303</v>
      </c>
      <c r="E2972">
        <v>339139</v>
      </c>
      <c r="F2972" t="s">
        <v>51</v>
      </c>
      <c r="G2972" t="s">
        <v>1077</v>
      </c>
      <c r="H2972" t="s">
        <v>1078</v>
      </c>
      <c r="I2972" t="s">
        <v>1076</v>
      </c>
      <c r="J2972">
        <v>43422</v>
      </c>
      <c r="K2972" t="str">
        <f t="shared" si="231"/>
        <v>41062 - Agência de Desenvolvimento Regional de Lages</v>
      </c>
      <c r="L2972" t="str">
        <f t="shared" si="232"/>
        <v>13945 - AP - Manutenção e reforma de escolas - educação básica - ADR - Lages</v>
      </c>
      <c r="M2972" t="str">
        <f t="shared" si="233"/>
        <v>339139 - Outros Serviços Terceiros Pessoa Jurídica</v>
      </c>
      <c r="N2972" t="str">
        <f t="shared" si="234"/>
        <v>33</v>
      </c>
      <c r="O2972" t="str">
        <f>VLOOKUP('SQL Results'!N2972,Plan2!$A$2:$B$8,2,0)</f>
        <v>33 - Outras Despesas Correntes</v>
      </c>
      <c r="P2972" s="4" t="str">
        <f t="shared" si="235"/>
        <v>0131 - Recursos do FUNDEB - transferências da União</v>
      </c>
    </row>
    <row r="2973" spans="1:16" x14ac:dyDescent="0.2">
      <c r="A2973">
        <v>41062</v>
      </c>
      <c r="B2973" t="s">
        <v>1302</v>
      </c>
      <c r="C2973">
        <v>13945</v>
      </c>
      <c r="D2973" t="s">
        <v>1303</v>
      </c>
      <c r="E2973">
        <v>449052</v>
      </c>
      <c r="F2973" t="s">
        <v>17</v>
      </c>
      <c r="G2973" t="s">
        <v>1077</v>
      </c>
      <c r="H2973" t="s">
        <v>1078</v>
      </c>
      <c r="I2973" t="s">
        <v>1076</v>
      </c>
      <c r="J2973">
        <v>43422</v>
      </c>
      <c r="K2973" t="str">
        <f t="shared" si="231"/>
        <v>41062 - Agência de Desenvolvimento Regional de Lages</v>
      </c>
      <c r="L2973" t="str">
        <f t="shared" si="232"/>
        <v>13945 - AP - Manutenção e reforma de escolas - educação básica - ADR - Lages</v>
      </c>
      <c r="M2973" t="str">
        <f t="shared" si="233"/>
        <v>449052 - Equipamentos e Material Permanente</v>
      </c>
      <c r="N2973" t="str">
        <f t="shared" si="234"/>
        <v>44</v>
      </c>
      <c r="O2973" t="str">
        <f>VLOOKUP('SQL Results'!N2973,Plan2!$A$2:$B$8,2,0)</f>
        <v>44 - Investimentos</v>
      </c>
      <c r="P2973" s="4" t="str">
        <f t="shared" si="235"/>
        <v>0131 - Recursos do FUNDEB - transferências da União</v>
      </c>
    </row>
    <row r="2974" spans="1:16" x14ac:dyDescent="0.2">
      <c r="A2974">
        <v>41062</v>
      </c>
      <c r="B2974" t="s">
        <v>1302</v>
      </c>
      <c r="C2974">
        <v>13945</v>
      </c>
      <c r="D2974" t="s">
        <v>1303</v>
      </c>
      <c r="E2974">
        <v>339139</v>
      </c>
      <c r="F2974" t="s">
        <v>51</v>
      </c>
      <c r="G2974" t="s">
        <v>1074</v>
      </c>
      <c r="H2974" t="s">
        <v>1075</v>
      </c>
      <c r="I2974" t="s">
        <v>1076</v>
      </c>
      <c r="J2974">
        <v>55946</v>
      </c>
      <c r="K2974" t="str">
        <f t="shared" si="231"/>
        <v>41062 - Agência de Desenvolvimento Regional de Lages</v>
      </c>
      <c r="L2974" t="str">
        <f t="shared" si="232"/>
        <v>13945 - AP - Manutenção e reforma de escolas - educação básica - ADR - Lages</v>
      </c>
      <c r="M2974" t="str">
        <f t="shared" si="233"/>
        <v>339139 - Outros Serviços Terceiros Pessoa Jurídica</v>
      </c>
      <c r="N2974" t="str">
        <f t="shared" si="234"/>
        <v>33</v>
      </c>
      <c r="O2974" t="str">
        <f>VLOOKUP('SQL Results'!N2974,Plan2!$A$2:$B$8,2,0)</f>
        <v>33 - Outras Despesas Correntes</v>
      </c>
      <c r="P2974" s="4" t="str">
        <f t="shared" si="235"/>
        <v>0120 - Cota-parte da contribuição do Salário-Educação - recursos do tesouro - exercício corrente</v>
      </c>
    </row>
    <row r="2975" spans="1:16" x14ac:dyDescent="0.2">
      <c r="A2975">
        <v>41062</v>
      </c>
      <c r="B2975" t="s">
        <v>1302</v>
      </c>
      <c r="C2975">
        <v>13949</v>
      </c>
      <c r="D2975" t="s">
        <v>1304</v>
      </c>
      <c r="E2975">
        <v>319011</v>
      </c>
      <c r="F2975" t="s">
        <v>60</v>
      </c>
      <c r="G2975" t="s">
        <v>13</v>
      </c>
      <c r="H2975" t="s">
        <v>14</v>
      </c>
      <c r="I2975" t="s">
        <v>347</v>
      </c>
      <c r="J2975">
        <v>4782979</v>
      </c>
      <c r="K2975" t="str">
        <f t="shared" si="231"/>
        <v>41062 - Agência de Desenvolvimento Regional de Lages</v>
      </c>
      <c r="L2975" t="str">
        <f t="shared" si="232"/>
        <v>13949 - Administração de pessoal e encargos sociais - GERED - ADR - Lages</v>
      </c>
      <c r="M2975" t="str">
        <f t="shared" si="233"/>
        <v>319011 - Vencim. e Vantagens Fixas - Pessoal Civil</v>
      </c>
      <c r="N2975" t="str">
        <f t="shared" si="234"/>
        <v>31</v>
      </c>
      <c r="O2975" t="str">
        <f>VLOOKUP('SQL Results'!N2975,Plan2!$A$2:$B$8,2,0)</f>
        <v>31 - Pessoal e Encargos Sociais</v>
      </c>
      <c r="P2975" s="4" t="str">
        <f t="shared" si="235"/>
        <v>0100 - Recursos ordinários - recursos do tesouro - RLD</v>
      </c>
    </row>
    <row r="2976" spans="1:16" x14ac:dyDescent="0.2">
      <c r="A2976">
        <v>41062</v>
      </c>
      <c r="B2976" t="s">
        <v>1302</v>
      </c>
      <c r="C2976">
        <v>13949</v>
      </c>
      <c r="D2976" t="s">
        <v>1304</v>
      </c>
      <c r="E2976">
        <v>319013</v>
      </c>
      <c r="F2976" t="s">
        <v>44</v>
      </c>
      <c r="G2976" t="s">
        <v>13</v>
      </c>
      <c r="H2976" t="s">
        <v>14</v>
      </c>
      <c r="I2976" t="s">
        <v>347</v>
      </c>
      <c r="J2976">
        <v>30206</v>
      </c>
      <c r="K2976" t="str">
        <f t="shared" si="231"/>
        <v>41062 - Agência de Desenvolvimento Regional de Lages</v>
      </c>
      <c r="L2976" t="str">
        <f t="shared" si="232"/>
        <v>13949 - Administração de pessoal e encargos sociais - GERED - ADR - Lages</v>
      </c>
      <c r="M2976" t="str">
        <f t="shared" si="233"/>
        <v>319013 - Obrigações Patronais</v>
      </c>
      <c r="N2976" t="str">
        <f t="shared" si="234"/>
        <v>31</v>
      </c>
      <c r="O2976" t="str">
        <f>VLOOKUP('SQL Results'!N2976,Plan2!$A$2:$B$8,2,0)</f>
        <v>31 - Pessoal e Encargos Sociais</v>
      </c>
      <c r="P2976" s="4" t="str">
        <f t="shared" si="235"/>
        <v>0100 - Recursos ordinários - recursos do tesouro - RLD</v>
      </c>
    </row>
    <row r="2977" spans="1:16" x14ac:dyDescent="0.2">
      <c r="A2977">
        <v>41062</v>
      </c>
      <c r="B2977" t="s">
        <v>1302</v>
      </c>
      <c r="C2977">
        <v>13949</v>
      </c>
      <c r="D2977" t="s">
        <v>1304</v>
      </c>
      <c r="E2977">
        <v>319016</v>
      </c>
      <c r="F2977" t="s">
        <v>64</v>
      </c>
      <c r="G2977" t="s">
        <v>13</v>
      </c>
      <c r="H2977" t="s">
        <v>14</v>
      </c>
      <c r="I2977" t="s">
        <v>347</v>
      </c>
      <c r="J2977">
        <v>60412</v>
      </c>
      <c r="K2977" t="str">
        <f t="shared" si="231"/>
        <v>41062 - Agência de Desenvolvimento Regional de Lages</v>
      </c>
      <c r="L2977" t="str">
        <f t="shared" si="232"/>
        <v>13949 - Administração de pessoal e encargos sociais - GERED - ADR - Lages</v>
      </c>
      <c r="M2977" t="str">
        <f t="shared" si="233"/>
        <v>319016 - Outras Despesas Variáveis-Pessoal Civil</v>
      </c>
      <c r="N2977" t="str">
        <f t="shared" si="234"/>
        <v>31</v>
      </c>
      <c r="O2977" t="str">
        <f>VLOOKUP('SQL Results'!N2977,Plan2!$A$2:$B$8,2,0)</f>
        <v>31 - Pessoal e Encargos Sociais</v>
      </c>
      <c r="P2977" s="4" t="str">
        <f t="shared" si="235"/>
        <v>0100 - Recursos ordinários - recursos do tesouro - RLD</v>
      </c>
    </row>
    <row r="2978" spans="1:16" x14ac:dyDescent="0.2">
      <c r="A2978">
        <v>41062</v>
      </c>
      <c r="B2978" t="s">
        <v>1302</v>
      </c>
      <c r="C2978">
        <v>13949</v>
      </c>
      <c r="D2978" t="s">
        <v>1304</v>
      </c>
      <c r="E2978">
        <v>319113</v>
      </c>
      <c r="F2978" t="s">
        <v>44</v>
      </c>
      <c r="G2978" t="s">
        <v>13</v>
      </c>
      <c r="H2978" t="s">
        <v>14</v>
      </c>
      <c r="I2978" t="s">
        <v>347</v>
      </c>
      <c r="J2978">
        <v>966596</v>
      </c>
      <c r="K2978" t="str">
        <f t="shared" si="231"/>
        <v>41062 - Agência de Desenvolvimento Regional de Lages</v>
      </c>
      <c r="L2978" t="str">
        <f t="shared" si="232"/>
        <v>13949 - Administração de pessoal e encargos sociais - GERED - ADR - Lages</v>
      </c>
      <c r="M2978" t="str">
        <f t="shared" si="233"/>
        <v>319113 - Obrigações Patronais</v>
      </c>
      <c r="N2978" t="str">
        <f t="shared" si="234"/>
        <v>31</v>
      </c>
      <c r="O2978" t="str">
        <f>VLOOKUP('SQL Results'!N2978,Plan2!$A$2:$B$8,2,0)</f>
        <v>31 - Pessoal e Encargos Sociais</v>
      </c>
      <c r="P2978" s="4" t="str">
        <f t="shared" si="235"/>
        <v>0100 - Recursos ordinários - recursos do tesouro - RLD</v>
      </c>
    </row>
    <row r="2979" spans="1:16" x14ac:dyDescent="0.2">
      <c r="A2979">
        <v>41062</v>
      </c>
      <c r="B2979" t="s">
        <v>1302</v>
      </c>
      <c r="C2979">
        <v>13949</v>
      </c>
      <c r="D2979" t="s">
        <v>1304</v>
      </c>
      <c r="E2979">
        <v>339046</v>
      </c>
      <c r="F2979" t="s">
        <v>47</v>
      </c>
      <c r="G2979" t="s">
        <v>13</v>
      </c>
      <c r="H2979" t="s">
        <v>14</v>
      </c>
      <c r="I2979" t="s">
        <v>347</v>
      </c>
      <c r="J2979">
        <v>90618</v>
      </c>
      <c r="K2979" t="str">
        <f t="shared" si="231"/>
        <v>41062 - Agência de Desenvolvimento Regional de Lages</v>
      </c>
      <c r="L2979" t="str">
        <f t="shared" si="232"/>
        <v>13949 - Administração de pessoal e encargos sociais - GERED - ADR - Lages</v>
      </c>
      <c r="M2979" t="str">
        <f t="shared" si="233"/>
        <v>339046 - Auxílio-Alimentação</v>
      </c>
      <c r="N2979" t="str">
        <f t="shared" si="234"/>
        <v>33</v>
      </c>
      <c r="O2979" t="str">
        <f>VLOOKUP('SQL Results'!N2979,Plan2!$A$2:$B$8,2,0)</f>
        <v>33 - Outras Despesas Correntes</v>
      </c>
      <c r="P2979" s="4" t="str">
        <f t="shared" si="235"/>
        <v>0100 - Recursos ordinários - recursos do tesouro - RLD</v>
      </c>
    </row>
    <row r="2980" spans="1:16" x14ac:dyDescent="0.2">
      <c r="A2980">
        <v>41062</v>
      </c>
      <c r="B2980" t="s">
        <v>1302</v>
      </c>
      <c r="C2980">
        <v>13949</v>
      </c>
      <c r="D2980" t="s">
        <v>1304</v>
      </c>
      <c r="E2980">
        <v>339113</v>
      </c>
      <c r="F2980" t="s">
        <v>44</v>
      </c>
      <c r="G2980" t="s">
        <v>13</v>
      </c>
      <c r="H2980" t="s">
        <v>14</v>
      </c>
      <c r="I2980" t="s">
        <v>347</v>
      </c>
      <c r="J2980">
        <v>90618</v>
      </c>
      <c r="K2980" t="str">
        <f t="shared" si="231"/>
        <v>41062 - Agência de Desenvolvimento Regional de Lages</v>
      </c>
      <c r="L2980" t="str">
        <f t="shared" si="232"/>
        <v>13949 - Administração de pessoal e encargos sociais - GERED - ADR - Lages</v>
      </c>
      <c r="M2980" t="str">
        <f t="shared" si="233"/>
        <v>339113 - Obrigações Patronais</v>
      </c>
      <c r="N2980" t="str">
        <f t="shared" si="234"/>
        <v>33</v>
      </c>
      <c r="O2980" t="str">
        <f>VLOOKUP('SQL Results'!N2980,Plan2!$A$2:$B$8,2,0)</f>
        <v>33 - Outras Despesas Correntes</v>
      </c>
      <c r="P2980" s="4" t="str">
        <f t="shared" si="235"/>
        <v>0100 - Recursos ordinários - recursos do tesouro - RLD</v>
      </c>
    </row>
    <row r="2981" spans="1:16" x14ac:dyDescent="0.2">
      <c r="A2981">
        <v>41062</v>
      </c>
      <c r="B2981" t="s">
        <v>1302</v>
      </c>
      <c r="C2981">
        <v>13932</v>
      </c>
      <c r="D2981" t="s">
        <v>1305</v>
      </c>
      <c r="E2981">
        <v>319011</v>
      </c>
      <c r="F2981" t="s">
        <v>60</v>
      </c>
      <c r="G2981" t="s">
        <v>13</v>
      </c>
      <c r="H2981" t="s">
        <v>14</v>
      </c>
      <c r="I2981" t="s">
        <v>347</v>
      </c>
      <c r="J2981">
        <v>1944483</v>
      </c>
      <c r="K2981" t="str">
        <f t="shared" si="231"/>
        <v>41062 - Agência de Desenvolvimento Regional de Lages</v>
      </c>
      <c r="L2981" t="str">
        <f t="shared" si="232"/>
        <v>13932 - Administração de pessoal e encargos sociais - ADR - Lages</v>
      </c>
      <c r="M2981" t="str">
        <f t="shared" si="233"/>
        <v>319011 - Vencim. e Vantagens Fixas - Pessoal Civil</v>
      </c>
      <c r="N2981" t="str">
        <f t="shared" si="234"/>
        <v>31</v>
      </c>
      <c r="O2981" t="str">
        <f>VLOOKUP('SQL Results'!N2981,Plan2!$A$2:$B$8,2,0)</f>
        <v>31 - Pessoal e Encargos Sociais</v>
      </c>
      <c r="P2981" s="4" t="str">
        <f t="shared" si="235"/>
        <v>0100 - Recursos ordinários - recursos do tesouro - RLD</v>
      </c>
    </row>
    <row r="2982" spans="1:16" x14ac:dyDescent="0.2">
      <c r="A2982">
        <v>41062</v>
      </c>
      <c r="B2982" t="s">
        <v>1302</v>
      </c>
      <c r="C2982">
        <v>13932</v>
      </c>
      <c r="D2982" t="s">
        <v>1305</v>
      </c>
      <c r="E2982">
        <v>319013</v>
      </c>
      <c r="F2982" t="s">
        <v>44</v>
      </c>
      <c r="G2982" t="s">
        <v>13</v>
      </c>
      <c r="H2982" t="s">
        <v>14</v>
      </c>
      <c r="I2982" t="s">
        <v>347</v>
      </c>
      <c r="J2982">
        <v>120000</v>
      </c>
      <c r="K2982" t="str">
        <f t="shared" si="231"/>
        <v>41062 - Agência de Desenvolvimento Regional de Lages</v>
      </c>
      <c r="L2982" t="str">
        <f t="shared" si="232"/>
        <v>13932 - Administração de pessoal e encargos sociais - ADR - Lages</v>
      </c>
      <c r="M2982" t="str">
        <f t="shared" si="233"/>
        <v>319013 - Obrigações Patronais</v>
      </c>
      <c r="N2982" t="str">
        <f t="shared" si="234"/>
        <v>31</v>
      </c>
      <c r="O2982" t="str">
        <f>VLOOKUP('SQL Results'!N2982,Plan2!$A$2:$B$8,2,0)</f>
        <v>31 - Pessoal e Encargos Sociais</v>
      </c>
      <c r="P2982" s="4" t="str">
        <f t="shared" si="235"/>
        <v>0100 - Recursos ordinários - recursos do tesouro - RLD</v>
      </c>
    </row>
    <row r="2983" spans="1:16" x14ac:dyDescent="0.2">
      <c r="A2983">
        <v>41062</v>
      </c>
      <c r="B2983" t="s">
        <v>1302</v>
      </c>
      <c r="C2983">
        <v>13932</v>
      </c>
      <c r="D2983" t="s">
        <v>1305</v>
      </c>
      <c r="E2983">
        <v>319016</v>
      </c>
      <c r="F2983" t="s">
        <v>64</v>
      </c>
      <c r="G2983" t="s">
        <v>13</v>
      </c>
      <c r="H2983" t="s">
        <v>14</v>
      </c>
      <c r="I2983" t="s">
        <v>347</v>
      </c>
      <c r="J2983">
        <v>10000</v>
      </c>
      <c r="K2983" t="str">
        <f t="shared" si="231"/>
        <v>41062 - Agência de Desenvolvimento Regional de Lages</v>
      </c>
      <c r="L2983" t="str">
        <f t="shared" si="232"/>
        <v>13932 - Administração de pessoal e encargos sociais - ADR - Lages</v>
      </c>
      <c r="M2983" t="str">
        <f t="shared" si="233"/>
        <v>319016 - Outras Despesas Variáveis-Pessoal Civil</v>
      </c>
      <c r="N2983" t="str">
        <f t="shared" si="234"/>
        <v>31</v>
      </c>
      <c r="O2983" t="str">
        <f>VLOOKUP('SQL Results'!N2983,Plan2!$A$2:$B$8,2,0)</f>
        <v>31 - Pessoal e Encargos Sociais</v>
      </c>
      <c r="P2983" s="4" t="str">
        <f t="shared" si="235"/>
        <v>0100 - Recursos ordinários - recursos do tesouro - RLD</v>
      </c>
    </row>
    <row r="2984" spans="1:16" x14ac:dyDescent="0.2">
      <c r="A2984">
        <v>41062</v>
      </c>
      <c r="B2984" t="s">
        <v>1302</v>
      </c>
      <c r="C2984">
        <v>13932</v>
      </c>
      <c r="D2984" t="s">
        <v>1305</v>
      </c>
      <c r="E2984">
        <v>319113</v>
      </c>
      <c r="F2984" t="s">
        <v>44</v>
      </c>
      <c r="G2984" t="s">
        <v>13</v>
      </c>
      <c r="H2984" t="s">
        <v>14</v>
      </c>
      <c r="I2984" t="s">
        <v>347</v>
      </c>
      <c r="J2984">
        <v>70000</v>
      </c>
      <c r="K2984" t="str">
        <f t="shared" si="231"/>
        <v>41062 - Agência de Desenvolvimento Regional de Lages</v>
      </c>
      <c r="L2984" t="str">
        <f t="shared" si="232"/>
        <v>13932 - Administração de pessoal e encargos sociais - ADR - Lages</v>
      </c>
      <c r="M2984" t="str">
        <f t="shared" si="233"/>
        <v>319113 - Obrigações Patronais</v>
      </c>
      <c r="N2984" t="str">
        <f t="shared" si="234"/>
        <v>31</v>
      </c>
      <c r="O2984" t="str">
        <f>VLOOKUP('SQL Results'!N2984,Plan2!$A$2:$B$8,2,0)</f>
        <v>31 - Pessoal e Encargos Sociais</v>
      </c>
      <c r="P2984" s="4" t="str">
        <f t="shared" si="235"/>
        <v>0100 - Recursos ordinários - recursos do tesouro - RLD</v>
      </c>
    </row>
    <row r="2985" spans="1:16" x14ac:dyDescent="0.2">
      <c r="A2985">
        <v>41062</v>
      </c>
      <c r="B2985" t="s">
        <v>1302</v>
      </c>
      <c r="C2985">
        <v>13932</v>
      </c>
      <c r="D2985" t="s">
        <v>1305</v>
      </c>
      <c r="E2985">
        <v>339046</v>
      </c>
      <c r="F2985" t="s">
        <v>47</v>
      </c>
      <c r="G2985" t="s">
        <v>13</v>
      </c>
      <c r="H2985" t="s">
        <v>14</v>
      </c>
      <c r="I2985" t="s">
        <v>347</v>
      </c>
      <c r="J2985">
        <v>70000</v>
      </c>
      <c r="K2985" t="str">
        <f t="shared" si="231"/>
        <v>41062 - Agência de Desenvolvimento Regional de Lages</v>
      </c>
      <c r="L2985" t="str">
        <f t="shared" si="232"/>
        <v>13932 - Administração de pessoal e encargos sociais - ADR - Lages</v>
      </c>
      <c r="M2985" t="str">
        <f t="shared" si="233"/>
        <v>339046 - Auxílio-Alimentação</v>
      </c>
      <c r="N2985" t="str">
        <f t="shared" si="234"/>
        <v>33</v>
      </c>
      <c r="O2985" t="str">
        <f>VLOOKUP('SQL Results'!N2985,Plan2!$A$2:$B$8,2,0)</f>
        <v>33 - Outras Despesas Correntes</v>
      </c>
      <c r="P2985" s="4" t="str">
        <f t="shared" si="235"/>
        <v>0100 - Recursos ordinários - recursos do tesouro - RLD</v>
      </c>
    </row>
    <row r="2986" spans="1:16" x14ac:dyDescent="0.2">
      <c r="A2986">
        <v>41062</v>
      </c>
      <c r="B2986" t="s">
        <v>1302</v>
      </c>
      <c r="C2986">
        <v>13932</v>
      </c>
      <c r="D2986" t="s">
        <v>1305</v>
      </c>
      <c r="E2986">
        <v>339113</v>
      </c>
      <c r="F2986" t="s">
        <v>44</v>
      </c>
      <c r="G2986" t="s">
        <v>13</v>
      </c>
      <c r="H2986" t="s">
        <v>14</v>
      </c>
      <c r="I2986" t="s">
        <v>347</v>
      </c>
      <c r="J2986">
        <v>85517</v>
      </c>
      <c r="K2986" t="str">
        <f t="shared" si="231"/>
        <v>41062 - Agência de Desenvolvimento Regional de Lages</v>
      </c>
      <c r="L2986" t="str">
        <f t="shared" si="232"/>
        <v>13932 - Administração de pessoal e encargos sociais - ADR - Lages</v>
      </c>
      <c r="M2986" t="str">
        <f t="shared" si="233"/>
        <v>339113 - Obrigações Patronais</v>
      </c>
      <c r="N2986" t="str">
        <f t="shared" si="234"/>
        <v>33</v>
      </c>
      <c r="O2986" t="str">
        <f>VLOOKUP('SQL Results'!N2986,Plan2!$A$2:$B$8,2,0)</f>
        <v>33 - Outras Despesas Correntes</v>
      </c>
      <c r="P2986" s="4" t="str">
        <f t="shared" si="235"/>
        <v>0100 - Recursos ordinários - recursos do tesouro - RLD</v>
      </c>
    </row>
    <row r="2987" spans="1:16" x14ac:dyDescent="0.2">
      <c r="A2987">
        <v>41062</v>
      </c>
      <c r="B2987" t="s">
        <v>1302</v>
      </c>
      <c r="C2987">
        <v>13933</v>
      </c>
      <c r="D2987" t="s">
        <v>1306</v>
      </c>
      <c r="E2987">
        <v>339036</v>
      </c>
      <c r="F2987" t="s">
        <v>23</v>
      </c>
      <c r="G2987" t="s">
        <v>13</v>
      </c>
      <c r="H2987" t="s">
        <v>14</v>
      </c>
      <c r="I2987" t="s">
        <v>355</v>
      </c>
      <c r="J2987">
        <v>45000</v>
      </c>
      <c r="K2987" t="str">
        <f t="shared" si="231"/>
        <v>41062 - Agência de Desenvolvimento Regional de Lages</v>
      </c>
      <c r="L2987" t="str">
        <f t="shared" si="232"/>
        <v>13933 - Encargos com estagiários - ADR - Lages</v>
      </c>
      <c r="M2987" t="str">
        <f t="shared" si="233"/>
        <v>339036 - Outros Serviços Terceiros-Pessoa Física</v>
      </c>
      <c r="N2987" t="str">
        <f t="shared" si="234"/>
        <v>33</v>
      </c>
      <c r="O2987" t="str">
        <f>VLOOKUP('SQL Results'!N2987,Plan2!$A$2:$B$8,2,0)</f>
        <v>33 - Outras Despesas Correntes</v>
      </c>
      <c r="P2987" s="4" t="str">
        <f t="shared" si="235"/>
        <v>0100 - Recursos ordinários - recursos do tesouro - RLD</v>
      </c>
    </row>
    <row r="2988" spans="1:16" x14ac:dyDescent="0.2">
      <c r="A2988">
        <v>41062</v>
      </c>
      <c r="B2988" t="s">
        <v>1302</v>
      </c>
      <c r="C2988">
        <v>13937</v>
      </c>
      <c r="D2988" t="s">
        <v>1307</v>
      </c>
      <c r="E2988">
        <v>339030</v>
      </c>
      <c r="F2988" t="s">
        <v>12</v>
      </c>
      <c r="G2988" t="s">
        <v>1074</v>
      </c>
      <c r="H2988" t="s">
        <v>1075</v>
      </c>
      <c r="I2988" t="s">
        <v>1082</v>
      </c>
      <c r="J2988">
        <v>444363</v>
      </c>
      <c r="K2988" t="str">
        <f t="shared" si="231"/>
        <v>41062 - Agência de Desenvolvimento Regional de Lages</v>
      </c>
      <c r="L2988" t="str">
        <f t="shared" si="232"/>
        <v>13937 - Operacionalização da educação básica - ADR - Lages</v>
      </c>
      <c r="M2988" t="str">
        <f t="shared" si="233"/>
        <v>339030 - Material de Consumo</v>
      </c>
      <c r="N2988" t="str">
        <f t="shared" si="234"/>
        <v>33</v>
      </c>
      <c r="O2988" t="str">
        <f>VLOOKUP('SQL Results'!N2988,Plan2!$A$2:$B$8,2,0)</f>
        <v>33 - Outras Despesas Correntes</v>
      </c>
      <c r="P2988" s="4" t="str">
        <f t="shared" si="235"/>
        <v>0120 - Cota-parte da contribuição do Salário-Educação - recursos do tesouro - exercício corrente</v>
      </c>
    </row>
    <row r="2989" spans="1:16" x14ac:dyDescent="0.2">
      <c r="A2989">
        <v>41062</v>
      </c>
      <c r="B2989" t="s">
        <v>1302</v>
      </c>
      <c r="C2989">
        <v>13937</v>
      </c>
      <c r="D2989" t="s">
        <v>1307</v>
      </c>
      <c r="E2989">
        <v>339030</v>
      </c>
      <c r="F2989" t="s">
        <v>12</v>
      </c>
      <c r="G2989" t="s">
        <v>1077</v>
      </c>
      <c r="H2989" t="s">
        <v>1078</v>
      </c>
      <c r="I2989" t="s">
        <v>1082</v>
      </c>
      <c r="J2989">
        <v>444363</v>
      </c>
      <c r="K2989" t="str">
        <f t="shared" si="231"/>
        <v>41062 - Agência de Desenvolvimento Regional de Lages</v>
      </c>
      <c r="L2989" t="str">
        <f t="shared" si="232"/>
        <v>13937 - Operacionalização da educação básica - ADR - Lages</v>
      </c>
      <c r="M2989" t="str">
        <f t="shared" si="233"/>
        <v>339030 - Material de Consumo</v>
      </c>
      <c r="N2989" t="str">
        <f t="shared" si="234"/>
        <v>33</v>
      </c>
      <c r="O2989" t="str">
        <f>VLOOKUP('SQL Results'!N2989,Plan2!$A$2:$B$8,2,0)</f>
        <v>33 - Outras Despesas Correntes</v>
      </c>
      <c r="P2989" s="4" t="str">
        <f t="shared" si="235"/>
        <v>0131 - Recursos do FUNDEB - transferências da União</v>
      </c>
    </row>
    <row r="2990" spans="1:16" x14ac:dyDescent="0.2">
      <c r="A2990">
        <v>41062</v>
      </c>
      <c r="B2990" t="s">
        <v>1302</v>
      </c>
      <c r="C2990">
        <v>13937</v>
      </c>
      <c r="D2990" t="s">
        <v>1307</v>
      </c>
      <c r="E2990">
        <v>339036</v>
      </c>
      <c r="F2990" t="s">
        <v>23</v>
      </c>
      <c r="G2990" t="s">
        <v>1074</v>
      </c>
      <c r="H2990" t="s">
        <v>1075</v>
      </c>
      <c r="I2990" t="s">
        <v>1082</v>
      </c>
      <c r="J2990">
        <v>222182</v>
      </c>
      <c r="K2990" t="str">
        <f t="shared" si="231"/>
        <v>41062 - Agência de Desenvolvimento Regional de Lages</v>
      </c>
      <c r="L2990" t="str">
        <f t="shared" si="232"/>
        <v>13937 - Operacionalização da educação básica - ADR - Lages</v>
      </c>
      <c r="M2990" t="str">
        <f t="shared" si="233"/>
        <v>339036 - Outros Serviços Terceiros-Pessoa Física</v>
      </c>
      <c r="N2990" t="str">
        <f t="shared" si="234"/>
        <v>33</v>
      </c>
      <c r="O2990" t="str">
        <f>VLOOKUP('SQL Results'!N2990,Plan2!$A$2:$B$8,2,0)</f>
        <v>33 - Outras Despesas Correntes</v>
      </c>
      <c r="P2990" s="4" t="str">
        <f t="shared" si="235"/>
        <v>0120 - Cota-parte da contribuição do Salário-Educação - recursos do tesouro - exercício corrente</v>
      </c>
    </row>
    <row r="2991" spans="1:16" x14ac:dyDescent="0.2">
      <c r="A2991">
        <v>41062</v>
      </c>
      <c r="B2991" t="s">
        <v>1302</v>
      </c>
      <c r="C2991">
        <v>13937</v>
      </c>
      <c r="D2991" t="s">
        <v>1307</v>
      </c>
      <c r="E2991">
        <v>339036</v>
      </c>
      <c r="F2991" t="s">
        <v>23</v>
      </c>
      <c r="G2991" t="s">
        <v>1077</v>
      </c>
      <c r="H2991" t="s">
        <v>1078</v>
      </c>
      <c r="I2991" t="s">
        <v>1082</v>
      </c>
      <c r="J2991">
        <v>222182</v>
      </c>
      <c r="K2991" t="str">
        <f t="shared" si="231"/>
        <v>41062 - Agência de Desenvolvimento Regional de Lages</v>
      </c>
      <c r="L2991" t="str">
        <f t="shared" si="232"/>
        <v>13937 - Operacionalização da educação básica - ADR - Lages</v>
      </c>
      <c r="M2991" t="str">
        <f t="shared" si="233"/>
        <v>339036 - Outros Serviços Terceiros-Pessoa Física</v>
      </c>
      <c r="N2991" t="str">
        <f t="shared" si="234"/>
        <v>33</v>
      </c>
      <c r="O2991" t="str">
        <f>VLOOKUP('SQL Results'!N2991,Plan2!$A$2:$B$8,2,0)</f>
        <v>33 - Outras Despesas Correntes</v>
      </c>
      <c r="P2991" s="4" t="str">
        <f t="shared" si="235"/>
        <v>0131 - Recursos do FUNDEB - transferências da União</v>
      </c>
    </row>
    <row r="2992" spans="1:16" x14ac:dyDescent="0.2">
      <c r="A2992">
        <v>41062</v>
      </c>
      <c r="B2992" t="s">
        <v>1302</v>
      </c>
      <c r="C2992">
        <v>13937</v>
      </c>
      <c r="D2992" t="s">
        <v>1307</v>
      </c>
      <c r="E2992">
        <v>339039</v>
      </c>
      <c r="F2992" t="s">
        <v>16</v>
      </c>
      <c r="G2992" t="s">
        <v>1074</v>
      </c>
      <c r="H2992" t="s">
        <v>1075</v>
      </c>
      <c r="I2992" t="s">
        <v>1082</v>
      </c>
      <c r="J2992">
        <v>1333089</v>
      </c>
      <c r="K2992" t="str">
        <f t="shared" si="231"/>
        <v>41062 - Agência de Desenvolvimento Regional de Lages</v>
      </c>
      <c r="L2992" t="str">
        <f t="shared" si="232"/>
        <v>13937 - Operacionalização da educação básica - ADR - Lages</v>
      </c>
      <c r="M2992" t="str">
        <f t="shared" si="233"/>
        <v>339039 - Outros Serviços Terceiros - Pessoa Jurídica</v>
      </c>
      <c r="N2992" t="str">
        <f t="shared" si="234"/>
        <v>33</v>
      </c>
      <c r="O2992" t="str">
        <f>VLOOKUP('SQL Results'!N2992,Plan2!$A$2:$B$8,2,0)</f>
        <v>33 - Outras Despesas Correntes</v>
      </c>
      <c r="P2992" s="4" t="str">
        <f t="shared" si="235"/>
        <v>0120 - Cota-parte da contribuição do Salário-Educação - recursos do tesouro - exercício corrente</v>
      </c>
    </row>
    <row r="2993" spans="1:16" x14ac:dyDescent="0.2">
      <c r="A2993">
        <v>41062</v>
      </c>
      <c r="B2993" t="s">
        <v>1302</v>
      </c>
      <c r="C2993">
        <v>13937</v>
      </c>
      <c r="D2993" t="s">
        <v>1307</v>
      </c>
      <c r="E2993">
        <v>339039</v>
      </c>
      <c r="F2993" t="s">
        <v>16</v>
      </c>
      <c r="G2993" t="s">
        <v>1077</v>
      </c>
      <c r="H2993" t="s">
        <v>1078</v>
      </c>
      <c r="I2993" t="s">
        <v>1082</v>
      </c>
      <c r="J2993">
        <v>1333089</v>
      </c>
      <c r="K2993" t="str">
        <f t="shared" si="231"/>
        <v>41062 - Agência de Desenvolvimento Regional de Lages</v>
      </c>
      <c r="L2993" t="str">
        <f t="shared" si="232"/>
        <v>13937 - Operacionalização da educação básica - ADR - Lages</v>
      </c>
      <c r="M2993" t="str">
        <f t="shared" si="233"/>
        <v>339039 - Outros Serviços Terceiros - Pessoa Jurídica</v>
      </c>
      <c r="N2993" t="str">
        <f t="shared" si="234"/>
        <v>33</v>
      </c>
      <c r="O2993" t="str">
        <f>VLOOKUP('SQL Results'!N2993,Plan2!$A$2:$B$8,2,0)</f>
        <v>33 - Outras Despesas Correntes</v>
      </c>
      <c r="P2993" s="4" t="str">
        <f t="shared" si="235"/>
        <v>0131 - Recursos do FUNDEB - transferências da União</v>
      </c>
    </row>
    <row r="2994" spans="1:16" x14ac:dyDescent="0.2">
      <c r="A2994">
        <v>41062</v>
      </c>
      <c r="B2994" t="s">
        <v>1302</v>
      </c>
      <c r="C2994">
        <v>13944</v>
      </c>
      <c r="D2994" t="s">
        <v>1308</v>
      </c>
      <c r="E2994">
        <v>334239</v>
      </c>
      <c r="F2994" t="s">
        <v>51</v>
      </c>
      <c r="G2994" t="s">
        <v>1077</v>
      </c>
      <c r="H2994" t="s">
        <v>1078</v>
      </c>
      <c r="I2994" t="s">
        <v>1309</v>
      </c>
      <c r="J2994">
        <v>6810945</v>
      </c>
      <c r="K2994" t="str">
        <f t="shared" si="231"/>
        <v>41062 - Agência de Desenvolvimento Regional de Lages</v>
      </c>
      <c r="L2994" t="str">
        <f t="shared" si="232"/>
        <v>13944 - Transporte escolar dos alunos da educação básica - ADR - Lages</v>
      </c>
      <c r="M2994" t="str">
        <f t="shared" si="233"/>
        <v>334239 - Outros Serviços Terceiros Pessoa Jurídica</v>
      </c>
      <c r="N2994" t="str">
        <f t="shared" si="234"/>
        <v>33</v>
      </c>
      <c r="O2994" t="str">
        <f>VLOOKUP('SQL Results'!N2994,Plan2!$A$2:$B$8,2,0)</f>
        <v>33 - Outras Despesas Correntes</v>
      </c>
      <c r="P2994" s="4" t="str">
        <f t="shared" si="235"/>
        <v>0131 - Recursos do FUNDEB - transferências da União</v>
      </c>
    </row>
    <row r="2995" spans="1:16" x14ac:dyDescent="0.2">
      <c r="A2995">
        <v>41062</v>
      </c>
      <c r="B2995" t="s">
        <v>1302</v>
      </c>
      <c r="C2995">
        <v>13934</v>
      </c>
      <c r="D2995" t="s">
        <v>1310</v>
      </c>
      <c r="E2995">
        <v>339014</v>
      </c>
      <c r="F2995" t="s">
        <v>63</v>
      </c>
      <c r="G2995" t="s">
        <v>13</v>
      </c>
      <c r="H2995" t="s">
        <v>14</v>
      </c>
      <c r="I2995" t="s">
        <v>349</v>
      </c>
      <c r="J2995">
        <v>25000</v>
      </c>
      <c r="K2995" t="str">
        <f t="shared" si="231"/>
        <v>41062 - Agência de Desenvolvimento Regional de Lages</v>
      </c>
      <c r="L2995" t="str">
        <f t="shared" si="232"/>
        <v>13934 - Administração e manutenção dos serviços administrativos gerais - ADR - Lages</v>
      </c>
      <c r="M2995" t="str">
        <f t="shared" si="233"/>
        <v>339014 - Diárias - Civil</v>
      </c>
      <c r="N2995" t="str">
        <f t="shared" si="234"/>
        <v>33</v>
      </c>
      <c r="O2995" t="str">
        <f>VLOOKUP('SQL Results'!N2995,Plan2!$A$2:$B$8,2,0)</f>
        <v>33 - Outras Despesas Correntes</v>
      </c>
      <c r="P2995" s="4" t="str">
        <f t="shared" si="235"/>
        <v>0100 - Recursos ordinários - recursos do tesouro - RLD</v>
      </c>
    </row>
    <row r="2996" spans="1:16" x14ac:dyDescent="0.2">
      <c r="A2996">
        <v>41062</v>
      </c>
      <c r="B2996" t="s">
        <v>1302</v>
      </c>
      <c r="C2996">
        <v>13934</v>
      </c>
      <c r="D2996" t="s">
        <v>1310</v>
      </c>
      <c r="E2996">
        <v>339030</v>
      </c>
      <c r="F2996" t="s">
        <v>12</v>
      </c>
      <c r="G2996" t="s">
        <v>13</v>
      </c>
      <c r="H2996" t="s">
        <v>14</v>
      </c>
      <c r="I2996" t="s">
        <v>349</v>
      </c>
      <c r="J2996">
        <v>130000</v>
      </c>
      <c r="K2996" t="str">
        <f t="shared" si="231"/>
        <v>41062 - Agência de Desenvolvimento Regional de Lages</v>
      </c>
      <c r="L2996" t="str">
        <f t="shared" si="232"/>
        <v>13934 - Administração e manutenção dos serviços administrativos gerais - ADR - Lages</v>
      </c>
      <c r="M2996" t="str">
        <f t="shared" si="233"/>
        <v>339030 - Material de Consumo</v>
      </c>
      <c r="N2996" t="str">
        <f t="shared" si="234"/>
        <v>33</v>
      </c>
      <c r="O2996" t="str">
        <f>VLOOKUP('SQL Results'!N2996,Plan2!$A$2:$B$8,2,0)</f>
        <v>33 - Outras Despesas Correntes</v>
      </c>
      <c r="P2996" s="4" t="str">
        <f t="shared" si="235"/>
        <v>0100 - Recursos ordinários - recursos do tesouro - RLD</v>
      </c>
    </row>
    <row r="2997" spans="1:16" x14ac:dyDescent="0.2">
      <c r="A2997">
        <v>41062</v>
      </c>
      <c r="B2997" t="s">
        <v>1302</v>
      </c>
      <c r="C2997">
        <v>13934</v>
      </c>
      <c r="D2997" t="s">
        <v>1310</v>
      </c>
      <c r="E2997">
        <v>339033</v>
      </c>
      <c r="F2997" t="s">
        <v>49</v>
      </c>
      <c r="G2997" t="s">
        <v>13</v>
      </c>
      <c r="H2997" t="s">
        <v>14</v>
      </c>
      <c r="I2997" t="s">
        <v>349</v>
      </c>
      <c r="J2997">
        <v>10000</v>
      </c>
      <c r="K2997" t="str">
        <f t="shared" si="231"/>
        <v>41062 - Agência de Desenvolvimento Regional de Lages</v>
      </c>
      <c r="L2997" t="str">
        <f t="shared" si="232"/>
        <v>13934 - Administração e manutenção dos serviços administrativos gerais - ADR - Lages</v>
      </c>
      <c r="M2997" t="str">
        <f t="shared" si="233"/>
        <v>339033 - Passagens e Despesas com Locomoção</v>
      </c>
      <c r="N2997" t="str">
        <f t="shared" si="234"/>
        <v>33</v>
      </c>
      <c r="O2997" t="str">
        <f>VLOOKUP('SQL Results'!N2997,Plan2!$A$2:$B$8,2,0)</f>
        <v>33 - Outras Despesas Correntes</v>
      </c>
      <c r="P2997" s="4" t="str">
        <f t="shared" si="235"/>
        <v>0100 - Recursos ordinários - recursos do tesouro - RLD</v>
      </c>
    </row>
    <row r="2998" spans="1:16" x14ac:dyDescent="0.2">
      <c r="A2998">
        <v>41062</v>
      </c>
      <c r="B2998" t="s">
        <v>1302</v>
      </c>
      <c r="C2998">
        <v>13934</v>
      </c>
      <c r="D2998" t="s">
        <v>1310</v>
      </c>
      <c r="E2998">
        <v>339037</v>
      </c>
      <c r="F2998" t="s">
        <v>25</v>
      </c>
      <c r="G2998" t="s">
        <v>13</v>
      </c>
      <c r="H2998" t="s">
        <v>14</v>
      </c>
      <c r="I2998" t="s">
        <v>349</v>
      </c>
      <c r="J2998">
        <v>534727</v>
      </c>
      <c r="K2998" t="str">
        <f t="shared" si="231"/>
        <v>41062 - Agência de Desenvolvimento Regional de Lages</v>
      </c>
      <c r="L2998" t="str">
        <f t="shared" si="232"/>
        <v>13934 - Administração e manutenção dos serviços administrativos gerais - ADR - Lages</v>
      </c>
      <c r="M2998" t="str">
        <f t="shared" si="233"/>
        <v>339037 - Locação de Mão-de-Obra</v>
      </c>
      <c r="N2998" t="str">
        <f t="shared" si="234"/>
        <v>33</v>
      </c>
      <c r="O2998" t="str">
        <f>VLOOKUP('SQL Results'!N2998,Plan2!$A$2:$B$8,2,0)</f>
        <v>33 - Outras Despesas Correntes</v>
      </c>
      <c r="P2998" s="4" t="str">
        <f t="shared" si="235"/>
        <v>0100 - Recursos ordinários - recursos do tesouro - RLD</v>
      </c>
    </row>
    <row r="2999" spans="1:16" x14ac:dyDescent="0.2">
      <c r="A2999">
        <v>41062</v>
      </c>
      <c r="B2999" t="s">
        <v>1302</v>
      </c>
      <c r="C2999">
        <v>13934</v>
      </c>
      <c r="D2999" t="s">
        <v>1310</v>
      </c>
      <c r="E2999">
        <v>339039</v>
      </c>
      <c r="F2999" t="s">
        <v>16</v>
      </c>
      <c r="G2999" t="s">
        <v>13</v>
      </c>
      <c r="H2999" t="s">
        <v>14</v>
      </c>
      <c r="I2999" t="s">
        <v>349</v>
      </c>
      <c r="J2999">
        <v>300273</v>
      </c>
      <c r="K2999" t="str">
        <f t="shared" si="231"/>
        <v>41062 - Agência de Desenvolvimento Regional de Lages</v>
      </c>
      <c r="L2999" t="str">
        <f t="shared" si="232"/>
        <v>13934 - Administração e manutenção dos serviços administrativos gerais - ADR - Lages</v>
      </c>
      <c r="M2999" t="str">
        <f t="shared" si="233"/>
        <v>339039 - Outros Serviços Terceiros - Pessoa Jurídica</v>
      </c>
      <c r="N2999" t="str">
        <f t="shared" si="234"/>
        <v>33</v>
      </c>
      <c r="O2999" t="str">
        <f>VLOOKUP('SQL Results'!N2999,Plan2!$A$2:$B$8,2,0)</f>
        <v>33 - Outras Despesas Correntes</v>
      </c>
      <c r="P2999" s="4" t="str">
        <f t="shared" si="235"/>
        <v>0100 - Recursos ordinários - recursos do tesouro - RLD</v>
      </c>
    </row>
    <row r="3000" spans="1:16" x14ac:dyDescent="0.2">
      <c r="A3000">
        <v>41062</v>
      </c>
      <c r="B3000" t="s">
        <v>1302</v>
      </c>
      <c r="C3000">
        <v>13934</v>
      </c>
      <c r="D3000" t="s">
        <v>1310</v>
      </c>
      <c r="E3000">
        <v>339047</v>
      </c>
      <c r="F3000" t="s">
        <v>27</v>
      </c>
      <c r="G3000" t="s">
        <v>13</v>
      </c>
      <c r="H3000" t="s">
        <v>14</v>
      </c>
      <c r="I3000" t="s">
        <v>349</v>
      </c>
      <c r="J3000">
        <v>10000</v>
      </c>
      <c r="K3000" t="str">
        <f t="shared" si="231"/>
        <v>41062 - Agência de Desenvolvimento Regional de Lages</v>
      </c>
      <c r="L3000" t="str">
        <f t="shared" si="232"/>
        <v>13934 - Administração e manutenção dos serviços administrativos gerais - ADR - Lages</v>
      </c>
      <c r="M3000" t="str">
        <f t="shared" si="233"/>
        <v>339047 - Obrigações Tributárias e Contributivas</v>
      </c>
      <c r="N3000" t="str">
        <f t="shared" si="234"/>
        <v>33</v>
      </c>
      <c r="O3000" t="str">
        <f>VLOOKUP('SQL Results'!N3000,Plan2!$A$2:$B$8,2,0)</f>
        <v>33 - Outras Despesas Correntes</v>
      </c>
      <c r="P3000" s="4" t="str">
        <f t="shared" si="235"/>
        <v>0100 - Recursos ordinários - recursos do tesouro - RLD</v>
      </c>
    </row>
    <row r="3001" spans="1:16" x14ac:dyDescent="0.2">
      <c r="A3001">
        <v>41062</v>
      </c>
      <c r="B3001" t="s">
        <v>1302</v>
      </c>
      <c r="C3001">
        <v>13934</v>
      </c>
      <c r="D3001" t="s">
        <v>1310</v>
      </c>
      <c r="E3001">
        <v>339092</v>
      </c>
      <c r="F3001" t="s">
        <v>28</v>
      </c>
      <c r="G3001" t="s">
        <v>13</v>
      </c>
      <c r="H3001" t="s">
        <v>14</v>
      </c>
      <c r="I3001" t="s">
        <v>349</v>
      </c>
      <c r="J3001">
        <v>15000</v>
      </c>
      <c r="K3001" t="str">
        <f t="shared" si="231"/>
        <v>41062 - Agência de Desenvolvimento Regional de Lages</v>
      </c>
      <c r="L3001" t="str">
        <f t="shared" si="232"/>
        <v>13934 - Administração e manutenção dos serviços administrativos gerais - ADR - Lages</v>
      </c>
      <c r="M3001" t="str">
        <f t="shared" si="233"/>
        <v>339092 - Despesas de Exercícios Anteriores</v>
      </c>
      <c r="N3001" t="str">
        <f t="shared" si="234"/>
        <v>33</v>
      </c>
      <c r="O3001" t="str">
        <f>VLOOKUP('SQL Results'!N3001,Plan2!$A$2:$B$8,2,0)</f>
        <v>33 - Outras Despesas Correntes</v>
      </c>
      <c r="P3001" s="4" t="str">
        <f t="shared" si="235"/>
        <v>0100 - Recursos ordinários - recursos do tesouro - RLD</v>
      </c>
    </row>
    <row r="3002" spans="1:16" x14ac:dyDescent="0.2">
      <c r="A3002">
        <v>41062</v>
      </c>
      <c r="B3002" t="s">
        <v>1302</v>
      </c>
      <c r="C3002">
        <v>13934</v>
      </c>
      <c r="D3002" t="s">
        <v>1310</v>
      </c>
      <c r="E3002">
        <v>339130</v>
      </c>
      <c r="F3002" t="s">
        <v>12</v>
      </c>
      <c r="G3002" t="s">
        <v>13</v>
      </c>
      <c r="H3002" t="s">
        <v>14</v>
      </c>
      <c r="I3002" t="s">
        <v>349</v>
      </c>
      <c r="J3002">
        <v>10000</v>
      </c>
      <c r="K3002" t="str">
        <f t="shared" si="231"/>
        <v>41062 - Agência de Desenvolvimento Regional de Lages</v>
      </c>
      <c r="L3002" t="str">
        <f t="shared" si="232"/>
        <v>13934 - Administração e manutenção dos serviços administrativos gerais - ADR - Lages</v>
      </c>
      <c r="M3002" t="str">
        <f t="shared" si="233"/>
        <v>339130 - Material de Consumo</v>
      </c>
      <c r="N3002" t="str">
        <f t="shared" si="234"/>
        <v>33</v>
      </c>
      <c r="O3002" t="str">
        <f>VLOOKUP('SQL Results'!N3002,Plan2!$A$2:$B$8,2,0)</f>
        <v>33 - Outras Despesas Correntes</v>
      </c>
      <c r="P3002" s="4" t="str">
        <f t="shared" si="235"/>
        <v>0100 - Recursos ordinários - recursos do tesouro - RLD</v>
      </c>
    </row>
    <row r="3003" spans="1:16" x14ac:dyDescent="0.2">
      <c r="A3003">
        <v>41062</v>
      </c>
      <c r="B3003" t="s">
        <v>1302</v>
      </c>
      <c r="C3003">
        <v>13934</v>
      </c>
      <c r="D3003" t="s">
        <v>1310</v>
      </c>
      <c r="E3003">
        <v>339139</v>
      </c>
      <c r="F3003" t="s">
        <v>51</v>
      </c>
      <c r="G3003" t="s">
        <v>13</v>
      </c>
      <c r="H3003" t="s">
        <v>14</v>
      </c>
      <c r="I3003" t="s">
        <v>349</v>
      </c>
      <c r="J3003">
        <v>50000</v>
      </c>
      <c r="K3003" t="str">
        <f t="shared" si="231"/>
        <v>41062 - Agência de Desenvolvimento Regional de Lages</v>
      </c>
      <c r="L3003" t="str">
        <f t="shared" si="232"/>
        <v>13934 - Administração e manutenção dos serviços administrativos gerais - ADR - Lages</v>
      </c>
      <c r="M3003" t="str">
        <f t="shared" si="233"/>
        <v>339139 - Outros Serviços Terceiros Pessoa Jurídica</v>
      </c>
      <c r="N3003" t="str">
        <f t="shared" si="234"/>
        <v>33</v>
      </c>
      <c r="O3003" t="str">
        <f>VLOOKUP('SQL Results'!N3003,Plan2!$A$2:$B$8,2,0)</f>
        <v>33 - Outras Despesas Correntes</v>
      </c>
      <c r="P3003" s="4" t="str">
        <f t="shared" si="235"/>
        <v>0100 - Recursos ordinários - recursos do tesouro - RLD</v>
      </c>
    </row>
    <row r="3004" spans="1:16" x14ac:dyDescent="0.2">
      <c r="A3004">
        <v>41062</v>
      </c>
      <c r="B3004" t="s">
        <v>1302</v>
      </c>
      <c r="C3004">
        <v>13934</v>
      </c>
      <c r="D3004" t="s">
        <v>1310</v>
      </c>
      <c r="E3004">
        <v>339192</v>
      </c>
      <c r="F3004" t="s">
        <v>28</v>
      </c>
      <c r="G3004" t="s">
        <v>13</v>
      </c>
      <c r="H3004" t="s">
        <v>14</v>
      </c>
      <c r="I3004" t="s">
        <v>349</v>
      </c>
      <c r="J3004">
        <v>25000</v>
      </c>
      <c r="K3004" t="str">
        <f t="shared" si="231"/>
        <v>41062 - Agência de Desenvolvimento Regional de Lages</v>
      </c>
      <c r="L3004" t="str">
        <f t="shared" si="232"/>
        <v>13934 - Administração e manutenção dos serviços administrativos gerais - ADR - Lages</v>
      </c>
      <c r="M3004" t="str">
        <f t="shared" si="233"/>
        <v>339192 - Despesas de Exercícios Anteriores</v>
      </c>
      <c r="N3004" t="str">
        <f t="shared" si="234"/>
        <v>33</v>
      </c>
      <c r="O3004" t="str">
        <f>VLOOKUP('SQL Results'!N3004,Plan2!$A$2:$B$8,2,0)</f>
        <v>33 - Outras Despesas Correntes</v>
      </c>
      <c r="P3004" s="4" t="str">
        <f t="shared" si="235"/>
        <v>0100 - Recursos ordinários - recursos do tesouro - RLD</v>
      </c>
    </row>
    <row r="3005" spans="1:16" x14ac:dyDescent="0.2">
      <c r="A3005">
        <v>41062</v>
      </c>
      <c r="B3005" t="s">
        <v>1302</v>
      </c>
      <c r="C3005">
        <v>13936</v>
      </c>
      <c r="D3005" t="s">
        <v>1311</v>
      </c>
      <c r="E3005">
        <v>339039</v>
      </c>
      <c r="F3005" t="s">
        <v>16</v>
      </c>
      <c r="G3005" t="s">
        <v>13</v>
      </c>
      <c r="H3005" t="s">
        <v>14</v>
      </c>
      <c r="I3005" t="s">
        <v>353</v>
      </c>
      <c r="J3005">
        <v>10000</v>
      </c>
      <c r="K3005" t="str">
        <f t="shared" si="231"/>
        <v>41062 - Agência de Desenvolvimento Regional de Lages</v>
      </c>
      <c r="L3005" t="str">
        <f t="shared" si="232"/>
        <v>13936 - Manutenção e modernização dos serviços de tecnologia da informação e comunicação - ADR - Lages</v>
      </c>
      <c r="M3005" t="str">
        <f t="shared" si="233"/>
        <v>339039 - Outros Serviços Terceiros - Pessoa Jurídica</v>
      </c>
      <c r="N3005" t="str">
        <f t="shared" si="234"/>
        <v>33</v>
      </c>
      <c r="O3005" t="str">
        <f>VLOOKUP('SQL Results'!N3005,Plan2!$A$2:$B$8,2,0)</f>
        <v>33 - Outras Despesas Correntes</v>
      </c>
      <c r="P3005" s="4" t="str">
        <f t="shared" si="235"/>
        <v>0100 - Recursos ordinários - recursos do tesouro - RLD</v>
      </c>
    </row>
    <row r="3006" spans="1:16" x14ac:dyDescent="0.2">
      <c r="A3006">
        <v>41062</v>
      </c>
      <c r="B3006" t="s">
        <v>1302</v>
      </c>
      <c r="C3006">
        <v>13936</v>
      </c>
      <c r="D3006" t="s">
        <v>1311</v>
      </c>
      <c r="E3006">
        <v>339139</v>
      </c>
      <c r="F3006" t="s">
        <v>51</v>
      </c>
      <c r="G3006" t="s">
        <v>13</v>
      </c>
      <c r="H3006" t="s">
        <v>14</v>
      </c>
      <c r="I3006" t="s">
        <v>353</v>
      </c>
      <c r="J3006">
        <v>25000</v>
      </c>
      <c r="K3006" t="str">
        <f t="shared" si="231"/>
        <v>41062 - Agência de Desenvolvimento Regional de Lages</v>
      </c>
      <c r="L3006" t="str">
        <f t="shared" si="232"/>
        <v>13936 - Manutenção e modernização dos serviços de tecnologia da informação e comunicação - ADR - Lages</v>
      </c>
      <c r="M3006" t="str">
        <f t="shared" si="233"/>
        <v>339139 - Outros Serviços Terceiros Pessoa Jurídica</v>
      </c>
      <c r="N3006" t="str">
        <f t="shared" si="234"/>
        <v>33</v>
      </c>
      <c r="O3006" t="str">
        <f>VLOOKUP('SQL Results'!N3006,Plan2!$A$2:$B$8,2,0)</f>
        <v>33 - Outras Despesas Correntes</v>
      </c>
      <c r="P3006" s="4" t="str">
        <f t="shared" si="235"/>
        <v>0100 - Recursos ordinários - recursos do tesouro - RLD</v>
      </c>
    </row>
    <row r="3007" spans="1:16" x14ac:dyDescent="0.2">
      <c r="A3007">
        <v>41062</v>
      </c>
      <c r="B3007" t="s">
        <v>1302</v>
      </c>
      <c r="C3007">
        <v>13936</v>
      </c>
      <c r="D3007" t="s">
        <v>1311</v>
      </c>
      <c r="E3007">
        <v>449052</v>
      </c>
      <c r="F3007" t="s">
        <v>17</v>
      </c>
      <c r="G3007" t="s">
        <v>13</v>
      </c>
      <c r="H3007" t="s">
        <v>14</v>
      </c>
      <c r="I3007" t="s">
        <v>353</v>
      </c>
      <c r="J3007">
        <v>30000</v>
      </c>
      <c r="K3007" t="str">
        <f t="shared" si="231"/>
        <v>41062 - Agência de Desenvolvimento Regional de Lages</v>
      </c>
      <c r="L3007" t="str">
        <f t="shared" si="232"/>
        <v>13936 - Manutenção e modernização dos serviços de tecnologia da informação e comunicação - ADR - Lages</v>
      </c>
      <c r="M3007" t="str">
        <f t="shared" si="233"/>
        <v>449052 - Equipamentos e Material Permanente</v>
      </c>
      <c r="N3007" t="str">
        <f t="shared" si="234"/>
        <v>44</v>
      </c>
      <c r="O3007" t="str">
        <f>VLOOKUP('SQL Results'!N3007,Plan2!$A$2:$B$8,2,0)</f>
        <v>44 - Investimentos</v>
      </c>
      <c r="P3007" s="4" t="str">
        <f t="shared" si="235"/>
        <v>0100 - Recursos ordinários - recursos do tesouro - RLD</v>
      </c>
    </row>
    <row r="3008" spans="1:16" x14ac:dyDescent="0.2">
      <c r="A3008">
        <v>41062</v>
      </c>
      <c r="B3008" t="s">
        <v>1302</v>
      </c>
      <c r="C3008">
        <v>13937</v>
      </c>
      <c r="D3008" t="s">
        <v>1307</v>
      </c>
      <c r="E3008">
        <v>339139</v>
      </c>
      <c r="F3008" t="s">
        <v>51</v>
      </c>
      <c r="G3008" t="s">
        <v>1074</v>
      </c>
      <c r="H3008" t="s">
        <v>1075</v>
      </c>
      <c r="I3008" t="s">
        <v>1082</v>
      </c>
      <c r="J3008">
        <v>222180</v>
      </c>
      <c r="K3008" t="str">
        <f t="shared" si="231"/>
        <v>41062 - Agência de Desenvolvimento Regional de Lages</v>
      </c>
      <c r="L3008" t="str">
        <f t="shared" si="232"/>
        <v>13937 - Operacionalização da educação básica - ADR - Lages</v>
      </c>
      <c r="M3008" t="str">
        <f t="shared" si="233"/>
        <v>339139 - Outros Serviços Terceiros Pessoa Jurídica</v>
      </c>
      <c r="N3008" t="str">
        <f t="shared" si="234"/>
        <v>33</v>
      </c>
      <c r="O3008" t="str">
        <f>VLOOKUP('SQL Results'!N3008,Plan2!$A$2:$B$8,2,0)</f>
        <v>33 - Outras Despesas Correntes</v>
      </c>
      <c r="P3008" s="4" t="str">
        <f t="shared" si="235"/>
        <v>0120 - Cota-parte da contribuição do Salário-Educação - recursos do tesouro - exercício corrente</v>
      </c>
    </row>
    <row r="3009" spans="1:16" x14ac:dyDescent="0.2">
      <c r="A3009">
        <v>41062</v>
      </c>
      <c r="B3009" t="s">
        <v>1302</v>
      </c>
      <c r="C3009">
        <v>13937</v>
      </c>
      <c r="D3009" t="s">
        <v>1307</v>
      </c>
      <c r="E3009">
        <v>339139</v>
      </c>
      <c r="F3009" t="s">
        <v>51</v>
      </c>
      <c r="G3009" t="s">
        <v>1077</v>
      </c>
      <c r="H3009" t="s">
        <v>1078</v>
      </c>
      <c r="I3009" t="s">
        <v>1082</v>
      </c>
      <c r="J3009">
        <v>111091</v>
      </c>
      <c r="K3009" t="str">
        <f t="shared" si="231"/>
        <v>41062 - Agência de Desenvolvimento Regional de Lages</v>
      </c>
      <c r="L3009" t="str">
        <f t="shared" si="232"/>
        <v>13937 - Operacionalização da educação básica - ADR - Lages</v>
      </c>
      <c r="M3009" t="str">
        <f t="shared" si="233"/>
        <v>339139 - Outros Serviços Terceiros Pessoa Jurídica</v>
      </c>
      <c r="N3009" t="str">
        <f t="shared" si="234"/>
        <v>33</v>
      </c>
      <c r="O3009" t="str">
        <f>VLOOKUP('SQL Results'!N3009,Plan2!$A$2:$B$8,2,0)</f>
        <v>33 - Outras Despesas Correntes</v>
      </c>
      <c r="P3009" s="4" t="str">
        <f t="shared" si="235"/>
        <v>0131 - Recursos do FUNDEB - transferências da União</v>
      </c>
    </row>
    <row r="3010" spans="1:16" x14ac:dyDescent="0.2">
      <c r="A3010">
        <v>41062</v>
      </c>
      <c r="B3010" t="s">
        <v>1302</v>
      </c>
      <c r="C3010">
        <v>13937</v>
      </c>
      <c r="D3010" t="s">
        <v>1307</v>
      </c>
      <c r="E3010">
        <v>449052</v>
      </c>
      <c r="F3010" t="s">
        <v>17</v>
      </c>
      <c r="G3010" t="s">
        <v>1077</v>
      </c>
      <c r="H3010" t="s">
        <v>1078</v>
      </c>
      <c r="I3010" t="s">
        <v>1082</v>
      </c>
      <c r="J3010">
        <v>111090</v>
      </c>
      <c r="K3010" t="str">
        <f t="shared" si="231"/>
        <v>41062 - Agência de Desenvolvimento Regional de Lages</v>
      </c>
      <c r="L3010" t="str">
        <f t="shared" si="232"/>
        <v>13937 - Operacionalização da educação básica - ADR - Lages</v>
      </c>
      <c r="M3010" t="str">
        <f t="shared" si="233"/>
        <v>449052 - Equipamentos e Material Permanente</v>
      </c>
      <c r="N3010" t="str">
        <f t="shared" si="234"/>
        <v>44</v>
      </c>
      <c r="O3010" t="str">
        <f>VLOOKUP('SQL Results'!N3010,Plan2!$A$2:$B$8,2,0)</f>
        <v>44 - Investimentos</v>
      </c>
      <c r="P3010" s="4" t="str">
        <f t="shared" si="235"/>
        <v>0131 - Recursos do FUNDEB - transferências da União</v>
      </c>
    </row>
    <row r="3011" spans="1:16" x14ac:dyDescent="0.2">
      <c r="A3011">
        <v>41062</v>
      </c>
      <c r="B3011" t="s">
        <v>1302</v>
      </c>
      <c r="C3011">
        <v>13938</v>
      </c>
      <c r="D3011" t="s">
        <v>1312</v>
      </c>
      <c r="E3011">
        <v>339030</v>
      </c>
      <c r="F3011" t="s">
        <v>12</v>
      </c>
      <c r="G3011" t="s">
        <v>13</v>
      </c>
      <c r="H3011" t="s">
        <v>14</v>
      </c>
      <c r="I3011" t="s">
        <v>1084</v>
      </c>
      <c r="J3011">
        <v>75526</v>
      </c>
      <c r="K3011" t="str">
        <f t="shared" ref="K3011:K3074" si="236">CONCATENATE(A3011," - ",B3011)</f>
        <v>41062 - Agência de Desenvolvimento Regional de Lages</v>
      </c>
      <c r="L3011" t="str">
        <f t="shared" ref="L3011:L3074" si="237">CONCATENATE(C3011," - ",D3011)</f>
        <v>13938 - Operacionalização da educação profissional - ADR - Lages</v>
      </c>
      <c r="M3011" t="str">
        <f t="shared" ref="M3011:M3074" si="238">CONCATENATE(E3011," - ",F3011)</f>
        <v>339030 - Material de Consumo</v>
      </c>
      <c r="N3011" t="str">
        <f t="shared" ref="N3011:N3074" si="239">LEFT(E3011,2)</f>
        <v>33</v>
      </c>
      <c r="O3011" t="str">
        <f>VLOOKUP('SQL Results'!N3011,Plan2!$A$2:$B$8,2,0)</f>
        <v>33 - Outras Despesas Correntes</v>
      </c>
      <c r="P3011" s="4" t="str">
        <f t="shared" si="235"/>
        <v>0100 - Recursos ordinários - recursos do tesouro - RLD</v>
      </c>
    </row>
    <row r="3012" spans="1:16" x14ac:dyDescent="0.2">
      <c r="A3012">
        <v>41062</v>
      </c>
      <c r="B3012" t="s">
        <v>1302</v>
      </c>
      <c r="C3012">
        <v>13938</v>
      </c>
      <c r="D3012" t="s">
        <v>1312</v>
      </c>
      <c r="E3012">
        <v>339036</v>
      </c>
      <c r="F3012" t="s">
        <v>23</v>
      </c>
      <c r="G3012" t="s">
        <v>13</v>
      </c>
      <c r="H3012" t="s">
        <v>14</v>
      </c>
      <c r="I3012" t="s">
        <v>1084</v>
      </c>
      <c r="J3012">
        <v>37763</v>
      </c>
      <c r="K3012" t="str">
        <f t="shared" si="236"/>
        <v>41062 - Agência de Desenvolvimento Regional de Lages</v>
      </c>
      <c r="L3012" t="str">
        <f t="shared" si="237"/>
        <v>13938 - Operacionalização da educação profissional - ADR - Lages</v>
      </c>
      <c r="M3012" t="str">
        <f t="shared" si="238"/>
        <v>339036 - Outros Serviços Terceiros-Pessoa Física</v>
      </c>
      <c r="N3012" t="str">
        <f t="shared" si="239"/>
        <v>33</v>
      </c>
      <c r="O3012" t="str">
        <f>VLOOKUP('SQL Results'!N3012,Plan2!$A$2:$B$8,2,0)</f>
        <v>33 - Outras Despesas Correntes</v>
      </c>
      <c r="P3012" s="4" t="str">
        <f t="shared" si="235"/>
        <v>0100 - Recursos ordinários - recursos do tesouro - RLD</v>
      </c>
    </row>
    <row r="3013" spans="1:16" x14ac:dyDescent="0.2">
      <c r="A3013">
        <v>41062</v>
      </c>
      <c r="B3013" t="s">
        <v>1302</v>
      </c>
      <c r="C3013">
        <v>13938</v>
      </c>
      <c r="D3013" t="s">
        <v>1312</v>
      </c>
      <c r="E3013">
        <v>339039</v>
      </c>
      <c r="F3013" t="s">
        <v>16</v>
      </c>
      <c r="G3013" t="s">
        <v>13</v>
      </c>
      <c r="H3013" t="s">
        <v>14</v>
      </c>
      <c r="I3013" t="s">
        <v>1084</v>
      </c>
      <c r="J3013">
        <v>188814</v>
      </c>
      <c r="K3013" t="str">
        <f t="shared" si="236"/>
        <v>41062 - Agência de Desenvolvimento Regional de Lages</v>
      </c>
      <c r="L3013" t="str">
        <f t="shared" si="237"/>
        <v>13938 - Operacionalização da educação profissional - ADR - Lages</v>
      </c>
      <c r="M3013" t="str">
        <f t="shared" si="238"/>
        <v>339039 - Outros Serviços Terceiros - Pessoa Jurídica</v>
      </c>
      <c r="N3013" t="str">
        <f t="shared" si="239"/>
        <v>33</v>
      </c>
      <c r="O3013" t="str">
        <f>VLOOKUP('SQL Results'!N3013,Plan2!$A$2:$B$8,2,0)</f>
        <v>33 - Outras Despesas Correntes</v>
      </c>
      <c r="P3013" s="4" t="str">
        <f t="shared" si="235"/>
        <v>0100 - Recursos ordinários - recursos do tesouro - RLD</v>
      </c>
    </row>
    <row r="3014" spans="1:16" x14ac:dyDescent="0.2">
      <c r="A3014">
        <v>41062</v>
      </c>
      <c r="B3014" t="s">
        <v>1302</v>
      </c>
      <c r="C3014">
        <v>13938</v>
      </c>
      <c r="D3014" t="s">
        <v>1312</v>
      </c>
      <c r="E3014">
        <v>449052</v>
      </c>
      <c r="F3014" t="s">
        <v>17</v>
      </c>
      <c r="G3014" t="s">
        <v>13</v>
      </c>
      <c r="H3014" t="s">
        <v>14</v>
      </c>
      <c r="I3014" t="s">
        <v>1084</v>
      </c>
      <c r="J3014">
        <v>75526</v>
      </c>
      <c r="K3014" t="str">
        <f t="shared" si="236"/>
        <v>41062 - Agência de Desenvolvimento Regional de Lages</v>
      </c>
      <c r="L3014" t="str">
        <f t="shared" si="237"/>
        <v>13938 - Operacionalização da educação profissional - ADR - Lages</v>
      </c>
      <c r="M3014" t="str">
        <f t="shared" si="238"/>
        <v>449052 - Equipamentos e Material Permanente</v>
      </c>
      <c r="N3014" t="str">
        <f t="shared" si="239"/>
        <v>44</v>
      </c>
      <c r="O3014" t="str">
        <f>VLOOKUP('SQL Results'!N3014,Plan2!$A$2:$B$8,2,0)</f>
        <v>44 - Investimentos</v>
      </c>
      <c r="P3014" s="4" t="str">
        <f t="shared" si="235"/>
        <v>0100 - Recursos ordinários - recursos do tesouro - RLD</v>
      </c>
    </row>
    <row r="3015" spans="1:16" x14ac:dyDescent="0.2">
      <c r="A3015">
        <v>41062</v>
      </c>
      <c r="B3015" t="s">
        <v>1302</v>
      </c>
      <c r="C3015">
        <v>13941</v>
      </c>
      <c r="D3015" t="s">
        <v>1313</v>
      </c>
      <c r="E3015">
        <v>339030</v>
      </c>
      <c r="F3015" t="s">
        <v>12</v>
      </c>
      <c r="G3015" t="s">
        <v>13</v>
      </c>
      <c r="H3015" t="s">
        <v>14</v>
      </c>
      <c r="I3015" t="s">
        <v>1072</v>
      </c>
      <c r="J3015">
        <v>69541</v>
      </c>
      <c r="K3015" t="str">
        <f t="shared" si="236"/>
        <v>41062 - Agência de Desenvolvimento Regional de Lages</v>
      </c>
      <c r="L3015" t="str">
        <f t="shared" si="237"/>
        <v>13941 - Administração e manutenção da Gerência Regional de Educação - ADR - Lages</v>
      </c>
      <c r="M3015" t="str">
        <f t="shared" si="238"/>
        <v>339030 - Material de Consumo</v>
      </c>
      <c r="N3015" t="str">
        <f t="shared" si="239"/>
        <v>33</v>
      </c>
      <c r="O3015" t="str">
        <f>VLOOKUP('SQL Results'!N3015,Plan2!$A$2:$B$8,2,0)</f>
        <v>33 - Outras Despesas Correntes</v>
      </c>
      <c r="P3015" s="4" t="str">
        <f t="shared" si="235"/>
        <v>0100 - Recursos ordinários - recursos do tesouro - RLD</v>
      </c>
    </row>
    <row r="3016" spans="1:16" x14ac:dyDescent="0.2">
      <c r="A3016">
        <v>41062</v>
      </c>
      <c r="B3016" t="s">
        <v>1302</v>
      </c>
      <c r="C3016">
        <v>13941</v>
      </c>
      <c r="D3016" t="s">
        <v>1313</v>
      </c>
      <c r="E3016">
        <v>339014</v>
      </c>
      <c r="F3016" t="s">
        <v>63</v>
      </c>
      <c r="G3016" t="s">
        <v>13</v>
      </c>
      <c r="H3016" t="s">
        <v>14</v>
      </c>
      <c r="I3016" t="s">
        <v>1072</v>
      </c>
      <c r="J3016">
        <v>69541</v>
      </c>
      <c r="K3016" t="str">
        <f t="shared" si="236"/>
        <v>41062 - Agência de Desenvolvimento Regional de Lages</v>
      </c>
      <c r="L3016" t="str">
        <f t="shared" si="237"/>
        <v>13941 - Administração e manutenção da Gerência Regional de Educação - ADR - Lages</v>
      </c>
      <c r="M3016" t="str">
        <f t="shared" si="238"/>
        <v>339014 - Diárias - Civil</v>
      </c>
      <c r="N3016" t="str">
        <f t="shared" si="239"/>
        <v>33</v>
      </c>
      <c r="O3016" t="str">
        <f>VLOOKUP('SQL Results'!N3016,Plan2!$A$2:$B$8,2,0)</f>
        <v>33 - Outras Despesas Correntes</v>
      </c>
      <c r="P3016" s="4" t="str">
        <f t="shared" si="235"/>
        <v>0100 - Recursos ordinários - recursos do tesouro - RLD</v>
      </c>
    </row>
    <row r="3017" spans="1:16" x14ac:dyDescent="0.2">
      <c r="A3017">
        <v>41062</v>
      </c>
      <c r="B3017" t="s">
        <v>1302</v>
      </c>
      <c r="C3017">
        <v>13941</v>
      </c>
      <c r="D3017" t="s">
        <v>1313</v>
      </c>
      <c r="E3017">
        <v>339033</v>
      </c>
      <c r="F3017" t="s">
        <v>49</v>
      </c>
      <c r="G3017" t="s">
        <v>13</v>
      </c>
      <c r="H3017" t="s">
        <v>14</v>
      </c>
      <c r="I3017" t="s">
        <v>1072</v>
      </c>
      <c r="J3017">
        <v>34771</v>
      </c>
      <c r="K3017" t="str">
        <f t="shared" si="236"/>
        <v>41062 - Agência de Desenvolvimento Regional de Lages</v>
      </c>
      <c r="L3017" t="str">
        <f t="shared" si="237"/>
        <v>13941 - Administração e manutenção da Gerência Regional de Educação - ADR - Lages</v>
      </c>
      <c r="M3017" t="str">
        <f t="shared" si="238"/>
        <v>339033 - Passagens e Despesas com Locomoção</v>
      </c>
      <c r="N3017" t="str">
        <f t="shared" si="239"/>
        <v>33</v>
      </c>
      <c r="O3017" t="str">
        <f>VLOOKUP('SQL Results'!N3017,Plan2!$A$2:$B$8,2,0)</f>
        <v>33 - Outras Despesas Correntes</v>
      </c>
      <c r="P3017" s="4" t="str">
        <f t="shared" si="235"/>
        <v>0100 - Recursos ordinários - recursos do tesouro - RLD</v>
      </c>
    </row>
    <row r="3018" spans="1:16" x14ac:dyDescent="0.2">
      <c r="A3018">
        <v>41062</v>
      </c>
      <c r="B3018" t="s">
        <v>1302</v>
      </c>
      <c r="C3018">
        <v>13941</v>
      </c>
      <c r="D3018" t="s">
        <v>1313</v>
      </c>
      <c r="E3018">
        <v>339036</v>
      </c>
      <c r="F3018" t="s">
        <v>23</v>
      </c>
      <c r="G3018" t="s">
        <v>13</v>
      </c>
      <c r="H3018" t="s">
        <v>14</v>
      </c>
      <c r="I3018" t="s">
        <v>1072</v>
      </c>
      <c r="J3018">
        <v>34771</v>
      </c>
      <c r="K3018" t="str">
        <f t="shared" si="236"/>
        <v>41062 - Agência de Desenvolvimento Regional de Lages</v>
      </c>
      <c r="L3018" t="str">
        <f t="shared" si="237"/>
        <v>13941 - Administração e manutenção da Gerência Regional de Educação - ADR - Lages</v>
      </c>
      <c r="M3018" t="str">
        <f t="shared" si="238"/>
        <v>339036 - Outros Serviços Terceiros-Pessoa Física</v>
      </c>
      <c r="N3018" t="str">
        <f t="shared" si="239"/>
        <v>33</v>
      </c>
      <c r="O3018" t="str">
        <f>VLOOKUP('SQL Results'!N3018,Plan2!$A$2:$B$8,2,0)</f>
        <v>33 - Outras Despesas Correntes</v>
      </c>
      <c r="P3018" s="4" t="str">
        <f t="shared" si="235"/>
        <v>0100 - Recursos ordinários - recursos do tesouro - RLD</v>
      </c>
    </row>
    <row r="3019" spans="1:16" x14ac:dyDescent="0.2">
      <c r="A3019">
        <v>41062</v>
      </c>
      <c r="B3019" t="s">
        <v>1302</v>
      </c>
      <c r="C3019">
        <v>13941</v>
      </c>
      <c r="D3019" t="s">
        <v>1313</v>
      </c>
      <c r="E3019">
        <v>339039</v>
      </c>
      <c r="F3019" t="s">
        <v>16</v>
      </c>
      <c r="G3019" t="s">
        <v>13</v>
      </c>
      <c r="H3019" t="s">
        <v>14</v>
      </c>
      <c r="I3019" t="s">
        <v>1072</v>
      </c>
      <c r="J3019">
        <v>347707</v>
      </c>
      <c r="K3019" t="str">
        <f t="shared" si="236"/>
        <v>41062 - Agência de Desenvolvimento Regional de Lages</v>
      </c>
      <c r="L3019" t="str">
        <f t="shared" si="237"/>
        <v>13941 - Administração e manutenção da Gerência Regional de Educação - ADR - Lages</v>
      </c>
      <c r="M3019" t="str">
        <f t="shared" si="238"/>
        <v>339039 - Outros Serviços Terceiros - Pessoa Jurídica</v>
      </c>
      <c r="N3019" t="str">
        <f t="shared" si="239"/>
        <v>33</v>
      </c>
      <c r="O3019" t="str">
        <f>VLOOKUP('SQL Results'!N3019,Plan2!$A$2:$B$8,2,0)</f>
        <v>33 - Outras Despesas Correntes</v>
      </c>
      <c r="P3019" s="4" t="str">
        <f t="shared" si="235"/>
        <v>0100 - Recursos ordinários - recursos do tesouro - RLD</v>
      </c>
    </row>
    <row r="3020" spans="1:16" x14ac:dyDescent="0.2">
      <c r="A3020">
        <v>41062</v>
      </c>
      <c r="B3020" t="s">
        <v>1302</v>
      </c>
      <c r="C3020">
        <v>13941</v>
      </c>
      <c r="D3020" t="s">
        <v>1313</v>
      </c>
      <c r="E3020">
        <v>339139</v>
      </c>
      <c r="F3020" t="s">
        <v>51</v>
      </c>
      <c r="G3020" t="s">
        <v>13</v>
      </c>
      <c r="H3020" t="s">
        <v>14</v>
      </c>
      <c r="I3020" t="s">
        <v>1072</v>
      </c>
      <c r="J3020">
        <v>69541</v>
      </c>
      <c r="K3020" t="str">
        <f t="shared" si="236"/>
        <v>41062 - Agência de Desenvolvimento Regional de Lages</v>
      </c>
      <c r="L3020" t="str">
        <f t="shared" si="237"/>
        <v>13941 - Administração e manutenção da Gerência Regional de Educação - ADR - Lages</v>
      </c>
      <c r="M3020" t="str">
        <f t="shared" si="238"/>
        <v>339139 - Outros Serviços Terceiros Pessoa Jurídica</v>
      </c>
      <c r="N3020" t="str">
        <f t="shared" si="239"/>
        <v>33</v>
      </c>
      <c r="O3020" t="str">
        <f>VLOOKUP('SQL Results'!N3020,Plan2!$A$2:$B$8,2,0)</f>
        <v>33 - Outras Despesas Correntes</v>
      </c>
      <c r="P3020" s="4" t="str">
        <f t="shared" si="235"/>
        <v>0100 - Recursos ordinários - recursos do tesouro - RLD</v>
      </c>
    </row>
    <row r="3021" spans="1:16" x14ac:dyDescent="0.2">
      <c r="A3021">
        <v>41062</v>
      </c>
      <c r="B3021" t="s">
        <v>1302</v>
      </c>
      <c r="C3021">
        <v>13941</v>
      </c>
      <c r="D3021" t="s">
        <v>1313</v>
      </c>
      <c r="E3021">
        <v>449052</v>
      </c>
      <c r="F3021" t="s">
        <v>17</v>
      </c>
      <c r="G3021" t="s">
        <v>13</v>
      </c>
      <c r="H3021" t="s">
        <v>14</v>
      </c>
      <c r="I3021" t="s">
        <v>1072</v>
      </c>
      <c r="J3021">
        <v>53765</v>
      </c>
      <c r="K3021" t="str">
        <f t="shared" si="236"/>
        <v>41062 - Agência de Desenvolvimento Regional de Lages</v>
      </c>
      <c r="L3021" t="str">
        <f t="shared" si="237"/>
        <v>13941 - Administração e manutenção da Gerência Regional de Educação - ADR - Lages</v>
      </c>
      <c r="M3021" t="str">
        <f t="shared" si="238"/>
        <v>449052 - Equipamentos e Material Permanente</v>
      </c>
      <c r="N3021" t="str">
        <f t="shared" si="239"/>
        <v>44</v>
      </c>
      <c r="O3021" t="str">
        <f>VLOOKUP('SQL Results'!N3021,Plan2!$A$2:$B$8,2,0)</f>
        <v>44 - Investimentos</v>
      </c>
      <c r="P3021" s="4" t="str">
        <f t="shared" si="235"/>
        <v>0100 - Recursos ordinários - recursos do tesouro - RLD</v>
      </c>
    </row>
    <row r="3022" spans="1:16" x14ac:dyDescent="0.2">
      <c r="A3022">
        <v>41062</v>
      </c>
      <c r="B3022" t="s">
        <v>1302</v>
      </c>
      <c r="C3022">
        <v>13942</v>
      </c>
      <c r="D3022" t="s">
        <v>1314</v>
      </c>
      <c r="E3022">
        <v>339030</v>
      </c>
      <c r="F3022" t="s">
        <v>12</v>
      </c>
      <c r="G3022" t="s">
        <v>1077</v>
      </c>
      <c r="H3022" t="s">
        <v>1078</v>
      </c>
      <c r="I3022" t="s">
        <v>1080</v>
      </c>
      <c r="J3022">
        <v>64688</v>
      </c>
      <c r="K3022" t="str">
        <f t="shared" si="236"/>
        <v>41062 - Agência de Desenvolvimento Regional de Lages</v>
      </c>
      <c r="L3022" t="str">
        <f t="shared" si="237"/>
        <v>13942 - Capacitação de profissionais da educação básica - ADR - Lages</v>
      </c>
      <c r="M3022" t="str">
        <f t="shared" si="238"/>
        <v>339030 - Material de Consumo</v>
      </c>
      <c r="N3022" t="str">
        <f t="shared" si="239"/>
        <v>33</v>
      </c>
      <c r="O3022" t="str">
        <f>VLOOKUP('SQL Results'!N3022,Plan2!$A$2:$B$8,2,0)</f>
        <v>33 - Outras Despesas Correntes</v>
      </c>
      <c r="P3022" s="4" t="str">
        <f t="shared" si="235"/>
        <v>0131 - Recursos do FUNDEB - transferências da União</v>
      </c>
    </row>
    <row r="3023" spans="1:16" x14ac:dyDescent="0.2">
      <c r="A3023">
        <v>41062</v>
      </c>
      <c r="B3023" t="s">
        <v>1302</v>
      </c>
      <c r="C3023">
        <v>13942</v>
      </c>
      <c r="D3023" t="s">
        <v>1314</v>
      </c>
      <c r="E3023">
        <v>339036</v>
      </c>
      <c r="F3023" t="s">
        <v>23</v>
      </c>
      <c r="G3023" t="s">
        <v>1077</v>
      </c>
      <c r="H3023" t="s">
        <v>1078</v>
      </c>
      <c r="I3023" t="s">
        <v>1080</v>
      </c>
      <c r="J3023">
        <v>32344</v>
      </c>
      <c r="K3023" t="str">
        <f t="shared" si="236"/>
        <v>41062 - Agência de Desenvolvimento Regional de Lages</v>
      </c>
      <c r="L3023" t="str">
        <f t="shared" si="237"/>
        <v>13942 - Capacitação de profissionais da educação básica - ADR - Lages</v>
      </c>
      <c r="M3023" t="str">
        <f t="shared" si="238"/>
        <v>339036 - Outros Serviços Terceiros-Pessoa Física</v>
      </c>
      <c r="N3023" t="str">
        <f t="shared" si="239"/>
        <v>33</v>
      </c>
      <c r="O3023" t="str">
        <f>VLOOKUP('SQL Results'!N3023,Plan2!$A$2:$B$8,2,0)</f>
        <v>33 - Outras Despesas Correntes</v>
      </c>
      <c r="P3023" s="4" t="str">
        <f t="shared" si="235"/>
        <v>0131 - Recursos do FUNDEB - transferências da União</v>
      </c>
    </row>
    <row r="3024" spans="1:16" x14ac:dyDescent="0.2">
      <c r="A3024">
        <v>41062</v>
      </c>
      <c r="B3024" t="s">
        <v>1302</v>
      </c>
      <c r="C3024">
        <v>13942</v>
      </c>
      <c r="D3024" t="s">
        <v>1314</v>
      </c>
      <c r="E3024">
        <v>339039</v>
      </c>
      <c r="F3024" t="s">
        <v>16</v>
      </c>
      <c r="G3024" t="s">
        <v>1077</v>
      </c>
      <c r="H3024" t="s">
        <v>1078</v>
      </c>
      <c r="I3024" t="s">
        <v>1080</v>
      </c>
      <c r="J3024">
        <v>124165</v>
      </c>
      <c r="K3024" t="str">
        <f t="shared" si="236"/>
        <v>41062 - Agência de Desenvolvimento Regional de Lages</v>
      </c>
      <c r="L3024" t="str">
        <f t="shared" si="237"/>
        <v>13942 - Capacitação de profissionais da educação básica - ADR - Lages</v>
      </c>
      <c r="M3024" t="str">
        <f t="shared" si="238"/>
        <v>339039 - Outros Serviços Terceiros - Pessoa Jurídica</v>
      </c>
      <c r="N3024" t="str">
        <f t="shared" si="239"/>
        <v>33</v>
      </c>
      <c r="O3024" t="str">
        <f>VLOOKUP('SQL Results'!N3024,Plan2!$A$2:$B$8,2,0)</f>
        <v>33 - Outras Despesas Correntes</v>
      </c>
      <c r="P3024" s="4" t="str">
        <f t="shared" si="235"/>
        <v>0131 - Recursos do FUNDEB - transferências da União</v>
      </c>
    </row>
    <row r="3025" spans="1:16" x14ac:dyDescent="0.2">
      <c r="A3025">
        <v>41091</v>
      </c>
      <c r="B3025" t="s">
        <v>1315</v>
      </c>
      <c r="C3025">
        <v>8094</v>
      </c>
      <c r="D3025" t="s">
        <v>1316</v>
      </c>
      <c r="E3025">
        <v>339037</v>
      </c>
      <c r="F3025" t="s">
        <v>25</v>
      </c>
      <c r="G3025" t="s">
        <v>135</v>
      </c>
      <c r="H3025" t="s">
        <v>136</v>
      </c>
      <c r="I3025" t="s">
        <v>1317</v>
      </c>
      <c r="J3025">
        <v>1220000</v>
      </c>
      <c r="K3025" t="str">
        <f t="shared" si="236"/>
        <v>41091 - Fundo Especial de Estudos Jurídicos e de Reaparelhamento</v>
      </c>
      <c r="L3025" t="str">
        <f t="shared" si="237"/>
        <v>8094 - Manutenção e modernização dos serviços de tecnologia da informação e comunicação - FUNJURE - PGE</v>
      </c>
      <c r="M3025" t="str">
        <f t="shared" si="238"/>
        <v>339037 - Locação de Mão-de-Obra</v>
      </c>
      <c r="N3025" t="str">
        <f t="shared" si="239"/>
        <v>33</v>
      </c>
      <c r="O3025" t="str">
        <f>VLOOKUP('SQL Results'!N3025,Plan2!$A$2:$B$8,2,0)</f>
        <v>33 - Outras Despesas Correntes</v>
      </c>
      <c r="P3025" s="4" t="str">
        <f t="shared" si="235"/>
        <v>0269 - Outros recursos primários - recursos de outras fontes - exercício corrente</v>
      </c>
    </row>
    <row r="3026" spans="1:16" x14ac:dyDescent="0.2">
      <c r="A3026">
        <v>41091</v>
      </c>
      <c r="B3026" t="s">
        <v>1315</v>
      </c>
      <c r="C3026">
        <v>8094</v>
      </c>
      <c r="D3026" t="s">
        <v>1316</v>
      </c>
      <c r="E3026">
        <v>339030</v>
      </c>
      <c r="F3026" t="s">
        <v>12</v>
      </c>
      <c r="G3026" t="s">
        <v>135</v>
      </c>
      <c r="H3026" t="s">
        <v>136</v>
      </c>
      <c r="I3026" t="s">
        <v>1317</v>
      </c>
      <c r="J3026">
        <v>25000</v>
      </c>
      <c r="K3026" t="str">
        <f t="shared" si="236"/>
        <v>41091 - Fundo Especial de Estudos Jurídicos e de Reaparelhamento</v>
      </c>
      <c r="L3026" t="str">
        <f t="shared" si="237"/>
        <v>8094 - Manutenção e modernização dos serviços de tecnologia da informação e comunicação - FUNJURE - PGE</v>
      </c>
      <c r="M3026" t="str">
        <f t="shared" si="238"/>
        <v>339030 - Material de Consumo</v>
      </c>
      <c r="N3026" t="str">
        <f t="shared" si="239"/>
        <v>33</v>
      </c>
      <c r="O3026" t="str">
        <f>VLOOKUP('SQL Results'!N3026,Plan2!$A$2:$B$8,2,0)</f>
        <v>33 - Outras Despesas Correntes</v>
      </c>
      <c r="P3026" s="4" t="str">
        <f t="shared" si="235"/>
        <v>0269 - Outros recursos primários - recursos de outras fontes - exercício corrente</v>
      </c>
    </row>
    <row r="3027" spans="1:16" x14ac:dyDescent="0.2">
      <c r="A3027">
        <v>41091</v>
      </c>
      <c r="B3027" t="s">
        <v>1315</v>
      </c>
      <c r="C3027">
        <v>8094</v>
      </c>
      <c r="D3027" t="s">
        <v>1316</v>
      </c>
      <c r="E3027">
        <v>339039</v>
      </c>
      <c r="F3027" t="s">
        <v>16</v>
      </c>
      <c r="G3027" t="s">
        <v>135</v>
      </c>
      <c r="H3027" t="s">
        <v>136</v>
      </c>
      <c r="I3027" t="s">
        <v>1317</v>
      </c>
      <c r="J3027">
        <v>230000</v>
      </c>
      <c r="K3027" t="str">
        <f t="shared" si="236"/>
        <v>41091 - Fundo Especial de Estudos Jurídicos e de Reaparelhamento</v>
      </c>
      <c r="L3027" t="str">
        <f t="shared" si="237"/>
        <v>8094 - Manutenção e modernização dos serviços de tecnologia da informação e comunicação - FUNJURE - PGE</v>
      </c>
      <c r="M3027" t="str">
        <f t="shared" si="238"/>
        <v>339039 - Outros Serviços Terceiros - Pessoa Jurídica</v>
      </c>
      <c r="N3027" t="str">
        <f t="shared" si="239"/>
        <v>33</v>
      </c>
      <c r="O3027" t="str">
        <f>VLOOKUP('SQL Results'!N3027,Plan2!$A$2:$B$8,2,0)</f>
        <v>33 - Outras Despesas Correntes</v>
      </c>
      <c r="P3027" s="4" t="str">
        <f t="shared" si="235"/>
        <v>0269 - Outros recursos primários - recursos de outras fontes - exercício corrente</v>
      </c>
    </row>
    <row r="3028" spans="1:16" x14ac:dyDescent="0.2">
      <c r="A3028">
        <v>41091</v>
      </c>
      <c r="B3028" t="s">
        <v>1315</v>
      </c>
      <c r="C3028">
        <v>8094</v>
      </c>
      <c r="D3028" t="s">
        <v>1316</v>
      </c>
      <c r="E3028">
        <v>339040</v>
      </c>
      <c r="F3028" t="s">
        <v>52</v>
      </c>
      <c r="G3028" t="s">
        <v>135</v>
      </c>
      <c r="H3028" t="s">
        <v>136</v>
      </c>
      <c r="I3028" t="s">
        <v>1317</v>
      </c>
      <c r="J3028">
        <v>1920000</v>
      </c>
      <c r="K3028" t="str">
        <f t="shared" si="236"/>
        <v>41091 - Fundo Especial de Estudos Jurídicos e de Reaparelhamento</v>
      </c>
      <c r="L3028" t="str">
        <f t="shared" si="237"/>
        <v>8094 - Manutenção e modernização dos serviços de tecnologia da informação e comunicação - FUNJURE - PGE</v>
      </c>
      <c r="M3028" t="str">
        <f t="shared" si="238"/>
        <v>339040 - Serviços de Tecnologia da Informação e Comunicação - Pessoa Jurídica</v>
      </c>
      <c r="N3028" t="str">
        <f t="shared" si="239"/>
        <v>33</v>
      </c>
      <c r="O3028" t="str">
        <f>VLOOKUP('SQL Results'!N3028,Plan2!$A$2:$B$8,2,0)</f>
        <v>33 - Outras Despesas Correntes</v>
      </c>
      <c r="P3028" s="4" t="str">
        <f t="shared" si="235"/>
        <v>0269 - Outros recursos primários - recursos de outras fontes - exercício corrente</v>
      </c>
    </row>
    <row r="3029" spans="1:16" x14ac:dyDescent="0.2">
      <c r="A3029">
        <v>41091</v>
      </c>
      <c r="B3029" t="s">
        <v>1315</v>
      </c>
      <c r="C3029">
        <v>8094</v>
      </c>
      <c r="D3029" t="s">
        <v>1316</v>
      </c>
      <c r="E3029">
        <v>339092</v>
      </c>
      <c r="F3029" t="s">
        <v>28</v>
      </c>
      <c r="G3029" t="s">
        <v>135</v>
      </c>
      <c r="H3029" t="s">
        <v>136</v>
      </c>
      <c r="I3029" t="s">
        <v>1317</v>
      </c>
      <c r="J3029">
        <v>50000</v>
      </c>
      <c r="K3029" t="str">
        <f t="shared" si="236"/>
        <v>41091 - Fundo Especial de Estudos Jurídicos e de Reaparelhamento</v>
      </c>
      <c r="L3029" t="str">
        <f t="shared" si="237"/>
        <v>8094 - Manutenção e modernização dos serviços de tecnologia da informação e comunicação - FUNJURE - PGE</v>
      </c>
      <c r="M3029" t="str">
        <f t="shared" si="238"/>
        <v>339092 - Despesas de Exercícios Anteriores</v>
      </c>
      <c r="N3029" t="str">
        <f t="shared" si="239"/>
        <v>33</v>
      </c>
      <c r="O3029" t="str">
        <f>VLOOKUP('SQL Results'!N3029,Plan2!$A$2:$B$8,2,0)</f>
        <v>33 - Outras Despesas Correntes</v>
      </c>
      <c r="P3029" s="4" t="str">
        <f t="shared" si="235"/>
        <v>0269 - Outros recursos primários - recursos de outras fontes - exercício corrente</v>
      </c>
    </row>
    <row r="3030" spans="1:16" x14ac:dyDescent="0.2">
      <c r="A3030">
        <v>41091</v>
      </c>
      <c r="B3030" t="s">
        <v>1315</v>
      </c>
      <c r="C3030">
        <v>8094</v>
      </c>
      <c r="D3030" t="s">
        <v>1316</v>
      </c>
      <c r="E3030">
        <v>339139</v>
      </c>
      <c r="F3030" t="s">
        <v>51</v>
      </c>
      <c r="G3030" t="s">
        <v>135</v>
      </c>
      <c r="H3030" t="s">
        <v>136</v>
      </c>
      <c r="I3030" t="s">
        <v>1317</v>
      </c>
      <c r="J3030">
        <v>100000</v>
      </c>
      <c r="K3030" t="str">
        <f t="shared" si="236"/>
        <v>41091 - Fundo Especial de Estudos Jurídicos e de Reaparelhamento</v>
      </c>
      <c r="L3030" t="str">
        <f t="shared" si="237"/>
        <v>8094 - Manutenção e modernização dos serviços de tecnologia da informação e comunicação - FUNJURE - PGE</v>
      </c>
      <c r="M3030" t="str">
        <f t="shared" si="238"/>
        <v>339139 - Outros Serviços Terceiros Pessoa Jurídica</v>
      </c>
      <c r="N3030" t="str">
        <f t="shared" si="239"/>
        <v>33</v>
      </c>
      <c r="O3030" t="str">
        <f>VLOOKUP('SQL Results'!N3030,Plan2!$A$2:$B$8,2,0)</f>
        <v>33 - Outras Despesas Correntes</v>
      </c>
      <c r="P3030" s="4" t="str">
        <f t="shared" si="235"/>
        <v>0269 - Outros recursos primários - recursos de outras fontes - exercício corrente</v>
      </c>
    </row>
    <row r="3031" spans="1:16" x14ac:dyDescent="0.2">
      <c r="A3031">
        <v>41091</v>
      </c>
      <c r="B3031" t="s">
        <v>1315</v>
      </c>
      <c r="C3031">
        <v>8094</v>
      </c>
      <c r="D3031" t="s">
        <v>1316</v>
      </c>
      <c r="E3031">
        <v>339140</v>
      </c>
      <c r="F3031" t="s">
        <v>52</v>
      </c>
      <c r="G3031" t="s">
        <v>135</v>
      </c>
      <c r="H3031" t="s">
        <v>136</v>
      </c>
      <c r="I3031" t="s">
        <v>1317</v>
      </c>
      <c r="J3031">
        <v>220000</v>
      </c>
      <c r="K3031" t="str">
        <f t="shared" si="236"/>
        <v>41091 - Fundo Especial de Estudos Jurídicos e de Reaparelhamento</v>
      </c>
      <c r="L3031" t="str">
        <f t="shared" si="237"/>
        <v>8094 - Manutenção e modernização dos serviços de tecnologia da informação e comunicação - FUNJURE - PGE</v>
      </c>
      <c r="M3031" t="str">
        <f t="shared" si="238"/>
        <v>339140 - Serviços de Tecnologia da Informação e Comunicação - Pessoa Jurídica</v>
      </c>
      <c r="N3031" t="str">
        <f t="shared" si="239"/>
        <v>33</v>
      </c>
      <c r="O3031" t="str">
        <f>VLOOKUP('SQL Results'!N3031,Plan2!$A$2:$B$8,2,0)</f>
        <v>33 - Outras Despesas Correntes</v>
      </c>
      <c r="P3031" s="4" t="str">
        <f t="shared" ref="P3031:P3094" si="240">CONCATENATE(LEFT(G3031,4)," - ",H3031)</f>
        <v>0269 - Outros recursos primários - recursos de outras fontes - exercício corrente</v>
      </c>
    </row>
    <row r="3032" spans="1:16" x14ac:dyDescent="0.2">
      <c r="A3032">
        <v>41091</v>
      </c>
      <c r="B3032" t="s">
        <v>1315</v>
      </c>
      <c r="C3032">
        <v>8094</v>
      </c>
      <c r="D3032" t="s">
        <v>1316</v>
      </c>
      <c r="E3032">
        <v>449040</v>
      </c>
      <c r="F3032" t="s">
        <v>52</v>
      </c>
      <c r="G3032" t="s">
        <v>135</v>
      </c>
      <c r="H3032" t="s">
        <v>136</v>
      </c>
      <c r="I3032" t="s">
        <v>1317</v>
      </c>
      <c r="J3032">
        <v>710000</v>
      </c>
      <c r="K3032" t="str">
        <f t="shared" si="236"/>
        <v>41091 - Fundo Especial de Estudos Jurídicos e de Reaparelhamento</v>
      </c>
      <c r="L3032" t="str">
        <f t="shared" si="237"/>
        <v>8094 - Manutenção e modernização dos serviços de tecnologia da informação e comunicação - FUNJURE - PGE</v>
      </c>
      <c r="M3032" t="str">
        <f t="shared" si="238"/>
        <v>449040 - Serviços de Tecnologia da Informação e Comunicação - Pessoa Jurídica</v>
      </c>
      <c r="N3032" t="str">
        <f t="shared" si="239"/>
        <v>44</v>
      </c>
      <c r="O3032" t="str">
        <f>VLOOKUP('SQL Results'!N3032,Plan2!$A$2:$B$8,2,0)</f>
        <v>44 - Investimentos</v>
      </c>
      <c r="P3032" s="4" t="str">
        <f t="shared" si="240"/>
        <v>0269 - Outros recursos primários - recursos de outras fontes - exercício corrente</v>
      </c>
    </row>
    <row r="3033" spans="1:16" x14ac:dyDescent="0.2">
      <c r="A3033">
        <v>41091</v>
      </c>
      <c r="B3033" t="s">
        <v>1315</v>
      </c>
      <c r="C3033">
        <v>8094</v>
      </c>
      <c r="D3033" t="s">
        <v>1316</v>
      </c>
      <c r="E3033">
        <v>449052</v>
      </c>
      <c r="F3033" t="s">
        <v>17</v>
      </c>
      <c r="G3033" t="s">
        <v>135</v>
      </c>
      <c r="H3033" t="s">
        <v>136</v>
      </c>
      <c r="I3033" t="s">
        <v>1317</v>
      </c>
      <c r="J3033">
        <v>1200000</v>
      </c>
      <c r="K3033" t="str">
        <f t="shared" si="236"/>
        <v>41091 - Fundo Especial de Estudos Jurídicos e de Reaparelhamento</v>
      </c>
      <c r="L3033" t="str">
        <f t="shared" si="237"/>
        <v>8094 - Manutenção e modernização dos serviços de tecnologia da informação e comunicação - FUNJURE - PGE</v>
      </c>
      <c r="M3033" t="str">
        <f t="shared" si="238"/>
        <v>449052 - Equipamentos e Material Permanente</v>
      </c>
      <c r="N3033" t="str">
        <f t="shared" si="239"/>
        <v>44</v>
      </c>
      <c r="O3033" t="str">
        <f>VLOOKUP('SQL Results'!N3033,Plan2!$A$2:$B$8,2,0)</f>
        <v>44 - Investimentos</v>
      </c>
      <c r="P3033" s="4" t="str">
        <f t="shared" si="240"/>
        <v>0269 - Outros recursos primários - recursos de outras fontes - exercício corrente</v>
      </c>
    </row>
    <row r="3034" spans="1:16" x14ac:dyDescent="0.2">
      <c r="A3034">
        <v>41091</v>
      </c>
      <c r="B3034" t="s">
        <v>1315</v>
      </c>
      <c r="C3034">
        <v>8088</v>
      </c>
      <c r="D3034" t="s">
        <v>1318</v>
      </c>
      <c r="E3034">
        <v>339036</v>
      </c>
      <c r="F3034" t="s">
        <v>23</v>
      </c>
      <c r="G3034" t="s">
        <v>135</v>
      </c>
      <c r="H3034" t="s">
        <v>136</v>
      </c>
      <c r="I3034" t="s">
        <v>496</v>
      </c>
      <c r="J3034">
        <v>10000</v>
      </c>
      <c r="K3034" t="str">
        <f t="shared" si="236"/>
        <v>41091 - Fundo Especial de Estudos Jurídicos e de Reaparelhamento</v>
      </c>
      <c r="L3034" t="str">
        <f t="shared" si="237"/>
        <v>8088 - Capacitação profissional dos agentes públicos - FUNJURE - PGE</v>
      </c>
      <c r="M3034" t="str">
        <f t="shared" si="238"/>
        <v>339036 - Outros Serviços Terceiros-Pessoa Física</v>
      </c>
      <c r="N3034" t="str">
        <f t="shared" si="239"/>
        <v>33</v>
      </c>
      <c r="O3034" t="str">
        <f>VLOOKUP('SQL Results'!N3034,Plan2!$A$2:$B$8,2,0)</f>
        <v>33 - Outras Despesas Correntes</v>
      </c>
      <c r="P3034" s="4" t="str">
        <f t="shared" si="240"/>
        <v>0269 - Outros recursos primários - recursos de outras fontes - exercício corrente</v>
      </c>
    </row>
    <row r="3035" spans="1:16" x14ac:dyDescent="0.2">
      <c r="A3035">
        <v>41091</v>
      </c>
      <c r="B3035" t="s">
        <v>1315</v>
      </c>
      <c r="C3035">
        <v>8088</v>
      </c>
      <c r="D3035" t="s">
        <v>1318</v>
      </c>
      <c r="E3035">
        <v>339039</v>
      </c>
      <c r="F3035" t="s">
        <v>16</v>
      </c>
      <c r="G3035" t="s">
        <v>135</v>
      </c>
      <c r="H3035" t="s">
        <v>136</v>
      </c>
      <c r="I3035" t="s">
        <v>496</v>
      </c>
      <c r="J3035">
        <v>340000</v>
      </c>
      <c r="K3035" t="str">
        <f t="shared" si="236"/>
        <v>41091 - Fundo Especial de Estudos Jurídicos e de Reaparelhamento</v>
      </c>
      <c r="L3035" t="str">
        <f t="shared" si="237"/>
        <v>8088 - Capacitação profissional dos agentes públicos - FUNJURE - PGE</v>
      </c>
      <c r="M3035" t="str">
        <f t="shared" si="238"/>
        <v>339039 - Outros Serviços Terceiros - Pessoa Jurídica</v>
      </c>
      <c r="N3035" t="str">
        <f t="shared" si="239"/>
        <v>33</v>
      </c>
      <c r="O3035" t="str">
        <f>VLOOKUP('SQL Results'!N3035,Plan2!$A$2:$B$8,2,0)</f>
        <v>33 - Outras Despesas Correntes</v>
      </c>
      <c r="P3035" s="4" t="str">
        <f t="shared" si="240"/>
        <v>0269 - Outros recursos primários - recursos de outras fontes - exercício corrente</v>
      </c>
    </row>
    <row r="3036" spans="1:16" x14ac:dyDescent="0.2">
      <c r="A3036">
        <v>41091</v>
      </c>
      <c r="B3036" t="s">
        <v>1315</v>
      </c>
      <c r="C3036">
        <v>8088</v>
      </c>
      <c r="D3036" t="s">
        <v>1318</v>
      </c>
      <c r="E3036">
        <v>339047</v>
      </c>
      <c r="F3036" t="s">
        <v>27</v>
      </c>
      <c r="G3036" t="s">
        <v>135</v>
      </c>
      <c r="H3036" t="s">
        <v>136</v>
      </c>
      <c r="I3036" t="s">
        <v>496</v>
      </c>
      <c r="J3036">
        <v>20000</v>
      </c>
      <c r="K3036" t="str">
        <f t="shared" si="236"/>
        <v>41091 - Fundo Especial de Estudos Jurídicos e de Reaparelhamento</v>
      </c>
      <c r="L3036" t="str">
        <f t="shared" si="237"/>
        <v>8088 - Capacitação profissional dos agentes públicos - FUNJURE - PGE</v>
      </c>
      <c r="M3036" t="str">
        <f t="shared" si="238"/>
        <v>339047 - Obrigações Tributárias e Contributivas</v>
      </c>
      <c r="N3036" t="str">
        <f t="shared" si="239"/>
        <v>33</v>
      </c>
      <c r="O3036" t="str">
        <f>VLOOKUP('SQL Results'!N3036,Plan2!$A$2:$B$8,2,0)</f>
        <v>33 - Outras Despesas Correntes</v>
      </c>
      <c r="P3036" s="4" t="str">
        <f t="shared" si="240"/>
        <v>0269 - Outros recursos primários - recursos de outras fontes - exercício corrente</v>
      </c>
    </row>
    <row r="3037" spans="1:16" x14ac:dyDescent="0.2">
      <c r="A3037">
        <v>41091</v>
      </c>
      <c r="B3037" t="s">
        <v>1315</v>
      </c>
      <c r="C3037">
        <v>8088</v>
      </c>
      <c r="D3037" t="s">
        <v>1318</v>
      </c>
      <c r="E3037">
        <v>339092</v>
      </c>
      <c r="F3037" t="s">
        <v>28</v>
      </c>
      <c r="G3037" t="s">
        <v>135</v>
      </c>
      <c r="H3037" t="s">
        <v>136</v>
      </c>
      <c r="I3037" t="s">
        <v>496</v>
      </c>
      <c r="J3037">
        <v>10000</v>
      </c>
      <c r="K3037" t="str">
        <f t="shared" si="236"/>
        <v>41091 - Fundo Especial de Estudos Jurídicos e de Reaparelhamento</v>
      </c>
      <c r="L3037" t="str">
        <f t="shared" si="237"/>
        <v>8088 - Capacitação profissional dos agentes públicos - FUNJURE - PGE</v>
      </c>
      <c r="M3037" t="str">
        <f t="shared" si="238"/>
        <v>339092 - Despesas de Exercícios Anteriores</v>
      </c>
      <c r="N3037" t="str">
        <f t="shared" si="239"/>
        <v>33</v>
      </c>
      <c r="O3037" t="str">
        <f>VLOOKUP('SQL Results'!N3037,Plan2!$A$2:$B$8,2,0)</f>
        <v>33 - Outras Despesas Correntes</v>
      </c>
      <c r="P3037" s="4" t="str">
        <f t="shared" si="240"/>
        <v>0269 - Outros recursos primários - recursos de outras fontes - exercício corrente</v>
      </c>
    </row>
    <row r="3038" spans="1:16" x14ac:dyDescent="0.2">
      <c r="A3038">
        <v>41091</v>
      </c>
      <c r="B3038" t="s">
        <v>1315</v>
      </c>
      <c r="C3038">
        <v>8088</v>
      </c>
      <c r="D3038" t="s">
        <v>1318</v>
      </c>
      <c r="E3038">
        <v>339093</v>
      </c>
      <c r="F3038" t="s">
        <v>50</v>
      </c>
      <c r="G3038" t="s">
        <v>135</v>
      </c>
      <c r="H3038" t="s">
        <v>136</v>
      </c>
      <c r="I3038" t="s">
        <v>496</v>
      </c>
      <c r="J3038">
        <v>450000</v>
      </c>
      <c r="K3038" t="str">
        <f t="shared" si="236"/>
        <v>41091 - Fundo Especial de Estudos Jurídicos e de Reaparelhamento</v>
      </c>
      <c r="L3038" t="str">
        <f t="shared" si="237"/>
        <v>8088 - Capacitação profissional dos agentes públicos - FUNJURE - PGE</v>
      </c>
      <c r="M3038" t="str">
        <f t="shared" si="238"/>
        <v>339093 - Indenizações e Restituições</v>
      </c>
      <c r="N3038" t="str">
        <f t="shared" si="239"/>
        <v>33</v>
      </c>
      <c r="O3038" t="str">
        <f>VLOOKUP('SQL Results'!N3038,Plan2!$A$2:$B$8,2,0)</f>
        <v>33 - Outras Despesas Correntes</v>
      </c>
      <c r="P3038" s="4" t="str">
        <f t="shared" si="240"/>
        <v>0269 - Outros recursos primários - recursos de outras fontes - exercício corrente</v>
      </c>
    </row>
    <row r="3039" spans="1:16" x14ac:dyDescent="0.2">
      <c r="A3039">
        <v>41091</v>
      </c>
      <c r="B3039" t="s">
        <v>1315</v>
      </c>
      <c r="C3039">
        <v>8100</v>
      </c>
      <c r="D3039" t="s">
        <v>1319</v>
      </c>
      <c r="E3039">
        <v>339014</v>
      </c>
      <c r="F3039" t="s">
        <v>63</v>
      </c>
      <c r="G3039" t="s">
        <v>135</v>
      </c>
      <c r="H3039" t="s">
        <v>136</v>
      </c>
      <c r="I3039" t="s">
        <v>349</v>
      </c>
      <c r="J3039">
        <v>220000</v>
      </c>
      <c r="K3039" t="str">
        <f t="shared" si="236"/>
        <v>41091 - Fundo Especial de Estudos Jurídicos e de Reaparelhamento</v>
      </c>
      <c r="L3039" t="str">
        <f t="shared" si="237"/>
        <v>8100 - Administração e manutenção dos serviços administrativos gerais - FUNJURE - PGE</v>
      </c>
      <c r="M3039" t="str">
        <f t="shared" si="238"/>
        <v>339014 - Diárias - Civil</v>
      </c>
      <c r="N3039" t="str">
        <f t="shared" si="239"/>
        <v>33</v>
      </c>
      <c r="O3039" t="str">
        <f>VLOOKUP('SQL Results'!N3039,Plan2!$A$2:$B$8,2,0)</f>
        <v>33 - Outras Despesas Correntes</v>
      </c>
      <c r="P3039" s="4" t="str">
        <f t="shared" si="240"/>
        <v>0269 - Outros recursos primários - recursos de outras fontes - exercício corrente</v>
      </c>
    </row>
    <row r="3040" spans="1:16" x14ac:dyDescent="0.2">
      <c r="A3040">
        <v>41091</v>
      </c>
      <c r="B3040" t="s">
        <v>1315</v>
      </c>
      <c r="C3040">
        <v>8100</v>
      </c>
      <c r="D3040" t="s">
        <v>1319</v>
      </c>
      <c r="E3040">
        <v>339030</v>
      </c>
      <c r="F3040" t="s">
        <v>12</v>
      </c>
      <c r="G3040" t="s">
        <v>135</v>
      </c>
      <c r="H3040" t="s">
        <v>136</v>
      </c>
      <c r="I3040" t="s">
        <v>349</v>
      </c>
      <c r="J3040">
        <v>213577</v>
      </c>
      <c r="K3040" t="str">
        <f t="shared" si="236"/>
        <v>41091 - Fundo Especial de Estudos Jurídicos e de Reaparelhamento</v>
      </c>
      <c r="L3040" t="str">
        <f t="shared" si="237"/>
        <v>8100 - Administração e manutenção dos serviços administrativos gerais - FUNJURE - PGE</v>
      </c>
      <c r="M3040" t="str">
        <f t="shared" si="238"/>
        <v>339030 - Material de Consumo</v>
      </c>
      <c r="N3040" t="str">
        <f t="shared" si="239"/>
        <v>33</v>
      </c>
      <c r="O3040" t="str">
        <f>VLOOKUP('SQL Results'!N3040,Plan2!$A$2:$B$8,2,0)</f>
        <v>33 - Outras Despesas Correntes</v>
      </c>
      <c r="P3040" s="4" t="str">
        <f t="shared" si="240"/>
        <v>0269 - Outros recursos primários - recursos de outras fontes - exercício corrente</v>
      </c>
    </row>
    <row r="3041" spans="1:16" x14ac:dyDescent="0.2">
      <c r="A3041">
        <v>41091</v>
      </c>
      <c r="B3041" t="s">
        <v>1315</v>
      </c>
      <c r="C3041">
        <v>8100</v>
      </c>
      <c r="D3041" t="s">
        <v>1319</v>
      </c>
      <c r="E3041">
        <v>339033</v>
      </c>
      <c r="F3041" t="s">
        <v>49</v>
      </c>
      <c r="G3041" t="s">
        <v>135</v>
      </c>
      <c r="H3041" t="s">
        <v>136</v>
      </c>
      <c r="I3041" t="s">
        <v>349</v>
      </c>
      <c r="J3041">
        <v>125000</v>
      </c>
      <c r="K3041" t="str">
        <f t="shared" si="236"/>
        <v>41091 - Fundo Especial de Estudos Jurídicos e de Reaparelhamento</v>
      </c>
      <c r="L3041" t="str">
        <f t="shared" si="237"/>
        <v>8100 - Administração e manutenção dos serviços administrativos gerais - FUNJURE - PGE</v>
      </c>
      <c r="M3041" t="str">
        <f t="shared" si="238"/>
        <v>339033 - Passagens e Despesas com Locomoção</v>
      </c>
      <c r="N3041" t="str">
        <f t="shared" si="239"/>
        <v>33</v>
      </c>
      <c r="O3041" t="str">
        <f>VLOOKUP('SQL Results'!N3041,Plan2!$A$2:$B$8,2,0)</f>
        <v>33 - Outras Despesas Correntes</v>
      </c>
      <c r="P3041" s="4" t="str">
        <f t="shared" si="240"/>
        <v>0269 - Outros recursos primários - recursos de outras fontes - exercício corrente</v>
      </c>
    </row>
    <row r="3042" spans="1:16" x14ac:dyDescent="0.2">
      <c r="A3042">
        <v>41091</v>
      </c>
      <c r="B3042" t="s">
        <v>1315</v>
      </c>
      <c r="C3042">
        <v>8100</v>
      </c>
      <c r="D3042" t="s">
        <v>1319</v>
      </c>
      <c r="E3042">
        <v>339036</v>
      </c>
      <c r="F3042" t="s">
        <v>23</v>
      </c>
      <c r="G3042" t="s">
        <v>135</v>
      </c>
      <c r="H3042" t="s">
        <v>136</v>
      </c>
      <c r="I3042" t="s">
        <v>349</v>
      </c>
      <c r="J3042">
        <v>25000</v>
      </c>
      <c r="K3042" t="str">
        <f t="shared" si="236"/>
        <v>41091 - Fundo Especial de Estudos Jurídicos e de Reaparelhamento</v>
      </c>
      <c r="L3042" t="str">
        <f t="shared" si="237"/>
        <v>8100 - Administração e manutenção dos serviços administrativos gerais - FUNJURE - PGE</v>
      </c>
      <c r="M3042" t="str">
        <f t="shared" si="238"/>
        <v>339036 - Outros Serviços Terceiros-Pessoa Física</v>
      </c>
      <c r="N3042" t="str">
        <f t="shared" si="239"/>
        <v>33</v>
      </c>
      <c r="O3042" t="str">
        <f>VLOOKUP('SQL Results'!N3042,Plan2!$A$2:$B$8,2,0)</f>
        <v>33 - Outras Despesas Correntes</v>
      </c>
      <c r="P3042" s="4" t="str">
        <f t="shared" si="240"/>
        <v>0269 - Outros recursos primários - recursos de outras fontes - exercício corrente</v>
      </c>
    </row>
    <row r="3043" spans="1:16" x14ac:dyDescent="0.2">
      <c r="A3043">
        <v>41091</v>
      </c>
      <c r="B3043" t="s">
        <v>1315</v>
      </c>
      <c r="C3043">
        <v>8100</v>
      </c>
      <c r="D3043" t="s">
        <v>1319</v>
      </c>
      <c r="E3043">
        <v>339037</v>
      </c>
      <c r="F3043" t="s">
        <v>25</v>
      </c>
      <c r="G3043" t="s">
        <v>135</v>
      </c>
      <c r="H3043" t="s">
        <v>136</v>
      </c>
      <c r="I3043" t="s">
        <v>349</v>
      </c>
      <c r="J3043">
        <v>5380000</v>
      </c>
      <c r="K3043" t="str">
        <f t="shared" si="236"/>
        <v>41091 - Fundo Especial de Estudos Jurídicos e de Reaparelhamento</v>
      </c>
      <c r="L3043" t="str">
        <f t="shared" si="237"/>
        <v>8100 - Administração e manutenção dos serviços administrativos gerais - FUNJURE - PGE</v>
      </c>
      <c r="M3043" t="str">
        <f t="shared" si="238"/>
        <v>339037 - Locação de Mão-de-Obra</v>
      </c>
      <c r="N3043" t="str">
        <f t="shared" si="239"/>
        <v>33</v>
      </c>
      <c r="O3043" t="str">
        <f>VLOOKUP('SQL Results'!N3043,Plan2!$A$2:$B$8,2,0)</f>
        <v>33 - Outras Despesas Correntes</v>
      </c>
      <c r="P3043" s="4" t="str">
        <f t="shared" si="240"/>
        <v>0269 - Outros recursos primários - recursos de outras fontes - exercício corrente</v>
      </c>
    </row>
    <row r="3044" spans="1:16" x14ac:dyDescent="0.2">
      <c r="A3044">
        <v>41091</v>
      </c>
      <c r="B3044" t="s">
        <v>1315</v>
      </c>
      <c r="C3044">
        <v>8100</v>
      </c>
      <c r="D3044" t="s">
        <v>1319</v>
      </c>
      <c r="E3044">
        <v>339039</v>
      </c>
      <c r="F3044" t="s">
        <v>16</v>
      </c>
      <c r="G3044" t="s">
        <v>135</v>
      </c>
      <c r="H3044" t="s">
        <v>136</v>
      </c>
      <c r="I3044" t="s">
        <v>349</v>
      </c>
      <c r="J3044">
        <v>4377000</v>
      </c>
      <c r="K3044" t="str">
        <f t="shared" si="236"/>
        <v>41091 - Fundo Especial de Estudos Jurídicos e de Reaparelhamento</v>
      </c>
      <c r="L3044" t="str">
        <f t="shared" si="237"/>
        <v>8100 - Administração e manutenção dos serviços administrativos gerais - FUNJURE - PGE</v>
      </c>
      <c r="M3044" t="str">
        <f t="shared" si="238"/>
        <v>339039 - Outros Serviços Terceiros - Pessoa Jurídica</v>
      </c>
      <c r="N3044" t="str">
        <f t="shared" si="239"/>
        <v>33</v>
      </c>
      <c r="O3044" t="str">
        <f>VLOOKUP('SQL Results'!N3044,Plan2!$A$2:$B$8,2,0)</f>
        <v>33 - Outras Despesas Correntes</v>
      </c>
      <c r="P3044" s="4" t="str">
        <f t="shared" si="240"/>
        <v>0269 - Outros recursos primários - recursos de outras fontes - exercício corrente</v>
      </c>
    </row>
    <row r="3045" spans="1:16" x14ac:dyDescent="0.2">
      <c r="A3045">
        <v>41091</v>
      </c>
      <c r="B3045" t="s">
        <v>1315</v>
      </c>
      <c r="C3045">
        <v>8100</v>
      </c>
      <c r="D3045" t="s">
        <v>1319</v>
      </c>
      <c r="E3045">
        <v>339040</v>
      </c>
      <c r="F3045" t="s">
        <v>52</v>
      </c>
      <c r="G3045" t="s">
        <v>135</v>
      </c>
      <c r="H3045" t="s">
        <v>136</v>
      </c>
      <c r="I3045" t="s">
        <v>349</v>
      </c>
      <c r="J3045">
        <v>40000</v>
      </c>
      <c r="K3045" t="str">
        <f t="shared" si="236"/>
        <v>41091 - Fundo Especial de Estudos Jurídicos e de Reaparelhamento</v>
      </c>
      <c r="L3045" t="str">
        <f t="shared" si="237"/>
        <v>8100 - Administração e manutenção dos serviços administrativos gerais - FUNJURE - PGE</v>
      </c>
      <c r="M3045" t="str">
        <f t="shared" si="238"/>
        <v>339040 - Serviços de Tecnologia da Informação e Comunicação - Pessoa Jurídica</v>
      </c>
      <c r="N3045" t="str">
        <f t="shared" si="239"/>
        <v>33</v>
      </c>
      <c r="O3045" t="str">
        <f>VLOOKUP('SQL Results'!N3045,Plan2!$A$2:$B$8,2,0)</f>
        <v>33 - Outras Despesas Correntes</v>
      </c>
      <c r="P3045" s="4" t="str">
        <f t="shared" si="240"/>
        <v>0269 - Outros recursos primários - recursos de outras fontes - exercício corrente</v>
      </c>
    </row>
    <row r="3046" spans="1:16" x14ac:dyDescent="0.2">
      <c r="A3046">
        <v>41091</v>
      </c>
      <c r="B3046" t="s">
        <v>1315</v>
      </c>
      <c r="C3046">
        <v>8100</v>
      </c>
      <c r="D3046" t="s">
        <v>1319</v>
      </c>
      <c r="E3046">
        <v>339047</v>
      </c>
      <c r="F3046" t="s">
        <v>27</v>
      </c>
      <c r="G3046" t="s">
        <v>135</v>
      </c>
      <c r="H3046" t="s">
        <v>136</v>
      </c>
      <c r="I3046" t="s">
        <v>349</v>
      </c>
      <c r="J3046">
        <v>65000</v>
      </c>
      <c r="K3046" t="str">
        <f t="shared" si="236"/>
        <v>41091 - Fundo Especial de Estudos Jurídicos e de Reaparelhamento</v>
      </c>
      <c r="L3046" t="str">
        <f t="shared" si="237"/>
        <v>8100 - Administração e manutenção dos serviços administrativos gerais - FUNJURE - PGE</v>
      </c>
      <c r="M3046" t="str">
        <f t="shared" si="238"/>
        <v>339047 - Obrigações Tributárias e Contributivas</v>
      </c>
      <c r="N3046" t="str">
        <f t="shared" si="239"/>
        <v>33</v>
      </c>
      <c r="O3046" t="str">
        <f>VLOOKUP('SQL Results'!N3046,Plan2!$A$2:$B$8,2,0)</f>
        <v>33 - Outras Despesas Correntes</v>
      </c>
      <c r="P3046" s="4" t="str">
        <f t="shared" si="240"/>
        <v>0269 - Outros recursos primários - recursos de outras fontes - exercício corrente</v>
      </c>
    </row>
    <row r="3047" spans="1:16" x14ac:dyDescent="0.2">
      <c r="A3047">
        <v>41091</v>
      </c>
      <c r="B3047" t="s">
        <v>1315</v>
      </c>
      <c r="C3047">
        <v>8100</v>
      </c>
      <c r="D3047" t="s">
        <v>1319</v>
      </c>
      <c r="E3047">
        <v>339092</v>
      </c>
      <c r="F3047" t="s">
        <v>28</v>
      </c>
      <c r="G3047" t="s">
        <v>135</v>
      </c>
      <c r="H3047" t="s">
        <v>136</v>
      </c>
      <c r="I3047" t="s">
        <v>349</v>
      </c>
      <c r="J3047">
        <v>35000</v>
      </c>
      <c r="K3047" t="str">
        <f t="shared" si="236"/>
        <v>41091 - Fundo Especial de Estudos Jurídicos e de Reaparelhamento</v>
      </c>
      <c r="L3047" t="str">
        <f t="shared" si="237"/>
        <v>8100 - Administração e manutenção dos serviços administrativos gerais - FUNJURE - PGE</v>
      </c>
      <c r="M3047" t="str">
        <f t="shared" si="238"/>
        <v>339092 - Despesas de Exercícios Anteriores</v>
      </c>
      <c r="N3047" t="str">
        <f t="shared" si="239"/>
        <v>33</v>
      </c>
      <c r="O3047" t="str">
        <f>VLOOKUP('SQL Results'!N3047,Plan2!$A$2:$B$8,2,0)</f>
        <v>33 - Outras Despesas Correntes</v>
      </c>
      <c r="P3047" s="4" t="str">
        <f t="shared" si="240"/>
        <v>0269 - Outros recursos primários - recursos de outras fontes - exercício corrente</v>
      </c>
    </row>
    <row r="3048" spans="1:16" x14ac:dyDescent="0.2">
      <c r="A3048">
        <v>41091</v>
      </c>
      <c r="B3048" t="s">
        <v>1315</v>
      </c>
      <c r="C3048">
        <v>8100</v>
      </c>
      <c r="D3048" t="s">
        <v>1319</v>
      </c>
      <c r="E3048">
        <v>339093</v>
      </c>
      <c r="F3048" t="s">
        <v>50</v>
      </c>
      <c r="G3048" t="s">
        <v>135</v>
      </c>
      <c r="H3048" t="s">
        <v>136</v>
      </c>
      <c r="I3048" t="s">
        <v>349</v>
      </c>
      <c r="J3048">
        <v>70000</v>
      </c>
      <c r="K3048" t="str">
        <f t="shared" si="236"/>
        <v>41091 - Fundo Especial de Estudos Jurídicos e de Reaparelhamento</v>
      </c>
      <c r="L3048" t="str">
        <f t="shared" si="237"/>
        <v>8100 - Administração e manutenção dos serviços administrativos gerais - FUNJURE - PGE</v>
      </c>
      <c r="M3048" t="str">
        <f t="shared" si="238"/>
        <v>339093 - Indenizações e Restituições</v>
      </c>
      <c r="N3048" t="str">
        <f t="shared" si="239"/>
        <v>33</v>
      </c>
      <c r="O3048" t="str">
        <f>VLOOKUP('SQL Results'!N3048,Plan2!$A$2:$B$8,2,0)</f>
        <v>33 - Outras Despesas Correntes</v>
      </c>
      <c r="P3048" s="4" t="str">
        <f t="shared" si="240"/>
        <v>0269 - Outros recursos primários - recursos de outras fontes - exercício corrente</v>
      </c>
    </row>
    <row r="3049" spans="1:16" x14ac:dyDescent="0.2">
      <c r="A3049">
        <v>41091</v>
      </c>
      <c r="B3049" t="s">
        <v>1315</v>
      </c>
      <c r="C3049">
        <v>8100</v>
      </c>
      <c r="D3049" t="s">
        <v>1319</v>
      </c>
      <c r="E3049">
        <v>339139</v>
      </c>
      <c r="F3049" t="s">
        <v>51</v>
      </c>
      <c r="G3049" t="s">
        <v>135</v>
      </c>
      <c r="H3049" t="s">
        <v>136</v>
      </c>
      <c r="I3049" t="s">
        <v>349</v>
      </c>
      <c r="J3049">
        <v>225000</v>
      </c>
      <c r="K3049" t="str">
        <f t="shared" si="236"/>
        <v>41091 - Fundo Especial de Estudos Jurídicos e de Reaparelhamento</v>
      </c>
      <c r="L3049" t="str">
        <f t="shared" si="237"/>
        <v>8100 - Administração e manutenção dos serviços administrativos gerais - FUNJURE - PGE</v>
      </c>
      <c r="M3049" t="str">
        <f t="shared" si="238"/>
        <v>339139 - Outros Serviços Terceiros Pessoa Jurídica</v>
      </c>
      <c r="N3049" t="str">
        <f t="shared" si="239"/>
        <v>33</v>
      </c>
      <c r="O3049" t="str">
        <f>VLOOKUP('SQL Results'!N3049,Plan2!$A$2:$B$8,2,0)</f>
        <v>33 - Outras Despesas Correntes</v>
      </c>
      <c r="P3049" s="4" t="str">
        <f t="shared" si="240"/>
        <v>0269 - Outros recursos primários - recursos de outras fontes - exercício corrente</v>
      </c>
    </row>
    <row r="3050" spans="1:16" x14ac:dyDescent="0.2">
      <c r="A3050">
        <v>41091</v>
      </c>
      <c r="B3050" t="s">
        <v>1315</v>
      </c>
      <c r="C3050">
        <v>8100</v>
      </c>
      <c r="D3050" t="s">
        <v>1319</v>
      </c>
      <c r="E3050">
        <v>339192</v>
      </c>
      <c r="F3050" t="s">
        <v>28</v>
      </c>
      <c r="G3050" t="s">
        <v>135</v>
      </c>
      <c r="H3050" t="s">
        <v>136</v>
      </c>
      <c r="I3050" t="s">
        <v>349</v>
      </c>
      <c r="J3050">
        <v>20000</v>
      </c>
      <c r="K3050" t="str">
        <f t="shared" si="236"/>
        <v>41091 - Fundo Especial de Estudos Jurídicos e de Reaparelhamento</v>
      </c>
      <c r="L3050" t="str">
        <f t="shared" si="237"/>
        <v>8100 - Administração e manutenção dos serviços administrativos gerais - FUNJURE - PGE</v>
      </c>
      <c r="M3050" t="str">
        <f t="shared" si="238"/>
        <v>339192 - Despesas de Exercícios Anteriores</v>
      </c>
      <c r="N3050" t="str">
        <f t="shared" si="239"/>
        <v>33</v>
      </c>
      <c r="O3050" t="str">
        <f>VLOOKUP('SQL Results'!N3050,Plan2!$A$2:$B$8,2,0)</f>
        <v>33 - Outras Despesas Correntes</v>
      </c>
      <c r="P3050" s="4" t="str">
        <f t="shared" si="240"/>
        <v>0269 - Outros recursos primários - recursos de outras fontes - exercício corrente</v>
      </c>
    </row>
    <row r="3051" spans="1:16" x14ac:dyDescent="0.2">
      <c r="A3051">
        <v>41091</v>
      </c>
      <c r="B3051" t="s">
        <v>1315</v>
      </c>
      <c r="C3051">
        <v>8100</v>
      </c>
      <c r="D3051" t="s">
        <v>1319</v>
      </c>
      <c r="E3051">
        <v>449052</v>
      </c>
      <c r="F3051" t="s">
        <v>17</v>
      </c>
      <c r="G3051" t="s">
        <v>135</v>
      </c>
      <c r="H3051" t="s">
        <v>136</v>
      </c>
      <c r="I3051" t="s">
        <v>349</v>
      </c>
      <c r="J3051">
        <v>560000</v>
      </c>
      <c r="K3051" t="str">
        <f t="shared" si="236"/>
        <v>41091 - Fundo Especial de Estudos Jurídicos e de Reaparelhamento</v>
      </c>
      <c r="L3051" t="str">
        <f t="shared" si="237"/>
        <v>8100 - Administração e manutenção dos serviços administrativos gerais - FUNJURE - PGE</v>
      </c>
      <c r="M3051" t="str">
        <f t="shared" si="238"/>
        <v>449052 - Equipamentos e Material Permanente</v>
      </c>
      <c r="N3051" t="str">
        <f t="shared" si="239"/>
        <v>44</v>
      </c>
      <c r="O3051" t="str">
        <f>VLOOKUP('SQL Results'!N3051,Plan2!$A$2:$B$8,2,0)</f>
        <v>44 - Investimentos</v>
      </c>
      <c r="P3051" s="4" t="str">
        <f t="shared" si="240"/>
        <v>0269 - Outros recursos primários - recursos de outras fontes - exercício corrente</v>
      </c>
    </row>
    <row r="3052" spans="1:16" x14ac:dyDescent="0.2">
      <c r="A3052">
        <v>41091</v>
      </c>
      <c r="B3052" t="s">
        <v>1315</v>
      </c>
      <c r="C3052">
        <v>8083</v>
      </c>
      <c r="D3052" t="s">
        <v>1320</v>
      </c>
      <c r="E3052">
        <v>339036</v>
      </c>
      <c r="F3052" t="s">
        <v>23</v>
      </c>
      <c r="G3052" t="s">
        <v>135</v>
      </c>
      <c r="H3052" t="s">
        <v>136</v>
      </c>
      <c r="I3052" t="s">
        <v>355</v>
      </c>
      <c r="J3052">
        <v>2600000</v>
      </c>
      <c r="K3052" t="str">
        <f t="shared" si="236"/>
        <v>41091 - Fundo Especial de Estudos Jurídicos e de Reaparelhamento</v>
      </c>
      <c r="L3052" t="str">
        <f t="shared" si="237"/>
        <v>8083 - Encargos com estagiários - FUNJURE - PGE</v>
      </c>
      <c r="M3052" t="str">
        <f t="shared" si="238"/>
        <v>339036 - Outros Serviços Terceiros-Pessoa Física</v>
      </c>
      <c r="N3052" t="str">
        <f t="shared" si="239"/>
        <v>33</v>
      </c>
      <c r="O3052" t="str">
        <f>VLOOKUP('SQL Results'!N3052,Plan2!$A$2:$B$8,2,0)</f>
        <v>33 - Outras Despesas Correntes</v>
      </c>
      <c r="P3052" s="4" t="str">
        <f t="shared" si="240"/>
        <v>0269 - Outros recursos primários - recursos de outras fontes - exercício corrente</v>
      </c>
    </row>
    <row r="3053" spans="1:16" x14ac:dyDescent="0.2">
      <c r="A3053">
        <v>41091</v>
      </c>
      <c r="B3053" t="s">
        <v>1315</v>
      </c>
      <c r="C3053">
        <v>8083</v>
      </c>
      <c r="D3053" t="s">
        <v>1320</v>
      </c>
      <c r="E3053">
        <v>339039</v>
      </c>
      <c r="F3053" t="s">
        <v>16</v>
      </c>
      <c r="G3053" t="s">
        <v>135</v>
      </c>
      <c r="H3053" t="s">
        <v>136</v>
      </c>
      <c r="I3053" t="s">
        <v>355</v>
      </c>
      <c r="J3053">
        <v>5000</v>
      </c>
      <c r="K3053" t="str">
        <f t="shared" si="236"/>
        <v>41091 - Fundo Especial de Estudos Jurídicos e de Reaparelhamento</v>
      </c>
      <c r="L3053" t="str">
        <f t="shared" si="237"/>
        <v>8083 - Encargos com estagiários - FUNJURE - PGE</v>
      </c>
      <c r="M3053" t="str">
        <f t="shared" si="238"/>
        <v>339039 - Outros Serviços Terceiros - Pessoa Jurídica</v>
      </c>
      <c r="N3053" t="str">
        <f t="shared" si="239"/>
        <v>33</v>
      </c>
      <c r="O3053" t="str">
        <f>VLOOKUP('SQL Results'!N3053,Plan2!$A$2:$B$8,2,0)</f>
        <v>33 - Outras Despesas Correntes</v>
      </c>
      <c r="P3053" s="4" t="str">
        <f t="shared" si="240"/>
        <v>0269 - Outros recursos primários - recursos de outras fontes - exercício corrente</v>
      </c>
    </row>
    <row r="3054" spans="1:16" x14ac:dyDescent="0.2">
      <c r="A3054">
        <v>41091</v>
      </c>
      <c r="B3054" t="s">
        <v>1315</v>
      </c>
      <c r="C3054">
        <v>8083</v>
      </c>
      <c r="D3054" t="s">
        <v>1320</v>
      </c>
      <c r="E3054">
        <v>339049</v>
      </c>
      <c r="F3054" t="s">
        <v>79</v>
      </c>
      <c r="G3054" t="s">
        <v>135</v>
      </c>
      <c r="H3054" t="s">
        <v>136</v>
      </c>
      <c r="I3054" t="s">
        <v>355</v>
      </c>
      <c r="J3054">
        <v>300000</v>
      </c>
      <c r="K3054" t="str">
        <f t="shared" si="236"/>
        <v>41091 - Fundo Especial de Estudos Jurídicos e de Reaparelhamento</v>
      </c>
      <c r="L3054" t="str">
        <f t="shared" si="237"/>
        <v>8083 - Encargos com estagiários - FUNJURE - PGE</v>
      </c>
      <c r="M3054" t="str">
        <f t="shared" si="238"/>
        <v>339049 - Auxílio-Transporte</v>
      </c>
      <c r="N3054" t="str">
        <f t="shared" si="239"/>
        <v>33</v>
      </c>
      <c r="O3054" t="str">
        <f>VLOOKUP('SQL Results'!N3054,Plan2!$A$2:$B$8,2,0)</f>
        <v>33 - Outras Despesas Correntes</v>
      </c>
      <c r="P3054" s="4" t="str">
        <f t="shared" si="240"/>
        <v>0269 - Outros recursos primários - recursos de outras fontes - exercício corrente</v>
      </c>
    </row>
    <row r="3055" spans="1:16" x14ac:dyDescent="0.2">
      <c r="A3055">
        <v>41094</v>
      </c>
      <c r="B3055" t="s">
        <v>1321</v>
      </c>
      <c r="C3055">
        <v>11118</v>
      </c>
      <c r="D3055" t="s">
        <v>1322</v>
      </c>
      <c r="E3055">
        <v>444042</v>
      </c>
      <c r="F3055" t="s">
        <v>315</v>
      </c>
      <c r="G3055" t="s">
        <v>409</v>
      </c>
      <c r="H3055" t="s">
        <v>410</v>
      </c>
      <c r="I3055" t="s">
        <v>1323</v>
      </c>
      <c r="J3055">
        <v>5000000</v>
      </c>
      <c r="K3055" t="str">
        <f t="shared" si="236"/>
        <v>41094 - Fundo de Desenvolvimento Social</v>
      </c>
      <c r="L3055" t="str">
        <f t="shared" si="237"/>
        <v>11118 - Aquisição, construção, reforma ou manutenção de equipamentos públicos - FUNDOSOCIAL</v>
      </c>
      <c r="M3055" t="str">
        <f t="shared" si="238"/>
        <v>444042 - Auxílios</v>
      </c>
      <c r="N3055" t="str">
        <f t="shared" si="239"/>
        <v>44</v>
      </c>
      <c r="O3055" t="str">
        <f>VLOOKUP('SQL Results'!N3055,Plan2!$A$2:$B$8,2,0)</f>
        <v>44 - Investimentos</v>
      </c>
      <c r="P3055" s="4" t="str">
        <f t="shared" si="240"/>
        <v>0261 - Receitas diversas - FUNDOSOCIAL - recursos de outras fontes - exercício corrente</v>
      </c>
    </row>
    <row r="3056" spans="1:16" x14ac:dyDescent="0.2">
      <c r="A3056">
        <v>41094</v>
      </c>
      <c r="B3056" t="s">
        <v>1321</v>
      </c>
      <c r="C3056">
        <v>11130</v>
      </c>
      <c r="D3056" t="s">
        <v>1324</v>
      </c>
      <c r="E3056">
        <v>444042</v>
      </c>
      <c r="F3056" t="s">
        <v>315</v>
      </c>
      <c r="G3056" t="s">
        <v>409</v>
      </c>
      <c r="H3056" t="s">
        <v>410</v>
      </c>
      <c r="I3056" t="s">
        <v>1325</v>
      </c>
      <c r="J3056">
        <v>6000000</v>
      </c>
      <c r="K3056" t="str">
        <f t="shared" si="236"/>
        <v>41094 - Fundo de Desenvolvimento Social</v>
      </c>
      <c r="L3056" t="str">
        <f t="shared" si="237"/>
        <v>11130 - Apoio às ações na área do esporte - FUNDOSOCIAL</v>
      </c>
      <c r="M3056" t="str">
        <f t="shared" si="238"/>
        <v>444042 - Auxílios</v>
      </c>
      <c r="N3056" t="str">
        <f t="shared" si="239"/>
        <v>44</v>
      </c>
      <c r="O3056" t="str">
        <f>VLOOKUP('SQL Results'!N3056,Plan2!$A$2:$B$8,2,0)</f>
        <v>44 - Investimentos</v>
      </c>
      <c r="P3056" s="4" t="str">
        <f t="shared" si="240"/>
        <v>0261 - Receitas diversas - FUNDOSOCIAL - recursos de outras fontes - exercício corrente</v>
      </c>
    </row>
    <row r="3057" spans="1:16" x14ac:dyDescent="0.2">
      <c r="A3057">
        <v>41094</v>
      </c>
      <c r="B3057" t="s">
        <v>1321</v>
      </c>
      <c r="C3057">
        <v>11106</v>
      </c>
      <c r="D3057" t="s">
        <v>1326</v>
      </c>
      <c r="E3057">
        <v>334041</v>
      </c>
      <c r="F3057" t="s">
        <v>29</v>
      </c>
      <c r="G3057" t="s">
        <v>409</v>
      </c>
      <c r="H3057" t="s">
        <v>410</v>
      </c>
      <c r="I3057" t="s">
        <v>1327</v>
      </c>
      <c r="J3057">
        <v>10000000</v>
      </c>
      <c r="K3057" t="str">
        <f t="shared" si="236"/>
        <v>41094 - Fundo de Desenvolvimento Social</v>
      </c>
      <c r="L3057" t="str">
        <f t="shared" si="237"/>
        <v>11106 - Apoio à aquisição, construção, ampliação ou reforma de patrimônio público - FUNDOSOCIAL</v>
      </c>
      <c r="M3057" t="str">
        <f t="shared" si="238"/>
        <v>334041 - Contribuições</v>
      </c>
      <c r="N3057" t="str">
        <f t="shared" si="239"/>
        <v>33</v>
      </c>
      <c r="O3057" t="str">
        <f>VLOOKUP('SQL Results'!N3057,Plan2!$A$2:$B$8,2,0)</f>
        <v>33 - Outras Despesas Correntes</v>
      </c>
      <c r="P3057" s="4" t="str">
        <f t="shared" si="240"/>
        <v>0261 - Receitas diversas - FUNDOSOCIAL - recursos de outras fontes - exercício corrente</v>
      </c>
    </row>
    <row r="3058" spans="1:16" x14ac:dyDescent="0.2">
      <c r="A3058">
        <v>41094</v>
      </c>
      <c r="B3058" t="s">
        <v>1321</v>
      </c>
      <c r="C3058">
        <v>11106</v>
      </c>
      <c r="D3058" t="s">
        <v>1326</v>
      </c>
      <c r="E3058">
        <v>444042</v>
      </c>
      <c r="F3058" t="s">
        <v>315</v>
      </c>
      <c r="G3058" t="s">
        <v>409</v>
      </c>
      <c r="H3058" t="s">
        <v>410</v>
      </c>
      <c r="I3058" t="s">
        <v>1327</v>
      </c>
      <c r="J3058">
        <v>12000000</v>
      </c>
      <c r="K3058" t="str">
        <f t="shared" si="236"/>
        <v>41094 - Fundo de Desenvolvimento Social</v>
      </c>
      <c r="L3058" t="str">
        <f t="shared" si="237"/>
        <v>11106 - Apoio à aquisição, construção, ampliação ou reforma de patrimônio público - FUNDOSOCIAL</v>
      </c>
      <c r="M3058" t="str">
        <f t="shared" si="238"/>
        <v>444042 - Auxílios</v>
      </c>
      <c r="N3058" t="str">
        <f t="shared" si="239"/>
        <v>44</v>
      </c>
      <c r="O3058" t="str">
        <f>VLOOKUP('SQL Results'!N3058,Plan2!$A$2:$B$8,2,0)</f>
        <v>44 - Investimentos</v>
      </c>
      <c r="P3058" s="4" t="str">
        <f t="shared" si="240"/>
        <v>0261 - Receitas diversas - FUNDOSOCIAL - recursos de outras fontes - exercício corrente</v>
      </c>
    </row>
    <row r="3059" spans="1:16" x14ac:dyDescent="0.2">
      <c r="A3059">
        <v>41094</v>
      </c>
      <c r="B3059" t="s">
        <v>1321</v>
      </c>
      <c r="C3059">
        <v>11106</v>
      </c>
      <c r="D3059" t="s">
        <v>1326</v>
      </c>
      <c r="E3059">
        <v>444042</v>
      </c>
      <c r="F3059" t="s">
        <v>315</v>
      </c>
      <c r="G3059" t="s">
        <v>367</v>
      </c>
      <c r="H3059" t="s">
        <v>368</v>
      </c>
      <c r="I3059" t="s">
        <v>1327</v>
      </c>
      <c r="J3059">
        <v>620024</v>
      </c>
      <c r="K3059" t="str">
        <f t="shared" si="236"/>
        <v>41094 - Fundo de Desenvolvimento Social</v>
      </c>
      <c r="L3059" t="str">
        <f t="shared" si="237"/>
        <v>11106 - Apoio à aquisição, construção, ampliação ou reforma de patrimônio público - FUNDOSOCIAL</v>
      </c>
      <c r="M3059" t="str">
        <f t="shared" si="238"/>
        <v>444042 - Auxílios</v>
      </c>
      <c r="N3059" t="str">
        <f t="shared" si="239"/>
        <v>44</v>
      </c>
      <c r="O3059" t="str">
        <f>VLOOKUP('SQL Results'!N3059,Plan2!$A$2:$B$8,2,0)</f>
        <v>44 - Investimentos</v>
      </c>
      <c r="P3059" s="4" t="str">
        <f t="shared" si="240"/>
        <v>0285 - Remuneração de disp bancária - Executivo - rec vinculados-rec outras fontes-exerc corrente</v>
      </c>
    </row>
    <row r="3060" spans="1:16" x14ac:dyDescent="0.2">
      <c r="A3060">
        <v>41094</v>
      </c>
      <c r="B3060" t="s">
        <v>1321</v>
      </c>
      <c r="C3060">
        <v>11107</v>
      </c>
      <c r="D3060" t="s">
        <v>1328</v>
      </c>
      <c r="E3060">
        <v>335043</v>
      </c>
      <c r="F3060" t="s">
        <v>419</v>
      </c>
      <c r="G3060" t="s">
        <v>409</v>
      </c>
      <c r="H3060" t="s">
        <v>410</v>
      </c>
      <c r="I3060" t="s">
        <v>1329</v>
      </c>
      <c r="J3060">
        <v>4500000</v>
      </c>
      <c r="K3060" t="str">
        <f t="shared" si="236"/>
        <v>41094 - Fundo de Desenvolvimento Social</v>
      </c>
      <c r="L3060" t="str">
        <f t="shared" si="237"/>
        <v>11107 - Apoio financeiro ao Corpo de Bombeiros Voluntários - FUNDOSOCIAL</v>
      </c>
      <c r="M3060" t="str">
        <f t="shared" si="238"/>
        <v>335043 - Subvenções Sociais</v>
      </c>
      <c r="N3060" t="str">
        <f t="shared" si="239"/>
        <v>33</v>
      </c>
      <c r="O3060" t="str">
        <f>VLOOKUP('SQL Results'!N3060,Plan2!$A$2:$B$8,2,0)</f>
        <v>33 - Outras Despesas Correntes</v>
      </c>
      <c r="P3060" s="4" t="str">
        <f t="shared" si="240"/>
        <v>0261 - Receitas diversas - FUNDOSOCIAL - recursos de outras fontes - exercício corrente</v>
      </c>
    </row>
    <row r="3061" spans="1:16" x14ac:dyDescent="0.2">
      <c r="A3061">
        <v>41094</v>
      </c>
      <c r="B3061" t="s">
        <v>1321</v>
      </c>
      <c r="C3061">
        <v>11107</v>
      </c>
      <c r="D3061" t="s">
        <v>1328</v>
      </c>
      <c r="E3061">
        <v>445042</v>
      </c>
      <c r="F3061" t="s">
        <v>315</v>
      </c>
      <c r="G3061" t="s">
        <v>409</v>
      </c>
      <c r="H3061" t="s">
        <v>410</v>
      </c>
      <c r="I3061" t="s">
        <v>1329</v>
      </c>
      <c r="J3061">
        <v>3500000</v>
      </c>
      <c r="K3061" t="str">
        <f t="shared" si="236"/>
        <v>41094 - Fundo de Desenvolvimento Social</v>
      </c>
      <c r="L3061" t="str">
        <f t="shared" si="237"/>
        <v>11107 - Apoio financeiro ao Corpo de Bombeiros Voluntários - FUNDOSOCIAL</v>
      </c>
      <c r="M3061" t="str">
        <f t="shared" si="238"/>
        <v>445042 - Auxílios</v>
      </c>
      <c r="N3061" t="str">
        <f t="shared" si="239"/>
        <v>44</v>
      </c>
      <c r="O3061" t="str">
        <f>VLOOKUP('SQL Results'!N3061,Plan2!$A$2:$B$8,2,0)</f>
        <v>44 - Investimentos</v>
      </c>
      <c r="P3061" s="4" t="str">
        <f t="shared" si="240"/>
        <v>0261 - Receitas diversas - FUNDOSOCIAL - recursos de outras fontes - exercício corrente</v>
      </c>
    </row>
    <row r="3062" spans="1:16" x14ac:dyDescent="0.2">
      <c r="A3062">
        <v>41094</v>
      </c>
      <c r="B3062" t="s">
        <v>1321</v>
      </c>
      <c r="C3062">
        <v>11126</v>
      </c>
      <c r="D3062" t="s">
        <v>1330</v>
      </c>
      <c r="E3062">
        <v>334041</v>
      </c>
      <c r="F3062" t="s">
        <v>29</v>
      </c>
      <c r="G3062" t="s">
        <v>409</v>
      </c>
      <c r="H3062" t="s">
        <v>410</v>
      </c>
      <c r="I3062" t="s">
        <v>1331</v>
      </c>
      <c r="J3062">
        <v>20000000</v>
      </c>
      <c r="K3062" t="str">
        <f t="shared" si="236"/>
        <v>41094 - Fundo de Desenvolvimento Social</v>
      </c>
      <c r="L3062" t="str">
        <f t="shared" si="237"/>
        <v>11126 - Apoio ao sistema viário - FUNDOSOCIAL</v>
      </c>
      <c r="M3062" t="str">
        <f t="shared" si="238"/>
        <v>334041 - Contribuições</v>
      </c>
      <c r="N3062" t="str">
        <f t="shared" si="239"/>
        <v>33</v>
      </c>
      <c r="O3062" t="str">
        <f>VLOOKUP('SQL Results'!N3062,Plan2!$A$2:$B$8,2,0)</f>
        <v>33 - Outras Despesas Correntes</v>
      </c>
      <c r="P3062" s="4" t="str">
        <f t="shared" si="240"/>
        <v>0261 - Receitas diversas - FUNDOSOCIAL - recursos de outras fontes - exercício corrente</v>
      </c>
    </row>
    <row r="3063" spans="1:16" x14ac:dyDescent="0.2">
      <c r="A3063">
        <v>41094</v>
      </c>
      <c r="B3063" t="s">
        <v>1321</v>
      </c>
      <c r="C3063">
        <v>11126</v>
      </c>
      <c r="D3063" t="s">
        <v>1330</v>
      </c>
      <c r="E3063">
        <v>444042</v>
      </c>
      <c r="F3063" t="s">
        <v>315</v>
      </c>
      <c r="G3063" t="s">
        <v>409</v>
      </c>
      <c r="H3063" t="s">
        <v>410</v>
      </c>
      <c r="I3063" t="s">
        <v>1331</v>
      </c>
      <c r="J3063">
        <v>13000000</v>
      </c>
      <c r="K3063" t="str">
        <f t="shared" si="236"/>
        <v>41094 - Fundo de Desenvolvimento Social</v>
      </c>
      <c r="L3063" t="str">
        <f t="shared" si="237"/>
        <v>11126 - Apoio ao sistema viário - FUNDOSOCIAL</v>
      </c>
      <c r="M3063" t="str">
        <f t="shared" si="238"/>
        <v>444042 - Auxílios</v>
      </c>
      <c r="N3063" t="str">
        <f t="shared" si="239"/>
        <v>44</v>
      </c>
      <c r="O3063" t="str">
        <f>VLOOKUP('SQL Results'!N3063,Plan2!$A$2:$B$8,2,0)</f>
        <v>44 - Investimentos</v>
      </c>
      <c r="P3063" s="4" t="str">
        <f t="shared" si="240"/>
        <v>0261 - Receitas diversas - FUNDOSOCIAL - recursos de outras fontes - exercício corrente</v>
      </c>
    </row>
    <row r="3064" spans="1:16" x14ac:dyDescent="0.2">
      <c r="A3064">
        <v>41094</v>
      </c>
      <c r="B3064" t="s">
        <v>1321</v>
      </c>
      <c r="C3064">
        <v>11126</v>
      </c>
      <c r="D3064" t="s">
        <v>1330</v>
      </c>
      <c r="E3064">
        <v>449051</v>
      </c>
      <c r="F3064" t="s">
        <v>31</v>
      </c>
      <c r="G3064" t="s">
        <v>409</v>
      </c>
      <c r="H3064" t="s">
        <v>410</v>
      </c>
      <c r="I3064" t="s">
        <v>1331</v>
      </c>
      <c r="J3064">
        <v>5000000</v>
      </c>
      <c r="K3064" t="str">
        <f t="shared" si="236"/>
        <v>41094 - Fundo de Desenvolvimento Social</v>
      </c>
      <c r="L3064" t="str">
        <f t="shared" si="237"/>
        <v>11126 - Apoio ao sistema viário - FUNDOSOCIAL</v>
      </c>
      <c r="M3064" t="str">
        <f t="shared" si="238"/>
        <v>449051 - Obras e Instalações</v>
      </c>
      <c r="N3064" t="str">
        <f t="shared" si="239"/>
        <v>44</v>
      </c>
      <c r="O3064" t="str">
        <f>VLOOKUP('SQL Results'!N3064,Plan2!$A$2:$B$8,2,0)</f>
        <v>44 - Investimentos</v>
      </c>
      <c r="P3064" s="4" t="str">
        <f t="shared" si="240"/>
        <v>0261 - Receitas diversas - FUNDOSOCIAL - recursos de outras fontes - exercício corrente</v>
      </c>
    </row>
    <row r="3065" spans="1:16" x14ac:dyDescent="0.2">
      <c r="A3065">
        <v>41094</v>
      </c>
      <c r="B3065" t="s">
        <v>1321</v>
      </c>
      <c r="C3065">
        <v>11121</v>
      </c>
      <c r="D3065" t="s">
        <v>1332</v>
      </c>
      <c r="E3065">
        <v>444042</v>
      </c>
      <c r="F3065" t="s">
        <v>315</v>
      </c>
      <c r="G3065" t="s">
        <v>409</v>
      </c>
      <c r="H3065" t="s">
        <v>410</v>
      </c>
      <c r="I3065" t="s">
        <v>1333</v>
      </c>
      <c r="J3065">
        <v>1000000</v>
      </c>
      <c r="K3065" t="str">
        <f t="shared" si="236"/>
        <v>41094 - Fundo de Desenvolvimento Social</v>
      </c>
      <c r="L3065" t="str">
        <f t="shared" si="237"/>
        <v>11121 - Apoio às ações de abastecimento de água e saneamento básico urbano - FUNDOSOCIAL</v>
      </c>
      <c r="M3065" t="str">
        <f t="shared" si="238"/>
        <v>444042 - Auxílios</v>
      </c>
      <c r="N3065" t="str">
        <f t="shared" si="239"/>
        <v>44</v>
      </c>
      <c r="O3065" t="str">
        <f>VLOOKUP('SQL Results'!N3065,Plan2!$A$2:$B$8,2,0)</f>
        <v>44 - Investimentos</v>
      </c>
      <c r="P3065" s="4" t="str">
        <f t="shared" si="240"/>
        <v>0261 - Receitas diversas - FUNDOSOCIAL - recursos de outras fontes - exercício corrente</v>
      </c>
    </row>
    <row r="3066" spans="1:16" x14ac:dyDescent="0.2">
      <c r="A3066">
        <v>42001</v>
      </c>
      <c r="B3066" t="s">
        <v>1334</v>
      </c>
      <c r="C3066">
        <v>1140</v>
      </c>
      <c r="D3066" t="s">
        <v>1335</v>
      </c>
      <c r="E3066">
        <v>319011</v>
      </c>
      <c r="F3066" t="s">
        <v>60</v>
      </c>
      <c r="G3066" t="s">
        <v>13</v>
      </c>
      <c r="H3066" t="s">
        <v>14</v>
      </c>
      <c r="I3066" t="s">
        <v>347</v>
      </c>
      <c r="J3066">
        <v>2503678</v>
      </c>
      <c r="K3066" t="str">
        <f t="shared" si="236"/>
        <v>42001 - Gabinete do Vice-Governador do Estado</v>
      </c>
      <c r="L3066" t="str">
        <f t="shared" si="237"/>
        <v>1140 - Administração de pessoal e encargos sociais - GVG</v>
      </c>
      <c r="M3066" t="str">
        <f t="shared" si="238"/>
        <v>319011 - Vencim. e Vantagens Fixas - Pessoal Civil</v>
      </c>
      <c r="N3066" t="str">
        <f t="shared" si="239"/>
        <v>31</v>
      </c>
      <c r="O3066" t="str">
        <f>VLOOKUP('SQL Results'!N3066,Plan2!$A$2:$B$8,2,0)</f>
        <v>31 - Pessoal e Encargos Sociais</v>
      </c>
      <c r="P3066" s="4" t="str">
        <f t="shared" si="240"/>
        <v>0100 - Recursos ordinários - recursos do tesouro - RLD</v>
      </c>
    </row>
    <row r="3067" spans="1:16" x14ac:dyDescent="0.2">
      <c r="A3067">
        <v>42001</v>
      </c>
      <c r="B3067" t="s">
        <v>1334</v>
      </c>
      <c r="C3067">
        <v>4158</v>
      </c>
      <c r="D3067" t="s">
        <v>1336</v>
      </c>
      <c r="E3067">
        <v>449052</v>
      </c>
      <c r="F3067" t="s">
        <v>17</v>
      </c>
      <c r="G3067" t="s">
        <v>13</v>
      </c>
      <c r="H3067" t="s">
        <v>14</v>
      </c>
      <c r="I3067" t="s">
        <v>349</v>
      </c>
      <c r="J3067">
        <v>78175</v>
      </c>
      <c r="K3067" t="str">
        <f t="shared" si="236"/>
        <v>42001 - Gabinete do Vice-Governador do Estado</v>
      </c>
      <c r="L3067" t="str">
        <f t="shared" si="237"/>
        <v>4158 - Administração e manutenção dos serviços administrativos gerais - GVG</v>
      </c>
      <c r="M3067" t="str">
        <f t="shared" si="238"/>
        <v>449052 - Equipamentos e Material Permanente</v>
      </c>
      <c r="N3067" t="str">
        <f t="shared" si="239"/>
        <v>44</v>
      </c>
      <c r="O3067" t="str">
        <f>VLOOKUP('SQL Results'!N3067,Plan2!$A$2:$B$8,2,0)</f>
        <v>44 - Investimentos</v>
      </c>
      <c r="P3067" s="4" t="str">
        <f t="shared" si="240"/>
        <v>0100 - Recursos ordinários - recursos do tesouro - RLD</v>
      </c>
    </row>
    <row r="3068" spans="1:16" x14ac:dyDescent="0.2">
      <c r="A3068">
        <v>42001</v>
      </c>
      <c r="B3068" t="s">
        <v>1334</v>
      </c>
      <c r="C3068">
        <v>1140</v>
      </c>
      <c r="D3068" t="s">
        <v>1335</v>
      </c>
      <c r="E3068">
        <v>319113</v>
      </c>
      <c r="F3068" t="s">
        <v>44</v>
      </c>
      <c r="G3068" t="s">
        <v>13</v>
      </c>
      <c r="H3068" t="s">
        <v>14</v>
      </c>
      <c r="I3068" t="s">
        <v>347</v>
      </c>
      <c r="J3068">
        <v>50000</v>
      </c>
      <c r="K3068" t="str">
        <f t="shared" si="236"/>
        <v>42001 - Gabinete do Vice-Governador do Estado</v>
      </c>
      <c r="L3068" t="str">
        <f t="shared" si="237"/>
        <v>1140 - Administração de pessoal e encargos sociais - GVG</v>
      </c>
      <c r="M3068" t="str">
        <f t="shared" si="238"/>
        <v>319113 - Obrigações Patronais</v>
      </c>
      <c r="N3068" t="str">
        <f t="shared" si="239"/>
        <v>31</v>
      </c>
      <c r="O3068" t="str">
        <f>VLOOKUP('SQL Results'!N3068,Plan2!$A$2:$B$8,2,0)</f>
        <v>31 - Pessoal e Encargos Sociais</v>
      </c>
      <c r="P3068" s="4" t="str">
        <f t="shared" si="240"/>
        <v>0100 - Recursos ordinários - recursos do tesouro - RLD</v>
      </c>
    </row>
    <row r="3069" spans="1:16" x14ac:dyDescent="0.2">
      <c r="A3069">
        <v>42001</v>
      </c>
      <c r="B3069" t="s">
        <v>1334</v>
      </c>
      <c r="C3069">
        <v>1140</v>
      </c>
      <c r="D3069" t="s">
        <v>1335</v>
      </c>
      <c r="E3069">
        <v>319005</v>
      </c>
      <c r="F3069" t="s">
        <v>67</v>
      </c>
      <c r="G3069" t="s">
        <v>13</v>
      </c>
      <c r="H3069" t="s">
        <v>14</v>
      </c>
      <c r="I3069" t="s">
        <v>347</v>
      </c>
      <c r="J3069">
        <v>10000</v>
      </c>
      <c r="K3069" t="str">
        <f t="shared" si="236"/>
        <v>42001 - Gabinete do Vice-Governador do Estado</v>
      </c>
      <c r="L3069" t="str">
        <f t="shared" si="237"/>
        <v>1140 - Administração de pessoal e encargos sociais - GVG</v>
      </c>
      <c r="M3069" t="str">
        <f t="shared" si="238"/>
        <v>319005 - Outros Benefícios Previdenciários</v>
      </c>
      <c r="N3069" t="str">
        <f t="shared" si="239"/>
        <v>31</v>
      </c>
      <c r="O3069" t="str">
        <f>VLOOKUP('SQL Results'!N3069,Plan2!$A$2:$B$8,2,0)</f>
        <v>31 - Pessoal e Encargos Sociais</v>
      </c>
      <c r="P3069" s="4" t="str">
        <f t="shared" si="240"/>
        <v>0100 - Recursos ordinários - recursos do tesouro - RLD</v>
      </c>
    </row>
    <row r="3070" spans="1:16" x14ac:dyDescent="0.2">
      <c r="A3070">
        <v>42001</v>
      </c>
      <c r="B3070" t="s">
        <v>1334</v>
      </c>
      <c r="C3070">
        <v>4677</v>
      </c>
      <c r="D3070" t="s">
        <v>1337</v>
      </c>
      <c r="E3070">
        <v>339039</v>
      </c>
      <c r="F3070" t="s">
        <v>16</v>
      </c>
      <c r="G3070" t="s">
        <v>13</v>
      </c>
      <c r="H3070" t="s">
        <v>14</v>
      </c>
      <c r="I3070" t="s">
        <v>353</v>
      </c>
      <c r="J3070">
        <v>40000</v>
      </c>
      <c r="K3070" t="str">
        <f t="shared" si="236"/>
        <v>42001 - Gabinete do Vice-Governador do Estado</v>
      </c>
      <c r="L3070" t="str">
        <f t="shared" si="237"/>
        <v>4677 - Manutenção e modernização dos serviços de tecnologia da informação e comunicação - GVG</v>
      </c>
      <c r="M3070" t="str">
        <f t="shared" si="238"/>
        <v>339039 - Outros Serviços Terceiros - Pessoa Jurídica</v>
      </c>
      <c r="N3070" t="str">
        <f t="shared" si="239"/>
        <v>33</v>
      </c>
      <c r="O3070" t="str">
        <f>VLOOKUP('SQL Results'!N3070,Plan2!$A$2:$B$8,2,0)</f>
        <v>33 - Outras Despesas Correntes</v>
      </c>
      <c r="P3070" s="4" t="str">
        <f t="shared" si="240"/>
        <v>0100 - Recursos ordinários - recursos do tesouro - RLD</v>
      </c>
    </row>
    <row r="3071" spans="1:16" x14ac:dyDescent="0.2">
      <c r="A3071">
        <v>42001</v>
      </c>
      <c r="B3071" t="s">
        <v>1334</v>
      </c>
      <c r="C3071">
        <v>4677</v>
      </c>
      <c r="D3071" t="s">
        <v>1337</v>
      </c>
      <c r="E3071">
        <v>339140</v>
      </c>
      <c r="F3071" t="s">
        <v>52</v>
      </c>
      <c r="G3071" t="s">
        <v>13</v>
      </c>
      <c r="H3071" t="s">
        <v>14</v>
      </c>
      <c r="I3071" t="s">
        <v>353</v>
      </c>
      <c r="J3071">
        <v>28000</v>
      </c>
      <c r="K3071" t="str">
        <f t="shared" si="236"/>
        <v>42001 - Gabinete do Vice-Governador do Estado</v>
      </c>
      <c r="L3071" t="str">
        <f t="shared" si="237"/>
        <v>4677 - Manutenção e modernização dos serviços de tecnologia da informação e comunicação - GVG</v>
      </c>
      <c r="M3071" t="str">
        <f t="shared" si="238"/>
        <v>339140 - Serviços de Tecnologia da Informação e Comunicação - Pessoa Jurídica</v>
      </c>
      <c r="N3071" t="str">
        <f t="shared" si="239"/>
        <v>33</v>
      </c>
      <c r="O3071" t="str">
        <f>VLOOKUP('SQL Results'!N3071,Plan2!$A$2:$B$8,2,0)</f>
        <v>33 - Outras Despesas Correntes</v>
      </c>
      <c r="P3071" s="4" t="str">
        <f t="shared" si="240"/>
        <v>0100 - Recursos ordinários - recursos do tesouro - RLD</v>
      </c>
    </row>
    <row r="3072" spans="1:16" x14ac:dyDescent="0.2">
      <c r="A3072">
        <v>42001</v>
      </c>
      <c r="B3072" t="s">
        <v>1334</v>
      </c>
      <c r="C3072">
        <v>4158</v>
      </c>
      <c r="D3072" t="s">
        <v>1336</v>
      </c>
      <c r="E3072">
        <v>339014</v>
      </c>
      <c r="F3072" t="s">
        <v>63</v>
      </c>
      <c r="G3072" t="s">
        <v>13</v>
      </c>
      <c r="H3072" t="s">
        <v>14</v>
      </c>
      <c r="I3072" t="s">
        <v>349</v>
      </c>
      <c r="J3072">
        <v>100000</v>
      </c>
      <c r="K3072" t="str">
        <f t="shared" si="236"/>
        <v>42001 - Gabinete do Vice-Governador do Estado</v>
      </c>
      <c r="L3072" t="str">
        <f t="shared" si="237"/>
        <v>4158 - Administração e manutenção dos serviços administrativos gerais - GVG</v>
      </c>
      <c r="M3072" t="str">
        <f t="shared" si="238"/>
        <v>339014 - Diárias - Civil</v>
      </c>
      <c r="N3072" t="str">
        <f t="shared" si="239"/>
        <v>33</v>
      </c>
      <c r="O3072" t="str">
        <f>VLOOKUP('SQL Results'!N3072,Plan2!$A$2:$B$8,2,0)</f>
        <v>33 - Outras Despesas Correntes</v>
      </c>
      <c r="P3072" s="4" t="str">
        <f t="shared" si="240"/>
        <v>0100 - Recursos ordinários - recursos do tesouro - RLD</v>
      </c>
    </row>
    <row r="3073" spans="1:16" x14ac:dyDescent="0.2">
      <c r="A3073">
        <v>42001</v>
      </c>
      <c r="B3073" t="s">
        <v>1334</v>
      </c>
      <c r="C3073">
        <v>4158</v>
      </c>
      <c r="D3073" t="s">
        <v>1336</v>
      </c>
      <c r="E3073">
        <v>339030</v>
      </c>
      <c r="F3073" t="s">
        <v>12</v>
      </c>
      <c r="G3073" t="s">
        <v>13</v>
      </c>
      <c r="H3073" t="s">
        <v>14</v>
      </c>
      <c r="I3073" t="s">
        <v>349</v>
      </c>
      <c r="J3073">
        <v>100000</v>
      </c>
      <c r="K3073" t="str">
        <f t="shared" si="236"/>
        <v>42001 - Gabinete do Vice-Governador do Estado</v>
      </c>
      <c r="L3073" t="str">
        <f t="shared" si="237"/>
        <v>4158 - Administração e manutenção dos serviços administrativos gerais - GVG</v>
      </c>
      <c r="M3073" t="str">
        <f t="shared" si="238"/>
        <v>339030 - Material de Consumo</v>
      </c>
      <c r="N3073" t="str">
        <f t="shared" si="239"/>
        <v>33</v>
      </c>
      <c r="O3073" t="str">
        <f>VLOOKUP('SQL Results'!N3073,Plan2!$A$2:$B$8,2,0)</f>
        <v>33 - Outras Despesas Correntes</v>
      </c>
      <c r="P3073" s="4" t="str">
        <f t="shared" si="240"/>
        <v>0100 - Recursos ordinários - recursos do tesouro - RLD</v>
      </c>
    </row>
    <row r="3074" spans="1:16" x14ac:dyDescent="0.2">
      <c r="A3074">
        <v>42001</v>
      </c>
      <c r="B3074" t="s">
        <v>1334</v>
      </c>
      <c r="C3074">
        <v>4158</v>
      </c>
      <c r="D3074" t="s">
        <v>1336</v>
      </c>
      <c r="E3074">
        <v>339130</v>
      </c>
      <c r="F3074" t="s">
        <v>12</v>
      </c>
      <c r="G3074" t="s">
        <v>13</v>
      </c>
      <c r="H3074" t="s">
        <v>14</v>
      </c>
      <c r="I3074" t="s">
        <v>349</v>
      </c>
      <c r="J3074">
        <v>3000</v>
      </c>
      <c r="K3074" t="str">
        <f t="shared" si="236"/>
        <v>42001 - Gabinete do Vice-Governador do Estado</v>
      </c>
      <c r="L3074" t="str">
        <f t="shared" si="237"/>
        <v>4158 - Administração e manutenção dos serviços administrativos gerais - GVG</v>
      </c>
      <c r="M3074" t="str">
        <f t="shared" si="238"/>
        <v>339130 - Material de Consumo</v>
      </c>
      <c r="N3074" t="str">
        <f t="shared" si="239"/>
        <v>33</v>
      </c>
      <c r="O3074" t="str">
        <f>VLOOKUP('SQL Results'!N3074,Plan2!$A$2:$B$8,2,0)</f>
        <v>33 - Outras Despesas Correntes</v>
      </c>
      <c r="P3074" s="4" t="str">
        <f t="shared" si="240"/>
        <v>0100 - Recursos ordinários - recursos do tesouro - RLD</v>
      </c>
    </row>
    <row r="3075" spans="1:16" x14ac:dyDescent="0.2">
      <c r="A3075">
        <v>42001</v>
      </c>
      <c r="B3075" t="s">
        <v>1334</v>
      </c>
      <c r="C3075">
        <v>4158</v>
      </c>
      <c r="D3075" t="s">
        <v>1336</v>
      </c>
      <c r="E3075">
        <v>339033</v>
      </c>
      <c r="F3075" t="s">
        <v>49</v>
      </c>
      <c r="G3075" t="s">
        <v>13</v>
      </c>
      <c r="H3075" t="s">
        <v>14</v>
      </c>
      <c r="I3075" t="s">
        <v>349</v>
      </c>
      <c r="J3075">
        <v>30000</v>
      </c>
      <c r="K3075" t="str">
        <f t="shared" ref="K3075:K3138" si="241">CONCATENATE(A3075," - ",B3075)</f>
        <v>42001 - Gabinete do Vice-Governador do Estado</v>
      </c>
      <c r="L3075" t="str">
        <f t="shared" ref="L3075:L3138" si="242">CONCATENATE(C3075," - ",D3075)</f>
        <v>4158 - Administração e manutenção dos serviços administrativos gerais - GVG</v>
      </c>
      <c r="M3075" t="str">
        <f t="shared" ref="M3075:M3138" si="243">CONCATENATE(E3075," - ",F3075)</f>
        <v>339033 - Passagens e Despesas com Locomoção</v>
      </c>
      <c r="N3075" t="str">
        <f t="shared" ref="N3075:N3138" si="244">LEFT(E3075,2)</f>
        <v>33</v>
      </c>
      <c r="O3075" t="str">
        <f>VLOOKUP('SQL Results'!N3075,Plan2!$A$2:$B$8,2,0)</f>
        <v>33 - Outras Despesas Correntes</v>
      </c>
      <c r="P3075" s="4" t="str">
        <f t="shared" si="240"/>
        <v>0100 - Recursos ordinários - recursos do tesouro - RLD</v>
      </c>
    </row>
    <row r="3076" spans="1:16" x14ac:dyDescent="0.2">
      <c r="A3076">
        <v>42001</v>
      </c>
      <c r="B3076" t="s">
        <v>1334</v>
      </c>
      <c r="C3076">
        <v>4158</v>
      </c>
      <c r="D3076" t="s">
        <v>1336</v>
      </c>
      <c r="E3076">
        <v>339139</v>
      </c>
      <c r="F3076" t="s">
        <v>51</v>
      </c>
      <c r="G3076" t="s">
        <v>13</v>
      </c>
      <c r="H3076" t="s">
        <v>14</v>
      </c>
      <c r="I3076" t="s">
        <v>349</v>
      </c>
      <c r="J3076">
        <v>4736</v>
      </c>
      <c r="K3076" t="str">
        <f t="shared" si="241"/>
        <v>42001 - Gabinete do Vice-Governador do Estado</v>
      </c>
      <c r="L3076" t="str">
        <f t="shared" si="242"/>
        <v>4158 - Administração e manutenção dos serviços administrativos gerais - GVG</v>
      </c>
      <c r="M3076" t="str">
        <f t="shared" si="243"/>
        <v>339139 - Outros Serviços Terceiros Pessoa Jurídica</v>
      </c>
      <c r="N3076" t="str">
        <f t="shared" si="244"/>
        <v>33</v>
      </c>
      <c r="O3076" t="str">
        <f>VLOOKUP('SQL Results'!N3076,Plan2!$A$2:$B$8,2,0)</f>
        <v>33 - Outras Despesas Correntes</v>
      </c>
      <c r="P3076" s="4" t="str">
        <f t="shared" si="240"/>
        <v>0100 - Recursos ordinários - recursos do tesouro - RLD</v>
      </c>
    </row>
    <row r="3077" spans="1:16" x14ac:dyDescent="0.2">
      <c r="A3077">
        <v>42001</v>
      </c>
      <c r="B3077" t="s">
        <v>1334</v>
      </c>
      <c r="C3077">
        <v>4158</v>
      </c>
      <c r="D3077" t="s">
        <v>1336</v>
      </c>
      <c r="E3077">
        <v>339037</v>
      </c>
      <c r="F3077" t="s">
        <v>25</v>
      </c>
      <c r="G3077" t="s">
        <v>13</v>
      </c>
      <c r="H3077" t="s">
        <v>14</v>
      </c>
      <c r="I3077" t="s">
        <v>349</v>
      </c>
      <c r="J3077">
        <v>600000</v>
      </c>
      <c r="K3077" t="str">
        <f t="shared" si="241"/>
        <v>42001 - Gabinete do Vice-Governador do Estado</v>
      </c>
      <c r="L3077" t="str">
        <f t="shared" si="242"/>
        <v>4158 - Administração e manutenção dos serviços administrativos gerais - GVG</v>
      </c>
      <c r="M3077" t="str">
        <f t="shared" si="243"/>
        <v>339037 - Locação de Mão-de-Obra</v>
      </c>
      <c r="N3077" t="str">
        <f t="shared" si="244"/>
        <v>33</v>
      </c>
      <c r="O3077" t="str">
        <f>VLOOKUP('SQL Results'!N3077,Plan2!$A$2:$B$8,2,0)</f>
        <v>33 - Outras Despesas Correntes</v>
      </c>
      <c r="P3077" s="4" t="str">
        <f t="shared" si="240"/>
        <v>0100 - Recursos ordinários - recursos do tesouro - RLD</v>
      </c>
    </row>
    <row r="3078" spans="1:16" x14ac:dyDescent="0.2">
      <c r="A3078">
        <v>42001</v>
      </c>
      <c r="B3078" t="s">
        <v>1334</v>
      </c>
      <c r="C3078">
        <v>4158</v>
      </c>
      <c r="D3078" t="s">
        <v>1336</v>
      </c>
      <c r="E3078">
        <v>339039</v>
      </c>
      <c r="F3078" t="s">
        <v>16</v>
      </c>
      <c r="G3078" t="s">
        <v>13</v>
      </c>
      <c r="H3078" t="s">
        <v>14</v>
      </c>
      <c r="I3078" t="s">
        <v>349</v>
      </c>
      <c r="J3078">
        <v>871248</v>
      </c>
      <c r="K3078" t="str">
        <f t="shared" si="241"/>
        <v>42001 - Gabinete do Vice-Governador do Estado</v>
      </c>
      <c r="L3078" t="str">
        <f t="shared" si="242"/>
        <v>4158 - Administração e manutenção dos serviços administrativos gerais - GVG</v>
      </c>
      <c r="M3078" t="str">
        <f t="shared" si="243"/>
        <v>339039 - Outros Serviços Terceiros - Pessoa Jurídica</v>
      </c>
      <c r="N3078" t="str">
        <f t="shared" si="244"/>
        <v>33</v>
      </c>
      <c r="O3078" t="str">
        <f>VLOOKUP('SQL Results'!N3078,Plan2!$A$2:$B$8,2,0)</f>
        <v>33 - Outras Despesas Correntes</v>
      </c>
      <c r="P3078" s="4" t="str">
        <f t="shared" si="240"/>
        <v>0100 - Recursos ordinários - recursos do tesouro - RLD</v>
      </c>
    </row>
    <row r="3079" spans="1:16" x14ac:dyDescent="0.2">
      <c r="A3079">
        <v>42001</v>
      </c>
      <c r="B3079" t="s">
        <v>1334</v>
      </c>
      <c r="C3079">
        <v>4158</v>
      </c>
      <c r="D3079" t="s">
        <v>1336</v>
      </c>
      <c r="E3079">
        <v>339092</v>
      </c>
      <c r="F3079" t="s">
        <v>28</v>
      </c>
      <c r="G3079" t="s">
        <v>13</v>
      </c>
      <c r="H3079" t="s">
        <v>14</v>
      </c>
      <c r="I3079" t="s">
        <v>349</v>
      </c>
      <c r="J3079">
        <v>1000</v>
      </c>
      <c r="K3079" t="str">
        <f t="shared" si="241"/>
        <v>42001 - Gabinete do Vice-Governador do Estado</v>
      </c>
      <c r="L3079" t="str">
        <f t="shared" si="242"/>
        <v>4158 - Administração e manutenção dos serviços administrativos gerais - GVG</v>
      </c>
      <c r="M3079" t="str">
        <f t="shared" si="243"/>
        <v>339092 - Despesas de Exercícios Anteriores</v>
      </c>
      <c r="N3079" t="str">
        <f t="shared" si="244"/>
        <v>33</v>
      </c>
      <c r="O3079" t="str">
        <f>VLOOKUP('SQL Results'!N3079,Plan2!$A$2:$B$8,2,0)</f>
        <v>33 - Outras Despesas Correntes</v>
      </c>
      <c r="P3079" s="4" t="str">
        <f t="shared" si="240"/>
        <v>0100 - Recursos ordinários - recursos do tesouro - RLD</v>
      </c>
    </row>
    <row r="3080" spans="1:16" x14ac:dyDescent="0.2">
      <c r="A3080">
        <v>42001</v>
      </c>
      <c r="B3080" t="s">
        <v>1334</v>
      </c>
      <c r="C3080">
        <v>4158</v>
      </c>
      <c r="D3080" t="s">
        <v>1336</v>
      </c>
      <c r="E3080">
        <v>339192</v>
      </c>
      <c r="F3080" t="s">
        <v>28</v>
      </c>
      <c r="G3080" t="s">
        <v>13</v>
      </c>
      <c r="H3080" t="s">
        <v>14</v>
      </c>
      <c r="I3080" t="s">
        <v>349</v>
      </c>
      <c r="J3080">
        <v>1000</v>
      </c>
      <c r="K3080" t="str">
        <f t="shared" si="241"/>
        <v>42001 - Gabinete do Vice-Governador do Estado</v>
      </c>
      <c r="L3080" t="str">
        <f t="shared" si="242"/>
        <v>4158 - Administração e manutenção dos serviços administrativos gerais - GVG</v>
      </c>
      <c r="M3080" t="str">
        <f t="shared" si="243"/>
        <v>339192 - Despesas de Exercícios Anteriores</v>
      </c>
      <c r="N3080" t="str">
        <f t="shared" si="244"/>
        <v>33</v>
      </c>
      <c r="O3080" t="str">
        <f>VLOOKUP('SQL Results'!N3080,Plan2!$A$2:$B$8,2,0)</f>
        <v>33 - Outras Despesas Correntes</v>
      </c>
      <c r="P3080" s="4" t="str">
        <f t="shared" si="240"/>
        <v>0100 - Recursos ordinários - recursos do tesouro - RLD</v>
      </c>
    </row>
    <row r="3081" spans="1:16" x14ac:dyDescent="0.2">
      <c r="A3081">
        <v>42001</v>
      </c>
      <c r="B3081" t="s">
        <v>1334</v>
      </c>
      <c r="C3081">
        <v>4158</v>
      </c>
      <c r="D3081" t="s">
        <v>1336</v>
      </c>
      <c r="E3081">
        <v>339040</v>
      </c>
      <c r="F3081" t="s">
        <v>52</v>
      </c>
      <c r="G3081" t="s">
        <v>13</v>
      </c>
      <c r="H3081" t="s">
        <v>14</v>
      </c>
      <c r="I3081" t="s">
        <v>349</v>
      </c>
      <c r="J3081">
        <v>34700</v>
      </c>
      <c r="K3081" t="str">
        <f t="shared" si="241"/>
        <v>42001 - Gabinete do Vice-Governador do Estado</v>
      </c>
      <c r="L3081" t="str">
        <f t="shared" si="242"/>
        <v>4158 - Administração e manutenção dos serviços administrativos gerais - GVG</v>
      </c>
      <c r="M3081" t="str">
        <f t="shared" si="243"/>
        <v>339040 - Serviços de Tecnologia da Informação e Comunicação - Pessoa Jurídica</v>
      </c>
      <c r="N3081" t="str">
        <f t="shared" si="244"/>
        <v>33</v>
      </c>
      <c r="O3081" t="str">
        <f>VLOOKUP('SQL Results'!N3081,Plan2!$A$2:$B$8,2,0)</f>
        <v>33 - Outras Despesas Correntes</v>
      </c>
      <c r="P3081" s="4" t="str">
        <f t="shared" si="240"/>
        <v>0100 - Recursos ordinários - recursos do tesouro - RLD</v>
      </c>
    </row>
    <row r="3082" spans="1:16" x14ac:dyDescent="0.2">
      <c r="A3082">
        <v>42001</v>
      </c>
      <c r="B3082" t="s">
        <v>1334</v>
      </c>
      <c r="C3082">
        <v>4158</v>
      </c>
      <c r="D3082" t="s">
        <v>1336</v>
      </c>
      <c r="E3082">
        <v>339140</v>
      </c>
      <c r="F3082" t="s">
        <v>52</v>
      </c>
      <c r="G3082" t="s">
        <v>13</v>
      </c>
      <c r="H3082" t="s">
        <v>14</v>
      </c>
      <c r="I3082" t="s">
        <v>349</v>
      </c>
      <c r="J3082">
        <v>2000</v>
      </c>
      <c r="K3082" t="str">
        <f t="shared" si="241"/>
        <v>42001 - Gabinete do Vice-Governador do Estado</v>
      </c>
      <c r="L3082" t="str">
        <f t="shared" si="242"/>
        <v>4158 - Administração e manutenção dos serviços administrativos gerais - GVG</v>
      </c>
      <c r="M3082" t="str">
        <f t="shared" si="243"/>
        <v>339140 - Serviços de Tecnologia da Informação e Comunicação - Pessoa Jurídica</v>
      </c>
      <c r="N3082" t="str">
        <f t="shared" si="244"/>
        <v>33</v>
      </c>
      <c r="O3082" t="str">
        <f>VLOOKUP('SQL Results'!N3082,Plan2!$A$2:$B$8,2,0)</f>
        <v>33 - Outras Despesas Correntes</v>
      </c>
      <c r="P3082" s="4" t="str">
        <f t="shared" si="240"/>
        <v>0100 - Recursos ordinários - recursos do tesouro - RLD</v>
      </c>
    </row>
    <row r="3083" spans="1:16" x14ac:dyDescent="0.2">
      <c r="A3083">
        <v>42001</v>
      </c>
      <c r="B3083" t="s">
        <v>1334</v>
      </c>
      <c r="C3083">
        <v>4158</v>
      </c>
      <c r="D3083" t="s">
        <v>1336</v>
      </c>
      <c r="E3083">
        <v>339047</v>
      </c>
      <c r="F3083" t="s">
        <v>27</v>
      </c>
      <c r="G3083" t="s">
        <v>13</v>
      </c>
      <c r="H3083" t="s">
        <v>14</v>
      </c>
      <c r="I3083" t="s">
        <v>349</v>
      </c>
      <c r="J3083">
        <v>1000</v>
      </c>
      <c r="K3083" t="str">
        <f t="shared" si="241"/>
        <v>42001 - Gabinete do Vice-Governador do Estado</v>
      </c>
      <c r="L3083" t="str">
        <f t="shared" si="242"/>
        <v>4158 - Administração e manutenção dos serviços administrativos gerais - GVG</v>
      </c>
      <c r="M3083" t="str">
        <f t="shared" si="243"/>
        <v>339047 - Obrigações Tributárias e Contributivas</v>
      </c>
      <c r="N3083" t="str">
        <f t="shared" si="244"/>
        <v>33</v>
      </c>
      <c r="O3083" t="str">
        <f>VLOOKUP('SQL Results'!N3083,Plan2!$A$2:$B$8,2,0)</f>
        <v>33 - Outras Despesas Correntes</v>
      </c>
      <c r="P3083" s="4" t="str">
        <f t="shared" si="240"/>
        <v>0100 - Recursos ordinários - recursos do tesouro - RLD</v>
      </c>
    </row>
    <row r="3084" spans="1:16" x14ac:dyDescent="0.2">
      <c r="A3084">
        <v>42001</v>
      </c>
      <c r="B3084" t="s">
        <v>1334</v>
      </c>
      <c r="C3084">
        <v>1140</v>
      </c>
      <c r="D3084" t="s">
        <v>1335</v>
      </c>
      <c r="E3084">
        <v>319013</v>
      </c>
      <c r="F3084" t="s">
        <v>44</v>
      </c>
      <c r="G3084" t="s">
        <v>13</v>
      </c>
      <c r="H3084" t="s">
        <v>14</v>
      </c>
      <c r="I3084" t="s">
        <v>347</v>
      </c>
      <c r="J3084">
        <v>480000</v>
      </c>
      <c r="K3084" t="str">
        <f t="shared" si="241"/>
        <v>42001 - Gabinete do Vice-Governador do Estado</v>
      </c>
      <c r="L3084" t="str">
        <f t="shared" si="242"/>
        <v>1140 - Administração de pessoal e encargos sociais - GVG</v>
      </c>
      <c r="M3084" t="str">
        <f t="shared" si="243"/>
        <v>319013 - Obrigações Patronais</v>
      </c>
      <c r="N3084" t="str">
        <f t="shared" si="244"/>
        <v>31</v>
      </c>
      <c r="O3084" t="str">
        <f>VLOOKUP('SQL Results'!N3084,Plan2!$A$2:$B$8,2,0)</f>
        <v>31 - Pessoal e Encargos Sociais</v>
      </c>
      <c r="P3084" s="4" t="str">
        <f t="shared" si="240"/>
        <v>0100 - Recursos ordinários - recursos do tesouro - RLD</v>
      </c>
    </row>
    <row r="3085" spans="1:16" x14ac:dyDescent="0.2">
      <c r="A3085">
        <v>43001</v>
      </c>
      <c r="B3085" t="s">
        <v>1338</v>
      </c>
      <c r="C3085">
        <v>884</v>
      </c>
      <c r="D3085" t="s">
        <v>1339</v>
      </c>
      <c r="E3085">
        <v>319007</v>
      </c>
      <c r="F3085" t="s">
        <v>68</v>
      </c>
      <c r="G3085" t="s">
        <v>13</v>
      </c>
      <c r="H3085" t="s">
        <v>14</v>
      </c>
      <c r="I3085" t="s">
        <v>1340</v>
      </c>
      <c r="J3085">
        <v>2090</v>
      </c>
      <c r="K3085" t="str">
        <f t="shared" si="241"/>
        <v>43001 - Procuradoria-Geral Junto ao Tribunal de Contas</v>
      </c>
      <c r="L3085" t="str">
        <f t="shared" si="242"/>
        <v>884 - Administração de pessoal e encargos sociais - PGTC</v>
      </c>
      <c r="M3085" t="str">
        <f t="shared" si="243"/>
        <v>319007 - Contrib. Entid. Fechadas de Previdência</v>
      </c>
      <c r="N3085" t="str">
        <f t="shared" si="244"/>
        <v>31</v>
      </c>
      <c r="O3085" t="str">
        <f>VLOOKUP('SQL Results'!N3085,Plan2!$A$2:$B$8,2,0)</f>
        <v>31 - Pessoal e Encargos Sociais</v>
      </c>
      <c r="P3085" s="4" t="str">
        <f t="shared" si="240"/>
        <v>0100 - Recursos ordinários - recursos do tesouro - RLD</v>
      </c>
    </row>
    <row r="3086" spans="1:16" x14ac:dyDescent="0.2">
      <c r="A3086">
        <v>43001</v>
      </c>
      <c r="B3086" t="s">
        <v>1338</v>
      </c>
      <c r="C3086">
        <v>5326</v>
      </c>
      <c r="D3086" t="s">
        <v>1341</v>
      </c>
      <c r="E3086">
        <v>339039</v>
      </c>
      <c r="F3086" t="s">
        <v>16</v>
      </c>
      <c r="G3086" t="s">
        <v>13</v>
      </c>
      <c r="H3086" t="s">
        <v>14</v>
      </c>
      <c r="I3086" t="s">
        <v>353</v>
      </c>
      <c r="J3086">
        <v>21838</v>
      </c>
      <c r="K3086" t="str">
        <f t="shared" si="241"/>
        <v>43001 - Procuradoria-Geral Junto ao Tribunal de Contas</v>
      </c>
      <c r="L3086" t="str">
        <f t="shared" si="242"/>
        <v>5326 - Manutenção e modernização dos serviços de tecnologia da informação e comunicação - PGTC</v>
      </c>
      <c r="M3086" t="str">
        <f t="shared" si="243"/>
        <v>339039 - Outros Serviços Terceiros - Pessoa Jurídica</v>
      </c>
      <c r="N3086" t="str">
        <f t="shared" si="244"/>
        <v>33</v>
      </c>
      <c r="O3086" t="str">
        <f>VLOOKUP('SQL Results'!N3086,Plan2!$A$2:$B$8,2,0)</f>
        <v>33 - Outras Despesas Correntes</v>
      </c>
      <c r="P3086" s="4" t="str">
        <f t="shared" si="240"/>
        <v>0100 - Recursos ordinários - recursos do tesouro - RLD</v>
      </c>
    </row>
    <row r="3087" spans="1:16" x14ac:dyDescent="0.2">
      <c r="A3087">
        <v>43001</v>
      </c>
      <c r="B3087" t="s">
        <v>1338</v>
      </c>
      <c r="C3087">
        <v>884</v>
      </c>
      <c r="D3087" t="s">
        <v>1339</v>
      </c>
      <c r="E3087">
        <v>319013</v>
      </c>
      <c r="F3087" t="s">
        <v>44</v>
      </c>
      <c r="G3087" t="s">
        <v>13</v>
      </c>
      <c r="H3087" t="s">
        <v>14</v>
      </c>
      <c r="I3087" t="s">
        <v>1340</v>
      </c>
      <c r="J3087">
        <v>1726522</v>
      </c>
      <c r="K3087" t="str">
        <f t="shared" si="241"/>
        <v>43001 - Procuradoria-Geral Junto ao Tribunal de Contas</v>
      </c>
      <c r="L3087" t="str">
        <f t="shared" si="242"/>
        <v>884 - Administração de pessoal e encargos sociais - PGTC</v>
      </c>
      <c r="M3087" t="str">
        <f t="shared" si="243"/>
        <v>319013 - Obrigações Patronais</v>
      </c>
      <c r="N3087" t="str">
        <f t="shared" si="244"/>
        <v>31</v>
      </c>
      <c r="O3087" t="str">
        <f>VLOOKUP('SQL Results'!N3087,Plan2!$A$2:$B$8,2,0)</f>
        <v>31 - Pessoal e Encargos Sociais</v>
      </c>
      <c r="P3087" s="4" t="str">
        <f t="shared" si="240"/>
        <v>0100 - Recursos ordinários - recursos do tesouro - RLD</v>
      </c>
    </row>
    <row r="3088" spans="1:16" x14ac:dyDescent="0.2">
      <c r="A3088">
        <v>43001</v>
      </c>
      <c r="B3088" t="s">
        <v>1338</v>
      </c>
      <c r="C3088">
        <v>884</v>
      </c>
      <c r="D3088" t="s">
        <v>1339</v>
      </c>
      <c r="E3088">
        <v>319092</v>
      </c>
      <c r="F3088" t="s">
        <v>28</v>
      </c>
      <c r="G3088" t="s">
        <v>13</v>
      </c>
      <c r="H3088" t="s">
        <v>14</v>
      </c>
      <c r="I3088" t="s">
        <v>1340</v>
      </c>
      <c r="J3088">
        <v>85347</v>
      </c>
      <c r="K3088" t="str">
        <f t="shared" si="241"/>
        <v>43001 - Procuradoria-Geral Junto ao Tribunal de Contas</v>
      </c>
      <c r="L3088" t="str">
        <f t="shared" si="242"/>
        <v>884 - Administração de pessoal e encargos sociais - PGTC</v>
      </c>
      <c r="M3088" t="str">
        <f t="shared" si="243"/>
        <v>319092 - Despesas de Exercícios Anteriores</v>
      </c>
      <c r="N3088" t="str">
        <f t="shared" si="244"/>
        <v>31</v>
      </c>
      <c r="O3088" t="str">
        <f>VLOOKUP('SQL Results'!N3088,Plan2!$A$2:$B$8,2,0)</f>
        <v>31 - Pessoal e Encargos Sociais</v>
      </c>
      <c r="P3088" s="4" t="str">
        <f t="shared" si="240"/>
        <v>0100 - Recursos ordinários - recursos do tesouro - RLD</v>
      </c>
    </row>
    <row r="3089" spans="1:16" x14ac:dyDescent="0.2">
      <c r="A3089">
        <v>43001</v>
      </c>
      <c r="B3089" t="s">
        <v>1338</v>
      </c>
      <c r="C3089">
        <v>884</v>
      </c>
      <c r="D3089" t="s">
        <v>1339</v>
      </c>
      <c r="E3089">
        <v>319113</v>
      </c>
      <c r="F3089" t="s">
        <v>44</v>
      </c>
      <c r="G3089" t="s">
        <v>13</v>
      </c>
      <c r="H3089" t="s">
        <v>14</v>
      </c>
      <c r="I3089" t="s">
        <v>1340</v>
      </c>
      <c r="J3089">
        <v>2115660</v>
      </c>
      <c r="K3089" t="str">
        <f t="shared" si="241"/>
        <v>43001 - Procuradoria-Geral Junto ao Tribunal de Contas</v>
      </c>
      <c r="L3089" t="str">
        <f t="shared" si="242"/>
        <v>884 - Administração de pessoal e encargos sociais - PGTC</v>
      </c>
      <c r="M3089" t="str">
        <f t="shared" si="243"/>
        <v>319113 - Obrigações Patronais</v>
      </c>
      <c r="N3089" t="str">
        <f t="shared" si="244"/>
        <v>31</v>
      </c>
      <c r="O3089" t="str">
        <f>VLOOKUP('SQL Results'!N3089,Plan2!$A$2:$B$8,2,0)</f>
        <v>31 - Pessoal e Encargos Sociais</v>
      </c>
      <c r="P3089" s="4" t="str">
        <f t="shared" si="240"/>
        <v>0100 - Recursos ordinários - recursos do tesouro - RLD</v>
      </c>
    </row>
    <row r="3090" spans="1:16" x14ac:dyDescent="0.2">
      <c r="A3090">
        <v>43001</v>
      </c>
      <c r="B3090" t="s">
        <v>1338</v>
      </c>
      <c r="C3090">
        <v>884</v>
      </c>
      <c r="D3090" t="s">
        <v>1339</v>
      </c>
      <c r="E3090">
        <v>319192</v>
      </c>
      <c r="F3090" t="s">
        <v>28</v>
      </c>
      <c r="G3090" t="s">
        <v>13</v>
      </c>
      <c r="H3090" t="s">
        <v>14</v>
      </c>
      <c r="I3090" t="s">
        <v>1340</v>
      </c>
      <c r="J3090">
        <v>3345</v>
      </c>
      <c r="K3090" t="str">
        <f t="shared" si="241"/>
        <v>43001 - Procuradoria-Geral Junto ao Tribunal de Contas</v>
      </c>
      <c r="L3090" t="str">
        <f t="shared" si="242"/>
        <v>884 - Administração de pessoal e encargos sociais - PGTC</v>
      </c>
      <c r="M3090" t="str">
        <f t="shared" si="243"/>
        <v>319192 - Despesas de Exercícios Anteriores</v>
      </c>
      <c r="N3090" t="str">
        <f t="shared" si="244"/>
        <v>31</v>
      </c>
      <c r="O3090" t="str">
        <f>VLOOKUP('SQL Results'!N3090,Plan2!$A$2:$B$8,2,0)</f>
        <v>31 - Pessoal e Encargos Sociais</v>
      </c>
      <c r="P3090" s="4" t="str">
        <f t="shared" si="240"/>
        <v>0100 - Recursos ordinários - recursos do tesouro - RLD</v>
      </c>
    </row>
    <row r="3091" spans="1:16" x14ac:dyDescent="0.2">
      <c r="A3091">
        <v>43001</v>
      </c>
      <c r="B3091" t="s">
        <v>1338</v>
      </c>
      <c r="C3091">
        <v>884</v>
      </c>
      <c r="D3091" t="s">
        <v>1339</v>
      </c>
      <c r="E3091">
        <v>339046</v>
      </c>
      <c r="F3091" t="s">
        <v>47</v>
      </c>
      <c r="G3091" t="s">
        <v>13</v>
      </c>
      <c r="H3091" t="s">
        <v>14</v>
      </c>
      <c r="I3091" t="s">
        <v>1340</v>
      </c>
      <c r="J3091">
        <v>1227704</v>
      </c>
      <c r="K3091" t="str">
        <f t="shared" si="241"/>
        <v>43001 - Procuradoria-Geral Junto ao Tribunal de Contas</v>
      </c>
      <c r="L3091" t="str">
        <f t="shared" si="242"/>
        <v>884 - Administração de pessoal e encargos sociais - PGTC</v>
      </c>
      <c r="M3091" t="str">
        <f t="shared" si="243"/>
        <v>339046 - Auxílio-Alimentação</v>
      </c>
      <c r="N3091" t="str">
        <f t="shared" si="244"/>
        <v>33</v>
      </c>
      <c r="O3091" t="str">
        <f>VLOOKUP('SQL Results'!N3091,Plan2!$A$2:$B$8,2,0)</f>
        <v>33 - Outras Despesas Correntes</v>
      </c>
      <c r="P3091" s="4" t="str">
        <f t="shared" si="240"/>
        <v>0100 - Recursos ordinários - recursos do tesouro - RLD</v>
      </c>
    </row>
    <row r="3092" spans="1:16" x14ac:dyDescent="0.2">
      <c r="A3092">
        <v>43001</v>
      </c>
      <c r="B3092" t="s">
        <v>1338</v>
      </c>
      <c r="C3092">
        <v>884</v>
      </c>
      <c r="D3092" t="s">
        <v>1339</v>
      </c>
      <c r="E3092">
        <v>339093</v>
      </c>
      <c r="F3092" t="s">
        <v>50</v>
      </c>
      <c r="G3092" t="s">
        <v>13</v>
      </c>
      <c r="H3092" t="s">
        <v>14</v>
      </c>
      <c r="I3092" t="s">
        <v>1340</v>
      </c>
      <c r="J3092">
        <v>633268</v>
      </c>
      <c r="K3092" t="str">
        <f t="shared" si="241"/>
        <v>43001 - Procuradoria-Geral Junto ao Tribunal de Contas</v>
      </c>
      <c r="L3092" t="str">
        <f t="shared" si="242"/>
        <v>884 - Administração de pessoal e encargos sociais - PGTC</v>
      </c>
      <c r="M3092" t="str">
        <f t="shared" si="243"/>
        <v>339093 - Indenizações e Restituições</v>
      </c>
      <c r="N3092" t="str">
        <f t="shared" si="244"/>
        <v>33</v>
      </c>
      <c r="O3092" t="str">
        <f>VLOOKUP('SQL Results'!N3092,Plan2!$A$2:$B$8,2,0)</f>
        <v>33 - Outras Despesas Correntes</v>
      </c>
      <c r="P3092" s="4" t="str">
        <f t="shared" si="240"/>
        <v>0100 - Recursos ordinários - recursos do tesouro - RLD</v>
      </c>
    </row>
    <row r="3093" spans="1:16" x14ac:dyDescent="0.2">
      <c r="A3093">
        <v>43001</v>
      </c>
      <c r="B3093" t="s">
        <v>1338</v>
      </c>
      <c r="C3093">
        <v>884</v>
      </c>
      <c r="D3093" t="s">
        <v>1339</v>
      </c>
      <c r="E3093">
        <v>339113</v>
      </c>
      <c r="F3093" t="s">
        <v>44</v>
      </c>
      <c r="G3093" t="s">
        <v>13</v>
      </c>
      <c r="H3093" t="s">
        <v>14</v>
      </c>
      <c r="I3093" t="s">
        <v>1340</v>
      </c>
      <c r="J3093">
        <v>55670</v>
      </c>
      <c r="K3093" t="str">
        <f t="shared" si="241"/>
        <v>43001 - Procuradoria-Geral Junto ao Tribunal de Contas</v>
      </c>
      <c r="L3093" t="str">
        <f t="shared" si="242"/>
        <v>884 - Administração de pessoal e encargos sociais - PGTC</v>
      </c>
      <c r="M3093" t="str">
        <f t="shared" si="243"/>
        <v>339113 - Obrigações Patronais</v>
      </c>
      <c r="N3093" t="str">
        <f t="shared" si="244"/>
        <v>33</v>
      </c>
      <c r="O3093" t="str">
        <f>VLOOKUP('SQL Results'!N3093,Plan2!$A$2:$B$8,2,0)</f>
        <v>33 - Outras Despesas Correntes</v>
      </c>
      <c r="P3093" s="4" t="str">
        <f t="shared" si="240"/>
        <v>0100 - Recursos ordinários - recursos do tesouro - RLD</v>
      </c>
    </row>
    <row r="3094" spans="1:16" x14ac:dyDescent="0.2">
      <c r="A3094">
        <v>43001</v>
      </c>
      <c r="B3094" t="s">
        <v>1338</v>
      </c>
      <c r="C3094">
        <v>4717</v>
      </c>
      <c r="D3094" t="s">
        <v>1342</v>
      </c>
      <c r="E3094">
        <v>339036</v>
      </c>
      <c r="F3094" t="s">
        <v>23</v>
      </c>
      <c r="G3094" t="s">
        <v>13</v>
      </c>
      <c r="H3094" t="s">
        <v>14</v>
      </c>
      <c r="I3094" t="s">
        <v>355</v>
      </c>
      <c r="J3094">
        <v>26206</v>
      </c>
      <c r="K3094" t="str">
        <f t="shared" si="241"/>
        <v>43001 - Procuradoria-Geral Junto ao Tribunal de Contas</v>
      </c>
      <c r="L3094" t="str">
        <f t="shared" si="242"/>
        <v>4717 - Encargos com estagiários - PGTC</v>
      </c>
      <c r="M3094" t="str">
        <f t="shared" si="243"/>
        <v>339036 - Outros Serviços Terceiros-Pessoa Física</v>
      </c>
      <c r="N3094" t="str">
        <f t="shared" si="244"/>
        <v>33</v>
      </c>
      <c r="O3094" t="str">
        <f>VLOOKUP('SQL Results'!N3094,Plan2!$A$2:$B$8,2,0)</f>
        <v>33 - Outras Despesas Correntes</v>
      </c>
      <c r="P3094" s="4" t="str">
        <f t="shared" si="240"/>
        <v>0100 - Recursos ordinários - recursos do tesouro - RLD</v>
      </c>
    </row>
    <row r="3095" spans="1:16" x14ac:dyDescent="0.2">
      <c r="A3095">
        <v>43001</v>
      </c>
      <c r="B3095" t="s">
        <v>1338</v>
      </c>
      <c r="C3095">
        <v>4717</v>
      </c>
      <c r="D3095" t="s">
        <v>1342</v>
      </c>
      <c r="E3095">
        <v>339039</v>
      </c>
      <c r="F3095" t="s">
        <v>16</v>
      </c>
      <c r="G3095" t="s">
        <v>13</v>
      </c>
      <c r="H3095" t="s">
        <v>14</v>
      </c>
      <c r="I3095" t="s">
        <v>355</v>
      </c>
      <c r="J3095">
        <v>174</v>
      </c>
      <c r="K3095" t="str">
        <f t="shared" si="241"/>
        <v>43001 - Procuradoria-Geral Junto ao Tribunal de Contas</v>
      </c>
      <c r="L3095" t="str">
        <f t="shared" si="242"/>
        <v>4717 - Encargos com estagiários - PGTC</v>
      </c>
      <c r="M3095" t="str">
        <f t="shared" si="243"/>
        <v>339039 - Outros Serviços Terceiros - Pessoa Jurídica</v>
      </c>
      <c r="N3095" t="str">
        <f t="shared" si="244"/>
        <v>33</v>
      </c>
      <c r="O3095" t="str">
        <f>VLOOKUP('SQL Results'!N3095,Plan2!$A$2:$B$8,2,0)</f>
        <v>33 - Outras Despesas Correntes</v>
      </c>
      <c r="P3095" s="4" t="str">
        <f t="shared" ref="P3095:P3158" si="245">CONCATENATE(LEFT(G3095,4)," - ",H3095)</f>
        <v>0100 - Recursos ordinários - recursos do tesouro - RLD</v>
      </c>
    </row>
    <row r="3096" spans="1:16" x14ac:dyDescent="0.2">
      <c r="A3096">
        <v>43001</v>
      </c>
      <c r="B3096" t="s">
        <v>1338</v>
      </c>
      <c r="C3096">
        <v>4717</v>
      </c>
      <c r="D3096" t="s">
        <v>1342</v>
      </c>
      <c r="E3096">
        <v>339049</v>
      </c>
      <c r="F3096" t="s">
        <v>79</v>
      </c>
      <c r="G3096" t="s">
        <v>13</v>
      </c>
      <c r="H3096" t="s">
        <v>14</v>
      </c>
      <c r="I3096" t="s">
        <v>355</v>
      </c>
      <c r="J3096">
        <v>5240</v>
      </c>
      <c r="K3096" t="str">
        <f t="shared" si="241"/>
        <v>43001 - Procuradoria-Geral Junto ao Tribunal de Contas</v>
      </c>
      <c r="L3096" t="str">
        <f t="shared" si="242"/>
        <v>4717 - Encargos com estagiários - PGTC</v>
      </c>
      <c r="M3096" t="str">
        <f t="shared" si="243"/>
        <v>339049 - Auxílio-Transporte</v>
      </c>
      <c r="N3096" t="str">
        <f t="shared" si="244"/>
        <v>33</v>
      </c>
      <c r="O3096" t="str">
        <f>VLOOKUP('SQL Results'!N3096,Plan2!$A$2:$B$8,2,0)</f>
        <v>33 - Outras Despesas Correntes</v>
      </c>
      <c r="P3096" s="4" t="str">
        <f t="shared" si="245"/>
        <v>0100 - Recursos ordinários - recursos do tesouro - RLD</v>
      </c>
    </row>
    <row r="3097" spans="1:16" x14ac:dyDescent="0.2">
      <c r="A3097">
        <v>43001</v>
      </c>
      <c r="B3097" t="s">
        <v>1338</v>
      </c>
      <c r="C3097">
        <v>12928</v>
      </c>
      <c r="D3097" t="s">
        <v>1343</v>
      </c>
      <c r="E3097">
        <v>339036</v>
      </c>
      <c r="F3097" t="s">
        <v>23</v>
      </c>
      <c r="G3097" t="s">
        <v>13</v>
      </c>
      <c r="H3097" t="s">
        <v>14</v>
      </c>
      <c r="I3097" t="s">
        <v>496</v>
      </c>
      <c r="J3097">
        <v>20000</v>
      </c>
      <c r="K3097" t="str">
        <f t="shared" si="241"/>
        <v>43001 - Procuradoria-Geral Junto ao Tribunal de Contas</v>
      </c>
      <c r="L3097" t="str">
        <f t="shared" si="242"/>
        <v>12928 - Capacitação profissional dos agentes públicos - PGTC</v>
      </c>
      <c r="M3097" t="str">
        <f t="shared" si="243"/>
        <v>339036 - Outros Serviços Terceiros-Pessoa Física</v>
      </c>
      <c r="N3097" t="str">
        <f t="shared" si="244"/>
        <v>33</v>
      </c>
      <c r="O3097" t="str">
        <f>VLOOKUP('SQL Results'!N3097,Plan2!$A$2:$B$8,2,0)</f>
        <v>33 - Outras Despesas Correntes</v>
      </c>
      <c r="P3097" s="4" t="str">
        <f t="shared" si="245"/>
        <v>0100 - Recursos ordinários - recursos do tesouro - RLD</v>
      </c>
    </row>
    <row r="3098" spans="1:16" x14ac:dyDescent="0.2">
      <c r="A3098">
        <v>43001</v>
      </c>
      <c r="B3098" t="s">
        <v>1338</v>
      </c>
      <c r="C3098">
        <v>12928</v>
      </c>
      <c r="D3098" t="s">
        <v>1343</v>
      </c>
      <c r="E3098">
        <v>339039</v>
      </c>
      <c r="F3098" t="s">
        <v>16</v>
      </c>
      <c r="G3098" t="s">
        <v>13</v>
      </c>
      <c r="H3098" t="s">
        <v>14</v>
      </c>
      <c r="I3098" t="s">
        <v>496</v>
      </c>
      <c r="J3098">
        <v>10000</v>
      </c>
      <c r="K3098" t="str">
        <f t="shared" si="241"/>
        <v>43001 - Procuradoria-Geral Junto ao Tribunal de Contas</v>
      </c>
      <c r="L3098" t="str">
        <f t="shared" si="242"/>
        <v>12928 - Capacitação profissional dos agentes públicos - PGTC</v>
      </c>
      <c r="M3098" t="str">
        <f t="shared" si="243"/>
        <v>339039 - Outros Serviços Terceiros - Pessoa Jurídica</v>
      </c>
      <c r="N3098" t="str">
        <f t="shared" si="244"/>
        <v>33</v>
      </c>
      <c r="O3098" t="str">
        <f>VLOOKUP('SQL Results'!N3098,Plan2!$A$2:$B$8,2,0)</f>
        <v>33 - Outras Despesas Correntes</v>
      </c>
      <c r="P3098" s="4" t="str">
        <f t="shared" si="245"/>
        <v>0100 - Recursos ordinários - recursos do tesouro - RLD</v>
      </c>
    </row>
    <row r="3099" spans="1:16" x14ac:dyDescent="0.2">
      <c r="A3099">
        <v>43001</v>
      </c>
      <c r="B3099" t="s">
        <v>1338</v>
      </c>
      <c r="C3099">
        <v>4730</v>
      </c>
      <c r="D3099" t="s">
        <v>1344</v>
      </c>
      <c r="E3099">
        <v>339014</v>
      </c>
      <c r="F3099" t="s">
        <v>63</v>
      </c>
      <c r="G3099" t="s">
        <v>13</v>
      </c>
      <c r="H3099" t="s">
        <v>14</v>
      </c>
      <c r="I3099" t="s">
        <v>349</v>
      </c>
      <c r="J3099">
        <v>54595</v>
      </c>
      <c r="K3099" t="str">
        <f t="shared" si="241"/>
        <v>43001 - Procuradoria-Geral Junto ao Tribunal de Contas</v>
      </c>
      <c r="L3099" t="str">
        <f t="shared" si="242"/>
        <v>4730 - Administração e manutenção dos serviços administrativos gerais - PGTC</v>
      </c>
      <c r="M3099" t="str">
        <f t="shared" si="243"/>
        <v>339014 - Diárias - Civil</v>
      </c>
      <c r="N3099" t="str">
        <f t="shared" si="244"/>
        <v>33</v>
      </c>
      <c r="O3099" t="str">
        <f>VLOOKUP('SQL Results'!N3099,Plan2!$A$2:$B$8,2,0)</f>
        <v>33 - Outras Despesas Correntes</v>
      </c>
      <c r="P3099" s="4" t="str">
        <f t="shared" si="245"/>
        <v>0100 - Recursos ordinários - recursos do tesouro - RLD</v>
      </c>
    </row>
    <row r="3100" spans="1:16" x14ac:dyDescent="0.2">
      <c r="A3100">
        <v>43001</v>
      </c>
      <c r="B3100" t="s">
        <v>1338</v>
      </c>
      <c r="C3100">
        <v>4730</v>
      </c>
      <c r="D3100" t="s">
        <v>1344</v>
      </c>
      <c r="E3100">
        <v>339030</v>
      </c>
      <c r="F3100" t="s">
        <v>12</v>
      </c>
      <c r="G3100" t="s">
        <v>13</v>
      </c>
      <c r="H3100" t="s">
        <v>14</v>
      </c>
      <c r="I3100" t="s">
        <v>349</v>
      </c>
      <c r="J3100">
        <v>102030</v>
      </c>
      <c r="K3100" t="str">
        <f t="shared" si="241"/>
        <v>43001 - Procuradoria-Geral Junto ao Tribunal de Contas</v>
      </c>
      <c r="L3100" t="str">
        <f t="shared" si="242"/>
        <v>4730 - Administração e manutenção dos serviços administrativos gerais - PGTC</v>
      </c>
      <c r="M3100" t="str">
        <f t="shared" si="243"/>
        <v>339030 - Material de Consumo</v>
      </c>
      <c r="N3100" t="str">
        <f t="shared" si="244"/>
        <v>33</v>
      </c>
      <c r="O3100" t="str">
        <f>VLOOKUP('SQL Results'!N3100,Plan2!$A$2:$B$8,2,0)</f>
        <v>33 - Outras Despesas Correntes</v>
      </c>
      <c r="P3100" s="4" t="str">
        <f t="shared" si="245"/>
        <v>0100 - Recursos ordinários - recursos do tesouro - RLD</v>
      </c>
    </row>
    <row r="3101" spans="1:16" x14ac:dyDescent="0.2">
      <c r="A3101">
        <v>43001</v>
      </c>
      <c r="B3101" t="s">
        <v>1338</v>
      </c>
      <c r="C3101">
        <v>4730</v>
      </c>
      <c r="D3101" t="s">
        <v>1344</v>
      </c>
      <c r="E3101">
        <v>339033</v>
      </c>
      <c r="F3101" t="s">
        <v>49</v>
      </c>
      <c r="G3101" t="s">
        <v>13</v>
      </c>
      <c r="H3101" t="s">
        <v>14</v>
      </c>
      <c r="I3101" t="s">
        <v>349</v>
      </c>
      <c r="J3101">
        <v>54594</v>
      </c>
      <c r="K3101" t="str">
        <f t="shared" si="241"/>
        <v>43001 - Procuradoria-Geral Junto ao Tribunal de Contas</v>
      </c>
      <c r="L3101" t="str">
        <f t="shared" si="242"/>
        <v>4730 - Administração e manutenção dos serviços administrativos gerais - PGTC</v>
      </c>
      <c r="M3101" t="str">
        <f t="shared" si="243"/>
        <v>339033 - Passagens e Despesas com Locomoção</v>
      </c>
      <c r="N3101" t="str">
        <f t="shared" si="244"/>
        <v>33</v>
      </c>
      <c r="O3101" t="str">
        <f>VLOOKUP('SQL Results'!N3101,Plan2!$A$2:$B$8,2,0)</f>
        <v>33 - Outras Despesas Correntes</v>
      </c>
      <c r="P3101" s="4" t="str">
        <f t="shared" si="245"/>
        <v>0100 - Recursos ordinários - recursos do tesouro - RLD</v>
      </c>
    </row>
    <row r="3102" spans="1:16" x14ac:dyDescent="0.2">
      <c r="A3102">
        <v>43001</v>
      </c>
      <c r="B3102" t="s">
        <v>1338</v>
      </c>
      <c r="C3102">
        <v>4730</v>
      </c>
      <c r="D3102" t="s">
        <v>1344</v>
      </c>
      <c r="E3102">
        <v>339040</v>
      </c>
      <c r="F3102" t="s">
        <v>52</v>
      </c>
      <c r="G3102" t="s">
        <v>13</v>
      </c>
      <c r="H3102" t="s">
        <v>14</v>
      </c>
      <c r="I3102" t="s">
        <v>349</v>
      </c>
      <c r="J3102">
        <v>60000</v>
      </c>
      <c r="K3102" t="str">
        <f t="shared" si="241"/>
        <v>43001 - Procuradoria-Geral Junto ao Tribunal de Contas</v>
      </c>
      <c r="L3102" t="str">
        <f t="shared" si="242"/>
        <v>4730 - Administração e manutenção dos serviços administrativos gerais - PGTC</v>
      </c>
      <c r="M3102" t="str">
        <f t="shared" si="243"/>
        <v>339040 - Serviços de Tecnologia da Informação e Comunicação - Pessoa Jurídica</v>
      </c>
      <c r="N3102" t="str">
        <f t="shared" si="244"/>
        <v>33</v>
      </c>
      <c r="O3102" t="str">
        <f>VLOOKUP('SQL Results'!N3102,Plan2!$A$2:$B$8,2,0)</f>
        <v>33 - Outras Despesas Correntes</v>
      </c>
      <c r="P3102" s="4" t="str">
        <f t="shared" si="245"/>
        <v>0100 - Recursos ordinários - recursos do tesouro - RLD</v>
      </c>
    </row>
    <row r="3103" spans="1:16" x14ac:dyDescent="0.2">
      <c r="A3103">
        <v>43001</v>
      </c>
      <c r="B3103" t="s">
        <v>1338</v>
      </c>
      <c r="C3103">
        <v>4730</v>
      </c>
      <c r="D3103" t="s">
        <v>1344</v>
      </c>
      <c r="E3103">
        <v>339039</v>
      </c>
      <c r="F3103" t="s">
        <v>16</v>
      </c>
      <c r="G3103" t="s">
        <v>13</v>
      </c>
      <c r="H3103" t="s">
        <v>14</v>
      </c>
      <c r="I3103" t="s">
        <v>349</v>
      </c>
      <c r="J3103">
        <v>145844</v>
      </c>
      <c r="K3103" t="str">
        <f t="shared" si="241"/>
        <v>43001 - Procuradoria-Geral Junto ao Tribunal de Contas</v>
      </c>
      <c r="L3103" t="str">
        <f t="shared" si="242"/>
        <v>4730 - Administração e manutenção dos serviços administrativos gerais - PGTC</v>
      </c>
      <c r="M3103" t="str">
        <f t="shared" si="243"/>
        <v>339039 - Outros Serviços Terceiros - Pessoa Jurídica</v>
      </c>
      <c r="N3103" t="str">
        <f t="shared" si="244"/>
        <v>33</v>
      </c>
      <c r="O3103" t="str">
        <f>VLOOKUP('SQL Results'!N3103,Plan2!$A$2:$B$8,2,0)</f>
        <v>33 - Outras Despesas Correntes</v>
      </c>
      <c r="P3103" s="4" t="str">
        <f t="shared" si="245"/>
        <v>0100 - Recursos ordinários - recursos do tesouro - RLD</v>
      </c>
    </row>
    <row r="3104" spans="1:16" x14ac:dyDescent="0.2">
      <c r="A3104">
        <v>43001</v>
      </c>
      <c r="B3104" t="s">
        <v>1338</v>
      </c>
      <c r="C3104">
        <v>4730</v>
      </c>
      <c r="D3104" t="s">
        <v>1344</v>
      </c>
      <c r="E3104">
        <v>339140</v>
      </c>
      <c r="F3104" t="s">
        <v>52</v>
      </c>
      <c r="G3104" t="s">
        <v>13</v>
      </c>
      <c r="H3104" t="s">
        <v>14</v>
      </c>
      <c r="I3104" t="s">
        <v>349</v>
      </c>
      <c r="J3104">
        <v>865</v>
      </c>
      <c r="K3104" t="str">
        <f t="shared" si="241"/>
        <v>43001 - Procuradoria-Geral Junto ao Tribunal de Contas</v>
      </c>
      <c r="L3104" t="str">
        <f t="shared" si="242"/>
        <v>4730 - Administração e manutenção dos serviços administrativos gerais - PGTC</v>
      </c>
      <c r="M3104" t="str">
        <f t="shared" si="243"/>
        <v>339140 - Serviços de Tecnologia da Informação e Comunicação - Pessoa Jurídica</v>
      </c>
      <c r="N3104" t="str">
        <f t="shared" si="244"/>
        <v>33</v>
      </c>
      <c r="O3104" t="str">
        <f>VLOOKUP('SQL Results'!N3104,Plan2!$A$2:$B$8,2,0)</f>
        <v>33 - Outras Despesas Correntes</v>
      </c>
      <c r="P3104" s="4" t="str">
        <f t="shared" si="245"/>
        <v>0100 - Recursos ordinários - recursos do tesouro - RLD</v>
      </c>
    </row>
    <row r="3105" spans="1:16" x14ac:dyDescent="0.2">
      <c r="A3105">
        <v>43001</v>
      </c>
      <c r="B3105" t="s">
        <v>1338</v>
      </c>
      <c r="C3105">
        <v>5326</v>
      </c>
      <c r="D3105" t="s">
        <v>1341</v>
      </c>
      <c r="E3105">
        <v>339030</v>
      </c>
      <c r="F3105" t="s">
        <v>12</v>
      </c>
      <c r="G3105" t="s">
        <v>13</v>
      </c>
      <c r="H3105" t="s">
        <v>14</v>
      </c>
      <c r="I3105" t="s">
        <v>353</v>
      </c>
      <c r="J3105">
        <v>10919</v>
      </c>
      <c r="K3105" t="str">
        <f t="shared" si="241"/>
        <v>43001 - Procuradoria-Geral Junto ao Tribunal de Contas</v>
      </c>
      <c r="L3105" t="str">
        <f t="shared" si="242"/>
        <v>5326 - Manutenção e modernização dos serviços de tecnologia da informação e comunicação - PGTC</v>
      </c>
      <c r="M3105" t="str">
        <f t="shared" si="243"/>
        <v>339030 - Material de Consumo</v>
      </c>
      <c r="N3105" t="str">
        <f t="shared" si="244"/>
        <v>33</v>
      </c>
      <c r="O3105" t="str">
        <f>VLOOKUP('SQL Results'!N3105,Plan2!$A$2:$B$8,2,0)</f>
        <v>33 - Outras Despesas Correntes</v>
      </c>
      <c r="P3105" s="4" t="str">
        <f t="shared" si="245"/>
        <v>0100 - Recursos ordinários - recursos do tesouro - RLD</v>
      </c>
    </row>
    <row r="3106" spans="1:16" x14ac:dyDescent="0.2">
      <c r="A3106">
        <v>43001</v>
      </c>
      <c r="B3106" t="s">
        <v>1338</v>
      </c>
      <c r="C3106">
        <v>884</v>
      </c>
      <c r="D3106" t="s">
        <v>1339</v>
      </c>
      <c r="E3106">
        <v>319011</v>
      </c>
      <c r="F3106" t="s">
        <v>60</v>
      </c>
      <c r="G3106" t="s">
        <v>13</v>
      </c>
      <c r="H3106" t="s">
        <v>14</v>
      </c>
      <c r="I3106" t="s">
        <v>1340</v>
      </c>
      <c r="J3106">
        <v>18038089</v>
      </c>
      <c r="K3106" t="str">
        <f t="shared" si="241"/>
        <v>43001 - Procuradoria-Geral Junto ao Tribunal de Contas</v>
      </c>
      <c r="L3106" t="str">
        <f t="shared" si="242"/>
        <v>884 - Administração de pessoal e encargos sociais - PGTC</v>
      </c>
      <c r="M3106" t="str">
        <f t="shared" si="243"/>
        <v>319011 - Vencim. e Vantagens Fixas - Pessoal Civil</v>
      </c>
      <c r="N3106" t="str">
        <f t="shared" si="244"/>
        <v>31</v>
      </c>
      <c r="O3106" t="str">
        <f>VLOOKUP('SQL Results'!N3106,Plan2!$A$2:$B$8,2,0)</f>
        <v>31 - Pessoal e Encargos Sociais</v>
      </c>
      <c r="P3106" s="4" t="str">
        <f t="shared" si="245"/>
        <v>0100 - Recursos ordinários - recursos do tesouro - RLD</v>
      </c>
    </row>
    <row r="3107" spans="1:16" x14ac:dyDescent="0.2">
      <c r="A3107">
        <v>44001</v>
      </c>
      <c r="B3107" t="s">
        <v>1345</v>
      </c>
      <c r="C3107">
        <v>1100</v>
      </c>
      <c r="D3107" t="s">
        <v>1346</v>
      </c>
      <c r="E3107">
        <v>319016</v>
      </c>
      <c r="F3107" t="s">
        <v>64</v>
      </c>
      <c r="G3107" t="s">
        <v>13</v>
      </c>
      <c r="H3107" t="s">
        <v>14</v>
      </c>
      <c r="I3107" t="s">
        <v>347</v>
      </c>
      <c r="J3107">
        <v>20000</v>
      </c>
      <c r="K3107" t="str">
        <f t="shared" si="241"/>
        <v>44001 - Secretaria de Estado da Agricultura e da Pesca</v>
      </c>
      <c r="L3107" t="str">
        <f t="shared" si="242"/>
        <v>1100 - Administração de pessoal e encargos sociais - SAR</v>
      </c>
      <c r="M3107" t="str">
        <f t="shared" si="243"/>
        <v>319016 - Outras Despesas Variáveis-Pessoal Civil</v>
      </c>
      <c r="N3107" t="str">
        <f t="shared" si="244"/>
        <v>31</v>
      </c>
      <c r="O3107" t="str">
        <f>VLOOKUP('SQL Results'!N3107,Plan2!$A$2:$B$8,2,0)</f>
        <v>31 - Pessoal e Encargos Sociais</v>
      </c>
      <c r="P3107" s="4" t="str">
        <f t="shared" si="245"/>
        <v>0100 - Recursos ordinários - recursos do tesouro - RLD</v>
      </c>
    </row>
    <row r="3108" spans="1:16" x14ac:dyDescent="0.2">
      <c r="A3108">
        <v>44001</v>
      </c>
      <c r="B3108" t="s">
        <v>1345</v>
      </c>
      <c r="C3108">
        <v>1100</v>
      </c>
      <c r="D3108" t="s">
        <v>1346</v>
      </c>
      <c r="E3108">
        <v>319113</v>
      </c>
      <c r="F3108" t="s">
        <v>44</v>
      </c>
      <c r="G3108" t="s">
        <v>13</v>
      </c>
      <c r="H3108" t="s">
        <v>14</v>
      </c>
      <c r="I3108" t="s">
        <v>347</v>
      </c>
      <c r="J3108">
        <v>500000</v>
      </c>
      <c r="K3108" t="str">
        <f t="shared" si="241"/>
        <v>44001 - Secretaria de Estado da Agricultura e da Pesca</v>
      </c>
      <c r="L3108" t="str">
        <f t="shared" si="242"/>
        <v>1100 - Administração de pessoal e encargos sociais - SAR</v>
      </c>
      <c r="M3108" t="str">
        <f t="shared" si="243"/>
        <v>319113 - Obrigações Patronais</v>
      </c>
      <c r="N3108" t="str">
        <f t="shared" si="244"/>
        <v>31</v>
      </c>
      <c r="O3108" t="str">
        <f>VLOOKUP('SQL Results'!N3108,Plan2!$A$2:$B$8,2,0)</f>
        <v>31 - Pessoal e Encargos Sociais</v>
      </c>
      <c r="P3108" s="4" t="str">
        <f t="shared" si="245"/>
        <v>0100 - Recursos ordinários - recursos do tesouro - RLD</v>
      </c>
    </row>
    <row r="3109" spans="1:16" x14ac:dyDescent="0.2">
      <c r="A3109">
        <v>44001</v>
      </c>
      <c r="B3109" t="s">
        <v>1345</v>
      </c>
      <c r="C3109">
        <v>1100</v>
      </c>
      <c r="D3109" t="s">
        <v>1346</v>
      </c>
      <c r="E3109">
        <v>339046</v>
      </c>
      <c r="F3109" t="s">
        <v>47</v>
      </c>
      <c r="G3109" t="s">
        <v>13</v>
      </c>
      <c r="H3109" t="s">
        <v>14</v>
      </c>
      <c r="I3109" t="s">
        <v>347</v>
      </c>
      <c r="J3109">
        <v>100000</v>
      </c>
      <c r="K3109" t="str">
        <f t="shared" si="241"/>
        <v>44001 - Secretaria de Estado da Agricultura e da Pesca</v>
      </c>
      <c r="L3109" t="str">
        <f t="shared" si="242"/>
        <v>1100 - Administração de pessoal e encargos sociais - SAR</v>
      </c>
      <c r="M3109" t="str">
        <f t="shared" si="243"/>
        <v>339046 - Auxílio-Alimentação</v>
      </c>
      <c r="N3109" t="str">
        <f t="shared" si="244"/>
        <v>33</v>
      </c>
      <c r="O3109" t="str">
        <f>VLOOKUP('SQL Results'!N3109,Plan2!$A$2:$B$8,2,0)</f>
        <v>33 - Outras Despesas Correntes</v>
      </c>
      <c r="P3109" s="4" t="str">
        <f t="shared" si="245"/>
        <v>0100 - Recursos ordinários - recursos do tesouro - RLD</v>
      </c>
    </row>
    <row r="3110" spans="1:16" x14ac:dyDescent="0.2">
      <c r="A3110">
        <v>44001</v>
      </c>
      <c r="B3110" t="s">
        <v>1345</v>
      </c>
      <c r="C3110">
        <v>1100</v>
      </c>
      <c r="D3110" t="s">
        <v>1346</v>
      </c>
      <c r="E3110">
        <v>339113</v>
      </c>
      <c r="F3110" t="s">
        <v>44</v>
      </c>
      <c r="G3110" t="s">
        <v>13</v>
      </c>
      <c r="H3110" t="s">
        <v>14</v>
      </c>
      <c r="I3110" t="s">
        <v>347</v>
      </c>
      <c r="J3110">
        <v>468569</v>
      </c>
      <c r="K3110" t="str">
        <f t="shared" si="241"/>
        <v>44001 - Secretaria de Estado da Agricultura e da Pesca</v>
      </c>
      <c r="L3110" t="str">
        <f t="shared" si="242"/>
        <v>1100 - Administração de pessoal e encargos sociais - SAR</v>
      </c>
      <c r="M3110" t="str">
        <f t="shared" si="243"/>
        <v>339113 - Obrigações Patronais</v>
      </c>
      <c r="N3110" t="str">
        <f t="shared" si="244"/>
        <v>33</v>
      </c>
      <c r="O3110" t="str">
        <f>VLOOKUP('SQL Results'!N3110,Plan2!$A$2:$B$8,2,0)</f>
        <v>33 - Outras Despesas Correntes</v>
      </c>
      <c r="P3110" s="4" t="str">
        <f t="shared" si="245"/>
        <v>0100 - Recursos ordinários - recursos do tesouro - RLD</v>
      </c>
    </row>
    <row r="3111" spans="1:16" x14ac:dyDescent="0.2">
      <c r="A3111">
        <v>44001</v>
      </c>
      <c r="B3111" t="s">
        <v>1345</v>
      </c>
      <c r="C3111">
        <v>1100</v>
      </c>
      <c r="D3111" t="s">
        <v>1346</v>
      </c>
      <c r="E3111">
        <v>319011</v>
      </c>
      <c r="F3111" t="s">
        <v>60</v>
      </c>
      <c r="G3111" t="s">
        <v>13</v>
      </c>
      <c r="H3111" t="s">
        <v>14</v>
      </c>
      <c r="I3111" t="s">
        <v>347</v>
      </c>
      <c r="J3111">
        <v>4700000</v>
      </c>
      <c r="K3111" t="str">
        <f t="shared" si="241"/>
        <v>44001 - Secretaria de Estado da Agricultura e da Pesca</v>
      </c>
      <c r="L3111" t="str">
        <f t="shared" si="242"/>
        <v>1100 - Administração de pessoal e encargos sociais - SAR</v>
      </c>
      <c r="M3111" t="str">
        <f t="shared" si="243"/>
        <v>319011 - Vencim. e Vantagens Fixas - Pessoal Civil</v>
      </c>
      <c r="N3111" t="str">
        <f t="shared" si="244"/>
        <v>31</v>
      </c>
      <c r="O3111" t="str">
        <f>VLOOKUP('SQL Results'!N3111,Plan2!$A$2:$B$8,2,0)</f>
        <v>31 - Pessoal e Encargos Sociais</v>
      </c>
      <c r="P3111" s="4" t="str">
        <f t="shared" si="245"/>
        <v>0100 - Recursos ordinários - recursos do tesouro - RLD</v>
      </c>
    </row>
    <row r="3112" spans="1:16" x14ac:dyDescent="0.2">
      <c r="A3112">
        <v>44001</v>
      </c>
      <c r="B3112" t="s">
        <v>1345</v>
      </c>
      <c r="C3112">
        <v>1100</v>
      </c>
      <c r="D3112" t="s">
        <v>1346</v>
      </c>
      <c r="E3112">
        <v>319012</v>
      </c>
      <c r="F3112" t="s">
        <v>62</v>
      </c>
      <c r="G3112" t="s">
        <v>13</v>
      </c>
      <c r="H3112" t="s">
        <v>14</v>
      </c>
      <c r="I3112" t="s">
        <v>347</v>
      </c>
      <c r="J3112">
        <v>78000</v>
      </c>
      <c r="K3112" t="str">
        <f t="shared" si="241"/>
        <v>44001 - Secretaria de Estado da Agricultura e da Pesca</v>
      </c>
      <c r="L3112" t="str">
        <f t="shared" si="242"/>
        <v>1100 - Administração de pessoal e encargos sociais - SAR</v>
      </c>
      <c r="M3112" t="str">
        <f t="shared" si="243"/>
        <v>319012 - Vencim. e Vantagens Fixas - Pessoal Militar</v>
      </c>
      <c r="N3112" t="str">
        <f t="shared" si="244"/>
        <v>31</v>
      </c>
      <c r="O3112" t="str">
        <f>VLOOKUP('SQL Results'!N3112,Plan2!$A$2:$B$8,2,0)</f>
        <v>31 - Pessoal e Encargos Sociais</v>
      </c>
      <c r="P3112" s="4" t="str">
        <f t="shared" si="245"/>
        <v>0100 - Recursos ordinários - recursos do tesouro - RLD</v>
      </c>
    </row>
    <row r="3113" spans="1:16" x14ac:dyDescent="0.2">
      <c r="A3113">
        <v>44001</v>
      </c>
      <c r="B3113" t="s">
        <v>1345</v>
      </c>
      <c r="C3113">
        <v>1100</v>
      </c>
      <c r="D3113" t="s">
        <v>1346</v>
      </c>
      <c r="E3113">
        <v>319013</v>
      </c>
      <c r="F3113" t="s">
        <v>44</v>
      </c>
      <c r="G3113" t="s">
        <v>13</v>
      </c>
      <c r="H3113" t="s">
        <v>14</v>
      </c>
      <c r="I3113" t="s">
        <v>347</v>
      </c>
      <c r="J3113">
        <v>300000</v>
      </c>
      <c r="K3113" t="str">
        <f t="shared" si="241"/>
        <v>44001 - Secretaria de Estado da Agricultura e da Pesca</v>
      </c>
      <c r="L3113" t="str">
        <f t="shared" si="242"/>
        <v>1100 - Administração de pessoal e encargos sociais - SAR</v>
      </c>
      <c r="M3113" t="str">
        <f t="shared" si="243"/>
        <v>319013 - Obrigações Patronais</v>
      </c>
      <c r="N3113" t="str">
        <f t="shared" si="244"/>
        <v>31</v>
      </c>
      <c r="O3113" t="str">
        <f>VLOOKUP('SQL Results'!N3113,Plan2!$A$2:$B$8,2,0)</f>
        <v>31 - Pessoal e Encargos Sociais</v>
      </c>
      <c r="P3113" s="4" t="str">
        <f t="shared" si="245"/>
        <v>0100 - Recursos ordinários - recursos do tesouro - RLD</v>
      </c>
    </row>
    <row r="3114" spans="1:16" x14ac:dyDescent="0.2">
      <c r="A3114">
        <v>44001</v>
      </c>
      <c r="B3114" t="s">
        <v>1345</v>
      </c>
      <c r="C3114">
        <v>11282</v>
      </c>
      <c r="D3114" t="s">
        <v>1347</v>
      </c>
      <c r="E3114">
        <v>334041</v>
      </c>
      <c r="F3114" t="s">
        <v>29</v>
      </c>
      <c r="G3114" t="s">
        <v>13</v>
      </c>
      <c r="H3114" t="s">
        <v>14</v>
      </c>
      <c r="I3114" t="s">
        <v>1348</v>
      </c>
      <c r="J3114">
        <v>25000</v>
      </c>
      <c r="K3114" t="str">
        <f t="shared" si="241"/>
        <v>44001 - Secretaria de Estado da Agricultura e da Pesca</v>
      </c>
      <c r="L3114" t="str">
        <f t="shared" si="242"/>
        <v>11282 - Telefonia fixa e internet no meio rural - SAR</v>
      </c>
      <c r="M3114" t="str">
        <f t="shared" si="243"/>
        <v>334041 - Contribuições</v>
      </c>
      <c r="N3114" t="str">
        <f t="shared" si="244"/>
        <v>33</v>
      </c>
      <c r="O3114" t="str">
        <f>VLOOKUP('SQL Results'!N3114,Plan2!$A$2:$B$8,2,0)</f>
        <v>33 - Outras Despesas Correntes</v>
      </c>
      <c r="P3114" s="4" t="str">
        <f t="shared" si="245"/>
        <v>0100 - Recursos ordinários - recursos do tesouro - RLD</v>
      </c>
    </row>
    <row r="3115" spans="1:16" x14ac:dyDescent="0.2">
      <c r="A3115">
        <v>44001</v>
      </c>
      <c r="B3115" t="s">
        <v>1345</v>
      </c>
      <c r="C3115">
        <v>11367</v>
      </c>
      <c r="D3115" t="s">
        <v>1349</v>
      </c>
      <c r="E3115">
        <v>449052</v>
      </c>
      <c r="F3115" t="s">
        <v>17</v>
      </c>
      <c r="G3115" t="s">
        <v>13</v>
      </c>
      <c r="H3115" t="s">
        <v>14</v>
      </c>
      <c r="I3115" t="s">
        <v>1350</v>
      </c>
      <c r="J3115">
        <v>900000</v>
      </c>
      <c r="K3115" t="str">
        <f t="shared" si="241"/>
        <v>44001 - Secretaria de Estado da Agricultura e da Pesca</v>
      </c>
      <c r="L3115" t="str">
        <f t="shared" si="242"/>
        <v>11367 - Infraestrutura rural - SAR</v>
      </c>
      <c r="M3115" t="str">
        <f t="shared" si="243"/>
        <v>449052 - Equipamentos e Material Permanente</v>
      </c>
      <c r="N3115" t="str">
        <f t="shared" si="244"/>
        <v>44</v>
      </c>
      <c r="O3115" t="str">
        <f>VLOOKUP('SQL Results'!N3115,Plan2!$A$2:$B$8,2,0)</f>
        <v>44 - Investimentos</v>
      </c>
      <c r="P3115" s="4" t="str">
        <f t="shared" si="245"/>
        <v>0100 - Recursos ordinários - recursos do tesouro - RLD</v>
      </c>
    </row>
    <row r="3116" spans="1:16" x14ac:dyDescent="0.2">
      <c r="A3116">
        <v>44001</v>
      </c>
      <c r="B3116" t="s">
        <v>1345</v>
      </c>
      <c r="C3116">
        <v>11341</v>
      </c>
      <c r="D3116" t="s">
        <v>1351</v>
      </c>
      <c r="E3116">
        <v>334041</v>
      </c>
      <c r="F3116" t="s">
        <v>29</v>
      </c>
      <c r="G3116" t="s">
        <v>13</v>
      </c>
      <c r="H3116" t="s">
        <v>14</v>
      </c>
      <c r="I3116" t="s">
        <v>1352</v>
      </c>
      <c r="J3116">
        <v>237140</v>
      </c>
      <c r="K3116" t="str">
        <f t="shared" si="241"/>
        <v>44001 - Secretaria de Estado da Agricultura e da Pesca</v>
      </c>
      <c r="L3116" t="str">
        <f t="shared" si="242"/>
        <v>11341 - Apoio a projetos de desenvolvimento rural e pesqueiro - SAR</v>
      </c>
      <c r="M3116" t="str">
        <f t="shared" si="243"/>
        <v>334041 - Contribuições</v>
      </c>
      <c r="N3116" t="str">
        <f t="shared" si="244"/>
        <v>33</v>
      </c>
      <c r="O3116" t="str">
        <f>VLOOKUP('SQL Results'!N3116,Plan2!$A$2:$B$8,2,0)</f>
        <v>33 - Outras Despesas Correntes</v>
      </c>
      <c r="P3116" s="4" t="str">
        <f t="shared" si="245"/>
        <v>0100 - Recursos ordinários - recursos do tesouro - RLD</v>
      </c>
    </row>
    <row r="3117" spans="1:16" x14ac:dyDescent="0.2">
      <c r="A3117">
        <v>44001</v>
      </c>
      <c r="B3117" t="s">
        <v>1345</v>
      </c>
      <c r="C3117">
        <v>11234</v>
      </c>
      <c r="D3117" t="s">
        <v>1353</v>
      </c>
      <c r="E3117">
        <v>339039</v>
      </c>
      <c r="F3117" t="s">
        <v>16</v>
      </c>
      <c r="G3117" t="s">
        <v>13</v>
      </c>
      <c r="H3117" t="s">
        <v>14</v>
      </c>
      <c r="I3117" t="s">
        <v>1354</v>
      </c>
      <c r="J3117">
        <v>25000</v>
      </c>
      <c r="K3117" t="str">
        <f t="shared" si="241"/>
        <v>44001 - Secretaria de Estado da Agricultura e da Pesca</v>
      </c>
      <c r="L3117" t="str">
        <f t="shared" si="242"/>
        <v>11234 - Implantar telecentros de inclusão digital do Programa Beija Flor - SAR</v>
      </c>
      <c r="M3117" t="str">
        <f t="shared" si="243"/>
        <v>339039 - Outros Serviços Terceiros - Pessoa Jurídica</v>
      </c>
      <c r="N3117" t="str">
        <f t="shared" si="244"/>
        <v>33</v>
      </c>
      <c r="O3117" t="str">
        <f>VLOOKUP('SQL Results'!N3117,Plan2!$A$2:$B$8,2,0)</f>
        <v>33 - Outras Despesas Correntes</v>
      </c>
      <c r="P3117" s="4" t="str">
        <f t="shared" si="245"/>
        <v>0100 - Recursos ordinários - recursos do tesouro - RLD</v>
      </c>
    </row>
    <row r="3118" spans="1:16" x14ac:dyDescent="0.2">
      <c r="A3118">
        <v>44001</v>
      </c>
      <c r="B3118" t="s">
        <v>1345</v>
      </c>
      <c r="C3118">
        <v>11332</v>
      </c>
      <c r="D3118" t="s">
        <v>1355</v>
      </c>
      <c r="E3118">
        <v>339039</v>
      </c>
      <c r="F3118" t="s">
        <v>16</v>
      </c>
      <c r="G3118" t="s">
        <v>13</v>
      </c>
      <c r="H3118" t="s">
        <v>14</v>
      </c>
      <c r="I3118" t="s">
        <v>1356</v>
      </c>
      <c r="J3118">
        <v>25000</v>
      </c>
      <c r="K3118" t="str">
        <f t="shared" si="241"/>
        <v>44001 - Secretaria de Estado da Agricultura e da Pesca</v>
      </c>
      <c r="L3118" t="str">
        <f t="shared" si="242"/>
        <v>11332 - Apoio à aquicultura e à pesca - SAR</v>
      </c>
      <c r="M3118" t="str">
        <f t="shared" si="243"/>
        <v>339039 - Outros Serviços Terceiros - Pessoa Jurídica</v>
      </c>
      <c r="N3118" t="str">
        <f t="shared" si="244"/>
        <v>33</v>
      </c>
      <c r="O3118" t="str">
        <f>VLOOKUP('SQL Results'!N3118,Plan2!$A$2:$B$8,2,0)</f>
        <v>33 - Outras Despesas Correntes</v>
      </c>
      <c r="P3118" s="4" t="str">
        <f t="shared" si="245"/>
        <v>0100 - Recursos ordinários - recursos do tesouro - RLD</v>
      </c>
    </row>
    <row r="3119" spans="1:16" x14ac:dyDescent="0.2">
      <c r="A3119">
        <v>44001</v>
      </c>
      <c r="B3119" t="s">
        <v>1345</v>
      </c>
      <c r="C3119">
        <v>11394</v>
      </c>
      <c r="D3119" t="s">
        <v>1357</v>
      </c>
      <c r="E3119">
        <v>339039</v>
      </c>
      <c r="F3119" t="s">
        <v>16</v>
      </c>
      <c r="G3119" t="s">
        <v>13</v>
      </c>
      <c r="H3119" t="s">
        <v>14</v>
      </c>
      <c r="I3119" t="s">
        <v>1358</v>
      </c>
      <c r="J3119">
        <v>25000</v>
      </c>
      <c r="K3119" t="str">
        <f t="shared" si="241"/>
        <v>44001 - Secretaria de Estado da Agricultura e da Pesca</v>
      </c>
      <c r="L3119" t="str">
        <f t="shared" si="242"/>
        <v>11394 - Regularização fundiária - SAR</v>
      </c>
      <c r="M3119" t="str">
        <f t="shared" si="243"/>
        <v>339039 - Outros Serviços Terceiros - Pessoa Jurídica</v>
      </c>
      <c r="N3119" t="str">
        <f t="shared" si="244"/>
        <v>33</v>
      </c>
      <c r="O3119" t="str">
        <f>VLOOKUP('SQL Results'!N3119,Plan2!$A$2:$B$8,2,0)</f>
        <v>33 - Outras Despesas Correntes</v>
      </c>
      <c r="P3119" s="4" t="str">
        <f t="shared" si="245"/>
        <v>0100 - Recursos ordinários - recursos do tesouro - RLD</v>
      </c>
    </row>
    <row r="3120" spans="1:16" x14ac:dyDescent="0.2">
      <c r="A3120">
        <v>44001</v>
      </c>
      <c r="B3120" t="s">
        <v>1345</v>
      </c>
      <c r="C3120">
        <v>1126</v>
      </c>
      <c r="D3120" t="s">
        <v>1359</v>
      </c>
      <c r="E3120">
        <v>339130</v>
      </c>
      <c r="F3120" t="s">
        <v>12</v>
      </c>
      <c r="G3120" t="s">
        <v>13</v>
      </c>
      <c r="H3120" t="s">
        <v>14</v>
      </c>
      <c r="I3120" t="s">
        <v>349</v>
      </c>
      <c r="J3120">
        <v>15000</v>
      </c>
      <c r="K3120" t="str">
        <f t="shared" si="241"/>
        <v>44001 - Secretaria de Estado da Agricultura e da Pesca</v>
      </c>
      <c r="L3120" t="str">
        <f t="shared" si="242"/>
        <v>1126 - Administração e manutenção dos serviços administrativos gerais - SAR</v>
      </c>
      <c r="M3120" t="str">
        <f t="shared" si="243"/>
        <v>339130 - Material de Consumo</v>
      </c>
      <c r="N3120" t="str">
        <f t="shared" si="244"/>
        <v>33</v>
      </c>
      <c r="O3120" t="str">
        <f>VLOOKUP('SQL Results'!N3120,Plan2!$A$2:$B$8,2,0)</f>
        <v>33 - Outras Despesas Correntes</v>
      </c>
      <c r="P3120" s="4" t="str">
        <f t="shared" si="245"/>
        <v>0100 - Recursos ordinários - recursos do tesouro - RLD</v>
      </c>
    </row>
    <row r="3121" spans="1:16" x14ac:dyDescent="0.2">
      <c r="A3121">
        <v>44001</v>
      </c>
      <c r="B3121" t="s">
        <v>1345</v>
      </c>
      <c r="C3121">
        <v>1126</v>
      </c>
      <c r="D3121" t="s">
        <v>1359</v>
      </c>
      <c r="E3121">
        <v>339139</v>
      </c>
      <c r="F3121" t="s">
        <v>51</v>
      </c>
      <c r="G3121" t="s">
        <v>13</v>
      </c>
      <c r="H3121" t="s">
        <v>14</v>
      </c>
      <c r="I3121" t="s">
        <v>349</v>
      </c>
      <c r="J3121">
        <v>180000</v>
      </c>
      <c r="K3121" t="str">
        <f t="shared" si="241"/>
        <v>44001 - Secretaria de Estado da Agricultura e da Pesca</v>
      </c>
      <c r="L3121" t="str">
        <f t="shared" si="242"/>
        <v>1126 - Administração e manutenção dos serviços administrativos gerais - SAR</v>
      </c>
      <c r="M3121" t="str">
        <f t="shared" si="243"/>
        <v>339139 - Outros Serviços Terceiros Pessoa Jurídica</v>
      </c>
      <c r="N3121" t="str">
        <f t="shared" si="244"/>
        <v>33</v>
      </c>
      <c r="O3121" t="str">
        <f>VLOOKUP('SQL Results'!N3121,Plan2!$A$2:$B$8,2,0)</f>
        <v>33 - Outras Despesas Correntes</v>
      </c>
      <c r="P3121" s="4" t="str">
        <f t="shared" si="245"/>
        <v>0100 - Recursos ordinários - recursos do tesouro - RLD</v>
      </c>
    </row>
    <row r="3122" spans="1:16" x14ac:dyDescent="0.2">
      <c r="A3122">
        <v>44001</v>
      </c>
      <c r="B3122" t="s">
        <v>1345</v>
      </c>
      <c r="C3122">
        <v>1126</v>
      </c>
      <c r="D3122" t="s">
        <v>1359</v>
      </c>
      <c r="E3122">
        <v>339140</v>
      </c>
      <c r="F3122" t="s">
        <v>52</v>
      </c>
      <c r="G3122" t="s">
        <v>13</v>
      </c>
      <c r="H3122" t="s">
        <v>14</v>
      </c>
      <c r="I3122" t="s">
        <v>349</v>
      </c>
      <c r="J3122">
        <v>170000</v>
      </c>
      <c r="K3122" t="str">
        <f t="shared" si="241"/>
        <v>44001 - Secretaria de Estado da Agricultura e da Pesca</v>
      </c>
      <c r="L3122" t="str">
        <f t="shared" si="242"/>
        <v>1126 - Administração e manutenção dos serviços administrativos gerais - SAR</v>
      </c>
      <c r="M3122" t="str">
        <f t="shared" si="243"/>
        <v>339140 - Serviços de Tecnologia da Informação e Comunicação - Pessoa Jurídica</v>
      </c>
      <c r="N3122" t="str">
        <f t="shared" si="244"/>
        <v>33</v>
      </c>
      <c r="O3122" t="str">
        <f>VLOOKUP('SQL Results'!N3122,Plan2!$A$2:$B$8,2,0)</f>
        <v>33 - Outras Despesas Correntes</v>
      </c>
      <c r="P3122" s="4" t="str">
        <f t="shared" si="245"/>
        <v>0100 - Recursos ordinários - recursos do tesouro - RLD</v>
      </c>
    </row>
    <row r="3123" spans="1:16" x14ac:dyDescent="0.2">
      <c r="A3123">
        <v>44001</v>
      </c>
      <c r="B3123" t="s">
        <v>1345</v>
      </c>
      <c r="C3123">
        <v>1126</v>
      </c>
      <c r="D3123" t="s">
        <v>1359</v>
      </c>
      <c r="E3123">
        <v>449052</v>
      </c>
      <c r="F3123" t="s">
        <v>17</v>
      </c>
      <c r="G3123" t="s">
        <v>13</v>
      </c>
      <c r="H3123" t="s">
        <v>14</v>
      </c>
      <c r="I3123" t="s">
        <v>349</v>
      </c>
      <c r="J3123">
        <v>200000</v>
      </c>
      <c r="K3123" t="str">
        <f t="shared" si="241"/>
        <v>44001 - Secretaria de Estado da Agricultura e da Pesca</v>
      </c>
      <c r="L3123" t="str">
        <f t="shared" si="242"/>
        <v>1126 - Administração e manutenção dos serviços administrativos gerais - SAR</v>
      </c>
      <c r="M3123" t="str">
        <f t="shared" si="243"/>
        <v>449052 - Equipamentos e Material Permanente</v>
      </c>
      <c r="N3123" t="str">
        <f t="shared" si="244"/>
        <v>44</v>
      </c>
      <c r="O3123" t="str">
        <f>VLOOKUP('SQL Results'!N3123,Plan2!$A$2:$B$8,2,0)</f>
        <v>44 - Investimentos</v>
      </c>
      <c r="P3123" s="4" t="str">
        <f t="shared" si="245"/>
        <v>0100 - Recursos ordinários - recursos do tesouro - RLD</v>
      </c>
    </row>
    <row r="3124" spans="1:16" x14ac:dyDescent="0.2">
      <c r="A3124">
        <v>44001</v>
      </c>
      <c r="B3124" t="s">
        <v>1345</v>
      </c>
      <c r="C3124">
        <v>1373</v>
      </c>
      <c r="D3124" t="s">
        <v>1360</v>
      </c>
      <c r="E3124">
        <v>339036</v>
      </c>
      <c r="F3124" t="s">
        <v>23</v>
      </c>
      <c r="G3124" t="s">
        <v>13</v>
      </c>
      <c r="H3124" t="s">
        <v>14</v>
      </c>
      <c r="I3124" t="s">
        <v>355</v>
      </c>
      <c r="J3124">
        <v>150000</v>
      </c>
      <c r="K3124" t="str">
        <f t="shared" si="241"/>
        <v>44001 - Secretaria de Estado da Agricultura e da Pesca</v>
      </c>
      <c r="L3124" t="str">
        <f t="shared" si="242"/>
        <v>1373 - Encargos com estagiários - SAR</v>
      </c>
      <c r="M3124" t="str">
        <f t="shared" si="243"/>
        <v>339036 - Outros Serviços Terceiros-Pessoa Física</v>
      </c>
      <c r="N3124" t="str">
        <f t="shared" si="244"/>
        <v>33</v>
      </c>
      <c r="O3124" t="str">
        <f>VLOOKUP('SQL Results'!N3124,Plan2!$A$2:$B$8,2,0)</f>
        <v>33 - Outras Despesas Correntes</v>
      </c>
      <c r="P3124" s="4" t="str">
        <f t="shared" si="245"/>
        <v>0100 - Recursos ordinários - recursos do tesouro - RLD</v>
      </c>
    </row>
    <row r="3125" spans="1:16" x14ac:dyDescent="0.2">
      <c r="A3125">
        <v>44001</v>
      </c>
      <c r="B3125" t="s">
        <v>1345</v>
      </c>
      <c r="C3125">
        <v>1373</v>
      </c>
      <c r="D3125" t="s">
        <v>1360</v>
      </c>
      <c r="E3125">
        <v>339049</v>
      </c>
      <c r="F3125" t="s">
        <v>79</v>
      </c>
      <c r="G3125" t="s">
        <v>13</v>
      </c>
      <c r="H3125" t="s">
        <v>14</v>
      </c>
      <c r="I3125" t="s">
        <v>355</v>
      </c>
      <c r="J3125">
        <v>30000</v>
      </c>
      <c r="K3125" t="str">
        <f t="shared" si="241"/>
        <v>44001 - Secretaria de Estado da Agricultura e da Pesca</v>
      </c>
      <c r="L3125" t="str">
        <f t="shared" si="242"/>
        <v>1373 - Encargos com estagiários - SAR</v>
      </c>
      <c r="M3125" t="str">
        <f t="shared" si="243"/>
        <v>339049 - Auxílio-Transporte</v>
      </c>
      <c r="N3125" t="str">
        <f t="shared" si="244"/>
        <v>33</v>
      </c>
      <c r="O3125" t="str">
        <f>VLOOKUP('SQL Results'!N3125,Plan2!$A$2:$B$8,2,0)</f>
        <v>33 - Outras Despesas Correntes</v>
      </c>
      <c r="P3125" s="4" t="str">
        <f t="shared" si="245"/>
        <v>0100 - Recursos ordinários - recursos do tesouro - RLD</v>
      </c>
    </row>
    <row r="3126" spans="1:16" x14ac:dyDescent="0.2">
      <c r="A3126">
        <v>44001</v>
      </c>
      <c r="B3126" t="s">
        <v>1345</v>
      </c>
      <c r="C3126">
        <v>1126</v>
      </c>
      <c r="D3126" t="s">
        <v>1359</v>
      </c>
      <c r="E3126">
        <v>339014</v>
      </c>
      <c r="F3126" t="s">
        <v>63</v>
      </c>
      <c r="G3126" t="s">
        <v>13</v>
      </c>
      <c r="H3126" t="s">
        <v>14</v>
      </c>
      <c r="I3126" t="s">
        <v>349</v>
      </c>
      <c r="J3126">
        <v>170000</v>
      </c>
      <c r="K3126" t="str">
        <f t="shared" si="241"/>
        <v>44001 - Secretaria de Estado da Agricultura e da Pesca</v>
      </c>
      <c r="L3126" t="str">
        <f t="shared" si="242"/>
        <v>1126 - Administração e manutenção dos serviços administrativos gerais - SAR</v>
      </c>
      <c r="M3126" t="str">
        <f t="shared" si="243"/>
        <v>339014 - Diárias - Civil</v>
      </c>
      <c r="N3126" t="str">
        <f t="shared" si="244"/>
        <v>33</v>
      </c>
      <c r="O3126" t="str">
        <f>VLOOKUP('SQL Results'!N3126,Plan2!$A$2:$B$8,2,0)</f>
        <v>33 - Outras Despesas Correntes</v>
      </c>
      <c r="P3126" s="4" t="str">
        <f t="shared" si="245"/>
        <v>0100 - Recursos ordinários - recursos do tesouro - RLD</v>
      </c>
    </row>
    <row r="3127" spans="1:16" x14ac:dyDescent="0.2">
      <c r="A3127">
        <v>44001</v>
      </c>
      <c r="B3127" t="s">
        <v>1345</v>
      </c>
      <c r="C3127">
        <v>1126</v>
      </c>
      <c r="D3127" t="s">
        <v>1359</v>
      </c>
      <c r="E3127">
        <v>339030</v>
      </c>
      <c r="F3127" t="s">
        <v>12</v>
      </c>
      <c r="G3127" t="s">
        <v>13</v>
      </c>
      <c r="H3127" t="s">
        <v>14</v>
      </c>
      <c r="I3127" t="s">
        <v>349</v>
      </c>
      <c r="J3127">
        <v>600000</v>
      </c>
      <c r="K3127" t="str">
        <f t="shared" si="241"/>
        <v>44001 - Secretaria de Estado da Agricultura e da Pesca</v>
      </c>
      <c r="L3127" t="str">
        <f t="shared" si="242"/>
        <v>1126 - Administração e manutenção dos serviços administrativos gerais - SAR</v>
      </c>
      <c r="M3127" t="str">
        <f t="shared" si="243"/>
        <v>339030 - Material de Consumo</v>
      </c>
      <c r="N3127" t="str">
        <f t="shared" si="244"/>
        <v>33</v>
      </c>
      <c r="O3127" t="str">
        <f>VLOOKUP('SQL Results'!N3127,Plan2!$A$2:$B$8,2,0)</f>
        <v>33 - Outras Despesas Correntes</v>
      </c>
      <c r="P3127" s="4" t="str">
        <f t="shared" si="245"/>
        <v>0100 - Recursos ordinários - recursos do tesouro - RLD</v>
      </c>
    </row>
    <row r="3128" spans="1:16" x14ac:dyDescent="0.2">
      <c r="A3128">
        <v>44001</v>
      </c>
      <c r="B3128" t="s">
        <v>1345</v>
      </c>
      <c r="C3128">
        <v>1126</v>
      </c>
      <c r="D3128" t="s">
        <v>1359</v>
      </c>
      <c r="E3128">
        <v>339033</v>
      </c>
      <c r="F3128" t="s">
        <v>49</v>
      </c>
      <c r="G3128" t="s">
        <v>13</v>
      </c>
      <c r="H3128" t="s">
        <v>14</v>
      </c>
      <c r="I3128" t="s">
        <v>349</v>
      </c>
      <c r="J3128">
        <v>110000</v>
      </c>
      <c r="K3128" t="str">
        <f t="shared" si="241"/>
        <v>44001 - Secretaria de Estado da Agricultura e da Pesca</v>
      </c>
      <c r="L3128" t="str">
        <f t="shared" si="242"/>
        <v>1126 - Administração e manutenção dos serviços administrativos gerais - SAR</v>
      </c>
      <c r="M3128" t="str">
        <f t="shared" si="243"/>
        <v>339033 - Passagens e Despesas com Locomoção</v>
      </c>
      <c r="N3128" t="str">
        <f t="shared" si="244"/>
        <v>33</v>
      </c>
      <c r="O3128" t="str">
        <f>VLOOKUP('SQL Results'!N3128,Plan2!$A$2:$B$8,2,0)</f>
        <v>33 - Outras Despesas Correntes</v>
      </c>
      <c r="P3128" s="4" t="str">
        <f t="shared" si="245"/>
        <v>0100 - Recursos ordinários - recursos do tesouro - RLD</v>
      </c>
    </row>
    <row r="3129" spans="1:16" x14ac:dyDescent="0.2">
      <c r="A3129">
        <v>44001</v>
      </c>
      <c r="B3129" t="s">
        <v>1345</v>
      </c>
      <c r="C3129">
        <v>1126</v>
      </c>
      <c r="D3129" t="s">
        <v>1359</v>
      </c>
      <c r="E3129">
        <v>339036</v>
      </c>
      <c r="F3129" t="s">
        <v>23</v>
      </c>
      <c r="G3129" t="s">
        <v>13</v>
      </c>
      <c r="H3129" t="s">
        <v>14</v>
      </c>
      <c r="I3129" t="s">
        <v>349</v>
      </c>
      <c r="J3129">
        <v>10000</v>
      </c>
      <c r="K3129" t="str">
        <f t="shared" si="241"/>
        <v>44001 - Secretaria de Estado da Agricultura e da Pesca</v>
      </c>
      <c r="L3129" t="str">
        <f t="shared" si="242"/>
        <v>1126 - Administração e manutenção dos serviços administrativos gerais - SAR</v>
      </c>
      <c r="M3129" t="str">
        <f t="shared" si="243"/>
        <v>339036 - Outros Serviços Terceiros-Pessoa Física</v>
      </c>
      <c r="N3129" t="str">
        <f t="shared" si="244"/>
        <v>33</v>
      </c>
      <c r="O3129" t="str">
        <f>VLOOKUP('SQL Results'!N3129,Plan2!$A$2:$B$8,2,0)</f>
        <v>33 - Outras Despesas Correntes</v>
      </c>
      <c r="P3129" s="4" t="str">
        <f t="shared" si="245"/>
        <v>0100 - Recursos ordinários - recursos do tesouro - RLD</v>
      </c>
    </row>
    <row r="3130" spans="1:16" x14ac:dyDescent="0.2">
      <c r="A3130">
        <v>44001</v>
      </c>
      <c r="B3130" t="s">
        <v>1345</v>
      </c>
      <c r="C3130">
        <v>1126</v>
      </c>
      <c r="D3130" t="s">
        <v>1359</v>
      </c>
      <c r="E3130">
        <v>339037</v>
      </c>
      <c r="F3130" t="s">
        <v>25</v>
      </c>
      <c r="G3130" t="s">
        <v>13</v>
      </c>
      <c r="H3130" t="s">
        <v>14</v>
      </c>
      <c r="I3130" t="s">
        <v>349</v>
      </c>
      <c r="J3130">
        <v>2670000</v>
      </c>
      <c r="K3130" t="str">
        <f t="shared" si="241"/>
        <v>44001 - Secretaria de Estado da Agricultura e da Pesca</v>
      </c>
      <c r="L3130" t="str">
        <f t="shared" si="242"/>
        <v>1126 - Administração e manutenção dos serviços administrativos gerais - SAR</v>
      </c>
      <c r="M3130" t="str">
        <f t="shared" si="243"/>
        <v>339037 - Locação de Mão-de-Obra</v>
      </c>
      <c r="N3130" t="str">
        <f t="shared" si="244"/>
        <v>33</v>
      </c>
      <c r="O3130" t="str">
        <f>VLOOKUP('SQL Results'!N3130,Plan2!$A$2:$B$8,2,0)</f>
        <v>33 - Outras Despesas Correntes</v>
      </c>
      <c r="P3130" s="4" t="str">
        <f t="shared" si="245"/>
        <v>0100 - Recursos ordinários - recursos do tesouro - RLD</v>
      </c>
    </row>
    <row r="3131" spans="1:16" x14ac:dyDescent="0.2">
      <c r="A3131">
        <v>44001</v>
      </c>
      <c r="B3131" t="s">
        <v>1345</v>
      </c>
      <c r="C3131">
        <v>1126</v>
      </c>
      <c r="D3131" t="s">
        <v>1359</v>
      </c>
      <c r="E3131">
        <v>339039</v>
      </c>
      <c r="F3131" t="s">
        <v>16</v>
      </c>
      <c r="G3131" t="s">
        <v>13</v>
      </c>
      <c r="H3131" t="s">
        <v>14</v>
      </c>
      <c r="I3131" t="s">
        <v>349</v>
      </c>
      <c r="J3131">
        <v>600000</v>
      </c>
      <c r="K3131" t="str">
        <f t="shared" si="241"/>
        <v>44001 - Secretaria de Estado da Agricultura e da Pesca</v>
      </c>
      <c r="L3131" t="str">
        <f t="shared" si="242"/>
        <v>1126 - Administração e manutenção dos serviços administrativos gerais - SAR</v>
      </c>
      <c r="M3131" t="str">
        <f t="shared" si="243"/>
        <v>339039 - Outros Serviços Terceiros - Pessoa Jurídica</v>
      </c>
      <c r="N3131" t="str">
        <f t="shared" si="244"/>
        <v>33</v>
      </c>
      <c r="O3131" t="str">
        <f>VLOOKUP('SQL Results'!N3131,Plan2!$A$2:$B$8,2,0)</f>
        <v>33 - Outras Despesas Correntes</v>
      </c>
      <c r="P3131" s="4" t="str">
        <f t="shared" si="245"/>
        <v>0100 - Recursos ordinários - recursos do tesouro - RLD</v>
      </c>
    </row>
    <row r="3132" spans="1:16" x14ac:dyDescent="0.2">
      <c r="A3132">
        <v>44001</v>
      </c>
      <c r="B3132" t="s">
        <v>1345</v>
      </c>
      <c r="C3132">
        <v>1126</v>
      </c>
      <c r="D3132" t="s">
        <v>1359</v>
      </c>
      <c r="E3132">
        <v>339040</v>
      </c>
      <c r="F3132" t="s">
        <v>52</v>
      </c>
      <c r="G3132" t="s">
        <v>13</v>
      </c>
      <c r="H3132" t="s">
        <v>14</v>
      </c>
      <c r="I3132" t="s">
        <v>349</v>
      </c>
      <c r="J3132">
        <v>700000</v>
      </c>
      <c r="K3132" t="str">
        <f t="shared" si="241"/>
        <v>44001 - Secretaria de Estado da Agricultura e da Pesca</v>
      </c>
      <c r="L3132" t="str">
        <f t="shared" si="242"/>
        <v>1126 - Administração e manutenção dos serviços administrativos gerais - SAR</v>
      </c>
      <c r="M3132" t="str">
        <f t="shared" si="243"/>
        <v>339040 - Serviços de Tecnologia da Informação e Comunicação - Pessoa Jurídica</v>
      </c>
      <c r="N3132" t="str">
        <f t="shared" si="244"/>
        <v>33</v>
      </c>
      <c r="O3132" t="str">
        <f>VLOOKUP('SQL Results'!N3132,Plan2!$A$2:$B$8,2,0)</f>
        <v>33 - Outras Despesas Correntes</v>
      </c>
      <c r="P3132" s="4" t="str">
        <f t="shared" si="245"/>
        <v>0100 - Recursos ordinários - recursos do tesouro - RLD</v>
      </c>
    </row>
    <row r="3133" spans="1:16" x14ac:dyDescent="0.2">
      <c r="A3133">
        <v>44001</v>
      </c>
      <c r="B3133" t="s">
        <v>1345</v>
      </c>
      <c r="C3133">
        <v>1126</v>
      </c>
      <c r="D3133" t="s">
        <v>1359</v>
      </c>
      <c r="E3133">
        <v>339047</v>
      </c>
      <c r="F3133" t="s">
        <v>27</v>
      </c>
      <c r="G3133" t="s">
        <v>13</v>
      </c>
      <c r="H3133" t="s">
        <v>14</v>
      </c>
      <c r="I3133" t="s">
        <v>349</v>
      </c>
      <c r="J3133">
        <v>75000</v>
      </c>
      <c r="K3133" t="str">
        <f t="shared" si="241"/>
        <v>44001 - Secretaria de Estado da Agricultura e da Pesca</v>
      </c>
      <c r="L3133" t="str">
        <f t="shared" si="242"/>
        <v>1126 - Administração e manutenção dos serviços administrativos gerais - SAR</v>
      </c>
      <c r="M3133" t="str">
        <f t="shared" si="243"/>
        <v>339047 - Obrigações Tributárias e Contributivas</v>
      </c>
      <c r="N3133" t="str">
        <f t="shared" si="244"/>
        <v>33</v>
      </c>
      <c r="O3133" t="str">
        <f>VLOOKUP('SQL Results'!N3133,Plan2!$A$2:$B$8,2,0)</f>
        <v>33 - Outras Despesas Correntes</v>
      </c>
      <c r="P3133" s="4" t="str">
        <f t="shared" si="245"/>
        <v>0100 - Recursos ordinários - recursos do tesouro - RLD</v>
      </c>
    </row>
    <row r="3134" spans="1:16" x14ac:dyDescent="0.2">
      <c r="A3134">
        <v>44022</v>
      </c>
      <c r="B3134" t="s">
        <v>1361</v>
      </c>
      <c r="C3134">
        <v>2555</v>
      </c>
      <c r="D3134" t="s">
        <v>1362</v>
      </c>
      <c r="E3134">
        <v>339030</v>
      </c>
      <c r="F3134" t="s">
        <v>12</v>
      </c>
      <c r="G3134" t="s">
        <v>53</v>
      </c>
      <c r="H3134" t="s">
        <v>54</v>
      </c>
      <c r="I3134" t="s">
        <v>349</v>
      </c>
      <c r="J3134">
        <v>23667</v>
      </c>
      <c r="K3134" t="str">
        <f t="shared" si="241"/>
        <v>44022 - Companhia Integrada de Desenvolvimento Agrícola de Santa Catarina</v>
      </c>
      <c r="L3134" t="str">
        <f t="shared" si="242"/>
        <v>2555 - Administração e manutenção dos serviços administrativos gerais - CIDASC</v>
      </c>
      <c r="M3134" t="str">
        <f t="shared" si="243"/>
        <v>339030 - Material de Consumo</v>
      </c>
      <c r="N3134" t="str">
        <f t="shared" si="244"/>
        <v>33</v>
      </c>
      <c r="O3134" t="str">
        <f>VLOOKUP('SQL Results'!N3134,Plan2!$A$2:$B$8,2,0)</f>
        <v>33 - Outras Despesas Correntes</v>
      </c>
      <c r="P3134" s="4" t="str">
        <f t="shared" si="245"/>
        <v>0260 - Recursos patrimoniais primários - recursos de outras fontes - exercício corrente</v>
      </c>
    </row>
    <row r="3135" spans="1:16" x14ac:dyDescent="0.2">
      <c r="A3135">
        <v>44022</v>
      </c>
      <c r="B3135" t="s">
        <v>1361</v>
      </c>
      <c r="C3135">
        <v>2555</v>
      </c>
      <c r="D3135" t="s">
        <v>1362</v>
      </c>
      <c r="E3135">
        <v>339039</v>
      </c>
      <c r="F3135" t="s">
        <v>16</v>
      </c>
      <c r="G3135" t="s">
        <v>53</v>
      </c>
      <c r="H3135" t="s">
        <v>54</v>
      </c>
      <c r="I3135" t="s">
        <v>349</v>
      </c>
      <c r="J3135">
        <v>20000</v>
      </c>
      <c r="K3135" t="str">
        <f t="shared" si="241"/>
        <v>44022 - Companhia Integrada de Desenvolvimento Agrícola de Santa Catarina</v>
      </c>
      <c r="L3135" t="str">
        <f t="shared" si="242"/>
        <v>2555 - Administração e manutenção dos serviços administrativos gerais - CIDASC</v>
      </c>
      <c r="M3135" t="str">
        <f t="shared" si="243"/>
        <v>339039 - Outros Serviços Terceiros - Pessoa Jurídica</v>
      </c>
      <c r="N3135" t="str">
        <f t="shared" si="244"/>
        <v>33</v>
      </c>
      <c r="O3135" t="str">
        <f>VLOOKUP('SQL Results'!N3135,Plan2!$A$2:$B$8,2,0)</f>
        <v>33 - Outras Despesas Correntes</v>
      </c>
      <c r="P3135" s="4" t="str">
        <f t="shared" si="245"/>
        <v>0260 - Recursos patrimoniais primários - recursos de outras fontes - exercício corrente</v>
      </c>
    </row>
    <row r="3136" spans="1:16" x14ac:dyDescent="0.2">
      <c r="A3136">
        <v>44022</v>
      </c>
      <c r="B3136" t="s">
        <v>1361</v>
      </c>
      <c r="C3136">
        <v>2555</v>
      </c>
      <c r="D3136" t="s">
        <v>1362</v>
      </c>
      <c r="E3136">
        <v>339030</v>
      </c>
      <c r="F3136" t="s">
        <v>12</v>
      </c>
      <c r="G3136" t="s">
        <v>591</v>
      </c>
      <c r="H3136" t="s">
        <v>592</v>
      </c>
      <c r="I3136" t="s">
        <v>349</v>
      </c>
      <c r="J3136">
        <v>6674</v>
      </c>
      <c r="K3136" t="str">
        <f t="shared" si="241"/>
        <v>44022 - Companhia Integrada de Desenvolvimento Agrícola de Santa Catarina</v>
      </c>
      <c r="L3136" t="str">
        <f t="shared" si="242"/>
        <v>2555 - Administração e manutenção dos serviços administrativos gerais - CIDASC</v>
      </c>
      <c r="M3136" t="str">
        <f t="shared" si="243"/>
        <v>339030 - Material de Consumo</v>
      </c>
      <c r="N3136" t="str">
        <f t="shared" si="244"/>
        <v>33</v>
      </c>
      <c r="O3136" t="str">
        <f>VLOOKUP('SQL Results'!N3136,Plan2!$A$2:$B$8,2,0)</f>
        <v>33 - Outras Despesas Correntes</v>
      </c>
      <c r="P3136" s="4" t="str">
        <f t="shared" si="245"/>
        <v>0280 - Remuneração de disponibilidade bancária - Executivo - rec outras fontes-exercício corrente</v>
      </c>
    </row>
    <row r="3137" spans="1:16" x14ac:dyDescent="0.2">
      <c r="A3137">
        <v>44022</v>
      </c>
      <c r="B3137" t="s">
        <v>1361</v>
      </c>
      <c r="C3137">
        <v>2555</v>
      </c>
      <c r="D3137" t="s">
        <v>1362</v>
      </c>
      <c r="E3137">
        <v>339030</v>
      </c>
      <c r="F3137" t="s">
        <v>12</v>
      </c>
      <c r="G3137" t="s">
        <v>135</v>
      </c>
      <c r="H3137" t="s">
        <v>136</v>
      </c>
      <c r="I3137" t="s">
        <v>349</v>
      </c>
      <c r="J3137">
        <v>300000</v>
      </c>
      <c r="K3137" t="str">
        <f t="shared" si="241"/>
        <v>44022 - Companhia Integrada de Desenvolvimento Agrícola de Santa Catarina</v>
      </c>
      <c r="L3137" t="str">
        <f t="shared" si="242"/>
        <v>2555 - Administração e manutenção dos serviços administrativos gerais - CIDASC</v>
      </c>
      <c r="M3137" t="str">
        <f t="shared" si="243"/>
        <v>339030 - Material de Consumo</v>
      </c>
      <c r="N3137" t="str">
        <f t="shared" si="244"/>
        <v>33</v>
      </c>
      <c r="O3137" t="str">
        <f>VLOOKUP('SQL Results'!N3137,Plan2!$A$2:$B$8,2,0)</f>
        <v>33 - Outras Despesas Correntes</v>
      </c>
      <c r="P3137" s="4" t="str">
        <f t="shared" si="245"/>
        <v>0269 - Outros recursos primários - recursos de outras fontes - exercício corrente</v>
      </c>
    </row>
    <row r="3138" spans="1:16" x14ac:dyDescent="0.2">
      <c r="A3138">
        <v>44022</v>
      </c>
      <c r="B3138" t="s">
        <v>1361</v>
      </c>
      <c r="C3138">
        <v>2555</v>
      </c>
      <c r="D3138" t="s">
        <v>1362</v>
      </c>
      <c r="E3138">
        <v>339039</v>
      </c>
      <c r="F3138" t="s">
        <v>16</v>
      </c>
      <c r="G3138" t="s">
        <v>135</v>
      </c>
      <c r="H3138" t="s">
        <v>136</v>
      </c>
      <c r="I3138" t="s">
        <v>349</v>
      </c>
      <c r="J3138">
        <v>268614</v>
      </c>
      <c r="K3138" t="str">
        <f t="shared" si="241"/>
        <v>44022 - Companhia Integrada de Desenvolvimento Agrícola de Santa Catarina</v>
      </c>
      <c r="L3138" t="str">
        <f t="shared" si="242"/>
        <v>2555 - Administração e manutenção dos serviços administrativos gerais - CIDASC</v>
      </c>
      <c r="M3138" t="str">
        <f t="shared" si="243"/>
        <v>339039 - Outros Serviços Terceiros - Pessoa Jurídica</v>
      </c>
      <c r="N3138" t="str">
        <f t="shared" si="244"/>
        <v>33</v>
      </c>
      <c r="O3138" t="str">
        <f>VLOOKUP('SQL Results'!N3138,Plan2!$A$2:$B$8,2,0)</f>
        <v>33 - Outras Despesas Correntes</v>
      </c>
      <c r="P3138" s="4" t="str">
        <f t="shared" si="245"/>
        <v>0269 - Outros recursos primários - recursos de outras fontes - exercício corrente</v>
      </c>
    </row>
    <row r="3139" spans="1:16" x14ac:dyDescent="0.2">
      <c r="A3139">
        <v>44022</v>
      </c>
      <c r="B3139" t="s">
        <v>1361</v>
      </c>
      <c r="C3139">
        <v>2555</v>
      </c>
      <c r="D3139" t="s">
        <v>1362</v>
      </c>
      <c r="E3139">
        <v>449052</v>
      </c>
      <c r="F3139" t="s">
        <v>17</v>
      </c>
      <c r="G3139" t="s">
        <v>595</v>
      </c>
      <c r="H3139" t="s">
        <v>596</v>
      </c>
      <c r="I3139" t="s">
        <v>349</v>
      </c>
      <c r="J3139">
        <v>946195</v>
      </c>
      <c r="K3139" t="str">
        <f t="shared" ref="K3139:K3202" si="246">CONCATENATE(A3139," - ",B3139)</f>
        <v>44022 - Companhia Integrada de Desenvolvimento Agrícola de Santa Catarina</v>
      </c>
      <c r="L3139" t="str">
        <f t="shared" ref="L3139:L3202" si="247">CONCATENATE(C3139," - ",D3139)</f>
        <v>2555 - Administração e manutenção dos serviços administrativos gerais - CIDASC</v>
      </c>
      <c r="M3139" t="str">
        <f t="shared" ref="M3139:M3202" si="248">CONCATENATE(E3139," - ",F3139)</f>
        <v>449052 - Equipamentos e Material Permanente</v>
      </c>
      <c r="N3139" t="str">
        <f t="shared" ref="N3139:N3202" si="249">LEFT(E3139,2)</f>
        <v>44</v>
      </c>
      <c r="O3139" t="str">
        <f>VLOOKUP('SQL Results'!N3139,Plan2!$A$2:$B$8,2,0)</f>
        <v>44 - Investimentos</v>
      </c>
      <c r="P3139" s="4" t="str">
        <f t="shared" si="245"/>
        <v>0298 - Receita da alienação de bens - recursos de outras fontes - exercício corrente</v>
      </c>
    </row>
    <row r="3140" spans="1:16" x14ac:dyDescent="0.2">
      <c r="A3140">
        <v>44022</v>
      </c>
      <c r="B3140" t="s">
        <v>1361</v>
      </c>
      <c r="C3140">
        <v>2555</v>
      </c>
      <c r="D3140" t="s">
        <v>1362</v>
      </c>
      <c r="E3140">
        <v>339014</v>
      </c>
      <c r="F3140" t="s">
        <v>63</v>
      </c>
      <c r="G3140" t="s">
        <v>94</v>
      </c>
      <c r="H3140" t="s">
        <v>95</v>
      </c>
      <c r="I3140" t="s">
        <v>349</v>
      </c>
      <c r="J3140">
        <v>200000</v>
      </c>
      <c r="K3140" t="str">
        <f t="shared" si="246"/>
        <v>44022 - Companhia Integrada de Desenvolvimento Agrícola de Santa Catarina</v>
      </c>
      <c r="L3140" t="str">
        <f t="shared" si="247"/>
        <v>2555 - Administração e manutenção dos serviços administrativos gerais - CIDASC</v>
      </c>
      <c r="M3140" t="str">
        <f t="shared" si="248"/>
        <v>339014 - Diárias - Civil</v>
      </c>
      <c r="N3140" t="str">
        <f t="shared" si="249"/>
        <v>33</v>
      </c>
      <c r="O3140" t="str">
        <f>VLOOKUP('SQL Results'!N3140,Plan2!$A$2:$B$8,2,0)</f>
        <v>33 - Outras Despesas Correntes</v>
      </c>
      <c r="P3140" s="4" t="str">
        <f t="shared" si="245"/>
        <v>0240 - Recursos de serviços - recursos de outras fontes - exercício corrente</v>
      </c>
    </row>
    <row r="3141" spans="1:16" x14ac:dyDescent="0.2">
      <c r="A3141">
        <v>44022</v>
      </c>
      <c r="B3141" t="s">
        <v>1361</v>
      </c>
      <c r="C3141">
        <v>2555</v>
      </c>
      <c r="D3141" t="s">
        <v>1362</v>
      </c>
      <c r="E3141">
        <v>319016</v>
      </c>
      <c r="F3141" t="s">
        <v>64</v>
      </c>
      <c r="G3141" t="s">
        <v>94</v>
      </c>
      <c r="H3141" t="s">
        <v>95</v>
      </c>
      <c r="I3141" t="s">
        <v>349</v>
      </c>
      <c r="J3141">
        <v>20000</v>
      </c>
      <c r="K3141" t="str">
        <f t="shared" si="246"/>
        <v>44022 - Companhia Integrada de Desenvolvimento Agrícola de Santa Catarina</v>
      </c>
      <c r="L3141" t="str">
        <f t="shared" si="247"/>
        <v>2555 - Administração e manutenção dos serviços administrativos gerais - CIDASC</v>
      </c>
      <c r="M3141" t="str">
        <f t="shared" si="248"/>
        <v>319016 - Outras Despesas Variáveis-Pessoal Civil</v>
      </c>
      <c r="N3141" t="str">
        <f t="shared" si="249"/>
        <v>31</v>
      </c>
      <c r="O3141" t="str">
        <f>VLOOKUP('SQL Results'!N3141,Plan2!$A$2:$B$8,2,0)</f>
        <v>31 - Pessoal e Encargos Sociais</v>
      </c>
      <c r="P3141" s="4" t="str">
        <f t="shared" si="245"/>
        <v>0240 - Recursos de serviços - recursos de outras fontes - exercício corrente</v>
      </c>
    </row>
    <row r="3142" spans="1:16" x14ac:dyDescent="0.2">
      <c r="A3142">
        <v>44022</v>
      </c>
      <c r="B3142" t="s">
        <v>1361</v>
      </c>
      <c r="C3142">
        <v>2625</v>
      </c>
      <c r="D3142" t="s">
        <v>1363</v>
      </c>
      <c r="E3142">
        <v>339014</v>
      </c>
      <c r="F3142" t="s">
        <v>63</v>
      </c>
      <c r="G3142" t="s">
        <v>94</v>
      </c>
      <c r="H3142" t="s">
        <v>95</v>
      </c>
      <c r="I3142" t="s">
        <v>1364</v>
      </c>
      <c r="J3142">
        <v>100000</v>
      </c>
      <c r="K3142" t="str">
        <f t="shared" si="246"/>
        <v>44022 - Companhia Integrada de Desenvolvimento Agrícola de Santa Catarina</v>
      </c>
      <c r="L3142" t="str">
        <f t="shared" si="247"/>
        <v>2625 - Ações de Defesa Sanitária Vegetal</v>
      </c>
      <c r="M3142" t="str">
        <f t="shared" si="248"/>
        <v>339014 - Diárias - Civil</v>
      </c>
      <c r="N3142" t="str">
        <f t="shared" si="249"/>
        <v>33</v>
      </c>
      <c r="O3142" t="str">
        <f>VLOOKUP('SQL Results'!N3142,Plan2!$A$2:$B$8,2,0)</f>
        <v>33 - Outras Despesas Correntes</v>
      </c>
      <c r="P3142" s="4" t="str">
        <f t="shared" si="245"/>
        <v>0240 - Recursos de serviços - recursos de outras fontes - exercício corrente</v>
      </c>
    </row>
    <row r="3143" spans="1:16" x14ac:dyDescent="0.2">
      <c r="A3143">
        <v>44022</v>
      </c>
      <c r="B3143" t="s">
        <v>1361</v>
      </c>
      <c r="C3143">
        <v>2625</v>
      </c>
      <c r="D3143" t="s">
        <v>1363</v>
      </c>
      <c r="E3143">
        <v>339030</v>
      </c>
      <c r="F3143" t="s">
        <v>12</v>
      </c>
      <c r="G3143" t="s">
        <v>94</v>
      </c>
      <c r="H3143" t="s">
        <v>95</v>
      </c>
      <c r="I3143" t="s">
        <v>1364</v>
      </c>
      <c r="J3143">
        <v>370000</v>
      </c>
      <c r="K3143" t="str">
        <f t="shared" si="246"/>
        <v>44022 - Companhia Integrada de Desenvolvimento Agrícola de Santa Catarina</v>
      </c>
      <c r="L3143" t="str">
        <f t="shared" si="247"/>
        <v>2625 - Ações de Defesa Sanitária Vegetal</v>
      </c>
      <c r="M3143" t="str">
        <f t="shared" si="248"/>
        <v>339030 - Material de Consumo</v>
      </c>
      <c r="N3143" t="str">
        <f t="shared" si="249"/>
        <v>33</v>
      </c>
      <c r="O3143" t="str">
        <f>VLOOKUP('SQL Results'!N3143,Plan2!$A$2:$B$8,2,0)</f>
        <v>33 - Outras Despesas Correntes</v>
      </c>
      <c r="P3143" s="4" t="str">
        <f t="shared" si="245"/>
        <v>0240 - Recursos de serviços - recursos de outras fontes - exercício corrente</v>
      </c>
    </row>
    <row r="3144" spans="1:16" x14ac:dyDescent="0.2">
      <c r="A3144">
        <v>44022</v>
      </c>
      <c r="B3144" t="s">
        <v>1361</v>
      </c>
      <c r="C3144">
        <v>3781</v>
      </c>
      <c r="D3144" t="s">
        <v>1365</v>
      </c>
      <c r="E3144">
        <v>339030</v>
      </c>
      <c r="F3144" t="s">
        <v>12</v>
      </c>
      <c r="G3144" t="s">
        <v>94</v>
      </c>
      <c r="H3144" t="s">
        <v>95</v>
      </c>
      <c r="I3144" t="s">
        <v>353</v>
      </c>
      <c r="J3144">
        <v>80000</v>
      </c>
      <c r="K3144" t="str">
        <f t="shared" si="246"/>
        <v>44022 - Companhia Integrada de Desenvolvimento Agrícola de Santa Catarina</v>
      </c>
      <c r="L3144" t="str">
        <f t="shared" si="247"/>
        <v>3781 - Manutenção e modernização dos serviços de tecnologia da informação e comunicação - CIDASC</v>
      </c>
      <c r="M3144" t="str">
        <f t="shared" si="248"/>
        <v>339030 - Material de Consumo</v>
      </c>
      <c r="N3144" t="str">
        <f t="shared" si="249"/>
        <v>33</v>
      </c>
      <c r="O3144" t="str">
        <f>VLOOKUP('SQL Results'!N3144,Plan2!$A$2:$B$8,2,0)</f>
        <v>33 - Outras Despesas Correntes</v>
      </c>
      <c r="P3144" s="4" t="str">
        <f t="shared" si="245"/>
        <v>0240 - Recursos de serviços - recursos de outras fontes - exercício corrente</v>
      </c>
    </row>
    <row r="3145" spans="1:16" x14ac:dyDescent="0.2">
      <c r="A3145">
        <v>44022</v>
      </c>
      <c r="B3145" t="s">
        <v>1361</v>
      </c>
      <c r="C3145">
        <v>3781</v>
      </c>
      <c r="D3145" t="s">
        <v>1365</v>
      </c>
      <c r="E3145">
        <v>339039</v>
      </c>
      <c r="F3145" t="s">
        <v>16</v>
      </c>
      <c r="G3145" t="s">
        <v>94</v>
      </c>
      <c r="H3145" t="s">
        <v>95</v>
      </c>
      <c r="I3145" t="s">
        <v>353</v>
      </c>
      <c r="J3145">
        <v>800000</v>
      </c>
      <c r="K3145" t="str">
        <f t="shared" si="246"/>
        <v>44022 - Companhia Integrada de Desenvolvimento Agrícola de Santa Catarina</v>
      </c>
      <c r="L3145" t="str">
        <f t="shared" si="247"/>
        <v>3781 - Manutenção e modernização dos serviços de tecnologia da informação e comunicação - CIDASC</v>
      </c>
      <c r="M3145" t="str">
        <f t="shared" si="248"/>
        <v>339039 - Outros Serviços Terceiros - Pessoa Jurídica</v>
      </c>
      <c r="N3145" t="str">
        <f t="shared" si="249"/>
        <v>33</v>
      </c>
      <c r="O3145" t="str">
        <f>VLOOKUP('SQL Results'!N3145,Plan2!$A$2:$B$8,2,0)</f>
        <v>33 - Outras Despesas Correntes</v>
      </c>
      <c r="P3145" s="4" t="str">
        <f t="shared" si="245"/>
        <v>0240 - Recursos de serviços - recursos de outras fontes - exercício corrente</v>
      </c>
    </row>
    <row r="3146" spans="1:16" x14ac:dyDescent="0.2">
      <c r="A3146">
        <v>44022</v>
      </c>
      <c r="B3146" t="s">
        <v>1361</v>
      </c>
      <c r="C3146">
        <v>3781</v>
      </c>
      <c r="D3146" t="s">
        <v>1365</v>
      </c>
      <c r="E3146">
        <v>339040</v>
      </c>
      <c r="F3146" t="s">
        <v>52</v>
      </c>
      <c r="G3146" t="s">
        <v>94</v>
      </c>
      <c r="H3146" t="s">
        <v>95</v>
      </c>
      <c r="I3146" t="s">
        <v>353</v>
      </c>
      <c r="J3146">
        <v>600000</v>
      </c>
      <c r="K3146" t="str">
        <f t="shared" si="246"/>
        <v>44022 - Companhia Integrada de Desenvolvimento Agrícola de Santa Catarina</v>
      </c>
      <c r="L3146" t="str">
        <f t="shared" si="247"/>
        <v>3781 - Manutenção e modernização dos serviços de tecnologia da informação e comunicação - CIDASC</v>
      </c>
      <c r="M3146" t="str">
        <f t="shared" si="248"/>
        <v>339040 - Serviços de Tecnologia da Informação e Comunicação - Pessoa Jurídica</v>
      </c>
      <c r="N3146" t="str">
        <f t="shared" si="249"/>
        <v>33</v>
      </c>
      <c r="O3146" t="str">
        <f>VLOOKUP('SQL Results'!N3146,Plan2!$A$2:$B$8,2,0)</f>
        <v>33 - Outras Despesas Correntes</v>
      </c>
      <c r="P3146" s="4" t="str">
        <f t="shared" si="245"/>
        <v>0240 - Recursos de serviços - recursos de outras fontes - exercício corrente</v>
      </c>
    </row>
    <row r="3147" spans="1:16" x14ac:dyDescent="0.2">
      <c r="A3147">
        <v>44022</v>
      </c>
      <c r="B3147" t="s">
        <v>1361</v>
      </c>
      <c r="C3147">
        <v>3781</v>
      </c>
      <c r="D3147" t="s">
        <v>1365</v>
      </c>
      <c r="E3147">
        <v>339140</v>
      </c>
      <c r="F3147" t="s">
        <v>52</v>
      </c>
      <c r="G3147" t="s">
        <v>94</v>
      </c>
      <c r="H3147" t="s">
        <v>95</v>
      </c>
      <c r="I3147" t="s">
        <v>353</v>
      </c>
      <c r="J3147">
        <v>3000000</v>
      </c>
      <c r="K3147" t="str">
        <f t="shared" si="246"/>
        <v>44022 - Companhia Integrada de Desenvolvimento Agrícola de Santa Catarina</v>
      </c>
      <c r="L3147" t="str">
        <f t="shared" si="247"/>
        <v>3781 - Manutenção e modernização dos serviços de tecnologia da informação e comunicação - CIDASC</v>
      </c>
      <c r="M3147" t="str">
        <f t="shared" si="248"/>
        <v>339140 - Serviços de Tecnologia da Informação e Comunicação - Pessoa Jurídica</v>
      </c>
      <c r="N3147" t="str">
        <f t="shared" si="249"/>
        <v>33</v>
      </c>
      <c r="O3147" t="str">
        <f>VLOOKUP('SQL Results'!N3147,Plan2!$A$2:$B$8,2,0)</f>
        <v>33 - Outras Despesas Correntes</v>
      </c>
      <c r="P3147" s="4" t="str">
        <f t="shared" si="245"/>
        <v>0240 - Recursos de serviços - recursos de outras fontes - exercício corrente</v>
      </c>
    </row>
    <row r="3148" spans="1:16" x14ac:dyDescent="0.2">
      <c r="A3148">
        <v>44022</v>
      </c>
      <c r="B3148" t="s">
        <v>1361</v>
      </c>
      <c r="C3148">
        <v>3451</v>
      </c>
      <c r="D3148" t="s">
        <v>1366</v>
      </c>
      <c r="E3148">
        <v>339036</v>
      </c>
      <c r="F3148" t="s">
        <v>23</v>
      </c>
      <c r="G3148" t="s">
        <v>94</v>
      </c>
      <c r="H3148" t="s">
        <v>95</v>
      </c>
      <c r="I3148" t="s">
        <v>355</v>
      </c>
      <c r="J3148">
        <v>500000</v>
      </c>
      <c r="K3148" t="str">
        <f t="shared" si="246"/>
        <v>44022 - Companhia Integrada de Desenvolvimento Agrícola de Santa Catarina</v>
      </c>
      <c r="L3148" t="str">
        <f t="shared" si="247"/>
        <v>3451 - Encargos com estagiários - CIDASC</v>
      </c>
      <c r="M3148" t="str">
        <f t="shared" si="248"/>
        <v>339036 - Outros Serviços Terceiros-Pessoa Física</v>
      </c>
      <c r="N3148" t="str">
        <f t="shared" si="249"/>
        <v>33</v>
      </c>
      <c r="O3148" t="str">
        <f>VLOOKUP('SQL Results'!N3148,Plan2!$A$2:$B$8,2,0)</f>
        <v>33 - Outras Despesas Correntes</v>
      </c>
      <c r="P3148" s="4" t="str">
        <f t="shared" si="245"/>
        <v>0240 - Recursos de serviços - recursos de outras fontes - exercício corrente</v>
      </c>
    </row>
    <row r="3149" spans="1:16" x14ac:dyDescent="0.2">
      <c r="A3149">
        <v>44022</v>
      </c>
      <c r="B3149" t="s">
        <v>1361</v>
      </c>
      <c r="C3149">
        <v>1919</v>
      </c>
      <c r="D3149" t="s">
        <v>1367</v>
      </c>
      <c r="E3149">
        <v>339030</v>
      </c>
      <c r="F3149" t="s">
        <v>12</v>
      </c>
      <c r="G3149" t="s">
        <v>94</v>
      </c>
      <c r="H3149" t="s">
        <v>95</v>
      </c>
      <c r="I3149" t="s">
        <v>1368</v>
      </c>
      <c r="J3149">
        <v>30000</v>
      </c>
      <c r="K3149" t="str">
        <f t="shared" si="246"/>
        <v>44022 - Companhia Integrada de Desenvolvimento Agrícola de Santa Catarina</v>
      </c>
      <c r="L3149" t="str">
        <f t="shared" si="247"/>
        <v>1919 - Laboratório de Defesa Agropecuária</v>
      </c>
      <c r="M3149" t="str">
        <f t="shared" si="248"/>
        <v>339030 - Material de Consumo</v>
      </c>
      <c r="N3149" t="str">
        <f t="shared" si="249"/>
        <v>33</v>
      </c>
      <c r="O3149" t="str">
        <f>VLOOKUP('SQL Results'!N3149,Plan2!$A$2:$B$8,2,0)</f>
        <v>33 - Outras Despesas Correntes</v>
      </c>
      <c r="P3149" s="4" t="str">
        <f t="shared" si="245"/>
        <v>0240 - Recursos de serviços - recursos de outras fontes - exercício corrente</v>
      </c>
    </row>
    <row r="3150" spans="1:16" x14ac:dyDescent="0.2">
      <c r="A3150">
        <v>44022</v>
      </c>
      <c r="B3150" t="s">
        <v>1361</v>
      </c>
      <c r="C3150">
        <v>1919</v>
      </c>
      <c r="D3150" t="s">
        <v>1367</v>
      </c>
      <c r="E3150">
        <v>339036</v>
      </c>
      <c r="F3150" t="s">
        <v>23</v>
      </c>
      <c r="G3150" t="s">
        <v>94</v>
      </c>
      <c r="H3150" t="s">
        <v>95</v>
      </c>
      <c r="I3150" t="s">
        <v>1368</v>
      </c>
      <c r="J3150">
        <v>30000</v>
      </c>
      <c r="K3150" t="str">
        <f t="shared" si="246"/>
        <v>44022 - Companhia Integrada de Desenvolvimento Agrícola de Santa Catarina</v>
      </c>
      <c r="L3150" t="str">
        <f t="shared" si="247"/>
        <v>1919 - Laboratório de Defesa Agropecuária</v>
      </c>
      <c r="M3150" t="str">
        <f t="shared" si="248"/>
        <v>339036 - Outros Serviços Terceiros-Pessoa Física</v>
      </c>
      <c r="N3150" t="str">
        <f t="shared" si="249"/>
        <v>33</v>
      </c>
      <c r="O3150" t="str">
        <f>VLOOKUP('SQL Results'!N3150,Plan2!$A$2:$B$8,2,0)</f>
        <v>33 - Outras Despesas Correntes</v>
      </c>
      <c r="P3150" s="4" t="str">
        <f t="shared" si="245"/>
        <v>0240 - Recursos de serviços - recursos de outras fontes - exercício corrente</v>
      </c>
    </row>
    <row r="3151" spans="1:16" x14ac:dyDescent="0.2">
      <c r="A3151">
        <v>44022</v>
      </c>
      <c r="B3151" t="s">
        <v>1361</v>
      </c>
      <c r="C3151">
        <v>1919</v>
      </c>
      <c r="D3151" t="s">
        <v>1367</v>
      </c>
      <c r="E3151">
        <v>339039</v>
      </c>
      <c r="F3151" t="s">
        <v>16</v>
      </c>
      <c r="G3151" t="s">
        <v>94</v>
      </c>
      <c r="H3151" t="s">
        <v>95</v>
      </c>
      <c r="I3151" t="s">
        <v>1368</v>
      </c>
      <c r="J3151">
        <v>30000</v>
      </c>
      <c r="K3151" t="str">
        <f t="shared" si="246"/>
        <v>44022 - Companhia Integrada de Desenvolvimento Agrícola de Santa Catarina</v>
      </c>
      <c r="L3151" t="str">
        <f t="shared" si="247"/>
        <v>1919 - Laboratório de Defesa Agropecuária</v>
      </c>
      <c r="M3151" t="str">
        <f t="shared" si="248"/>
        <v>339039 - Outros Serviços Terceiros - Pessoa Jurídica</v>
      </c>
      <c r="N3151" t="str">
        <f t="shared" si="249"/>
        <v>33</v>
      </c>
      <c r="O3151" t="str">
        <f>VLOOKUP('SQL Results'!N3151,Plan2!$A$2:$B$8,2,0)</f>
        <v>33 - Outras Despesas Correntes</v>
      </c>
      <c r="P3151" s="4" t="str">
        <f t="shared" si="245"/>
        <v>0240 - Recursos de serviços - recursos de outras fontes - exercício corrente</v>
      </c>
    </row>
    <row r="3152" spans="1:16" x14ac:dyDescent="0.2">
      <c r="A3152">
        <v>44022</v>
      </c>
      <c r="B3152" t="s">
        <v>1361</v>
      </c>
      <c r="C3152">
        <v>1919</v>
      </c>
      <c r="D3152" t="s">
        <v>1367</v>
      </c>
      <c r="E3152">
        <v>339047</v>
      </c>
      <c r="F3152" t="s">
        <v>27</v>
      </c>
      <c r="G3152" t="s">
        <v>94</v>
      </c>
      <c r="H3152" t="s">
        <v>95</v>
      </c>
      <c r="I3152" t="s">
        <v>1368</v>
      </c>
      <c r="J3152">
        <v>10000</v>
      </c>
      <c r="K3152" t="str">
        <f t="shared" si="246"/>
        <v>44022 - Companhia Integrada de Desenvolvimento Agrícola de Santa Catarina</v>
      </c>
      <c r="L3152" t="str">
        <f t="shared" si="247"/>
        <v>1919 - Laboratório de Defesa Agropecuária</v>
      </c>
      <c r="M3152" t="str">
        <f t="shared" si="248"/>
        <v>339047 - Obrigações Tributárias e Contributivas</v>
      </c>
      <c r="N3152" t="str">
        <f t="shared" si="249"/>
        <v>33</v>
      </c>
      <c r="O3152" t="str">
        <f>VLOOKUP('SQL Results'!N3152,Plan2!$A$2:$B$8,2,0)</f>
        <v>33 - Outras Despesas Correntes</v>
      </c>
      <c r="P3152" s="4" t="str">
        <f t="shared" si="245"/>
        <v>0240 - Recursos de serviços - recursos de outras fontes - exercício corrente</v>
      </c>
    </row>
    <row r="3153" spans="1:16" x14ac:dyDescent="0.2">
      <c r="A3153">
        <v>44022</v>
      </c>
      <c r="B3153" t="s">
        <v>1361</v>
      </c>
      <c r="C3153">
        <v>183</v>
      </c>
      <c r="D3153" t="s">
        <v>1369</v>
      </c>
      <c r="E3153">
        <v>339014</v>
      </c>
      <c r="F3153" t="s">
        <v>63</v>
      </c>
      <c r="G3153" t="s">
        <v>94</v>
      </c>
      <c r="H3153" t="s">
        <v>95</v>
      </c>
      <c r="I3153" t="s">
        <v>1370</v>
      </c>
      <c r="J3153">
        <v>10000</v>
      </c>
      <c r="K3153" t="str">
        <f t="shared" si="246"/>
        <v>44022 - Companhia Integrada de Desenvolvimento Agrícola de Santa Catarina</v>
      </c>
      <c r="L3153" t="str">
        <f t="shared" si="247"/>
        <v>183 - Movimentação de granéis no TGSFS</v>
      </c>
      <c r="M3153" t="str">
        <f t="shared" si="248"/>
        <v>339014 - Diárias - Civil</v>
      </c>
      <c r="N3153" t="str">
        <f t="shared" si="249"/>
        <v>33</v>
      </c>
      <c r="O3153" t="str">
        <f>VLOOKUP('SQL Results'!N3153,Plan2!$A$2:$B$8,2,0)</f>
        <v>33 - Outras Despesas Correntes</v>
      </c>
      <c r="P3153" s="4" t="str">
        <f t="shared" si="245"/>
        <v>0240 - Recursos de serviços - recursos de outras fontes - exercício corrente</v>
      </c>
    </row>
    <row r="3154" spans="1:16" x14ac:dyDescent="0.2">
      <c r="A3154">
        <v>44022</v>
      </c>
      <c r="B3154" t="s">
        <v>1361</v>
      </c>
      <c r="C3154">
        <v>183</v>
      </c>
      <c r="D3154" t="s">
        <v>1369</v>
      </c>
      <c r="E3154">
        <v>339030</v>
      </c>
      <c r="F3154" t="s">
        <v>12</v>
      </c>
      <c r="G3154" t="s">
        <v>94</v>
      </c>
      <c r="H3154" t="s">
        <v>95</v>
      </c>
      <c r="I3154" t="s">
        <v>1370</v>
      </c>
      <c r="J3154">
        <v>1300000</v>
      </c>
      <c r="K3154" t="str">
        <f t="shared" si="246"/>
        <v>44022 - Companhia Integrada de Desenvolvimento Agrícola de Santa Catarina</v>
      </c>
      <c r="L3154" t="str">
        <f t="shared" si="247"/>
        <v>183 - Movimentação de granéis no TGSFS</v>
      </c>
      <c r="M3154" t="str">
        <f t="shared" si="248"/>
        <v>339030 - Material de Consumo</v>
      </c>
      <c r="N3154" t="str">
        <f t="shared" si="249"/>
        <v>33</v>
      </c>
      <c r="O3154" t="str">
        <f>VLOOKUP('SQL Results'!N3154,Plan2!$A$2:$B$8,2,0)</f>
        <v>33 - Outras Despesas Correntes</v>
      </c>
      <c r="P3154" s="4" t="str">
        <f t="shared" si="245"/>
        <v>0240 - Recursos de serviços - recursos de outras fontes - exercício corrente</v>
      </c>
    </row>
    <row r="3155" spans="1:16" x14ac:dyDescent="0.2">
      <c r="A3155">
        <v>44022</v>
      </c>
      <c r="B3155" t="s">
        <v>1361</v>
      </c>
      <c r="C3155">
        <v>183</v>
      </c>
      <c r="D3155" t="s">
        <v>1369</v>
      </c>
      <c r="E3155">
        <v>339039</v>
      </c>
      <c r="F3155" t="s">
        <v>16</v>
      </c>
      <c r="G3155" t="s">
        <v>94</v>
      </c>
      <c r="H3155" t="s">
        <v>95</v>
      </c>
      <c r="I3155" t="s">
        <v>1370</v>
      </c>
      <c r="J3155">
        <v>7000000</v>
      </c>
      <c r="K3155" t="str">
        <f t="shared" si="246"/>
        <v>44022 - Companhia Integrada de Desenvolvimento Agrícola de Santa Catarina</v>
      </c>
      <c r="L3155" t="str">
        <f t="shared" si="247"/>
        <v>183 - Movimentação de granéis no TGSFS</v>
      </c>
      <c r="M3155" t="str">
        <f t="shared" si="248"/>
        <v>339039 - Outros Serviços Terceiros - Pessoa Jurídica</v>
      </c>
      <c r="N3155" t="str">
        <f t="shared" si="249"/>
        <v>33</v>
      </c>
      <c r="O3155" t="str">
        <f>VLOOKUP('SQL Results'!N3155,Plan2!$A$2:$B$8,2,0)</f>
        <v>33 - Outras Despesas Correntes</v>
      </c>
      <c r="P3155" s="4" t="str">
        <f t="shared" si="245"/>
        <v>0240 - Recursos de serviços - recursos de outras fontes - exercício corrente</v>
      </c>
    </row>
    <row r="3156" spans="1:16" x14ac:dyDescent="0.2">
      <c r="A3156">
        <v>44022</v>
      </c>
      <c r="B3156" t="s">
        <v>1361</v>
      </c>
      <c r="C3156">
        <v>183</v>
      </c>
      <c r="D3156" t="s">
        <v>1369</v>
      </c>
      <c r="E3156">
        <v>339040</v>
      </c>
      <c r="F3156" t="s">
        <v>52</v>
      </c>
      <c r="G3156" t="s">
        <v>94</v>
      </c>
      <c r="H3156" t="s">
        <v>95</v>
      </c>
      <c r="I3156" t="s">
        <v>1370</v>
      </c>
      <c r="J3156">
        <v>150000</v>
      </c>
      <c r="K3156" t="str">
        <f t="shared" si="246"/>
        <v>44022 - Companhia Integrada de Desenvolvimento Agrícola de Santa Catarina</v>
      </c>
      <c r="L3156" t="str">
        <f t="shared" si="247"/>
        <v>183 - Movimentação de granéis no TGSFS</v>
      </c>
      <c r="M3156" t="str">
        <f t="shared" si="248"/>
        <v>339040 - Serviços de Tecnologia da Informação e Comunicação - Pessoa Jurídica</v>
      </c>
      <c r="N3156" t="str">
        <f t="shared" si="249"/>
        <v>33</v>
      </c>
      <c r="O3156" t="str">
        <f>VLOOKUP('SQL Results'!N3156,Plan2!$A$2:$B$8,2,0)</f>
        <v>33 - Outras Despesas Correntes</v>
      </c>
      <c r="P3156" s="4" t="str">
        <f t="shared" si="245"/>
        <v>0240 - Recursos de serviços - recursos de outras fontes - exercício corrente</v>
      </c>
    </row>
    <row r="3157" spans="1:16" x14ac:dyDescent="0.2">
      <c r="A3157">
        <v>44022</v>
      </c>
      <c r="B3157" t="s">
        <v>1361</v>
      </c>
      <c r="C3157">
        <v>183</v>
      </c>
      <c r="D3157" t="s">
        <v>1369</v>
      </c>
      <c r="E3157">
        <v>339047</v>
      </c>
      <c r="F3157" t="s">
        <v>27</v>
      </c>
      <c r="G3157" t="s">
        <v>94</v>
      </c>
      <c r="H3157" t="s">
        <v>95</v>
      </c>
      <c r="I3157" t="s">
        <v>1370</v>
      </c>
      <c r="J3157">
        <v>7000000</v>
      </c>
      <c r="K3157" t="str">
        <f t="shared" si="246"/>
        <v>44022 - Companhia Integrada de Desenvolvimento Agrícola de Santa Catarina</v>
      </c>
      <c r="L3157" t="str">
        <f t="shared" si="247"/>
        <v>183 - Movimentação de granéis no TGSFS</v>
      </c>
      <c r="M3157" t="str">
        <f t="shared" si="248"/>
        <v>339047 - Obrigações Tributárias e Contributivas</v>
      </c>
      <c r="N3157" t="str">
        <f t="shared" si="249"/>
        <v>33</v>
      </c>
      <c r="O3157" t="str">
        <f>VLOOKUP('SQL Results'!N3157,Plan2!$A$2:$B$8,2,0)</f>
        <v>33 - Outras Despesas Correntes</v>
      </c>
      <c r="P3157" s="4" t="str">
        <f t="shared" si="245"/>
        <v>0240 - Recursos de serviços - recursos de outras fontes - exercício corrente</v>
      </c>
    </row>
    <row r="3158" spans="1:16" x14ac:dyDescent="0.2">
      <c r="A3158">
        <v>44022</v>
      </c>
      <c r="B3158" t="s">
        <v>1361</v>
      </c>
      <c r="C3158">
        <v>183</v>
      </c>
      <c r="D3158" t="s">
        <v>1369</v>
      </c>
      <c r="E3158">
        <v>339049</v>
      </c>
      <c r="F3158" t="s">
        <v>79</v>
      </c>
      <c r="G3158" t="s">
        <v>94</v>
      </c>
      <c r="H3158" t="s">
        <v>95</v>
      </c>
      <c r="I3158" t="s">
        <v>1370</v>
      </c>
      <c r="J3158">
        <v>5000</v>
      </c>
      <c r="K3158" t="str">
        <f t="shared" si="246"/>
        <v>44022 - Companhia Integrada de Desenvolvimento Agrícola de Santa Catarina</v>
      </c>
      <c r="L3158" t="str">
        <f t="shared" si="247"/>
        <v>183 - Movimentação de granéis no TGSFS</v>
      </c>
      <c r="M3158" t="str">
        <f t="shared" si="248"/>
        <v>339049 - Auxílio-Transporte</v>
      </c>
      <c r="N3158" t="str">
        <f t="shared" si="249"/>
        <v>33</v>
      </c>
      <c r="O3158" t="str">
        <f>VLOOKUP('SQL Results'!N3158,Plan2!$A$2:$B$8,2,0)</f>
        <v>33 - Outras Despesas Correntes</v>
      </c>
      <c r="P3158" s="4" t="str">
        <f t="shared" si="245"/>
        <v>0240 - Recursos de serviços - recursos de outras fontes - exercício corrente</v>
      </c>
    </row>
    <row r="3159" spans="1:16" x14ac:dyDescent="0.2">
      <c r="A3159">
        <v>44022</v>
      </c>
      <c r="B3159" t="s">
        <v>1361</v>
      </c>
      <c r="C3159">
        <v>183</v>
      </c>
      <c r="D3159" t="s">
        <v>1369</v>
      </c>
      <c r="E3159">
        <v>449052</v>
      </c>
      <c r="F3159" t="s">
        <v>17</v>
      </c>
      <c r="G3159" t="s">
        <v>94</v>
      </c>
      <c r="H3159" t="s">
        <v>95</v>
      </c>
      <c r="I3159" t="s">
        <v>1370</v>
      </c>
      <c r="J3159">
        <v>3000000</v>
      </c>
      <c r="K3159" t="str">
        <f t="shared" si="246"/>
        <v>44022 - Companhia Integrada de Desenvolvimento Agrícola de Santa Catarina</v>
      </c>
      <c r="L3159" t="str">
        <f t="shared" si="247"/>
        <v>183 - Movimentação de granéis no TGSFS</v>
      </c>
      <c r="M3159" t="str">
        <f t="shared" si="248"/>
        <v>449052 - Equipamentos e Material Permanente</v>
      </c>
      <c r="N3159" t="str">
        <f t="shared" si="249"/>
        <v>44</v>
      </c>
      <c r="O3159" t="str">
        <f>VLOOKUP('SQL Results'!N3159,Plan2!$A$2:$B$8,2,0)</f>
        <v>44 - Investimentos</v>
      </c>
      <c r="P3159" s="4" t="str">
        <f t="shared" ref="P3159:P3222" si="250">CONCATENATE(LEFT(G3159,4)," - ",H3159)</f>
        <v>0240 - Recursos de serviços - recursos de outras fontes - exercício corrente</v>
      </c>
    </row>
    <row r="3160" spans="1:16" x14ac:dyDescent="0.2">
      <c r="A3160">
        <v>44022</v>
      </c>
      <c r="B3160" t="s">
        <v>1361</v>
      </c>
      <c r="C3160">
        <v>570</v>
      </c>
      <c r="D3160" t="s">
        <v>1371</v>
      </c>
      <c r="E3160">
        <v>339039</v>
      </c>
      <c r="F3160" t="s">
        <v>16</v>
      </c>
      <c r="G3160" t="s">
        <v>94</v>
      </c>
      <c r="H3160" t="s">
        <v>95</v>
      </c>
      <c r="I3160" t="s">
        <v>347</v>
      </c>
      <c r="J3160">
        <v>6300000</v>
      </c>
      <c r="K3160" t="str">
        <f t="shared" si="246"/>
        <v>44022 - Companhia Integrada de Desenvolvimento Agrícola de Santa Catarina</v>
      </c>
      <c r="L3160" t="str">
        <f t="shared" si="247"/>
        <v>570 - Administração de pessoal e encargos sociais - CIDASC</v>
      </c>
      <c r="M3160" t="str">
        <f t="shared" si="248"/>
        <v>339039 - Outros Serviços Terceiros - Pessoa Jurídica</v>
      </c>
      <c r="N3160" t="str">
        <f t="shared" si="249"/>
        <v>33</v>
      </c>
      <c r="O3160" t="str">
        <f>VLOOKUP('SQL Results'!N3160,Plan2!$A$2:$B$8,2,0)</f>
        <v>33 - Outras Despesas Correntes</v>
      </c>
      <c r="P3160" s="4" t="str">
        <f t="shared" si="250"/>
        <v>0240 - Recursos de serviços - recursos de outras fontes - exercício corrente</v>
      </c>
    </row>
    <row r="3161" spans="1:16" x14ac:dyDescent="0.2">
      <c r="A3161">
        <v>44022</v>
      </c>
      <c r="B3161" t="s">
        <v>1361</v>
      </c>
      <c r="C3161">
        <v>570</v>
      </c>
      <c r="D3161" t="s">
        <v>1371</v>
      </c>
      <c r="E3161">
        <v>319007</v>
      </c>
      <c r="F3161" t="s">
        <v>68</v>
      </c>
      <c r="G3161" t="s">
        <v>13</v>
      </c>
      <c r="H3161" t="s">
        <v>14</v>
      </c>
      <c r="I3161" t="s">
        <v>347</v>
      </c>
      <c r="J3161">
        <v>2800000</v>
      </c>
      <c r="K3161" t="str">
        <f t="shared" si="246"/>
        <v>44022 - Companhia Integrada de Desenvolvimento Agrícola de Santa Catarina</v>
      </c>
      <c r="L3161" t="str">
        <f t="shared" si="247"/>
        <v>570 - Administração de pessoal e encargos sociais - CIDASC</v>
      </c>
      <c r="M3161" t="str">
        <f t="shared" si="248"/>
        <v>319007 - Contrib. Entid. Fechadas de Previdência</v>
      </c>
      <c r="N3161" t="str">
        <f t="shared" si="249"/>
        <v>31</v>
      </c>
      <c r="O3161" t="str">
        <f>VLOOKUP('SQL Results'!N3161,Plan2!$A$2:$B$8,2,0)</f>
        <v>31 - Pessoal e Encargos Sociais</v>
      </c>
      <c r="P3161" s="4" t="str">
        <f t="shared" si="250"/>
        <v>0100 - Recursos ordinários - recursos do tesouro - RLD</v>
      </c>
    </row>
    <row r="3162" spans="1:16" x14ac:dyDescent="0.2">
      <c r="A3162">
        <v>44022</v>
      </c>
      <c r="B3162" t="s">
        <v>1361</v>
      </c>
      <c r="C3162">
        <v>570</v>
      </c>
      <c r="D3162" t="s">
        <v>1371</v>
      </c>
      <c r="E3162">
        <v>319011</v>
      </c>
      <c r="F3162" t="s">
        <v>60</v>
      </c>
      <c r="G3162" t="s">
        <v>13</v>
      </c>
      <c r="H3162" t="s">
        <v>14</v>
      </c>
      <c r="I3162" t="s">
        <v>347</v>
      </c>
      <c r="J3162">
        <v>85500000</v>
      </c>
      <c r="K3162" t="str">
        <f t="shared" si="246"/>
        <v>44022 - Companhia Integrada de Desenvolvimento Agrícola de Santa Catarina</v>
      </c>
      <c r="L3162" t="str">
        <f t="shared" si="247"/>
        <v>570 - Administração de pessoal e encargos sociais - CIDASC</v>
      </c>
      <c r="M3162" t="str">
        <f t="shared" si="248"/>
        <v>319011 - Vencim. e Vantagens Fixas - Pessoal Civil</v>
      </c>
      <c r="N3162" t="str">
        <f t="shared" si="249"/>
        <v>31</v>
      </c>
      <c r="O3162" t="str">
        <f>VLOOKUP('SQL Results'!N3162,Plan2!$A$2:$B$8,2,0)</f>
        <v>31 - Pessoal e Encargos Sociais</v>
      </c>
      <c r="P3162" s="4" t="str">
        <f t="shared" si="250"/>
        <v>0100 - Recursos ordinários - recursos do tesouro - RLD</v>
      </c>
    </row>
    <row r="3163" spans="1:16" x14ac:dyDescent="0.2">
      <c r="A3163">
        <v>44022</v>
      </c>
      <c r="B3163" t="s">
        <v>1361</v>
      </c>
      <c r="C3163">
        <v>570</v>
      </c>
      <c r="D3163" t="s">
        <v>1371</v>
      </c>
      <c r="E3163">
        <v>319013</v>
      </c>
      <c r="F3163" t="s">
        <v>44</v>
      </c>
      <c r="G3163" t="s">
        <v>13</v>
      </c>
      <c r="H3163" t="s">
        <v>14</v>
      </c>
      <c r="I3163" t="s">
        <v>347</v>
      </c>
      <c r="J3163">
        <v>27000000</v>
      </c>
      <c r="K3163" t="str">
        <f t="shared" si="246"/>
        <v>44022 - Companhia Integrada de Desenvolvimento Agrícola de Santa Catarina</v>
      </c>
      <c r="L3163" t="str">
        <f t="shared" si="247"/>
        <v>570 - Administração de pessoal e encargos sociais - CIDASC</v>
      </c>
      <c r="M3163" t="str">
        <f t="shared" si="248"/>
        <v>319013 - Obrigações Patronais</v>
      </c>
      <c r="N3163" t="str">
        <f t="shared" si="249"/>
        <v>31</v>
      </c>
      <c r="O3163" t="str">
        <f>VLOOKUP('SQL Results'!N3163,Plan2!$A$2:$B$8,2,0)</f>
        <v>31 - Pessoal e Encargos Sociais</v>
      </c>
      <c r="P3163" s="4" t="str">
        <f t="shared" si="250"/>
        <v>0100 - Recursos ordinários - recursos do tesouro - RLD</v>
      </c>
    </row>
    <row r="3164" spans="1:16" x14ac:dyDescent="0.2">
      <c r="A3164">
        <v>44022</v>
      </c>
      <c r="B3164" t="s">
        <v>1361</v>
      </c>
      <c r="C3164">
        <v>570</v>
      </c>
      <c r="D3164" t="s">
        <v>1371</v>
      </c>
      <c r="E3164">
        <v>319016</v>
      </c>
      <c r="F3164" t="s">
        <v>64</v>
      </c>
      <c r="G3164" t="s">
        <v>13</v>
      </c>
      <c r="H3164" t="s">
        <v>14</v>
      </c>
      <c r="I3164" t="s">
        <v>347</v>
      </c>
      <c r="J3164">
        <v>6500000</v>
      </c>
      <c r="K3164" t="str">
        <f t="shared" si="246"/>
        <v>44022 - Companhia Integrada de Desenvolvimento Agrícola de Santa Catarina</v>
      </c>
      <c r="L3164" t="str">
        <f t="shared" si="247"/>
        <v>570 - Administração de pessoal e encargos sociais - CIDASC</v>
      </c>
      <c r="M3164" t="str">
        <f t="shared" si="248"/>
        <v>319016 - Outras Despesas Variáveis-Pessoal Civil</v>
      </c>
      <c r="N3164" t="str">
        <f t="shared" si="249"/>
        <v>31</v>
      </c>
      <c r="O3164" t="str">
        <f>VLOOKUP('SQL Results'!N3164,Plan2!$A$2:$B$8,2,0)</f>
        <v>31 - Pessoal e Encargos Sociais</v>
      </c>
      <c r="P3164" s="4" t="str">
        <f t="shared" si="250"/>
        <v>0100 - Recursos ordinários - recursos do tesouro - RLD</v>
      </c>
    </row>
    <row r="3165" spans="1:16" x14ac:dyDescent="0.2">
      <c r="A3165">
        <v>44022</v>
      </c>
      <c r="B3165" t="s">
        <v>1361</v>
      </c>
      <c r="C3165">
        <v>570</v>
      </c>
      <c r="D3165" t="s">
        <v>1371</v>
      </c>
      <c r="E3165">
        <v>319092</v>
      </c>
      <c r="F3165" t="s">
        <v>28</v>
      </c>
      <c r="G3165" t="s">
        <v>13</v>
      </c>
      <c r="H3165" t="s">
        <v>14</v>
      </c>
      <c r="I3165" t="s">
        <v>347</v>
      </c>
      <c r="J3165">
        <v>500000</v>
      </c>
      <c r="K3165" t="str">
        <f t="shared" si="246"/>
        <v>44022 - Companhia Integrada de Desenvolvimento Agrícola de Santa Catarina</v>
      </c>
      <c r="L3165" t="str">
        <f t="shared" si="247"/>
        <v>570 - Administração de pessoal e encargos sociais - CIDASC</v>
      </c>
      <c r="M3165" t="str">
        <f t="shared" si="248"/>
        <v>319092 - Despesas de Exercícios Anteriores</v>
      </c>
      <c r="N3165" t="str">
        <f t="shared" si="249"/>
        <v>31</v>
      </c>
      <c r="O3165" t="str">
        <f>VLOOKUP('SQL Results'!N3165,Plan2!$A$2:$B$8,2,0)</f>
        <v>31 - Pessoal e Encargos Sociais</v>
      </c>
      <c r="P3165" s="4" t="str">
        <f t="shared" si="250"/>
        <v>0100 - Recursos ordinários - recursos do tesouro - RLD</v>
      </c>
    </row>
    <row r="3166" spans="1:16" x14ac:dyDescent="0.2">
      <c r="A3166">
        <v>44022</v>
      </c>
      <c r="B3166" t="s">
        <v>1361</v>
      </c>
      <c r="C3166">
        <v>570</v>
      </c>
      <c r="D3166" t="s">
        <v>1371</v>
      </c>
      <c r="E3166">
        <v>319094</v>
      </c>
      <c r="F3166" t="s">
        <v>41</v>
      </c>
      <c r="G3166" t="s">
        <v>13</v>
      </c>
      <c r="H3166" t="s">
        <v>14</v>
      </c>
      <c r="I3166" t="s">
        <v>347</v>
      </c>
      <c r="J3166">
        <v>50000000</v>
      </c>
      <c r="K3166" t="str">
        <f t="shared" si="246"/>
        <v>44022 - Companhia Integrada de Desenvolvimento Agrícola de Santa Catarina</v>
      </c>
      <c r="L3166" t="str">
        <f t="shared" si="247"/>
        <v>570 - Administração de pessoal e encargos sociais - CIDASC</v>
      </c>
      <c r="M3166" t="str">
        <f t="shared" si="248"/>
        <v>319094 - Indenizações e Restituições Trabalhistas</v>
      </c>
      <c r="N3166" t="str">
        <f t="shared" si="249"/>
        <v>31</v>
      </c>
      <c r="O3166" t="str">
        <f>VLOOKUP('SQL Results'!N3166,Plan2!$A$2:$B$8,2,0)</f>
        <v>31 - Pessoal e Encargos Sociais</v>
      </c>
      <c r="P3166" s="4" t="str">
        <f t="shared" si="250"/>
        <v>0100 - Recursos ordinários - recursos do tesouro - RLD</v>
      </c>
    </row>
    <row r="3167" spans="1:16" x14ac:dyDescent="0.2">
      <c r="A3167">
        <v>44022</v>
      </c>
      <c r="B3167" t="s">
        <v>1361</v>
      </c>
      <c r="C3167">
        <v>570</v>
      </c>
      <c r="D3167" t="s">
        <v>1371</v>
      </c>
      <c r="E3167">
        <v>319113</v>
      </c>
      <c r="F3167" t="s">
        <v>44</v>
      </c>
      <c r="G3167" t="s">
        <v>13</v>
      </c>
      <c r="H3167" t="s">
        <v>14</v>
      </c>
      <c r="I3167" t="s">
        <v>347</v>
      </c>
      <c r="J3167">
        <v>20000</v>
      </c>
      <c r="K3167" t="str">
        <f t="shared" si="246"/>
        <v>44022 - Companhia Integrada de Desenvolvimento Agrícola de Santa Catarina</v>
      </c>
      <c r="L3167" t="str">
        <f t="shared" si="247"/>
        <v>570 - Administração de pessoal e encargos sociais - CIDASC</v>
      </c>
      <c r="M3167" t="str">
        <f t="shared" si="248"/>
        <v>319113 - Obrigações Patronais</v>
      </c>
      <c r="N3167" t="str">
        <f t="shared" si="249"/>
        <v>31</v>
      </c>
      <c r="O3167" t="str">
        <f>VLOOKUP('SQL Results'!N3167,Plan2!$A$2:$B$8,2,0)</f>
        <v>31 - Pessoal e Encargos Sociais</v>
      </c>
      <c r="P3167" s="4" t="str">
        <f t="shared" si="250"/>
        <v>0100 - Recursos ordinários - recursos do tesouro - RLD</v>
      </c>
    </row>
    <row r="3168" spans="1:16" x14ac:dyDescent="0.2">
      <c r="A3168">
        <v>44022</v>
      </c>
      <c r="B3168" t="s">
        <v>1361</v>
      </c>
      <c r="C3168">
        <v>570</v>
      </c>
      <c r="D3168" t="s">
        <v>1371</v>
      </c>
      <c r="E3168">
        <v>339008</v>
      </c>
      <c r="F3168" t="s">
        <v>43</v>
      </c>
      <c r="G3168" t="s">
        <v>13</v>
      </c>
      <c r="H3168" t="s">
        <v>14</v>
      </c>
      <c r="I3168" t="s">
        <v>347</v>
      </c>
      <c r="J3168">
        <v>5500000</v>
      </c>
      <c r="K3168" t="str">
        <f t="shared" si="246"/>
        <v>44022 - Companhia Integrada de Desenvolvimento Agrícola de Santa Catarina</v>
      </c>
      <c r="L3168" t="str">
        <f t="shared" si="247"/>
        <v>570 - Administração de pessoal e encargos sociais - CIDASC</v>
      </c>
      <c r="M3168" t="str">
        <f t="shared" si="248"/>
        <v>339008 - Outros Benefícios Assistenciais</v>
      </c>
      <c r="N3168" t="str">
        <f t="shared" si="249"/>
        <v>33</v>
      </c>
      <c r="O3168" t="str">
        <f>VLOOKUP('SQL Results'!N3168,Plan2!$A$2:$B$8,2,0)</f>
        <v>33 - Outras Despesas Correntes</v>
      </c>
      <c r="P3168" s="4" t="str">
        <f t="shared" si="250"/>
        <v>0100 - Recursos ordinários - recursos do tesouro - RLD</v>
      </c>
    </row>
    <row r="3169" spans="1:16" x14ac:dyDescent="0.2">
      <c r="A3169">
        <v>44022</v>
      </c>
      <c r="B3169" t="s">
        <v>1361</v>
      </c>
      <c r="C3169">
        <v>570</v>
      </c>
      <c r="D3169" t="s">
        <v>1371</v>
      </c>
      <c r="E3169">
        <v>339036</v>
      </c>
      <c r="F3169" t="s">
        <v>23</v>
      </c>
      <c r="G3169" t="s">
        <v>13</v>
      </c>
      <c r="H3169" t="s">
        <v>14</v>
      </c>
      <c r="I3169" t="s">
        <v>347</v>
      </c>
      <c r="J3169">
        <v>180000</v>
      </c>
      <c r="K3169" t="str">
        <f t="shared" si="246"/>
        <v>44022 - Companhia Integrada de Desenvolvimento Agrícola de Santa Catarina</v>
      </c>
      <c r="L3169" t="str">
        <f t="shared" si="247"/>
        <v>570 - Administração de pessoal e encargos sociais - CIDASC</v>
      </c>
      <c r="M3169" t="str">
        <f t="shared" si="248"/>
        <v>339036 - Outros Serviços Terceiros-Pessoa Física</v>
      </c>
      <c r="N3169" t="str">
        <f t="shared" si="249"/>
        <v>33</v>
      </c>
      <c r="O3169" t="str">
        <f>VLOOKUP('SQL Results'!N3169,Plan2!$A$2:$B$8,2,0)</f>
        <v>33 - Outras Despesas Correntes</v>
      </c>
      <c r="P3169" s="4" t="str">
        <f t="shared" si="250"/>
        <v>0100 - Recursos ordinários - recursos do tesouro - RLD</v>
      </c>
    </row>
    <row r="3170" spans="1:16" x14ac:dyDescent="0.2">
      <c r="A3170">
        <v>44022</v>
      </c>
      <c r="B3170" t="s">
        <v>1361</v>
      </c>
      <c r="C3170">
        <v>2967</v>
      </c>
      <c r="D3170" t="s">
        <v>1372</v>
      </c>
      <c r="E3170">
        <v>339014</v>
      </c>
      <c r="F3170" t="s">
        <v>63</v>
      </c>
      <c r="G3170" t="s">
        <v>94</v>
      </c>
      <c r="H3170" t="s">
        <v>95</v>
      </c>
      <c r="I3170" t="s">
        <v>1373</v>
      </c>
      <c r="J3170">
        <v>100000</v>
      </c>
      <c r="K3170" t="str">
        <f t="shared" si="246"/>
        <v>44022 - Companhia Integrada de Desenvolvimento Agrícola de Santa Catarina</v>
      </c>
      <c r="L3170" t="str">
        <f t="shared" si="247"/>
        <v>2967 - Ações de Defesa Sanitária Animal</v>
      </c>
      <c r="M3170" t="str">
        <f t="shared" si="248"/>
        <v>339014 - Diárias - Civil</v>
      </c>
      <c r="N3170" t="str">
        <f t="shared" si="249"/>
        <v>33</v>
      </c>
      <c r="O3170" t="str">
        <f>VLOOKUP('SQL Results'!N3170,Plan2!$A$2:$B$8,2,0)</f>
        <v>33 - Outras Despesas Correntes</v>
      </c>
      <c r="P3170" s="4" t="str">
        <f t="shared" si="250"/>
        <v>0240 - Recursos de serviços - recursos de outras fontes - exercício corrente</v>
      </c>
    </row>
    <row r="3171" spans="1:16" x14ac:dyDescent="0.2">
      <c r="A3171">
        <v>44022</v>
      </c>
      <c r="B3171" t="s">
        <v>1361</v>
      </c>
      <c r="C3171">
        <v>2216</v>
      </c>
      <c r="D3171" t="s">
        <v>1374</v>
      </c>
      <c r="E3171">
        <v>339039</v>
      </c>
      <c r="F3171" t="s">
        <v>16</v>
      </c>
      <c r="G3171" t="s">
        <v>145</v>
      </c>
      <c r="H3171" t="s">
        <v>146</v>
      </c>
      <c r="I3171" t="s">
        <v>1375</v>
      </c>
      <c r="J3171">
        <v>50000</v>
      </c>
      <c r="K3171" t="str">
        <f t="shared" si="246"/>
        <v>44022 - Companhia Integrada de Desenvolvimento Agrícola de Santa Catarina</v>
      </c>
      <c r="L3171" t="str">
        <f t="shared" si="247"/>
        <v>2216 - Classificação de produtos de origem vegetal</v>
      </c>
      <c r="M3171" t="str">
        <f t="shared" si="248"/>
        <v>339039 - Outros Serviços Terceiros - Pessoa Jurídica</v>
      </c>
      <c r="N3171" t="str">
        <f t="shared" si="249"/>
        <v>33</v>
      </c>
      <c r="O3171" t="str">
        <f>VLOOKUP('SQL Results'!N3171,Plan2!$A$2:$B$8,2,0)</f>
        <v>33 - Outras Despesas Correntes</v>
      </c>
      <c r="P3171" s="4" t="str">
        <f t="shared" si="250"/>
        <v>0219 - Outras Taxas Vinculadas - Recursos de Outras Fontes - Exercício Corrente</v>
      </c>
    </row>
    <row r="3172" spans="1:16" x14ac:dyDescent="0.2">
      <c r="A3172">
        <v>44022</v>
      </c>
      <c r="B3172" t="s">
        <v>1361</v>
      </c>
      <c r="C3172">
        <v>2216</v>
      </c>
      <c r="D3172" t="s">
        <v>1374</v>
      </c>
      <c r="E3172">
        <v>339047</v>
      </c>
      <c r="F3172" t="s">
        <v>27</v>
      </c>
      <c r="G3172" t="s">
        <v>145</v>
      </c>
      <c r="H3172" t="s">
        <v>146</v>
      </c>
      <c r="I3172" t="s">
        <v>1375</v>
      </c>
      <c r="J3172">
        <v>15000</v>
      </c>
      <c r="K3172" t="str">
        <f t="shared" si="246"/>
        <v>44022 - Companhia Integrada de Desenvolvimento Agrícola de Santa Catarina</v>
      </c>
      <c r="L3172" t="str">
        <f t="shared" si="247"/>
        <v>2216 - Classificação de produtos de origem vegetal</v>
      </c>
      <c r="M3172" t="str">
        <f t="shared" si="248"/>
        <v>339047 - Obrigações Tributárias e Contributivas</v>
      </c>
      <c r="N3172" t="str">
        <f t="shared" si="249"/>
        <v>33</v>
      </c>
      <c r="O3172" t="str">
        <f>VLOOKUP('SQL Results'!N3172,Plan2!$A$2:$B$8,2,0)</f>
        <v>33 - Outras Despesas Correntes</v>
      </c>
      <c r="P3172" s="4" t="str">
        <f t="shared" si="250"/>
        <v>0219 - Outras Taxas Vinculadas - Recursos de Outras Fontes - Exercício Corrente</v>
      </c>
    </row>
    <row r="3173" spans="1:16" x14ac:dyDescent="0.2">
      <c r="A3173">
        <v>44022</v>
      </c>
      <c r="B3173" t="s">
        <v>1361</v>
      </c>
      <c r="C3173">
        <v>2216</v>
      </c>
      <c r="D3173" t="s">
        <v>1374</v>
      </c>
      <c r="E3173">
        <v>339147</v>
      </c>
      <c r="F3173" t="s">
        <v>27</v>
      </c>
      <c r="G3173" t="s">
        <v>145</v>
      </c>
      <c r="H3173" t="s">
        <v>146</v>
      </c>
      <c r="I3173" t="s">
        <v>1375</v>
      </c>
      <c r="J3173">
        <v>5000</v>
      </c>
      <c r="K3173" t="str">
        <f t="shared" si="246"/>
        <v>44022 - Companhia Integrada de Desenvolvimento Agrícola de Santa Catarina</v>
      </c>
      <c r="L3173" t="str">
        <f t="shared" si="247"/>
        <v>2216 - Classificação de produtos de origem vegetal</v>
      </c>
      <c r="M3173" t="str">
        <f t="shared" si="248"/>
        <v>339147 - Obrigações Tributárias e Contributivas</v>
      </c>
      <c r="N3173" t="str">
        <f t="shared" si="249"/>
        <v>33</v>
      </c>
      <c r="O3173" t="str">
        <f>VLOOKUP('SQL Results'!N3173,Plan2!$A$2:$B$8,2,0)</f>
        <v>33 - Outras Despesas Correntes</v>
      </c>
      <c r="P3173" s="4" t="str">
        <f t="shared" si="250"/>
        <v>0219 - Outras Taxas Vinculadas - Recursos de Outras Fontes - Exercício Corrente</v>
      </c>
    </row>
    <row r="3174" spans="1:16" x14ac:dyDescent="0.2">
      <c r="A3174">
        <v>44022</v>
      </c>
      <c r="B3174" t="s">
        <v>1361</v>
      </c>
      <c r="C3174">
        <v>2216</v>
      </c>
      <c r="D3174" t="s">
        <v>1374</v>
      </c>
      <c r="E3174">
        <v>339014</v>
      </c>
      <c r="F3174" t="s">
        <v>63</v>
      </c>
      <c r="G3174" t="s">
        <v>94</v>
      </c>
      <c r="H3174" t="s">
        <v>95</v>
      </c>
      <c r="I3174" t="s">
        <v>1375</v>
      </c>
      <c r="J3174">
        <v>20000</v>
      </c>
      <c r="K3174" t="str">
        <f t="shared" si="246"/>
        <v>44022 - Companhia Integrada de Desenvolvimento Agrícola de Santa Catarina</v>
      </c>
      <c r="L3174" t="str">
        <f t="shared" si="247"/>
        <v>2216 - Classificação de produtos de origem vegetal</v>
      </c>
      <c r="M3174" t="str">
        <f t="shared" si="248"/>
        <v>339014 - Diárias - Civil</v>
      </c>
      <c r="N3174" t="str">
        <f t="shared" si="249"/>
        <v>33</v>
      </c>
      <c r="O3174" t="str">
        <f>VLOOKUP('SQL Results'!N3174,Plan2!$A$2:$B$8,2,0)</f>
        <v>33 - Outras Despesas Correntes</v>
      </c>
      <c r="P3174" s="4" t="str">
        <f t="shared" si="250"/>
        <v>0240 - Recursos de serviços - recursos de outras fontes - exercício corrente</v>
      </c>
    </row>
    <row r="3175" spans="1:16" x14ac:dyDescent="0.2">
      <c r="A3175">
        <v>44022</v>
      </c>
      <c r="B3175" t="s">
        <v>1361</v>
      </c>
      <c r="C3175">
        <v>2216</v>
      </c>
      <c r="D3175" t="s">
        <v>1374</v>
      </c>
      <c r="E3175">
        <v>339030</v>
      </c>
      <c r="F3175" t="s">
        <v>12</v>
      </c>
      <c r="G3175" t="s">
        <v>94</v>
      </c>
      <c r="H3175" t="s">
        <v>95</v>
      </c>
      <c r="I3175" t="s">
        <v>1375</v>
      </c>
      <c r="J3175">
        <v>50000</v>
      </c>
      <c r="K3175" t="str">
        <f t="shared" si="246"/>
        <v>44022 - Companhia Integrada de Desenvolvimento Agrícola de Santa Catarina</v>
      </c>
      <c r="L3175" t="str">
        <f t="shared" si="247"/>
        <v>2216 - Classificação de produtos de origem vegetal</v>
      </c>
      <c r="M3175" t="str">
        <f t="shared" si="248"/>
        <v>339030 - Material de Consumo</v>
      </c>
      <c r="N3175" t="str">
        <f t="shared" si="249"/>
        <v>33</v>
      </c>
      <c r="O3175" t="str">
        <f>VLOOKUP('SQL Results'!N3175,Plan2!$A$2:$B$8,2,0)</f>
        <v>33 - Outras Despesas Correntes</v>
      </c>
      <c r="P3175" s="4" t="str">
        <f t="shared" si="250"/>
        <v>0240 - Recursos de serviços - recursos de outras fontes - exercício corrente</v>
      </c>
    </row>
    <row r="3176" spans="1:16" x14ac:dyDescent="0.2">
      <c r="A3176">
        <v>44022</v>
      </c>
      <c r="B3176" t="s">
        <v>1361</v>
      </c>
      <c r="C3176">
        <v>2216</v>
      </c>
      <c r="D3176" t="s">
        <v>1374</v>
      </c>
      <c r="E3176">
        <v>339039</v>
      </c>
      <c r="F3176" t="s">
        <v>16</v>
      </c>
      <c r="G3176" t="s">
        <v>94</v>
      </c>
      <c r="H3176" t="s">
        <v>95</v>
      </c>
      <c r="I3176" t="s">
        <v>1375</v>
      </c>
      <c r="J3176">
        <v>60000</v>
      </c>
      <c r="K3176" t="str">
        <f t="shared" si="246"/>
        <v>44022 - Companhia Integrada de Desenvolvimento Agrícola de Santa Catarina</v>
      </c>
      <c r="L3176" t="str">
        <f t="shared" si="247"/>
        <v>2216 - Classificação de produtos de origem vegetal</v>
      </c>
      <c r="M3176" t="str">
        <f t="shared" si="248"/>
        <v>339039 - Outros Serviços Terceiros - Pessoa Jurídica</v>
      </c>
      <c r="N3176" t="str">
        <f t="shared" si="249"/>
        <v>33</v>
      </c>
      <c r="O3176" t="str">
        <f>VLOOKUP('SQL Results'!N3176,Plan2!$A$2:$B$8,2,0)</f>
        <v>33 - Outras Despesas Correntes</v>
      </c>
      <c r="P3176" s="4" t="str">
        <f t="shared" si="250"/>
        <v>0240 - Recursos de serviços - recursos de outras fontes - exercício corrente</v>
      </c>
    </row>
    <row r="3177" spans="1:16" x14ac:dyDescent="0.2">
      <c r="A3177">
        <v>44022</v>
      </c>
      <c r="B3177" t="s">
        <v>1361</v>
      </c>
      <c r="C3177">
        <v>2216</v>
      </c>
      <c r="D3177" t="s">
        <v>1374</v>
      </c>
      <c r="E3177">
        <v>339092</v>
      </c>
      <c r="F3177" t="s">
        <v>28</v>
      </c>
      <c r="G3177" t="s">
        <v>94</v>
      </c>
      <c r="H3177" t="s">
        <v>95</v>
      </c>
      <c r="I3177" t="s">
        <v>1375</v>
      </c>
      <c r="J3177">
        <v>10000</v>
      </c>
      <c r="K3177" t="str">
        <f t="shared" si="246"/>
        <v>44022 - Companhia Integrada de Desenvolvimento Agrícola de Santa Catarina</v>
      </c>
      <c r="L3177" t="str">
        <f t="shared" si="247"/>
        <v>2216 - Classificação de produtos de origem vegetal</v>
      </c>
      <c r="M3177" t="str">
        <f t="shared" si="248"/>
        <v>339092 - Despesas de Exercícios Anteriores</v>
      </c>
      <c r="N3177" t="str">
        <f t="shared" si="249"/>
        <v>33</v>
      </c>
      <c r="O3177" t="str">
        <f>VLOOKUP('SQL Results'!N3177,Plan2!$A$2:$B$8,2,0)</f>
        <v>33 - Outras Despesas Correntes</v>
      </c>
      <c r="P3177" s="4" t="str">
        <f t="shared" si="250"/>
        <v>0240 - Recursos de serviços - recursos de outras fontes - exercício corrente</v>
      </c>
    </row>
    <row r="3178" spans="1:16" x14ac:dyDescent="0.2">
      <c r="A3178">
        <v>44022</v>
      </c>
      <c r="B3178" t="s">
        <v>1361</v>
      </c>
      <c r="C3178">
        <v>2216</v>
      </c>
      <c r="D3178" t="s">
        <v>1374</v>
      </c>
      <c r="E3178">
        <v>339147</v>
      </c>
      <c r="F3178" t="s">
        <v>27</v>
      </c>
      <c r="G3178" t="s">
        <v>94</v>
      </c>
      <c r="H3178" t="s">
        <v>95</v>
      </c>
      <c r="I3178" t="s">
        <v>1375</v>
      </c>
      <c r="J3178">
        <v>10000</v>
      </c>
      <c r="K3178" t="str">
        <f t="shared" si="246"/>
        <v>44022 - Companhia Integrada de Desenvolvimento Agrícola de Santa Catarina</v>
      </c>
      <c r="L3178" t="str">
        <f t="shared" si="247"/>
        <v>2216 - Classificação de produtos de origem vegetal</v>
      </c>
      <c r="M3178" t="str">
        <f t="shared" si="248"/>
        <v>339147 - Obrigações Tributárias e Contributivas</v>
      </c>
      <c r="N3178" t="str">
        <f t="shared" si="249"/>
        <v>33</v>
      </c>
      <c r="O3178" t="str">
        <f>VLOOKUP('SQL Results'!N3178,Plan2!$A$2:$B$8,2,0)</f>
        <v>33 - Outras Despesas Correntes</v>
      </c>
      <c r="P3178" s="4" t="str">
        <f t="shared" si="250"/>
        <v>0240 - Recursos de serviços - recursos de outras fontes - exercício corrente</v>
      </c>
    </row>
    <row r="3179" spans="1:16" x14ac:dyDescent="0.2">
      <c r="A3179">
        <v>44022</v>
      </c>
      <c r="B3179" t="s">
        <v>1361</v>
      </c>
      <c r="C3179">
        <v>2216</v>
      </c>
      <c r="D3179" t="s">
        <v>1374</v>
      </c>
      <c r="E3179">
        <v>339014</v>
      </c>
      <c r="F3179" t="s">
        <v>63</v>
      </c>
      <c r="G3179" t="s">
        <v>145</v>
      </c>
      <c r="H3179" t="s">
        <v>146</v>
      </c>
      <c r="I3179" t="s">
        <v>1375</v>
      </c>
      <c r="J3179">
        <v>40000</v>
      </c>
      <c r="K3179" t="str">
        <f t="shared" si="246"/>
        <v>44022 - Companhia Integrada de Desenvolvimento Agrícola de Santa Catarina</v>
      </c>
      <c r="L3179" t="str">
        <f t="shared" si="247"/>
        <v>2216 - Classificação de produtos de origem vegetal</v>
      </c>
      <c r="M3179" t="str">
        <f t="shared" si="248"/>
        <v>339014 - Diárias - Civil</v>
      </c>
      <c r="N3179" t="str">
        <f t="shared" si="249"/>
        <v>33</v>
      </c>
      <c r="O3179" t="str">
        <f>VLOOKUP('SQL Results'!N3179,Plan2!$A$2:$B$8,2,0)</f>
        <v>33 - Outras Despesas Correntes</v>
      </c>
      <c r="P3179" s="4" t="str">
        <f t="shared" si="250"/>
        <v>0219 - Outras Taxas Vinculadas - Recursos de Outras Fontes - Exercício Corrente</v>
      </c>
    </row>
    <row r="3180" spans="1:16" x14ac:dyDescent="0.2">
      <c r="A3180">
        <v>44022</v>
      </c>
      <c r="B3180" t="s">
        <v>1361</v>
      </c>
      <c r="C3180">
        <v>2216</v>
      </c>
      <c r="D3180" t="s">
        <v>1374</v>
      </c>
      <c r="E3180">
        <v>339030</v>
      </c>
      <c r="F3180" t="s">
        <v>12</v>
      </c>
      <c r="G3180" t="s">
        <v>145</v>
      </c>
      <c r="H3180" t="s">
        <v>146</v>
      </c>
      <c r="I3180" t="s">
        <v>1375</v>
      </c>
      <c r="J3180">
        <v>40000</v>
      </c>
      <c r="K3180" t="str">
        <f t="shared" si="246"/>
        <v>44022 - Companhia Integrada de Desenvolvimento Agrícola de Santa Catarina</v>
      </c>
      <c r="L3180" t="str">
        <f t="shared" si="247"/>
        <v>2216 - Classificação de produtos de origem vegetal</v>
      </c>
      <c r="M3180" t="str">
        <f t="shared" si="248"/>
        <v>339030 - Material de Consumo</v>
      </c>
      <c r="N3180" t="str">
        <f t="shared" si="249"/>
        <v>33</v>
      </c>
      <c r="O3180" t="str">
        <f>VLOOKUP('SQL Results'!N3180,Plan2!$A$2:$B$8,2,0)</f>
        <v>33 - Outras Despesas Correntes</v>
      </c>
      <c r="P3180" s="4" t="str">
        <f t="shared" si="250"/>
        <v>0219 - Outras Taxas Vinculadas - Recursos de Outras Fontes - Exercício Corrente</v>
      </c>
    </row>
    <row r="3181" spans="1:16" x14ac:dyDescent="0.2">
      <c r="A3181">
        <v>44022</v>
      </c>
      <c r="B3181" t="s">
        <v>1361</v>
      </c>
      <c r="C3181">
        <v>11148</v>
      </c>
      <c r="D3181" t="s">
        <v>1376</v>
      </c>
      <c r="E3181">
        <v>339014</v>
      </c>
      <c r="F3181" t="s">
        <v>63</v>
      </c>
      <c r="G3181" t="s">
        <v>94</v>
      </c>
      <c r="H3181" t="s">
        <v>95</v>
      </c>
      <c r="I3181" t="s">
        <v>1377</v>
      </c>
      <c r="J3181">
        <v>30000</v>
      </c>
      <c r="K3181" t="str">
        <f t="shared" si="246"/>
        <v>44022 - Companhia Integrada de Desenvolvimento Agrícola de Santa Catarina</v>
      </c>
      <c r="L3181" t="str">
        <f t="shared" si="247"/>
        <v>11148 - Fiscalização de insumos agrícolas</v>
      </c>
      <c r="M3181" t="str">
        <f t="shared" si="248"/>
        <v>339014 - Diárias - Civil</v>
      </c>
      <c r="N3181" t="str">
        <f t="shared" si="249"/>
        <v>33</v>
      </c>
      <c r="O3181" t="str">
        <f>VLOOKUP('SQL Results'!N3181,Plan2!$A$2:$B$8,2,0)</f>
        <v>33 - Outras Despesas Correntes</v>
      </c>
      <c r="P3181" s="4" t="str">
        <f t="shared" si="250"/>
        <v>0240 - Recursos de serviços - recursos de outras fontes - exercício corrente</v>
      </c>
    </row>
    <row r="3182" spans="1:16" x14ac:dyDescent="0.2">
      <c r="A3182">
        <v>44022</v>
      </c>
      <c r="B3182" t="s">
        <v>1361</v>
      </c>
      <c r="C3182">
        <v>11148</v>
      </c>
      <c r="D3182" t="s">
        <v>1376</v>
      </c>
      <c r="E3182">
        <v>339030</v>
      </c>
      <c r="F3182" t="s">
        <v>12</v>
      </c>
      <c r="G3182" t="s">
        <v>94</v>
      </c>
      <c r="H3182" t="s">
        <v>95</v>
      </c>
      <c r="I3182" t="s">
        <v>1377</v>
      </c>
      <c r="J3182">
        <v>40000</v>
      </c>
      <c r="K3182" t="str">
        <f t="shared" si="246"/>
        <v>44022 - Companhia Integrada de Desenvolvimento Agrícola de Santa Catarina</v>
      </c>
      <c r="L3182" t="str">
        <f t="shared" si="247"/>
        <v>11148 - Fiscalização de insumos agrícolas</v>
      </c>
      <c r="M3182" t="str">
        <f t="shared" si="248"/>
        <v>339030 - Material de Consumo</v>
      </c>
      <c r="N3182" t="str">
        <f t="shared" si="249"/>
        <v>33</v>
      </c>
      <c r="O3182" t="str">
        <f>VLOOKUP('SQL Results'!N3182,Plan2!$A$2:$B$8,2,0)</f>
        <v>33 - Outras Despesas Correntes</v>
      </c>
      <c r="P3182" s="4" t="str">
        <f t="shared" si="250"/>
        <v>0240 - Recursos de serviços - recursos de outras fontes - exercício corrente</v>
      </c>
    </row>
    <row r="3183" spans="1:16" x14ac:dyDescent="0.2">
      <c r="A3183">
        <v>44022</v>
      </c>
      <c r="B3183" t="s">
        <v>1361</v>
      </c>
      <c r="C3183">
        <v>11148</v>
      </c>
      <c r="D3183" t="s">
        <v>1376</v>
      </c>
      <c r="E3183">
        <v>339039</v>
      </c>
      <c r="F3183" t="s">
        <v>16</v>
      </c>
      <c r="G3183" t="s">
        <v>94</v>
      </c>
      <c r="H3183" t="s">
        <v>95</v>
      </c>
      <c r="I3183" t="s">
        <v>1377</v>
      </c>
      <c r="J3183">
        <v>30000</v>
      </c>
      <c r="K3183" t="str">
        <f t="shared" si="246"/>
        <v>44022 - Companhia Integrada de Desenvolvimento Agrícola de Santa Catarina</v>
      </c>
      <c r="L3183" t="str">
        <f t="shared" si="247"/>
        <v>11148 - Fiscalização de insumos agrícolas</v>
      </c>
      <c r="M3183" t="str">
        <f t="shared" si="248"/>
        <v>339039 - Outros Serviços Terceiros - Pessoa Jurídica</v>
      </c>
      <c r="N3183" t="str">
        <f t="shared" si="249"/>
        <v>33</v>
      </c>
      <c r="O3183" t="str">
        <f>VLOOKUP('SQL Results'!N3183,Plan2!$A$2:$B$8,2,0)</f>
        <v>33 - Outras Despesas Correntes</v>
      </c>
      <c r="P3183" s="4" t="str">
        <f t="shared" si="250"/>
        <v>0240 - Recursos de serviços - recursos de outras fontes - exercício corrente</v>
      </c>
    </row>
    <row r="3184" spans="1:16" x14ac:dyDescent="0.2">
      <c r="A3184">
        <v>44022</v>
      </c>
      <c r="B3184" t="s">
        <v>1361</v>
      </c>
      <c r="C3184">
        <v>1800</v>
      </c>
      <c r="D3184" t="s">
        <v>1378</v>
      </c>
      <c r="E3184">
        <v>339014</v>
      </c>
      <c r="F3184" t="s">
        <v>63</v>
      </c>
      <c r="G3184" t="s">
        <v>94</v>
      </c>
      <c r="H3184" t="s">
        <v>95</v>
      </c>
      <c r="I3184" t="s">
        <v>1379</v>
      </c>
      <c r="J3184">
        <v>35000</v>
      </c>
      <c r="K3184" t="str">
        <f t="shared" si="246"/>
        <v>44022 - Companhia Integrada de Desenvolvimento Agrícola de Santa Catarina</v>
      </c>
      <c r="L3184" t="str">
        <f t="shared" si="247"/>
        <v>1800 - Fiscalização de estabelecimentos inspecionados</v>
      </c>
      <c r="M3184" t="str">
        <f t="shared" si="248"/>
        <v>339014 - Diárias - Civil</v>
      </c>
      <c r="N3184" t="str">
        <f t="shared" si="249"/>
        <v>33</v>
      </c>
      <c r="O3184" t="str">
        <f>VLOOKUP('SQL Results'!N3184,Plan2!$A$2:$B$8,2,0)</f>
        <v>33 - Outras Despesas Correntes</v>
      </c>
      <c r="P3184" s="4" t="str">
        <f t="shared" si="250"/>
        <v>0240 - Recursos de serviços - recursos de outras fontes - exercício corrente</v>
      </c>
    </row>
    <row r="3185" spans="1:16" x14ac:dyDescent="0.2">
      <c r="A3185">
        <v>44022</v>
      </c>
      <c r="B3185" t="s">
        <v>1361</v>
      </c>
      <c r="C3185">
        <v>1800</v>
      </c>
      <c r="D3185" t="s">
        <v>1378</v>
      </c>
      <c r="E3185">
        <v>339030</v>
      </c>
      <c r="F3185" t="s">
        <v>12</v>
      </c>
      <c r="G3185" t="s">
        <v>94</v>
      </c>
      <c r="H3185" t="s">
        <v>95</v>
      </c>
      <c r="I3185" t="s">
        <v>1379</v>
      </c>
      <c r="J3185">
        <v>500000</v>
      </c>
      <c r="K3185" t="str">
        <f t="shared" si="246"/>
        <v>44022 - Companhia Integrada de Desenvolvimento Agrícola de Santa Catarina</v>
      </c>
      <c r="L3185" t="str">
        <f t="shared" si="247"/>
        <v>1800 - Fiscalização de estabelecimentos inspecionados</v>
      </c>
      <c r="M3185" t="str">
        <f t="shared" si="248"/>
        <v>339030 - Material de Consumo</v>
      </c>
      <c r="N3185" t="str">
        <f t="shared" si="249"/>
        <v>33</v>
      </c>
      <c r="O3185" t="str">
        <f>VLOOKUP('SQL Results'!N3185,Plan2!$A$2:$B$8,2,0)</f>
        <v>33 - Outras Despesas Correntes</v>
      </c>
      <c r="P3185" s="4" t="str">
        <f t="shared" si="250"/>
        <v>0240 - Recursos de serviços - recursos de outras fontes - exercício corrente</v>
      </c>
    </row>
    <row r="3186" spans="1:16" x14ac:dyDescent="0.2">
      <c r="A3186">
        <v>44022</v>
      </c>
      <c r="B3186" t="s">
        <v>1361</v>
      </c>
      <c r="C3186">
        <v>1800</v>
      </c>
      <c r="D3186" t="s">
        <v>1378</v>
      </c>
      <c r="E3186">
        <v>339033</v>
      </c>
      <c r="F3186" t="s">
        <v>49</v>
      </c>
      <c r="G3186" t="s">
        <v>94</v>
      </c>
      <c r="H3186" t="s">
        <v>95</v>
      </c>
      <c r="I3186" t="s">
        <v>1379</v>
      </c>
      <c r="J3186">
        <v>30000</v>
      </c>
      <c r="K3186" t="str">
        <f t="shared" si="246"/>
        <v>44022 - Companhia Integrada de Desenvolvimento Agrícola de Santa Catarina</v>
      </c>
      <c r="L3186" t="str">
        <f t="shared" si="247"/>
        <v>1800 - Fiscalização de estabelecimentos inspecionados</v>
      </c>
      <c r="M3186" t="str">
        <f t="shared" si="248"/>
        <v>339033 - Passagens e Despesas com Locomoção</v>
      </c>
      <c r="N3186" t="str">
        <f t="shared" si="249"/>
        <v>33</v>
      </c>
      <c r="O3186" t="str">
        <f>VLOOKUP('SQL Results'!N3186,Plan2!$A$2:$B$8,2,0)</f>
        <v>33 - Outras Despesas Correntes</v>
      </c>
      <c r="P3186" s="4" t="str">
        <f t="shared" si="250"/>
        <v>0240 - Recursos de serviços - recursos de outras fontes - exercício corrente</v>
      </c>
    </row>
    <row r="3187" spans="1:16" x14ac:dyDescent="0.2">
      <c r="A3187">
        <v>44022</v>
      </c>
      <c r="B3187" t="s">
        <v>1361</v>
      </c>
      <c r="C3187">
        <v>1800</v>
      </c>
      <c r="D3187" t="s">
        <v>1378</v>
      </c>
      <c r="E3187">
        <v>339039</v>
      </c>
      <c r="F3187" t="s">
        <v>16</v>
      </c>
      <c r="G3187" t="s">
        <v>94</v>
      </c>
      <c r="H3187" t="s">
        <v>95</v>
      </c>
      <c r="I3187" t="s">
        <v>1379</v>
      </c>
      <c r="J3187">
        <v>400000</v>
      </c>
      <c r="K3187" t="str">
        <f t="shared" si="246"/>
        <v>44022 - Companhia Integrada de Desenvolvimento Agrícola de Santa Catarina</v>
      </c>
      <c r="L3187" t="str">
        <f t="shared" si="247"/>
        <v>1800 - Fiscalização de estabelecimentos inspecionados</v>
      </c>
      <c r="M3187" t="str">
        <f t="shared" si="248"/>
        <v>339039 - Outros Serviços Terceiros - Pessoa Jurídica</v>
      </c>
      <c r="N3187" t="str">
        <f t="shared" si="249"/>
        <v>33</v>
      </c>
      <c r="O3187" t="str">
        <f>VLOOKUP('SQL Results'!N3187,Plan2!$A$2:$B$8,2,0)</f>
        <v>33 - Outras Despesas Correntes</v>
      </c>
      <c r="P3187" s="4" t="str">
        <f t="shared" si="250"/>
        <v>0240 - Recursos de serviços - recursos de outras fontes - exercício corrente</v>
      </c>
    </row>
    <row r="3188" spans="1:16" x14ac:dyDescent="0.2">
      <c r="A3188">
        <v>44022</v>
      </c>
      <c r="B3188" t="s">
        <v>1361</v>
      </c>
      <c r="C3188">
        <v>1800</v>
      </c>
      <c r="D3188" t="s">
        <v>1378</v>
      </c>
      <c r="E3188">
        <v>339092</v>
      </c>
      <c r="F3188" t="s">
        <v>28</v>
      </c>
      <c r="G3188" t="s">
        <v>94</v>
      </c>
      <c r="H3188" t="s">
        <v>95</v>
      </c>
      <c r="I3188" t="s">
        <v>1379</v>
      </c>
      <c r="J3188">
        <v>15000</v>
      </c>
      <c r="K3188" t="str">
        <f t="shared" si="246"/>
        <v>44022 - Companhia Integrada de Desenvolvimento Agrícola de Santa Catarina</v>
      </c>
      <c r="L3188" t="str">
        <f t="shared" si="247"/>
        <v>1800 - Fiscalização de estabelecimentos inspecionados</v>
      </c>
      <c r="M3188" t="str">
        <f t="shared" si="248"/>
        <v>339092 - Despesas de Exercícios Anteriores</v>
      </c>
      <c r="N3188" t="str">
        <f t="shared" si="249"/>
        <v>33</v>
      </c>
      <c r="O3188" t="str">
        <f>VLOOKUP('SQL Results'!N3188,Plan2!$A$2:$B$8,2,0)</f>
        <v>33 - Outras Despesas Correntes</v>
      </c>
      <c r="P3188" s="4" t="str">
        <f t="shared" si="250"/>
        <v>0240 - Recursos de serviços - recursos de outras fontes - exercício corrente</v>
      </c>
    </row>
    <row r="3189" spans="1:16" x14ac:dyDescent="0.2">
      <c r="A3189">
        <v>44022</v>
      </c>
      <c r="B3189" t="s">
        <v>1361</v>
      </c>
      <c r="C3189">
        <v>1800</v>
      </c>
      <c r="D3189" t="s">
        <v>1378</v>
      </c>
      <c r="E3189">
        <v>339147</v>
      </c>
      <c r="F3189" t="s">
        <v>27</v>
      </c>
      <c r="G3189" t="s">
        <v>94</v>
      </c>
      <c r="H3189" t="s">
        <v>95</v>
      </c>
      <c r="I3189" t="s">
        <v>1379</v>
      </c>
      <c r="J3189">
        <v>20000</v>
      </c>
      <c r="K3189" t="str">
        <f t="shared" si="246"/>
        <v>44022 - Companhia Integrada de Desenvolvimento Agrícola de Santa Catarina</v>
      </c>
      <c r="L3189" t="str">
        <f t="shared" si="247"/>
        <v>1800 - Fiscalização de estabelecimentos inspecionados</v>
      </c>
      <c r="M3189" t="str">
        <f t="shared" si="248"/>
        <v>339147 - Obrigações Tributárias e Contributivas</v>
      </c>
      <c r="N3189" t="str">
        <f t="shared" si="249"/>
        <v>33</v>
      </c>
      <c r="O3189" t="str">
        <f>VLOOKUP('SQL Results'!N3189,Plan2!$A$2:$B$8,2,0)</f>
        <v>33 - Outras Despesas Correntes</v>
      </c>
      <c r="P3189" s="4" t="str">
        <f t="shared" si="250"/>
        <v>0240 - Recursos de serviços - recursos de outras fontes - exercício corrente</v>
      </c>
    </row>
    <row r="3190" spans="1:16" x14ac:dyDescent="0.2">
      <c r="A3190">
        <v>44022</v>
      </c>
      <c r="B3190" t="s">
        <v>1361</v>
      </c>
      <c r="C3190">
        <v>1800</v>
      </c>
      <c r="D3190" t="s">
        <v>1378</v>
      </c>
      <c r="E3190">
        <v>339014</v>
      </c>
      <c r="F3190" t="s">
        <v>63</v>
      </c>
      <c r="G3190" t="s">
        <v>145</v>
      </c>
      <c r="H3190" t="s">
        <v>146</v>
      </c>
      <c r="I3190" t="s">
        <v>1379</v>
      </c>
      <c r="J3190">
        <v>30000</v>
      </c>
      <c r="K3190" t="str">
        <f t="shared" si="246"/>
        <v>44022 - Companhia Integrada de Desenvolvimento Agrícola de Santa Catarina</v>
      </c>
      <c r="L3190" t="str">
        <f t="shared" si="247"/>
        <v>1800 - Fiscalização de estabelecimentos inspecionados</v>
      </c>
      <c r="M3190" t="str">
        <f t="shared" si="248"/>
        <v>339014 - Diárias - Civil</v>
      </c>
      <c r="N3190" t="str">
        <f t="shared" si="249"/>
        <v>33</v>
      </c>
      <c r="O3190" t="str">
        <f>VLOOKUP('SQL Results'!N3190,Plan2!$A$2:$B$8,2,0)</f>
        <v>33 - Outras Despesas Correntes</v>
      </c>
      <c r="P3190" s="4" t="str">
        <f t="shared" si="250"/>
        <v>0219 - Outras Taxas Vinculadas - Recursos de Outras Fontes - Exercício Corrente</v>
      </c>
    </row>
    <row r="3191" spans="1:16" x14ac:dyDescent="0.2">
      <c r="A3191">
        <v>44022</v>
      </c>
      <c r="B3191" t="s">
        <v>1361</v>
      </c>
      <c r="C3191">
        <v>1800</v>
      </c>
      <c r="D3191" t="s">
        <v>1378</v>
      </c>
      <c r="E3191">
        <v>339030</v>
      </c>
      <c r="F3191" t="s">
        <v>12</v>
      </c>
      <c r="G3191" t="s">
        <v>145</v>
      </c>
      <c r="H3191" t="s">
        <v>146</v>
      </c>
      <c r="I3191" t="s">
        <v>1379</v>
      </c>
      <c r="J3191">
        <v>40000</v>
      </c>
      <c r="K3191" t="str">
        <f t="shared" si="246"/>
        <v>44022 - Companhia Integrada de Desenvolvimento Agrícola de Santa Catarina</v>
      </c>
      <c r="L3191" t="str">
        <f t="shared" si="247"/>
        <v>1800 - Fiscalização de estabelecimentos inspecionados</v>
      </c>
      <c r="M3191" t="str">
        <f t="shared" si="248"/>
        <v>339030 - Material de Consumo</v>
      </c>
      <c r="N3191" t="str">
        <f t="shared" si="249"/>
        <v>33</v>
      </c>
      <c r="O3191" t="str">
        <f>VLOOKUP('SQL Results'!N3191,Plan2!$A$2:$B$8,2,0)</f>
        <v>33 - Outras Despesas Correntes</v>
      </c>
      <c r="P3191" s="4" t="str">
        <f t="shared" si="250"/>
        <v>0219 - Outras Taxas Vinculadas - Recursos de Outras Fontes - Exercício Corrente</v>
      </c>
    </row>
    <row r="3192" spans="1:16" x14ac:dyDescent="0.2">
      <c r="A3192">
        <v>44022</v>
      </c>
      <c r="B3192" t="s">
        <v>1361</v>
      </c>
      <c r="C3192">
        <v>1800</v>
      </c>
      <c r="D3192" t="s">
        <v>1378</v>
      </c>
      <c r="E3192">
        <v>339033</v>
      </c>
      <c r="F3192" t="s">
        <v>49</v>
      </c>
      <c r="G3192" t="s">
        <v>145</v>
      </c>
      <c r="H3192" t="s">
        <v>146</v>
      </c>
      <c r="I3192" t="s">
        <v>1379</v>
      </c>
      <c r="J3192">
        <v>30000</v>
      </c>
      <c r="K3192" t="str">
        <f t="shared" si="246"/>
        <v>44022 - Companhia Integrada de Desenvolvimento Agrícola de Santa Catarina</v>
      </c>
      <c r="L3192" t="str">
        <f t="shared" si="247"/>
        <v>1800 - Fiscalização de estabelecimentos inspecionados</v>
      </c>
      <c r="M3192" t="str">
        <f t="shared" si="248"/>
        <v>339033 - Passagens e Despesas com Locomoção</v>
      </c>
      <c r="N3192" t="str">
        <f t="shared" si="249"/>
        <v>33</v>
      </c>
      <c r="O3192" t="str">
        <f>VLOOKUP('SQL Results'!N3192,Plan2!$A$2:$B$8,2,0)</f>
        <v>33 - Outras Despesas Correntes</v>
      </c>
      <c r="P3192" s="4" t="str">
        <f t="shared" si="250"/>
        <v>0219 - Outras Taxas Vinculadas - Recursos de Outras Fontes - Exercício Corrente</v>
      </c>
    </row>
    <row r="3193" spans="1:16" x14ac:dyDescent="0.2">
      <c r="A3193">
        <v>44022</v>
      </c>
      <c r="B3193" t="s">
        <v>1361</v>
      </c>
      <c r="C3193">
        <v>1800</v>
      </c>
      <c r="D3193" t="s">
        <v>1378</v>
      </c>
      <c r="E3193">
        <v>339039</v>
      </c>
      <c r="F3193" t="s">
        <v>16</v>
      </c>
      <c r="G3193" t="s">
        <v>145</v>
      </c>
      <c r="H3193" t="s">
        <v>146</v>
      </c>
      <c r="I3193" t="s">
        <v>1379</v>
      </c>
      <c r="J3193">
        <v>28945</v>
      </c>
      <c r="K3193" t="str">
        <f t="shared" si="246"/>
        <v>44022 - Companhia Integrada de Desenvolvimento Agrícola de Santa Catarina</v>
      </c>
      <c r="L3193" t="str">
        <f t="shared" si="247"/>
        <v>1800 - Fiscalização de estabelecimentos inspecionados</v>
      </c>
      <c r="M3193" t="str">
        <f t="shared" si="248"/>
        <v>339039 - Outros Serviços Terceiros - Pessoa Jurídica</v>
      </c>
      <c r="N3193" t="str">
        <f t="shared" si="249"/>
        <v>33</v>
      </c>
      <c r="O3193" t="str">
        <f>VLOOKUP('SQL Results'!N3193,Plan2!$A$2:$B$8,2,0)</f>
        <v>33 - Outras Despesas Correntes</v>
      </c>
      <c r="P3193" s="4" t="str">
        <f t="shared" si="250"/>
        <v>0219 - Outras Taxas Vinculadas - Recursos de Outras Fontes - Exercício Corrente</v>
      </c>
    </row>
    <row r="3194" spans="1:16" x14ac:dyDescent="0.2">
      <c r="A3194">
        <v>44022</v>
      </c>
      <c r="B3194" t="s">
        <v>1361</v>
      </c>
      <c r="C3194">
        <v>1800</v>
      </c>
      <c r="D3194" t="s">
        <v>1378</v>
      </c>
      <c r="E3194">
        <v>339147</v>
      </c>
      <c r="F3194" t="s">
        <v>27</v>
      </c>
      <c r="G3194" t="s">
        <v>145</v>
      </c>
      <c r="H3194" t="s">
        <v>146</v>
      </c>
      <c r="I3194" t="s">
        <v>1379</v>
      </c>
      <c r="J3194">
        <v>5000</v>
      </c>
      <c r="K3194" t="str">
        <f t="shared" si="246"/>
        <v>44022 - Companhia Integrada de Desenvolvimento Agrícola de Santa Catarina</v>
      </c>
      <c r="L3194" t="str">
        <f t="shared" si="247"/>
        <v>1800 - Fiscalização de estabelecimentos inspecionados</v>
      </c>
      <c r="M3194" t="str">
        <f t="shared" si="248"/>
        <v>339147 - Obrigações Tributárias e Contributivas</v>
      </c>
      <c r="N3194" t="str">
        <f t="shared" si="249"/>
        <v>33</v>
      </c>
      <c r="O3194" t="str">
        <f>VLOOKUP('SQL Results'!N3194,Plan2!$A$2:$B$8,2,0)</f>
        <v>33 - Outras Despesas Correntes</v>
      </c>
      <c r="P3194" s="4" t="str">
        <f t="shared" si="250"/>
        <v>0219 - Outras Taxas Vinculadas - Recursos de Outras Fontes - Exercício Corrente</v>
      </c>
    </row>
    <row r="3195" spans="1:16" x14ac:dyDescent="0.2">
      <c r="A3195">
        <v>44022</v>
      </c>
      <c r="B3195" t="s">
        <v>1361</v>
      </c>
      <c r="C3195">
        <v>2625</v>
      </c>
      <c r="D3195" t="s">
        <v>1363</v>
      </c>
      <c r="E3195">
        <v>339036</v>
      </c>
      <c r="F3195" t="s">
        <v>23</v>
      </c>
      <c r="G3195" t="s">
        <v>94</v>
      </c>
      <c r="H3195" t="s">
        <v>95</v>
      </c>
      <c r="I3195" t="s">
        <v>1364</v>
      </c>
      <c r="J3195">
        <v>100000</v>
      </c>
      <c r="K3195" t="str">
        <f t="shared" si="246"/>
        <v>44022 - Companhia Integrada de Desenvolvimento Agrícola de Santa Catarina</v>
      </c>
      <c r="L3195" t="str">
        <f t="shared" si="247"/>
        <v>2625 - Ações de Defesa Sanitária Vegetal</v>
      </c>
      <c r="M3195" t="str">
        <f t="shared" si="248"/>
        <v>339036 - Outros Serviços Terceiros-Pessoa Física</v>
      </c>
      <c r="N3195" t="str">
        <f t="shared" si="249"/>
        <v>33</v>
      </c>
      <c r="O3195" t="str">
        <f>VLOOKUP('SQL Results'!N3195,Plan2!$A$2:$B$8,2,0)</f>
        <v>33 - Outras Despesas Correntes</v>
      </c>
      <c r="P3195" s="4" t="str">
        <f t="shared" si="250"/>
        <v>0240 - Recursos de serviços - recursos de outras fontes - exercício corrente</v>
      </c>
    </row>
    <row r="3196" spans="1:16" x14ac:dyDescent="0.2">
      <c r="A3196">
        <v>44022</v>
      </c>
      <c r="B3196" t="s">
        <v>1361</v>
      </c>
      <c r="C3196">
        <v>2625</v>
      </c>
      <c r="D3196" t="s">
        <v>1363</v>
      </c>
      <c r="E3196">
        <v>339039</v>
      </c>
      <c r="F3196" t="s">
        <v>16</v>
      </c>
      <c r="G3196" t="s">
        <v>94</v>
      </c>
      <c r="H3196" t="s">
        <v>95</v>
      </c>
      <c r="I3196" t="s">
        <v>1364</v>
      </c>
      <c r="J3196">
        <v>200000</v>
      </c>
      <c r="K3196" t="str">
        <f t="shared" si="246"/>
        <v>44022 - Companhia Integrada de Desenvolvimento Agrícola de Santa Catarina</v>
      </c>
      <c r="L3196" t="str">
        <f t="shared" si="247"/>
        <v>2625 - Ações de Defesa Sanitária Vegetal</v>
      </c>
      <c r="M3196" t="str">
        <f t="shared" si="248"/>
        <v>339039 - Outros Serviços Terceiros - Pessoa Jurídica</v>
      </c>
      <c r="N3196" t="str">
        <f t="shared" si="249"/>
        <v>33</v>
      </c>
      <c r="O3196" t="str">
        <f>VLOOKUP('SQL Results'!N3196,Plan2!$A$2:$B$8,2,0)</f>
        <v>33 - Outras Despesas Correntes</v>
      </c>
      <c r="P3196" s="4" t="str">
        <f t="shared" si="250"/>
        <v>0240 - Recursos de serviços - recursos de outras fontes - exercício corrente</v>
      </c>
    </row>
    <row r="3197" spans="1:16" x14ac:dyDescent="0.2">
      <c r="A3197">
        <v>44022</v>
      </c>
      <c r="B3197" t="s">
        <v>1361</v>
      </c>
      <c r="C3197">
        <v>2625</v>
      </c>
      <c r="D3197" t="s">
        <v>1363</v>
      </c>
      <c r="E3197">
        <v>339092</v>
      </c>
      <c r="F3197" t="s">
        <v>28</v>
      </c>
      <c r="G3197" t="s">
        <v>94</v>
      </c>
      <c r="H3197" t="s">
        <v>95</v>
      </c>
      <c r="I3197" t="s">
        <v>1364</v>
      </c>
      <c r="J3197">
        <v>10000</v>
      </c>
      <c r="K3197" t="str">
        <f t="shared" si="246"/>
        <v>44022 - Companhia Integrada de Desenvolvimento Agrícola de Santa Catarina</v>
      </c>
      <c r="L3197" t="str">
        <f t="shared" si="247"/>
        <v>2625 - Ações de Defesa Sanitária Vegetal</v>
      </c>
      <c r="M3197" t="str">
        <f t="shared" si="248"/>
        <v>339092 - Despesas de Exercícios Anteriores</v>
      </c>
      <c r="N3197" t="str">
        <f t="shared" si="249"/>
        <v>33</v>
      </c>
      <c r="O3197" t="str">
        <f>VLOOKUP('SQL Results'!N3197,Plan2!$A$2:$B$8,2,0)</f>
        <v>33 - Outras Despesas Correntes</v>
      </c>
      <c r="P3197" s="4" t="str">
        <f t="shared" si="250"/>
        <v>0240 - Recursos de serviços - recursos de outras fontes - exercício corrente</v>
      </c>
    </row>
    <row r="3198" spans="1:16" x14ac:dyDescent="0.2">
      <c r="A3198">
        <v>44022</v>
      </c>
      <c r="B3198" t="s">
        <v>1361</v>
      </c>
      <c r="C3198">
        <v>2625</v>
      </c>
      <c r="D3198" t="s">
        <v>1363</v>
      </c>
      <c r="E3198">
        <v>339147</v>
      </c>
      <c r="F3198" t="s">
        <v>27</v>
      </c>
      <c r="G3198" t="s">
        <v>94</v>
      </c>
      <c r="H3198" t="s">
        <v>95</v>
      </c>
      <c r="I3198" t="s">
        <v>1364</v>
      </c>
      <c r="J3198">
        <v>20000</v>
      </c>
      <c r="K3198" t="str">
        <f t="shared" si="246"/>
        <v>44022 - Companhia Integrada de Desenvolvimento Agrícola de Santa Catarina</v>
      </c>
      <c r="L3198" t="str">
        <f t="shared" si="247"/>
        <v>2625 - Ações de Defesa Sanitária Vegetal</v>
      </c>
      <c r="M3198" t="str">
        <f t="shared" si="248"/>
        <v>339147 - Obrigações Tributárias e Contributivas</v>
      </c>
      <c r="N3198" t="str">
        <f t="shared" si="249"/>
        <v>33</v>
      </c>
      <c r="O3198" t="str">
        <f>VLOOKUP('SQL Results'!N3198,Plan2!$A$2:$B$8,2,0)</f>
        <v>33 - Outras Despesas Correntes</v>
      </c>
      <c r="P3198" s="4" t="str">
        <f t="shared" si="250"/>
        <v>0240 - Recursos de serviços - recursos de outras fontes - exercício corrente</v>
      </c>
    </row>
    <row r="3199" spans="1:16" x14ac:dyDescent="0.2">
      <c r="A3199">
        <v>44022</v>
      </c>
      <c r="B3199" t="s">
        <v>1361</v>
      </c>
      <c r="C3199">
        <v>2625</v>
      </c>
      <c r="D3199" t="s">
        <v>1363</v>
      </c>
      <c r="E3199">
        <v>339014</v>
      </c>
      <c r="F3199" t="s">
        <v>63</v>
      </c>
      <c r="G3199" t="s">
        <v>145</v>
      </c>
      <c r="H3199" t="s">
        <v>146</v>
      </c>
      <c r="I3199" t="s">
        <v>1364</v>
      </c>
      <c r="J3199">
        <v>150000</v>
      </c>
      <c r="K3199" t="str">
        <f t="shared" si="246"/>
        <v>44022 - Companhia Integrada de Desenvolvimento Agrícola de Santa Catarina</v>
      </c>
      <c r="L3199" t="str">
        <f t="shared" si="247"/>
        <v>2625 - Ações de Defesa Sanitária Vegetal</v>
      </c>
      <c r="M3199" t="str">
        <f t="shared" si="248"/>
        <v>339014 - Diárias - Civil</v>
      </c>
      <c r="N3199" t="str">
        <f t="shared" si="249"/>
        <v>33</v>
      </c>
      <c r="O3199" t="str">
        <f>VLOOKUP('SQL Results'!N3199,Plan2!$A$2:$B$8,2,0)</f>
        <v>33 - Outras Despesas Correntes</v>
      </c>
      <c r="P3199" s="4" t="str">
        <f t="shared" si="250"/>
        <v>0219 - Outras Taxas Vinculadas - Recursos de Outras Fontes - Exercício Corrente</v>
      </c>
    </row>
    <row r="3200" spans="1:16" x14ac:dyDescent="0.2">
      <c r="A3200">
        <v>44022</v>
      </c>
      <c r="B3200" t="s">
        <v>1361</v>
      </c>
      <c r="C3200">
        <v>2625</v>
      </c>
      <c r="D3200" t="s">
        <v>1363</v>
      </c>
      <c r="E3200">
        <v>339030</v>
      </c>
      <c r="F3200" t="s">
        <v>12</v>
      </c>
      <c r="G3200" t="s">
        <v>145</v>
      </c>
      <c r="H3200" t="s">
        <v>146</v>
      </c>
      <c r="I3200" t="s">
        <v>1364</v>
      </c>
      <c r="J3200">
        <v>200000</v>
      </c>
      <c r="K3200" t="str">
        <f t="shared" si="246"/>
        <v>44022 - Companhia Integrada de Desenvolvimento Agrícola de Santa Catarina</v>
      </c>
      <c r="L3200" t="str">
        <f t="shared" si="247"/>
        <v>2625 - Ações de Defesa Sanitária Vegetal</v>
      </c>
      <c r="M3200" t="str">
        <f t="shared" si="248"/>
        <v>339030 - Material de Consumo</v>
      </c>
      <c r="N3200" t="str">
        <f t="shared" si="249"/>
        <v>33</v>
      </c>
      <c r="O3200" t="str">
        <f>VLOOKUP('SQL Results'!N3200,Plan2!$A$2:$B$8,2,0)</f>
        <v>33 - Outras Despesas Correntes</v>
      </c>
      <c r="P3200" s="4" t="str">
        <f t="shared" si="250"/>
        <v>0219 - Outras Taxas Vinculadas - Recursos de Outras Fontes - Exercício Corrente</v>
      </c>
    </row>
    <row r="3201" spans="1:16" x14ac:dyDescent="0.2">
      <c r="A3201">
        <v>44022</v>
      </c>
      <c r="B3201" t="s">
        <v>1361</v>
      </c>
      <c r="C3201">
        <v>2625</v>
      </c>
      <c r="D3201" t="s">
        <v>1363</v>
      </c>
      <c r="E3201">
        <v>339033</v>
      </c>
      <c r="F3201" t="s">
        <v>49</v>
      </c>
      <c r="G3201" t="s">
        <v>145</v>
      </c>
      <c r="H3201" t="s">
        <v>146</v>
      </c>
      <c r="I3201" t="s">
        <v>1364</v>
      </c>
      <c r="J3201">
        <v>50000</v>
      </c>
      <c r="K3201" t="str">
        <f t="shared" si="246"/>
        <v>44022 - Companhia Integrada de Desenvolvimento Agrícola de Santa Catarina</v>
      </c>
      <c r="L3201" t="str">
        <f t="shared" si="247"/>
        <v>2625 - Ações de Defesa Sanitária Vegetal</v>
      </c>
      <c r="M3201" t="str">
        <f t="shared" si="248"/>
        <v>339033 - Passagens e Despesas com Locomoção</v>
      </c>
      <c r="N3201" t="str">
        <f t="shared" si="249"/>
        <v>33</v>
      </c>
      <c r="O3201" t="str">
        <f>VLOOKUP('SQL Results'!N3201,Plan2!$A$2:$B$8,2,0)</f>
        <v>33 - Outras Despesas Correntes</v>
      </c>
      <c r="P3201" s="4" t="str">
        <f t="shared" si="250"/>
        <v>0219 - Outras Taxas Vinculadas - Recursos de Outras Fontes - Exercício Corrente</v>
      </c>
    </row>
    <row r="3202" spans="1:16" x14ac:dyDescent="0.2">
      <c r="A3202">
        <v>44022</v>
      </c>
      <c r="B3202" t="s">
        <v>1361</v>
      </c>
      <c r="C3202">
        <v>2625</v>
      </c>
      <c r="D3202" t="s">
        <v>1363</v>
      </c>
      <c r="E3202">
        <v>339039</v>
      </c>
      <c r="F3202" t="s">
        <v>16</v>
      </c>
      <c r="G3202" t="s">
        <v>145</v>
      </c>
      <c r="H3202" t="s">
        <v>146</v>
      </c>
      <c r="I3202" t="s">
        <v>1364</v>
      </c>
      <c r="J3202">
        <v>150000</v>
      </c>
      <c r="K3202" t="str">
        <f t="shared" si="246"/>
        <v>44022 - Companhia Integrada de Desenvolvimento Agrícola de Santa Catarina</v>
      </c>
      <c r="L3202" t="str">
        <f t="shared" si="247"/>
        <v>2625 - Ações de Defesa Sanitária Vegetal</v>
      </c>
      <c r="M3202" t="str">
        <f t="shared" si="248"/>
        <v>339039 - Outros Serviços Terceiros - Pessoa Jurídica</v>
      </c>
      <c r="N3202" t="str">
        <f t="shared" si="249"/>
        <v>33</v>
      </c>
      <c r="O3202" t="str">
        <f>VLOOKUP('SQL Results'!N3202,Plan2!$A$2:$B$8,2,0)</f>
        <v>33 - Outras Despesas Correntes</v>
      </c>
      <c r="P3202" s="4" t="str">
        <f t="shared" si="250"/>
        <v>0219 - Outras Taxas Vinculadas - Recursos de Outras Fontes - Exercício Corrente</v>
      </c>
    </row>
    <row r="3203" spans="1:16" x14ac:dyDescent="0.2">
      <c r="A3203">
        <v>44022</v>
      </c>
      <c r="B3203" t="s">
        <v>1361</v>
      </c>
      <c r="C3203">
        <v>2625</v>
      </c>
      <c r="D3203" t="s">
        <v>1363</v>
      </c>
      <c r="E3203">
        <v>339092</v>
      </c>
      <c r="F3203" t="s">
        <v>28</v>
      </c>
      <c r="G3203" t="s">
        <v>145</v>
      </c>
      <c r="H3203" t="s">
        <v>146</v>
      </c>
      <c r="I3203" t="s">
        <v>1364</v>
      </c>
      <c r="J3203">
        <v>10432</v>
      </c>
      <c r="K3203" t="str">
        <f t="shared" ref="K3203:K3266" si="251">CONCATENATE(A3203," - ",B3203)</f>
        <v>44022 - Companhia Integrada de Desenvolvimento Agrícola de Santa Catarina</v>
      </c>
      <c r="L3203" t="str">
        <f t="shared" ref="L3203:L3266" si="252">CONCATENATE(C3203," - ",D3203)</f>
        <v>2625 - Ações de Defesa Sanitária Vegetal</v>
      </c>
      <c r="M3203" t="str">
        <f t="shared" ref="M3203:M3266" si="253">CONCATENATE(E3203," - ",F3203)</f>
        <v>339092 - Despesas de Exercícios Anteriores</v>
      </c>
      <c r="N3203" t="str">
        <f t="shared" ref="N3203:N3266" si="254">LEFT(E3203,2)</f>
        <v>33</v>
      </c>
      <c r="O3203" t="str">
        <f>VLOOKUP('SQL Results'!N3203,Plan2!$A$2:$B$8,2,0)</f>
        <v>33 - Outras Despesas Correntes</v>
      </c>
      <c r="P3203" s="4" t="str">
        <f t="shared" si="250"/>
        <v>0219 - Outras Taxas Vinculadas - Recursos de Outras Fontes - Exercício Corrente</v>
      </c>
    </row>
    <row r="3204" spans="1:16" x14ac:dyDescent="0.2">
      <c r="A3204">
        <v>44022</v>
      </c>
      <c r="B3204" t="s">
        <v>1361</v>
      </c>
      <c r="C3204">
        <v>2625</v>
      </c>
      <c r="D3204" t="s">
        <v>1363</v>
      </c>
      <c r="E3204">
        <v>339147</v>
      </c>
      <c r="F3204" t="s">
        <v>27</v>
      </c>
      <c r="G3204" t="s">
        <v>145</v>
      </c>
      <c r="H3204" t="s">
        <v>146</v>
      </c>
      <c r="I3204" t="s">
        <v>1364</v>
      </c>
      <c r="J3204">
        <v>20000</v>
      </c>
      <c r="K3204" t="str">
        <f t="shared" si="251"/>
        <v>44022 - Companhia Integrada de Desenvolvimento Agrícola de Santa Catarina</v>
      </c>
      <c r="L3204" t="str">
        <f t="shared" si="252"/>
        <v>2625 - Ações de Defesa Sanitária Vegetal</v>
      </c>
      <c r="M3204" t="str">
        <f t="shared" si="253"/>
        <v>339147 - Obrigações Tributárias e Contributivas</v>
      </c>
      <c r="N3204" t="str">
        <f t="shared" si="254"/>
        <v>33</v>
      </c>
      <c r="O3204" t="str">
        <f>VLOOKUP('SQL Results'!N3204,Plan2!$A$2:$B$8,2,0)</f>
        <v>33 - Outras Despesas Correntes</v>
      </c>
      <c r="P3204" s="4" t="str">
        <f t="shared" si="250"/>
        <v>0219 - Outras Taxas Vinculadas - Recursos de Outras Fontes - Exercício Corrente</v>
      </c>
    </row>
    <row r="3205" spans="1:16" x14ac:dyDescent="0.2">
      <c r="A3205">
        <v>44022</v>
      </c>
      <c r="B3205" t="s">
        <v>1361</v>
      </c>
      <c r="C3205">
        <v>12973</v>
      </c>
      <c r="D3205" t="s">
        <v>1380</v>
      </c>
      <c r="E3205">
        <v>339039</v>
      </c>
      <c r="F3205" t="s">
        <v>16</v>
      </c>
      <c r="G3205" t="s">
        <v>94</v>
      </c>
      <c r="H3205" t="s">
        <v>95</v>
      </c>
      <c r="I3205" t="s">
        <v>496</v>
      </c>
      <c r="J3205">
        <v>50000</v>
      </c>
      <c r="K3205" t="str">
        <f t="shared" si="251"/>
        <v>44022 - Companhia Integrada de Desenvolvimento Agrícola de Santa Catarina</v>
      </c>
      <c r="L3205" t="str">
        <f t="shared" si="252"/>
        <v>12973 - Capacitação profissional dos agentes públicos - CIDASC</v>
      </c>
      <c r="M3205" t="str">
        <f t="shared" si="253"/>
        <v>339039 - Outros Serviços Terceiros - Pessoa Jurídica</v>
      </c>
      <c r="N3205" t="str">
        <f t="shared" si="254"/>
        <v>33</v>
      </c>
      <c r="O3205" t="str">
        <f>VLOOKUP('SQL Results'!N3205,Plan2!$A$2:$B$8,2,0)</f>
        <v>33 - Outras Despesas Correntes</v>
      </c>
      <c r="P3205" s="4" t="str">
        <f t="shared" si="250"/>
        <v>0240 - Recursos de serviços - recursos de outras fontes - exercício corrente</v>
      </c>
    </row>
    <row r="3206" spans="1:16" x14ac:dyDescent="0.2">
      <c r="A3206">
        <v>44022</v>
      </c>
      <c r="B3206" t="s">
        <v>1361</v>
      </c>
      <c r="C3206">
        <v>2967</v>
      </c>
      <c r="D3206" t="s">
        <v>1372</v>
      </c>
      <c r="E3206">
        <v>339030</v>
      </c>
      <c r="F3206" t="s">
        <v>12</v>
      </c>
      <c r="G3206" t="s">
        <v>94</v>
      </c>
      <c r="H3206" t="s">
        <v>95</v>
      </c>
      <c r="I3206" t="s">
        <v>1373</v>
      </c>
      <c r="J3206">
        <v>3500000</v>
      </c>
      <c r="K3206" t="str">
        <f t="shared" si="251"/>
        <v>44022 - Companhia Integrada de Desenvolvimento Agrícola de Santa Catarina</v>
      </c>
      <c r="L3206" t="str">
        <f t="shared" si="252"/>
        <v>2967 - Ações de Defesa Sanitária Animal</v>
      </c>
      <c r="M3206" t="str">
        <f t="shared" si="253"/>
        <v>339030 - Material de Consumo</v>
      </c>
      <c r="N3206" t="str">
        <f t="shared" si="254"/>
        <v>33</v>
      </c>
      <c r="O3206" t="str">
        <f>VLOOKUP('SQL Results'!N3206,Plan2!$A$2:$B$8,2,0)</f>
        <v>33 - Outras Despesas Correntes</v>
      </c>
      <c r="P3206" s="4" t="str">
        <f t="shared" si="250"/>
        <v>0240 - Recursos de serviços - recursos de outras fontes - exercício corrente</v>
      </c>
    </row>
    <row r="3207" spans="1:16" x14ac:dyDescent="0.2">
      <c r="A3207">
        <v>44022</v>
      </c>
      <c r="B3207" t="s">
        <v>1361</v>
      </c>
      <c r="C3207">
        <v>2967</v>
      </c>
      <c r="D3207" t="s">
        <v>1372</v>
      </c>
      <c r="E3207">
        <v>339033</v>
      </c>
      <c r="F3207" t="s">
        <v>49</v>
      </c>
      <c r="G3207" t="s">
        <v>94</v>
      </c>
      <c r="H3207" t="s">
        <v>95</v>
      </c>
      <c r="I3207" t="s">
        <v>1373</v>
      </c>
      <c r="J3207">
        <v>70000</v>
      </c>
      <c r="K3207" t="str">
        <f t="shared" si="251"/>
        <v>44022 - Companhia Integrada de Desenvolvimento Agrícola de Santa Catarina</v>
      </c>
      <c r="L3207" t="str">
        <f t="shared" si="252"/>
        <v>2967 - Ações de Defesa Sanitária Animal</v>
      </c>
      <c r="M3207" t="str">
        <f t="shared" si="253"/>
        <v>339033 - Passagens e Despesas com Locomoção</v>
      </c>
      <c r="N3207" t="str">
        <f t="shared" si="254"/>
        <v>33</v>
      </c>
      <c r="O3207" t="str">
        <f>VLOOKUP('SQL Results'!N3207,Plan2!$A$2:$B$8,2,0)</f>
        <v>33 - Outras Despesas Correntes</v>
      </c>
      <c r="P3207" s="4" t="str">
        <f t="shared" si="250"/>
        <v>0240 - Recursos de serviços - recursos de outras fontes - exercício corrente</v>
      </c>
    </row>
    <row r="3208" spans="1:16" x14ac:dyDescent="0.2">
      <c r="A3208">
        <v>44022</v>
      </c>
      <c r="B3208" t="s">
        <v>1361</v>
      </c>
      <c r="C3208">
        <v>2967</v>
      </c>
      <c r="D3208" t="s">
        <v>1372</v>
      </c>
      <c r="E3208">
        <v>339036</v>
      </c>
      <c r="F3208" t="s">
        <v>23</v>
      </c>
      <c r="G3208" t="s">
        <v>94</v>
      </c>
      <c r="H3208" t="s">
        <v>95</v>
      </c>
      <c r="I3208" t="s">
        <v>1373</v>
      </c>
      <c r="J3208">
        <v>250000</v>
      </c>
      <c r="K3208" t="str">
        <f t="shared" si="251"/>
        <v>44022 - Companhia Integrada de Desenvolvimento Agrícola de Santa Catarina</v>
      </c>
      <c r="L3208" t="str">
        <f t="shared" si="252"/>
        <v>2967 - Ações de Defesa Sanitária Animal</v>
      </c>
      <c r="M3208" t="str">
        <f t="shared" si="253"/>
        <v>339036 - Outros Serviços Terceiros-Pessoa Física</v>
      </c>
      <c r="N3208" t="str">
        <f t="shared" si="254"/>
        <v>33</v>
      </c>
      <c r="O3208" t="str">
        <f>VLOOKUP('SQL Results'!N3208,Plan2!$A$2:$B$8,2,0)</f>
        <v>33 - Outras Despesas Correntes</v>
      </c>
      <c r="P3208" s="4" t="str">
        <f t="shared" si="250"/>
        <v>0240 - Recursos de serviços - recursos de outras fontes - exercício corrente</v>
      </c>
    </row>
    <row r="3209" spans="1:16" x14ac:dyDescent="0.2">
      <c r="A3209">
        <v>44022</v>
      </c>
      <c r="B3209" t="s">
        <v>1361</v>
      </c>
      <c r="C3209">
        <v>2967</v>
      </c>
      <c r="D3209" t="s">
        <v>1372</v>
      </c>
      <c r="E3209">
        <v>339039</v>
      </c>
      <c r="F3209" t="s">
        <v>16</v>
      </c>
      <c r="G3209" t="s">
        <v>94</v>
      </c>
      <c r="H3209" t="s">
        <v>95</v>
      </c>
      <c r="I3209" t="s">
        <v>1373</v>
      </c>
      <c r="J3209">
        <v>2467434</v>
      </c>
      <c r="K3209" t="str">
        <f t="shared" si="251"/>
        <v>44022 - Companhia Integrada de Desenvolvimento Agrícola de Santa Catarina</v>
      </c>
      <c r="L3209" t="str">
        <f t="shared" si="252"/>
        <v>2967 - Ações de Defesa Sanitária Animal</v>
      </c>
      <c r="M3209" t="str">
        <f t="shared" si="253"/>
        <v>339039 - Outros Serviços Terceiros - Pessoa Jurídica</v>
      </c>
      <c r="N3209" t="str">
        <f t="shared" si="254"/>
        <v>33</v>
      </c>
      <c r="O3209" t="str">
        <f>VLOOKUP('SQL Results'!N3209,Plan2!$A$2:$B$8,2,0)</f>
        <v>33 - Outras Despesas Correntes</v>
      </c>
      <c r="P3209" s="4" t="str">
        <f t="shared" si="250"/>
        <v>0240 - Recursos de serviços - recursos de outras fontes - exercício corrente</v>
      </c>
    </row>
    <row r="3210" spans="1:16" x14ac:dyDescent="0.2">
      <c r="A3210">
        <v>44022</v>
      </c>
      <c r="B3210" t="s">
        <v>1361</v>
      </c>
      <c r="C3210">
        <v>2967</v>
      </c>
      <c r="D3210" t="s">
        <v>1372</v>
      </c>
      <c r="E3210">
        <v>339092</v>
      </c>
      <c r="F3210" t="s">
        <v>28</v>
      </c>
      <c r="G3210" t="s">
        <v>94</v>
      </c>
      <c r="H3210" t="s">
        <v>95</v>
      </c>
      <c r="I3210" t="s">
        <v>1373</v>
      </c>
      <c r="J3210">
        <v>50000</v>
      </c>
      <c r="K3210" t="str">
        <f t="shared" si="251"/>
        <v>44022 - Companhia Integrada de Desenvolvimento Agrícola de Santa Catarina</v>
      </c>
      <c r="L3210" t="str">
        <f t="shared" si="252"/>
        <v>2967 - Ações de Defesa Sanitária Animal</v>
      </c>
      <c r="M3210" t="str">
        <f t="shared" si="253"/>
        <v>339092 - Despesas de Exercícios Anteriores</v>
      </c>
      <c r="N3210" t="str">
        <f t="shared" si="254"/>
        <v>33</v>
      </c>
      <c r="O3210" t="str">
        <f>VLOOKUP('SQL Results'!N3210,Plan2!$A$2:$B$8,2,0)</f>
        <v>33 - Outras Despesas Correntes</v>
      </c>
      <c r="P3210" s="4" t="str">
        <f t="shared" si="250"/>
        <v>0240 - Recursos de serviços - recursos de outras fontes - exercício corrente</v>
      </c>
    </row>
    <row r="3211" spans="1:16" x14ac:dyDescent="0.2">
      <c r="A3211">
        <v>44022</v>
      </c>
      <c r="B3211" t="s">
        <v>1361</v>
      </c>
      <c r="C3211">
        <v>2967</v>
      </c>
      <c r="D3211" t="s">
        <v>1372</v>
      </c>
      <c r="E3211">
        <v>339147</v>
      </c>
      <c r="F3211" t="s">
        <v>27</v>
      </c>
      <c r="G3211" t="s">
        <v>94</v>
      </c>
      <c r="H3211" t="s">
        <v>95</v>
      </c>
      <c r="I3211" t="s">
        <v>1373</v>
      </c>
      <c r="J3211">
        <v>40000</v>
      </c>
      <c r="K3211" t="str">
        <f t="shared" si="251"/>
        <v>44022 - Companhia Integrada de Desenvolvimento Agrícola de Santa Catarina</v>
      </c>
      <c r="L3211" t="str">
        <f t="shared" si="252"/>
        <v>2967 - Ações de Defesa Sanitária Animal</v>
      </c>
      <c r="M3211" t="str">
        <f t="shared" si="253"/>
        <v>339147 - Obrigações Tributárias e Contributivas</v>
      </c>
      <c r="N3211" t="str">
        <f t="shared" si="254"/>
        <v>33</v>
      </c>
      <c r="O3211" t="str">
        <f>VLOOKUP('SQL Results'!N3211,Plan2!$A$2:$B$8,2,0)</f>
        <v>33 - Outras Despesas Correntes</v>
      </c>
      <c r="P3211" s="4" t="str">
        <f t="shared" si="250"/>
        <v>0240 - Recursos de serviços - recursos de outras fontes - exercício corrente</v>
      </c>
    </row>
    <row r="3212" spans="1:16" x14ac:dyDescent="0.2">
      <c r="A3212">
        <v>44022</v>
      </c>
      <c r="B3212" t="s">
        <v>1361</v>
      </c>
      <c r="C3212">
        <v>2967</v>
      </c>
      <c r="D3212" t="s">
        <v>1372</v>
      </c>
      <c r="E3212">
        <v>339014</v>
      </c>
      <c r="F3212" t="s">
        <v>63</v>
      </c>
      <c r="G3212" t="s">
        <v>145</v>
      </c>
      <c r="H3212" t="s">
        <v>146</v>
      </c>
      <c r="I3212" t="s">
        <v>1373</v>
      </c>
      <c r="J3212">
        <v>200000</v>
      </c>
      <c r="K3212" t="str">
        <f t="shared" si="251"/>
        <v>44022 - Companhia Integrada de Desenvolvimento Agrícola de Santa Catarina</v>
      </c>
      <c r="L3212" t="str">
        <f t="shared" si="252"/>
        <v>2967 - Ações de Defesa Sanitária Animal</v>
      </c>
      <c r="M3212" t="str">
        <f t="shared" si="253"/>
        <v>339014 - Diárias - Civil</v>
      </c>
      <c r="N3212" t="str">
        <f t="shared" si="254"/>
        <v>33</v>
      </c>
      <c r="O3212" t="str">
        <f>VLOOKUP('SQL Results'!N3212,Plan2!$A$2:$B$8,2,0)</f>
        <v>33 - Outras Despesas Correntes</v>
      </c>
      <c r="P3212" s="4" t="str">
        <f t="shared" si="250"/>
        <v>0219 - Outras Taxas Vinculadas - Recursos de Outras Fontes - Exercício Corrente</v>
      </c>
    </row>
    <row r="3213" spans="1:16" x14ac:dyDescent="0.2">
      <c r="A3213">
        <v>44022</v>
      </c>
      <c r="B3213" t="s">
        <v>1361</v>
      </c>
      <c r="C3213">
        <v>2967</v>
      </c>
      <c r="D3213" t="s">
        <v>1372</v>
      </c>
      <c r="E3213">
        <v>339030</v>
      </c>
      <c r="F3213" t="s">
        <v>12</v>
      </c>
      <c r="G3213" t="s">
        <v>145</v>
      </c>
      <c r="H3213" t="s">
        <v>146</v>
      </c>
      <c r="I3213" t="s">
        <v>1373</v>
      </c>
      <c r="J3213">
        <v>500000</v>
      </c>
      <c r="K3213" t="str">
        <f t="shared" si="251"/>
        <v>44022 - Companhia Integrada de Desenvolvimento Agrícola de Santa Catarina</v>
      </c>
      <c r="L3213" t="str">
        <f t="shared" si="252"/>
        <v>2967 - Ações de Defesa Sanitária Animal</v>
      </c>
      <c r="M3213" t="str">
        <f t="shared" si="253"/>
        <v>339030 - Material de Consumo</v>
      </c>
      <c r="N3213" t="str">
        <f t="shared" si="254"/>
        <v>33</v>
      </c>
      <c r="O3213" t="str">
        <f>VLOOKUP('SQL Results'!N3213,Plan2!$A$2:$B$8,2,0)</f>
        <v>33 - Outras Despesas Correntes</v>
      </c>
      <c r="P3213" s="4" t="str">
        <f t="shared" si="250"/>
        <v>0219 - Outras Taxas Vinculadas - Recursos de Outras Fontes - Exercício Corrente</v>
      </c>
    </row>
    <row r="3214" spans="1:16" x14ac:dyDescent="0.2">
      <c r="A3214">
        <v>44022</v>
      </c>
      <c r="B3214" t="s">
        <v>1361</v>
      </c>
      <c r="C3214">
        <v>2967</v>
      </c>
      <c r="D3214" t="s">
        <v>1372</v>
      </c>
      <c r="E3214">
        <v>339033</v>
      </c>
      <c r="F3214" t="s">
        <v>49</v>
      </c>
      <c r="G3214" t="s">
        <v>145</v>
      </c>
      <c r="H3214" t="s">
        <v>146</v>
      </c>
      <c r="I3214" t="s">
        <v>1373</v>
      </c>
      <c r="J3214">
        <v>150000</v>
      </c>
      <c r="K3214" t="str">
        <f t="shared" si="251"/>
        <v>44022 - Companhia Integrada de Desenvolvimento Agrícola de Santa Catarina</v>
      </c>
      <c r="L3214" t="str">
        <f t="shared" si="252"/>
        <v>2967 - Ações de Defesa Sanitária Animal</v>
      </c>
      <c r="M3214" t="str">
        <f t="shared" si="253"/>
        <v>339033 - Passagens e Despesas com Locomoção</v>
      </c>
      <c r="N3214" t="str">
        <f t="shared" si="254"/>
        <v>33</v>
      </c>
      <c r="O3214" t="str">
        <f>VLOOKUP('SQL Results'!N3214,Plan2!$A$2:$B$8,2,0)</f>
        <v>33 - Outras Despesas Correntes</v>
      </c>
      <c r="P3214" s="4" t="str">
        <f t="shared" si="250"/>
        <v>0219 - Outras Taxas Vinculadas - Recursos de Outras Fontes - Exercício Corrente</v>
      </c>
    </row>
    <row r="3215" spans="1:16" x14ac:dyDescent="0.2">
      <c r="A3215">
        <v>44022</v>
      </c>
      <c r="B3215" t="s">
        <v>1361</v>
      </c>
      <c r="C3215">
        <v>2967</v>
      </c>
      <c r="D3215" t="s">
        <v>1372</v>
      </c>
      <c r="E3215">
        <v>339047</v>
      </c>
      <c r="F3215" t="s">
        <v>27</v>
      </c>
      <c r="G3215" t="s">
        <v>145</v>
      </c>
      <c r="H3215" t="s">
        <v>146</v>
      </c>
      <c r="I3215" t="s">
        <v>1373</v>
      </c>
      <c r="J3215">
        <v>70000</v>
      </c>
      <c r="K3215" t="str">
        <f t="shared" si="251"/>
        <v>44022 - Companhia Integrada de Desenvolvimento Agrícola de Santa Catarina</v>
      </c>
      <c r="L3215" t="str">
        <f t="shared" si="252"/>
        <v>2967 - Ações de Defesa Sanitária Animal</v>
      </c>
      <c r="M3215" t="str">
        <f t="shared" si="253"/>
        <v>339047 - Obrigações Tributárias e Contributivas</v>
      </c>
      <c r="N3215" t="str">
        <f t="shared" si="254"/>
        <v>33</v>
      </c>
      <c r="O3215" t="str">
        <f>VLOOKUP('SQL Results'!N3215,Plan2!$A$2:$B$8,2,0)</f>
        <v>33 - Outras Despesas Correntes</v>
      </c>
      <c r="P3215" s="4" t="str">
        <f t="shared" si="250"/>
        <v>0219 - Outras Taxas Vinculadas - Recursos de Outras Fontes - Exercício Corrente</v>
      </c>
    </row>
    <row r="3216" spans="1:16" x14ac:dyDescent="0.2">
      <c r="A3216">
        <v>44022</v>
      </c>
      <c r="B3216" t="s">
        <v>1361</v>
      </c>
      <c r="C3216">
        <v>2967</v>
      </c>
      <c r="D3216" t="s">
        <v>1372</v>
      </c>
      <c r="E3216">
        <v>339092</v>
      </c>
      <c r="F3216" t="s">
        <v>28</v>
      </c>
      <c r="G3216" t="s">
        <v>145</v>
      </c>
      <c r="H3216" t="s">
        <v>146</v>
      </c>
      <c r="I3216" t="s">
        <v>1373</v>
      </c>
      <c r="J3216">
        <v>20000</v>
      </c>
      <c r="K3216" t="str">
        <f t="shared" si="251"/>
        <v>44022 - Companhia Integrada de Desenvolvimento Agrícola de Santa Catarina</v>
      </c>
      <c r="L3216" t="str">
        <f t="shared" si="252"/>
        <v>2967 - Ações de Defesa Sanitária Animal</v>
      </c>
      <c r="M3216" t="str">
        <f t="shared" si="253"/>
        <v>339092 - Despesas de Exercícios Anteriores</v>
      </c>
      <c r="N3216" t="str">
        <f t="shared" si="254"/>
        <v>33</v>
      </c>
      <c r="O3216" t="str">
        <f>VLOOKUP('SQL Results'!N3216,Plan2!$A$2:$B$8,2,0)</f>
        <v>33 - Outras Despesas Correntes</v>
      </c>
      <c r="P3216" s="4" t="str">
        <f t="shared" si="250"/>
        <v>0219 - Outras Taxas Vinculadas - Recursos de Outras Fontes - Exercício Corrente</v>
      </c>
    </row>
    <row r="3217" spans="1:16" x14ac:dyDescent="0.2">
      <c r="A3217">
        <v>44022</v>
      </c>
      <c r="B3217" t="s">
        <v>1361</v>
      </c>
      <c r="C3217">
        <v>2967</v>
      </c>
      <c r="D3217" t="s">
        <v>1372</v>
      </c>
      <c r="E3217">
        <v>339147</v>
      </c>
      <c r="F3217" t="s">
        <v>27</v>
      </c>
      <c r="G3217" t="s">
        <v>145</v>
      </c>
      <c r="H3217" t="s">
        <v>146</v>
      </c>
      <c r="I3217" t="s">
        <v>1373</v>
      </c>
      <c r="J3217">
        <v>35000</v>
      </c>
      <c r="K3217" t="str">
        <f t="shared" si="251"/>
        <v>44022 - Companhia Integrada de Desenvolvimento Agrícola de Santa Catarina</v>
      </c>
      <c r="L3217" t="str">
        <f t="shared" si="252"/>
        <v>2967 - Ações de Defesa Sanitária Animal</v>
      </c>
      <c r="M3217" t="str">
        <f t="shared" si="253"/>
        <v>339147 - Obrigações Tributárias e Contributivas</v>
      </c>
      <c r="N3217" t="str">
        <f t="shared" si="254"/>
        <v>33</v>
      </c>
      <c r="O3217" t="str">
        <f>VLOOKUP('SQL Results'!N3217,Plan2!$A$2:$B$8,2,0)</f>
        <v>33 - Outras Despesas Correntes</v>
      </c>
      <c r="P3217" s="4" t="str">
        <f t="shared" si="250"/>
        <v>0219 - Outras Taxas Vinculadas - Recursos de Outras Fontes - Exercício Corrente</v>
      </c>
    </row>
    <row r="3218" spans="1:16" x14ac:dyDescent="0.2">
      <c r="A3218">
        <v>44022</v>
      </c>
      <c r="B3218" t="s">
        <v>1361</v>
      </c>
      <c r="C3218">
        <v>2967</v>
      </c>
      <c r="D3218" t="s">
        <v>1372</v>
      </c>
      <c r="E3218">
        <v>339093</v>
      </c>
      <c r="F3218" t="s">
        <v>50</v>
      </c>
      <c r="G3218" t="s">
        <v>367</v>
      </c>
      <c r="H3218" t="s">
        <v>368</v>
      </c>
      <c r="I3218" t="s">
        <v>1373</v>
      </c>
      <c r="J3218">
        <v>111486</v>
      </c>
      <c r="K3218" t="str">
        <f t="shared" si="251"/>
        <v>44022 - Companhia Integrada de Desenvolvimento Agrícola de Santa Catarina</v>
      </c>
      <c r="L3218" t="str">
        <f t="shared" si="252"/>
        <v>2967 - Ações de Defesa Sanitária Animal</v>
      </c>
      <c r="M3218" t="str">
        <f t="shared" si="253"/>
        <v>339093 - Indenizações e Restituições</v>
      </c>
      <c r="N3218" t="str">
        <f t="shared" si="254"/>
        <v>33</v>
      </c>
      <c r="O3218" t="str">
        <f>VLOOKUP('SQL Results'!N3218,Plan2!$A$2:$B$8,2,0)</f>
        <v>33 - Outras Despesas Correntes</v>
      </c>
      <c r="P3218" s="4" t="str">
        <f t="shared" si="250"/>
        <v>0285 - Remuneração de disp bancária - Executivo - rec vinculados-rec outras fontes-exerc corrente</v>
      </c>
    </row>
    <row r="3219" spans="1:16" x14ac:dyDescent="0.2">
      <c r="A3219">
        <v>44022</v>
      </c>
      <c r="B3219" t="s">
        <v>1361</v>
      </c>
      <c r="C3219">
        <v>2967</v>
      </c>
      <c r="D3219" t="s">
        <v>1372</v>
      </c>
      <c r="E3219">
        <v>339039</v>
      </c>
      <c r="F3219" t="s">
        <v>16</v>
      </c>
      <c r="G3219" t="s">
        <v>145</v>
      </c>
      <c r="H3219" t="s">
        <v>146</v>
      </c>
      <c r="I3219" t="s">
        <v>1373</v>
      </c>
      <c r="J3219">
        <v>393055</v>
      </c>
      <c r="K3219" t="str">
        <f t="shared" si="251"/>
        <v>44022 - Companhia Integrada de Desenvolvimento Agrícola de Santa Catarina</v>
      </c>
      <c r="L3219" t="str">
        <f t="shared" si="252"/>
        <v>2967 - Ações de Defesa Sanitária Animal</v>
      </c>
      <c r="M3219" t="str">
        <f t="shared" si="253"/>
        <v>339039 - Outros Serviços Terceiros - Pessoa Jurídica</v>
      </c>
      <c r="N3219" t="str">
        <f t="shared" si="254"/>
        <v>33</v>
      </c>
      <c r="O3219" t="str">
        <f>VLOOKUP('SQL Results'!N3219,Plan2!$A$2:$B$8,2,0)</f>
        <v>33 - Outras Despesas Correntes</v>
      </c>
      <c r="P3219" s="4" t="str">
        <f t="shared" si="250"/>
        <v>0219 - Outras Taxas Vinculadas - Recursos de Outras Fontes - Exercício Corrente</v>
      </c>
    </row>
    <row r="3220" spans="1:16" x14ac:dyDescent="0.2">
      <c r="A3220">
        <v>44022</v>
      </c>
      <c r="B3220" t="s">
        <v>1361</v>
      </c>
      <c r="C3220">
        <v>2555</v>
      </c>
      <c r="D3220" t="s">
        <v>1362</v>
      </c>
      <c r="E3220">
        <v>339030</v>
      </c>
      <c r="F3220" t="s">
        <v>12</v>
      </c>
      <c r="G3220" t="s">
        <v>94</v>
      </c>
      <c r="H3220" t="s">
        <v>95</v>
      </c>
      <c r="I3220" t="s">
        <v>349</v>
      </c>
      <c r="J3220">
        <v>1500000</v>
      </c>
      <c r="K3220" t="str">
        <f t="shared" si="251"/>
        <v>44022 - Companhia Integrada de Desenvolvimento Agrícola de Santa Catarina</v>
      </c>
      <c r="L3220" t="str">
        <f t="shared" si="252"/>
        <v>2555 - Administração e manutenção dos serviços administrativos gerais - CIDASC</v>
      </c>
      <c r="M3220" t="str">
        <f t="shared" si="253"/>
        <v>339030 - Material de Consumo</v>
      </c>
      <c r="N3220" t="str">
        <f t="shared" si="254"/>
        <v>33</v>
      </c>
      <c r="O3220" t="str">
        <f>VLOOKUP('SQL Results'!N3220,Plan2!$A$2:$B$8,2,0)</f>
        <v>33 - Outras Despesas Correntes</v>
      </c>
      <c r="P3220" s="4" t="str">
        <f t="shared" si="250"/>
        <v>0240 - Recursos de serviços - recursos de outras fontes - exercício corrente</v>
      </c>
    </row>
    <row r="3221" spans="1:16" x14ac:dyDescent="0.2">
      <c r="A3221">
        <v>44022</v>
      </c>
      <c r="B3221" t="s">
        <v>1361</v>
      </c>
      <c r="C3221">
        <v>2555</v>
      </c>
      <c r="D3221" t="s">
        <v>1362</v>
      </c>
      <c r="E3221">
        <v>339033</v>
      </c>
      <c r="F3221" t="s">
        <v>49</v>
      </c>
      <c r="G3221" t="s">
        <v>94</v>
      </c>
      <c r="H3221" t="s">
        <v>95</v>
      </c>
      <c r="I3221" t="s">
        <v>349</v>
      </c>
      <c r="J3221">
        <v>80000</v>
      </c>
      <c r="K3221" t="str">
        <f t="shared" si="251"/>
        <v>44022 - Companhia Integrada de Desenvolvimento Agrícola de Santa Catarina</v>
      </c>
      <c r="L3221" t="str">
        <f t="shared" si="252"/>
        <v>2555 - Administração e manutenção dos serviços administrativos gerais - CIDASC</v>
      </c>
      <c r="M3221" t="str">
        <f t="shared" si="253"/>
        <v>339033 - Passagens e Despesas com Locomoção</v>
      </c>
      <c r="N3221" t="str">
        <f t="shared" si="254"/>
        <v>33</v>
      </c>
      <c r="O3221" t="str">
        <f>VLOOKUP('SQL Results'!N3221,Plan2!$A$2:$B$8,2,0)</f>
        <v>33 - Outras Despesas Correntes</v>
      </c>
      <c r="P3221" s="4" t="str">
        <f t="shared" si="250"/>
        <v>0240 - Recursos de serviços - recursos de outras fontes - exercício corrente</v>
      </c>
    </row>
    <row r="3222" spans="1:16" x14ac:dyDescent="0.2">
      <c r="A3222">
        <v>44022</v>
      </c>
      <c r="B3222" t="s">
        <v>1361</v>
      </c>
      <c r="C3222">
        <v>2555</v>
      </c>
      <c r="D3222" t="s">
        <v>1362</v>
      </c>
      <c r="E3222">
        <v>339035</v>
      </c>
      <c r="F3222" t="s">
        <v>21</v>
      </c>
      <c r="G3222" t="s">
        <v>94</v>
      </c>
      <c r="H3222" t="s">
        <v>95</v>
      </c>
      <c r="I3222" t="s">
        <v>349</v>
      </c>
      <c r="J3222">
        <v>20000</v>
      </c>
      <c r="K3222" t="str">
        <f t="shared" si="251"/>
        <v>44022 - Companhia Integrada de Desenvolvimento Agrícola de Santa Catarina</v>
      </c>
      <c r="L3222" t="str">
        <f t="shared" si="252"/>
        <v>2555 - Administração e manutenção dos serviços administrativos gerais - CIDASC</v>
      </c>
      <c r="M3222" t="str">
        <f t="shared" si="253"/>
        <v>339035 - Serviços de Consultoria</v>
      </c>
      <c r="N3222" t="str">
        <f t="shared" si="254"/>
        <v>33</v>
      </c>
      <c r="O3222" t="str">
        <f>VLOOKUP('SQL Results'!N3222,Plan2!$A$2:$B$8,2,0)</f>
        <v>33 - Outras Despesas Correntes</v>
      </c>
      <c r="P3222" s="4" t="str">
        <f t="shared" si="250"/>
        <v>0240 - Recursos de serviços - recursos de outras fontes - exercício corrente</v>
      </c>
    </row>
    <row r="3223" spans="1:16" x14ac:dyDescent="0.2">
      <c r="A3223">
        <v>44022</v>
      </c>
      <c r="B3223" t="s">
        <v>1361</v>
      </c>
      <c r="C3223">
        <v>2555</v>
      </c>
      <c r="D3223" t="s">
        <v>1362</v>
      </c>
      <c r="E3223">
        <v>339036</v>
      </c>
      <c r="F3223" t="s">
        <v>23</v>
      </c>
      <c r="G3223" t="s">
        <v>94</v>
      </c>
      <c r="H3223" t="s">
        <v>95</v>
      </c>
      <c r="I3223" t="s">
        <v>349</v>
      </c>
      <c r="J3223">
        <v>40000</v>
      </c>
      <c r="K3223" t="str">
        <f t="shared" si="251"/>
        <v>44022 - Companhia Integrada de Desenvolvimento Agrícola de Santa Catarina</v>
      </c>
      <c r="L3223" t="str">
        <f t="shared" si="252"/>
        <v>2555 - Administração e manutenção dos serviços administrativos gerais - CIDASC</v>
      </c>
      <c r="M3223" t="str">
        <f t="shared" si="253"/>
        <v>339036 - Outros Serviços Terceiros-Pessoa Física</v>
      </c>
      <c r="N3223" t="str">
        <f t="shared" si="254"/>
        <v>33</v>
      </c>
      <c r="O3223" t="str">
        <f>VLOOKUP('SQL Results'!N3223,Plan2!$A$2:$B$8,2,0)</f>
        <v>33 - Outras Despesas Correntes</v>
      </c>
      <c r="P3223" s="4" t="str">
        <f t="shared" ref="P3223:P3286" si="255">CONCATENATE(LEFT(G3223,4)," - ",H3223)</f>
        <v>0240 - Recursos de serviços - recursos de outras fontes - exercício corrente</v>
      </c>
    </row>
    <row r="3224" spans="1:16" x14ac:dyDescent="0.2">
      <c r="A3224">
        <v>44022</v>
      </c>
      <c r="B3224" t="s">
        <v>1361</v>
      </c>
      <c r="C3224">
        <v>2555</v>
      </c>
      <c r="D3224" t="s">
        <v>1362</v>
      </c>
      <c r="E3224">
        <v>339037</v>
      </c>
      <c r="F3224" t="s">
        <v>25</v>
      </c>
      <c r="G3224" t="s">
        <v>94</v>
      </c>
      <c r="H3224" t="s">
        <v>95</v>
      </c>
      <c r="I3224" t="s">
        <v>349</v>
      </c>
      <c r="J3224">
        <v>4000000</v>
      </c>
      <c r="K3224" t="str">
        <f t="shared" si="251"/>
        <v>44022 - Companhia Integrada de Desenvolvimento Agrícola de Santa Catarina</v>
      </c>
      <c r="L3224" t="str">
        <f t="shared" si="252"/>
        <v>2555 - Administração e manutenção dos serviços administrativos gerais - CIDASC</v>
      </c>
      <c r="M3224" t="str">
        <f t="shared" si="253"/>
        <v>339037 - Locação de Mão-de-Obra</v>
      </c>
      <c r="N3224" t="str">
        <f t="shared" si="254"/>
        <v>33</v>
      </c>
      <c r="O3224" t="str">
        <f>VLOOKUP('SQL Results'!N3224,Plan2!$A$2:$B$8,2,0)</f>
        <v>33 - Outras Despesas Correntes</v>
      </c>
      <c r="P3224" s="4" t="str">
        <f t="shared" si="255"/>
        <v>0240 - Recursos de serviços - recursos de outras fontes - exercício corrente</v>
      </c>
    </row>
    <row r="3225" spans="1:16" x14ac:dyDescent="0.2">
      <c r="A3225">
        <v>44022</v>
      </c>
      <c r="B3225" t="s">
        <v>1361</v>
      </c>
      <c r="C3225">
        <v>2555</v>
      </c>
      <c r="D3225" t="s">
        <v>1362</v>
      </c>
      <c r="E3225">
        <v>339039</v>
      </c>
      <c r="F3225" t="s">
        <v>16</v>
      </c>
      <c r="G3225" t="s">
        <v>94</v>
      </c>
      <c r="H3225" t="s">
        <v>95</v>
      </c>
      <c r="I3225" t="s">
        <v>349</v>
      </c>
      <c r="J3225">
        <v>2370000</v>
      </c>
      <c r="K3225" t="str">
        <f t="shared" si="251"/>
        <v>44022 - Companhia Integrada de Desenvolvimento Agrícola de Santa Catarina</v>
      </c>
      <c r="L3225" t="str">
        <f t="shared" si="252"/>
        <v>2555 - Administração e manutenção dos serviços administrativos gerais - CIDASC</v>
      </c>
      <c r="M3225" t="str">
        <f t="shared" si="253"/>
        <v>339039 - Outros Serviços Terceiros - Pessoa Jurídica</v>
      </c>
      <c r="N3225" t="str">
        <f t="shared" si="254"/>
        <v>33</v>
      </c>
      <c r="O3225" t="str">
        <f>VLOOKUP('SQL Results'!N3225,Plan2!$A$2:$B$8,2,0)</f>
        <v>33 - Outras Despesas Correntes</v>
      </c>
      <c r="P3225" s="4" t="str">
        <f t="shared" si="255"/>
        <v>0240 - Recursos de serviços - recursos de outras fontes - exercício corrente</v>
      </c>
    </row>
    <row r="3226" spans="1:16" x14ac:dyDescent="0.2">
      <c r="A3226">
        <v>44022</v>
      </c>
      <c r="B3226" t="s">
        <v>1361</v>
      </c>
      <c r="C3226">
        <v>2555</v>
      </c>
      <c r="D3226" t="s">
        <v>1362</v>
      </c>
      <c r="E3226">
        <v>339040</v>
      </c>
      <c r="F3226" t="s">
        <v>52</v>
      </c>
      <c r="G3226" t="s">
        <v>94</v>
      </c>
      <c r="H3226" t="s">
        <v>95</v>
      </c>
      <c r="I3226" t="s">
        <v>349</v>
      </c>
      <c r="J3226">
        <v>450000</v>
      </c>
      <c r="K3226" t="str">
        <f t="shared" si="251"/>
        <v>44022 - Companhia Integrada de Desenvolvimento Agrícola de Santa Catarina</v>
      </c>
      <c r="L3226" t="str">
        <f t="shared" si="252"/>
        <v>2555 - Administração e manutenção dos serviços administrativos gerais - CIDASC</v>
      </c>
      <c r="M3226" t="str">
        <f t="shared" si="253"/>
        <v>339040 - Serviços de Tecnologia da Informação e Comunicação - Pessoa Jurídica</v>
      </c>
      <c r="N3226" t="str">
        <f t="shared" si="254"/>
        <v>33</v>
      </c>
      <c r="O3226" t="str">
        <f>VLOOKUP('SQL Results'!N3226,Plan2!$A$2:$B$8,2,0)</f>
        <v>33 - Outras Despesas Correntes</v>
      </c>
      <c r="P3226" s="4" t="str">
        <f t="shared" si="255"/>
        <v>0240 - Recursos de serviços - recursos de outras fontes - exercício corrente</v>
      </c>
    </row>
    <row r="3227" spans="1:16" x14ac:dyDescent="0.2">
      <c r="A3227">
        <v>44022</v>
      </c>
      <c r="B3227" t="s">
        <v>1361</v>
      </c>
      <c r="C3227">
        <v>2555</v>
      </c>
      <c r="D3227" t="s">
        <v>1362</v>
      </c>
      <c r="E3227">
        <v>339047</v>
      </c>
      <c r="F3227" t="s">
        <v>27</v>
      </c>
      <c r="G3227" t="s">
        <v>94</v>
      </c>
      <c r="H3227" t="s">
        <v>95</v>
      </c>
      <c r="I3227" t="s">
        <v>349</v>
      </c>
      <c r="J3227">
        <v>2000000</v>
      </c>
      <c r="K3227" t="str">
        <f t="shared" si="251"/>
        <v>44022 - Companhia Integrada de Desenvolvimento Agrícola de Santa Catarina</v>
      </c>
      <c r="L3227" t="str">
        <f t="shared" si="252"/>
        <v>2555 - Administração e manutenção dos serviços administrativos gerais - CIDASC</v>
      </c>
      <c r="M3227" t="str">
        <f t="shared" si="253"/>
        <v>339047 - Obrigações Tributárias e Contributivas</v>
      </c>
      <c r="N3227" t="str">
        <f t="shared" si="254"/>
        <v>33</v>
      </c>
      <c r="O3227" t="str">
        <f>VLOOKUP('SQL Results'!N3227,Plan2!$A$2:$B$8,2,0)</f>
        <v>33 - Outras Despesas Correntes</v>
      </c>
      <c r="P3227" s="4" t="str">
        <f t="shared" si="255"/>
        <v>0240 - Recursos de serviços - recursos de outras fontes - exercício corrente</v>
      </c>
    </row>
    <row r="3228" spans="1:16" x14ac:dyDescent="0.2">
      <c r="A3228">
        <v>44022</v>
      </c>
      <c r="B3228" t="s">
        <v>1361</v>
      </c>
      <c r="C3228">
        <v>2555</v>
      </c>
      <c r="D3228" t="s">
        <v>1362</v>
      </c>
      <c r="E3228">
        <v>339049</v>
      </c>
      <c r="F3228" t="s">
        <v>79</v>
      </c>
      <c r="G3228" t="s">
        <v>94</v>
      </c>
      <c r="H3228" t="s">
        <v>95</v>
      </c>
      <c r="I3228" t="s">
        <v>349</v>
      </c>
      <c r="J3228">
        <v>50000</v>
      </c>
      <c r="K3228" t="str">
        <f t="shared" si="251"/>
        <v>44022 - Companhia Integrada de Desenvolvimento Agrícola de Santa Catarina</v>
      </c>
      <c r="L3228" t="str">
        <f t="shared" si="252"/>
        <v>2555 - Administração e manutenção dos serviços administrativos gerais - CIDASC</v>
      </c>
      <c r="M3228" t="str">
        <f t="shared" si="253"/>
        <v>339049 - Auxílio-Transporte</v>
      </c>
      <c r="N3228" t="str">
        <f t="shared" si="254"/>
        <v>33</v>
      </c>
      <c r="O3228" t="str">
        <f>VLOOKUP('SQL Results'!N3228,Plan2!$A$2:$B$8,2,0)</f>
        <v>33 - Outras Despesas Correntes</v>
      </c>
      <c r="P3228" s="4" t="str">
        <f t="shared" si="255"/>
        <v>0240 - Recursos de serviços - recursos de outras fontes - exercício corrente</v>
      </c>
    </row>
    <row r="3229" spans="1:16" x14ac:dyDescent="0.2">
      <c r="A3229">
        <v>44022</v>
      </c>
      <c r="B3229" t="s">
        <v>1361</v>
      </c>
      <c r="C3229">
        <v>2555</v>
      </c>
      <c r="D3229" t="s">
        <v>1362</v>
      </c>
      <c r="E3229">
        <v>339067</v>
      </c>
      <c r="F3229" t="s">
        <v>597</v>
      </c>
      <c r="G3229" t="s">
        <v>94</v>
      </c>
      <c r="H3229" t="s">
        <v>95</v>
      </c>
      <c r="I3229" t="s">
        <v>349</v>
      </c>
      <c r="J3229">
        <v>500000</v>
      </c>
      <c r="K3229" t="str">
        <f t="shared" si="251"/>
        <v>44022 - Companhia Integrada de Desenvolvimento Agrícola de Santa Catarina</v>
      </c>
      <c r="L3229" t="str">
        <f t="shared" si="252"/>
        <v>2555 - Administração e manutenção dos serviços administrativos gerais - CIDASC</v>
      </c>
      <c r="M3229" t="str">
        <f t="shared" si="253"/>
        <v>339067 - Depósitos Compulsórios</v>
      </c>
      <c r="N3229" t="str">
        <f t="shared" si="254"/>
        <v>33</v>
      </c>
      <c r="O3229" t="str">
        <f>VLOOKUP('SQL Results'!N3229,Plan2!$A$2:$B$8,2,0)</f>
        <v>33 - Outras Despesas Correntes</v>
      </c>
      <c r="P3229" s="4" t="str">
        <f t="shared" si="255"/>
        <v>0240 - Recursos de serviços - recursos de outras fontes - exercício corrente</v>
      </c>
    </row>
    <row r="3230" spans="1:16" x14ac:dyDescent="0.2">
      <c r="A3230">
        <v>44022</v>
      </c>
      <c r="B3230" t="s">
        <v>1361</v>
      </c>
      <c r="C3230">
        <v>2555</v>
      </c>
      <c r="D3230" t="s">
        <v>1362</v>
      </c>
      <c r="E3230">
        <v>339092</v>
      </c>
      <c r="F3230" t="s">
        <v>28</v>
      </c>
      <c r="G3230" t="s">
        <v>94</v>
      </c>
      <c r="H3230" t="s">
        <v>95</v>
      </c>
      <c r="I3230" t="s">
        <v>349</v>
      </c>
      <c r="J3230">
        <v>150000</v>
      </c>
      <c r="K3230" t="str">
        <f t="shared" si="251"/>
        <v>44022 - Companhia Integrada de Desenvolvimento Agrícola de Santa Catarina</v>
      </c>
      <c r="L3230" t="str">
        <f t="shared" si="252"/>
        <v>2555 - Administração e manutenção dos serviços administrativos gerais - CIDASC</v>
      </c>
      <c r="M3230" t="str">
        <f t="shared" si="253"/>
        <v>339092 - Despesas de Exercícios Anteriores</v>
      </c>
      <c r="N3230" t="str">
        <f t="shared" si="254"/>
        <v>33</v>
      </c>
      <c r="O3230" t="str">
        <f>VLOOKUP('SQL Results'!N3230,Plan2!$A$2:$B$8,2,0)</f>
        <v>33 - Outras Despesas Correntes</v>
      </c>
      <c r="P3230" s="4" t="str">
        <f t="shared" si="255"/>
        <v>0240 - Recursos de serviços - recursos de outras fontes - exercício corrente</v>
      </c>
    </row>
    <row r="3231" spans="1:16" x14ac:dyDescent="0.2">
      <c r="A3231">
        <v>44022</v>
      </c>
      <c r="B3231" t="s">
        <v>1361</v>
      </c>
      <c r="C3231">
        <v>2555</v>
      </c>
      <c r="D3231" t="s">
        <v>1362</v>
      </c>
      <c r="E3231">
        <v>339139</v>
      </c>
      <c r="F3231" t="s">
        <v>51</v>
      </c>
      <c r="G3231" t="s">
        <v>94</v>
      </c>
      <c r="H3231" t="s">
        <v>95</v>
      </c>
      <c r="I3231" t="s">
        <v>349</v>
      </c>
      <c r="J3231">
        <v>250000</v>
      </c>
      <c r="K3231" t="str">
        <f t="shared" si="251"/>
        <v>44022 - Companhia Integrada de Desenvolvimento Agrícola de Santa Catarina</v>
      </c>
      <c r="L3231" t="str">
        <f t="shared" si="252"/>
        <v>2555 - Administração e manutenção dos serviços administrativos gerais - CIDASC</v>
      </c>
      <c r="M3231" t="str">
        <f t="shared" si="253"/>
        <v>339139 - Outros Serviços Terceiros Pessoa Jurídica</v>
      </c>
      <c r="N3231" t="str">
        <f t="shared" si="254"/>
        <v>33</v>
      </c>
      <c r="O3231" t="str">
        <f>VLOOKUP('SQL Results'!N3231,Plan2!$A$2:$B$8,2,0)</f>
        <v>33 - Outras Despesas Correntes</v>
      </c>
      <c r="P3231" s="4" t="str">
        <f t="shared" si="255"/>
        <v>0240 - Recursos de serviços - recursos de outras fontes - exercício corrente</v>
      </c>
    </row>
    <row r="3232" spans="1:16" x14ac:dyDescent="0.2">
      <c r="A3232">
        <v>44022</v>
      </c>
      <c r="B3232" t="s">
        <v>1361</v>
      </c>
      <c r="C3232">
        <v>2555</v>
      </c>
      <c r="D3232" t="s">
        <v>1362</v>
      </c>
      <c r="E3232">
        <v>339140</v>
      </c>
      <c r="F3232" t="s">
        <v>52</v>
      </c>
      <c r="G3232" t="s">
        <v>94</v>
      </c>
      <c r="H3232" t="s">
        <v>95</v>
      </c>
      <c r="I3232" t="s">
        <v>349</v>
      </c>
      <c r="J3232">
        <v>80000</v>
      </c>
      <c r="K3232" t="str">
        <f t="shared" si="251"/>
        <v>44022 - Companhia Integrada de Desenvolvimento Agrícola de Santa Catarina</v>
      </c>
      <c r="L3232" t="str">
        <f t="shared" si="252"/>
        <v>2555 - Administração e manutenção dos serviços administrativos gerais - CIDASC</v>
      </c>
      <c r="M3232" t="str">
        <f t="shared" si="253"/>
        <v>339140 - Serviços de Tecnologia da Informação e Comunicação - Pessoa Jurídica</v>
      </c>
      <c r="N3232" t="str">
        <f t="shared" si="254"/>
        <v>33</v>
      </c>
      <c r="O3232" t="str">
        <f>VLOOKUP('SQL Results'!N3232,Plan2!$A$2:$B$8,2,0)</f>
        <v>33 - Outras Despesas Correntes</v>
      </c>
      <c r="P3232" s="4" t="str">
        <f t="shared" si="255"/>
        <v>0240 - Recursos de serviços - recursos de outras fontes - exercício corrente</v>
      </c>
    </row>
    <row r="3233" spans="1:16" x14ac:dyDescent="0.2">
      <c r="A3233">
        <v>44022</v>
      </c>
      <c r="B3233" t="s">
        <v>1361</v>
      </c>
      <c r="C3233">
        <v>2555</v>
      </c>
      <c r="D3233" t="s">
        <v>1362</v>
      </c>
      <c r="E3233">
        <v>339147</v>
      </c>
      <c r="F3233" t="s">
        <v>27</v>
      </c>
      <c r="G3233" t="s">
        <v>94</v>
      </c>
      <c r="H3233" t="s">
        <v>95</v>
      </c>
      <c r="I3233" t="s">
        <v>349</v>
      </c>
      <c r="J3233">
        <v>40000</v>
      </c>
      <c r="K3233" t="str">
        <f t="shared" si="251"/>
        <v>44022 - Companhia Integrada de Desenvolvimento Agrícola de Santa Catarina</v>
      </c>
      <c r="L3233" t="str">
        <f t="shared" si="252"/>
        <v>2555 - Administração e manutenção dos serviços administrativos gerais - CIDASC</v>
      </c>
      <c r="M3233" t="str">
        <f t="shared" si="253"/>
        <v>339147 - Obrigações Tributárias e Contributivas</v>
      </c>
      <c r="N3233" t="str">
        <f t="shared" si="254"/>
        <v>33</v>
      </c>
      <c r="O3233" t="str">
        <f>VLOOKUP('SQL Results'!N3233,Plan2!$A$2:$B$8,2,0)</f>
        <v>33 - Outras Despesas Correntes</v>
      </c>
      <c r="P3233" s="4" t="str">
        <f t="shared" si="255"/>
        <v>0240 - Recursos de serviços - recursos de outras fontes - exercício corrente</v>
      </c>
    </row>
    <row r="3234" spans="1:16" x14ac:dyDescent="0.2">
      <c r="A3234">
        <v>44023</v>
      </c>
      <c r="B3234" t="s">
        <v>1381</v>
      </c>
      <c r="C3234">
        <v>2117</v>
      </c>
      <c r="D3234" t="s">
        <v>1382</v>
      </c>
      <c r="E3234">
        <v>339092</v>
      </c>
      <c r="F3234" t="s">
        <v>28</v>
      </c>
      <c r="G3234" t="s">
        <v>94</v>
      </c>
      <c r="H3234" t="s">
        <v>95</v>
      </c>
      <c r="I3234" t="s">
        <v>1383</v>
      </c>
      <c r="J3234">
        <v>17687</v>
      </c>
      <c r="K3234" t="str">
        <f t="shared" si="251"/>
        <v>44023 - Empresa de Pesquisa Agropecuária e Extensão Rural de Santa Catarina S.A.</v>
      </c>
      <c r="L3234" t="str">
        <f t="shared" si="252"/>
        <v>2117 - Assistência técnica e extensão rural e pesqueira - EPAGRI</v>
      </c>
      <c r="M3234" t="str">
        <f t="shared" si="253"/>
        <v>339092 - Despesas de Exercícios Anteriores</v>
      </c>
      <c r="N3234" t="str">
        <f t="shared" si="254"/>
        <v>33</v>
      </c>
      <c r="O3234" t="str">
        <f>VLOOKUP('SQL Results'!N3234,Plan2!$A$2:$B$8,2,0)</f>
        <v>33 - Outras Despesas Correntes</v>
      </c>
      <c r="P3234" s="4" t="str">
        <f t="shared" si="255"/>
        <v>0240 - Recursos de serviços - recursos de outras fontes - exercício corrente</v>
      </c>
    </row>
    <row r="3235" spans="1:16" x14ac:dyDescent="0.2">
      <c r="A3235">
        <v>44023</v>
      </c>
      <c r="B3235" t="s">
        <v>1381</v>
      </c>
      <c r="C3235">
        <v>2117</v>
      </c>
      <c r="D3235" t="s">
        <v>1382</v>
      </c>
      <c r="E3235">
        <v>339030</v>
      </c>
      <c r="F3235" t="s">
        <v>12</v>
      </c>
      <c r="G3235" t="s">
        <v>367</v>
      </c>
      <c r="H3235" t="s">
        <v>368</v>
      </c>
      <c r="I3235" t="s">
        <v>1383</v>
      </c>
      <c r="J3235">
        <v>232391</v>
      </c>
      <c r="K3235" t="str">
        <f t="shared" si="251"/>
        <v>44023 - Empresa de Pesquisa Agropecuária e Extensão Rural de Santa Catarina S.A.</v>
      </c>
      <c r="L3235" t="str">
        <f t="shared" si="252"/>
        <v>2117 - Assistência técnica e extensão rural e pesqueira - EPAGRI</v>
      </c>
      <c r="M3235" t="str">
        <f t="shared" si="253"/>
        <v>339030 - Material de Consumo</v>
      </c>
      <c r="N3235" t="str">
        <f t="shared" si="254"/>
        <v>33</v>
      </c>
      <c r="O3235" t="str">
        <f>VLOOKUP('SQL Results'!N3235,Plan2!$A$2:$B$8,2,0)</f>
        <v>33 - Outras Despesas Correntes</v>
      </c>
      <c r="P3235" s="4" t="str">
        <f t="shared" si="255"/>
        <v>0285 - Remuneração de disp bancária - Executivo - rec vinculados-rec outras fontes-exerc corrente</v>
      </c>
    </row>
    <row r="3236" spans="1:16" x14ac:dyDescent="0.2">
      <c r="A3236">
        <v>44023</v>
      </c>
      <c r="B3236" t="s">
        <v>1381</v>
      </c>
      <c r="C3236">
        <v>2117</v>
      </c>
      <c r="D3236" t="s">
        <v>1382</v>
      </c>
      <c r="E3236">
        <v>339033</v>
      </c>
      <c r="F3236" t="s">
        <v>49</v>
      </c>
      <c r="G3236" t="s">
        <v>367</v>
      </c>
      <c r="H3236" t="s">
        <v>368</v>
      </c>
      <c r="I3236" t="s">
        <v>1383</v>
      </c>
      <c r="J3236">
        <v>36909</v>
      </c>
      <c r="K3236" t="str">
        <f t="shared" si="251"/>
        <v>44023 - Empresa de Pesquisa Agropecuária e Extensão Rural de Santa Catarina S.A.</v>
      </c>
      <c r="L3236" t="str">
        <f t="shared" si="252"/>
        <v>2117 - Assistência técnica e extensão rural e pesqueira - EPAGRI</v>
      </c>
      <c r="M3236" t="str">
        <f t="shared" si="253"/>
        <v>339033 - Passagens e Despesas com Locomoção</v>
      </c>
      <c r="N3236" t="str">
        <f t="shared" si="254"/>
        <v>33</v>
      </c>
      <c r="O3236" t="str">
        <f>VLOOKUP('SQL Results'!N3236,Plan2!$A$2:$B$8,2,0)</f>
        <v>33 - Outras Despesas Correntes</v>
      </c>
      <c r="P3236" s="4" t="str">
        <f t="shared" si="255"/>
        <v>0285 - Remuneração de disp bancária - Executivo - rec vinculados-rec outras fontes-exerc corrente</v>
      </c>
    </row>
    <row r="3237" spans="1:16" x14ac:dyDescent="0.2">
      <c r="A3237">
        <v>44023</v>
      </c>
      <c r="B3237" t="s">
        <v>1381</v>
      </c>
      <c r="C3237">
        <v>2117</v>
      </c>
      <c r="D3237" t="s">
        <v>1382</v>
      </c>
      <c r="E3237">
        <v>339036</v>
      </c>
      <c r="F3237" t="s">
        <v>23</v>
      </c>
      <c r="G3237" t="s">
        <v>367</v>
      </c>
      <c r="H3237" t="s">
        <v>368</v>
      </c>
      <c r="I3237" t="s">
        <v>1383</v>
      </c>
      <c r="J3237">
        <v>12166</v>
      </c>
      <c r="K3237" t="str">
        <f t="shared" si="251"/>
        <v>44023 - Empresa de Pesquisa Agropecuária e Extensão Rural de Santa Catarina S.A.</v>
      </c>
      <c r="L3237" t="str">
        <f t="shared" si="252"/>
        <v>2117 - Assistência técnica e extensão rural e pesqueira - EPAGRI</v>
      </c>
      <c r="M3237" t="str">
        <f t="shared" si="253"/>
        <v>339036 - Outros Serviços Terceiros-Pessoa Física</v>
      </c>
      <c r="N3237" t="str">
        <f t="shared" si="254"/>
        <v>33</v>
      </c>
      <c r="O3237" t="str">
        <f>VLOOKUP('SQL Results'!N3237,Plan2!$A$2:$B$8,2,0)</f>
        <v>33 - Outras Despesas Correntes</v>
      </c>
      <c r="P3237" s="4" t="str">
        <f t="shared" si="255"/>
        <v>0285 - Remuneração de disp bancária - Executivo - rec vinculados-rec outras fontes-exerc corrente</v>
      </c>
    </row>
    <row r="3238" spans="1:16" x14ac:dyDescent="0.2">
      <c r="A3238">
        <v>44023</v>
      </c>
      <c r="B3238" t="s">
        <v>1381</v>
      </c>
      <c r="C3238">
        <v>2117</v>
      </c>
      <c r="D3238" t="s">
        <v>1382</v>
      </c>
      <c r="E3238">
        <v>339039</v>
      </c>
      <c r="F3238" t="s">
        <v>16</v>
      </c>
      <c r="G3238" t="s">
        <v>367</v>
      </c>
      <c r="H3238" t="s">
        <v>368</v>
      </c>
      <c r="I3238" t="s">
        <v>1383</v>
      </c>
      <c r="J3238">
        <v>123031</v>
      </c>
      <c r="K3238" t="str">
        <f t="shared" si="251"/>
        <v>44023 - Empresa de Pesquisa Agropecuária e Extensão Rural de Santa Catarina S.A.</v>
      </c>
      <c r="L3238" t="str">
        <f t="shared" si="252"/>
        <v>2117 - Assistência técnica e extensão rural e pesqueira - EPAGRI</v>
      </c>
      <c r="M3238" t="str">
        <f t="shared" si="253"/>
        <v>339039 - Outros Serviços Terceiros - Pessoa Jurídica</v>
      </c>
      <c r="N3238" t="str">
        <f t="shared" si="254"/>
        <v>33</v>
      </c>
      <c r="O3238" t="str">
        <f>VLOOKUP('SQL Results'!N3238,Plan2!$A$2:$B$8,2,0)</f>
        <v>33 - Outras Despesas Correntes</v>
      </c>
      <c r="P3238" s="4" t="str">
        <f t="shared" si="255"/>
        <v>0285 - Remuneração de disp bancária - Executivo - rec vinculados-rec outras fontes-exerc corrente</v>
      </c>
    </row>
    <row r="3239" spans="1:16" x14ac:dyDescent="0.2">
      <c r="A3239">
        <v>44023</v>
      </c>
      <c r="B3239" t="s">
        <v>1381</v>
      </c>
      <c r="C3239">
        <v>2117</v>
      </c>
      <c r="D3239" t="s">
        <v>1382</v>
      </c>
      <c r="E3239">
        <v>339033</v>
      </c>
      <c r="F3239" t="s">
        <v>49</v>
      </c>
      <c r="G3239" t="s">
        <v>94</v>
      </c>
      <c r="H3239" t="s">
        <v>95</v>
      </c>
      <c r="I3239" t="s">
        <v>1383</v>
      </c>
      <c r="J3239">
        <v>29478</v>
      </c>
      <c r="K3239" t="str">
        <f t="shared" si="251"/>
        <v>44023 - Empresa de Pesquisa Agropecuária e Extensão Rural de Santa Catarina S.A.</v>
      </c>
      <c r="L3239" t="str">
        <f t="shared" si="252"/>
        <v>2117 - Assistência técnica e extensão rural e pesqueira - EPAGRI</v>
      </c>
      <c r="M3239" t="str">
        <f t="shared" si="253"/>
        <v>339033 - Passagens e Despesas com Locomoção</v>
      </c>
      <c r="N3239" t="str">
        <f t="shared" si="254"/>
        <v>33</v>
      </c>
      <c r="O3239" t="str">
        <f>VLOOKUP('SQL Results'!N3239,Plan2!$A$2:$B$8,2,0)</f>
        <v>33 - Outras Despesas Correntes</v>
      </c>
      <c r="P3239" s="4" t="str">
        <f t="shared" si="255"/>
        <v>0240 - Recursos de serviços - recursos de outras fontes - exercício corrente</v>
      </c>
    </row>
    <row r="3240" spans="1:16" x14ac:dyDescent="0.2">
      <c r="A3240">
        <v>44023</v>
      </c>
      <c r="B3240" t="s">
        <v>1381</v>
      </c>
      <c r="C3240">
        <v>2117</v>
      </c>
      <c r="D3240" t="s">
        <v>1382</v>
      </c>
      <c r="E3240">
        <v>339030</v>
      </c>
      <c r="F3240" t="s">
        <v>12</v>
      </c>
      <c r="G3240" t="s">
        <v>428</v>
      </c>
      <c r="H3240" t="s">
        <v>429</v>
      </c>
      <c r="I3240" t="s">
        <v>1383</v>
      </c>
      <c r="J3240">
        <v>1131637</v>
      </c>
      <c r="K3240" t="str">
        <f t="shared" si="251"/>
        <v>44023 - Empresa de Pesquisa Agropecuária e Extensão Rural de Santa Catarina S.A.</v>
      </c>
      <c r="L3240" t="str">
        <f t="shared" si="252"/>
        <v>2117 - Assistência técnica e extensão rural e pesqueira - EPAGRI</v>
      </c>
      <c r="M3240" t="str">
        <f t="shared" si="253"/>
        <v>339030 - Material de Consumo</v>
      </c>
      <c r="N3240" t="str">
        <f t="shared" si="254"/>
        <v>33</v>
      </c>
      <c r="O3240" t="str">
        <f>VLOOKUP('SQL Results'!N3240,Plan2!$A$2:$B$8,2,0)</f>
        <v>33 - Outras Despesas Correntes</v>
      </c>
      <c r="P3240" s="4" t="str">
        <f t="shared" si="255"/>
        <v>0228 - Outros convênios, ajustes e acordos administrativos - rec outras fontes-exercício corrente</v>
      </c>
    </row>
    <row r="3241" spans="1:16" x14ac:dyDescent="0.2">
      <c r="A3241">
        <v>44023</v>
      </c>
      <c r="B3241" t="s">
        <v>1381</v>
      </c>
      <c r="C3241">
        <v>12965</v>
      </c>
      <c r="D3241" t="s">
        <v>1384</v>
      </c>
      <c r="E3241">
        <v>339014</v>
      </c>
      <c r="F3241" t="s">
        <v>63</v>
      </c>
      <c r="G3241" t="s">
        <v>94</v>
      </c>
      <c r="H3241" t="s">
        <v>95</v>
      </c>
      <c r="I3241" t="s">
        <v>496</v>
      </c>
      <c r="J3241">
        <v>36788</v>
      </c>
      <c r="K3241" t="str">
        <f t="shared" si="251"/>
        <v>44023 - Empresa de Pesquisa Agropecuária e Extensão Rural de Santa Catarina S.A.</v>
      </c>
      <c r="L3241" t="str">
        <f t="shared" si="252"/>
        <v>12965 - Capacitação profissional dos agentes públicos - EPAGRI</v>
      </c>
      <c r="M3241" t="str">
        <f t="shared" si="253"/>
        <v>339014 - Diárias - Civil</v>
      </c>
      <c r="N3241" t="str">
        <f t="shared" si="254"/>
        <v>33</v>
      </c>
      <c r="O3241" t="str">
        <f>VLOOKUP('SQL Results'!N3241,Plan2!$A$2:$B$8,2,0)</f>
        <v>33 - Outras Despesas Correntes</v>
      </c>
      <c r="P3241" s="4" t="str">
        <f t="shared" si="255"/>
        <v>0240 - Recursos de serviços - recursos de outras fontes - exercício corrente</v>
      </c>
    </row>
    <row r="3242" spans="1:16" x14ac:dyDescent="0.2">
      <c r="A3242">
        <v>44023</v>
      </c>
      <c r="B3242" t="s">
        <v>1381</v>
      </c>
      <c r="C3242">
        <v>12965</v>
      </c>
      <c r="D3242" t="s">
        <v>1384</v>
      </c>
      <c r="E3242">
        <v>339030</v>
      </c>
      <c r="F3242" t="s">
        <v>12</v>
      </c>
      <c r="G3242" t="s">
        <v>94</v>
      </c>
      <c r="H3242" t="s">
        <v>95</v>
      </c>
      <c r="I3242" t="s">
        <v>496</v>
      </c>
      <c r="J3242">
        <v>287453</v>
      </c>
      <c r="K3242" t="str">
        <f t="shared" si="251"/>
        <v>44023 - Empresa de Pesquisa Agropecuária e Extensão Rural de Santa Catarina S.A.</v>
      </c>
      <c r="L3242" t="str">
        <f t="shared" si="252"/>
        <v>12965 - Capacitação profissional dos agentes públicos - EPAGRI</v>
      </c>
      <c r="M3242" t="str">
        <f t="shared" si="253"/>
        <v>339030 - Material de Consumo</v>
      </c>
      <c r="N3242" t="str">
        <f t="shared" si="254"/>
        <v>33</v>
      </c>
      <c r="O3242" t="str">
        <f>VLOOKUP('SQL Results'!N3242,Plan2!$A$2:$B$8,2,0)</f>
        <v>33 - Outras Despesas Correntes</v>
      </c>
      <c r="P3242" s="4" t="str">
        <f t="shared" si="255"/>
        <v>0240 - Recursos de serviços - recursos de outras fontes - exercício corrente</v>
      </c>
    </row>
    <row r="3243" spans="1:16" x14ac:dyDescent="0.2">
      <c r="A3243">
        <v>44023</v>
      </c>
      <c r="B3243" t="s">
        <v>1381</v>
      </c>
      <c r="C3243">
        <v>12965</v>
      </c>
      <c r="D3243" t="s">
        <v>1384</v>
      </c>
      <c r="E3243">
        <v>339033</v>
      </c>
      <c r="F3243" t="s">
        <v>49</v>
      </c>
      <c r="G3243" t="s">
        <v>94</v>
      </c>
      <c r="H3243" t="s">
        <v>95</v>
      </c>
      <c r="I3243" t="s">
        <v>496</v>
      </c>
      <c r="J3243">
        <v>131892</v>
      </c>
      <c r="K3243" t="str">
        <f t="shared" si="251"/>
        <v>44023 - Empresa de Pesquisa Agropecuária e Extensão Rural de Santa Catarina S.A.</v>
      </c>
      <c r="L3243" t="str">
        <f t="shared" si="252"/>
        <v>12965 - Capacitação profissional dos agentes públicos - EPAGRI</v>
      </c>
      <c r="M3243" t="str">
        <f t="shared" si="253"/>
        <v>339033 - Passagens e Despesas com Locomoção</v>
      </c>
      <c r="N3243" t="str">
        <f t="shared" si="254"/>
        <v>33</v>
      </c>
      <c r="O3243" t="str">
        <f>VLOOKUP('SQL Results'!N3243,Plan2!$A$2:$B$8,2,0)</f>
        <v>33 - Outras Despesas Correntes</v>
      </c>
      <c r="P3243" s="4" t="str">
        <f t="shared" si="255"/>
        <v>0240 - Recursos de serviços - recursos de outras fontes - exercício corrente</v>
      </c>
    </row>
    <row r="3244" spans="1:16" x14ac:dyDescent="0.2">
      <c r="A3244">
        <v>44023</v>
      </c>
      <c r="B3244" t="s">
        <v>1381</v>
      </c>
      <c r="C3244">
        <v>12965</v>
      </c>
      <c r="D3244" t="s">
        <v>1384</v>
      </c>
      <c r="E3244">
        <v>339036</v>
      </c>
      <c r="F3244" t="s">
        <v>23</v>
      </c>
      <c r="G3244" t="s">
        <v>94</v>
      </c>
      <c r="H3244" t="s">
        <v>95</v>
      </c>
      <c r="I3244" t="s">
        <v>496</v>
      </c>
      <c r="J3244">
        <v>5294</v>
      </c>
      <c r="K3244" t="str">
        <f t="shared" si="251"/>
        <v>44023 - Empresa de Pesquisa Agropecuária e Extensão Rural de Santa Catarina S.A.</v>
      </c>
      <c r="L3244" t="str">
        <f t="shared" si="252"/>
        <v>12965 - Capacitação profissional dos agentes públicos - EPAGRI</v>
      </c>
      <c r="M3244" t="str">
        <f t="shared" si="253"/>
        <v>339036 - Outros Serviços Terceiros-Pessoa Física</v>
      </c>
      <c r="N3244" t="str">
        <f t="shared" si="254"/>
        <v>33</v>
      </c>
      <c r="O3244" t="str">
        <f>VLOOKUP('SQL Results'!N3244,Plan2!$A$2:$B$8,2,0)</f>
        <v>33 - Outras Despesas Correntes</v>
      </c>
      <c r="P3244" s="4" t="str">
        <f t="shared" si="255"/>
        <v>0240 - Recursos de serviços - recursos de outras fontes - exercício corrente</v>
      </c>
    </row>
    <row r="3245" spans="1:16" x14ac:dyDescent="0.2">
      <c r="A3245">
        <v>44023</v>
      </c>
      <c r="B3245" t="s">
        <v>1381</v>
      </c>
      <c r="C3245">
        <v>12965</v>
      </c>
      <c r="D3245" t="s">
        <v>1384</v>
      </c>
      <c r="E3245">
        <v>339039</v>
      </c>
      <c r="F3245" t="s">
        <v>16</v>
      </c>
      <c r="G3245" t="s">
        <v>94</v>
      </c>
      <c r="H3245" t="s">
        <v>95</v>
      </c>
      <c r="I3245" t="s">
        <v>496</v>
      </c>
      <c r="J3245">
        <v>373278</v>
      </c>
      <c r="K3245" t="str">
        <f t="shared" si="251"/>
        <v>44023 - Empresa de Pesquisa Agropecuária e Extensão Rural de Santa Catarina S.A.</v>
      </c>
      <c r="L3245" t="str">
        <f t="shared" si="252"/>
        <v>12965 - Capacitação profissional dos agentes públicos - EPAGRI</v>
      </c>
      <c r="M3245" t="str">
        <f t="shared" si="253"/>
        <v>339039 - Outros Serviços Terceiros - Pessoa Jurídica</v>
      </c>
      <c r="N3245" t="str">
        <f t="shared" si="254"/>
        <v>33</v>
      </c>
      <c r="O3245" t="str">
        <f>VLOOKUP('SQL Results'!N3245,Plan2!$A$2:$B$8,2,0)</f>
        <v>33 - Outras Despesas Correntes</v>
      </c>
      <c r="P3245" s="4" t="str">
        <f t="shared" si="255"/>
        <v>0240 - Recursos de serviços - recursos de outras fontes - exercício corrente</v>
      </c>
    </row>
    <row r="3246" spans="1:16" x14ac:dyDescent="0.2">
      <c r="A3246">
        <v>44023</v>
      </c>
      <c r="B3246" t="s">
        <v>1381</v>
      </c>
      <c r="C3246">
        <v>2171</v>
      </c>
      <c r="D3246" t="s">
        <v>1385</v>
      </c>
      <c r="E3246">
        <v>339039</v>
      </c>
      <c r="F3246" t="s">
        <v>16</v>
      </c>
      <c r="G3246" t="s">
        <v>13</v>
      </c>
      <c r="H3246" t="s">
        <v>14</v>
      </c>
      <c r="I3246" t="s">
        <v>1386</v>
      </c>
      <c r="J3246">
        <v>525561</v>
      </c>
      <c r="K3246" t="str">
        <f t="shared" si="251"/>
        <v>44023 - Empresa de Pesquisa Agropecuária e Extensão Rural de Santa Catarina S.A.</v>
      </c>
      <c r="L3246" t="str">
        <f t="shared" si="252"/>
        <v>2171 - Capacitação de beneficiários do Meio Rural e Pesqueiro - EPAGRI</v>
      </c>
      <c r="M3246" t="str">
        <f t="shared" si="253"/>
        <v>339039 - Outros Serviços Terceiros - Pessoa Jurídica</v>
      </c>
      <c r="N3246" t="str">
        <f t="shared" si="254"/>
        <v>33</v>
      </c>
      <c r="O3246" t="str">
        <f>VLOOKUP('SQL Results'!N3246,Plan2!$A$2:$B$8,2,0)</f>
        <v>33 - Outras Despesas Correntes</v>
      </c>
      <c r="P3246" s="4" t="str">
        <f t="shared" si="255"/>
        <v>0100 - Recursos ordinários - recursos do tesouro - RLD</v>
      </c>
    </row>
    <row r="3247" spans="1:16" x14ac:dyDescent="0.2">
      <c r="A3247">
        <v>44023</v>
      </c>
      <c r="B3247" t="s">
        <v>1381</v>
      </c>
      <c r="C3247">
        <v>2171</v>
      </c>
      <c r="D3247" t="s">
        <v>1385</v>
      </c>
      <c r="E3247">
        <v>339092</v>
      </c>
      <c r="F3247" t="s">
        <v>28</v>
      </c>
      <c r="G3247" t="s">
        <v>13</v>
      </c>
      <c r="H3247" t="s">
        <v>14</v>
      </c>
      <c r="I3247" t="s">
        <v>1386</v>
      </c>
      <c r="J3247">
        <v>165000</v>
      </c>
      <c r="K3247" t="str">
        <f t="shared" si="251"/>
        <v>44023 - Empresa de Pesquisa Agropecuária e Extensão Rural de Santa Catarina S.A.</v>
      </c>
      <c r="L3247" t="str">
        <f t="shared" si="252"/>
        <v>2171 - Capacitação de beneficiários do Meio Rural e Pesqueiro - EPAGRI</v>
      </c>
      <c r="M3247" t="str">
        <f t="shared" si="253"/>
        <v>339092 - Despesas de Exercícios Anteriores</v>
      </c>
      <c r="N3247" t="str">
        <f t="shared" si="254"/>
        <v>33</v>
      </c>
      <c r="O3247" t="str">
        <f>VLOOKUP('SQL Results'!N3247,Plan2!$A$2:$B$8,2,0)</f>
        <v>33 - Outras Despesas Correntes</v>
      </c>
      <c r="P3247" s="4" t="str">
        <f t="shared" si="255"/>
        <v>0100 - Recursos ordinários - recursos do tesouro - RLD</v>
      </c>
    </row>
    <row r="3248" spans="1:16" x14ac:dyDescent="0.2">
      <c r="A3248">
        <v>44023</v>
      </c>
      <c r="B3248" t="s">
        <v>1381</v>
      </c>
      <c r="C3248">
        <v>2171</v>
      </c>
      <c r="D3248" t="s">
        <v>1385</v>
      </c>
      <c r="E3248">
        <v>339030</v>
      </c>
      <c r="F3248" t="s">
        <v>12</v>
      </c>
      <c r="G3248" t="s">
        <v>428</v>
      </c>
      <c r="H3248" t="s">
        <v>429</v>
      </c>
      <c r="I3248" t="s">
        <v>1386</v>
      </c>
      <c r="J3248">
        <v>601144</v>
      </c>
      <c r="K3248" t="str">
        <f t="shared" si="251"/>
        <v>44023 - Empresa de Pesquisa Agropecuária e Extensão Rural de Santa Catarina S.A.</v>
      </c>
      <c r="L3248" t="str">
        <f t="shared" si="252"/>
        <v>2171 - Capacitação de beneficiários do Meio Rural e Pesqueiro - EPAGRI</v>
      </c>
      <c r="M3248" t="str">
        <f t="shared" si="253"/>
        <v>339030 - Material de Consumo</v>
      </c>
      <c r="N3248" t="str">
        <f t="shared" si="254"/>
        <v>33</v>
      </c>
      <c r="O3248" t="str">
        <f>VLOOKUP('SQL Results'!N3248,Plan2!$A$2:$B$8,2,0)</f>
        <v>33 - Outras Despesas Correntes</v>
      </c>
      <c r="P3248" s="4" t="str">
        <f t="shared" si="255"/>
        <v>0228 - Outros convênios, ajustes e acordos administrativos - rec outras fontes-exercício corrente</v>
      </c>
    </row>
    <row r="3249" spans="1:16" x14ac:dyDescent="0.2">
      <c r="A3249">
        <v>44023</v>
      </c>
      <c r="B3249" t="s">
        <v>1381</v>
      </c>
      <c r="C3249">
        <v>2171</v>
      </c>
      <c r="D3249" t="s">
        <v>1385</v>
      </c>
      <c r="E3249">
        <v>339033</v>
      </c>
      <c r="F3249" t="s">
        <v>49</v>
      </c>
      <c r="G3249" t="s">
        <v>428</v>
      </c>
      <c r="H3249" t="s">
        <v>429</v>
      </c>
      <c r="I3249" t="s">
        <v>1386</v>
      </c>
      <c r="J3249">
        <v>24039</v>
      </c>
      <c r="K3249" t="str">
        <f t="shared" si="251"/>
        <v>44023 - Empresa de Pesquisa Agropecuária e Extensão Rural de Santa Catarina S.A.</v>
      </c>
      <c r="L3249" t="str">
        <f t="shared" si="252"/>
        <v>2171 - Capacitação de beneficiários do Meio Rural e Pesqueiro - EPAGRI</v>
      </c>
      <c r="M3249" t="str">
        <f t="shared" si="253"/>
        <v>339033 - Passagens e Despesas com Locomoção</v>
      </c>
      <c r="N3249" t="str">
        <f t="shared" si="254"/>
        <v>33</v>
      </c>
      <c r="O3249" t="str">
        <f>VLOOKUP('SQL Results'!N3249,Plan2!$A$2:$B$8,2,0)</f>
        <v>33 - Outras Despesas Correntes</v>
      </c>
      <c r="P3249" s="4" t="str">
        <f t="shared" si="255"/>
        <v>0228 - Outros convênios, ajustes e acordos administrativos - rec outras fontes-exercício corrente</v>
      </c>
    </row>
    <row r="3250" spans="1:16" x14ac:dyDescent="0.2">
      <c r="A3250">
        <v>44023</v>
      </c>
      <c r="B3250" t="s">
        <v>1381</v>
      </c>
      <c r="C3250">
        <v>2171</v>
      </c>
      <c r="D3250" t="s">
        <v>1385</v>
      </c>
      <c r="E3250">
        <v>339039</v>
      </c>
      <c r="F3250" t="s">
        <v>16</v>
      </c>
      <c r="G3250" t="s">
        <v>428</v>
      </c>
      <c r="H3250" t="s">
        <v>429</v>
      </c>
      <c r="I3250" t="s">
        <v>1386</v>
      </c>
      <c r="J3250">
        <v>403126</v>
      </c>
      <c r="K3250" t="str">
        <f t="shared" si="251"/>
        <v>44023 - Empresa de Pesquisa Agropecuária e Extensão Rural de Santa Catarina S.A.</v>
      </c>
      <c r="L3250" t="str">
        <f t="shared" si="252"/>
        <v>2171 - Capacitação de beneficiários do Meio Rural e Pesqueiro - EPAGRI</v>
      </c>
      <c r="M3250" t="str">
        <f t="shared" si="253"/>
        <v>339039 - Outros Serviços Terceiros - Pessoa Jurídica</v>
      </c>
      <c r="N3250" t="str">
        <f t="shared" si="254"/>
        <v>33</v>
      </c>
      <c r="O3250" t="str">
        <f>VLOOKUP('SQL Results'!N3250,Plan2!$A$2:$B$8,2,0)</f>
        <v>33 - Outras Despesas Correntes</v>
      </c>
      <c r="P3250" s="4" t="str">
        <f t="shared" si="255"/>
        <v>0228 - Outros convênios, ajustes e acordos administrativos - rec outras fontes-exercício corrente</v>
      </c>
    </row>
    <row r="3251" spans="1:16" x14ac:dyDescent="0.2">
      <c r="A3251">
        <v>44023</v>
      </c>
      <c r="B3251" t="s">
        <v>1381</v>
      </c>
      <c r="C3251">
        <v>2171</v>
      </c>
      <c r="D3251" t="s">
        <v>1385</v>
      </c>
      <c r="E3251">
        <v>449051</v>
      </c>
      <c r="F3251" t="s">
        <v>31</v>
      </c>
      <c r="G3251" t="s">
        <v>428</v>
      </c>
      <c r="H3251" t="s">
        <v>429</v>
      </c>
      <c r="I3251" t="s">
        <v>1386</v>
      </c>
      <c r="J3251">
        <v>379265</v>
      </c>
      <c r="K3251" t="str">
        <f t="shared" si="251"/>
        <v>44023 - Empresa de Pesquisa Agropecuária e Extensão Rural de Santa Catarina S.A.</v>
      </c>
      <c r="L3251" t="str">
        <f t="shared" si="252"/>
        <v>2171 - Capacitação de beneficiários do Meio Rural e Pesqueiro - EPAGRI</v>
      </c>
      <c r="M3251" t="str">
        <f t="shared" si="253"/>
        <v>449051 - Obras e Instalações</v>
      </c>
      <c r="N3251" t="str">
        <f t="shared" si="254"/>
        <v>44</v>
      </c>
      <c r="O3251" t="str">
        <f>VLOOKUP('SQL Results'!N3251,Plan2!$A$2:$B$8,2,0)</f>
        <v>44 - Investimentos</v>
      </c>
      <c r="P3251" s="4" t="str">
        <f t="shared" si="255"/>
        <v>0228 - Outros convênios, ajustes e acordos administrativos - rec outras fontes-exercício corrente</v>
      </c>
    </row>
    <row r="3252" spans="1:16" x14ac:dyDescent="0.2">
      <c r="A3252">
        <v>44023</v>
      </c>
      <c r="B3252" t="s">
        <v>1381</v>
      </c>
      <c r="C3252">
        <v>2171</v>
      </c>
      <c r="D3252" t="s">
        <v>1385</v>
      </c>
      <c r="E3252">
        <v>449052</v>
      </c>
      <c r="F3252" t="s">
        <v>17</v>
      </c>
      <c r="G3252" t="s">
        <v>428</v>
      </c>
      <c r="H3252" t="s">
        <v>429</v>
      </c>
      <c r="I3252" t="s">
        <v>1386</v>
      </c>
      <c r="J3252">
        <v>472149</v>
      </c>
      <c r="K3252" t="str">
        <f t="shared" si="251"/>
        <v>44023 - Empresa de Pesquisa Agropecuária e Extensão Rural de Santa Catarina S.A.</v>
      </c>
      <c r="L3252" t="str">
        <f t="shared" si="252"/>
        <v>2171 - Capacitação de beneficiários do Meio Rural e Pesqueiro - EPAGRI</v>
      </c>
      <c r="M3252" t="str">
        <f t="shared" si="253"/>
        <v>449052 - Equipamentos e Material Permanente</v>
      </c>
      <c r="N3252" t="str">
        <f t="shared" si="254"/>
        <v>44</v>
      </c>
      <c r="O3252" t="str">
        <f>VLOOKUP('SQL Results'!N3252,Plan2!$A$2:$B$8,2,0)</f>
        <v>44 - Investimentos</v>
      </c>
      <c r="P3252" s="4" t="str">
        <f t="shared" si="255"/>
        <v>0228 - Outros convênios, ajustes e acordos administrativos - rec outras fontes-exercício corrente</v>
      </c>
    </row>
    <row r="3253" spans="1:16" x14ac:dyDescent="0.2">
      <c r="A3253">
        <v>44023</v>
      </c>
      <c r="B3253" t="s">
        <v>1381</v>
      </c>
      <c r="C3253">
        <v>2171</v>
      </c>
      <c r="D3253" t="s">
        <v>1385</v>
      </c>
      <c r="E3253">
        <v>339030</v>
      </c>
      <c r="F3253" t="s">
        <v>12</v>
      </c>
      <c r="G3253" t="s">
        <v>94</v>
      </c>
      <c r="H3253" t="s">
        <v>95</v>
      </c>
      <c r="I3253" t="s">
        <v>1386</v>
      </c>
      <c r="J3253">
        <v>358745</v>
      </c>
      <c r="K3253" t="str">
        <f t="shared" si="251"/>
        <v>44023 - Empresa de Pesquisa Agropecuária e Extensão Rural de Santa Catarina S.A.</v>
      </c>
      <c r="L3253" t="str">
        <f t="shared" si="252"/>
        <v>2171 - Capacitação de beneficiários do Meio Rural e Pesqueiro - EPAGRI</v>
      </c>
      <c r="M3253" t="str">
        <f t="shared" si="253"/>
        <v>339030 - Material de Consumo</v>
      </c>
      <c r="N3253" t="str">
        <f t="shared" si="254"/>
        <v>33</v>
      </c>
      <c r="O3253" t="str">
        <f>VLOOKUP('SQL Results'!N3253,Plan2!$A$2:$B$8,2,0)</f>
        <v>33 - Outras Despesas Correntes</v>
      </c>
      <c r="P3253" s="4" t="str">
        <f t="shared" si="255"/>
        <v>0240 - Recursos de serviços - recursos de outras fontes - exercício corrente</v>
      </c>
    </row>
    <row r="3254" spans="1:16" x14ac:dyDescent="0.2">
      <c r="A3254">
        <v>44023</v>
      </c>
      <c r="B3254" t="s">
        <v>1381</v>
      </c>
      <c r="C3254">
        <v>2171</v>
      </c>
      <c r="D3254" t="s">
        <v>1385</v>
      </c>
      <c r="E3254">
        <v>339033</v>
      </c>
      <c r="F3254" t="s">
        <v>49</v>
      </c>
      <c r="G3254" t="s">
        <v>94</v>
      </c>
      <c r="H3254" t="s">
        <v>95</v>
      </c>
      <c r="I3254" t="s">
        <v>1386</v>
      </c>
      <c r="J3254">
        <v>10385</v>
      </c>
      <c r="K3254" t="str">
        <f t="shared" si="251"/>
        <v>44023 - Empresa de Pesquisa Agropecuária e Extensão Rural de Santa Catarina S.A.</v>
      </c>
      <c r="L3254" t="str">
        <f t="shared" si="252"/>
        <v>2171 - Capacitação de beneficiários do Meio Rural e Pesqueiro - EPAGRI</v>
      </c>
      <c r="M3254" t="str">
        <f t="shared" si="253"/>
        <v>339033 - Passagens e Despesas com Locomoção</v>
      </c>
      <c r="N3254" t="str">
        <f t="shared" si="254"/>
        <v>33</v>
      </c>
      <c r="O3254" t="str">
        <f>VLOOKUP('SQL Results'!N3254,Plan2!$A$2:$B$8,2,0)</f>
        <v>33 - Outras Despesas Correntes</v>
      </c>
      <c r="P3254" s="4" t="str">
        <f t="shared" si="255"/>
        <v>0240 - Recursos de serviços - recursos de outras fontes - exercício corrente</v>
      </c>
    </row>
    <row r="3255" spans="1:16" x14ac:dyDescent="0.2">
      <c r="A3255">
        <v>44023</v>
      </c>
      <c r="B3255" t="s">
        <v>1381</v>
      </c>
      <c r="C3255">
        <v>2171</v>
      </c>
      <c r="D3255" t="s">
        <v>1385</v>
      </c>
      <c r="E3255">
        <v>339036</v>
      </c>
      <c r="F3255" t="s">
        <v>23</v>
      </c>
      <c r="G3255" t="s">
        <v>94</v>
      </c>
      <c r="H3255" t="s">
        <v>95</v>
      </c>
      <c r="I3255" t="s">
        <v>1386</v>
      </c>
      <c r="J3255">
        <v>17937</v>
      </c>
      <c r="K3255" t="str">
        <f t="shared" si="251"/>
        <v>44023 - Empresa de Pesquisa Agropecuária e Extensão Rural de Santa Catarina S.A.</v>
      </c>
      <c r="L3255" t="str">
        <f t="shared" si="252"/>
        <v>2171 - Capacitação de beneficiários do Meio Rural e Pesqueiro - EPAGRI</v>
      </c>
      <c r="M3255" t="str">
        <f t="shared" si="253"/>
        <v>339036 - Outros Serviços Terceiros-Pessoa Física</v>
      </c>
      <c r="N3255" t="str">
        <f t="shared" si="254"/>
        <v>33</v>
      </c>
      <c r="O3255" t="str">
        <f>VLOOKUP('SQL Results'!N3255,Plan2!$A$2:$B$8,2,0)</f>
        <v>33 - Outras Despesas Correntes</v>
      </c>
      <c r="P3255" s="4" t="str">
        <f t="shared" si="255"/>
        <v>0240 - Recursos de serviços - recursos de outras fontes - exercício corrente</v>
      </c>
    </row>
    <row r="3256" spans="1:16" x14ac:dyDescent="0.2">
      <c r="A3256">
        <v>44023</v>
      </c>
      <c r="B3256" t="s">
        <v>1381</v>
      </c>
      <c r="C3256">
        <v>2171</v>
      </c>
      <c r="D3256" t="s">
        <v>1385</v>
      </c>
      <c r="E3256">
        <v>339039</v>
      </c>
      <c r="F3256" t="s">
        <v>16</v>
      </c>
      <c r="G3256" t="s">
        <v>94</v>
      </c>
      <c r="H3256" t="s">
        <v>95</v>
      </c>
      <c r="I3256" t="s">
        <v>1386</v>
      </c>
      <c r="J3256">
        <v>343382</v>
      </c>
      <c r="K3256" t="str">
        <f t="shared" si="251"/>
        <v>44023 - Empresa de Pesquisa Agropecuária e Extensão Rural de Santa Catarina S.A.</v>
      </c>
      <c r="L3256" t="str">
        <f t="shared" si="252"/>
        <v>2171 - Capacitação de beneficiários do Meio Rural e Pesqueiro - EPAGRI</v>
      </c>
      <c r="M3256" t="str">
        <f t="shared" si="253"/>
        <v>339039 - Outros Serviços Terceiros - Pessoa Jurídica</v>
      </c>
      <c r="N3256" t="str">
        <f t="shared" si="254"/>
        <v>33</v>
      </c>
      <c r="O3256" t="str">
        <f>VLOOKUP('SQL Results'!N3256,Plan2!$A$2:$B$8,2,0)</f>
        <v>33 - Outras Despesas Correntes</v>
      </c>
      <c r="P3256" s="4" t="str">
        <f t="shared" si="255"/>
        <v>0240 - Recursos de serviços - recursos de outras fontes - exercício corrente</v>
      </c>
    </row>
    <row r="3257" spans="1:16" x14ac:dyDescent="0.2">
      <c r="A3257">
        <v>44023</v>
      </c>
      <c r="B3257" t="s">
        <v>1381</v>
      </c>
      <c r="C3257">
        <v>2171</v>
      </c>
      <c r="D3257" t="s">
        <v>1385</v>
      </c>
      <c r="E3257">
        <v>339040</v>
      </c>
      <c r="F3257" t="s">
        <v>52</v>
      </c>
      <c r="G3257" t="s">
        <v>94</v>
      </c>
      <c r="H3257" t="s">
        <v>95</v>
      </c>
      <c r="I3257" t="s">
        <v>1386</v>
      </c>
      <c r="J3257">
        <v>66085</v>
      </c>
      <c r="K3257" t="str">
        <f t="shared" si="251"/>
        <v>44023 - Empresa de Pesquisa Agropecuária e Extensão Rural de Santa Catarina S.A.</v>
      </c>
      <c r="L3257" t="str">
        <f t="shared" si="252"/>
        <v>2171 - Capacitação de beneficiários do Meio Rural e Pesqueiro - EPAGRI</v>
      </c>
      <c r="M3257" t="str">
        <f t="shared" si="253"/>
        <v>339040 - Serviços de Tecnologia da Informação e Comunicação - Pessoa Jurídica</v>
      </c>
      <c r="N3257" t="str">
        <f t="shared" si="254"/>
        <v>33</v>
      </c>
      <c r="O3257" t="str">
        <f>VLOOKUP('SQL Results'!N3257,Plan2!$A$2:$B$8,2,0)</f>
        <v>33 - Outras Despesas Correntes</v>
      </c>
      <c r="P3257" s="4" t="str">
        <f t="shared" si="255"/>
        <v>0240 - Recursos de serviços - recursos de outras fontes - exercício corrente</v>
      </c>
    </row>
    <row r="3258" spans="1:16" x14ac:dyDescent="0.2">
      <c r="A3258">
        <v>44023</v>
      </c>
      <c r="B3258" t="s">
        <v>1381</v>
      </c>
      <c r="C3258">
        <v>2171</v>
      </c>
      <c r="D3258" t="s">
        <v>1385</v>
      </c>
      <c r="E3258">
        <v>339047</v>
      </c>
      <c r="F3258" t="s">
        <v>27</v>
      </c>
      <c r="G3258" t="s">
        <v>94</v>
      </c>
      <c r="H3258" t="s">
        <v>95</v>
      </c>
      <c r="I3258" t="s">
        <v>1386</v>
      </c>
      <c r="J3258">
        <v>113288</v>
      </c>
      <c r="K3258" t="str">
        <f t="shared" si="251"/>
        <v>44023 - Empresa de Pesquisa Agropecuária e Extensão Rural de Santa Catarina S.A.</v>
      </c>
      <c r="L3258" t="str">
        <f t="shared" si="252"/>
        <v>2171 - Capacitação de beneficiários do Meio Rural e Pesqueiro - EPAGRI</v>
      </c>
      <c r="M3258" t="str">
        <f t="shared" si="253"/>
        <v>339047 - Obrigações Tributárias e Contributivas</v>
      </c>
      <c r="N3258" t="str">
        <f t="shared" si="254"/>
        <v>33</v>
      </c>
      <c r="O3258" t="str">
        <f>VLOOKUP('SQL Results'!N3258,Plan2!$A$2:$B$8,2,0)</f>
        <v>33 - Outras Despesas Correntes</v>
      </c>
      <c r="P3258" s="4" t="str">
        <f t="shared" si="255"/>
        <v>0240 - Recursos de serviços - recursos de outras fontes - exercício corrente</v>
      </c>
    </row>
    <row r="3259" spans="1:16" x14ac:dyDescent="0.2">
      <c r="A3259">
        <v>44023</v>
      </c>
      <c r="B3259" t="s">
        <v>1381</v>
      </c>
      <c r="C3259">
        <v>2171</v>
      </c>
      <c r="D3259" t="s">
        <v>1385</v>
      </c>
      <c r="E3259">
        <v>339049</v>
      </c>
      <c r="F3259" t="s">
        <v>79</v>
      </c>
      <c r="G3259" t="s">
        <v>94</v>
      </c>
      <c r="H3259" t="s">
        <v>95</v>
      </c>
      <c r="I3259" t="s">
        <v>1386</v>
      </c>
      <c r="J3259">
        <v>28321</v>
      </c>
      <c r="K3259" t="str">
        <f t="shared" si="251"/>
        <v>44023 - Empresa de Pesquisa Agropecuária e Extensão Rural de Santa Catarina S.A.</v>
      </c>
      <c r="L3259" t="str">
        <f t="shared" si="252"/>
        <v>2171 - Capacitação de beneficiários do Meio Rural e Pesqueiro - EPAGRI</v>
      </c>
      <c r="M3259" t="str">
        <f t="shared" si="253"/>
        <v>339049 - Auxílio-Transporte</v>
      </c>
      <c r="N3259" t="str">
        <f t="shared" si="254"/>
        <v>33</v>
      </c>
      <c r="O3259" t="str">
        <f>VLOOKUP('SQL Results'!N3259,Plan2!$A$2:$B$8,2,0)</f>
        <v>33 - Outras Despesas Correntes</v>
      </c>
      <c r="P3259" s="4" t="str">
        <f t="shared" si="255"/>
        <v>0240 - Recursos de serviços - recursos de outras fontes - exercício corrente</v>
      </c>
    </row>
    <row r="3260" spans="1:16" x14ac:dyDescent="0.2">
      <c r="A3260">
        <v>44023</v>
      </c>
      <c r="B3260" t="s">
        <v>1381</v>
      </c>
      <c r="C3260">
        <v>2171</v>
      </c>
      <c r="D3260" t="s">
        <v>1385</v>
      </c>
      <c r="E3260">
        <v>339092</v>
      </c>
      <c r="F3260" t="s">
        <v>28</v>
      </c>
      <c r="G3260" t="s">
        <v>94</v>
      </c>
      <c r="H3260" t="s">
        <v>95</v>
      </c>
      <c r="I3260" t="s">
        <v>1386</v>
      </c>
      <c r="J3260">
        <v>5923</v>
      </c>
      <c r="K3260" t="str">
        <f t="shared" si="251"/>
        <v>44023 - Empresa de Pesquisa Agropecuária e Extensão Rural de Santa Catarina S.A.</v>
      </c>
      <c r="L3260" t="str">
        <f t="shared" si="252"/>
        <v>2171 - Capacitação de beneficiários do Meio Rural e Pesqueiro - EPAGRI</v>
      </c>
      <c r="M3260" t="str">
        <f t="shared" si="253"/>
        <v>339092 - Despesas de Exercícios Anteriores</v>
      </c>
      <c r="N3260" t="str">
        <f t="shared" si="254"/>
        <v>33</v>
      </c>
      <c r="O3260" t="str">
        <f>VLOOKUP('SQL Results'!N3260,Plan2!$A$2:$B$8,2,0)</f>
        <v>33 - Outras Despesas Correntes</v>
      </c>
      <c r="P3260" s="4" t="str">
        <f t="shared" si="255"/>
        <v>0240 - Recursos de serviços - recursos de outras fontes - exercício corrente</v>
      </c>
    </row>
    <row r="3261" spans="1:16" x14ac:dyDescent="0.2">
      <c r="A3261">
        <v>44023</v>
      </c>
      <c r="B3261" t="s">
        <v>1381</v>
      </c>
      <c r="C3261">
        <v>2171</v>
      </c>
      <c r="D3261" t="s">
        <v>1385</v>
      </c>
      <c r="E3261">
        <v>449052</v>
      </c>
      <c r="F3261" t="s">
        <v>17</v>
      </c>
      <c r="G3261" t="s">
        <v>94</v>
      </c>
      <c r="H3261" t="s">
        <v>95</v>
      </c>
      <c r="I3261" t="s">
        <v>1386</v>
      </c>
      <c r="J3261">
        <v>136884</v>
      </c>
      <c r="K3261" t="str">
        <f t="shared" si="251"/>
        <v>44023 - Empresa de Pesquisa Agropecuária e Extensão Rural de Santa Catarina S.A.</v>
      </c>
      <c r="L3261" t="str">
        <f t="shared" si="252"/>
        <v>2171 - Capacitação de beneficiários do Meio Rural e Pesqueiro - EPAGRI</v>
      </c>
      <c r="M3261" t="str">
        <f t="shared" si="253"/>
        <v>449052 - Equipamentos e Material Permanente</v>
      </c>
      <c r="N3261" t="str">
        <f t="shared" si="254"/>
        <v>44</v>
      </c>
      <c r="O3261" t="str">
        <f>VLOOKUP('SQL Results'!N3261,Plan2!$A$2:$B$8,2,0)</f>
        <v>44 - Investimentos</v>
      </c>
      <c r="P3261" s="4" t="str">
        <f t="shared" si="255"/>
        <v>0240 - Recursos de serviços - recursos de outras fontes - exercício corrente</v>
      </c>
    </row>
    <row r="3262" spans="1:16" x14ac:dyDescent="0.2">
      <c r="A3262">
        <v>44023</v>
      </c>
      <c r="B3262" t="s">
        <v>1381</v>
      </c>
      <c r="C3262">
        <v>2171</v>
      </c>
      <c r="D3262" t="s">
        <v>1385</v>
      </c>
      <c r="E3262">
        <v>449052</v>
      </c>
      <c r="F3262" t="s">
        <v>17</v>
      </c>
      <c r="G3262" t="s">
        <v>367</v>
      </c>
      <c r="H3262" t="s">
        <v>368</v>
      </c>
      <c r="I3262" t="s">
        <v>1386</v>
      </c>
      <c r="J3262">
        <v>290000</v>
      </c>
      <c r="K3262" t="str">
        <f t="shared" si="251"/>
        <v>44023 - Empresa de Pesquisa Agropecuária e Extensão Rural de Santa Catarina S.A.</v>
      </c>
      <c r="L3262" t="str">
        <f t="shared" si="252"/>
        <v>2171 - Capacitação de beneficiários do Meio Rural e Pesqueiro - EPAGRI</v>
      </c>
      <c r="M3262" t="str">
        <f t="shared" si="253"/>
        <v>449052 - Equipamentos e Material Permanente</v>
      </c>
      <c r="N3262" t="str">
        <f t="shared" si="254"/>
        <v>44</v>
      </c>
      <c r="O3262" t="str">
        <f>VLOOKUP('SQL Results'!N3262,Plan2!$A$2:$B$8,2,0)</f>
        <v>44 - Investimentos</v>
      </c>
      <c r="P3262" s="4" t="str">
        <f t="shared" si="255"/>
        <v>0285 - Remuneração de disp bancária - Executivo - rec vinculados-rec outras fontes-exerc corrente</v>
      </c>
    </row>
    <row r="3263" spans="1:16" x14ac:dyDescent="0.2">
      <c r="A3263">
        <v>44023</v>
      </c>
      <c r="B3263" t="s">
        <v>1381</v>
      </c>
      <c r="C3263">
        <v>2171</v>
      </c>
      <c r="D3263" t="s">
        <v>1385</v>
      </c>
      <c r="E3263">
        <v>339037</v>
      </c>
      <c r="F3263" t="s">
        <v>25</v>
      </c>
      <c r="G3263" t="s">
        <v>13</v>
      </c>
      <c r="H3263" t="s">
        <v>14</v>
      </c>
      <c r="I3263" t="s">
        <v>1386</v>
      </c>
      <c r="J3263">
        <v>5906940</v>
      </c>
      <c r="K3263" t="str">
        <f t="shared" si="251"/>
        <v>44023 - Empresa de Pesquisa Agropecuária e Extensão Rural de Santa Catarina S.A.</v>
      </c>
      <c r="L3263" t="str">
        <f t="shared" si="252"/>
        <v>2171 - Capacitação de beneficiários do Meio Rural e Pesqueiro - EPAGRI</v>
      </c>
      <c r="M3263" t="str">
        <f t="shared" si="253"/>
        <v>339037 - Locação de Mão-de-Obra</v>
      </c>
      <c r="N3263" t="str">
        <f t="shared" si="254"/>
        <v>33</v>
      </c>
      <c r="O3263" t="str">
        <f>VLOOKUP('SQL Results'!N3263,Plan2!$A$2:$B$8,2,0)</f>
        <v>33 - Outras Despesas Correntes</v>
      </c>
      <c r="P3263" s="4" t="str">
        <f t="shared" si="255"/>
        <v>0100 - Recursos ordinários - recursos do tesouro - RLD</v>
      </c>
    </row>
    <row r="3264" spans="1:16" x14ac:dyDescent="0.2">
      <c r="A3264">
        <v>44023</v>
      </c>
      <c r="B3264" t="s">
        <v>1381</v>
      </c>
      <c r="C3264">
        <v>2117</v>
      </c>
      <c r="D3264" t="s">
        <v>1382</v>
      </c>
      <c r="E3264">
        <v>339092</v>
      </c>
      <c r="F3264" t="s">
        <v>28</v>
      </c>
      <c r="G3264" t="s">
        <v>13</v>
      </c>
      <c r="H3264" t="s">
        <v>14</v>
      </c>
      <c r="I3264" t="s">
        <v>1383</v>
      </c>
      <c r="J3264">
        <v>45000</v>
      </c>
      <c r="K3264" t="str">
        <f t="shared" si="251"/>
        <v>44023 - Empresa de Pesquisa Agropecuária e Extensão Rural de Santa Catarina S.A.</v>
      </c>
      <c r="L3264" t="str">
        <f t="shared" si="252"/>
        <v>2117 - Assistência técnica e extensão rural e pesqueira - EPAGRI</v>
      </c>
      <c r="M3264" t="str">
        <f t="shared" si="253"/>
        <v>339092 - Despesas de Exercícios Anteriores</v>
      </c>
      <c r="N3264" t="str">
        <f t="shared" si="254"/>
        <v>33</v>
      </c>
      <c r="O3264" t="str">
        <f>VLOOKUP('SQL Results'!N3264,Plan2!$A$2:$B$8,2,0)</f>
        <v>33 - Outras Despesas Correntes</v>
      </c>
      <c r="P3264" s="4" t="str">
        <f t="shared" si="255"/>
        <v>0100 - Recursos ordinários - recursos do tesouro - RLD</v>
      </c>
    </row>
    <row r="3265" spans="1:16" x14ac:dyDescent="0.2">
      <c r="A3265">
        <v>44023</v>
      </c>
      <c r="B3265" t="s">
        <v>1381</v>
      </c>
      <c r="C3265">
        <v>2117</v>
      </c>
      <c r="D3265" t="s">
        <v>1382</v>
      </c>
      <c r="E3265">
        <v>339033</v>
      </c>
      <c r="F3265" t="s">
        <v>49</v>
      </c>
      <c r="G3265" t="s">
        <v>428</v>
      </c>
      <c r="H3265" t="s">
        <v>429</v>
      </c>
      <c r="I3265" t="s">
        <v>1383</v>
      </c>
      <c r="J3265">
        <v>81111</v>
      </c>
      <c r="K3265" t="str">
        <f t="shared" si="251"/>
        <v>44023 - Empresa de Pesquisa Agropecuária e Extensão Rural de Santa Catarina S.A.</v>
      </c>
      <c r="L3265" t="str">
        <f t="shared" si="252"/>
        <v>2117 - Assistência técnica e extensão rural e pesqueira - EPAGRI</v>
      </c>
      <c r="M3265" t="str">
        <f t="shared" si="253"/>
        <v>339033 - Passagens e Despesas com Locomoção</v>
      </c>
      <c r="N3265" t="str">
        <f t="shared" si="254"/>
        <v>33</v>
      </c>
      <c r="O3265" t="str">
        <f>VLOOKUP('SQL Results'!N3265,Plan2!$A$2:$B$8,2,0)</f>
        <v>33 - Outras Despesas Correntes</v>
      </c>
      <c r="P3265" s="4" t="str">
        <f t="shared" si="255"/>
        <v>0228 - Outros convênios, ajustes e acordos administrativos - rec outras fontes-exercício corrente</v>
      </c>
    </row>
    <row r="3266" spans="1:16" x14ac:dyDescent="0.2">
      <c r="A3266">
        <v>44023</v>
      </c>
      <c r="B3266" t="s">
        <v>1381</v>
      </c>
      <c r="C3266">
        <v>2117</v>
      </c>
      <c r="D3266" t="s">
        <v>1382</v>
      </c>
      <c r="E3266">
        <v>339036</v>
      </c>
      <c r="F3266" t="s">
        <v>23</v>
      </c>
      <c r="G3266" t="s">
        <v>428</v>
      </c>
      <c r="H3266" t="s">
        <v>429</v>
      </c>
      <c r="I3266" t="s">
        <v>1383</v>
      </c>
      <c r="J3266">
        <v>17406</v>
      </c>
      <c r="K3266" t="str">
        <f t="shared" si="251"/>
        <v>44023 - Empresa de Pesquisa Agropecuária e Extensão Rural de Santa Catarina S.A.</v>
      </c>
      <c r="L3266" t="str">
        <f t="shared" si="252"/>
        <v>2117 - Assistência técnica e extensão rural e pesqueira - EPAGRI</v>
      </c>
      <c r="M3266" t="str">
        <f t="shared" si="253"/>
        <v>339036 - Outros Serviços Terceiros-Pessoa Física</v>
      </c>
      <c r="N3266" t="str">
        <f t="shared" si="254"/>
        <v>33</v>
      </c>
      <c r="O3266" t="str">
        <f>VLOOKUP('SQL Results'!N3266,Plan2!$A$2:$B$8,2,0)</f>
        <v>33 - Outras Despesas Correntes</v>
      </c>
      <c r="P3266" s="4" t="str">
        <f t="shared" si="255"/>
        <v>0228 - Outros convênios, ajustes e acordos administrativos - rec outras fontes-exercício corrente</v>
      </c>
    </row>
    <row r="3267" spans="1:16" x14ac:dyDescent="0.2">
      <c r="A3267">
        <v>44023</v>
      </c>
      <c r="B3267" t="s">
        <v>1381</v>
      </c>
      <c r="C3267">
        <v>2117</v>
      </c>
      <c r="D3267" t="s">
        <v>1382</v>
      </c>
      <c r="E3267">
        <v>339039</v>
      </c>
      <c r="F3267" t="s">
        <v>16</v>
      </c>
      <c r="G3267" t="s">
        <v>428</v>
      </c>
      <c r="H3267" t="s">
        <v>429</v>
      </c>
      <c r="I3267" t="s">
        <v>1383</v>
      </c>
      <c r="J3267">
        <v>644586</v>
      </c>
      <c r="K3267" t="str">
        <f t="shared" ref="K3267:K3330" si="256">CONCATENATE(A3267," - ",B3267)</f>
        <v>44023 - Empresa de Pesquisa Agropecuária e Extensão Rural de Santa Catarina S.A.</v>
      </c>
      <c r="L3267" t="str">
        <f t="shared" ref="L3267:L3330" si="257">CONCATENATE(C3267," - ",D3267)</f>
        <v>2117 - Assistência técnica e extensão rural e pesqueira - EPAGRI</v>
      </c>
      <c r="M3267" t="str">
        <f t="shared" ref="M3267:M3330" si="258">CONCATENATE(E3267," - ",F3267)</f>
        <v>339039 - Outros Serviços Terceiros - Pessoa Jurídica</v>
      </c>
      <c r="N3267" t="str">
        <f t="shared" ref="N3267:N3330" si="259">LEFT(E3267,2)</f>
        <v>33</v>
      </c>
      <c r="O3267" t="str">
        <f>VLOOKUP('SQL Results'!N3267,Plan2!$A$2:$B$8,2,0)</f>
        <v>33 - Outras Despesas Correntes</v>
      </c>
      <c r="P3267" s="4" t="str">
        <f t="shared" si="255"/>
        <v>0228 - Outros convênios, ajustes e acordos administrativos - rec outras fontes-exercício corrente</v>
      </c>
    </row>
    <row r="3268" spans="1:16" x14ac:dyDescent="0.2">
      <c r="A3268">
        <v>44023</v>
      </c>
      <c r="B3268" t="s">
        <v>1381</v>
      </c>
      <c r="C3268">
        <v>2117</v>
      </c>
      <c r="D3268" t="s">
        <v>1382</v>
      </c>
      <c r="E3268">
        <v>449051</v>
      </c>
      <c r="F3268" t="s">
        <v>31</v>
      </c>
      <c r="G3268" t="s">
        <v>428</v>
      </c>
      <c r="H3268" t="s">
        <v>429</v>
      </c>
      <c r="I3268" t="s">
        <v>1383</v>
      </c>
      <c r="J3268">
        <v>379266</v>
      </c>
      <c r="K3268" t="str">
        <f t="shared" si="256"/>
        <v>44023 - Empresa de Pesquisa Agropecuária e Extensão Rural de Santa Catarina S.A.</v>
      </c>
      <c r="L3268" t="str">
        <f t="shared" si="257"/>
        <v>2117 - Assistência técnica e extensão rural e pesqueira - EPAGRI</v>
      </c>
      <c r="M3268" t="str">
        <f t="shared" si="258"/>
        <v>449051 - Obras e Instalações</v>
      </c>
      <c r="N3268" t="str">
        <f t="shared" si="259"/>
        <v>44</v>
      </c>
      <c r="O3268" t="str">
        <f>VLOOKUP('SQL Results'!N3268,Plan2!$A$2:$B$8,2,0)</f>
        <v>44 - Investimentos</v>
      </c>
      <c r="P3268" s="4" t="str">
        <f t="shared" si="255"/>
        <v>0228 - Outros convênios, ajustes e acordos administrativos - rec outras fontes-exercício corrente</v>
      </c>
    </row>
    <row r="3269" spans="1:16" x14ac:dyDescent="0.2">
      <c r="A3269">
        <v>44023</v>
      </c>
      <c r="B3269" t="s">
        <v>1381</v>
      </c>
      <c r="C3269">
        <v>2117</v>
      </c>
      <c r="D3269" t="s">
        <v>1382</v>
      </c>
      <c r="E3269">
        <v>449052</v>
      </c>
      <c r="F3269" t="s">
        <v>17</v>
      </c>
      <c r="G3269" t="s">
        <v>428</v>
      </c>
      <c r="H3269" t="s">
        <v>429</v>
      </c>
      <c r="I3269" t="s">
        <v>1383</v>
      </c>
      <c r="J3269">
        <v>472149</v>
      </c>
      <c r="K3269" t="str">
        <f t="shared" si="256"/>
        <v>44023 - Empresa de Pesquisa Agropecuária e Extensão Rural de Santa Catarina S.A.</v>
      </c>
      <c r="L3269" t="str">
        <f t="shared" si="257"/>
        <v>2117 - Assistência técnica e extensão rural e pesqueira - EPAGRI</v>
      </c>
      <c r="M3269" t="str">
        <f t="shared" si="258"/>
        <v>449052 - Equipamentos e Material Permanente</v>
      </c>
      <c r="N3269" t="str">
        <f t="shared" si="259"/>
        <v>44</v>
      </c>
      <c r="O3269" t="str">
        <f>VLOOKUP('SQL Results'!N3269,Plan2!$A$2:$B$8,2,0)</f>
        <v>44 - Investimentos</v>
      </c>
      <c r="P3269" s="4" t="str">
        <f t="shared" si="255"/>
        <v>0228 - Outros convênios, ajustes e acordos administrativos - rec outras fontes-exercício corrente</v>
      </c>
    </row>
    <row r="3270" spans="1:16" x14ac:dyDescent="0.2">
      <c r="A3270">
        <v>44023</v>
      </c>
      <c r="B3270" t="s">
        <v>1381</v>
      </c>
      <c r="C3270">
        <v>2117</v>
      </c>
      <c r="D3270" t="s">
        <v>1382</v>
      </c>
      <c r="E3270">
        <v>449052</v>
      </c>
      <c r="F3270" t="s">
        <v>17</v>
      </c>
      <c r="G3270" t="s">
        <v>94</v>
      </c>
      <c r="H3270" t="s">
        <v>95</v>
      </c>
      <c r="I3270" t="s">
        <v>1383</v>
      </c>
      <c r="J3270">
        <v>108721</v>
      </c>
      <c r="K3270" t="str">
        <f t="shared" si="256"/>
        <v>44023 - Empresa de Pesquisa Agropecuária e Extensão Rural de Santa Catarina S.A.</v>
      </c>
      <c r="L3270" t="str">
        <f t="shared" si="257"/>
        <v>2117 - Assistência técnica e extensão rural e pesqueira - EPAGRI</v>
      </c>
      <c r="M3270" t="str">
        <f t="shared" si="258"/>
        <v>449052 - Equipamentos e Material Permanente</v>
      </c>
      <c r="N3270" t="str">
        <f t="shared" si="259"/>
        <v>44</v>
      </c>
      <c r="O3270" t="str">
        <f>VLOOKUP('SQL Results'!N3270,Plan2!$A$2:$B$8,2,0)</f>
        <v>44 - Investimentos</v>
      </c>
      <c r="P3270" s="4" t="str">
        <f t="shared" si="255"/>
        <v>0240 - Recursos de serviços - recursos de outras fontes - exercício corrente</v>
      </c>
    </row>
    <row r="3271" spans="1:16" x14ac:dyDescent="0.2">
      <c r="A3271">
        <v>44023</v>
      </c>
      <c r="B3271" t="s">
        <v>1381</v>
      </c>
      <c r="C3271">
        <v>2117</v>
      </c>
      <c r="D3271" t="s">
        <v>1382</v>
      </c>
      <c r="E3271">
        <v>339037</v>
      </c>
      <c r="F3271" t="s">
        <v>25</v>
      </c>
      <c r="G3271" t="s">
        <v>13</v>
      </c>
      <c r="H3271" t="s">
        <v>14</v>
      </c>
      <c r="I3271" t="s">
        <v>1383</v>
      </c>
      <c r="J3271">
        <v>1835682</v>
      </c>
      <c r="K3271" t="str">
        <f t="shared" si="256"/>
        <v>44023 - Empresa de Pesquisa Agropecuária e Extensão Rural de Santa Catarina S.A.</v>
      </c>
      <c r="L3271" t="str">
        <f t="shared" si="257"/>
        <v>2117 - Assistência técnica e extensão rural e pesqueira - EPAGRI</v>
      </c>
      <c r="M3271" t="str">
        <f t="shared" si="258"/>
        <v>339037 - Locação de Mão-de-Obra</v>
      </c>
      <c r="N3271" t="str">
        <f t="shared" si="259"/>
        <v>33</v>
      </c>
      <c r="O3271" t="str">
        <f>VLOOKUP('SQL Results'!N3271,Plan2!$A$2:$B$8,2,0)</f>
        <v>33 - Outras Despesas Correntes</v>
      </c>
      <c r="P3271" s="4" t="str">
        <f t="shared" si="255"/>
        <v>0100 - Recursos ordinários - recursos do tesouro - RLD</v>
      </c>
    </row>
    <row r="3272" spans="1:16" x14ac:dyDescent="0.2">
      <c r="A3272">
        <v>44023</v>
      </c>
      <c r="B3272" t="s">
        <v>1381</v>
      </c>
      <c r="C3272">
        <v>2117</v>
      </c>
      <c r="D3272" t="s">
        <v>1382</v>
      </c>
      <c r="E3272">
        <v>339039</v>
      </c>
      <c r="F3272" t="s">
        <v>16</v>
      </c>
      <c r="G3272" t="s">
        <v>13</v>
      </c>
      <c r="H3272" t="s">
        <v>14</v>
      </c>
      <c r="I3272" t="s">
        <v>1383</v>
      </c>
      <c r="J3272">
        <v>125133</v>
      </c>
      <c r="K3272" t="str">
        <f t="shared" si="256"/>
        <v>44023 - Empresa de Pesquisa Agropecuária e Extensão Rural de Santa Catarina S.A.</v>
      </c>
      <c r="L3272" t="str">
        <f t="shared" si="257"/>
        <v>2117 - Assistência técnica e extensão rural e pesqueira - EPAGRI</v>
      </c>
      <c r="M3272" t="str">
        <f t="shared" si="258"/>
        <v>339039 - Outros Serviços Terceiros - Pessoa Jurídica</v>
      </c>
      <c r="N3272" t="str">
        <f t="shared" si="259"/>
        <v>33</v>
      </c>
      <c r="O3272" t="str">
        <f>VLOOKUP('SQL Results'!N3272,Plan2!$A$2:$B$8,2,0)</f>
        <v>33 - Outras Despesas Correntes</v>
      </c>
      <c r="P3272" s="4" t="str">
        <f t="shared" si="255"/>
        <v>0100 - Recursos ordinários - recursos do tesouro - RLD</v>
      </c>
    </row>
    <row r="3273" spans="1:16" x14ac:dyDescent="0.2">
      <c r="A3273">
        <v>44023</v>
      </c>
      <c r="B3273" t="s">
        <v>1381</v>
      </c>
      <c r="C3273">
        <v>2117</v>
      </c>
      <c r="D3273" t="s">
        <v>1382</v>
      </c>
      <c r="E3273">
        <v>339014</v>
      </c>
      <c r="F3273" t="s">
        <v>63</v>
      </c>
      <c r="G3273" t="s">
        <v>94</v>
      </c>
      <c r="H3273" t="s">
        <v>95</v>
      </c>
      <c r="I3273" t="s">
        <v>1383</v>
      </c>
      <c r="J3273">
        <v>33015</v>
      </c>
      <c r="K3273" t="str">
        <f t="shared" si="256"/>
        <v>44023 - Empresa de Pesquisa Agropecuária e Extensão Rural de Santa Catarina S.A.</v>
      </c>
      <c r="L3273" t="str">
        <f t="shared" si="257"/>
        <v>2117 - Assistência técnica e extensão rural e pesqueira - EPAGRI</v>
      </c>
      <c r="M3273" t="str">
        <f t="shared" si="258"/>
        <v>339014 - Diárias - Civil</v>
      </c>
      <c r="N3273" t="str">
        <f t="shared" si="259"/>
        <v>33</v>
      </c>
      <c r="O3273" t="str">
        <f>VLOOKUP('SQL Results'!N3273,Plan2!$A$2:$B$8,2,0)</f>
        <v>33 - Outras Despesas Correntes</v>
      </c>
      <c r="P3273" s="4" t="str">
        <f t="shared" si="255"/>
        <v>0240 - Recursos de serviços - recursos de outras fontes - exercício corrente</v>
      </c>
    </row>
    <row r="3274" spans="1:16" x14ac:dyDescent="0.2">
      <c r="A3274">
        <v>44023</v>
      </c>
      <c r="B3274" t="s">
        <v>1381</v>
      </c>
      <c r="C3274">
        <v>2117</v>
      </c>
      <c r="D3274" t="s">
        <v>1382</v>
      </c>
      <c r="E3274">
        <v>339030</v>
      </c>
      <c r="F3274" t="s">
        <v>12</v>
      </c>
      <c r="G3274" t="s">
        <v>94</v>
      </c>
      <c r="H3274" t="s">
        <v>95</v>
      </c>
      <c r="I3274" t="s">
        <v>1383</v>
      </c>
      <c r="J3274">
        <v>1633085</v>
      </c>
      <c r="K3274" t="str">
        <f t="shared" si="256"/>
        <v>44023 - Empresa de Pesquisa Agropecuária e Extensão Rural de Santa Catarina S.A.</v>
      </c>
      <c r="L3274" t="str">
        <f t="shared" si="257"/>
        <v>2117 - Assistência técnica e extensão rural e pesqueira - EPAGRI</v>
      </c>
      <c r="M3274" t="str">
        <f t="shared" si="258"/>
        <v>339030 - Material de Consumo</v>
      </c>
      <c r="N3274" t="str">
        <f t="shared" si="259"/>
        <v>33</v>
      </c>
      <c r="O3274" t="str">
        <f>VLOOKUP('SQL Results'!N3274,Plan2!$A$2:$B$8,2,0)</f>
        <v>33 - Outras Despesas Correntes</v>
      </c>
      <c r="P3274" s="4" t="str">
        <f t="shared" si="255"/>
        <v>0240 - Recursos de serviços - recursos de outras fontes - exercício corrente</v>
      </c>
    </row>
    <row r="3275" spans="1:16" x14ac:dyDescent="0.2">
      <c r="A3275">
        <v>44023</v>
      </c>
      <c r="B3275" t="s">
        <v>1381</v>
      </c>
      <c r="C3275">
        <v>2117</v>
      </c>
      <c r="D3275" t="s">
        <v>1382</v>
      </c>
      <c r="E3275">
        <v>339036</v>
      </c>
      <c r="F3275" t="s">
        <v>23</v>
      </c>
      <c r="G3275" t="s">
        <v>94</v>
      </c>
      <c r="H3275" t="s">
        <v>95</v>
      </c>
      <c r="I3275" t="s">
        <v>1383</v>
      </c>
      <c r="J3275">
        <v>497590</v>
      </c>
      <c r="K3275" t="str">
        <f t="shared" si="256"/>
        <v>44023 - Empresa de Pesquisa Agropecuária e Extensão Rural de Santa Catarina S.A.</v>
      </c>
      <c r="L3275" t="str">
        <f t="shared" si="257"/>
        <v>2117 - Assistência técnica e extensão rural e pesqueira - EPAGRI</v>
      </c>
      <c r="M3275" t="str">
        <f t="shared" si="258"/>
        <v>339036 - Outros Serviços Terceiros-Pessoa Física</v>
      </c>
      <c r="N3275" t="str">
        <f t="shared" si="259"/>
        <v>33</v>
      </c>
      <c r="O3275" t="str">
        <f>VLOOKUP('SQL Results'!N3275,Plan2!$A$2:$B$8,2,0)</f>
        <v>33 - Outras Despesas Correntes</v>
      </c>
      <c r="P3275" s="4" t="str">
        <f t="shared" si="255"/>
        <v>0240 - Recursos de serviços - recursos de outras fontes - exercício corrente</v>
      </c>
    </row>
    <row r="3276" spans="1:16" x14ac:dyDescent="0.2">
      <c r="A3276">
        <v>44023</v>
      </c>
      <c r="B3276" t="s">
        <v>1381</v>
      </c>
      <c r="C3276">
        <v>2117</v>
      </c>
      <c r="D3276" t="s">
        <v>1382</v>
      </c>
      <c r="E3276">
        <v>339039</v>
      </c>
      <c r="F3276" t="s">
        <v>16</v>
      </c>
      <c r="G3276" t="s">
        <v>94</v>
      </c>
      <c r="H3276" t="s">
        <v>95</v>
      </c>
      <c r="I3276" t="s">
        <v>1383</v>
      </c>
      <c r="J3276">
        <v>790012</v>
      </c>
      <c r="K3276" t="str">
        <f t="shared" si="256"/>
        <v>44023 - Empresa de Pesquisa Agropecuária e Extensão Rural de Santa Catarina S.A.</v>
      </c>
      <c r="L3276" t="str">
        <f t="shared" si="257"/>
        <v>2117 - Assistência técnica e extensão rural e pesqueira - EPAGRI</v>
      </c>
      <c r="M3276" t="str">
        <f t="shared" si="258"/>
        <v>339039 - Outros Serviços Terceiros - Pessoa Jurídica</v>
      </c>
      <c r="N3276" t="str">
        <f t="shared" si="259"/>
        <v>33</v>
      </c>
      <c r="O3276" t="str">
        <f>VLOOKUP('SQL Results'!N3276,Plan2!$A$2:$B$8,2,0)</f>
        <v>33 - Outras Despesas Correntes</v>
      </c>
      <c r="P3276" s="4" t="str">
        <f t="shared" si="255"/>
        <v>0240 - Recursos de serviços - recursos de outras fontes - exercício corrente</v>
      </c>
    </row>
    <row r="3277" spans="1:16" x14ac:dyDescent="0.2">
      <c r="A3277">
        <v>44023</v>
      </c>
      <c r="B3277" t="s">
        <v>1381</v>
      </c>
      <c r="C3277">
        <v>2117</v>
      </c>
      <c r="D3277" t="s">
        <v>1382</v>
      </c>
      <c r="E3277">
        <v>339040</v>
      </c>
      <c r="F3277" t="s">
        <v>52</v>
      </c>
      <c r="G3277" t="s">
        <v>94</v>
      </c>
      <c r="H3277" t="s">
        <v>95</v>
      </c>
      <c r="I3277" t="s">
        <v>1383</v>
      </c>
      <c r="J3277">
        <v>70747</v>
      </c>
      <c r="K3277" t="str">
        <f t="shared" si="256"/>
        <v>44023 - Empresa de Pesquisa Agropecuária e Extensão Rural de Santa Catarina S.A.</v>
      </c>
      <c r="L3277" t="str">
        <f t="shared" si="257"/>
        <v>2117 - Assistência técnica e extensão rural e pesqueira - EPAGRI</v>
      </c>
      <c r="M3277" t="str">
        <f t="shared" si="258"/>
        <v>339040 - Serviços de Tecnologia da Informação e Comunicação - Pessoa Jurídica</v>
      </c>
      <c r="N3277" t="str">
        <f t="shared" si="259"/>
        <v>33</v>
      </c>
      <c r="O3277" t="str">
        <f>VLOOKUP('SQL Results'!N3277,Plan2!$A$2:$B$8,2,0)</f>
        <v>33 - Outras Despesas Correntes</v>
      </c>
      <c r="P3277" s="4" t="str">
        <f t="shared" si="255"/>
        <v>0240 - Recursos de serviços - recursos de outras fontes - exercício corrente</v>
      </c>
    </row>
    <row r="3278" spans="1:16" x14ac:dyDescent="0.2">
      <c r="A3278">
        <v>44023</v>
      </c>
      <c r="B3278" t="s">
        <v>1381</v>
      </c>
      <c r="C3278">
        <v>2117</v>
      </c>
      <c r="D3278" t="s">
        <v>1382</v>
      </c>
      <c r="E3278">
        <v>339047</v>
      </c>
      <c r="F3278" t="s">
        <v>27</v>
      </c>
      <c r="G3278" t="s">
        <v>94</v>
      </c>
      <c r="H3278" t="s">
        <v>95</v>
      </c>
      <c r="I3278" t="s">
        <v>1383</v>
      </c>
      <c r="J3278">
        <v>1031732</v>
      </c>
      <c r="K3278" t="str">
        <f t="shared" si="256"/>
        <v>44023 - Empresa de Pesquisa Agropecuária e Extensão Rural de Santa Catarina S.A.</v>
      </c>
      <c r="L3278" t="str">
        <f t="shared" si="257"/>
        <v>2117 - Assistência técnica e extensão rural e pesqueira - EPAGRI</v>
      </c>
      <c r="M3278" t="str">
        <f t="shared" si="258"/>
        <v>339047 - Obrigações Tributárias e Contributivas</v>
      </c>
      <c r="N3278" t="str">
        <f t="shared" si="259"/>
        <v>33</v>
      </c>
      <c r="O3278" t="str">
        <f>VLOOKUP('SQL Results'!N3278,Plan2!$A$2:$B$8,2,0)</f>
        <v>33 - Outras Despesas Correntes</v>
      </c>
      <c r="P3278" s="4" t="str">
        <f t="shared" si="255"/>
        <v>0240 - Recursos de serviços - recursos de outras fontes - exercício corrente</v>
      </c>
    </row>
    <row r="3279" spans="1:16" x14ac:dyDescent="0.2">
      <c r="A3279">
        <v>44023</v>
      </c>
      <c r="B3279" t="s">
        <v>1381</v>
      </c>
      <c r="C3279">
        <v>2117</v>
      </c>
      <c r="D3279" t="s">
        <v>1382</v>
      </c>
      <c r="E3279">
        <v>339049</v>
      </c>
      <c r="F3279" t="s">
        <v>79</v>
      </c>
      <c r="G3279" t="s">
        <v>94</v>
      </c>
      <c r="H3279" t="s">
        <v>95</v>
      </c>
      <c r="I3279" t="s">
        <v>1383</v>
      </c>
      <c r="J3279">
        <v>23582</v>
      </c>
      <c r="K3279" t="str">
        <f t="shared" si="256"/>
        <v>44023 - Empresa de Pesquisa Agropecuária e Extensão Rural de Santa Catarina S.A.</v>
      </c>
      <c r="L3279" t="str">
        <f t="shared" si="257"/>
        <v>2117 - Assistência técnica e extensão rural e pesqueira - EPAGRI</v>
      </c>
      <c r="M3279" t="str">
        <f t="shared" si="258"/>
        <v>339049 - Auxílio-Transporte</v>
      </c>
      <c r="N3279" t="str">
        <f t="shared" si="259"/>
        <v>33</v>
      </c>
      <c r="O3279" t="str">
        <f>VLOOKUP('SQL Results'!N3279,Plan2!$A$2:$B$8,2,0)</f>
        <v>33 - Outras Despesas Correntes</v>
      </c>
      <c r="P3279" s="4" t="str">
        <f t="shared" si="255"/>
        <v>0240 - Recursos de serviços - recursos de outras fontes - exercício corrente</v>
      </c>
    </row>
    <row r="3280" spans="1:16" x14ac:dyDescent="0.2">
      <c r="A3280">
        <v>44023</v>
      </c>
      <c r="B3280" t="s">
        <v>1381</v>
      </c>
      <c r="C3280">
        <v>3715</v>
      </c>
      <c r="D3280" t="s">
        <v>1387</v>
      </c>
      <c r="E3280">
        <v>339040</v>
      </c>
      <c r="F3280" t="s">
        <v>52</v>
      </c>
      <c r="G3280" t="s">
        <v>94</v>
      </c>
      <c r="H3280" t="s">
        <v>95</v>
      </c>
      <c r="I3280" t="s">
        <v>353</v>
      </c>
      <c r="J3280">
        <v>1014297</v>
      </c>
      <c r="K3280" t="str">
        <f t="shared" si="256"/>
        <v>44023 - Empresa de Pesquisa Agropecuária e Extensão Rural de Santa Catarina S.A.</v>
      </c>
      <c r="L3280" t="str">
        <f t="shared" si="257"/>
        <v>3715 - Manutenção e modernização dos serviços de tecnologia da informação e comunicação - EPAGRI</v>
      </c>
      <c r="M3280" t="str">
        <f t="shared" si="258"/>
        <v>339040 - Serviços de Tecnologia da Informação e Comunicação - Pessoa Jurídica</v>
      </c>
      <c r="N3280" t="str">
        <f t="shared" si="259"/>
        <v>33</v>
      </c>
      <c r="O3280" t="str">
        <f>VLOOKUP('SQL Results'!N3280,Plan2!$A$2:$B$8,2,0)</f>
        <v>33 - Outras Despesas Correntes</v>
      </c>
      <c r="P3280" s="4" t="str">
        <f t="shared" si="255"/>
        <v>0240 - Recursos de serviços - recursos de outras fontes - exercício corrente</v>
      </c>
    </row>
    <row r="3281" spans="1:16" x14ac:dyDescent="0.2">
      <c r="A3281">
        <v>44023</v>
      </c>
      <c r="B3281" t="s">
        <v>1381</v>
      </c>
      <c r="C3281">
        <v>3715</v>
      </c>
      <c r="D3281" t="s">
        <v>1387</v>
      </c>
      <c r="E3281">
        <v>339030</v>
      </c>
      <c r="F3281" t="s">
        <v>12</v>
      </c>
      <c r="G3281" t="s">
        <v>94</v>
      </c>
      <c r="H3281" t="s">
        <v>95</v>
      </c>
      <c r="I3281" t="s">
        <v>353</v>
      </c>
      <c r="J3281">
        <v>127159</v>
      </c>
      <c r="K3281" t="str">
        <f t="shared" si="256"/>
        <v>44023 - Empresa de Pesquisa Agropecuária e Extensão Rural de Santa Catarina S.A.</v>
      </c>
      <c r="L3281" t="str">
        <f t="shared" si="257"/>
        <v>3715 - Manutenção e modernização dos serviços de tecnologia da informação e comunicação - EPAGRI</v>
      </c>
      <c r="M3281" t="str">
        <f t="shared" si="258"/>
        <v>339030 - Material de Consumo</v>
      </c>
      <c r="N3281" t="str">
        <f t="shared" si="259"/>
        <v>33</v>
      </c>
      <c r="O3281" t="str">
        <f>VLOOKUP('SQL Results'!N3281,Plan2!$A$2:$B$8,2,0)</f>
        <v>33 - Outras Despesas Correntes</v>
      </c>
      <c r="P3281" s="4" t="str">
        <f t="shared" si="255"/>
        <v>0240 - Recursos de serviços - recursos de outras fontes - exercício corrente</v>
      </c>
    </row>
    <row r="3282" spans="1:16" x14ac:dyDescent="0.2">
      <c r="A3282">
        <v>44023</v>
      </c>
      <c r="B3282" t="s">
        <v>1381</v>
      </c>
      <c r="C3282">
        <v>3715</v>
      </c>
      <c r="D3282" t="s">
        <v>1387</v>
      </c>
      <c r="E3282">
        <v>339037</v>
      </c>
      <c r="F3282" t="s">
        <v>25</v>
      </c>
      <c r="G3282" t="s">
        <v>94</v>
      </c>
      <c r="H3282" t="s">
        <v>95</v>
      </c>
      <c r="I3282" t="s">
        <v>353</v>
      </c>
      <c r="J3282">
        <v>705456</v>
      </c>
      <c r="K3282" t="str">
        <f t="shared" si="256"/>
        <v>44023 - Empresa de Pesquisa Agropecuária e Extensão Rural de Santa Catarina S.A.</v>
      </c>
      <c r="L3282" t="str">
        <f t="shared" si="257"/>
        <v>3715 - Manutenção e modernização dos serviços de tecnologia da informação e comunicação - EPAGRI</v>
      </c>
      <c r="M3282" t="str">
        <f t="shared" si="258"/>
        <v>339037 - Locação de Mão-de-Obra</v>
      </c>
      <c r="N3282" t="str">
        <f t="shared" si="259"/>
        <v>33</v>
      </c>
      <c r="O3282" t="str">
        <f>VLOOKUP('SQL Results'!N3282,Plan2!$A$2:$B$8,2,0)</f>
        <v>33 - Outras Despesas Correntes</v>
      </c>
      <c r="P3282" s="4" t="str">
        <f t="shared" si="255"/>
        <v>0240 - Recursos de serviços - recursos de outras fontes - exercício corrente</v>
      </c>
    </row>
    <row r="3283" spans="1:16" x14ac:dyDescent="0.2">
      <c r="A3283">
        <v>44023</v>
      </c>
      <c r="B3283" t="s">
        <v>1381</v>
      </c>
      <c r="C3283">
        <v>3715</v>
      </c>
      <c r="D3283" t="s">
        <v>1387</v>
      </c>
      <c r="E3283">
        <v>449040</v>
      </c>
      <c r="F3283" t="s">
        <v>52</v>
      </c>
      <c r="G3283" t="s">
        <v>94</v>
      </c>
      <c r="H3283" t="s">
        <v>95</v>
      </c>
      <c r="I3283" t="s">
        <v>353</v>
      </c>
      <c r="J3283">
        <v>545769</v>
      </c>
      <c r="K3283" t="str">
        <f t="shared" si="256"/>
        <v>44023 - Empresa de Pesquisa Agropecuária e Extensão Rural de Santa Catarina S.A.</v>
      </c>
      <c r="L3283" t="str">
        <f t="shared" si="257"/>
        <v>3715 - Manutenção e modernização dos serviços de tecnologia da informação e comunicação - EPAGRI</v>
      </c>
      <c r="M3283" t="str">
        <f t="shared" si="258"/>
        <v>449040 - Serviços de Tecnologia da Informação e Comunicação - Pessoa Jurídica</v>
      </c>
      <c r="N3283" t="str">
        <f t="shared" si="259"/>
        <v>44</v>
      </c>
      <c r="O3283" t="str">
        <f>VLOOKUP('SQL Results'!N3283,Plan2!$A$2:$B$8,2,0)</f>
        <v>44 - Investimentos</v>
      </c>
      <c r="P3283" s="4" t="str">
        <f t="shared" si="255"/>
        <v>0240 - Recursos de serviços - recursos de outras fontes - exercício corrente</v>
      </c>
    </row>
    <row r="3284" spans="1:16" x14ac:dyDescent="0.2">
      <c r="A3284">
        <v>44023</v>
      </c>
      <c r="B3284" t="s">
        <v>1381</v>
      </c>
      <c r="C3284">
        <v>3715</v>
      </c>
      <c r="D3284" t="s">
        <v>1387</v>
      </c>
      <c r="E3284">
        <v>339140</v>
      </c>
      <c r="F3284" t="s">
        <v>52</v>
      </c>
      <c r="G3284" t="s">
        <v>94</v>
      </c>
      <c r="H3284" t="s">
        <v>95</v>
      </c>
      <c r="I3284" t="s">
        <v>353</v>
      </c>
      <c r="J3284">
        <v>1488458</v>
      </c>
      <c r="K3284" t="str">
        <f t="shared" si="256"/>
        <v>44023 - Empresa de Pesquisa Agropecuária e Extensão Rural de Santa Catarina S.A.</v>
      </c>
      <c r="L3284" t="str">
        <f t="shared" si="257"/>
        <v>3715 - Manutenção e modernização dos serviços de tecnologia da informação e comunicação - EPAGRI</v>
      </c>
      <c r="M3284" t="str">
        <f t="shared" si="258"/>
        <v>339140 - Serviços de Tecnologia da Informação e Comunicação - Pessoa Jurídica</v>
      </c>
      <c r="N3284" t="str">
        <f t="shared" si="259"/>
        <v>33</v>
      </c>
      <c r="O3284" t="str">
        <f>VLOOKUP('SQL Results'!N3284,Plan2!$A$2:$B$8,2,0)</f>
        <v>33 - Outras Despesas Correntes</v>
      </c>
      <c r="P3284" s="4" t="str">
        <f t="shared" si="255"/>
        <v>0240 - Recursos de serviços - recursos de outras fontes - exercício corrente</v>
      </c>
    </row>
    <row r="3285" spans="1:16" x14ac:dyDescent="0.2">
      <c r="A3285">
        <v>44023</v>
      </c>
      <c r="B3285" t="s">
        <v>1381</v>
      </c>
      <c r="C3285">
        <v>2206</v>
      </c>
      <c r="D3285" t="s">
        <v>1388</v>
      </c>
      <c r="E3285">
        <v>339014</v>
      </c>
      <c r="F3285" t="s">
        <v>63</v>
      </c>
      <c r="G3285" t="s">
        <v>94</v>
      </c>
      <c r="H3285" t="s">
        <v>95</v>
      </c>
      <c r="I3285" t="s">
        <v>1389</v>
      </c>
      <c r="J3285">
        <v>13793</v>
      </c>
      <c r="K3285" t="str">
        <f t="shared" si="256"/>
        <v>44023 - Empresa de Pesquisa Agropecuária e Extensão Rural de Santa Catarina S.A.</v>
      </c>
      <c r="L3285" t="str">
        <f t="shared" si="257"/>
        <v>2206 - Pesquisa agropecuária - EPAGRI</v>
      </c>
      <c r="M3285" t="str">
        <f t="shared" si="258"/>
        <v>339014 - Diárias - Civil</v>
      </c>
      <c r="N3285" t="str">
        <f t="shared" si="259"/>
        <v>33</v>
      </c>
      <c r="O3285" t="str">
        <f>VLOOKUP('SQL Results'!N3285,Plan2!$A$2:$B$8,2,0)</f>
        <v>33 - Outras Despesas Correntes</v>
      </c>
      <c r="P3285" s="4" t="str">
        <f t="shared" si="255"/>
        <v>0240 - Recursos de serviços - recursos de outras fontes - exercício corrente</v>
      </c>
    </row>
    <row r="3286" spans="1:16" x14ac:dyDescent="0.2">
      <c r="A3286">
        <v>44023</v>
      </c>
      <c r="B3286" t="s">
        <v>1381</v>
      </c>
      <c r="C3286">
        <v>2206</v>
      </c>
      <c r="D3286" t="s">
        <v>1388</v>
      </c>
      <c r="E3286">
        <v>339030</v>
      </c>
      <c r="F3286" t="s">
        <v>12</v>
      </c>
      <c r="G3286" t="s">
        <v>94</v>
      </c>
      <c r="H3286" t="s">
        <v>95</v>
      </c>
      <c r="I3286" t="s">
        <v>1389</v>
      </c>
      <c r="J3286">
        <v>477962</v>
      </c>
      <c r="K3286" t="str">
        <f t="shared" si="256"/>
        <v>44023 - Empresa de Pesquisa Agropecuária e Extensão Rural de Santa Catarina S.A.</v>
      </c>
      <c r="L3286" t="str">
        <f t="shared" si="257"/>
        <v>2206 - Pesquisa agropecuária - EPAGRI</v>
      </c>
      <c r="M3286" t="str">
        <f t="shared" si="258"/>
        <v>339030 - Material de Consumo</v>
      </c>
      <c r="N3286" t="str">
        <f t="shared" si="259"/>
        <v>33</v>
      </c>
      <c r="O3286" t="str">
        <f>VLOOKUP('SQL Results'!N3286,Plan2!$A$2:$B$8,2,0)</f>
        <v>33 - Outras Despesas Correntes</v>
      </c>
      <c r="P3286" s="4" t="str">
        <f t="shared" si="255"/>
        <v>0240 - Recursos de serviços - recursos de outras fontes - exercício corrente</v>
      </c>
    </row>
    <row r="3287" spans="1:16" x14ac:dyDescent="0.2">
      <c r="A3287">
        <v>44023</v>
      </c>
      <c r="B3287" t="s">
        <v>1381</v>
      </c>
      <c r="C3287">
        <v>2206</v>
      </c>
      <c r="D3287" t="s">
        <v>1388</v>
      </c>
      <c r="E3287">
        <v>339033</v>
      </c>
      <c r="F3287" t="s">
        <v>49</v>
      </c>
      <c r="G3287" t="s">
        <v>94</v>
      </c>
      <c r="H3287" t="s">
        <v>95</v>
      </c>
      <c r="I3287" t="s">
        <v>1389</v>
      </c>
      <c r="J3287">
        <v>8619</v>
      </c>
      <c r="K3287" t="str">
        <f t="shared" si="256"/>
        <v>44023 - Empresa de Pesquisa Agropecuária e Extensão Rural de Santa Catarina S.A.</v>
      </c>
      <c r="L3287" t="str">
        <f t="shared" si="257"/>
        <v>2206 - Pesquisa agropecuária - EPAGRI</v>
      </c>
      <c r="M3287" t="str">
        <f t="shared" si="258"/>
        <v>339033 - Passagens e Despesas com Locomoção</v>
      </c>
      <c r="N3287" t="str">
        <f t="shared" si="259"/>
        <v>33</v>
      </c>
      <c r="O3287" t="str">
        <f>VLOOKUP('SQL Results'!N3287,Plan2!$A$2:$B$8,2,0)</f>
        <v>33 - Outras Despesas Correntes</v>
      </c>
      <c r="P3287" s="4" t="str">
        <f t="shared" ref="P3287:P3350" si="260">CONCATENATE(LEFT(G3287,4)," - ",H3287)</f>
        <v>0240 - Recursos de serviços - recursos de outras fontes - exercício corrente</v>
      </c>
    </row>
    <row r="3288" spans="1:16" x14ac:dyDescent="0.2">
      <c r="A3288">
        <v>44023</v>
      </c>
      <c r="B3288" t="s">
        <v>1381</v>
      </c>
      <c r="C3288">
        <v>2206</v>
      </c>
      <c r="D3288" t="s">
        <v>1388</v>
      </c>
      <c r="E3288">
        <v>339036</v>
      </c>
      <c r="F3288" t="s">
        <v>23</v>
      </c>
      <c r="G3288" t="s">
        <v>94</v>
      </c>
      <c r="H3288" t="s">
        <v>95</v>
      </c>
      <c r="I3288" t="s">
        <v>1389</v>
      </c>
      <c r="J3288">
        <v>257905</v>
      </c>
      <c r="K3288" t="str">
        <f t="shared" si="256"/>
        <v>44023 - Empresa de Pesquisa Agropecuária e Extensão Rural de Santa Catarina S.A.</v>
      </c>
      <c r="L3288" t="str">
        <f t="shared" si="257"/>
        <v>2206 - Pesquisa agropecuária - EPAGRI</v>
      </c>
      <c r="M3288" t="str">
        <f t="shared" si="258"/>
        <v>339036 - Outros Serviços Terceiros-Pessoa Física</v>
      </c>
      <c r="N3288" t="str">
        <f t="shared" si="259"/>
        <v>33</v>
      </c>
      <c r="O3288" t="str">
        <f>VLOOKUP('SQL Results'!N3288,Plan2!$A$2:$B$8,2,0)</f>
        <v>33 - Outras Despesas Correntes</v>
      </c>
      <c r="P3288" s="4" t="str">
        <f t="shared" si="260"/>
        <v>0240 - Recursos de serviços - recursos de outras fontes - exercício corrente</v>
      </c>
    </row>
    <row r="3289" spans="1:16" x14ac:dyDescent="0.2">
      <c r="A3289">
        <v>44023</v>
      </c>
      <c r="B3289" t="s">
        <v>1381</v>
      </c>
      <c r="C3289">
        <v>2206</v>
      </c>
      <c r="D3289" t="s">
        <v>1388</v>
      </c>
      <c r="E3289">
        <v>339037</v>
      </c>
      <c r="F3289" t="s">
        <v>25</v>
      </c>
      <c r="G3289" t="s">
        <v>94</v>
      </c>
      <c r="H3289" t="s">
        <v>95</v>
      </c>
      <c r="I3289" t="s">
        <v>1389</v>
      </c>
      <c r="J3289">
        <v>122028</v>
      </c>
      <c r="K3289" t="str">
        <f t="shared" si="256"/>
        <v>44023 - Empresa de Pesquisa Agropecuária e Extensão Rural de Santa Catarina S.A.</v>
      </c>
      <c r="L3289" t="str">
        <f t="shared" si="257"/>
        <v>2206 - Pesquisa agropecuária - EPAGRI</v>
      </c>
      <c r="M3289" t="str">
        <f t="shared" si="258"/>
        <v>339037 - Locação de Mão-de-Obra</v>
      </c>
      <c r="N3289" t="str">
        <f t="shared" si="259"/>
        <v>33</v>
      </c>
      <c r="O3289" t="str">
        <f>VLOOKUP('SQL Results'!N3289,Plan2!$A$2:$B$8,2,0)</f>
        <v>33 - Outras Despesas Correntes</v>
      </c>
      <c r="P3289" s="4" t="str">
        <f t="shared" si="260"/>
        <v>0240 - Recursos de serviços - recursos de outras fontes - exercício corrente</v>
      </c>
    </row>
    <row r="3290" spans="1:16" x14ac:dyDescent="0.2">
      <c r="A3290">
        <v>44023</v>
      </c>
      <c r="B3290" t="s">
        <v>1381</v>
      </c>
      <c r="C3290">
        <v>2206</v>
      </c>
      <c r="D3290" t="s">
        <v>1388</v>
      </c>
      <c r="E3290">
        <v>339038</v>
      </c>
      <c r="F3290" t="s">
        <v>1390</v>
      </c>
      <c r="G3290" t="s">
        <v>94</v>
      </c>
      <c r="H3290" t="s">
        <v>95</v>
      </c>
      <c r="I3290" t="s">
        <v>1389</v>
      </c>
      <c r="J3290">
        <v>22926</v>
      </c>
      <c r="K3290" t="str">
        <f t="shared" si="256"/>
        <v>44023 - Empresa de Pesquisa Agropecuária e Extensão Rural de Santa Catarina S.A.</v>
      </c>
      <c r="L3290" t="str">
        <f t="shared" si="257"/>
        <v>2206 - Pesquisa agropecuária - EPAGRI</v>
      </c>
      <c r="M3290" t="str">
        <f t="shared" si="258"/>
        <v>339038 - Arrendamento Mercantil</v>
      </c>
      <c r="N3290" t="str">
        <f t="shared" si="259"/>
        <v>33</v>
      </c>
      <c r="O3290" t="str">
        <f>VLOOKUP('SQL Results'!N3290,Plan2!$A$2:$B$8,2,0)</f>
        <v>33 - Outras Despesas Correntes</v>
      </c>
      <c r="P3290" s="4" t="str">
        <f t="shared" si="260"/>
        <v>0240 - Recursos de serviços - recursos de outras fontes - exercício corrente</v>
      </c>
    </row>
    <row r="3291" spans="1:16" x14ac:dyDescent="0.2">
      <c r="A3291">
        <v>44023</v>
      </c>
      <c r="B3291" t="s">
        <v>1381</v>
      </c>
      <c r="C3291">
        <v>2206</v>
      </c>
      <c r="D3291" t="s">
        <v>1388</v>
      </c>
      <c r="E3291">
        <v>339039</v>
      </c>
      <c r="F3291" t="s">
        <v>16</v>
      </c>
      <c r="G3291" t="s">
        <v>94</v>
      </c>
      <c r="H3291" t="s">
        <v>95</v>
      </c>
      <c r="I3291" t="s">
        <v>1389</v>
      </c>
      <c r="J3291">
        <v>642405</v>
      </c>
      <c r="K3291" t="str">
        <f t="shared" si="256"/>
        <v>44023 - Empresa de Pesquisa Agropecuária e Extensão Rural de Santa Catarina S.A.</v>
      </c>
      <c r="L3291" t="str">
        <f t="shared" si="257"/>
        <v>2206 - Pesquisa agropecuária - EPAGRI</v>
      </c>
      <c r="M3291" t="str">
        <f t="shared" si="258"/>
        <v>339039 - Outros Serviços Terceiros - Pessoa Jurídica</v>
      </c>
      <c r="N3291" t="str">
        <f t="shared" si="259"/>
        <v>33</v>
      </c>
      <c r="O3291" t="str">
        <f>VLOOKUP('SQL Results'!N3291,Plan2!$A$2:$B$8,2,0)</f>
        <v>33 - Outras Despesas Correntes</v>
      </c>
      <c r="P3291" s="4" t="str">
        <f t="shared" si="260"/>
        <v>0240 - Recursos de serviços - recursos de outras fontes - exercício corrente</v>
      </c>
    </row>
    <row r="3292" spans="1:16" x14ac:dyDescent="0.2">
      <c r="A3292">
        <v>44023</v>
      </c>
      <c r="B3292" t="s">
        <v>1381</v>
      </c>
      <c r="C3292">
        <v>2206</v>
      </c>
      <c r="D3292" t="s">
        <v>1388</v>
      </c>
      <c r="E3292">
        <v>339040</v>
      </c>
      <c r="F3292" t="s">
        <v>52</v>
      </c>
      <c r="G3292" t="s">
        <v>94</v>
      </c>
      <c r="H3292" t="s">
        <v>95</v>
      </c>
      <c r="I3292" t="s">
        <v>1389</v>
      </c>
      <c r="J3292">
        <v>56290</v>
      </c>
      <c r="K3292" t="str">
        <f t="shared" si="256"/>
        <v>44023 - Empresa de Pesquisa Agropecuária e Extensão Rural de Santa Catarina S.A.</v>
      </c>
      <c r="L3292" t="str">
        <f t="shared" si="257"/>
        <v>2206 - Pesquisa agropecuária - EPAGRI</v>
      </c>
      <c r="M3292" t="str">
        <f t="shared" si="258"/>
        <v>339040 - Serviços de Tecnologia da Informação e Comunicação - Pessoa Jurídica</v>
      </c>
      <c r="N3292" t="str">
        <f t="shared" si="259"/>
        <v>33</v>
      </c>
      <c r="O3292" t="str">
        <f>VLOOKUP('SQL Results'!N3292,Plan2!$A$2:$B$8,2,0)</f>
        <v>33 - Outras Despesas Correntes</v>
      </c>
      <c r="P3292" s="4" t="str">
        <f t="shared" si="260"/>
        <v>0240 - Recursos de serviços - recursos de outras fontes - exercício corrente</v>
      </c>
    </row>
    <row r="3293" spans="1:16" x14ac:dyDescent="0.2">
      <c r="A3293">
        <v>44023</v>
      </c>
      <c r="B3293" t="s">
        <v>1381</v>
      </c>
      <c r="C3293">
        <v>2206</v>
      </c>
      <c r="D3293" t="s">
        <v>1388</v>
      </c>
      <c r="E3293">
        <v>339047</v>
      </c>
      <c r="F3293" t="s">
        <v>27</v>
      </c>
      <c r="G3293" t="s">
        <v>94</v>
      </c>
      <c r="H3293" t="s">
        <v>95</v>
      </c>
      <c r="I3293" t="s">
        <v>1389</v>
      </c>
      <c r="J3293">
        <v>1181415</v>
      </c>
      <c r="K3293" t="str">
        <f t="shared" si="256"/>
        <v>44023 - Empresa de Pesquisa Agropecuária e Extensão Rural de Santa Catarina S.A.</v>
      </c>
      <c r="L3293" t="str">
        <f t="shared" si="257"/>
        <v>2206 - Pesquisa agropecuária - EPAGRI</v>
      </c>
      <c r="M3293" t="str">
        <f t="shared" si="258"/>
        <v>339047 - Obrigações Tributárias e Contributivas</v>
      </c>
      <c r="N3293" t="str">
        <f t="shared" si="259"/>
        <v>33</v>
      </c>
      <c r="O3293" t="str">
        <f>VLOOKUP('SQL Results'!N3293,Plan2!$A$2:$B$8,2,0)</f>
        <v>33 - Outras Despesas Correntes</v>
      </c>
      <c r="P3293" s="4" t="str">
        <f t="shared" si="260"/>
        <v>0240 - Recursos de serviços - recursos de outras fontes - exercício corrente</v>
      </c>
    </row>
    <row r="3294" spans="1:16" x14ac:dyDescent="0.2">
      <c r="A3294">
        <v>44023</v>
      </c>
      <c r="B3294" t="s">
        <v>1381</v>
      </c>
      <c r="C3294">
        <v>2206</v>
      </c>
      <c r="D3294" t="s">
        <v>1388</v>
      </c>
      <c r="E3294">
        <v>339049</v>
      </c>
      <c r="F3294" t="s">
        <v>79</v>
      </c>
      <c r="G3294" t="s">
        <v>94</v>
      </c>
      <c r="H3294" t="s">
        <v>95</v>
      </c>
      <c r="I3294" t="s">
        <v>1389</v>
      </c>
      <c r="J3294">
        <v>25857</v>
      </c>
      <c r="K3294" t="str">
        <f t="shared" si="256"/>
        <v>44023 - Empresa de Pesquisa Agropecuária e Extensão Rural de Santa Catarina S.A.</v>
      </c>
      <c r="L3294" t="str">
        <f t="shared" si="257"/>
        <v>2206 - Pesquisa agropecuária - EPAGRI</v>
      </c>
      <c r="M3294" t="str">
        <f t="shared" si="258"/>
        <v>339049 - Auxílio-Transporte</v>
      </c>
      <c r="N3294" t="str">
        <f t="shared" si="259"/>
        <v>33</v>
      </c>
      <c r="O3294" t="str">
        <f>VLOOKUP('SQL Results'!N3294,Plan2!$A$2:$B$8,2,0)</f>
        <v>33 - Outras Despesas Correntes</v>
      </c>
      <c r="P3294" s="4" t="str">
        <f t="shared" si="260"/>
        <v>0240 - Recursos de serviços - recursos de outras fontes - exercício corrente</v>
      </c>
    </row>
    <row r="3295" spans="1:16" x14ac:dyDescent="0.2">
      <c r="A3295">
        <v>44023</v>
      </c>
      <c r="B3295" t="s">
        <v>1381</v>
      </c>
      <c r="C3295">
        <v>2206</v>
      </c>
      <c r="D3295" t="s">
        <v>1388</v>
      </c>
      <c r="E3295">
        <v>339092</v>
      </c>
      <c r="F3295" t="s">
        <v>28</v>
      </c>
      <c r="G3295" t="s">
        <v>94</v>
      </c>
      <c r="H3295" t="s">
        <v>95</v>
      </c>
      <c r="I3295" t="s">
        <v>1389</v>
      </c>
      <c r="J3295">
        <v>312</v>
      </c>
      <c r="K3295" t="str">
        <f t="shared" si="256"/>
        <v>44023 - Empresa de Pesquisa Agropecuária e Extensão Rural de Santa Catarina S.A.</v>
      </c>
      <c r="L3295" t="str">
        <f t="shared" si="257"/>
        <v>2206 - Pesquisa agropecuária - EPAGRI</v>
      </c>
      <c r="M3295" t="str">
        <f t="shared" si="258"/>
        <v>339092 - Despesas de Exercícios Anteriores</v>
      </c>
      <c r="N3295" t="str">
        <f t="shared" si="259"/>
        <v>33</v>
      </c>
      <c r="O3295" t="str">
        <f>VLOOKUP('SQL Results'!N3295,Plan2!$A$2:$B$8,2,0)</f>
        <v>33 - Outras Despesas Correntes</v>
      </c>
      <c r="P3295" s="4" t="str">
        <f t="shared" si="260"/>
        <v>0240 - Recursos de serviços - recursos de outras fontes - exercício corrente</v>
      </c>
    </row>
    <row r="3296" spans="1:16" x14ac:dyDescent="0.2">
      <c r="A3296">
        <v>44023</v>
      </c>
      <c r="B3296" t="s">
        <v>1381</v>
      </c>
      <c r="C3296">
        <v>2206</v>
      </c>
      <c r="D3296" t="s">
        <v>1388</v>
      </c>
      <c r="E3296">
        <v>449052</v>
      </c>
      <c r="F3296" t="s">
        <v>17</v>
      </c>
      <c r="G3296" t="s">
        <v>94</v>
      </c>
      <c r="H3296" t="s">
        <v>95</v>
      </c>
      <c r="I3296" t="s">
        <v>1389</v>
      </c>
      <c r="J3296">
        <v>75536</v>
      </c>
      <c r="K3296" t="str">
        <f t="shared" si="256"/>
        <v>44023 - Empresa de Pesquisa Agropecuária e Extensão Rural de Santa Catarina S.A.</v>
      </c>
      <c r="L3296" t="str">
        <f t="shared" si="257"/>
        <v>2206 - Pesquisa agropecuária - EPAGRI</v>
      </c>
      <c r="M3296" t="str">
        <f t="shared" si="258"/>
        <v>449052 - Equipamentos e Material Permanente</v>
      </c>
      <c r="N3296" t="str">
        <f t="shared" si="259"/>
        <v>44</v>
      </c>
      <c r="O3296" t="str">
        <f>VLOOKUP('SQL Results'!N3296,Plan2!$A$2:$B$8,2,0)</f>
        <v>44 - Investimentos</v>
      </c>
      <c r="P3296" s="4" t="str">
        <f t="shared" si="260"/>
        <v>0240 - Recursos de serviços - recursos de outras fontes - exercício corrente</v>
      </c>
    </row>
    <row r="3297" spans="1:16" x14ac:dyDescent="0.2">
      <c r="A3297">
        <v>44023</v>
      </c>
      <c r="B3297" t="s">
        <v>1381</v>
      </c>
      <c r="C3297">
        <v>2206</v>
      </c>
      <c r="D3297" t="s">
        <v>1388</v>
      </c>
      <c r="E3297">
        <v>339014</v>
      </c>
      <c r="F3297" t="s">
        <v>63</v>
      </c>
      <c r="G3297" t="s">
        <v>53</v>
      </c>
      <c r="H3297" t="s">
        <v>54</v>
      </c>
      <c r="I3297" t="s">
        <v>1389</v>
      </c>
      <c r="J3297">
        <v>19903</v>
      </c>
      <c r="K3297" t="str">
        <f t="shared" si="256"/>
        <v>44023 - Empresa de Pesquisa Agropecuária e Extensão Rural de Santa Catarina S.A.</v>
      </c>
      <c r="L3297" t="str">
        <f t="shared" si="257"/>
        <v>2206 - Pesquisa agropecuária - EPAGRI</v>
      </c>
      <c r="M3297" t="str">
        <f t="shared" si="258"/>
        <v>339014 - Diárias - Civil</v>
      </c>
      <c r="N3297" t="str">
        <f t="shared" si="259"/>
        <v>33</v>
      </c>
      <c r="O3297" t="str">
        <f>VLOOKUP('SQL Results'!N3297,Plan2!$A$2:$B$8,2,0)</f>
        <v>33 - Outras Despesas Correntes</v>
      </c>
      <c r="P3297" s="4" t="str">
        <f t="shared" si="260"/>
        <v>0260 - Recursos patrimoniais primários - recursos de outras fontes - exercício corrente</v>
      </c>
    </row>
    <row r="3298" spans="1:16" x14ac:dyDescent="0.2">
      <c r="A3298">
        <v>44023</v>
      </c>
      <c r="B3298" t="s">
        <v>1381</v>
      </c>
      <c r="C3298">
        <v>2206</v>
      </c>
      <c r="D3298" t="s">
        <v>1388</v>
      </c>
      <c r="E3298">
        <v>339030</v>
      </c>
      <c r="F3298" t="s">
        <v>12</v>
      </c>
      <c r="G3298" t="s">
        <v>53</v>
      </c>
      <c r="H3298" t="s">
        <v>54</v>
      </c>
      <c r="I3298" t="s">
        <v>1389</v>
      </c>
      <c r="J3298">
        <v>295271</v>
      </c>
      <c r="K3298" t="str">
        <f t="shared" si="256"/>
        <v>44023 - Empresa de Pesquisa Agropecuária e Extensão Rural de Santa Catarina S.A.</v>
      </c>
      <c r="L3298" t="str">
        <f t="shared" si="257"/>
        <v>2206 - Pesquisa agropecuária - EPAGRI</v>
      </c>
      <c r="M3298" t="str">
        <f t="shared" si="258"/>
        <v>339030 - Material de Consumo</v>
      </c>
      <c r="N3298" t="str">
        <f t="shared" si="259"/>
        <v>33</v>
      </c>
      <c r="O3298" t="str">
        <f>VLOOKUP('SQL Results'!N3298,Plan2!$A$2:$B$8,2,0)</f>
        <v>33 - Outras Despesas Correntes</v>
      </c>
      <c r="P3298" s="4" t="str">
        <f t="shared" si="260"/>
        <v>0260 - Recursos patrimoniais primários - recursos de outras fontes - exercício corrente</v>
      </c>
    </row>
    <row r="3299" spans="1:16" x14ac:dyDescent="0.2">
      <c r="A3299">
        <v>44023</v>
      </c>
      <c r="B3299" t="s">
        <v>1381</v>
      </c>
      <c r="C3299">
        <v>2206</v>
      </c>
      <c r="D3299" t="s">
        <v>1388</v>
      </c>
      <c r="E3299">
        <v>339033</v>
      </c>
      <c r="F3299" t="s">
        <v>49</v>
      </c>
      <c r="G3299" t="s">
        <v>53</v>
      </c>
      <c r="H3299" t="s">
        <v>54</v>
      </c>
      <c r="I3299" t="s">
        <v>1389</v>
      </c>
      <c r="J3299">
        <v>3892</v>
      </c>
      <c r="K3299" t="str">
        <f t="shared" si="256"/>
        <v>44023 - Empresa de Pesquisa Agropecuária e Extensão Rural de Santa Catarina S.A.</v>
      </c>
      <c r="L3299" t="str">
        <f t="shared" si="257"/>
        <v>2206 - Pesquisa agropecuária - EPAGRI</v>
      </c>
      <c r="M3299" t="str">
        <f t="shared" si="258"/>
        <v>339033 - Passagens e Despesas com Locomoção</v>
      </c>
      <c r="N3299" t="str">
        <f t="shared" si="259"/>
        <v>33</v>
      </c>
      <c r="O3299" t="str">
        <f>VLOOKUP('SQL Results'!N3299,Plan2!$A$2:$B$8,2,0)</f>
        <v>33 - Outras Despesas Correntes</v>
      </c>
      <c r="P3299" s="4" t="str">
        <f t="shared" si="260"/>
        <v>0260 - Recursos patrimoniais primários - recursos de outras fontes - exercício corrente</v>
      </c>
    </row>
    <row r="3300" spans="1:16" x14ac:dyDescent="0.2">
      <c r="A3300">
        <v>44023</v>
      </c>
      <c r="B3300" t="s">
        <v>1381</v>
      </c>
      <c r="C3300">
        <v>2206</v>
      </c>
      <c r="D3300" t="s">
        <v>1388</v>
      </c>
      <c r="E3300">
        <v>339036</v>
      </c>
      <c r="F3300" t="s">
        <v>23</v>
      </c>
      <c r="G3300" t="s">
        <v>53</v>
      </c>
      <c r="H3300" t="s">
        <v>54</v>
      </c>
      <c r="I3300" t="s">
        <v>1389</v>
      </c>
      <c r="J3300">
        <v>11057</v>
      </c>
      <c r="K3300" t="str">
        <f t="shared" si="256"/>
        <v>44023 - Empresa de Pesquisa Agropecuária e Extensão Rural de Santa Catarina S.A.</v>
      </c>
      <c r="L3300" t="str">
        <f t="shared" si="257"/>
        <v>2206 - Pesquisa agropecuária - EPAGRI</v>
      </c>
      <c r="M3300" t="str">
        <f t="shared" si="258"/>
        <v>339036 - Outros Serviços Terceiros-Pessoa Física</v>
      </c>
      <c r="N3300" t="str">
        <f t="shared" si="259"/>
        <v>33</v>
      </c>
      <c r="O3300" t="str">
        <f>VLOOKUP('SQL Results'!N3300,Plan2!$A$2:$B$8,2,0)</f>
        <v>33 - Outras Despesas Correntes</v>
      </c>
      <c r="P3300" s="4" t="str">
        <f t="shared" si="260"/>
        <v>0260 - Recursos patrimoniais primários - recursos de outras fontes - exercício corrente</v>
      </c>
    </row>
    <row r="3301" spans="1:16" x14ac:dyDescent="0.2">
      <c r="A3301">
        <v>44023</v>
      </c>
      <c r="B3301" t="s">
        <v>1381</v>
      </c>
      <c r="C3301">
        <v>2206</v>
      </c>
      <c r="D3301" t="s">
        <v>1388</v>
      </c>
      <c r="E3301">
        <v>339037</v>
      </c>
      <c r="F3301" t="s">
        <v>25</v>
      </c>
      <c r="G3301" t="s">
        <v>53</v>
      </c>
      <c r="H3301" t="s">
        <v>54</v>
      </c>
      <c r="I3301" t="s">
        <v>1389</v>
      </c>
      <c r="J3301">
        <v>154800</v>
      </c>
      <c r="K3301" t="str">
        <f t="shared" si="256"/>
        <v>44023 - Empresa de Pesquisa Agropecuária e Extensão Rural de Santa Catarina S.A.</v>
      </c>
      <c r="L3301" t="str">
        <f t="shared" si="257"/>
        <v>2206 - Pesquisa agropecuária - EPAGRI</v>
      </c>
      <c r="M3301" t="str">
        <f t="shared" si="258"/>
        <v>339037 - Locação de Mão-de-Obra</v>
      </c>
      <c r="N3301" t="str">
        <f t="shared" si="259"/>
        <v>33</v>
      </c>
      <c r="O3301" t="str">
        <f>VLOOKUP('SQL Results'!N3301,Plan2!$A$2:$B$8,2,0)</f>
        <v>33 - Outras Despesas Correntes</v>
      </c>
      <c r="P3301" s="4" t="str">
        <f t="shared" si="260"/>
        <v>0260 - Recursos patrimoniais primários - recursos de outras fontes - exercício corrente</v>
      </c>
    </row>
    <row r="3302" spans="1:16" x14ac:dyDescent="0.2">
      <c r="A3302">
        <v>44023</v>
      </c>
      <c r="B3302" t="s">
        <v>1381</v>
      </c>
      <c r="C3302">
        <v>2206</v>
      </c>
      <c r="D3302" t="s">
        <v>1388</v>
      </c>
      <c r="E3302">
        <v>339039</v>
      </c>
      <c r="F3302" t="s">
        <v>16</v>
      </c>
      <c r="G3302" t="s">
        <v>53</v>
      </c>
      <c r="H3302" t="s">
        <v>54</v>
      </c>
      <c r="I3302" t="s">
        <v>1389</v>
      </c>
      <c r="J3302">
        <v>254336</v>
      </c>
      <c r="K3302" t="str">
        <f t="shared" si="256"/>
        <v>44023 - Empresa de Pesquisa Agropecuária e Extensão Rural de Santa Catarina S.A.</v>
      </c>
      <c r="L3302" t="str">
        <f t="shared" si="257"/>
        <v>2206 - Pesquisa agropecuária - EPAGRI</v>
      </c>
      <c r="M3302" t="str">
        <f t="shared" si="258"/>
        <v>339039 - Outros Serviços Terceiros - Pessoa Jurídica</v>
      </c>
      <c r="N3302" t="str">
        <f t="shared" si="259"/>
        <v>33</v>
      </c>
      <c r="O3302" t="str">
        <f>VLOOKUP('SQL Results'!N3302,Plan2!$A$2:$B$8,2,0)</f>
        <v>33 - Outras Despesas Correntes</v>
      </c>
      <c r="P3302" s="4" t="str">
        <f t="shared" si="260"/>
        <v>0260 - Recursos patrimoniais primários - recursos de outras fontes - exercício corrente</v>
      </c>
    </row>
    <row r="3303" spans="1:16" x14ac:dyDescent="0.2">
      <c r="A3303">
        <v>44023</v>
      </c>
      <c r="B3303" t="s">
        <v>1381</v>
      </c>
      <c r="C3303">
        <v>2206</v>
      </c>
      <c r="D3303" t="s">
        <v>1388</v>
      </c>
      <c r="E3303">
        <v>339047</v>
      </c>
      <c r="F3303" t="s">
        <v>27</v>
      </c>
      <c r="G3303" t="s">
        <v>53</v>
      </c>
      <c r="H3303" t="s">
        <v>54</v>
      </c>
      <c r="I3303" t="s">
        <v>1389</v>
      </c>
      <c r="J3303">
        <v>57497</v>
      </c>
      <c r="K3303" t="str">
        <f t="shared" si="256"/>
        <v>44023 - Empresa de Pesquisa Agropecuária e Extensão Rural de Santa Catarina S.A.</v>
      </c>
      <c r="L3303" t="str">
        <f t="shared" si="257"/>
        <v>2206 - Pesquisa agropecuária - EPAGRI</v>
      </c>
      <c r="M3303" t="str">
        <f t="shared" si="258"/>
        <v>339047 - Obrigações Tributárias e Contributivas</v>
      </c>
      <c r="N3303" t="str">
        <f t="shared" si="259"/>
        <v>33</v>
      </c>
      <c r="O3303" t="str">
        <f>VLOOKUP('SQL Results'!N3303,Plan2!$A$2:$B$8,2,0)</f>
        <v>33 - Outras Despesas Correntes</v>
      </c>
      <c r="P3303" s="4" t="str">
        <f t="shared" si="260"/>
        <v>0260 - Recursos patrimoniais primários - recursos de outras fontes - exercício corrente</v>
      </c>
    </row>
    <row r="3304" spans="1:16" x14ac:dyDescent="0.2">
      <c r="A3304">
        <v>44023</v>
      </c>
      <c r="B3304" t="s">
        <v>1381</v>
      </c>
      <c r="C3304">
        <v>2206</v>
      </c>
      <c r="D3304" t="s">
        <v>1388</v>
      </c>
      <c r="E3304">
        <v>339049</v>
      </c>
      <c r="F3304" t="s">
        <v>79</v>
      </c>
      <c r="G3304" t="s">
        <v>53</v>
      </c>
      <c r="H3304" t="s">
        <v>54</v>
      </c>
      <c r="I3304" t="s">
        <v>1389</v>
      </c>
      <c r="J3304">
        <v>2502</v>
      </c>
      <c r="K3304" t="str">
        <f t="shared" si="256"/>
        <v>44023 - Empresa de Pesquisa Agropecuária e Extensão Rural de Santa Catarina S.A.</v>
      </c>
      <c r="L3304" t="str">
        <f t="shared" si="257"/>
        <v>2206 - Pesquisa agropecuária - EPAGRI</v>
      </c>
      <c r="M3304" t="str">
        <f t="shared" si="258"/>
        <v>339049 - Auxílio-Transporte</v>
      </c>
      <c r="N3304" t="str">
        <f t="shared" si="259"/>
        <v>33</v>
      </c>
      <c r="O3304" t="str">
        <f>VLOOKUP('SQL Results'!N3304,Plan2!$A$2:$B$8,2,0)</f>
        <v>33 - Outras Despesas Correntes</v>
      </c>
      <c r="P3304" s="4" t="str">
        <f t="shared" si="260"/>
        <v>0260 - Recursos patrimoniais primários - recursos de outras fontes - exercício corrente</v>
      </c>
    </row>
    <row r="3305" spans="1:16" x14ac:dyDescent="0.2">
      <c r="A3305">
        <v>44023</v>
      </c>
      <c r="B3305" t="s">
        <v>1381</v>
      </c>
      <c r="C3305">
        <v>2206</v>
      </c>
      <c r="D3305" t="s">
        <v>1388</v>
      </c>
      <c r="E3305">
        <v>449052</v>
      </c>
      <c r="F3305" t="s">
        <v>17</v>
      </c>
      <c r="G3305" t="s">
        <v>53</v>
      </c>
      <c r="H3305" t="s">
        <v>54</v>
      </c>
      <c r="I3305" t="s">
        <v>1389</v>
      </c>
      <c r="J3305">
        <v>1109626</v>
      </c>
      <c r="K3305" t="str">
        <f t="shared" si="256"/>
        <v>44023 - Empresa de Pesquisa Agropecuária e Extensão Rural de Santa Catarina S.A.</v>
      </c>
      <c r="L3305" t="str">
        <f t="shared" si="257"/>
        <v>2206 - Pesquisa agropecuária - EPAGRI</v>
      </c>
      <c r="M3305" t="str">
        <f t="shared" si="258"/>
        <v>449052 - Equipamentos e Material Permanente</v>
      </c>
      <c r="N3305" t="str">
        <f t="shared" si="259"/>
        <v>44</v>
      </c>
      <c r="O3305" t="str">
        <f>VLOOKUP('SQL Results'!N3305,Plan2!$A$2:$B$8,2,0)</f>
        <v>44 - Investimentos</v>
      </c>
      <c r="P3305" s="4" t="str">
        <f t="shared" si="260"/>
        <v>0260 - Recursos patrimoniais primários - recursos de outras fontes - exercício corrente</v>
      </c>
    </row>
    <row r="3306" spans="1:16" x14ac:dyDescent="0.2">
      <c r="A3306">
        <v>44023</v>
      </c>
      <c r="B3306" t="s">
        <v>1381</v>
      </c>
      <c r="C3306">
        <v>2206</v>
      </c>
      <c r="D3306" t="s">
        <v>1388</v>
      </c>
      <c r="E3306">
        <v>339037</v>
      </c>
      <c r="F3306" t="s">
        <v>25</v>
      </c>
      <c r="G3306" t="s">
        <v>13</v>
      </c>
      <c r="H3306" t="s">
        <v>14</v>
      </c>
      <c r="I3306" t="s">
        <v>1389</v>
      </c>
      <c r="J3306">
        <v>4152526</v>
      </c>
      <c r="K3306" t="str">
        <f t="shared" si="256"/>
        <v>44023 - Empresa de Pesquisa Agropecuária e Extensão Rural de Santa Catarina S.A.</v>
      </c>
      <c r="L3306" t="str">
        <f t="shared" si="257"/>
        <v>2206 - Pesquisa agropecuária - EPAGRI</v>
      </c>
      <c r="M3306" t="str">
        <f t="shared" si="258"/>
        <v>339037 - Locação de Mão-de-Obra</v>
      </c>
      <c r="N3306" t="str">
        <f t="shared" si="259"/>
        <v>33</v>
      </c>
      <c r="O3306" t="str">
        <f>VLOOKUP('SQL Results'!N3306,Plan2!$A$2:$B$8,2,0)</f>
        <v>33 - Outras Despesas Correntes</v>
      </c>
      <c r="P3306" s="4" t="str">
        <f t="shared" si="260"/>
        <v>0100 - Recursos ordinários - recursos do tesouro - RLD</v>
      </c>
    </row>
    <row r="3307" spans="1:16" x14ac:dyDescent="0.2">
      <c r="A3307">
        <v>44023</v>
      </c>
      <c r="B3307" t="s">
        <v>1381</v>
      </c>
      <c r="C3307">
        <v>2206</v>
      </c>
      <c r="D3307" t="s">
        <v>1388</v>
      </c>
      <c r="E3307">
        <v>339039</v>
      </c>
      <c r="F3307" t="s">
        <v>16</v>
      </c>
      <c r="G3307" t="s">
        <v>13</v>
      </c>
      <c r="H3307" t="s">
        <v>14</v>
      </c>
      <c r="I3307" t="s">
        <v>1389</v>
      </c>
      <c r="J3307">
        <v>1431555</v>
      </c>
      <c r="K3307" t="str">
        <f t="shared" si="256"/>
        <v>44023 - Empresa de Pesquisa Agropecuária e Extensão Rural de Santa Catarina S.A.</v>
      </c>
      <c r="L3307" t="str">
        <f t="shared" si="257"/>
        <v>2206 - Pesquisa agropecuária - EPAGRI</v>
      </c>
      <c r="M3307" t="str">
        <f t="shared" si="258"/>
        <v>339039 - Outros Serviços Terceiros - Pessoa Jurídica</v>
      </c>
      <c r="N3307" t="str">
        <f t="shared" si="259"/>
        <v>33</v>
      </c>
      <c r="O3307" t="str">
        <f>VLOOKUP('SQL Results'!N3307,Plan2!$A$2:$B$8,2,0)</f>
        <v>33 - Outras Despesas Correntes</v>
      </c>
      <c r="P3307" s="4" t="str">
        <f t="shared" si="260"/>
        <v>0100 - Recursos ordinários - recursos do tesouro - RLD</v>
      </c>
    </row>
    <row r="3308" spans="1:16" x14ac:dyDescent="0.2">
      <c r="A3308">
        <v>44023</v>
      </c>
      <c r="B3308" t="s">
        <v>1381</v>
      </c>
      <c r="C3308">
        <v>2206</v>
      </c>
      <c r="D3308" t="s">
        <v>1388</v>
      </c>
      <c r="E3308">
        <v>339092</v>
      </c>
      <c r="F3308" t="s">
        <v>28</v>
      </c>
      <c r="G3308" t="s">
        <v>13</v>
      </c>
      <c r="H3308" t="s">
        <v>14</v>
      </c>
      <c r="I3308" t="s">
        <v>1389</v>
      </c>
      <c r="J3308">
        <v>248877</v>
      </c>
      <c r="K3308" t="str">
        <f t="shared" si="256"/>
        <v>44023 - Empresa de Pesquisa Agropecuária e Extensão Rural de Santa Catarina S.A.</v>
      </c>
      <c r="L3308" t="str">
        <f t="shared" si="257"/>
        <v>2206 - Pesquisa agropecuária - EPAGRI</v>
      </c>
      <c r="M3308" t="str">
        <f t="shared" si="258"/>
        <v>339092 - Despesas de Exercícios Anteriores</v>
      </c>
      <c r="N3308" t="str">
        <f t="shared" si="259"/>
        <v>33</v>
      </c>
      <c r="O3308" t="str">
        <f>VLOOKUP('SQL Results'!N3308,Plan2!$A$2:$B$8,2,0)</f>
        <v>33 - Outras Despesas Correntes</v>
      </c>
      <c r="P3308" s="4" t="str">
        <f t="shared" si="260"/>
        <v>0100 - Recursos ordinários - recursos do tesouro - RLD</v>
      </c>
    </row>
    <row r="3309" spans="1:16" x14ac:dyDescent="0.2">
      <c r="A3309">
        <v>44023</v>
      </c>
      <c r="B3309" t="s">
        <v>1381</v>
      </c>
      <c r="C3309">
        <v>890</v>
      </c>
      <c r="D3309" t="s">
        <v>1391</v>
      </c>
      <c r="E3309">
        <v>319092</v>
      </c>
      <c r="F3309" t="s">
        <v>28</v>
      </c>
      <c r="G3309" t="s">
        <v>589</v>
      </c>
      <c r="H3309" t="s">
        <v>590</v>
      </c>
      <c r="I3309" t="s">
        <v>347</v>
      </c>
      <c r="J3309">
        <v>608990</v>
      </c>
      <c r="K3309" t="str">
        <f t="shared" si="256"/>
        <v>44023 - Empresa de Pesquisa Agropecuária e Extensão Rural de Santa Catarina S.A.</v>
      </c>
      <c r="L3309" t="str">
        <f t="shared" si="257"/>
        <v>890 - Administração de pessoal e encargos sociais - EPAGRI</v>
      </c>
      <c r="M3309" t="str">
        <f t="shared" si="258"/>
        <v>319092 - Despesas de Exercícios Anteriores</v>
      </c>
      <c r="N3309" t="str">
        <f t="shared" si="259"/>
        <v>31</v>
      </c>
      <c r="O3309" t="str">
        <f>VLOOKUP('SQL Results'!N3309,Plan2!$A$2:$B$8,2,0)</f>
        <v>31 - Pessoal e Encargos Sociais</v>
      </c>
      <c r="P3309" s="4" t="str">
        <f t="shared" si="260"/>
        <v>0299 - Outras receitas não primárias - recursos de outras fontes - exercício corrente</v>
      </c>
    </row>
    <row r="3310" spans="1:16" x14ac:dyDescent="0.2">
      <c r="A3310">
        <v>44023</v>
      </c>
      <c r="B3310" t="s">
        <v>1381</v>
      </c>
      <c r="C3310">
        <v>890</v>
      </c>
      <c r="D3310" t="s">
        <v>1391</v>
      </c>
      <c r="E3310">
        <v>319007</v>
      </c>
      <c r="F3310" t="s">
        <v>68</v>
      </c>
      <c r="G3310" t="s">
        <v>13</v>
      </c>
      <c r="H3310" t="s">
        <v>14</v>
      </c>
      <c r="I3310" t="s">
        <v>347</v>
      </c>
      <c r="J3310">
        <v>30546540</v>
      </c>
      <c r="K3310" t="str">
        <f t="shared" si="256"/>
        <v>44023 - Empresa de Pesquisa Agropecuária e Extensão Rural de Santa Catarina S.A.</v>
      </c>
      <c r="L3310" t="str">
        <f t="shared" si="257"/>
        <v>890 - Administração de pessoal e encargos sociais - EPAGRI</v>
      </c>
      <c r="M3310" t="str">
        <f t="shared" si="258"/>
        <v>319007 - Contrib. Entid. Fechadas de Previdência</v>
      </c>
      <c r="N3310" t="str">
        <f t="shared" si="259"/>
        <v>31</v>
      </c>
      <c r="O3310" t="str">
        <f>VLOOKUP('SQL Results'!N3310,Plan2!$A$2:$B$8,2,0)</f>
        <v>31 - Pessoal e Encargos Sociais</v>
      </c>
      <c r="P3310" s="4" t="str">
        <f t="shared" si="260"/>
        <v>0100 - Recursos ordinários - recursos do tesouro - RLD</v>
      </c>
    </row>
    <row r="3311" spans="1:16" x14ac:dyDescent="0.2">
      <c r="A3311">
        <v>44023</v>
      </c>
      <c r="B3311" t="s">
        <v>1381</v>
      </c>
      <c r="C3311">
        <v>890</v>
      </c>
      <c r="D3311" t="s">
        <v>1391</v>
      </c>
      <c r="E3311">
        <v>319011</v>
      </c>
      <c r="F3311" t="s">
        <v>60</v>
      </c>
      <c r="G3311" t="s">
        <v>13</v>
      </c>
      <c r="H3311" t="s">
        <v>14</v>
      </c>
      <c r="I3311" t="s">
        <v>347</v>
      </c>
      <c r="J3311">
        <v>193805200</v>
      </c>
      <c r="K3311" t="str">
        <f t="shared" si="256"/>
        <v>44023 - Empresa de Pesquisa Agropecuária e Extensão Rural de Santa Catarina S.A.</v>
      </c>
      <c r="L3311" t="str">
        <f t="shared" si="257"/>
        <v>890 - Administração de pessoal e encargos sociais - EPAGRI</v>
      </c>
      <c r="M3311" t="str">
        <f t="shared" si="258"/>
        <v>319011 - Vencim. e Vantagens Fixas - Pessoal Civil</v>
      </c>
      <c r="N3311" t="str">
        <f t="shared" si="259"/>
        <v>31</v>
      </c>
      <c r="O3311" t="str">
        <f>VLOOKUP('SQL Results'!N3311,Plan2!$A$2:$B$8,2,0)</f>
        <v>31 - Pessoal e Encargos Sociais</v>
      </c>
      <c r="P3311" s="4" t="str">
        <f t="shared" si="260"/>
        <v>0100 - Recursos ordinários - recursos do tesouro - RLD</v>
      </c>
    </row>
    <row r="3312" spans="1:16" x14ac:dyDescent="0.2">
      <c r="A3312">
        <v>44023</v>
      </c>
      <c r="B3312" t="s">
        <v>1381</v>
      </c>
      <c r="C3312">
        <v>890</v>
      </c>
      <c r="D3312" t="s">
        <v>1391</v>
      </c>
      <c r="E3312">
        <v>319013</v>
      </c>
      <c r="F3312" t="s">
        <v>44</v>
      </c>
      <c r="G3312" t="s">
        <v>13</v>
      </c>
      <c r="H3312" t="s">
        <v>14</v>
      </c>
      <c r="I3312" t="s">
        <v>347</v>
      </c>
      <c r="J3312">
        <v>78882600</v>
      </c>
      <c r="K3312" t="str">
        <f t="shared" si="256"/>
        <v>44023 - Empresa de Pesquisa Agropecuária e Extensão Rural de Santa Catarina S.A.</v>
      </c>
      <c r="L3312" t="str">
        <f t="shared" si="257"/>
        <v>890 - Administração de pessoal e encargos sociais - EPAGRI</v>
      </c>
      <c r="M3312" t="str">
        <f t="shared" si="258"/>
        <v>319013 - Obrigações Patronais</v>
      </c>
      <c r="N3312" t="str">
        <f t="shared" si="259"/>
        <v>31</v>
      </c>
      <c r="O3312" t="str">
        <f>VLOOKUP('SQL Results'!N3312,Plan2!$A$2:$B$8,2,0)</f>
        <v>31 - Pessoal e Encargos Sociais</v>
      </c>
      <c r="P3312" s="4" t="str">
        <f t="shared" si="260"/>
        <v>0100 - Recursos ordinários - recursos do tesouro - RLD</v>
      </c>
    </row>
    <row r="3313" spans="1:16" x14ac:dyDescent="0.2">
      <c r="A3313">
        <v>44023</v>
      </c>
      <c r="B3313" t="s">
        <v>1381</v>
      </c>
      <c r="C3313">
        <v>890</v>
      </c>
      <c r="D3313" t="s">
        <v>1391</v>
      </c>
      <c r="E3313">
        <v>319016</v>
      </c>
      <c r="F3313" t="s">
        <v>64</v>
      </c>
      <c r="G3313" t="s">
        <v>13</v>
      </c>
      <c r="H3313" t="s">
        <v>14</v>
      </c>
      <c r="I3313" t="s">
        <v>347</v>
      </c>
      <c r="J3313">
        <v>1050000</v>
      </c>
      <c r="K3313" t="str">
        <f t="shared" si="256"/>
        <v>44023 - Empresa de Pesquisa Agropecuária e Extensão Rural de Santa Catarina S.A.</v>
      </c>
      <c r="L3313" t="str">
        <f t="shared" si="257"/>
        <v>890 - Administração de pessoal e encargos sociais - EPAGRI</v>
      </c>
      <c r="M3313" t="str">
        <f t="shared" si="258"/>
        <v>319016 - Outras Despesas Variáveis-Pessoal Civil</v>
      </c>
      <c r="N3313" t="str">
        <f t="shared" si="259"/>
        <v>31</v>
      </c>
      <c r="O3313" t="str">
        <f>VLOOKUP('SQL Results'!N3313,Plan2!$A$2:$B$8,2,0)</f>
        <v>31 - Pessoal e Encargos Sociais</v>
      </c>
      <c r="P3313" s="4" t="str">
        <f t="shared" si="260"/>
        <v>0100 - Recursos ordinários - recursos do tesouro - RLD</v>
      </c>
    </row>
    <row r="3314" spans="1:16" x14ac:dyDescent="0.2">
      <c r="A3314">
        <v>44023</v>
      </c>
      <c r="B3314" t="s">
        <v>1381</v>
      </c>
      <c r="C3314">
        <v>890</v>
      </c>
      <c r="D3314" t="s">
        <v>1391</v>
      </c>
      <c r="E3314">
        <v>319067</v>
      </c>
      <c r="F3314" t="s">
        <v>597</v>
      </c>
      <c r="G3314" t="s">
        <v>13</v>
      </c>
      <c r="H3314" t="s">
        <v>14</v>
      </c>
      <c r="I3314" t="s">
        <v>347</v>
      </c>
      <c r="J3314">
        <v>2400000</v>
      </c>
      <c r="K3314" t="str">
        <f t="shared" si="256"/>
        <v>44023 - Empresa de Pesquisa Agropecuária e Extensão Rural de Santa Catarina S.A.</v>
      </c>
      <c r="L3314" t="str">
        <f t="shared" si="257"/>
        <v>890 - Administração de pessoal e encargos sociais - EPAGRI</v>
      </c>
      <c r="M3314" t="str">
        <f t="shared" si="258"/>
        <v>319067 - Depósitos Compulsórios</v>
      </c>
      <c r="N3314" t="str">
        <f t="shared" si="259"/>
        <v>31</v>
      </c>
      <c r="O3314" t="str">
        <f>VLOOKUP('SQL Results'!N3314,Plan2!$A$2:$B$8,2,0)</f>
        <v>31 - Pessoal e Encargos Sociais</v>
      </c>
      <c r="P3314" s="4" t="str">
        <f t="shared" si="260"/>
        <v>0100 - Recursos ordinários - recursos do tesouro - RLD</v>
      </c>
    </row>
    <row r="3315" spans="1:16" x14ac:dyDescent="0.2">
      <c r="A3315">
        <v>44023</v>
      </c>
      <c r="B3315" t="s">
        <v>1381</v>
      </c>
      <c r="C3315">
        <v>890</v>
      </c>
      <c r="D3315" t="s">
        <v>1391</v>
      </c>
      <c r="E3315">
        <v>319092</v>
      </c>
      <c r="F3315" t="s">
        <v>28</v>
      </c>
      <c r="G3315" t="s">
        <v>13</v>
      </c>
      <c r="H3315" t="s">
        <v>14</v>
      </c>
      <c r="I3315" t="s">
        <v>347</v>
      </c>
      <c r="J3315">
        <v>600000</v>
      </c>
      <c r="K3315" t="str">
        <f t="shared" si="256"/>
        <v>44023 - Empresa de Pesquisa Agropecuária e Extensão Rural de Santa Catarina S.A.</v>
      </c>
      <c r="L3315" t="str">
        <f t="shared" si="257"/>
        <v>890 - Administração de pessoal e encargos sociais - EPAGRI</v>
      </c>
      <c r="M3315" t="str">
        <f t="shared" si="258"/>
        <v>319092 - Despesas de Exercícios Anteriores</v>
      </c>
      <c r="N3315" t="str">
        <f t="shared" si="259"/>
        <v>31</v>
      </c>
      <c r="O3315" t="str">
        <f>VLOOKUP('SQL Results'!N3315,Plan2!$A$2:$B$8,2,0)</f>
        <v>31 - Pessoal e Encargos Sociais</v>
      </c>
      <c r="P3315" s="4" t="str">
        <f t="shared" si="260"/>
        <v>0100 - Recursos ordinários - recursos do tesouro - RLD</v>
      </c>
    </row>
    <row r="3316" spans="1:16" x14ac:dyDescent="0.2">
      <c r="A3316">
        <v>44023</v>
      </c>
      <c r="B3316" t="s">
        <v>1381</v>
      </c>
      <c r="C3316">
        <v>890</v>
      </c>
      <c r="D3316" t="s">
        <v>1391</v>
      </c>
      <c r="E3316">
        <v>319113</v>
      </c>
      <c r="F3316" t="s">
        <v>44</v>
      </c>
      <c r="G3316" t="s">
        <v>13</v>
      </c>
      <c r="H3316" t="s">
        <v>14</v>
      </c>
      <c r="I3316" t="s">
        <v>347</v>
      </c>
      <c r="J3316">
        <v>14456</v>
      </c>
      <c r="K3316" t="str">
        <f t="shared" si="256"/>
        <v>44023 - Empresa de Pesquisa Agropecuária e Extensão Rural de Santa Catarina S.A.</v>
      </c>
      <c r="L3316" t="str">
        <f t="shared" si="257"/>
        <v>890 - Administração de pessoal e encargos sociais - EPAGRI</v>
      </c>
      <c r="M3316" t="str">
        <f t="shared" si="258"/>
        <v>319113 - Obrigações Patronais</v>
      </c>
      <c r="N3316" t="str">
        <f t="shared" si="259"/>
        <v>31</v>
      </c>
      <c r="O3316" t="str">
        <f>VLOOKUP('SQL Results'!N3316,Plan2!$A$2:$B$8,2,0)</f>
        <v>31 - Pessoal e Encargos Sociais</v>
      </c>
      <c r="P3316" s="4" t="str">
        <f t="shared" si="260"/>
        <v>0100 - Recursos ordinários - recursos do tesouro - RLD</v>
      </c>
    </row>
    <row r="3317" spans="1:16" x14ac:dyDescent="0.2">
      <c r="A3317">
        <v>44023</v>
      </c>
      <c r="B3317" t="s">
        <v>1381</v>
      </c>
      <c r="C3317">
        <v>890</v>
      </c>
      <c r="D3317" t="s">
        <v>1391</v>
      </c>
      <c r="E3317">
        <v>339035</v>
      </c>
      <c r="F3317" t="s">
        <v>21</v>
      </c>
      <c r="G3317" t="s">
        <v>13</v>
      </c>
      <c r="H3317" t="s">
        <v>14</v>
      </c>
      <c r="I3317" t="s">
        <v>347</v>
      </c>
      <c r="J3317">
        <v>415000</v>
      </c>
      <c r="K3317" t="str">
        <f t="shared" si="256"/>
        <v>44023 - Empresa de Pesquisa Agropecuária e Extensão Rural de Santa Catarina S.A.</v>
      </c>
      <c r="L3317" t="str">
        <f t="shared" si="257"/>
        <v>890 - Administração de pessoal e encargos sociais - EPAGRI</v>
      </c>
      <c r="M3317" t="str">
        <f t="shared" si="258"/>
        <v>339035 - Serviços de Consultoria</v>
      </c>
      <c r="N3317" t="str">
        <f t="shared" si="259"/>
        <v>33</v>
      </c>
      <c r="O3317" t="str">
        <f>VLOOKUP('SQL Results'!N3317,Plan2!$A$2:$B$8,2,0)</f>
        <v>33 - Outras Despesas Correntes</v>
      </c>
      <c r="P3317" s="4" t="str">
        <f t="shared" si="260"/>
        <v>0100 - Recursos ordinários - recursos do tesouro - RLD</v>
      </c>
    </row>
    <row r="3318" spans="1:16" x14ac:dyDescent="0.2">
      <c r="A3318">
        <v>44023</v>
      </c>
      <c r="B3318" t="s">
        <v>1381</v>
      </c>
      <c r="C3318">
        <v>890</v>
      </c>
      <c r="D3318" t="s">
        <v>1391</v>
      </c>
      <c r="E3318">
        <v>339049</v>
      </c>
      <c r="F3318" t="s">
        <v>79</v>
      </c>
      <c r="G3318" t="s">
        <v>13</v>
      </c>
      <c r="H3318" t="s">
        <v>14</v>
      </c>
      <c r="I3318" t="s">
        <v>347</v>
      </c>
      <c r="J3318">
        <v>45000</v>
      </c>
      <c r="K3318" t="str">
        <f t="shared" si="256"/>
        <v>44023 - Empresa de Pesquisa Agropecuária e Extensão Rural de Santa Catarina S.A.</v>
      </c>
      <c r="L3318" t="str">
        <f t="shared" si="257"/>
        <v>890 - Administração de pessoal e encargos sociais - EPAGRI</v>
      </c>
      <c r="M3318" t="str">
        <f t="shared" si="258"/>
        <v>339049 - Auxílio-Transporte</v>
      </c>
      <c r="N3318" t="str">
        <f t="shared" si="259"/>
        <v>33</v>
      </c>
      <c r="O3318" t="str">
        <f>VLOOKUP('SQL Results'!N3318,Plan2!$A$2:$B$8,2,0)</f>
        <v>33 - Outras Despesas Correntes</v>
      </c>
      <c r="P3318" s="4" t="str">
        <f t="shared" si="260"/>
        <v>0100 - Recursos ordinários - recursos do tesouro - RLD</v>
      </c>
    </row>
    <row r="3319" spans="1:16" x14ac:dyDescent="0.2">
      <c r="A3319">
        <v>44023</v>
      </c>
      <c r="B3319" t="s">
        <v>1381</v>
      </c>
      <c r="C3319">
        <v>890</v>
      </c>
      <c r="D3319" t="s">
        <v>1391</v>
      </c>
      <c r="E3319">
        <v>339039</v>
      </c>
      <c r="F3319" t="s">
        <v>16</v>
      </c>
      <c r="G3319" t="s">
        <v>13</v>
      </c>
      <c r="H3319" t="s">
        <v>14</v>
      </c>
      <c r="I3319" t="s">
        <v>347</v>
      </c>
      <c r="J3319">
        <v>9600000</v>
      </c>
      <c r="K3319" t="str">
        <f t="shared" si="256"/>
        <v>44023 - Empresa de Pesquisa Agropecuária e Extensão Rural de Santa Catarina S.A.</v>
      </c>
      <c r="L3319" t="str">
        <f t="shared" si="257"/>
        <v>890 - Administração de pessoal e encargos sociais - EPAGRI</v>
      </c>
      <c r="M3319" t="str">
        <f t="shared" si="258"/>
        <v>339039 - Outros Serviços Terceiros - Pessoa Jurídica</v>
      </c>
      <c r="N3319" t="str">
        <f t="shared" si="259"/>
        <v>33</v>
      </c>
      <c r="O3319" t="str">
        <f>VLOOKUP('SQL Results'!N3319,Plan2!$A$2:$B$8,2,0)</f>
        <v>33 - Outras Despesas Correntes</v>
      </c>
      <c r="P3319" s="4" t="str">
        <f t="shared" si="260"/>
        <v>0100 - Recursos ordinários - recursos do tesouro - RLD</v>
      </c>
    </row>
    <row r="3320" spans="1:16" x14ac:dyDescent="0.2">
      <c r="A3320">
        <v>44023</v>
      </c>
      <c r="B3320" t="s">
        <v>1381</v>
      </c>
      <c r="C3320">
        <v>3698</v>
      </c>
      <c r="D3320" t="s">
        <v>1392</v>
      </c>
      <c r="E3320">
        <v>339040</v>
      </c>
      <c r="F3320" t="s">
        <v>52</v>
      </c>
      <c r="G3320" t="s">
        <v>13</v>
      </c>
      <c r="H3320" t="s">
        <v>14</v>
      </c>
      <c r="I3320" t="s">
        <v>349</v>
      </c>
      <c r="J3320">
        <v>1936645</v>
      </c>
      <c r="K3320" t="str">
        <f t="shared" si="256"/>
        <v>44023 - Empresa de Pesquisa Agropecuária e Extensão Rural de Santa Catarina S.A.</v>
      </c>
      <c r="L3320" t="str">
        <f t="shared" si="257"/>
        <v>3698 - Administração e manutenção dos serviços administrativos gerais - EPAGRI</v>
      </c>
      <c r="M3320" t="str">
        <f t="shared" si="258"/>
        <v>339040 - Serviços de Tecnologia da Informação e Comunicação - Pessoa Jurídica</v>
      </c>
      <c r="N3320" t="str">
        <f t="shared" si="259"/>
        <v>33</v>
      </c>
      <c r="O3320" t="str">
        <f>VLOOKUP('SQL Results'!N3320,Plan2!$A$2:$B$8,2,0)</f>
        <v>33 - Outras Despesas Correntes</v>
      </c>
      <c r="P3320" s="4" t="str">
        <f t="shared" si="260"/>
        <v>0100 - Recursos ordinários - recursos do tesouro - RLD</v>
      </c>
    </row>
    <row r="3321" spans="1:16" x14ac:dyDescent="0.2">
      <c r="A3321">
        <v>44023</v>
      </c>
      <c r="B3321" t="s">
        <v>1381</v>
      </c>
      <c r="C3321">
        <v>3698</v>
      </c>
      <c r="D3321" t="s">
        <v>1392</v>
      </c>
      <c r="E3321">
        <v>339092</v>
      </c>
      <c r="F3321" t="s">
        <v>28</v>
      </c>
      <c r="G3321" t="s">
        <v>13</v>
      </c>
      <c r="H3321" t="s">
        <v>14</v>
      </c>
      <c r="I3321" t="s">
        <v>349</v>
      </c>
      <c r="J3321">
        <v>94470</v>
      </c>
      <c r="K3321" t="str">
        <f t="shared" si="256"/>
        <v>44023 - Empresa de Pesquisa Agropecuária e Extensão Rural de Santa Catarina S.A.</v>
      </c>
      <c r="L3321" t="str">
        <f t="shared" si="257"/>
        <v>3698 - Administração e manutenção dos serviços administrativos gerais - EPAGRI</v>
      </c>
      <c r="M3321" t="str">
        <f t="shared" si="258"/>
        <v>339092 - Despesas de Exercícios Anteriores</v>
      </c>
      <c r="N3321" t="str">
        <f t="shared" si="259"/>
        <v>33</v>
      </c>
      <c r="O3321" t="str">
        <f>VLOOKUP('SQL Results'!N3321,Plan2!$A$2:$B$8,2,0)</f>
        <v>33 - Outras Despesas Correntes</v>
      </c>
      <c r="P3321" s="4" t="str">
        <f t="shared" si="260"/>
        <v>0100 - Recursos ordinários - recursos do tesouro - RLD</v>
      </c>
    </row>
    <row r="3322" spans="1:16" x14ac:dyDescent="0.2">
      <c r="A3322">
        <v>44023</v>
      </c>
      <c r="B3322" t="s">
        <v>1381</v>
      </c>
      <c r="C3322">
        <v>3698</v>
      </c>
      <c r="D3322" t="s">
        <v>1392</v>
      </c>
      <c r="E3322">
        <v>339014</v>
      </c>
      <c r="F3322" t="s">
        <v>63</v>
      </c>
      <c r="G3322" t="s">
        <v>94</v>
      </c>
      <c r="H3322" t="s">
        <v>95</v>
      </c>
      <c r="I3322" t="s">
        <v>349</v>
      </c>
      <c r="J3322">
        <v>58273</v>
      </c>
      <c r="K3322" t="str">
        <f t="shared" si="256"/>
        <v>44023 - Empresa de Pesquisa Agropecuária e Extensão Rural de Santa Catarina S.A.</v>
      </c>
      <c r="L3322" t="str">
        <f t="shared" si="257"/>
        <v>3698 - Administração e manutenção dos serviços administrativos gerais - EPAGRI</v>
      </c>
      <c r="M3322" t="str">
        <f t="shared" si="258"/>
        <v>339014 - Diárias - Civil</v>
      </c>
      <c r="N3322" t="str">
        <f t="shared" si="259"/>
        <v>33</v>
      </c>
      <c r="O3322" t="str">
        <f>VLOOKUP('SQL Results'!N3322,Plan2!$A$2:$B$8,2,0)</f>
        <v>33 - Outras Despesas Correntes</v>
      </c>
      <c r="P3322" s="4" t="str">
        <f t="shared" si="260"/>
        <v>0240 - Recursos de serviços - recursos de outras fontes - exercício corrente</v>
      </c>
    </row>
    <row r="3323" spans="1:16" x14ac:dyDescent="0.2">
      <c r="A3323">
        <v>44023</v>
      </c>
      <c r="B3323" t="s">
        <v>1381</v>
      </c>
      <c r="C3323">
        <v>3698</v>
      </c>
      <c r="D3323" t="s">
        <v>1392</v>
      </c>
      <c r="E3323">
        <v>339030</v>
      </c>
      <c r="F3323" t="s">
        <v>12</v>
      </c>
      <c r="G3323" t="s">
        <v>94</v>
      </c>
      <c r="H3323" t="s">
        <v>95</v>
      </c>
      <c r="I3323" t="s">
        <v>349</v>
      </c>
      <c r="J3323">
        <v>454079</v>
      </c>
      <c r="K3323" t="str">
        <f t="shared" si="256"/>
        <v>44023 - Empresa de Pesquisa Agropecuária e Extensão Rural de Santa Catarina S.A.</v>
      </c>
      <c r="L3323" t="str">
        <f t="shared" si="257"/>
        <v>3698 - Administração e manutenção dos serviços administrativos gerais - EPAGRI</v>
      </c>
      <c r="M3323" t="str">
        <f t="shared" si="258"/>
        <v>339030 - Material de Consumo</v>
      </c>
      <c r="N3323" t="str">
        <f t="shared" si="259"/>
        <v>33</v>
      </c>
      <c r="O3323" t="str">
        <f>VLOOKUP('SQL Results'!N3323,Plan2!$A$2:$B$8,2,0)</f>
        <v>33 - Outras Despesas Correntes</v>
      </c>
      <c r="P3323" s="4" t="str">
        <f t="shared" si="260"/>
        <v>0240 - Recursos de serviços - recursos de outras fontes - exercício corrente</v>
      </c>
    </row>
    <row r="3324" spans="1:16" x14ac:dyDescent="0.2">
      <c r="A3324">
        <v>44023</v>
      </c>
      <c r="B3324" t="s">
        <v>1381</v>
      </c>
      <c r="C3324">
        <v>3698</v>
      </c>
      <c r="D3324" t="s">
        <v>1392</v>
      </c>
      <c r="E3324">
        <v>339033</v>
      </c>
      <c r="F3324" t="s">
        <v>49</v>
      </c>
      <c r="G3324" t="s">
        <v>94</v>
      </c>
      <c r="H3324" t="s">
        <v>95</v>
      </c>
      <c r="I3324" t="s">
        <v>349</v>
      </c>
      <c r="J3324">
        <v>15790</v>
      </c>
      <c r="K3324" t="str">
        <f t="shared" si="256"/>
        <v>44023 - Empresa de Pesquisa Agropecuária e Extensão Rural de Santa Catarina S.A.</v>
      </c>
      <c r="L3324" t="str">
        <f t="shared" si="257"/>
        <v>3698 - Administração e manutenção dos serviços administrativos gerais - EPAGRI</v>
      </c>
      <c r="M3324" t="str">
        <f t="shared" si="258"/>
        <v>339033 - Passagens e Despesas com Locomoção</v>
      </c>
      <c r="N3324" t="str">
        <f t="shared" si="259"/>
        <v>33</v>
      </c>
      <c r="O3324" t="str">
        <f>VLOOKUP('SQL Results'!N3324,Plan2!$A$2:$B$8,2,0)</f>
        <v>33 - Outras Despesas Correntes</v>
      </c>
      <c r="P3324" s="4" t="str">
        <f t="shared" si="260"/>
        <v>0240 - Recursos de serviços - recursos de outras fontes - exercício corrente</v>
      </c>
    </row>
    <row r="3325" spans="1:16" x14ac:dyDescent="0.2">
      <c r="A3325">
        <v>44023</v>
      </c>
      <c r="B3325" t="s">
        <v>1381</v>
      </c>
      <c r="C3325">
        <v>3698</v>
      </c>
      <c r="D3325" t="s">
        <v>1392</v>
      </c>
      <c r="E3325">
        <v>339035</v>
      </c>
      <c r="F3325" t="s">
        <v>21</v>
      </c>
      <c r="G3325" t="s">
        <v>94</v>
      </c>
      <c r="H3325" t="s">
        <v>95</v>
      </c>
      <c r="I3325" t="s">
        <v>349</v>
      </c>
      <c r="J3325">
        <v>8083</v>
      </c>
      <c r="K3325" t="str">
        <f t="shared" si="256"/>
        <v>44023 - Empresa de Pesquisa Agropecuária e Extensão Rural de Santa Catarina S.A.</v>
      </c>
      <c r="L3325" t="str">
        <f t="shared" si="257"/>
        <v>3698 - Administração e manutenção dos serviços administrativos gerais - EPAGRI</v>
      </c>
      <c r="M3325" t="str">
        <f t="shared" si="258"/>
        <v>339035 - Serviços de Consultoria</v>
      </c>
      <c r="N3325" t="str">
        <f t="shared" si="259"/>
        <v>33</v>
      </c>
      <c r="O3325" t="str">
        <f>VLOOKUP('SQL Results'!N3325,Plan2!$A$2:$B$8,2,0)</f>
        <v>33 - Outras Despesas Correntes</v>
      </c>
      <c r="P3325" s="4" t="str">
        <f t="shared" si="260"/>
        <v>0240 - Recursos de serviços - recursos de outras fontes - exercício corrente</v>
      </c>
    </row>
    <row r="3326" spans="1:16" x14ac:dyDescent="0.2">
      <c r="A3326">
        <v>44023</v>
      </c>
      <c r="B3326" t="s">
        <v>1381</v>
      </c>
      <c r="C3326">
        <v>3698</v>
      </c>
      <c r="D3326" t="s">
        <v>1392</v>
      </c>
      <c r="E3326">
        <v>339036</v>
      </c>
      <c r="F3326" t="s">
        <v>23</v>
      </c>
      <c r="G3326" t="s">
        <v>94</v>
      </c>
      <c r="H3326" t="s">
        <v>95</v>
      </c>
      <c r="I3326" t="s">
        <v>349</v>
      </c>
      <c r="J3326">
        <v>3008</v>
      </c>
      <c r="K3326" t="str">
        <f t="shared" si="256"/>
        <v>44023 - Empresa de Pesquisa Agropecuária e Extensão Rural de Santa Catarina S.A.</v>
      </c>
      <c r="L3326" t="str">
        <f t="shared" si="257"/>
        <v>3698 - Administração e manutenção dos serviços administrativos gerais - EPAGRI</v>
      </c>
      <c r="M3326" t="str">
        <f t="shared" si="258"/>
        <v>339036 - Outros Serviços Terceiros-Pessoa Física</v>
      </c>
      <c r="N3326" t="str">
        <f t="shared" si="259"/>
        <v>33</v>
      </c>
      <c r="O3326" t="str">
        <f>VLOOKUP('SQL Results'!N3326,Plan2!$A$2:$B$8,2,0)</f>
        <v>33 - Outras Despesas Correntes</v>
      </c>
      <c r="P3326" s="4" t="str">
        <f t="shared" si="260"/>
        <v>0240 - Recursos de serviços - recursos de outras fontes - exercício corrente</v>
      </c>
    </row>
    <row r="3327" spans="1:16" x14ac:dyDescent="0.2">
      <c r="A3327">
        <v>44023</v>
      </c>
      <c r="B3327" t="s">
        <v>1381</v>
      </c>
      <c r="C3327">
        <v>3698</v>
      </c>
      <c r="D3327" t="s">
        <v>1392</v>
      </c>
      <c r="E3327">
        <v>339039</v>
      </c>
      <c r="F3327" t="s">
        <v>16</v>
      </c>
      <c r="G3327" t="s">
        <v>94</v>
      </c>
      <c r="H3327" t="s">
        <v>95</v>
      </c>
      <c r="I3327" t="s">
        <v>349</v>
      </c>
      <c r="J3327">
        <v>949222</v>
      </c>
      <c r="K3327" t="str">
        <f t="shared" si="256"/>
        <v>44023 - Empresa de Pesquisa Agropecuária e Extensão Rural de Santa Catarina S.A.</v>
      </c>
      <c r="L3327" t="str">
        <f t="shared" si="257"/>
        <v>3698 - Administração e manutenção dos serviços administrativos gerais - EPAGRI</v>
      </c>
      <c r="M3327" t="str">
        <f t="shared" si="258"/>
        <v>339039 - Outros Serviços Terceiros - Pessoa Jurídica</v>
      </c>
      <c r="N3327" t="str">
        <f t="shared" si="259"/>
        <v>33</v>
      </c>
      <c r="O3327" t="str">
        <f>VLOOKUP('SQL Results'!N3327,Plan2!$A$2:$B$8,2,0)</f>
        <v>33 - Outras Despesas Correntes</v>
      </c>
      <c r="P3327" s="4" t="str">
        <f t="shared" si="260"/>
        <v>0240 - Recursos de serviços - recursos de outras fontes - exercício corrente</v>
      </c>
    </row>
    <row r="3328" spans="1:16" x14ac:dyDescent="0.2">
      <c r="A3328">
        <v>44023</v>
      </c>
      <c r="B3328" t="s">
        <v>1381</v>
      </c>
      <c r="C3328">
        <v>3698</v>
      </c>
      <c r="D3328" t="s">
        <v>1392</v>
      </c>
      <c r="E3328">
        <v>339040</v>
      </c>
      <c r="F3328" t="s">
        <v>52</v>
      </c>
      <c r="G3328" t="s">
        <v>94</v>
      </c>
      <c r="H3328" t="s">
        <v>95</v>
      </c>
      <c r="I3328" t="s">
        <v>349</v>
      </c>
      <c r="J3328">
        <v>161167</v>
      </c>
      <c r="K3328" t="str">
        <f t="shared" si="256"/>
        <v>44023 - Empresa de Pesquisa Agropecuária e Extensão Rural de Santa Catarina S.A.</v>
      </c>
      <c r="L3328" t="str">
        <f t="shared" si="257"/>
        <v>3698 - Administração e manutenção dos serviços administrativos gerais - EPAGRI</v>
      </c>
      <c r="M3328" t="str">
        <f t="shared" si="258"/>
        <v>339040 - Serviços de Tecnologia da Informação e Comunicação - Pessoa Jurídica</v>
      </c>
      <c r="N3328" t="str">
        <f t="shared" si="259"/>
        <v>33</v>
      </c>
      <c r="O3328" t="str">
        <f>VLOOKUP('SQL Results'!N3328,Plan2!$A$2:$B$8,2,0)</f>
        <v>33 - Outras Despesas Correntes</v>
      </c>
      <c r="P3328" s="4" t="str">
        <f t="shared" si="260"/>
        <v>0240 - Recursos de serviços - recursos de outras fontes - exercício corrente</v>
      </c>
    </row>
    <row r="3329" spans="1:16" x14ac:dyDescent="0.2">
      <c r="A3329">
        <v>44023</v>
      </c>
      <c r="B3329" t="s">
        <v>1381</v>
      </c>
      <c r="C3329">
        <v>3698</v>
      </c>
      <c r="D3329" t="s">
        <v>1392</v>
      </c>
      <c r="E3329">
        <v>339047</v>
      </c>
      <c r="F3329" t="s">
        <v>27</v>
      </c>
      <c r="G3329" t="s">
        <v>94</v>
      </c>
      <c r="H3329" t="s">
        <v>95</v>
      </c>
      <c r="I3329" t="s">
        <v>349</v>
      </c>
      <c r="J3329">
        <v>123876</v>
      </c>
      <c r="K3329" t="str">
        <f t="shared" si="256"/>
        <v>44023 - Empresa de Pesquisa Agropecuária e Extensão Rural de Santa Catarina S.A.</v>
      </c>
      <c r="L3329" t="str">
        <f t="shared" si="257"/>
        <v>3698 - Administração e manutenção dos serviços administrativos gerais - EPAGRI</v>
      </c>
      <c r="M3329" t="str">
        <f t="shared" si="258"/>
        <v>339047 - Obrigações Tributárias e Contributivas</v>
      </c>
      <c r="N3329" t="str">
        <f t="shared" si="259"/>
        <v>33</v>
      </c>
      <c r="O3329" t="str">
        <f>VLOOKUP('SQL Results'!N3329,Plan2!$A$2:$B$8,2,0)</f>
        <v>33 - Outras Despesas Correntes</v>
      </c>
      <c r="P3329" s="4" t="str">
        <f t="shared" si="260"/>
        <v>0240 - Recursos de serviços - recursos de outras fontes - exercício corrente</v>
      </c>
    </row>
    <row r="3330" spans="1:16" x14ac:dyDescent="0.2">
      <c r="A3330">
        <v>44023</v>
      </c>
      <c r="B3330" t="s">
        <v>1381</v>
      </c>
      <c r="C3330">
        <v>3698</v>
      </c>
      <c r="D3330" t="s">
        <v>1392</v>
      </c>
      <c r="E3330">
        <v>339092</v>
      </c>
      <c r="F3330" t="s">
        <v>28</v>
      </c>
      <c r="G3330" t="s">
        <v>94</v>
      </c>
      <c r="H3330" t="s">
        <v>95</v>
      </c>
      <c r="I3330" t="s">
        <v>349</v>
      </c>
      <c r="J3330">
        <v>93965</v>
      </c>
      <c r="K3330" t="str">
        <f t="shared" si="256"/>
        <v>44023 - Empresa de Pesquisa Agropecuária e Extensão Rural de Santa Catarina S.A.</v>
      </c>
      <c r="L3330" t="str">
        <f t="shared" si="257"/>
        <v>3698 - Administração e manutenção dos serviços administrativos gerais - EPAGRI</v>
      </c>
      <c r="M3330" t="str">
        <f t="shared" si="258"/>
        <v>339092 - Despesas de Exercícios Anteriores</v>
      </c>
      <c r="N3330" t="str">
        <f t="shared" si="259"/>
        <v>33</v>
      </c>
      <c r="O3330" t="str">
        <f>VLOOKUP('SQL Results'!N3330,Plan2!$A$2:$B$8,2,0)</f>
        <v>33 - Outras Despesas Correntes</v>
      </c>
      <c r="P3330" s="4" t="str">
        <f t="shared" si="260"/>
        <v>0240 - Recursos de serviços - recursos de outras fontes - exercício corrente</v>
      </c>
    </row>
    <row r="3331" spans="1:16" x14ac:dyDescent="0.2">
      <c r="A3331">
        <v>44023</v>
      </c>
      <c r="B3331" t="s">
        <v>1381</v>
      </c>
      <c r="C3331">
        <v>3698</v>
      </c>
      <c r="D3331" t="s">
        <v>1392</v>
      </c>
      <c r="E3331">
        <v>339139</v>
      </c>
      <c r="F3331" t="s">
        <v>51</v>
      </c>
      <c r="G3331" t="s">
        <v>94</v>
      </c>
      <c r="H3331" t="s">
        <v>95</v>
      </c>
      <c r="I3331" t="s">
        <v>349</v>
      </c>
      <c r="J3331">
        <v>191626</v>
      </c>
      <c r="K3331" t="str">
        <f t="shared" ref="K3331:K3394" si="261">CONCATENATE(A3331," - ",B3331)</f>
        <v>44023 - Empresa de Pesquisa Agropecuária e Extensão Rural de Santa Catarina S.A.</v>
      </c>
      <c r="L3331" t="str">
        <f t="shared" ref="L3331:L3394" si="262">CONCATENATE(C3331," - ",D3331)</f>
        <v>3698 - Administração e manutenção dos serviços administrativos gerais - EPAGRI</v>
      </c>
      <c r="M3331" t="str">
        <f t="shared" ref="M3331:M3394" si="263">CONCATENATE(E3331," - ",F3331)</f>
        <v>339139 - Outros Serviços Terceiros Pessoa Jurídica</v>
      </c>
      <c r="N3331" t="str">
        <f t="shared" ref="N3331:N3394" si="264">LEFT(E3331,2)</f>
        <v>33</v>
      </c>
      <c r="O3331" t="str">
        <f>VLOOKUP('SQL Results'!N3331,Plan2!$A$2:$B$8,2,0)</f>
        <v>33 - Outras Despesas Correntes</v>
      </c>
      <c r="P3331" s="4" t="str">
        <f t="shared" si="260"/>
        <v>0240 - Recursos de serviços - recursos de outras fontes - exercício corrente</v>
      </c>
    </row>
    <row r="3332" spans="1:16" x14ac:dyDescent="0.2">
      <c r="A3332">
        <v>44023</v>
      </c>
      <c r="B3332" t="s">
        <v>1381</v>
      </c>
      <c r="C3332">
        <v>3698</v>
      </c>
      <c r="D3332" t="s">
        <v>1392</v>
      </c>
      <c r="E3332">
        <v>339140</v>
      </c>
      <c r="F3332" t="s">
        <v>52</v>
      </c>
      <c r="G3332" t="s">
        <v>94</v>
      </c>
      <c r="H3332" t="s">
        <v>95</v>
      </c>
      <c r="I3332" t="s">
        <v>349</v>
      </c>
      <c r="J3332">
        <v>116654</v>
      </c>
      <c r="K3332" t="str">
        <f t="shared" si="261"/>
        <v>44023 - Empresa de Pesquisa Agropecuária e Extensão Rural de Santa Catarina S.A.</v>
      </c>
      <c r="L3332" t="str">
        <f t="shared" si="262"/>
        <v>3698 - Administração e manutenção dos serviços administrativos gerais - EPAGRI</v>
      </c>
      <c r="M3332" t="str">
        <f t="shared" si="263"/>
        <v>339140 - Serviços de Tecnologia da Informação e Comunicação - Pessoa Jurídica</v>
      </c>
      <c r="N3332" t="str">
        <f t="shared" si="264"/>
        <v>33</v>
      </c>
      <c r="O3332" t="str">
        <f>VLOOKUP('SQL Results'!N3332,Plan2!$A$2:$B$8,2,0)</f>
        <v>33 - Outras Despesas Correntes</v>
      </c>
      <c r="P3332" s="4" t="str">
        <f t="shared" si="260"/>
        <v>0240 - Recursos de serviços - recursos de outras fontes - exercício corrente</v>
      </c>
    </row>
    <row r="3333" spans="1:16" x14ac:dyDescent="0.2">
      <c r="A3333">
        <v>44023</v>
      </c>
      <c r="B3333" t="s">
        <v>1381</v>
      </c>
      <c r="C3333">
        <v>3698</v>
      </c>
      <c r="D3333" t="s">
        <v>1392</v>
      </c>
      <c r="E3333">
        <v>339147</v>
      </c>
      <c r="F3333" t="s">
        <v>27</v>
      </c>
      <c r="G3333" t="s">
        <v>94</v>
      </c>
      <c r="H3333" t="s">
        <v>95</v>
      </c>
      <c r="I3333" t="s">
        <v>349</v>
      </c>
      <c r="J3333">
        <v>2484</v>
      </c>
      <c r="K3333" t="str">
        <f t="shared" si="261"/>
        <v>44023 - Empresa de Pesquisa Agropecuária e Extensão Rural de Santa Catarina S.A.</v>
      </c>
      <c r="L3333" t="str">
        <f t="shared" si="262"/>
        <v>3698 - Administração e manutenção dos serviços administrativos gerais - EPAGRI</v>
      </c>
      <c r="M3333" t="str">
        <f t="shared" si="263"/>
        <v>339147 - Obrigações Tributárias e Contributivas</v>
      </c>
      <c r="N3333" t="str">
        <f t="shared" si="264"/>
        <v>33</v>
      </c>
      <c r="O3333" t="str">
        <f>VLOOKUP('SQL Results'!N3333,Plan2!$A$2:$B$8,2,0)</f>
        <v>33 - Outras Despesas Correntes</v>
      </c>
      <c r="P3333" s="4" t="str">
        <f t="shared" si="260"/>
        <v>0240 - Recursos de serviços - recursos de outras fontes - exercício corrente</v>
      </c>
    </row>
    <row r="3334" spans="1:16" x14ac:dyDescent="0.2">
      <c r="A3334">
        <v>44023</v>
      </c>
      <c r="B3334" t="s">
        <v>1381</v>
      </c>
      <c r="C3334">
        <v>3698</v>
      </c>
      <c r="D3334" t="s">
        <v>1392</v>
      </c>
      <c r="E3334">
        <v>449052</v>
      </c>
      <c r="F3334" t="s">
        <v>17</v>
      </c>
      <c r="G3334" t="s">
        <v>94</v>
      </c>
      <c r="H3334" t="s">
        <v>95</v>
      </c>
      <c r="I3334" t="s">
        <v>349</v>
      </c>
      <c r="J3334">
        <v>550000</v>
      </c>
      <c r="K3334" t="str">
        <f t="shared" si="261"/>
        <v>44023 - Empresa de Pesquisa Agropecuária e Extensão Rural de Santa Catarina S.A.</v>
      </c>
      <c r="L3334" t="str">
        <f t="shared" si="262"/>
        <v>3698 - Administração e manutenção dos serviços administrativos gerais - EPAGRI</v>
      </c>
      <c r="M3334" t="str">
        <f t="shared" si="263"/>
        <v>449052 - Equipamentos e Material Permanente</v>
      </c>
      <c r="N3334" t="str">
        <f t="shared" si="264"/>
        <v>44</v>
      </c>
      <c r="O3334" t="str">
        <f>VLOOKUP('SQL Results'!N3334,Plan2!$A$2:$B$8,2,0)</f>
        <v>44 - Investimentos</v>
      </c>
      <c r="P3334" s="4" t="str">
        <f t="shared" si="260"/>
        <v>0240 - Recursos de serviços - recursos de outras fontes - exercício corrente</v>
      </c>
    </row>
    <row r="3335" spans="1:16" x14ac:dyDescent="0.2">
      <c r="A3335">
        <v>44023</v>
      </c>
      <c r="B3335" t="s">
        <v>1381</v>
      </c>
      <c r="C3335">
        <v>3698</v>
      </c>
      <c r="D3335" t="s">
        <v>1392</v>
      </c>
      <c r="E3335">
        <v>339030</v>
      </c>
      <c r="F3335" t="s">
        <v>12</v>
      </c>
      <c r="G3335" t="s">
        <v>135</v>
      </c>
      <c r="H3335" t="s">
        <v>136</v>
      </c>
      <c r="I3335" t="s">
        <v>349</v>
      </c>
      <c r="J3335">
        <v>48949</v>
      </c>
      <c r="K3335" t="str">
        <f t="shared" si="261"/>
        <v>44023 - Empresa de Pesquisa Agropecuária e Extensão Rural de Santa Catarina S.A.</v>
      </c>
      <c r="L3335" t="str">
        <f t="shared" si="262"/>
        <v>3698 - Administração e manutenção dos serviços administrativos gerais - EPAGRI</v>
      </c>
      <c r="M3335" t="str">
        <f t="shared" si="263"/>
        <v>339030 - Material de Consumo</v>
      </c>
      <c r="N3335" t="str">
        <f t="shared" si="264"/>
        <v>33</v>
      </c>
      <c r="O3335" t="str">
        <f>VLOOKUP('SQL Results'!N3335,Plan2!$A$2:$B$8,2,0)</f>
        <v>33 - Outras Despesas Correntes</v>
      </c>
      <c r="P3335" s="4" t="str">
        <f t="shared" si="260"/>
        <v>0269 - Outros recursos primários - recursos de outras fontes - exercício corrente</v>
      </c>
    </row>
    <row r="3336" spans="1:16" x14ac:dyDescent="0.2">
      <c r="A3336">
        <v>44023</v>
      </c>
      <c r="B3336" t="s">
        <v>1381</v>
      </c>
      <c r="C3336">
        <v>3698</v>
      </c>
      <c r="D3336" t="s">
        <v>1392</v>
      </c>
      <c r="E3336">
        <v>339030</v>
      </c>
      <c r="F3336" t="s">
        <v>12</v>
      </c>
      <c r="G3336" t="s">
        <v>367</v>
      </c>
      <c r="H3336" t="s">
        <v>368</v>
      </c>
      <c r="I3336" t="s">
        <v>349</v>
      </c>
      <c r="J3336">
        <v>10084</v>
      </c>
      <c r="K3336" t="str">
        <f t="shared" si="261"/>
        <v>44023 - Empresa de Pesquisa Agropecuária e Extensão Rural de Santa Catarina S.A.</v>
      </c>
      <c r="L3336" t="str">
        <f t="shared" si="262"/>
        <v>3698 - Administração e manutenção dos serviços administrativos gerais - EPAGRI</v>
      </c>
      <c r="M3336" t="str">
        <f t="shared" si="263"/>
        <v>339030 - Material de Consumo</v>
      </c>
      <c r="N3336" t="str">
        <f t="shared" si="264"/>
        <v>33</v>
      </c>
      <c r="O3336" t="str">
        <f>VLOOKUP('SQL Results'!N3336,Plan2!$A$2:$B$8,2,0)</f>
        <v>33 - Outras Despesas Correntes</v>
      </c>
      <c r="P3336" s="4" t="str">
        <f t="shared" si="260"/>
        <v>0285 - Remuneração de disp bancária - Executivo - rec vinculados-rec outras fontes-exerc corrente</v>
      </c>
    </row>
    <row r="3337" spans="1:16" x14ac:dyDescent="0.2">
      <c r="A3337">
        <v>44023</v>
      </c>
      <c r="B3337" t="s">
        <v>1381</v>
      </c>
      <c r="C3337">
        <v>3698</v>
      </c>
      <c r="D3337" t="s">
        <v>1392</v>
      </c>
      <c r="E3337">
        <v>339037</v>
      </c>
      <c r="F3337" t="s">
        <v>25</v>
      </c>
      <c r="G3337" t="s">
        <v>13</v>
      </c>
      <c r="H3337" t="s">
        <v>14</v>
      </c>
      <c r="I3337" t="s">
        <v>349</v>
      </c>
      <c r="J3337">
        <v>1660328</v>
      </c>
      <c r="K3337" t="str">
        <f t="shared" si="261"/>
        <v>44023 - Empresa de Pesquisa Agropecuária e Extensão Rural de Santa Catarina S.A.</v>
      </c>
      <c r="L3337" t="str">
        <f t="shared" si="262"/>
        <v>3698 - Administração e manutenção dos serviços administrativos gerais - EPAGRI</v>
      </c>
      <c r="M3337" t="str">
        <f t="shared" si="263"/>
        <v>339037 - Locação de Mão-de-Obra</v>
      </c>
      <c r="N3337" t="str">
        <f t="shared" si="264"/>
        <v>33</v>
      </c>
      <c r="O3337" t="str">
        <f>VLOOKUP('SQL Results'!N3337,Plan2!$A$2:$B$8,2,0)</f>
        <v>33 - Outras Despesas Correntes</v>
      </c>
      <c r="P3337" s="4" t="str">
        <f t="shared" si="260"/>
        <v>0100 - Recursos ordinários - recursos do tesouro - RLD</v>
      </c>
    </row>
    <row r="3338" spans="1:16" x14ac:dyDescent="0.2">
      <c r="A3338">
        <v>44023</v>
      </c>
      <c r="B3338" t="s">
        <v>1381</v>
      </c>
      <c r="C3338">
        <v>3698</v>
      </c>
      <c r="D3338" t="s">
        <v>1392</v>
      </c>
      <c r="E3338">
        <v>339039</v>
      </c>
      <c r="F3338" t="s">
        <v>16</v>
      </c>
      <c r="G3338" t="s">
        <v>13</v>
      </c>
      <c r="H3338" t="s">
        <v>14</v>
      </c>
      <c r="I3338" t="s">
        <v>349</v>
      </c>
      <c r="J3338">
        <v>3190239</v>
      </c>
      <c r="K3338" t="str">
        <f t="shared" si="261"/>
        <v>44023 - Empresa de Pesquisa Agropecuária e Extensão Rural de Santa Catarina S.A.</v>
      </c>
      <c r="L3338" t="str">
        <f t="shared" si="262"/>
        <v>3698 - Administração e manutenção dos serviços administrativos gerais - EPAGRI</v>
      </c>
      <c r="M3338" t="str">
        <f t="shared" si="263"/>
        <v>339039 - Outros Serviços Terceiros - Pessoa Jurídica</v>
      </c>
      <c r="N3338" t="str">
        <f t="shared" si="264"/>
        <v>33</v>
      </c>
      <c r="O3338" t="str">
        <f>VLOOKUP('SQL Results'!N3338,Plan2!$A$2:$B$8,2,0)</f>
        <v>33 - Outras Despesas Correntes</v>
      </c>
      <c r="P3338" s="4" t="str">
        <f t="shared" si="260"/>
        <v>0100 - Recursos ordinários - recursos do tesouro - RLD</v>
      </c>
    </row>
    <row r="3339" spans="1:16" x14ac:dyDescent="0.2">
      <c r="A3339">
        <v>44023</v>
      </c>
      <c r="B3339" t="s">
        <v>1381</v>
      </c>
      <c r="C3339">
        <v>3715</v>
      </c>
      <c r="D3339" t="s">
        <v>1387</v>
      </c>
      <c r="E3339">
        <v>339030</v>
      </c>
      <c r="F3339" t="s">
        <v>12</v>
      </c>
      <c r="G3339" t="s">
        <v>13</v>
      </c>
      <c r="H3339" t="s">
        <v>14</v>
      </c>
      <c r="I3339" t="s">
        <v>353</v>
      </c>
      <c r="J3339">
        <v>474000</v>
      </c>
      <c r="K3339" t="str">
        <f t="shared" si="261"/>
        <v>44023 - Empresa de Pesquisa Agropecuária e Extensão Rural de Santa Catarina S.A.</v>
      </c>
      <c r="L3339" t="str">
        <f t="shared" si="262"/>
        <v>3715 - Manutenção e modernização dos serviços de tecnologia da informação e comunicação - EPAGRI</v>
      </c>
      <c r="M3339" t="str">
        <f t="shared" si="263"/>
        <v>339030 - Material de Consumo</v>
      </c>
      <c r="N3339" t="str">
        <f t="shared" si="264"/>
        <v>33</v>
      </c>
      <c r="O3339" t="str">
        <f>VLOOKUP('SQL Results'!N3339,Plan2!$A$2:$B$8,2,0)</f>
        <v>33 - Outras Despesas Correntes</v>
      </c>
      <c r="P3339" s="4" t="str">
        <f t="shared" si="260"/>
        <v>0100 - Recursos ordinários - recursos do tesouro - RLD</v>
      </c>
    </row>
    <row r="3340" spans="1:16" x14ac:dyDescent="0.2">
      <c r="A3340">
        <v>44023</v>
      </c>
      <c r="B3340" t="s">
        <v>1381</v>
      </c>
      <c r="C3340">
        <v>3715</v>
      </c>
      <c r="D3340" t="s">
        <v>1387</v>
      </c>
      <c r="E3340">
        <v>339140</v>
      </c>
      <c r="F3340" t="s">
        <v>52</v>
      </c>
      <c r="G3340" t="s">
        <v>13</v>
      </c>
      <c r="H3340" t="s">
        <v>14</v>
      </c>
      <c r="I3340" t="s">
        <v>353</v>
      </c>
      <c r="J3340">
        <v>491542</v>
      </c>
      <c r="K3340" t="str">
        <f t="shared" si="261"/>
        <v>44023 - Empresa de Pesquisa Agropecuária e Extensão Rural de Santa Catarina S.A.</v>
      </c>
      <c r="L3340" t="str">
        <f t="shared" si="262"/>
        <v>3715 - Manutenção e modernização dos serviços de tecnologia da informação e comunicação - EPAGRI</v>
      </c>
      <c r="M3340" t="str">
        <f t="shared" si="263"/>
        <v>339140 - Serviços de Tecnologia da Informação e Comunicação - Pessoa Jurídica</v>
      </c>
      <c r="N3340" t="str">
        <f t="shared" si="264"/>
        <v>33</v>
      </c>
      <c r="O3340" t="str">
        <f>VLOOKUP('SQL Results'!N3340,Plan2!$A$2:$B$8,2,0)</f>
        <v>33 - Outras Despesas Correntes</v>
      </c>
      <c r="P3340" s="4" t="str">
        <f t="shared" si="260"/>
        <v>0100 - Recursos ordinários - recursos do tesouro - RLD</v>
      </c>
    </row>
    <row r="3341" spans="1:16" x14ac:dyDescent="0.2">
      <c r="A3341">
        <v>44023</v>
      </c>
      <c r="B3341" t="s">
        <v>1381</v>
      </c>
      <c r="C3341">
        <v>3715</v>
      </c>
      <c r="D3341" t="s">
        <v>1387</v>
      </c>
      <c r="E3341">
        <v>339092</v>
      </c>
      <c r="F3341" t="s">
        <v>28</v>
      </c>
      <c r="G3341" t="s">
        <v>13</v>
      </c>
      <c r="H3341" t="s">
        <v>14</v>
      </c>
      <c r="I3341" t="s">
        <v>353</v>
      </c>
      <c r="J3341">
        <v>1126425</v>
      </c>
      <c r="K3341" t="str">
        <f t="shared" si="261"/>
        <v>44023 - Empresa de Pesquisa Agropecuária e Extensão Rural de Santa Catarina S.A.</v>
      </c>
      <c r="L3341" t="str">
        <f t="shared" si="262"/>
        <v>3715 - Manutenção e modernização dos serviços de tecnologia da informação e comunicação - EPAGRI</v>
      </c>
      <c r="M3341" t="str">
        <f t="shared" si="263"/>
        <v>339092 - Despesas de Exercícios Anteriores</v>
      </c>
      <c r="N3341" t="str">
        <f t="shared" si="264"/>
        <v>33</v>
      </c>
      <c r="O3341" t="str">
        <f>VLOOKUP('SQL Results'!N3341,Plan2!$A$2:$B$8,2,0)</f>
        <v>33 - Outras Despesas Correntes</v>
      </c>
      <c r="P3341" s="4" t="str">
        <f t="shared" si="260"/>
        <v>0100 - Recursos ordinários - recursos do tesouro - RLD</v>
      </c>
    </row>
    <row r="3342" spans="1:16" x14ac:dyDescent="0.2">
      <c r="A3342">
        <v>44023</v>
      </c>
      <c r="B3342" t="s">
        <v>1381</v>
      </c>
      <c r="C3342">
        <v>3715</v>
      </c>
      <c r="D3342" t="s">
        <v>1387</v>
      </c>
      <c r="E3342">
        <v>339092</v>
      </c>
      <c r="F3342" t="s">
        <v>28</v>
      </c>
      <c r="G3342" t="s">
        <v>94</v>
      </c>
      <c r="H3342" t="s">
        <v>95</v>
      </c>
      <c r="I3342" t="s">
        <v>353</v>
      </c>
      <c r="J3342">
        <v>464675</v>
      </c>
      <c r="K3342" t="str">
        <f t="shared" si="261"/>
        <v>44023 - Empresa de Pesquisa Agropecuária e Extensão Rural de Santa Catarina S.A.</v>
      </c>
      <c r="L3342" t="str">
        <f t="shared" si="262"/>
        <v>3715 - Manutenção e modernização dos serviços de tecnologia da informação e comunicação - EPAGRI</v>
      </c>
      <c r="M3342" t="str">
        <f t="shared" si="263"/>
        <v>339092 - Despesas de Exercícios Anteriores</v>
      </c>
      <c r="N3342" t="str">
        <f t="shared" si="264"/>
        <v>33</v>
      </c>
      <c r="O3342" t="str">
        <f>VLOOKUP('SQL Results'!N3342,Plan2!$A$2:$B$8,2,0)</f>
        <v>33 - Outras Despesas Correntes</v>
      </c>
      <c r="P3342" s="4" t="str">
        <f t="shared" si="260"/>
        <v>0240 - Recursos de serviços - recursos de outras fontes - exercício corrente</v>
      </c>
    </row>
    <row r="3343" spans="1:16" x14ac:dyDescent="0.2">
      <c r="A3343">
        <v>44023</v>
      </c>
      <c r="B3343" t="s">
        <v>1381</v>
      </c>
      <c r="C3343">
        <v>3715</v>
      </c>
      <c r="D3343" t="s">
        <v>1387</v>
      </c>
      <c r="E3343">
        <v>339040</v>
      </c>
      <c r="F3343" t="s">
        <v>52</v>
      </c>
      <c r="G3343" t="s">
        <v>13</v>
      </c>
      <c r="H3343" t="s">
        <v>14</v>
      </c>
      <c r="I3343" t="s">
        <v>353</v>
      </c>
      <c r="J3343">
        <v>676000</v>
      </c>
      <c r="K3343" t="str">
        <f t="shared" si="261"/>
        <v>44023 - Empresa de Pesquisa Agropecuária e Extensão Rural de Santa Catarina S.A.</v>
      </c>
      <c r="L3343" t="str">
        <f t="shared" si="262"/>
        <v>3715 - Manutenção e modernização dos serviços de tecnologia da informação e comunicação - EPAGRI</v>
      </c>
      <c r="M3343" t="str">
        <f t="shared" si="263"/>
        <v>339040 - Serviços de Tecnologia da Informação e Comunicação - Pessoa Jurídica</v>
      </c>
      <c r="N3343" t="str">
        <f t="shared" si="264"/>
        <v>33</v>
      </c>
      <c r="O3343" t="str">
        <f>VLOOKUP('SQL Results'!N3343,Plan2!$A$2:$B$8,2,0)</f>
        <v>33 - Outras Despesas Correntes</v>
      </c>
      <c r="P3343" s="4" t="str">
        <f t="shared" si="260"/>
        <v>0100 - Recursos ordinários - recursos do tesouro - RLD</v>
      </c>
    </row>
    <row r="3344" spans="1:16" x14ac:dyDescent="0.2">
      <c r="A3344">
        <v>44091</v>
      </c>
      <c r="B3344" t="s">
        <v>1393</v>
      </c>
      <c r="C3344">
        <v>11319</v>
      </c>
      <c r="D3344" t="s">
        <v>1394</v>
      </c>
      <c r="E3344">
        <v>459066</v>
      </c>
      <c r="F3344" t="s">
        <v>1395</v>
      </c>
      <c r="G3344" t="s">
        <v>589</v>
      </c>
      <c r="H3344" t="s">
        <v>590</v>
      </c>
      <c r="I3344" t="s">
        <v>1396</v>
      </c>
      <c r="J3344">
        <v>208492</v>
      </c>
      <c r="K3344" t="str">
        <f t="shared" si="261"/>
        <v>44091 - Fundo de Terras do Estado de Santa Catarina</v>
      </c>
      <c r="L3344" t="str">
        <f t="shared" si="262"/>
        <v>11319 - Financiamento de terras aos agricultores - FTE</v>
      </c>
      <c r="M3344" t="str">
        <f t="shared" si="263"/>
        <v>459066 - Concessão de Empréstimos e Financiam.</v>
      </c>
      <c r="N3344" t="str">
        <f t="shared" si="264"/>
        <v>45</v>
      </c>
      <c r="O3344" t="str">
        <f>VLOOKUP('SQL Results'!N3344,Plan2!$A$2:$B$8,2,0)</f>
        <v>45 - Inversões Financeiras</v>
      </c>
      <c r="P3344" s="4" t="str">
        <f t="shared" si="260"/>
        <v>0299 - Outras receitas não primárias - recursos de outras fontes - exercício corrente</v>
      </c>
    </row>
    <row r="3345" spans="1:16" x14ac:dyDescent="0.2">
      <c r="A3345">
        <v>44091</v>
      </c>
      <c r="B3345" t="s">
        <v>1393</v>
      </c>
      <c r="C3345">
        <v>11319</v>
      </c>
      <c r="D3345" t="s">
        <v>1394</v>
      </c>
      <c r="E3345">
        <v>459066</v>
      </c>
      <c r="F3345" t="s">
        <v>1395</v>
      </c>
      <c r="G3345" t="s">
        <v>135</v>
      </c>
      <c r="H3345" t="s">
        <v>136</v>
      </c>
      <c r="I3345" t="s">
        <v>1396</v>
      </c>
      <c r="J3345">
        <v>251220</v>
      </c>
      <c r="K3345" t="str">
        <f t="shared" si="261"/>
        <v>44091 - Fundo de Terras do Estado de Santa Catarina</v>
      </c>
      <c r="L3345" t="str">
        <f t="shared" si="262"/>
        <v>11319 - Financiamento de terras aos agricultores - FTE</v>
      </c>
      <c r="M3345" t="str">
        <f t="shared" si="263"/>
        <v>459066 - Concessão de Empréstimos e Financiam.</v>
      </c>
      <c r="N3345" t="str">
        <f t="shared" si="264"/>
        <v>45</v>
      </c>
      <c r="O3345" t="str">
        <f>VLOOKUP('SQL Results'!N3345,Plan2!$A$2:$B$8,2,0)</f>
        <v>45 - Inversões Financeiras</v>
      </c>
      <c r="P3345" s="4" t="str">
        <f t="shared" si="260"/>
        <v>0269 - Outros recursos primários - recursos de outras fontes - exercício corrente</v>
      </c>
    </row>
    <row r="3346" spans="1:16" x14ac:dyDescent="0.2">
      <c r="A3346">
        <v>44091</v>
      </c>
      <c r="B3346" t="s">
        <v>1393</v>
      </c>
      <c r="C3346">
        <v>11310</v>
      </c>
      <c r="D3346" t="s">
        <v>1397</v>
      </c>
      <c r="E3346">
        <v>459066</v>
      </c>
      <c r="F3346" t="s">
        <v>1395</v>
      </c>
      <c r="G3346" t="s">
        <v>589</v>
      </c>
      <c r="H3346" t="s">
        <v>590</v>
      </c>
      <c r="I3346" t="s">
        <v>1398</v>
      </c>
      <c r="J3346">
        <v>300000</v>
      </c>
      <c r="K3346" t="str">
        <f t="shared" si="261"/>
        <v>44091 - Fundo de Terras do Estado de Santa Catarina</v>
      </c>
      <c r="L3346" t="str">
        <f t="shared" si="262"/>
        <v>11310 - Infraestrutura básica para produtores rurais - FTE</v>
      </c>
      <c r="M3346" t="str">
        <f t="shared" si="263"/>
        <v>459066 - Concessão de Empréstimos e Financiam.</v>
      </c>
      <c r="N3346" t="str">
        <f t="shared" si="264"/>
        <v>45</v>
      </c>
      <c r="O3346" t="str">
        <f>VLOOKUP('SQL Results'!N3346,Plan2!$A$2:$B$8,2,0)</f>
        <v>45 - Inversões Financeiras</v>
      </c>
      <c r="P3346" s="4" t="str">
        <f t="shared" si="260"/>
        <v>0299 - Outras receitas não primárias - recursos de outras fontes - exercício corrente</v>
      </c>
    </row>
    <row r="3347" spans="1:16" x14ac:dyDescent="0.2">
      <c r="A3347">
        <v>44093</v>
      </c>
      <c r="B3347" t="s">
        <v>1399</v>
      </c>
      <c r="C3347">
        <v>11326</v>
      </c>
      <c r="D3347" t="s">
        <v>1400</v>
      </c>
      <c r="E3347">
        <v>459066</v>
      </c>
      <c r="F3347" t="s">
        <v>1395</v>
      </c>
      <c r="G3347" t="s">
        <v>589</v>
      </c>
      <c r="H3347" t="s">
        <v>590</v>
      </c>
      <c r="I3347" t="s">
        <v>1401</v>
      </c>
      <c r="J3347">
        <v>13447250</v>
      </c>
      <c r="K3347" t="str">
        <f t="shared" si="261"/>
        <v>44093 - Fundo Estadual de Desenvolvimento Rural</v>
      </c>
      <c r="L3347" t="str">
        <f t="shared" si="262"/>
        <v>11326 - Concessão de empréstimo para atividade agrícola e pesqueira - FDR</v>
      </c>
      <c r="M3347" t="str">
        <f t="shared" si="263"/>
        <v>459066 - Concessão de Empréstimos e Financiam.</v>
      </c>
      <c r="N3347" t="str">
        <f t="shared" si="264"/>
        <v>45</v>
      </c>
      <c r="O3347" t="str">
        <f>VLOOKUP('SQL Results'!N3347,Plan2!$A$2:$B$8,2,0)</f>
        <v>45 - Inversões Financeiras</v>
      </c>
      <c r="P3347" s="4" t="str">
        <f t="shared" si="260"/>
        <v>0299 - Outras receitas não primárias - recursos de outras fontes - exercício corrente</v>
      </c>
    </row>
    <row r="3348" spans="1:16" x14ac:dyDescent="0.2">
      <c r="A3348">
        <v>44093</v>
      </c>
      <c r="B3348" t="s">
        <v>1399</v>
      </c>
      <c r="C3348">
        <v>11335</v>
      </c>
      <c r="D3348" t="s">
        <v>1402</v>
      </c>
      <c r="E3348">
        <v>339048</v>
      </c>
      <c r="F3348" t="s">
        <v>455</v>
      </c>
      <c r="G3348" t="s">
        <v>1403</v>
      </c>
      <c r="H3348" t="s">
        <v>1404</v>
      </c>
      <c r="I3348" t="s">
        <v>1405</v>
      </c>
      <c r="J3348">
        <v>1000000</v>
      </c>
      <c r="K3348" t="str">
        <f t="shared" si="261"/>
        <v>44093 - Fundo Estadual de Desenvolvimento Rural</v>
      </c>
      <c r="L3348" t="str">
        <f t="shared" si="262"/>
        <v>11335 - Subvenção ao juro de financiamento para construção e ampliação de armazenagem no meio rural - FDR</v>
      </c>
      <c r="M3348" t="str">
        <f t="shared" si="263"/>
        <v>339048 - Outros Auxílios Financeiros Pessoas Físicas</v>
      </c>
      <c r="N3348" t="str">
        <f t="shared" si="264"/>
        <v>33</v>
      </c>
      <c r="O3348" t="str">
        <f>VLOOKUP('SQL Results'!N3348,Plan2!$A$2:$B$8,2,0)</f>
        <v>33 - Outras Despesas Correntes</v>
      </c>
      <c r="P3348" s="4" t="str">
        <f t="shared" si="260"/>
        <v>0266 - Receitas diversas - receita Agroindustrial - FDR</v>
      </c>
    </row>
    <row r="3349" spans="1:16" x14ac:dyDescent="0.2">
      <c r="A3349">
        <v>44093</v>
      </c>
      <c r="B3349" t="s">
        <v>1399</v>
      </c>
      <c r="C3349">
        <v>11409</v>
      </c>
      <c r="D3349" t="s">
        <v>1406</v>
      </c>
      <c r="E3349">
        <v>449052</v>
      </c>
      <c r="F3349" t="s">
        <v>17</v>
      </c>
      <c r="G3349" t="s">
        <v>1403</v>
      </c>
      <c r="H3349" t="s">
        <v>1404</v>
      </c>
      <c r="I3349" t="s">
        <v>1407</v>
      </c>
      <c r="J3349">
        <v>2000000</v>
      </c>
      <c r="K3349" t="str">
        <f t="shared" si="261"/>
        <v>44093 - Fundo Estadual de Desenvolvimento Rural</v>
      </c>
      <c r="L3349" t="str">
        <f t="shared" si="262"/>
        <v>11409 - Apoiar as melhorias nas atividades agropastoris e pesqueiras - FDR</v>
      </c>
      <c r="M3349" t="str">
        <f t="shared" si="263"/>
        <v>449052 - Equipamentos e Material Permanente</v>
      </c>
      <c r="N3349" t="str">
        <f t="shared" si="264"/>
        <v>44</v>
      </c>
      <c r="O3349" t="str">
        <f>VLOOKUP('SQL Results'!N3349,Plan2!$A$2:$B$8,2,0)</f>
        <v>44 - Investimentos</v>
      </c>
      <c r="P3349" s="4" t="str">
        <f t="shared" si="260"/>
        <v>0266 - Receitas diversas - receita Agroindustrial - FDR</v>
      </c>
    </row>
    <row r="3350" spans="1:16" x14ac:dyDescent="0.2">
      <c r="A3350">
        <v>44093</v>
      </c>
      <c r="B3350" t="s">
        <v>1399</v>
      </c>
      <c r="C3350">
        <v>11361</v>
      </c>
      <c r="D3350" t="s">
        <v>1408</v>
      </c>
      <c r="E3350">
        <v>335041</v>
      </c>
      <c r="F3350" t="s">
        <v>29</v>
      </c>
      <c r="G3350" t="s">
        <v>1403</v>
      </c>
      <c r="H3350" t="s">
        <v>1404</v>
      </c>
      <c r="I3350" t="s">
        <v>1409</v>
      </c>
      <c r="J3350">
        <v>100000</v>
      </c>
      <c r="K3350" t="str">
        <f t="shared" si="261"/>
        <v>44093 - Fundo Estadual de Desenvolvimento Rural</v>
      </c>
      <c r="L3350" t="str">
        <f t="shared" si="262"/>
        <v>11361 - Subvenção ao fornecimento de sementes de milho, calcário e kit - Terra Boa - FDR</v>
      </c>
      <c r="M3350" t="str">
        <f t="shared" si="263"/>
        <v>335041 - Contribuições</v>
      </c>
      <c r="N3350" t="str">
        <f t="shared" si="264"/>
        <v>33</v>
      </c>
      <c r="O3350" t="str">
        <f>VLOOKUP('SQL Results'!N3350,Plan2!$A$2:$B$8,2,0)</f>
        <v>33 - Outras Despesas Correntes</v>
      </c>
      <c r="P3350" s="4" t="str">
        <f t="shared" si="260"/>
        <v>0266 - Receitas diversas - receita Agroindustrial - FDR</v>
      </c>
    </row>
    <row r="3351" spans="1:16" x14ac:dyDescent="0.2">
      <c r="A3351">
        <v>44093</v>
      </c>
      <c r="B3351" t="s">
        <v>1399</v>
      </c>
      <c r="C3351">
        <v>11418</v>
      </c>
      <c r="D3351" t="s">
        <v>1410</v>
      </c>
      <c r="E3351">
        <v>339048</v>
      </c>
      <c r="F3351" t="s">
        <v>455</v>
      </c>
      <c r="G3351" t="s">
        <v>1403</v>
      </c>
      <c r="H3351" t="s">
        <v>1404</v>
      </c>
      <c r="I3351" t="s">
        <v>1411</v>
      </c>
      <c r="J3351">
        <v>4202870</v>
      </c>
      <c r="K3351" t="str">
        <f t="shared" si="261"/>
        <v>44093 - Fundo Estadual de Desenvolvimento Rural</v>
      </c>
      <c r="L3351" t="str">
        <f t="shared" si="262"/>
        <v>11418 - Concessão de subvenção aos juros de financiamentos para investimentos nas propriedades rurais - FDR</v>
      </c>
      <c r="M3351" t="str">
        <f t="shared" si="263"/>
        <v>339048 - Outros Auxílios Financeiros Pessoas Físicas</v>
      </c>
      <c r="N3351" t="str">
        <f t="shared" si="264"/>
        <v>33</v>
      </c>
      <c r="O3351" t="str">
        <f>VLOOKUP('SQL Results'!N3351,Plan2!$A$2:$B$8,2,0)</f>
        <v>33 - Outras Despesas Correntes</v>
      </c>
      <c r="P3351" s="4" t="str">
        <f t="shared" ref="P3351:P3414" si="265">CONCATENATE(LEFT(G3351,4)," - ",H3351)</f>
        <v>0266 - Receitas diversas - receita Agroindustrial - FDR</v>
      </c>
    </row>
    <row r="3352" spans="1:16" x14ac:dyDescent="0.2">
      <c r="A3352">
        <v>44093</v>
      </c>
      <c r="B3352" t="s">
        <v>1399</v>
      </c>
      <c r="C3352">
        <v>11371</v>
      </c>
      <c r="D3352" t="s">
        <v>1412</v>
      </c>
      <c r="E3352">
        <v>335041</v>
      </c>
      <c r="F3352" t="s">
        <v>29</v>
      </c>
      <c r="G3352" t="s">
        <v>1403</v>
      </c>
      <c r="H3352" t="s">
        <v>1404</v>
      </c>
      <c r="I3352" t="s">
        <v>1413</v>
      </c>
      <c r="J3352">
        <v>20000</v>
      </c>
      <c r="K3352" t="str">
        <f t="shared" si="261"/>
        <v>44093 - Fundo Estadual de Desenvolvimento Rural</v>
      </c>
      <c r="L3352" t="str">
        <f t="shared" si="262"/>
        <v>11371 - Recuperação de floresta nativa - FDR</v>
      </c>
      <c r="M3352" t="str">
        <f t="shared" si="263"/>
        <v>335041 - Contribuições</v>
      </c>
      <c r="N3352" t="str">
        <f t="shared" si="264"/>
        <v>33</v>
      </c>
      <c r="O3352" t="str">
        <f>VLOOKUP('SQL Results'!N3352,Plan2!$A$2:$B$8,2,0)</f>
        <v>33 - Outras Despesas Correntes</v>
      </c>
      <c r="P3352" s="4" t="str">
        <f t="shared" si="265"/>
        <v>0266 - Receitas diversas - receita Agroindustrial - FDR</v>
      </c>
    </row>
    <row r="3353" spans="1:16" x14ac:dyDescent="0.2">
      <c r="A3353">
        <v>44093</v>
      </c>
      <c r="B3353" t="s">
        <v>1399</v>
      </c>
      <c r="C3353">
        <v>11326</v>
      </c>
      <c r="D3353" t="s">
        <v>1400</v>
      </c>
      <c r="E3353">
        <v>339039</v>
      </c>
      <c r="F3353" t="s">
        <v>16</v>
      </c>
      <c r="G3353" t="s">
        <v>589</v>
      </c>
      <c r="H3353" t="s">
        <v>590</v>
      </c>
      <c r="I3353" t="s">
        <v>1401</v>
      </c>
      <c r="J3353">
        <v>20000</v>
      </c>
      <c r="K3353" t="str">
        <f t="shared" si="261"/>
        <v>44093 - Fundo Estadual de Desenvolvimento Rural</v>
      </c>
      <c r="L3353" t="str">
        <f t="shared" si="262"/>
        <v>11326 - Concessão de empréstimo para atividade agrícola e pesqueira - FDR</v>
      </c>
      <c r="M3353" t="str">
        <f t="shared" si="263"/>
        <v>339039 - Outros Serviços Terceiros - Pessoa Jurídica</v>
      </c>
      <c r="N3353" t="str">
        <f t="shared" si="264"/>
        <v>33</v>
      </c>
      <c r="O3353" t="str">
        <f>VLOOKUP('SQL Results'!N3353,Plan2!$A$2:$B$8,2,0)</f>
        <v>33 - Outras Despesas Correntes</v>
      </c>
      <c r="P3353" s="4" t="str">
        <f t="shared" si="265"/>
        <v>0299 - Outras receitas não primárias - recursos de outras fontes - exercício corrente</v>
      </c>
    </row>
    <row r="3354" spans="1:16" x14ac:dyDescent="0.2">
      <c r="A3354">
        <v>44093</v>
      </c>
      <c r="B3354" t="s">
        <v>1399</v>
      </c>
      <c r="C3354">
        <v>11326</v>
      </c>
      <c r="D3354" t="s">
        <v>1400</v>
      </c>
      <c r="E3354">
        <v>339039</v>
      </c>
      <c r="F3354" t="s">
        <v>16</v>
      </c>
      <c r="G3354" t="s">
        <v>135</v>
      </c>
      <c r="H3354" t="s">
        <v>136</v>
      </c>
      <c r="I3354" t="s">
        <v>1401</v>
      </c>
      <c r="J3354">
        <v>70635</v>
      </c>
      <c r="K3354" t="str">
        <f t="shared" si="261"/>
        <v>44093 - Fundo Estadual de Desenvolvimento Rural</v>
      </c>
      <c r="L3354" t="str">
        <f t="shared" si="262"/>
        <v>11326 - Concessão de empréstimo para atividade agrícola e pesqueira - FDR</v>
      </c>
      <c r="M3354" t="str">
        <f t="shared" si="263"/>
        <v>339039 - Outros Serviços Terceiros - Pessoa Jurídica</v>
      </c>
      <c r="N3354" t="str">
        <f t="shared" si="264"/>
        <v>33</v>
      </c>
      <c r="O3354" t="str">
        <f>VLOOKUP('SQL Results'!N3354,Plan2!$A$2:$B$8,2,0)</f>
        <v>33 - Outras Despesas Correntes</v>
      </c>
      <c r="P3354" s="4" t="str">
        <f t="shared" si="265"/>
        <v>0269 - Outros recursos primários - recursos de outras fontes - exercício corrente</v>
      </c>
    </row>
    <row r="3355" spans="1:16" x14ac:dyDescent="0.2">
      <c r="A3355">
        <v>44093</v>
      </c>
      <c r="B3355" t="s">
        <v>1399</v>
      </c>
      <c r="C3355">
        <v>11348</v>
      </c>
      <c r="D3355" t="s">
        <v>1414</v>
      </c>
      <c r="E3355">
        <v>339048</v>
      </c>
      <c r="F3355" t="s">
        <v>455</v>
      </c>
      <c r="G3355" t="s">
        <v>1403</v>
      </c>
      <c r="H3355" t="s">
        <v>1404</v>
      </c>
      <c r="I3355" t="s">
        <v>1415</v>
      </c>
      <c r="J3355">
        <v>100000</v>
      </c>
      <c r="K3355" t="str">
        <f t="shared" si="261"/>
        <v>44093 - Fundo Estadual de Desenvolvimento Rural</v>
      </c>
      <c r="L3355" t="str">
        <f t="shared" si="262"/>
        <v>11348 - Apoio financeiro a projetos de melhoria de sistemas de produção - FDR</v>
      </c>
      <c r="M3355" t="str">
        <f t="shared" si="263"/>
        <v>339048 - Outros Auxílios Financeiros Pessoas Físicas</v>
      </c>
      <c r="N3355" t="str">
        <f t="shared" si="264"/>
        <v>33</v>
      </c>
      <c r="O3355" t="str">
        <f>VLOOKUP('SQL Results'!N3355,Plan2!$A$2:$B$8,2,0)</f>
        <v>33 - Outras Despesas Correntes</v>
      </c>
      <c r="P3355" s="4" t="str">
        <f t="shared" si="265"/>
        <v>0266 - Receitas diversas - receita Agroindustrial - FDR</v>
      </c>
    </row>
    <row r="3356" spans="1:16" x14ac:dyDescent="0.2">
      <c r="A3356">
        <v>44093</v>
      </c>
      <c r="B3356" t="s">
        <v>1399</v>
      </c>
      <c r="C3356">
        <v>11385</v>
      </c>
      <c r="D3356" t="s">
        <v>1416</v>
      </c>
      <c r="E3356">
        <v>339048</v>
      </c>
      <c r="F3356" t="s">
        <v>455</v>
      </c>
      <c r="G3356" t="s">
        <v>1403</v>
      </c>
      <c r="H3356" t="s">
        <v>1404</v>
      </c>
      <c r="I3356" t="s">
        <v>1417</v>
      </c>
      <c r="J3356">
        <v>10000</v>
      </c>
      <c r="K3356" t="str">
        <f t="shared" si="261"/>
        <v>44093 - Fundo Estadual de Desenvolvimento Rural</v>
      </c>
      <c r="L3356" t="str">
        <f t="shared" si="262"/>
        <v>11385 - Subvenção ao prêmio do seguro rural - FDR</v>
      </c>
      <c r="M3356" t="str">
        <f t="shared" si="263"/>
        <v>339048 - Outros Auxílios Financeiros Pessoas Físicas</v>
      </c>
      <c r="N3356" t="str">
        <f t="shared" si="264"/>
        <v>33</v>
      </c>
      <c r="O3356" t="str">
        <f>VLOOKUP('SQL Results'!N3356,Plan2!$A$2:$B$8,2,0)</f>
        <v>33 - Outras Despesas Correntes</v>
      </c>
      <c r="P3356" s="4" t="str">
        <f t="shared" si="265"/>
        <v>0266 - Receitas diversas - receita Agroindustrial - FDR</v>
      </c>
    </row>
    <row r="3357" spans="1:16" x14ac:dyDescent="0.2">
      <c r="A3357">
        <v>44093</v>
      </c>
      <c r="B3357" t="s">
        <v>1399</v>
      </c>
      <c r="C3357">
        <v>11335</v>
      </c>
      <c r="D3357" t="s">
        <v>1402</v>
      </c>
      <c r="E3357">
        <v>335041</v>
      </c>
      <c r="F3357" t="s">
        <v>29</v>
      </c>
      <c r="G3357" t="s">
        <v>1403</v>
      </c>
      <c r="H3357" t="s">
        <v>1404</v>
      </c>
      <c r="I3357" t="s">
        <v>1405</v>
      </c>
      <c r="J3357">
        <v>3000000</v>
      </c>
      <c r="K3357" t="str">
        <f t="shared" si="261"/>
        <v>44093 - Fundo Estadual de Desenvolvimento Rural</v>
      </c>
      <c r="L3357" t="str">
        <f t="shared" si="262"/>
        <v>11335 - Subvenção ao juro de financiamento para construção e ampliação de armazenagem no meio rural - FDR</v>
      </c>
      <c r="M3357" t="str">
        <f t="shared" si="263"/>
        <v>335041 - Contribuições</v>
      </c>
      <c r="N3357" t="str">
        <f t="shared" si="264"/>
        <v>33</v>
      </c>
      <c r="O3357" t="str">
        <f>VLOOKUP('SQL Results'!N3357,Plan2!$A$2:$B$8,2,0)</f>
        <v>33 - Outras Despesas Correntes</v>
      </c>
      <c r="P3357" s="4" t="str">
        <f t="shared" si="265"/>
        <v>0266 - Receitas diversas - receita Agroindustrial - FDR</v>
      </c>
    </row>
    <row r="3358" spans="1:16" x14ac:dyDescent="0.2">
      <c r="A3358">
        <v>44094</v>
      </c>
      <c r="B3358" t="s">
        <v>1418</v>
      </c>
      <c r="C3358">
        <v>11286</v>
      </c>
      <c r="D3358" t="s">
        <v>1419</v>
      </c>
      <c r="E3358">
        <v>339093</v>
      </c>
      <c r="F3358" t="s">
        <v>50</v>
      </c>
      <c r="G3358" t="s">
        <v>1403</v>
      </c>
      <c r="H3358" t="s">
        <v>1404</v>
      </c>
      <c r="I3358" t="s">
        <v>1420</v>
      </c>
      <c r="J3358">
        <v>3605000</v>
      </c>
      <c r="K3358" t="str">
        <f t="shared" si="261"/>
        <v>44094 - Fundo Estadual de Sanidade Animal</v>
      </c>
      <c r="L3358" t="str">
        <f t="shared" si="262"/>
        <v>11286 - Indenizações em emergências e ações sanitárias - FSA</v>
      </c>
      <c r="M3358" t="str">
        <f t="shared" si="263"/>
        <v>339093 - Indenizações e Restituições</v>
      </c>
      <c r="N3358" t="str">
        <f t="shared" si="264"/>
        <v>33</v>
      </c>
      <c r="O3358" t="str">
        <f>VLOOKUP('SQL Results'!N3358,Plan2!$A$2:$B$8,2,0)</f>
        <v>33 - Outras Despesas Correntes</v>
      </c>
      <c r="P3358" s="4" t="str">
        <f t="shared" si="265"/>
        <v>0266 - Receitas diversas - receita Agroindustrial - FDR</v>
      </c>
    </row>
    <row r="3359" spans="1:16" x14ac:dyDescent="0.2">
      <c r="A3359">
        <v>44094</v>
      </c>
      <c r="B3359" t="s">
        <v>1418</v>
      </c>
      <c r="C3359">
        <v>11286</v>
      </c>
      <c r="D3359" t="s">
        <v>1419</v>
      </c>
      <c r="E3359">
        <v>339093</v>
      </c>
      <c r="F3359" t="s">
        <v>50</v>
      </c>
      <c r="G3359" t="s">
        <v>145</v>
      </c>
      <c r="H3359" t="s">
        <v>146</v>
      </c>
      <c r="I3359" t="s">
        <v>1420</v>
      </c>
      <c r="J3359">
        <v>1594280</v>
      </c>
      <c r="K3359" t="str">
        <f t="shared" si="261"/>
        <v>44094 - Fundo Estadual de Sanidade Animal</v>
      </c>
      <c r="L3359" t="str">
        <f t="shared" si="262"/>
        <v>11286 - Indenizações em emergências e ações sanitárias - FSA</v>
      </c>
      <c r="M3359" t="str">
        <f t="shared" si="263"/>
        <v>339093 - Indenizações e Restituições</v>
      </c>
      <c r="N3359" t="str">
        <f t="shared" si="264"/>
        <v>33</v>
      </c>
      <c r="O3359" t="str">
        <f>VLOOKUP('SQL Results'!N3359,Plan2!$A$2:$B$8,2,0)</f>
        <v>33 - Outras Despesas Correntes</v>
      </c>
      <c r="P3359" s="4" t="str">
        <f t="shared" si="265"/>
        <v>0219 - Outras Taxas Vinculadas - Recursos de Outras Fontes - Exercício Corrente</v>
      </c>
    </row>
    <row r="3360" spans="1:16" x14ac:dyDescent="0.2">
      <c r="A3360">
        <v>45001</v>
      </c>
      <c r="B3360" t="s">
        <v>1421</v>
      </c>
      <c r="C3360">
        <v>14226</v>
      </c>
      <c r="D3360" t="s">
        <v>1422</v>
      </c>
      <c r="E3360">
        <v>329021</v>
      </c>
      <c r="F3360" t="s">
        <v>1423</v>
      </c>
      <c r="G3360" t="s">
        <v>13</v>
      </c>
      <c r="H3360" t="s">
        <v>14</v>
      </c>
      <c r="I3360" t="s">
        <v>1424</v>
      </c>
      <c r="J3360">
        <v>10000000</v>
      </c>
      <c r="K3360" t="str">
        <f t="shared" si="261"/>
        <v>45001 - Secretaria de Estado da Educação</v>
      </c>
      <c r="L3360" t="str">
        <f t="shared" si="262"/>
        <v>14226 - Encargos gerais com serviços da divida pública da Educação</v>
      </c>
      <c r="M3360" t="str">
        <f t="shared" si="263"/>
        <v>329021 - Juros sobre a Dívida por Contrato</v>
      </c>
      <c r="N3360" t="str">
        <f t="shared" si="264"/>
        <v>32</v>
      </c>
      <c r="O3360" t="str">
        <f>VLOOKUP('SQL Results'!N3360,Plan2!$A$2:$B$8,2,0)</f>
        <v>32 - Juros e Encargos da Dívida</v>
      </c>
      <c r="P3360" s="4" t="str">
        <f t="shared" si="265"/>
        <v>0100 - Recursos ordinários - recursos do tesouro - RLD</v>
      </c>
    </row>
    <row r="3361" spans="1:16" x14ac:dyDescent="0.2">
      <c r="A3361">
        <v>45001</v>
      </c>
      <c r="B3361" t="s">
        <v>1421</v>
      </c>
      <c r="C3361">
        <v>14226</v>
      </c>
      <c r="D3361" t="s">
        <v>1422</v>
      </c>
      <c r="E3361">
        <v>329022</v>
      </c>
      <c r="F3361" t="s">
        <v>1425</v>
      </c>
      <c r="G3361" t="s">
        <v>13</v>
      </c>
      <c r="H3361" t="s">
        <v>14</v>
      </c>
      <c r="I3361" t="s">
        <v>1424</v>
      </c>
      <c r="J3361">
        <v>13000000</v>
      </c>
      <c r="K3361" t="str">
        <f t="shared" si="261"/>
        <v>45001 - Secretaria de Estado da Educação</v>
      </c>
      <c r="L3361" t="str">
        <f t="shared" si="262"/>
        <v>14226 - Encargos gerais com serviços da divida pública da Educação</v>
      </c>
      <c r="M3361" t="str">
        <f t="shared" si="263"/>
        <v>329022 - Outros Encargos sobre Dívida por Contrato</v>
      </c>
      <c r="N3361" t="str">
        <f t="shared" si="264"/>
        <v>32</v>
      </c>
      <c r="O3361" t="str">
        <f>VLOOKUP('SQL Results'!N3361,Plan2!$A$2:$B$8,2,0)</f>
        <v>32 - Juros e Encargos da Dívida</v>
      </c>
      <c r="P3361" s="4" t="str">
        <f t="shared" si="265"/>
        <v>0100 - Recursos ordinários - recursos do tesouro - RLD</v>
      </c>
    </row>
    <row r="3362" spans="1:16" x14ac:dyDescent="0.2">
      <c r="A3362">
        <v>45001</v>
      </c>
      <c r="B3362" t="s">
        <v>1421</v>
      </c>
      <c r="C3362">
        <v>14226</v>
      </c>
      <c r="D3362" t="s">
        <v>1422</v>
      </c>
      <c r="E3362">
        <v>469071</v>
      </c>
      <c r="F3362" t="s">
        <v>1426</v>
      </c>
      <c r="G3362" t="s">
        <v>13</v>
      </c>
      <c r="H3362" t="s">
        <v>14</v>
      </c>
      <c r="I3362" t="s">
        <v>1424</v>
      </c>
      <c r="J3362">
        <v>10000000</v>
      </c>
      <c r="K3362" t="str">
        <f t="shared" si="261"/>
        <v>45001 - Secretaria de Estado da Educação</v>
      </c>
      <c r="L3362" t="str">
        <f t="shared" si="262"/>
        <v>14226 - Encargos gerais com serviços da divida pública da Educação</v>
      </c>
      <c r="M3362" t="str">
        <f t="shared" si="263"/>
        <v>469071 - Principal da Dívida Contrat. Resgatado</v>
      </c>
      <c r="N3362" t="str">
        <f t="shared" si="264"/>
        <v>46</v>
      </c>
      <c r="O3362" t="str">
        <f>VLOOKUP('SQL Results'!N3362,Plan2!$A$2:$B$8,2,0)</f>
        <v>46 - Amortização da Dívida</v>
      </c>
      <c r="P3362" s="4" t="str">
        <f t="shared" si="265"/>
        <v>0100 - Recursos ordinários - recursos do tesouro - RLD</v>
      </c>
    </row>
    <row r="3363" spans="1:16" x14ac:dyDescent="0.2">
      <c r="A3363">
        <v>45001</v>
      </c>
      <c r="B3363" t="s">
        <v>1421</v>
      </c>
      <c r="C3363">
        <v>14231</v>
      </c>
      <c r="D3363" t="s">
        <v>1427</v>
      </c>
      <c r="E3363">
        <v>339039</v>
      </c>
      <c r="F3363" t="s">
        <v>16</v>
      </c>
      <c r="G3363" t="s">
        <v>13</v>
      </c>
      <c r="H3363" t="s">
        <v>14</v>
      </c>
      <c r="I3363" t="s">
        <v>1428</v>
      </c>
      <c r="J3363">
        <v>7000000</v>
      </c>
      <c r="K3363" t="str">
        <f t="shared" si="261"/>
        <v>45001 - Secretaria de Estado da Educação</v>
      </c>
      <c r="L3363" t="str">
        <f t="shared" si="262"/>
        <v>14231 - Campanhas de caráter educacional, informativo e institucional - SED</v>
      </c>
      <c r="M3363" t="str">
        <f t="shared" si="263"/>
        <v>339039 - Outros Serviços Terceiros - Pessoa Jurídica</v>
      </c>
      <c r="N3363" t="str">
        <f t="shared" si="264"/>
        <v>33</v>
      </c>
      <c r="O3363" t="str">
        <f>VLOOKUP('SQL Results'!N3363,Plan2!$A$2:$B$8,2,0)</f>
        <v>33 - Outras Despesas Correntes</v>
      </c>
      <c r="P3363" s="4" t="str">
        <f t="shared" si="265"/>
        <v>0100 - Recursos ordinários - recursos do tesouro - RLD</v>
      </c>
    </row>
    <row r="3364" spans="1:16" x14ac:dyDescent="0.2">
      <c r="A3364">
        <v>45001</v>
      </c>
      <c r="B3364" t="s">
        <v>1421</v>
      </c>
      <c r="C3364">
        <v>14227</v>
      </c>
      <c r="D3364" t="s">
        <v>1429</v>
      </c>
      <c r="E3364">
        <v>449052</v>
      </c>
      <c r="F3364" t="s">
        <v>17</v>
      </c>
      <c r="G3364" t="s">
        <v>13</v>
      </c>
      <c r="H3364" t="s">
        <v>14</v>
      </c>
      <c r="I3364" t="s">
        <v>1430</v>
      </c>
      <c r="J3364">
        <v>10000000</v>
      </c>
      <c r="K3364" t="str">
        <f t="shared" si="261"/>
        <v>45001 - Secretaria de Estado da Educação</v>
      </c>
      <c r="L3364" t="str">
        <f t="shared" si="262"/>
        <v>14227 - Emenda parlamentar impositiva da Educação</v>
      </c>
      <c r="M3364" t="str">
        <f t="shared" si="263"/>
        <v>449052 - Equipamentos e Material Permanente</v>
      </c>
      <c r="N3364" t="str">
        <f t="shared" si="264"/>
        <v>44</v>
      </c>
      <c r="O3364" t="str">
        <f>VLOOKUP('SQL Results'!N3364,Plan2!$A$2:$B$8,2,0)</f>
        <v>44 - Investimentos</v>
      </c>
      <c r="P3364" s="4" t="str">
        <f t="shared" si="265"/>
        <v>0100 - Recursos ordinários - recursos do tesouro - RLD</v>
      </c>
    </row>
    <row r="3365" spans="1:16" x14ac:dyDescent="0.2">
      <c r="A3365">
        <v>45001</v>
      </c>
      <c r="B3365" t="s">
        <v>1421</v>
      </c>
      <c r="C3365">
        <v>14227</v>
      </c>
      <c r="D3365" t="s">
        <v>1429</v>
      </c>
      <c r="E3365">
        <v>449051</v>
      </c>
      <c r="F3365" t="s">
        <v>31</v>
      </c>
      <c r="G3365" t="s">
        <v>13</v>
      </c>
      <c r="H3365" t="s">
        <v>14</v>
      </c>
      <c r="I3365" t="s">
        <v>1430</v>
      </c>
      <c r="J3365">
        <v>35000000</v>
      </c>
      <c r="K3365" t="str">
        <f t="shared" si="261"/>
        <v>45001 - Secretaria de Estado da Educação</v>
      </c>
      <c r="L3365" t="str">
        <f t="shared" si="262"/>
        <v>14227 - Emenda parlamentar impositiva da Educação</v>
      </c>
      <c r="M3365" t="str">
        <f t="shared" si="263"/>
        <v>449051 - Obras e Instalações</v>
      </c>
      <c r="N3365" t="str">
        <f t="shared" si="264"/>
        <v>44</v>
      </c>
      <c r="O3365" t="str">
        <f>VLOOKUP('SQL Results'!N3365,Plan2!$A$2:$B$8,2,0)</f>
        <v>44 - Investimentos</v>
      </c>
      <c r="P3365" s="4" t="str">
        <f t="shared" si="265"/>
        <v>0100 - Recursos ordinários - recursos do tesouro - RLD</v>
      </c>
    </row>
    <row r="3366" spans="1:16" x14ac:dyDescent="0.2">
      <c r="A3366">
        <v>45001</v>
      </c>
      <c r="B3366" t="s">
        <v>1421</v>
      </c>
      <c r="C3366">
        <v>14227</v>
      </c>
      <c r="D3366" t="s">
        <v>1429</v>
      </c>
      <c r="E3366">
        <v>444042</v>
      </c>
      <c r="F3366" t="s">
        <v>315</v>
      </c>
      <c r="G3366" t="s">
        <v>13</v>
      </c>
      <c r="H3366" t="s">
        <v>14</v>
      </c>
      <c r="I3366" t="s">
        <v>1430</v>
      </c>
      <c r="J3366">
        <v>10000000</v>
      </c>
      <c r="K3366" t="str">
        <f t="shared" si="261"/>
        <v>45001 - Secretaria de Estado da Educação</v>
      </c>
      <c r="L3366" t="str">
        <f t="shared" si="262"/>
        <v>14227 - Emenda parlamentar impositiva da Educação</v>
      </c>
      <c r="M3366" t="str">
        <f t="shared" si="263"/>
        <v>444042 - Auxílios</v>
      </c>
      <c r="N3366" t="str">
        <f t="shared" si="264"/>
        <v>44</v>
      </c>
      <c r="O3366" t="str">
        <f>VLOOKUP('SQL Results'!N3366,Plan2!$A$2:$B$8,2,0)</f>
        <v>44 - Investimentos</v>
      </c>
      <c r="P3366" s="4" t="str">
        <f t="shared" si="265"/>
        <v>0100 - Recursos ordinários - recursos do tesouro - RLD</v>
      </c>
    </row>
    <row r="3367" spans="1:16" x14ac:dyDescent="0.2">
      <c r="A3367">
        <v>45001</v>
      </c>
      <c r="B3367" t="s">
        <v>1421</v>
      </c>
      <c r="C3367">
        <v>14227</v>
      </c>
      <c r="D3367" t="s">
        <v>1429</v>
      </c>
      <c r="E3367">
        <v>445042</v>
      </c>
      <c r="F3367" t="s">
        <v>315</v>
      </c>
      <c r="G3367" t="s">
        <v>13</v>
      </c>
      <c r="H3367" t="s">
        <v>14</v>
      </c>
      <c r="I3367" t="s">
        <v>1430</v>
      </c>
      <c r="J3367">
        <v>5000000</v>
      </c>
      <c r="K3367" t="str">
        <f t="shared" si="261"/>
        <v>45001 - Secretaria de Estado da Educação</v>
      </c>
      <c r="L3367" t="str">
        <f t="shared" si="262"/>
        <v>14227 - Emenda parlamentar impositiva da Educação</v>
      </c>
      <c r="M3367" t="str">
        <f t="shared" si="263"/>
        <v>445042 - Auxílios</v>
      </c>
      <c r="N3367" t="str">
        <f t="shared" si="264"/>
        <v>44</v>
      </c>
      <c r="O3367" t="str">
        <f>VLOOKUP('SQL Results'!N3367,Plan2!$A$2:$B$8,2,0)</f>
        <v>44 - Investimentos</v>
      </c>
      <c r="P3367" s="4" t="str">
        <f t="shared" si="265"/>
        <v>0100 - Recursos ordinários - recursos do tesouro - RLD</v>
      </c>
    </row>
    <row r="3368" spans="1:16" x14ac:dyDescent="0.2">
      <c r="A3368">
        <v>45001</v>
      </c>
      <c r="B3368" t="s">
        <v>1421</v>
      </c>
      <c r="C3368">
        <v>1010</v>
      </c>
      <c r="D3368" t="s">
        <v>1431</v>
      </c>
      <c r="E3368">
        <v>319004</v>
      </c>
      <c r="F3368" t="s">
        <v>402</v>
      </c>
      <c r="G3368" t="s">
        <v>1077</v>
      </c>
      <c r="H3368" t="s">
        <v>1078</v>
      </c>
      <c r="I3368" t="s">
        <v>347</v>
      </c>
      <c r="J3368">
        <v>36967561</v>
      </c>
      <c r="K3368" t="str">
        <f t="shared" si="261"/>
        <v>45001 - Secretaria de Estado da Educação</v>
      </c>
      <c r="L3368" t="str">
        <f t="shared" si="262"/>
        <v>1010 - Administração de pessoal e encargos sociais - educação de jovens e adultos - SED</v>
      </c>
      <c r="M3368" t="str">
        <f t="shared" si="263"/>
        <v>319004 - Contratação por Tempo Determinado</v>
      </c>
      <c r="N3368" t="str">
        <f t="shared" si="264"/>
        <v>31</v>
      </c>
      <c r="O3368" t="str">
        <f>VLOOKUP('SQL Results'!N3368,Plan2!$A$2:$B$8,2,0)</f>
        <v>31 - Pessoal e Encargos Sociais</v>
      </c>
      <c r="P3368" s="4" t="str">
        <f t="shared" si="265"/>
        <v>0131 - Recursos do FUNDEB - transferências da União</v>
      </c>
    </row>
    <row r="3369" spans="1:16" x14ac:dyDescent="0.2">
      <c r="A3369">
        <v>45001</v>
      </c>
      <c r="B3369" t="s">
        <v>1421</v>
      </c>
      <c r="C3369">
        <v>1010</v>
      </c>
      <c r="D3369" t="s">
        <v>1431</v>
      </c>
      <c r="E3369">
        <v>319005</v>
      </c>
      <c r="F3369" t="s">
        <v>67</v>
      </c>
      <c r="G3369" t="s">
        <v>1077</v>
      </c>
      <c r="H3369" t="s">
        <v>1078</v>
      </c>
      <c r="I3369" t="s">
        <v>347</v>
      </c>
      <c r="J3369">
        <v>420000</v>
      </c>
      <c r="K3369" t="str">
        <f t="shared" si="261"/>
        <v>45001 - Secretaria de Estado da Educação</v>
      </c>
      <c r="L3369" t="str">
        <f t="shared" si="262"/>
        <v>1010 - Administração de pessoal e encargos sociais - educação de jovens e adultos - SED</v>
      </c>
      <c r="M3369" t="str">
        <f t="shared" si="263"/>
        <v>319005 - Outros Benefícios Previdenciários</v>
      </c>
      <c r="N3369" t="str">
        <f t="shared" si="264"/>
        <v>31</v>
      </c>
      <c r="O3369" t="str">
        <f>VLOOKUP('SQL Results'!N3369,Plan2!$A$2:$B$8,2,0)</f>
        <v>31 - Pessoal e Encargos Sociais</v>
      </c>
      <c r="P3369" s="4" t="str">
        <f t="shared" si="265"/>
        <v>0131 - Recursos do FUNDEB - transferências da União</v>
      </c>
    </row>
    <row r="3370" spans="1:16" x14ac:dyDescent="0.2">
      <c r="A3370">
        <v>45001</v>
      </c>
      <c r="B3370" t="s">
        <v>1421</v>
      </c>
      <c r="C3370">
        <v>1010</v>
      </c>
      <c r="D3370" t="s">
        <v>1431</v>
      </c>
      <c r="E3370">
        <v>319011</v>
      </c>
      <c r="F3370" t="s">
        <v>60</v>
      </c>
      <c r="G3370" t="s">
        <v>1077</v>
      </c>
      <c r="H3370" t="s">
        <v>1078</v>
      </c>
      <c r="I3370" t="s">
        <v>347</v>
      </c>
      <c r="J3370">
        <v>22965483</v>
      </c>
      <c r="K3370" t="str">
        <f t="shared" si="261"/>
        <v>45001 - Secretaria de Estado da Educação</v>
      </c>
      <c r="L3370" t="str">
        <f t="shared" si="262"/>
        <v>1010 - Administração de pessoal e encargos sociais - educação de jovens e adultos - SED</v>
      </c>
      <c r="M3370" t="str">
        <f t="shared" si="263"/>
        <v>319011 - Vencim. e Vantagens Fixas - Pessoal Civil</v>
      </c>
      <c r="N3370" t="str">
        <f t="shared" si="264"/>
        <v>31</v>
      </c>
      <c r="O3370" t="str">
        <f>VLOOKUP('SQL Results'!N3370,Plan2!$A$2:$B$8,2,0)</f>
        <v>31 - Pessoal e Encargos Sociais</v>
      </c>
      <c r="P3370" s="4" t="str">
        <f t="shared" si="265"/>
        <v>0131 - Recursos do FUNDEB - transferências da União</v>
      </c>
    </row>
    <row r="3371" spans="1:16" x14ac:dyDescent="0.2">
      <c r="A3371">
        <v>45001</v>
      </c>
      <c r="B3371" t="s">
        <v>1421</v>
      </c>
      <c r="C3371">
        <v>1010</v>
      </c>
      <c r="D3371" t="s">
        <v>1431</v>
      </c>
      <c r="E3371">
        <v>319013</v>
      </c>
      <c r="F3371" t="s">
        <v>44</v>
      </c>
      <c r="G3371" t="s">
        <v>1077</v>
      </c>
      <c r="H3371" t="s">
        <v>1078</v>
      </c>
      <c r="I3371" t="s">
        <v>347</v>
      </c>
      <c r="J3371">
        <v>153583</v>
      </c>
      <c r="K3371" t="str">
        <f t="shared" si="261"/>
        <v>45001 - Secretaria de Estado da Educação</v>
      </c>
      <c r="L3371" t="str">
        <f t="shared" si="262"/>
        <v>1010 - Administração de pessoal e encargos sociais - educação de jovens e adultos - SED</v>
      </c>
      <c r="M3371" t="str">
        <f t="shared" si="263"/>
        <v>319013 - Obrigações Patronais</v>
      </c>
      <c r="N3371" t="str">
        <f t="shared" si="264"/>
        <v>31</v>
      </c>
      <c r="O3371" t="str">
        <f>VLOOKUP('SQL Results'!N3371,Plan2!$A$2:$B$8,2,0)</f>
        <v>31 - Pessoal e Encargos Sociais</v>
      </c>
      <c r="P3371" s="4" t="str">
        <f t="shared" si="265"/>
        <v>0131 - Recursos do FUNDEB - transferências da União</v>
      </c>
    </row>
    <row r="3372" spans="1:16" x14ac:dyDescent="0.2">
      <c r="A3372">
        <v>45001</v>
      </c>
      <c r="B3372" t="s">
        <v>1421</v>
      </c>
      <c r="C3372">
        <v>1010</v>
      </c>
      <c r="D3372" t="s">
        <v>1431</v>
      </c>
      <c r="E3372">
        <v>319016</v>
      </c>
      <c r="F3372" t="s">
        <v>64</v>
      </c>
      <c r="G3372" t="s">
        <v>1077</v>
      </c>
      <c r="H3372" t="s">
        <v>1078</v>
      </c>
      <c r="I3372" t="s">
        <v>347</v>
      </c>
      <c r="J3372">
        <v>30605</v>
      </c>
      <c r="K3372" t="str">
        <f t="shared" si="261"/>
        <v>45001 - Secretaria de Estado da Educação</v>
      </c>
      <c r="L3372" t="str">
        <f t="shared" si="262"/>
        <v>1010 - Administração de pessoal e encargos sociais - educação de jovens e adultos - SED</v>
      </c>
      <c r="M3372" t="str">
        <f t="shared" si="263"/>
        <v>319016 - Outras Despesas Variáveis-Pessoal Civil</v>
      </c>
      <c r="N3372" t="str">
        <f t="shared" si="264"/>
        <v>31</v>
      </c>
      <c r="O3372" t="str">
        <f>VLOOKUP('SQL Results'!N3372,Plan2!$A$2:$B$8,2,0)</f>
        <v>31 - Pessoal e Encargos Sociais</v>
      </c>
      <c r="P3372" s="4" t="str">
        <f t="shared" si="265"/>
        <v>0131 - Recursos do FUNDEB - transferências da União</v>
      </c>
    </row>
    <row r="3373" spans="1:16" x14ac:dyDescent="0.2">
      <c r="A3373">
        <v>45001</v>
      </c>
      <c r="B3373" t="s">
        <v>1421</v>
      </c>
      <c r="C3373">
        <v>1010</v>
      </c>
      <c r="D3373" t="s">
        <v>1431</v>
      </c>
      <c r="E3373">
        <v>319094</v>
      </c>
      <c r="F3373" t="s">
        <v>41</v>
      </c>
      <c r="G3373" t="s">
        <v>1077</v>
      </c>
      <c r="H3373" t="s">
        <v>1078</v>
      </c>
      <c r="I3373" t="s">
        <v>347</v>
      </c>
      <c r="J3373">
        <v>2000000</v>
      </c>
      <c r="K3373" t="str">
        <f t="shared" si="261"/>
        <v>45001 - Secretaria de Estado da Educação</v>
      </c>
      <c r="L3373" t="str">
        <f t="shared" si="262"/>
        <v>1010 - Administração de pessoal e encargos sociais - educação de jovens e adultos - SED</v>
      </c>
      <c r="M3373" t="str">
        <f t="shared" si="263"/>
        <v>319094 - Indenizações e Restituições Trabalhistas</v>
      </c>
      <c r="N3373" t="str">
        <f t="shared" si="264"/>
        <v>31</v>
      </c>
      <c r="O3373" t="str">
        <f>VLOOKUP('SQL Results'!N3373,Plan2!$A$2:$B$8,2,0)</f>
        <v>31 - Pessoal e Encargos Sociais</v>
      </c>
      <c r="P3373" s="4" t="str">
        <f t="shared" si="265"/>
        <v>0131 - Recursos do FUNDEB - transferências da União</v>
      </c>
    </row>
    <row r="3374" spans="1:16" x14ac:dyDescent="0.2">
      <c r="A3374">
        <v>45001</v>
      </c>
      <c r="B3374" t="s">
        <v>1421</v>
      </c>
      <c r="C3374">
        <v>1010</v>
      </c>
      <c r="D3374" t="s">
        <v>1431</v>
      </c>
      <c r="E3374">
        <v>319113</v>
      </c>
      <c r="F3374" t="s">
        <v>44</v>
      </c>
      <c r="G3374" t="s">
        <v>1077</v>
      </c>
      <c r="H3374" t="s">
        <v>1078</v>
      </c>
      <c r="I3374" t="s">
        <v>347</v>
      </c>
      <c r="J3374">
        <v>4827986</v>
      </c>
      <c r="K3374" t="str">
        <f t="shared" si="261"/>
        <v>45001 - Secretaria de Estado da Educação</v>
      </c>
      <c r="L3374" t="str">
        <f t="shared" si="262"/>
        <v>1010 - Administração de pessoal e encargos sociais - educação de jovens e adultos - SED</v>
      </c>
      <c r="M3374" t="str">
        <f t="shared" si="263"/>
        <v>319113 - Obrigações Patronais</v>
      </c>
      <c r="N3374" t="str">
        <f t="shared" si="264"/>
        <v>31</v>
      </c>
      <c r="O3374" t="str">
        <f>VLOOKUP('SQL Results'!N3374,Plan2!$A$2:$B$8,2,0)</f>
        <v>31 - Pessoal e Encargos Sociais</v>
      </c>
      <c r="P3374" s="4" t="str">
        <f t="shared" si="265"/>
        <v>0131 - Recursos do FUNDEB - transferências da União</v>
      </c>
    </row>
    <row r="3375" spans="1:16" x14ac:dyDescent="0.2">
      <c r="A3375">
        <v>45001</v>
      </c>
      <c r="B3375" t="s">
        <v>1421</v>
      </c>
      <c r="C3375">
        <v>1010</v>
      </c>
      <c r="D3375" t="s">
        <v>1431</v>
      </c>
      <c r="E3375">
        <v>339046</v>
      </c>
      <c r="F3375" t="s">
        <v>47</v>
      </c>
      <c r="G3375" t="s">
        <v>1077</v>
      </c>
      <c r="H3375" t="s">
        <v>1078</v>
      </c>
      <c r="I3375" t="s">
        <v>347</v>
      </c>
      <c r="J3375">
        <v>3522797</v>
      </c>
      <c r="K3375" t="str">
        <f t="shared" si="261"/>
        <v>45001 - Secretaria de Estado da Educação</v>
      </c>
      <c r="L3375" t="str">
        <f t="shared" si="262"/>
        <v>1010 - Administração de pessoal e encargos sociais - educação de jovens e adultos - SED</v>
      </c>
      <c r="M3375" t="str">
        <f t="shared" si="263"/>
        <v>339046 - Auxílio-Alimentação</v>
      </c>
      <c r="N3375" t="str">
        <f t="shared" si="264"/>
        <v>33</v>
      </c>
      <c r="O3375" t="str">
        <f>VLOOKUP('SQL Results'!N3375,Plan2!$A$2:$B$8,2,0)</f>
        <v>33 - Outras Despesas Correntes</v>
      </c>
      <c r="P3375" s="4" t="str">
        <f t="shared" si="265"/>
        <v>0131 - Recursos do FUNDEB - transferências da União</v>
      </c>
    </row>
    <row r="3376" spans="1:16" x14ac:dyDescent="0.2">
      <c r="A3376">
        <v>45001</v>
      </c>
      <c r="B3376" t="s">
        <v>1421</v>
      </c>
      <c r="C3376">
        <v>1010</v>
      </c>
      <c r="D3376" t="s">
        <v>1431</v>
      </c>
      <c r="E3376">
        <v>339113</v>
      </c>
      <c r="F3376" t="s">
        <v>44</v>
      </c>
      <c r="G3376" t="s">
        <v>1077</v>
      </c>
      <c r="H3376" t="s">
        <v>1078</v>
      </c>
      <c r="I3376" t="s">
        <v>347</v>
      </c>
      <c r="J3376">
        <v>870680</v>
      </c>
      <c r="K3376" t="str">
        <f t="shared" si="261"/>
        <v>45001 - Secretaria de Estado da Educação</v>
      </c>
      <c r="L3376" t="str">
        <f t="shared" si="262"/>
        <v>1010 - Administração de pessoal e encargos sociais - educação de jovens e adultos - SED</v>
      </c>
      <c r="M3376" t="str">
        <f t="shared" si="263"/>
        <v>339113 - Obrigações Patronais</v>
      </c>
      <c r="N3376" t="str">
        <f t="shared" si="264"/>
        <v>33</v>
      </c>
      <c r="O3376" t="str">
        <f>VLOOKUP('SQL Results'!N3376,Plan2!$A$2:$B$8,2,0)</f>
        <v>33 - Outras Despesas Correntes</v>
      </c>
      <c r="P3376" s="4" t="str">
        <f t="shared" si="265"/>
        <v>0131 - Recursos do FUNDEB - transferências da União</v>
      </c>
    </row>
    <row r="3377" spans="1:16" x14ac:dyDescent="0.2">
      <c r="A3377">
        <v>45001</v>
      </c>
      <c r="B3377" t="s">
        <v>1421</v>
      </c>
      <c r="C3377">
        <v>8662</v>
      </c>
      <c r="D3377" t="s">
        <v>1432</v>
      </c>
      <c r="E3377">
        <v>319092</v>
      </c>
      <c r="F3377" t="s">
        <v>28</v>
      </c>
      <c r="G3377" t="s">
        <v>13</v>
      </c>
      <c r="H3377" t="s">
        <v>14</v>
      </c>
      <c r="I3377" t="s">
        <v>347</v>
      </c>
      <c r="J3377">
        <v>16000000</v>
      </c>
      <c r="K3377" t="str">
        <f t="shared" si="261"/>
        <v>45001 - Secretaria de Estado da Educação</v>
      </c>
      <c r="L3377" t="str">
        <f t="shared" si="262"/>
        <v>8662 - Administração de pessoal e encargos sociais - ensino médio - SED</v>
      </c>
      <c r="M3377" t="str">
        <f t="shared" si="263"/>
        <v>319092 - Despesas de Exercícios Anteriores</v>
      </c>
      <c r="N3377" t="str">
        <f t="shared" si="264"/>
        <v>31</v>
      </c>
      <c r="O3377" t="str">
        <f>VLOOKUP('SQL Results'!N3377,Plan2!$A$2:$B$8,2,0)</f>
        <v>31 - Pessoal e Encargos Sociais</v>
      </c>
      <c r="P3377" s="4" t="str">
        <f t="shared" si="265"/>
        <v>0100 - Recursos ordinários - recursos do tesouro - RLD</v>
      </c>
    </row>
    <row r="3378" spans="1:16" x14ac:dyDescent="0.2">
      <c r="A3378">
        <v>45001</v>
      </c>
      <c r="B3378" t="s">
        <v>1421</v>
      </c>
      <c r="C3378">
        <v>8662</v>
      </c>
      <c r="D3378" t="s">
        <v>1432</v>
      </c>
      <c r="E3378">
        <v>319004</v>
      </c>
      <c r="F3378" t="s">
        <v>402</v>
      </c>
      <c r="G3378" t="s">
        <v>1077</v>
      </c>
      <c r="H3378" t="s">
        <v>1078</v>
      </c>
      <c r="I3378" t="s">
        <v>347</v>
      </c>
      <c r="J3378">
        <v>176987045</v>
      </c>
      <c r="K3378" t="str">
        <f t="shared" si="261"/>
        <v>45001 - Secretaria de Estado da Educação</v>
      </c>
      <c r="L3378" t="str">
        <f t="shared" si="262"/>
        <v>8662 - Administração de pessoal e encargos sociais - ensino médio - SED</v>
      </c>
      <c r="M3378" t="str">
        <f t="shared" si="263"/>
        <v>319004 - Contratação por Tempo Determinado</v>
      </c>
      <c r="N3378" t="str">
        <f t="shared" si="264"/>
        <v>31</v>
      </c>
      <c r="O3378" t="str">
        <f>VLOOKUP('SQL Results'!N3378,Plan2!$A$2:$B$8,2,0)</f>
        <v>31 - Pessoal e Encargos Sociais</v>
      </c>
      <c r="P3378" s="4" t="str">
        <f t="shared" si="265"/>
        <v>0131 - Recursos do FUNDEB - transferências da União</v>
      </c>
    </row>
    <row r="3379" spans="1:16" x14ac:dyDescent="0.2">
      <c r="A3379">
        <v>45001</v>
      </c>
      <c r="B3379" t="s">
        <v>1421</v>
      </c>
      <c r="C3379">
        <v>8662</v>
      </c>
      <c r="D3379" t="s">
        <v>1432</v>
      </c>
      <c r="E3379">
        <v>319005</v>
      </c>
      <c r="F3379" t="s">
        <v>67</v>
      </c>
      <c r="G3379" t="s">
        <v>1077</v>
      </c>
      <c r="H3379" t="s">
        <v>1078</v>
      </c>
      <c r="I3379" t="s">
        <v>347</v>
      </c>
      <c r="J3379">
        <v>2208854</v>
      </c>
      <c r="K3379" t="str">
        <f t="shared" si="261"/>
        <v>45001 - Secretaria de Estado da Educação</v>
      </c>
      <c r="L3379" t="str">
        <f t="shared" si="262"/>
        <v>8662 - Administração de pessoal e encargos sociais - ensino médio - SED</v>
      </c>
      <c r="M3379" t="str">
        <f t="shared" si="263"/>
        <v>319005 - Outros Benefícios Previdenciários</v>
      </c>
      <c r="N3379" t="str">
        <f t="shared" si="264"/>
        <v>31</v>
      </c>
      <c r="O3379" t="str">
        <f>VLOOKUP('SQL Results'!N3379,Plan2!$A$2:$B$8,2,0)</f>
        <v>31 - Pessoal e Encargos Sociais</v>
      </c>
      <c r="P3379" s="4" t="str">
        <f t="shared" si="265"/>
        <v>0131 - Recursos do FUNDEB - transferências da União</v>
      </c>
    </row>
    <row r="3380" spans="1:16" x14ac:dyDescent="0.2">
      <c r="A3380">
        <v>45001</v>
      </c>
      <c r="B3380" t="s">
        <v>1421</v>
      </c>
      <c r="C3380">
        <v>8662</v>
      </c>
      <c r="D3380" t="s">
        <v>1432</v>
      </c>
      <c r="E3380">
        <v>319011</v>
      </c>
      <c r="F3380" t="s">
        <v>60</v>
      </c>
      <c r="G3380" t="s">
        <v>1077</v>
      </c>
      <c r="H3380" t="s">
        <v>1078</v>
      </c>
      <c r="I3380" t="s">
        <v>347</v>
      </c>
      <c r="J3380">
        <v>365469136</v>
      </c>
      <c r="K3380" t="str">
        <f t="shared" si="261"/>
        <v>45001 - Secretaria de Estado da Educação</v>
      </c>
      <c r="L3380" t="str">
        <f t="shared" si="262"/>
        <v>8662 - Administração de pessoal e encargos sociais - ensino médio - SED</v>
      </c>
      <c r="M3380" t="str">
        <f t="shared" si="263"/>
        <v>319011 - Vencim. e Vantagens Fixas - Pessoal Civil</v>
      </c>
      <c r="N3380" t="str">
        <f t="shared" si="264"/>
        <v>31</v>
      </c>
      <c r="O3380" t="str">
        <f>VLOOKUP('SQL Results'!N3380,Plan2!$A$2:$B$8,2,0)</f>
        <v>31 - Pessoal e Encargos Sociais</v>
      </c>
      <c r="P3380" s="4" t="str">
        <f t="shared" si="265"/>
        <v>0131 - Recursos do FUNDEB - transferências da União</v>
      </c>
    </row>
    <row r="3381" spans="1:16" x14ac:dyDescent="0.2">
      <c r="A3381">
        <v>45001</v>
      </c>
      <c r="B3381" t="s">
        <v>1421</v>
      </c>
      <c r="C3381">
        <v>8662</v>
      </c>
      <c r="D3381" t="s">
        <v>1432</v>
      </c>
      <c r="E3381">
        <v>319013</v>
      </c>
      <c r="F3381" t="s">
        <v>44</v>
      </c>
      <c r="G3381" t="s">
        <v>1077</v>
      </c>
      <c r="H3381" t="s">
        <v>1078</v>
      </c>
      <c r="I3381" t="s">
        <v>347</v>
      </c>
      <c r="J3381">
        <v>790262</v>
      </c>
      <c r="K3381" t="str">
        <f t="shared" si="261"/>
        <v>45001 - Secretaria de Estado da Educação</v>
      </c>
      <c r="L3381" t="str">
        <f t="shared" si="262"/>
        <v>8662 - Administração de pessoal e encargos sociais - ensino médio - SED</v>
      </c>
      <c r="M3381" t="str">
        <f t="shared" si="263"/>
        <v>319013 - Obrigações Patronais</v>
      </c>
      <c r="N3381" t="str">
        <f t="shared" si="264"/>
        <v>31</v>
      </c>
      <c r="O3381" t="str">
        <f>VLOOKUP('SQL Results'!N3381,Plan2!$A$2:$B$8,2,0)</f>
        <v>31 - Pessoal e Encargos Sociais</v>
      </c>
      <c r="P3381" s="4" t="str">
        <f t="shared" si="265"/>
        <v>0131 - Recursos do FUNDEB - transferências da União</v>
      </c>
    </row>
    <row r="3382" spans="1:16" x14ac:dyDescent="0.2">
      <c r="A3382">
        <v>45001</v>
      </c>
      <c r="B3382" t="s">
        <v>1421</v>
      </c>
      <c r="C3382">
        <v>8662</v>
      </c>
      <c r="D3382" t="s">
        <v>1432</v>
      </c>
      <c r="E3382">
        <v>319016</v>
      </c>
      <c r="F3382" t="s">
        <v>64</v>
      </c>
      <c r="G3382" t="s">
        <v>1077</v>
      </c>
      <c r="H3382" t="s">
        <v>1078</v>
      </c>
      <c r="I3382" t="s">
        <v>347</v>
      </c>
      <c r="J3382">
        <v>42446</v>
      </c>
      <c r="K3382" t="str">
        <f t="shared" si="261"/>
        <v>45001 - Secretaria de Estado da Educação</v>
      </c>
      <c r="L3382" t="str">
        <f t="shared" si="262"/>
        <v>8662 - Administração de pessoal e encargos sociais - ensino médio - SED</v>
      </c>
      <c r="M3382" t="str">
        <f t="shared" si="263"/>
        <v>319016 - Outras Despesas Variáveis-Pessoal Civil</v>
      </c>
      <c r="N3382" t="str">
        <f t="shared" si="264"/>
        <v>31</v>
      </c>
      <c r="O3382" t="str">
        <f>VLOOKUP('SQL Results'!N3382,Plan2!$A$2:$B$8,2,0)</f>
        <v>31 - Pessoal e Encargos Sociais</v>
      </c>
      <c r="P3382" s="4" t="str">
        <f t="shared" si="265"/>
        <v>0131 - Recursos do FUNDEB - transferências da União</v>
      </c>
    </row>
    <row r="3383" spans="1:16" x14ac:dyDescent="0.2">
      <c r="A3383">
        <v>45001</v>
      </c>
      <c r="B3383" t="s">
        <v>1421</v>
      </c>
      <c r="C3383">
        <v>8662</v>
      </c>
      <c r="D3383" t="s">
        <v>1432</v>
      </c>
      <c r="E3383">
        <v>319092</v>
      </c>
      <c r="F3383" t="s">
        <v>28</v>
      </c>
      <c r="G3383" t="s">
        <v>1077</v>
      </c>
      <c r="H3383" t="s">
        <v>1078</v>
      </c>
      <c r="I3383" t="s">
        <v>347</v>
      </c>
      <c r="J3383">
        <v>1500000</v>
      </c>
      <c r="K3383" t="str">
        <f t="shared" si="261"/>
        <v>45001 - Secretaria de Estado da Educação</v>
      </c>
      <c r="L3383" t="str">
        <f t="shared" si="262"/>
        <v>8662 - Administração de pessoal e encargos sociais - ensino médio - SED</v>
      </c>
      <c r="M3383" t="str">
        <f t="shared" si="263"/>
        <v>319092 - Despesas de Exercícios Anteriores</v>
      </c>
      <c r="N3383" t="str">
        <f t="shared" si="264"/>
        <v>31</v>
      </c>
      <c r="O3383" t="str">
        <f>VLOOKUP('SQL Results'!N3383,Plan2!$A$2:$B$8,2,0)</f>
        <v>31 - Pessoal e Encargos Sociais</v>
      </c>
      <c r="P3383" s="4" t="str">
        <f t="shared" si="265"/>
        <v>0131 - Recursos do FUNDEB - transferências da União</v>
      </c>
    </row>
    <row r="3384" spans="1:16" x14ac:dyDescent="0.2">
      <c r="A3384">
        <v>45001</v>
      </c>
      <c r="B3384" t="s">
        <v>1421</v>
      </c>
      <c r="C3384">
        <v>8662</v>
      </c>
      <c r="D3384" t="s">
        <v>1432</v>
      </c>
      <c r="E3384">
        <v>319113</v>
      </c>
      <c r="F3384" t="s">
        <v>44</v>
      </c>
      <c r="G3384" t="s">
        <v>1077</v>
      </c>
      <c r="H3384" t="s">
        <v>1078</v>
      </c>
      <c r="I3384" t="s">
        <v>347</v>
      </c>
      <c r="J3384">
        <v>87050000</v>
      </c>
      <c r="K3384" t="str">
        <f t="shared" si="261"/>
        <v>45001 - Secretaria de Estado da Educação</v>
      </c>
      <c r="L3384" t="str">
        <f t="shared" si="262"/>
        <v>8662 - Administração de pessoal e encargos sociais - ensino médio - SED</v>
      </c>
      <c r="M3384" t="str">
        <f t="shared" si="263"/>
        <v>319113 - Obrigações Patronais</v>
      </c>
      <c r="N3384" t="str">
        <f t="shared" si="264"/>
        <v>31</v>
      </c>
      <c r="O3384" t="str">
        <f>VLOOKUP('SQL Results'!N3384,Plan2!$A$2:$B$8,2,0)</f>
        <v>31 - Pessoal e Encargos Sociais</v>
      </c>
      <c r="P3384" s="4" t="str">
        <f t="shared" si="265"/>
        <v>0131 - Recursos do FUNDEB - transferências da União</v>
      </c>
    </row>
    <row r="3385" spans="1:16" x14ac:dyDescent="0.2">
      <c r="A3385">
        <v>45001</v>
      </c>
      <c r="B3385" t="s">
        <v>1421</v>
      </c>
      <c r="C3385">
        <v>8662</v>
      </c>
      <c r="D3385" t="s">
        <v>1432</v>
      </c>
      <c r="E3385">
        <v>339020</v>
      </c>
      <c r="F3385" t="s">
        <v>656</v>
      </c>
      <c r="G3385" t="s">
        <v>1077</v>
      </c>
      <c r="H3385" t="s">
        <v>1078</v>
      </c>
      <c r="I3385" t="s">
        <v>347</v>
      </c>
      <c r="J3385">
        <v>3500</v>
      </c>
      <c r="K3385" t="str">
        <f t="shared" si="261"/>
        <v>45001 - Secretaria de Estado da Educação</v>
      </c>
      <c r="L3385" t="str">
        <f t="shared" si="262"/>
        <v>8662 - Administração de pessoal e encargos sociais - ensino médio - SED</v>
      </c>
      <c r="M3385" t="str">
        <f t="shared" si="263"/>
        <v>339020 - Auxílio Financeiro a Pesquisadores</v>
      </c>
      <c r="N3385" t="str">
        <f t="shared" si="264"/>
        <v>33</v>
      </c>
      <c r="O3385" t="str">
        <f>VLOOKUP('SQL Results'!N3385,Plan2!$A$2:$B$8,2,0)</f>
        <v>33 - Outras Despesas Correntes</v>
      </c>
      <c r="P3385" s="4" t="str">
        <f t="shared" si="265"/>
        <v>0131 - Recursos do FUNDEB - transferências da União</v>
      </c>
    </row>
    <row r="3386" spans="1:16" x14ac:dyDescent="0.2">
      <c r="A3386">
        <v>45001</v>
      </c>
      <c r="B3386" t="s">
        <v>1421</v>
      </c>
      <c r="C3386">
        <v>8662</v>
      </c>
      <c r="D3386" t="s">
        <v>1432</v>
      </c>
      <c r="E3386">
        <v>339046</v>
      </c>
      <c r="F3386" t="s">
        <v>47</v>
      </c>
      <c r="G3386" t="s">
        <v>1077</v>
      </c>
      <c r="H3386" t="s">
        <v>1078</v>
      </c>
      <c r="I3386" t="s">
        <v>347</v>
      </c>
      <c r="J3386">
        <v>35860130</v>
      </c>
      <c r="K3386" t="str">
        <f t="shared" si="261"/>
        <v>45001 - Secretaria de Estado da Educação</v>
      </c>
      <c r="L3386" t="str">
        <f t="shared" si="262"/>
        <v>8662 - Administração de pessoal e encargos sociais - ensino médio - SED</v>
      </c>
      <c r="M3386" t="str">
        <f t="shared" si="263"/>
        <v>339046 - Auxílio-Alimentação</v>
      </c>
      <c r="N3386" t="str">
        <f t="shared" si="264"/>
        <v>33</v>
      </c>
      <c r="O3386" t="str">
        <f>VLOOKUP('SQL Results'!N3386,Plan2!$A$2:$B$8,2,0)</f>
        <v>33 - Outras Despesas Correntes</v>
      </c>
      <c r="P3386" s="4" t="str">
        <f t="shared" si="265"/>
        <v>0131 - Recursos do FUNDEB - transferências da União</v>
      </c>
    </row>
    <row r="3387" spans="1:16" x14ac:dyDescent="0.2">
      <c r="A3387">
        <v>45001</v>
      </c>
      <c r="B3387" t="s">
        <v>1421</v>
      </c>
      <c r="C3387">
        <v>8662</v>
      </c>
      <c r="D3387" t="s">
        <v>1432</v>
      </c>
      <c r="E3387">
        <v>339113</v>
      </c>
      <c r="F3387" t="s">
        <v>44</v>
      </c>
      <c r="G3387" t="s">
        <v>1077</v>
      </c>
      <c r="H3387" t="s">
        <v>1078</v>
      </c>
      <c r="I3387" t="s">
        <v>347</v>
      </c>
      <c r="J3387">
        <v>7500000</v>
      </c>
      <c r="K3387" t="str">
        <f t="shared" si="261"/>
        <v>45001 - Secretaria de Estado da Educação</v>
      </c>
      <c r="L3387" t="str">
        <f t="shared" si="262"/>
        <v>8662 - Administração de pessoal e encargos sociais - ensino médio - SED</v>
      </c>
      <c r="M3387" t="str">
        <f t="shared" si="263"/>
        <v>339113 - Obrigações Patronais</v>
      </c>
      <c r="N3387" t="str">
        <f t="shared" si="264"/>
        <v>33</v>
      </c>
      <c r="O3387" t="str">
        <f>VLOOKUP('SQL Results'!N3387,Plan2!$A$2:$B$8,2,0)</f>
        <v>33 - Outras Despesas Correntes</v>
      </c>
      <c r="P3387" s="4" t="str">
        <f t="shared" si="265"/>
        <v>0131 - Recursos do FUNDEB - transferências da União</v>
      </c>
    </row>
    <row r="3388" spans="1:16" x14ac:dyDescent="0.2">
      <c r="A3388">
        <v>45001</v>
      </c>
      <c r="B3388" t="s">
        <v>1421</v>
      </c>
      <c r="C3388">
        <v>12658</v>
      </c>
      <c r="D3388" t="s">
        <v>1433</v>
      </c>
      <c r="E3388">
        <v>339039</v>
      </c>
      <c r="F3388" t="s">
        <v>16</v>
      </c>
      <c r="G3388" t="s">
        <v>1074</v>
      </c>
      <c r="H3388" t="s">
        <v>1075</v>
      </c>
      <c r="I3388" t="s">
        <v>1434</v>
      </c>
      <c r="J3388">
        <v>2000000</v>
      </c>
      <c r="K3388" t="str">
        <f t="shared" si="261"/>
        <v>45001 - Secretaria de Estado da Educação</v>
      </c>
      <c r="L3388" t="str">
        <f t="shared" si="262"/>
        <v>12658 - Redução de desigualdades e valorização da diversidade</v>
      </c>
      <c r="M3388" t="str">
        <f t="shared" si="263"/>
        <v>339039 - Outros Serviços Terceiros - Pessoa Jurídica</v>
      </c>
      <c r="N3388" t="str">
        <f t="shared" si="264"/>
        <v>33</v>
      </c>
      <c r="O3388" t="str">
        <f>VLOOKUP('SQL Results'!N3388,Plan2!$A$2:$B$8,2,0)</f>
        <v>33 - Outras Despesas Correntes</v>
      </c>
      <c r="P3388" s="4" t="str">
        <f t="shared" si="265"/>
        <v>0120 - Cota-parte da contribuição do Salário-Educação - recursos do tesouro - exercício corrente</v>
      </c>
    </row>
    <row r="3389" spans="1:16" x14ac:dyDescent="0.2">
      <c r="A3389">
        <v>45001</v>
      </c>
      <c r="B3389" t="s">
        <v>1421</v>
      </c>
      <c r="C3389">
        <v>12658</v>
      </c>
      <c r="D3389" t="s">
        <v>1433</v>
      </c>
      <c r="E3389">
        <v>449051</v>
      </c>
      <c r="F3389" t="s">
        <v>31</v>
      </c>
      <c r="G3389" t="s">
        <v>1074</v>
      </c>
      <c r="H3389" t="s">
        <v>1075</v>
      </c>
      <c r="I3389" t="s">
        <v>1434</v>
      </c>
      <c r="J3389">
        <v>4000000</v>
      </c>
      <c r="K3389" t="str">
        <f t="shared" si="261"/>
        <v>45001 - Secretaria de Estado da Educação</v>
      </c>
      <c r="L3389" t="str">
        <f t="shared" si="262"/>
        <v>12658 - Redução de desigualdades e valorização da diversidade</v>
      </c>
      <c r="M3389" t="str">
        <f t="shared" si="263"/>
        <v>449051 - Obras e Instalações</v>
      </c>
      <c r="N3389" t="str">
        <f t="shared" si="264"/>
        <v>44</v>
      </c>
      <c r="O3389" t="str">
        <f>VLOOKUP('SQL Results'!N3389,Plan2!$A$2:$B$8,2,0)</f>
        <v>44 - Investimentos</v>
      </c>
      <c r="P3389" s="4" t="str">
        <f t="shared" si="265"/>
        <v>0120 - Cota-parte da contribuição do Salário-Educação - recursos do tesouro - exercício corrente</v>
      </c>
    </row>
    <row r="3390" spans="1:16" x14ac:dyDescent="0.2">
      <c r="A3390">
        <v>45001</v>
      </c>
      <c r="B3390" t="s">
        <v>1421</v>
      </c>
      <c r="C3390">
        <v>12658</v>
      </c>
      <c r="D3390" t="s">
        <v>1433</v>
      </c>
      <c r="E3390">
        <v>449052</v>
      </c>
      <c r="F3390" t="s">
        <v>17</v>
      </c>
      <c r="G3390" t="s">
        <v>1074</v>
      </c>
      <c r="H3390" t="s">
        <v>1075</v>
      </c>
      <c r="I3390" t="s">
        <v>1434</v>
      </c>
      <c r="J3390">
        <v>2000000</v>
      </c>
      <c r="K3390" t="str">
        <f t="shared" si="261"/>
        <v>45001 - Secretaria de Estado da Educação</v>
      </c>
      <c r="L3390" t="str">
        <f t="shared" si="262"/>
        <v>12658 - Redução de desigualdades e valorização da diversidade</v>
      </c>
      <c r="M3390" t="str">
        <f t="shared" si="263"/>
        <v>449052 - Equipamentos e Material Permanente</v>
      </c>
      <c r="N3390" t="str">
        <f t="shared" si="264"/>
        <v>44</v>
      </c>
      <c r="O3390" t="str">
        <f>VLOOKUP('SQL Results'!N3390,Plan2!$A$2:$B$8,2,0)</f>
        <v>44 - Investimentos</v>
      </c>
      <c r="P3390" s="4" t="str">
        <f t="shared" si="265"/>
        <v>0120 - Cota-parte da contribuição do Salário-Educação - recursos do tesouro - exercício corrente</v>
      </c>
    </row>
    <row r="3391" spans="1:16" x14ac:dyDescent="0.2">
      <c r="A3391">
        <v>45001</v>
      </c>
      <c r="B3391" t="s">
        <v>1421</v>
      </c>
      <c r="C3391">
        <v>7113</v>
      </c>
      <c r="D3391" t="s">
        <v>1435</v>
      </c>
      <c r="E3391">
        <v>334041</v>
      </c>
      <c r="F3391" t="s">
        <v>29</v>
      </c>
      <c r="G3391" t="s">
        <v>1074</v>
      </c>
      <c r="H3391" t="s">
        <v>1075</v>
      </c>
      <c r="I3391" t="s">
        <v>1436</v>
      </c>
      <c r="J3391">
        <v>2000000</v>
      </c>
      <c r="K3391" t="str">
        <f t="shared" si="261"/>
        <v>45001 - Secretaria de Estado da Educação</v>
      </c>
      <c r="L3391" t="str">
        <f t="shared" si="262"/>
        <v>7113 - Cooperação com municípios para gestão da educação básica</v>
      </c>
      <c r="M3391" t="str">
        <f t="shared" si="263"/>
        <v>334041 - Contribuições</v>
      </c>
      <c r="N3391" t="str">
        <f t="shared" si="264"/>
        <v>33</v>
      </c>
      <c r="O3391" t="str">
        <f>VLOOKUP('SQL Results'!N3391,Plan2!$A$2:$B$8,2,0)</f>
        <v>33 - Outras Despesas Correntes</v>
      </c>
      <c r="P3391" s="4" t="str">
        <f t="shared" si="265"/>
        <v>0120 - Cota-parte da contribuição do Salário-Educação - recursos do tesouro - exercício corrente</v>
      </c>
    </row>
    <row r="3392" spans="1:16" x14ac:dyDescent="0.2">
      <c r="A3392">
        <v>45001</v>
      </c>
      <c r="B3392" t="s">
        <v>1421</v>
      </c>
      <c r="C3392">
        <v>7113</v>
      </c>
      <c r="D3392" t="s">
        <v>1435</v>
      </c>
      <c r="E3392">
        <v>444042</v>
      </c>
      <c r="F3392" t="s">
        <v>315</v>
      </c>
      <c r="G3392" t="s">
        <v>1074</v>
      </c>
      <c r="H3392" t="s">
        <v>1075</v>
      </c>
      <c r="I3392" t="s">
        <v>1436</v>
      </c>
      <c r="J3392">
        <v>1500000</v>
      </c>
      <c r="K3392" t="str">
        <f t="shared" si="261"/>
        <v>45001 - Secretaria de Estado da Educação</v>
      </c>
      <c r="L3392" t="str">
        <f t="shared" si="262"/>
        <v>7113 - Cooperação com municípios para gestão da educação básica</v>
      </c>
      <c r="M3392" t="str">
        <f t="shared" si="263"/>
        <v>444042 - Auxílios</v>
      </c>
      <c r="N3392" t="str">
        <f t="shared" si="264"/>
        <v>44</v>
      </c>
      <c r="O3392" t="str">
        <f>VLOOKUP('SQL Results'!N3392,Plan2!$A$2:$B$8,2,0)</f>
        <v>44 - Investimentos</v>
      </c>
      <c r="P3392" s="4" t="str">
        <f t="shared" si="265"/>
        <v>0120 - Cota-parte da contribuição do Salário-Educação - recursos do tesouro - exercício corrente</v>
      </c>
    </row>
    <row r="3393" spans="1:16" x14ac:dyDescent="0.2">
      <c r="A3393">
        <v>45001</v>
      </c>
      <c r="B3393" t="s">
        <v>1421</v>
      </c>
      <c r="C3393">
        <v>7113</v>
      </c>
      <c r="D3393" t="s">
        <v>1435</v>
      </c>
      <c r="E3393">
        <v>334041</v>
      </c>
      <c r="F3393" t="s">
        <v>29</v>
      </c>
      <c r="G3393" t="s">
        <v>1077</v>
      </c>
      <c r="H3393" t="s">
        <v>1078</v>
      </c>
      <c r="I3393" t="s">
        <v>1436</v>
      </c>
      <c r="J3393">
        <v>4000000</v>
      </c>
      <c r="K3393" t="str">
        <f t="shared" si="261"/>
        <v>45001 - Secretaria de Estado da Educação</v>
      </c>
      <c r="L3393" t="str">
        <f t="shared" si="262"/>
        <v>7113 - Cooperação com municípios para gestão da educação básica</v>
      </c>
      <c r="M3393" t="str">
        <f t="shared" si="263"/>
        <v>334041 - Contribuições</v>
      </c>
      <c r="N3393" t="str">
        <f t="shared" si="264"/>
        <v>33</v>
      </c>
      <c r="O3393" t="str">
        <f>VLOOKUP('SQL Results'!N3393,Plan2!$A$2:$B$8,2,0)</f>
        <v>33 - Outras Despesas Correntes</v>
      </c>
      <c r="P3393" s="4" t="str">
        <f t="shared" si="265"/>
        <v>0131 - Recursos do FUNDEB - transferências da União</v>
      </c>
    </row>
    <row r="3394" spans="1:16" x14ac:dyDescent="0.2">
      <c r="A3394">
        <v>45001</v>
      </c>
      <c r="B3394" t="s">
        <v>1421</v>
      </c>
      <c r="C3394">
        <v>7113</v>
      </c>
      <c r="D3394" t="s">
        <v>1435</v>
      </c>
      <c r="E3394">
        <v>444042</v>
      </c>
      <c r="F3394" t="s">
        <v>315</v>
      </c>
      <c r="G3394" t="s">
        <v>1077</v>
      </c>
      <c r="H3394" t="s">
        <v>1078</v>
      </c>
      <c r="I3394" t="s">
        <v>1436</v>
      </c>
      <c r="J3394">
        <v>1000000</v>
      </c>
      <c r="K3394" t="str">
        <f t="shared" si="261"/>
        <v>45001 - Secretaria de Estado da Educação</v>
      </c>
      <c r="L3394" t="str">
        <f t="shared" si="262"/>
        <v>7113 - Cooperação com municípios para gestão da educação básica</v>
      </c>
      <c r="M3394" t="str">
        <f t="shared" si="263"/>
        <v>444042 - Auxílios</v>
      </c>
      <c r="N3394" t="str">
        <f t="shared" si="264"/>
        <v>44</v>
      </c>
      <c r="O3394" t="str">
        <f>VLOOKUP('SQL Results'!N3394,Plan2!$A$2:$B$8,2,0)</f>
        <v>44 - Investimentos</v>
      </c>
      <c r="P3394" s="4" t="str">
        <f t="shared" si="265"/>
        <v>0131 - Recursos do FUNDEB - transferências da União</v>
      </c>
    </row>
    <row r="3395" spans="1:16" x14ac:dyDescent="0.2">
      <c r="A3395">
        <v>45001</v>
      </c>
      <c r="B3395" t="s">
        <v>1421</v>
      </c>
      <c r="C3395">
        <v>9759</v>
      </c>
      <c r="D3395" t="s">
        <v>1437</v>
      </c>
      <c r="E3395">
        <v>339030</v>
      </c>
      <c r="F3395" t="s">
        <v>12</v>
      </c>
      <c r="G3395" t="s">
        <v>1074</v>
      </c>
      <c r="H3395" t="s">
        <v>1075</v>
      </c>
      <c r="I3395" t="s">
        <v>1438</v>
      </c>
      <c r="J3395">
        <v>9500000</v>
      </c>
      <c r="K3395" t="str">
        <f t="shared" ref="K3395:K3458" si="266">CONCATENATE(A3395," - ",B3395)</f>
        <v>45001 - Secretaria de Estado da Educação</v>
      </c>
      <c r="L3395" t="str">
        <f t="shared" ref="L3395:L3458" si="267">CONCATENATE(C3395," - ",D3395)</f>
        <v>9759 - Programa de autonomia de gestão escolar</v>
      </c>
      <c r="M3395" t="str">
        <f t="shared" ref="M3395:M3458" si="268">CONCATENATE(E3395," - ",F3395)</f>
        <v>339030 - Material de Consumo</v>
      </c>
      <c r="N3395" t="str">
        <f t="shared" ref="N3395:N3458" si="269">LEFT(E3395,2)</f>
        <v>33</v>
      </c>
      <c r="O3395" t="str">
        <f>VLOOKUP('SQL Results'!N3395,Plan2!$A$2:$B$8,2,0)</f>
        <v>33 - Outras Despesas Correntes</v>
      </c>
      <c r="P3395" s="4" t="str">
        <f t="shared" si="265"/>
        <v>0120 - Cota-parte da contribuição do Salário-Educação - recursos do tesouro - exercício corrente</v>
      </c>
    </row>
    <row r="3396" spans="1:16" x14ac:dyDescent="0.2">
      <c r="A3396">
        <v>45001</v>
      </c>
      <c r="B3396" t="s">
        <v>1421</v>
      </c>
      <c r="C3396">
        <v>9759</v>
      </c>
      <c r="D3396" t="s">
        <v>1437</v>
      </c>
      <c r="E3396">
        <v>339030</v>
      </c>
      <c r="F3396" t="s">
        <v>12</v>
      </c>
      <c r="G3396" t="s">
        <v>1439</v>
      </c>
      <c r="H3396" t="s">
        <v>1440</v>
      </c>
      <c r="I3396" t="s">
        <v>1438</v>
      </c>
      <c r="J3396">
        <v>1000000</v>
      </c>
      <c r="K3396" t="str">
        <f t="shared" si="266"/>
        <v>45001 - Secretaria de Estado da Educação</v>
      </c>
      <c r="L3396" t="str">
        <f t="shared" si="267"/>
        <v>9759 - Programa de autonomia de gestão escolar</v>
      </c>
      <c r="M3396" t="str">
        <f t="shared" si="268"/>
        <v>339030 - Material de Consumo</v>
      </c>
      <c r="N3396" t="str">
        <f t="shared" si="269"/>
        <v>33</v>
      </c>
      <c r="O3396" t="str">
        <f>VLOOKUP('SQL Results'!N3396,Plan2!$A$2:$B$8,2,0)</f>
        <v>33 - Outras Despesas Correntes</v>
      </c>
      <c r="P3396" s="4" t="str">
        <f t="shared" si="265"/>
        <v>0124 - Convênio - Programas de Educação - recursos do tesouro - exercício corrente</v>
      </c>
    </row>
    <row r="3397" spans="1:16" x14ac:dyDescent="0.2">
      <c r="A3397">
        <v>45001</v>
      </c>
      <c r="B3397" t="s">
        <v>1421</v>
      </c>
      <c r="C3397">
        <v>4824</v>
      </c>
      <c r="D3397" t="s">
        <v>1441</v>
      </c>
      <c r="E3397">
        <v>339036</v>
      </c>
      <c r="F3397" t="s">
        <v>23</v>
      </c>
      <c r="G3397" t="s">
        <v>13</v>
      </c>
      <c r="H3397" t="s">
        <v>14</v>
      </c>
      <c r="I3397" t="s">
        <v>355</v>
      </c>
      <c r="J3397">
        <v>1842000</v>
      </c>
      <c r="K3397" t="str">
        <f t="shared" si="266"/>
        <v>45001 - Secretaria de Estado da Educação</v>
      </c>
      <c r="L3397" t="str">
        <f t="shared" si="267"/>
        <v>4824 - Encargos com estagiários - SED</v>
      </c>
      <c r="M3397" t="str">
        <f t="shared" si="268"/>
        <v>339036 - Outros Serviços Terceiros-Pessoa Física</v>
      </c>
      <c r="N3397" t="str">
        <f t="shared" si="269"/>
        <v>33</v>
      </c>
      <c r="O3397" t="str">
        <f>VLOOKUP('SQL Results'!N3397,Plan2!$A$2:$B$8,2,0)</f>
        <v>33 - Outras Despesas Correntes</v>
      </c>
      <c r="P3397" s="4" t="str">
        <f t="shared" si="265"/>
        <v>0100 - Recursos ordinários - recursos do tesouro - RLD</v>
      </c>
    </row>
    <row r="3398" spans="1:16" x14ac:dyDescent="0.2">
      <c r="A3398">
        <v>45001</v>
      </c>
      <c r="B3398" t="s">
        <v>1421</v>
      </c>
      <c r="C3398">
        <v>1172</v>
      </c>
      <c r="D3398" t="s">
        <v>1442</v>
      </c>
      <c r="E3398">
        <v>319092</v>
      </c>
      <c r="F3398" t="s">
        <v>28</v>
      </c>
      <c r="G3398" t="s">
        <v>13</v>
      </c>
      <c r="H3398" t="s">
        <v>14</v>
      </c>
      <c r="I3398" t="s">
        <v>347</v>
      </c>
      <c r="J3398">
        <v>1100000</v>
      </c>
      <c r="K3398" t="str">
        <f t="shared" si="266"/>
        <v>45001 - Secretaria de Estado da Educação</v>
      </c>
      <c r="L3398" t="str">
        <f t="shared" si="267"/>
        <v>1172 - Administração de pessoal e encargos sociais - ensino fundamental - SED</v>
      </c>
      <c r="M3398" t="str">
        <f t="shared" si="268"/>
        <v>319092 - Despesas de Exercícios Anteriores</v>
      </c>
      <c r="N3398" t="str">
        <f t="shared" si="269"/>
        <v>31</v>
      </c>
      <c r="O3398" t="str">
        <f>VLOOKUP('SQL Results'!N3398,Plan2!$A$2:$B$8,2,0)</f>
        <v>31 - Pessoal e Encargos Sociais</v>
      </c>
      <c r="P3398" s="4" t="str">
        <f t="shared" si="265"/>
        <v>0100 - Recursos ordinários - recursos do tesouro - RLD</v>
      </c>
    </row>
    <row r="3399" spans="1:16" x14ac:dyDescent="0.2">
      <c r="A3399">
        <v>45001</v>
      </c>
      <c r="B3399" t="s">
        <v>1421</v>
      </c>
      <c r="C3399">
        <v>1172</v>
      </c>
      <c r="D3399" t="s">
        <v>1442</v>
      </c>
      <c r="E3399">
        <v>319004</v>
      </c>
      <c r="F3399" t="s">
        <v>402</v>
      </c>
      <c r="G3399" t="s">
        <v>1077</v>
      </c>
      <c r="H3399" t="s">
        <v>1078</v>
      </c>
      <c r="I3399" t="s">
        <v>347</v>
      </c>
      <c r="J3399">
        <v>322265611</v>
      </c>
      <c r="K3399" t="str">
        <f t="shared" si="266"/>
        <v>45001 - Secretaria de Estado da Educação</v>
      </c>
      <c r="L3399" t="str">
        <f t="shared" si="267"/>
        <v>1172 - Administração de pessoal e encargos sociais - ensino fundamental - SED</v>
      </c>
      <c r="M3399" t="str">
        <f t="shared" si="268"/>
        <v>319004 - Contratação por Tempo Determinado</v>
      </c>
      <c r="N3399" t="str">
        <f t="shared" si="269"/>
        <v>31</v>
      </c>
      <c r="O3399" t="str">
        <f>VLOOKUP('SQL Results'!N3399,Plan2!$A$2:$B$8,2,0)</f>
        <v>31 - Pessoal e Encargos Sociais</v>
      </c>
      <c r="P3399" s="4" t="str">
        <f t="shared" si="265"/>
        <v>0131 - Recursos do FUNDEB - transferências da União</v>
      </c>
    </row>
    <row r="3400" spans="1:16" x14ac:dyDescent="0.2">
      <c r="A3400">
        <v>45001</v>
      </c>
      <c r="B3400" t="s">
        <v>1421</v>
      </c>
      <c r="C3400">
        <v>1172</v>
      </c>
      <c r="D3400" t="s">
        <v>1442</v>
      </c>
      <c r="E3400">
        <v>319005</v>
      </c>
      <c r="F3400" t="s">
        <v>67</v>
      </c>
      <c r="G3400" t="s">
        <v>1077</v>
      </c>
      <c r="H3400" t="s">
        <v>1078</v>
      </c>
      <c r="I3400" t="s">
        <v>347</v>
      </c>
      <c r="J3400">
        <v>5524064</v>
      </c>
      <c r="K3400" t="str">
        <f t="shared" si="266"/>
        <v>45001 - Secretaria de Estado da Educação</v>
      </c>
      <c r="L3400" t="str">
        <f t="shared" si="267"/>
        <v>1172 - Administração de pessoal e encargos sociais - ensino fundamental - SED</v>
      </c>
      <c r="M3400" t="str">
        <f t="shared" si="268"/>
        <v>319005 - Outros Benefícios Previdenciários</v>
      </c>
      <c r="N3400" t="str">
        <f t="shared" si="269"/>
        <v>31</v>
      </c>
      <c r="O3400" t="str">
        <f>VLOOKUP('SQL Results'!N3400,Plan2!$A$2:$B$8,2,0)</f>
        <v>31 - Pessoal e Encargos Sociais</v>
      </c>
      <c r="P3400" s="4" t="str">
        <f t="shared" si="265"/>
        <v>0131 - Recursos do FUNDEB - transferências da União</v>
      </c>
    </row>
    <row r="3401" spans="1:16" x14ac:dyDescent="0.2">
      <c r="A3401">
        <v>45001</v>
      </c>
      <c r="B3401" t="s">
        <v>1421</v>
      </c>
      <c r="C3401">
        <v>1172</v>
      </c>
      <c r="D3401" t="s">
        <v>1442</v>
      </c>
      <c r="E3401">
        <v>319013</v>
      </c>
      <c r="F3401" t="s">
        <v>44</v>
      </c>
      <c r="G3401" t="s">
        <v>1077</v>
      </c>
      <c r="H3401" t="s">
        <v>1078</v>
      </c>
      <c r="I3401" t="s">
        <v>347</v>
      </c>
      <c r="J3401">
        <v>1568008</v>
      </c>
      <c r="K3401" t="str">
        <f t="shared" si="266"/>
        <v>45001 - Secretaria de Estado da Educação</v>
      </c>
      <c r="L3401" t="str">
        <f t="shared" si="267"/>
        <v>1172 - Administração de pessoal e encargos sociais - ensino fundamental - SED</v>
      </c>
      <c r="M3401" t="str">
        <f t="shared" si="268"/>
        <v>319013 - Obrigações Patronais</v>
      </c>
      <c r="N3401" t="str">
        <f t="shared" si="269"/>
        <v>31</v>
      </c>
      <c r="O3401" t="str">
        <f>VLOOKUP('SQL Results'!N3401,Plan2!$A$2:$B$8,2,0)</f>
        <v>31 - Pessoal e Encargos Sociais</v>
      </c>
      <c r="P3401" s="4" t="str">
        <f t="shared" si="265"/>
        <v>0131 - Recursos do FUNDEB - transferências da União</v>
      </c>
    </row>
    <row r="3402" spans="1:16" x14ac:dyDescent="0.2">
      <c r="A3402">
        <v>45001</v>
      </c>
      <c r="B3402" t="s">
        <v>1421</v>
      </c>
      <c r="C3402">
        <v>1172</v>
      </c>
      <c r="D3402" t="s">
        <v>1442</v>
      </c>
      <c r="E3402">
        <v>319016</v>
      </c>
      <c r="F3402" t="s">
        <v>64</v>
      </c>
      <c r="G3402" t="s">
        <v>1077</v>
      </c>
      <c r="H3402" t="s">
        <v>1078</v>
      </c>
      <c r="I3402" t="s">
        <v>347</v>
      </c>
      <c r="J3402">
        <v>62675</v>
      </c>
      <c r="K3402" t="str">
        <f t="shared" si="266"/>
        <v>45001 - Secretaria de Estado da Educação</v>
      </c>
      <c r="L3402" t="str">
        <f t="shared" si="267"/>
        <v>1172 - Administração de pessoal e encargos sociais - ensino fundamental - SED</v>
      </c>
      <c r="M3402" t="str">
        <f t="shared" si="268"/>
        <v>319016 - Outras Despesas Variáveis-Pessoal Civil</v>
      </c>
      <c r="N3402" t="str">
        <f t="shared" si="269"/>
        <v>31</v>
      </c>
      <c r="O3402" t="str">
        <f>VLOOKUP('SQL Results'!N3402,Plan2!$A$2:$B$8,2,0)</f>
        <v>31 - Pessoal e Encargos Sociais</v>
      </c>
      <c r="P3402" s="4" t="str">
        <f t="shared" si="265"/>
        <v>0131 - Recursos do FUNDEB - transferências da União</v>
      </c>
    </row>
    <row r="3403" spans="1:16" x14ac:dyDescent="0.2">
      <c r="A3403">
        <v>45001</v>
      </c>
      <c r="B3403" t="s">
        <v>1421</v>
      </c>
      <c r="C3403">
        <v>1172</v>
      </c>
      <c r="D3403" t="s">
        <v>1442</v>
      </c>
      <c r="E3403">
        <v>319094</v>
      </c>
      <c r="F3403" t="s">
        <v>41</v>
      </c>
      <c r="G3403" t="s">
        <v>1077</v>
      </c>
      <c r="H3403" t="s">
        <v>1078</v>
      </c>
      <c r="I3403" t="s">
        <v>347</v>
      </c>
      <c r="J3403">
        <v>3500000</v>
      </c>
      <c r="K3403" t="str">
        <f t="shared" si="266"/>
        <v>45001 - Secretaria de Estado da Educação</v>
      </c>
      <c r="L3403" t="str">
        <f t="shared" si="267"/>
        <v>1172 - Administração de pessoal e encargos sociais - ensino fundamental - SED</v>
      </c>
      <c r="M3403" t="str">
        <f t="shared" si="268"/>
        <v>319094 - Indenizações e Restituições Trabalhistas</v>
      </c>
      <c r="N3403" t="str">
        <f t="shared" si="269"/>
        <v>31</v>
      </c>
      <c r="O3403" t="str">
        <f>VLOOKUP('SQL Results'!N3403,Plan2!$A$2:$B$8,2,0)</f>
        <v>31 - Pessoal e Encargos Sociais</v>
      </c>
      <c r="P3403" s="4" t="str">
        <f t="shared" si="265"/>
        <v>0131 - Recursos do FUNDEB - transferências da União</v>
      </c>
    </row>
    <row r="3404" spans="1:16" x14ac:dyDescent="0.2">
      <c r="A3404">
        <v>45001</v>
      </c>
      <c r="B3404" t="s">
        <v>1421</v>
      </c>
      <c r="C3404">
        <v>1172</v>
      </c>
      <c r="D3404" t="s">
        <v>1442</v>
      </c>
      <c r="E3404">
        <v>319113</v>
      </c>
      <c r="F3404" t="s">
        <v>44</v>
      </c>
      <c r="G3404" t="s">
        <v>1077</v>
      </c>
      <c r="H3404" t="s">
        <v>1078</v>
      </c>
      <c r="I3404" t="s">
        <v>347</v>
      </c>
      <c r="J3404">
        <v>144995950</v>
      </c>
      <c r="K3404" t="str">
        <f t="shared" si="266"/>
        <v>45001 - Secretaria de Estado da Educação</v>
      </c>
      <c r="L3404" t="str">
        <f t="shared" si="267"/>
        <v>1172 - Administração de pessoal e encargos sociais - ensino fundamental - SED</v>
      </c>
      <c r="M3404" t="str">
        <f t="shared" si="268"/>
        <v>319113 - Obrigações Patronais</v>
      </c>
      <c r="N3404" t="str">
        <f t="shared" si="269"/>
        <v>31</v>
      </c>
      <c r="O3404" t="str">
        <f>VLOOKUP('SQL Results'!N3404,Plan2!$A$2:$B$8,2,0)</f>
        <v>31 - Pessoal e Encargos Sociais</v>
      </c>
      <c r="P3404" s="4" t="str">
        <f t="shared" si="265"/>
        <v>0131 - Recursos do FUNDEB - transferências da União</v>
      </c>
    </row>
    <row r="3405" spans="1:16" x14ac:dyDescent="0.2">
      <c r="A3405">
        <v>45001</v>
      </c>
      <c r="B3405" t="s">
        <v>1421</v>
      </c>
      <c r="C3405">
        <v>1172</v>
      </c>
      <c r="D3405" t="s">
        <v>1442</v>
      </c>
      <c r="E3405">
        <v>339046</v>
      </c>
      <c r="F3405" t="s">
        <v>47</v>
      </c>
      <c r="G3405" t="s">
        <v>1077</v>
      </c>
      <c r="H3405" t="s">
        <v>1078</v>
      </c>
      <c r="I3405" t="s">
        <v>347</v>
      </c>
      <c r="J3405">
        <v>43420604</v>
      </c>
      <c r="K3405" t="str">
        <f t="shared" si="266"/>
        <v>45001 - Secretaria de Estado da Educação</v>
      </c>
      <c r="L3405" t="str">
        <f t="shared" si="267"/>
        <v>1172 - Administração de pessoal e encargos sociais - ensino fundamental - SED</v>
      </c>
      <c r="M3405" t="str">
        <f t="shared" si="268"/>
        <v>339046 - Auxílio-Alimentação</v>
      </c>
      <c r="N3405" t="str">
        <f t="shared" si="269"/>
        <v>33</v>
      </c>
      <c r="O3405" t="str">
        <f>VLOOKUP('SQL Results'!N3405,Plan2!$A$2:$B$8,2,0)</f>
        <v>33 - Outras Despesas Correntes</v>
      </c>
      <c r="P3405" s="4" t="str">
        <f t="shared" si="265"/>
        <v>0131 - Recursos do FUNDEB - transferências da União</v>
      </c>
    </row>
    <row r="3406" spans="1:16" x14ac:dyDescent="0.2">
      <c r="A3406">
        <v>45001</v>
      </c>
      <c r="B3406" t="s">
        <v>1421</v>
      </c>
      <c r="C3406">
        <v>1172</v>
      </c>
      <c r="D3406" t="s">
        <v>1442</v>
      </c>
      <c r="E3406">
        <v>339113</v>
      </c>
      <c r="F3406" t="s">
        <v>44</v>
      </c>
      <c r="G3406" t="s">
        <v>1077</v>
      </c>
      <c r="H3406" t="s">
        <v>1078</v>
      </c>
      <c r="I3406" t="s">
        <v>347</v>
      </c>
      <c r="J3406">
        <v>25493372</v>
      </c>
      <c r="K3406" t="str">
        <f t="shared" si="266"/>
        <v>45001 - Secretaria de Estado da Educação</v>
      </c>
      <c r="L3406" t="str">
        <f t="shared" si="267"/>
        <v>1172 - Administração de pessoal e encargos sociais - ensino fundamental - SED</v>
      </c>
      <c r="M3406" t="str">
        <f t="shared" si="268"/>
        <v>339113 - Obrigações Patronais</v>
      </c>
      <c r="N3406" t="str">
        <f t="shared" si="269"/>
        <v>33</v>
      </c>
      <c r="O3406" t="str">
        <f>VLOOKUP('SQL Results'!N3406,Plan2!$A$2:$B$8,2,0)</f>
        <v>33 - Outras Despesas Correntes</v>
      </c>
      <c r="P3406" s="4" t="str">
        <f t="shared" si="265"/>
        <v>0131 - Recursos do FUNDEB - transferências da União</v>
      </c>
    </row>
    <row r="3407" spans="1:16" x14ac:dyDescent="0.2">
      <c r="A3407">
        <v>45001</v>
      </c>
      <c r="B3407" t="s">
        <v>1421</v>
      </c>
      <c r="C3407">
        <v>1172</v>
      </c>
      <c r="D3407" t="s">
        <v>1442</v>
      </c>
      <c r="E3407">
        <v>319011</v>
      </c>
      <c r="F3407" t="s">
        <v>60</v>
      </c>
      <c r="G3407" t="s">
        <v>1077</v>
      </c>
      <c r="H3407" t="s">
        <v>1078</v>
      </c>
      <c r="I3407" t="s">
        <v>347</v>
      </c>
      <c r="J3407">
        <v>602052552</v>
      </c>
      <c r="K3407" t="str">
        <f t="shared" si="266"/>
        <v>45001 - Secretaria de Estado da Educação</v>
      </c>
      <c r="L3407" t="str">
        <f t="shared" si="267"/>
        <v>1172 - Administração de pessoal e encargos sociais - ensino fundamental - SED</v>
      </c>
      <c r="M3407" t="str">
        <f t="shared" si="268"/>
        <v>319011 - Vencim. e Vantagens Fixas - Pessoal Civil</v>
      </c>
      <c r="N3407" t="str">
        <f t="shared" si="269"/>
        <v>31</v>
      </c>
      <c r="O3407" t="str">
        <f>VLOOKUP('SQL Results'!N3407,Plan2!$A$2:$B$8,2,0)</f>
        <v>31 - Pessoal e Encargos Sociais</v>
      </c>
      <c r="P3407" s="4" t="str">
        <f t="shared" si="265"/>
        <v>0131 - Recursos do FUNDEB - transferências da União</v>
      </c>
    </row>
    <row r="3408" spans="1:16" x14ac:dyDescent="0.2">
      <c r="A3408">
        <v>45001</v>
      </c>
      <c r="B3408" t="s">
        <v>1421</v>
      </c>
      <c r="C3408">
        <v>1172</v>
      </c>
      <c r="D3408" t="s">
        <v>1442</v>
      </c>
      <c r="E3408">
        <v>339020</v>
      </c>
      <c r="F3408" t="s">
        <v>656</v>
      </c>
      <c r="G3408" t="s">
        <v>1077</v>
      </c>
      <c r="H3408" t="s">
        <v>1078</v>
      </c>
      <c r="I3408" t="s">
        <v>347</v>
      </c>
      <c r="J3408">
        <v>50000</v>
      </c>
      <c r="K3408" t="str">
        <f t="shared" si="266"/>
        <v>45001 - Secretaria de Estado da Educação</v>
      </c>
      <c r="L3408" t="str">
        <f t="shared" si="267"/>
        <v>1172 - Administração de pessoal e encargos sociais - ensino fundamental - SED</v>
      </c>
      <c r="M3408" t="str">
        <f t="shared" si="268"/>
        <v>339020 - Auxílio Financeiro a Pesquisadores</v>
      </c>
      <c r="N3408" t="str">
        <f t="shared" si="269"/>
        <v>33</v>
      </c>
      <c r="O3408" t="str">
        <f>VLOOKUP('SQL Results'!N3408,Plan2!$A$2:$B$8,2,0)</f>
        <v>33 - Outras Despesas Correntes</v>
      </c>
      <c r="P3408" s="4" t="str">
        <f t="shared" si="265"/>
        <v>0131 - Recursos do FUNDEB - transferências da União</v>
      </c>
    </row>
    <row r="3409" spans="1:16" x14ac:dyDescent="0.2">
      <c r="A3409">
        <v>45001</v>
      </c>
      <c r="B3409" t="s">
        <v>1421</v>
      </c>
      <c r="C3409">
        <v>14073</v>
      </c>
      <c r="D3409" t="s">
        <v>1443</v>
      </c>
      <c r="E3409">
        <v>339039</v>
      </c>
      <c r="F3409" t="s">
        <v>16</v>
      </c>
      <c r="G3409" t="s">
        <v>13</v>
      </c>
      <c r="H3409" t="s">
        <v>14</v>
      </c>
      <c r="I3409" t="s">
        <v>1444</v>
      </c>
      <c r="J3409">
        <v>350000</v>
      </c>
      <c r="K3409" t="str">
        <f t="shared" si="266"/>
        <v>45001 - Secretaria de Estado da Educação</v>
      </c>
      <c r="L3409" t="str">
        <f t="shared" si="267"/>
        <v>14073 - Sistemática de avaliação da gestão escolar</v>
      </c>
      <c r="M3409" t="str">
        <f t="shared" si="268"/>
        <v>339039 - Outros Serviços Terceiros - Pessoa Jurídica</v>
      </c>
      <c r="N3409" t="str">
        <f t="shared" si="269"/>
        <v>33</v>
      </c>
      <c r="O3409" t="str">
        <f>VLOOKUP('SQL Results'!N3409,Plan2!$A$2:$B$8,2,0)</f>
        <v>33 - Outras Despesas Correntes</v>
      </c>
      <c r="P3409" s="4" t="str">
        <f t="shared" si="265"/>
        <v>0100 - Recursos ordinários - recursos do tesouro - RLD</v>
      </c>
    </row>
    <row r="3410" spans="1:16" x14ac:dyDescent="0.2">
      <c r="A3410">
        <v>45001</v>
      </c>
      <c r="B3410" t="s">
        <v>1421</v>
      </c>
      <c r="C3410">
        <v>14120</v>
      </c>
      <c r="D3410" t="s">
        <v>1445</v>
      </c>
      <c r="E3410">
        <v>339036</v>
      </c>
      <c r="F3410" t="s">
        <v>23</v>
      </c>
      <c r="G3410" t="s">
        <v>1077</v>
      </c>
      <c r="H3410" t="s">
        <v>1078</v>
      </c>
      <c r="I3410" t="s">
        <v>1446</v>
      </c>
      <c r="J3410">
        <v>6000000</v>
      </c>
      <c r="K3410" t="str">
        <f t="shared" si="266"/>
        <v>45001 - Secretaria de Estado da Educação</v>
      </c>
      <c r="L3410" t="str">
        <f t="shared" si="267"/>
        <v>14120 - Novas oportunidades na Educação Básica</v>
      </c>
      <c r="M3410" t="str">
        <f t="shared" si="268"/>
        <v>339036 - Outros Serviços Terceiros-Pessoa Física</v>
      </c>
      <c r="N3410" t="str">
        <f t="shared" si="269"/>
        <v>33</v>
      </c>
      <c r="O3410" t="str">
        <f>VLOOKUP('SQL Results'!N3410,Plan2!$A$2:$B$8,2,0)</f>
        <v>33 - Outras Despesas Correntes</v>
      </c>
      <c r="P3410" s="4" t="str">
        <f t="shared" si="265"/>
        <v>0131 - Recursos do FUNDEB - transferências da União</v>
      </c>
    </row>
    <row r="3411" spans="1:16" x14ac:dyDescent="0.2">
      <c r="A3411">
        <v>45001</v>
      </c>
      <c r="B3411" t="s">
        <v>1421</v>
      </c>
      <c r="C3411">
        <v>14120</v>
      </c>
      <c r="D3411" t="s">
        <v>1445</v>
      </c>
      <c r="E3411">
        <v>339039</v>
      </c>
      <c r="F3411" t="s">
        <v>16</v>
      </c>
      <c r="G3411" t="s">
        <v>1077</v>
      </c>
      <c r="H3411" t="s">
        <v>1078</v>
      </c>
      <c r="I3411" t="s">
        <v>1446</v>
      </c>
      <c r="J3411">
        <v>300000</v>
      </c>
      <c r="K3411" t="str">
        <f t="shared" si="266"/>
        <v>45001 - Secretaria de Estado da Educação</v>
      </c>
      <c r="L3411" t="str">
        <f t="shared" si="267"/>
        <v>14120 - Novas oportunidades na Educação Básica</v>
      </c>
      <c r="M3411" t="str">
        <f t="shared" si="268"/>
        <v>339039 - Outros Serviços Terceiros - Pessoa Jurídica</v>
      </c>
      <c r="N3411" t="str">
        <f t="shared" si="269"/>
        <v>33</v>
      </c>
      <c r="O3411" t="str">
        <f>VLOOKUP('SQL Results'!N3411,Plan2!$A$2:$B$8,2,0)</f>
        <v>33 - Outras Despesas Correntes</v>
      </c>
      <c r="P3411" s="4" t="str">
        <f t="shared" si="265"/>
        <v>0131 - Recursos do FUNDEB - transferências da União</v>
      </c>
    </row>
    <row r="3412" spans="1:16" x14ac:dyDescent="0.2">
      <c r="A3412">
        <v>45001</v>
      </c>
      <c r="B3412" t="s">
        <v>1421</v>
      </c>
      <c r="C3412">
        <v>14131</v>
      </c>
      <c r="D3412" t="s">
        <v>1447</v>
      </c>
      <c r="E3412">
        <v>339030</v>
      </c>
      <c r="F3412" t="s">
        <v>12</v>
      </c>
      <c r="G3412" t="s">
        <v>1074</v>
      </c>
      <c r="H3412" t="s">
        <v>1075</v>
      </c>
      <c r="I3412" t="s">
        <v>1448</v>
      </c>
      <c r="J3412">
        <v>442702</v>
      </c>
      <c r="K3412" t="str">
        <f t="shared" si="266"/>
        <v>45001 - Secretaria de Estado da Educação</v>
      </c>
      <c r="L3412" t="str">
        <f t="shared" si="267"/>
        <v>14131 - AP - Manutenção e reforma de escolas da educação básica na região da Grande Florianópolis</v>
      </c>
      <c r="M3412" t="str">
        <f t="shared" si="268"/>
        <v>339030 - Material de Consumo</v>
      </c>
      <c r="N3412" t="str">
        <f t="shared" si="269"/>
        <v>33</v>
      </c>
      <c r="O3412" t="str">
        <f>VLOOKUP('SQL Results'!N3412,Plan2!$A$2:$B$8,2,0)</f>
        <v>33 - Outras Despesas Correntes</v>
      </c>
      <c r="P3412" s="4" t="str">
        <f t="shared" si="265"/>
        <v>0120 - Cota-parte da contribuição do Salário-Educação - recursos do tesouro - exercício corrente</v>
      </c>
    </row>
    <row r="3413" spans="1:16" x14ac:dyDescent="0.2">
      <c r="A3413">
        <v>45001</v>
      </c>
      <c r="B3413" t="s">
        <v>1421</v>
      </c>
      <c r="C3413">
        <v>14131</v>
      </c>
      <c r="D3413" t="s">
        <v>1447</v>
      </c>
      <c r="E3413">
        <v>339036</v>
      </c>
      <c r="F3413" t="s">
        <v>23</v>
      </c>
      <c r="G3413" t="s">
        <v>1074</v>
      </c>
      <c r="H3413" t="s">
        <v>1075</v>
      </c>
      <c r="I3413" t="s">
        <v>1448</v>
      </c>
      <c r="J3413">
        <v>221351</v>
      </c>
      <c r="K3413" t="str">
        <f t="shared" si="266"/>
        <v>45001 - Secretaria de Estado da Educação</v>
      </c>
      <c r="L3413" t="str">
        <f t="shared" si="267"/>
        <v>14131 - AP - Manutenção e reforma de escolas da educação básica na região da Grande Florianópolis</v>
      </c>
      <c r="M3413" t="str">
        <f t="shared" si="268"/>
        <v>339036 - Outros Serviços Terceiros-Pessoa Física</v>
      </c>
      <c r="N3413" t="str">
        <f t="shared" si="269"/>
        <v>33</v>
      </c>
      <c r="O3413" t="str">
        <f>VLOOKUP('SQL Results'!N3413,Plan2!$A$2:$B$8,2,0)</f>
        <v>33 - Outras Despesas Correntes</v>
      </c>
      <c r="P3413" s="4" t="str">
        <f t="shared" si="265"/>
        <v>0120 - Cota-parte da contribuição do Salário-Educação - recursos do tesouro - exercício corrente</v>
      </c>
    </row>
    <row r="3414" spans="1:16" x14ac:dyDescent="0.2">
      <c r="A3414">
        <v>45001</v>
      </c>
      <c r="B3414" t="s">
        <v>1421</v>
      </c>
      <c r="C3414">
        <v>14131</v>
      </c>
      <c r="D3414" t="s">
        <v>1447</v>
      </c>
      <c r="E3414">
        <v>339139</v>
      </c>
      <c r="F3414" t="s">
        <v>51</v>
      </c>
      <c r="G3414" t="s">
        <v>1074</v>
      </c>
      <c r="H3414" t="s">
        <v>1075</v>
      </c>
      <c r="I3414" t="s">
        <v>1448</v>
      </c>
      <c r="J3414">
        <v>221351</v>
      </c>
      <c r="K3414" t="str">
        <f t="shared" si="266"/>
        <v>45001 - Secretaria de Estado da Educação</v>
      </c>
      <c r="L3414" t="str">
        <f t="shared" si="267"/>
        <v>14131 - AP - Manutenção e reforma de escolas da educação básica na região da Grande Florianópolis</v>
      </c>
      <c r="M3414" t="str">
        <f t="shared" si="268"/>
        <v>339139 - Outros Serviços Terceiros Pessoa Jurídica</v>
      </c>
      <c r="N3414" t="str">
        <f t="shared" si="269"/>
        <v>33</v>
      </c>
      <c r="O3414" t="str">
        <f>VLOOKUP('SQL Results'!N3414,Plan2!$A$2:$B$8,2,0)</f>
        <v>33 - Outras Despesas Correntes</v>
      </c>
      <c r="P3414" s="4" t="str">
        <f t="shared" si="265"/>
        <v>0120 - Cota-parte da contribuição do Salário-Educação - recursos do tesouro - exercício corrente</v>
      </c>
    </row>
    <row r="3415" spans="1:16" x14ac:dyDescent="0.2">
      <c r="A3415">
        <v>45001</v>
      </c>
      <c r="B3415" t="s">
        <v>1421</v>
      </c>
      <c r="C3415">
        <v>14131</v>
      </c>
      <c r="D3415" t="s">
        <v>1447</v>
      </c>
      <c r="E3415">
        <v>339039</v>
      </c>
      <c r="F3415" t="s">
        <v>16</v>
      </c>
      <c r="G3415" t="s">
        <v>1074</v>
      </c>
      <c r="H3415" t="s">
        <v>1075</v>
      </c>
      <c r="I3415" t="s">
        <v>1448</v>
      </c>
      <c r="J3415">
        <v>1328106</v>
      </c>
      <c r="K3415" t="str">
        <f t="shared" si="266"/>
        <v>45001 - Secretaria de Estado da Educação</v>
      </c>
      <c r="L3415" t="str">
        <f t="shared" si="267"/>
        <v>14131 - AP - Manutenção e reforma de escolas da educação básica na região da Grande Florianópolis</v>
      </c>
      <c r="M3415" t="str">
        <f t="shared" si="268"/>
        <v>339039 - Outros Serviços Terceiros - Pessoa Jurídica</v>
      </c>
      <c r="N3415" t="str">
        <f t="shared" si="269"/>
        <v>33</v>
      </c>
      <c r="O3415" t="str">
        <f>VLOOKUP('SQL Results'!N3415,Plan2!$A$2:$B$8,2,0)</f>
        <v>33 - Outras Despesas Correntes</v>
      </c>
      <c r="P3415" s="4" t="str">
        <f t="shared" ref="P3415:P3478" si="270">CONCATENATE(LEFT(G3415,4)," - ",H3415)</f>
        <v>0120 - Cota-parte da contribuição do Salário-Educação - recursos do tesouro - exercício corrente</v>
      </c>
    </row>
    <row r="3416" spans="1:16" x14ac:dyDescent="0.2">
      <c r="A3416">
        <v>45001</v>
      </c>
      <c r="B3416" t="s">
        <v>1421</v>
      </c>
      <c r="C3416">
        <v>14131</v>
      </c>
      <c r="D3416" t="s">
        <v>1447</v>
      </c>
      <c r="E3416">
        <v>339030</v>
      </c>
      <c r="F3416" t="s">
        <v>12</v>
      </c>
      <c r="G3416" t="s">
        <v>1077</v>
      </c>
      <c r="H3416" t="s">
        <v>1078</v>
      </c>
      <c r="I3416" t="s">
        <v>1448</v>
      </c>
      <c r="J3416">
        <v>442702</v>
      </c>
      <c r="K3416" t="str">
        <f t="shared" si="266"/>
        <v>45001 - Secretaria de Estado da Educação</v>
      </c>
      <c r="L3416" t="str">
        <f t="shared" si="267"/>
        <v>14131 - AP - Manutenção e reforma de escolas da educação básica na região da Grande Florianópolis</v>
      </c>
      <c r="M3416" t="str">
        <f t="shared" si="268"/>
        <v>339030 - Material de Consumo</v>
      </c>
      <c r="N3416" t="str">
        <f t="shared" si="269"/>
        <v>33</v>
      </c>
      <c r="O3416" t="str">
        <f>VLOOKUP('SQL Results'!N3416,Plan2!$A$2:$B$8,2,0)</f>
        <v>33 - Outras Despesas Correntes</v>
      </c>
      <c r="P3416" s="4" t="str">
        <f t="shared" si="270"/>
        <v>0131 - Recursos do FUNDEB - transferências da União</v>
      </c>
    </row>
    <row r="3417" spans="1:16" x14ac:dyDescent="0.2">
      <c r="A3417">
        <v>45001</v>
      </c>
      <c r="B3417" t="s">
        <v>1421</v>
      </c>
      <c r="C3417">
        <v>14131</v>
      </c>
      <c r="D3417" t="s">
        <v>1447</v>
      </c>
      <c r="E3417">
        <v>339036</v>
      </c>
      <c r="F3417" t="s">
        <v>23</v>
      </c>
      <c r="G3417" t="s">
        <v>1077</v>
      </c>
      <c r="H3417" t="s">
        <v>1078</v>
      </c>
      <c r="I3417" t="s">
        <v>1448</v>
      </c>
      <c r="J3417">
        <v>221351</v>
      </c>
      <c r="K3417" t="str">
        <f t="shared" si="266"/>
        <v>45001 - Secretaria de Estado da Educação</v>
      </c>
      <c r="L3417" t="str">
        <f t="shared" si="267"/>
        <v>14131 - AP - Manutenção e reforma de escolas da educação básica na região da Grande Florianópolis</v>
      </c>
      <c r="M3417" t="str">
        <f t="shared" si="268"/>
        <v>339036 - Outros Serviços Terceiros-Pessoa Física</v>
      </c>
      <c r="N3417" t="str">
        <f t="shared" si="269"/>
        <v>33</v>
      </c>
      <c r="O3417" t="str">
        <f>VLOOKUP('SQL Results'!N3417,Plan2!$A$2:$B$8,2,0)</f>
        <v>33 - Outras Despesas Correntes</v>
      </c>
      <c r="P3417" s="4" t="str">
        <f t="shared" si="270"/>
        <v>0131 - Recursos do FUNDEB - transferências da União</v>
      </c>
    </row>
    <row r="3418" spans="1:16" x14ac:dyDescent="0.2">
      <c r="A3418">
        <v>45001</v>
      </c>
      <c r="B3418" t="s">
        <v>1421</v>
      </c>
      <c r="C3418">
        <v>14131</v>
      </c>
      <c r="D3418" t="s">
        <v>1447</v>
      </c>
      <c r="E3418">
        <v>339039</v>
      </c>
      <c r="F3418" t="s">
        <v>16</v>
      </c>
      <c r="G3418" t="s">
        <v>1077</v>
      </c>
      <c r="H3418" t="s">
        <v>1078</v>
      </c>
      <c r="I3418" t="s">
        <v>1448</v>
      </c>
      <c r="J3418">
        <v>1328106</v>
      </c>
      <c r="K3418" t="str">
        <f t="shared" si="266"/>
        <v>45001 - Secretaria de Estado da Educação</v>
      </c>
      <c r="L3418" t="str">
        <f t="shared" si="267"/>
        <v>14131 - AP - Manutenção e reforma de escolas da educação básica na região da Grande Florianópolis</v>
      </c>
      <c r="M3418" t="str">
        <f t="shared" si="268"/>
        <v>339039 - Outros Serviços Terceiros - Pessoa Jurídica</v>
      </c>
      <c r="N3418" t="str">
        <f t="shared" si="269"/>
        <v>33</v>
      </c>
      <c r="O3418" t="str">
        <f>VLOOKUP('SQL Results'!N3418,Plan2!$A$2:$B$8,2,0)</f>
        <v>33 - Outras Despesas Correntes</v>
      </c>
      <c r="P3418" s="4" t="str">
        <f t="shared" si="270"/>
        <v>0131 - Recursos do FUNDEB - transferências da União</v>
      </c>
    </row>
    <row r="3419" spans="1:16" x14ac:dyDescent="0.2">
      <c r="A3419">
        <v>45001</v>
      </c>
      <c r="B3419" t="s">
        <v>1421</v>
      </c>
      <c r="C3419">
        <v>14131</v>
      </c>
      <c r="D3419" t="s">
        <v>1447</v>
      </c>
      <c r="E3419">
        <v>339139</v>
      </c>
      <c r="F3419" t="s">
        <v>51</v>
      </c>
      <c r="G3419" t="s">
        <v>1077</v>
      </c>
      <c r="H3419" t="s">
        <v>1078</v>
      </c>
      <c r="I3419" t="s">
        <v>1448</v>
      </c>
      <c r="J3419">
        <v>110676</v>
      </c>
      <c r="K3419" t="str">
        <f t="shared" si="266"/>
        <v>45001 - Secretaria de Estado da Educação</v>
      </c>
      <c r="L3419" t="str">
        <f t="shared" si="267"/>
        <v>14131 - AP - Manutenção e reforma de escolas da educação básica na região da Grande Florianópolis</v>
      </c>
      <c r="M3419" t="str">
        <f t="shared" si="268"/>
        <v>339139 - Outros Serviços Terceiros Pessoa Jurídica</v>
      </c>
      <c r="N3419" t="str">
        <f t="shared" si="269"/>
        <v>33</v>
      </c>
      <c r="O3419" t="str">
        <f>VLOOKUP('SQL Results'!N3419,Plan2!$A$2:$B$8,2,0)</f>
        <v>33 - Outras Despesas Correntes</v>
      </c>
      <c r="P3419" s="4" t="str">
        <f t="shared" si="270"/>
        <v>0131 - Recursos do FUNDEB - transferências da União</v>
      </c>
    </row>
    <row r="3420" spans="1:16" x14ac:dyDescent="0.2">
      <c r="A3420">
        <v>45001</v>
      </c>
      <c r="B3420" t="s">
        <v>1421</v>
      </c>
      <c r="C3420">
        <v>14131</v>
      </c>
      <c r="D3420" t="s">
        <v>1447</v>
      </c>
      <c r="E3420">
        <v>449052</v>
      </c>
      <c r="F3420" t="s">
        <v>17</v>
      </c>
      <c r="G3420" t="s">
        <v>1077</v>
      </c>
      <c r="H3420" t="s">
        <v>1078</v>
      </c>
      <c r="I3420" t="s">
        <v>1448</v>
      </c>
      <c r="J3420">
        <v>110670</v>
      </c>
      <c r="K3420" t="str">
        <f t="shared" si="266"/>
        <v>45001 - Secretaria de Estado da Educação</v>
      </c>
      <c r="L3420" t="str">
        <f t="shared" si="267"/>
        <v>14131 - AP - Manutenção e reforma de escolas da educação básica na região da Grande Florianópolis</v>
      </c>
      <c r="M3420" t="str">
        <f t="shared" si="268"/>
        <v>449052 - Equipamentos e Material Permanente</v>
      </c>
      <c r="N3420" t="str">
        <f t="shared" si="269"/>
        <v>44</v>
      </c>
      <c r="O3420" t="str">
        <f>VLOOKUP('SQL Results'!N3420,Plan2!$A$2:$B$8,2,0)</f>
        <v>44 - Investimentos</v>
      </c>
      <c r="P3420" s="4" t="str">
        <f t="shared" si="270"/>
        <v>0131 - Recursos do FUNDEB - transferências da União</v>
      </c>
    </row>
    <row r="3421" spans="1:16" x14ac:dyDescent="0.2">
      <c r="A3421">
        <v>45001</v>
      </c>
      <c r="B3421" t="s">
        <v>1421</v>
      </c>
      <c r="C3421">
        <v>13002</v>
      </c>
      <c r="D3421" t="s">
        <v>1449</v>
      </c>
      <c r="E3421">
        <v>449052</v>
      </c>
      <c r="F3421" t="s">
        <v>17</v>
      </c>
      <c r="G3421" t="s">
        <v>1439</v>
      </c>
      <c r="H3421" t="s">
        <v>1440</v>
      </c>
      <c r="I3421" t="s">
        <v>1450</v>
      </c>
      <c r="J3421">
        <v>5000000</v>
      </c>
      <c r="K3421" t="str">
        <f t="shared" si="266"/>
        <v>45001 - Secretaria de Estado da Educação</v>
      </c>
      <c r="L3421" t="str">
        <f t="shared" si="267"/>
        <v>13002 - Implantação e manutenção de sistemas de tecnologia e inovação nas unidades escolares</v>
      </c>
      <c r="M3421" t="str">
        <f t="shared" si="268"/>
        <v>449052 - Equipamentos e Material Permanente</v>
      </c>
      <c r="N3421" t="str">
        <f t="shared" si="269"/>
        <v>44</v>
      </c>
      <c r="O3421" t="str">
        <f>VLOOKUP('SQL Results'!N3421,Plan2!$A$2:$B$8,2,0)</f>
        <v>44 - Investimentos</v>
      </c>
      <c r="P3421" s="4" t="str">
        <f t="shared" si="270"/>
        <v>0124 - Convênio - Programas de Educação - recursos do tesouro - exercício corrente</v>
      </c>
    </row>
    <row r="3422" spans="1:16" x14ac:dyDescent="0.2">
      <c r="A3422">
        <v>45001</v>
      </c>
      <c r="B3422" t="s">
        <v>1421</v>
      </c>
      <c r="C3422">
        <v>13002</v>
      </c>
      <c r="D3422" t="s">
        <v>1449</v>
      </c>
      <c r="E3422">
        <v>339039</v>
      </c>
      <c r="F3422" t="s">
        <v>16</v>
      </c>
      <c r="G3422" t="s">
        <v>1077</v>
      </c>
      <c r="H3422" t="s">
        <v>1078</v>
      </c>
      <c r="I3422" t="s">
        <v>1450</v>
      </c>
      <c r="J3422">
        <v>2000000</v>
      </c>
      <c r="K3422" t="str">
        <f t="shared" si="266"/>
        <v>45001 - Secretaria de Estado da Educação</v>
      </c>
      <c r="L3422" t="str">
        <f t="shared" si="267"/>
        <v>13002 - Implantação e manutenção de sistemas de tecnologia e inovação nas unidades escolares</v>
      </c>
      <c r="M3422" t="str">
        <f t="shared" si="268"/>
        <v>339039 - Outros Serviços Terceiros - Pessoa Jurídica</v>
      </c>
      <c r="N3422" t="str">
        <f t="shared" si="269"/>
        <v>33</v>
      </c>
      <c r="O3422" t="str">
        <f>VLOOKUP('SQL Results'!N3422,Plan2!$A$2:$B$8,2,0)</f>
        <v>33 - Outras Despesas Correntes</v>
      </c>
      <c r="P3422" s="4" t="str">
        <f t="shared" si="270"/>
        <v>0131 - Recursos do FUNDEB - transferências da União</v>
      </c>
    </row>
    <row r="3423" spans="1:16" x14ac:dyDescent="0.2">
      <c r="A3423">
        <v>45001</v>
      </c>
      <c r="B3423" t="s">
        <v>1421</v>
      </c>
      <c r="C3423">
        <v>13002</v>
      </c>
      <c r="D3423" t="s">
        <v>1449</v>
      </c>
      <c r="E3423">
        <v>449052</v>
      </c>
      <c r="F3423" t="s">
        <v>17</v>
      </c>
      <c r="G3423" t="s">
        <v>1451</v>
      </c>
      <c r="H3423" t="s">
        <v>1452</v>
      </c>
      <c r="I3423" t="s">
        <v>1450</v>
      </c>
      <c r="J3423">
        <v>1267006</v>
      </c>
      <c r="K3423" t="str">
        <f t="shared" si="266"/>
        <v>45001 - Secretaria de Estado da Educação</v>
      </c>
      <c r="L3423" t="str">
        <f t="shared" si="267"/>
        <v>13002 - Implantação e manutenção de sistemas de tecnologia e inovação nas unidades escolares</v>
      </c>
      <c r="M3423" t="str">
        <f t="shared" si="268"/>
        <v>449052 - Equipamentos e Material Permanente</v>
      </c>
      <c r="N3423" t="str">
        <f t="shared" si="269"/>
        <v>44</v>
      </c>
      <c r="O3423" t="str">
        <f>VLOOKUP('SQL Results'!N3423,Plan2!$A$2:$B$8,2,0)</f>
        <v>44 - Investimentos</v>
      </c>
      <c r="P3423" s="4" t="str">
        <f t="shared" si="270"/>
        <v>0186 - Remuneração de disponibilidade bancária FUNDEB</v>
      </c>
    </row>
    <row r="3424" spans="1:16" x14ac:dyDescent="0.2">
      <c r="A3424">
        <v>45001</v>
      </c>
      <c r="B3424" t="s">
        <v>1421</v>
      </c>
      <c r="C3424">
        <v>14150</v>
      </c>
      <c r="D3424" t="s">
        <v>1453</v>
      </c>
      <c r="E3424">
        <v>339030</v>
      </c>
      <c r="F3424" t="s">
        <v>12</v>
      </c>
      <c r="G3424" t="s">
        <v>1074</v>
      </c>
      <c r="H3424" t="s">
        <v>1075</v>
      </c>
      <c r="I3424" t="s">
        <v>1454</v>
      </c>
      <c r="J3424">
        <v>1151480</v>
      </c>
      <c r="K3424" t="str">
        <f t="shared" si="266"/>
        <v>45001 - Secretaria de Estado da Educação</v>
      </c>
      <c r="L3424" t="str">
        <f t="shared" si="267"/>
        <v>14150 - Operacionalização da educação básica Grande Florianópilis</v>
      </c>
      <c r="M3424" t="str">
        <f t="shared" si="268"/>
        <v>339030 - Material de Consumo</v>
      </c>
      <c r="N3424" t="str">
        <f t="shared" si="269"/>
        <v>33</v>
      </c>
      <c r="O3424" t="str">
        <f>VLOOKUP('SQL Results'!N3424,Plan2!$A$2:$B$8,2,0)</f>
        <v>33 - Outras Despesas Correntes</v>
      </c>
      <c r="P3424" s="4" t="str">
        <f t="shared" si="270"/>
        <v>0120 - Cota-parte da contribuição do Salário-Educação - recursos do tesouro - exercício corrente</v>
      </c>
    </row>
    <row r="3425" spans="1:16" x14ac:dyDescent="0.2">
      <c r="A3425">
        <v>45001</v>
      </c>
      <c r="B3425" t="s">
        <v>1421</v>
      </c>
      <c r="C3425">
        <v>14150</v>
      </c>
      <c r="D3425" t="s">
        <v>1453</v>
      </c>
      <c r="E3425">
        <v>339036</v>
      </c>
      <c r="F3425" t="s">
        <v>23</v>
      </c>
      <c r="G3425" t="s">
        <v>1074</v>
      </c>
      <c r="H3425" t="s">
        <v>1075</v>
      </c>
      <c r="I3425" t="s">
        <v>1454</v>
      </c>
      <c r="J3425">
        <v>575741</v>
      </c>
      <c r="K3425" t="str">
        <f t="shared" si="266"/>
        <v>45001 - Secretaria de Estado da Educação</v>
      </c>
      <c r="L3425" t="str">
        <f t="shared" si="267"/>
        <v>14150 - Operacionalização da educação básica Grande Florianópilis</v>
      </c>
      <c r="M3425" t="str">
        <f t="shared" si="268"/>
        <v>339036 - Outros Serviços Terceiros-Pessoa Física</v>
      </c>
      <c r="N3425" t="str">
        <f t="shared" si="269"/>
        <v>33</v>
      </c>
      <c r="O3425" t="str">
        <f>VLOOKUP('SQL Results'!N3425,Plan2!$A$2:$B$8,2,0)</f>
        <v>33 - Outras Despesas Correntes</v>
      </c>
      <c r="P3425" s="4" t="str">
        <f t="shared" si="270"/>
        <v>0120 - Cota-parte da contribuição do Salário-Educação - recursos do tesouro - exercício corrente</v>
      </c>
    </row>
    <row r="3426" spans="1:16" x14ac:dyDescent="0.2">
      <c r="A3426">
        <v>45001</v>
      </c>
      <c r="B3426" t="s">
        <v>1421</v>
      </c>
      <c r="C3426">
        <v>14150</v>
      </c>
      <c r="D3426" t="s">
        <v>1453</v>
      </c>
      <c r="E3426">
        <v>339039</v>
      </c>
      <c r="F3426" t="s">
        <v>16</v>
      </c>
      <c r="G3426" t="s">
        <v>1074</v>
      </c>
      <c r="H3426" t="s">
        <v>1075</v>
      </c>
      <c r="I3426" t="s">
        <v>1454</v>
      </c>
      <c r="J3426">
        <v>3454440</v>
      </c>
      <c r="K3426" t="str">
        <f t="shared" si="266"/>
        <v>45001 - Secretaria de Estado da Educação</v>
      </c>
      <c r="L3426" t="str">
        <f t="shared" si="267"/>
        <v>14150 - Operacionalização da educação básica Grande Florianópilis</v>
      </c>
      <c r="M3426" t="str">
        <f t="shared" si="268"/>
        <v>339039 - Outros Serviços Terceiros - Pessoa Jurídica</v>
      </c>
      <c r="N3426" t="str">
        <f t="shared" si="269"/>
        <v>33</v>
      </c>
      <c r="O3426" t="str">
        <f>VLOOKUP('SQL Results'!N3426,Plan2!$A$2:$B$8,2,0)</f>
        <v>33 - Outras Despesas Correntes</v>
      </c>
      <c r="P3426" s="4" t="str">
        <f t="shared" si="270"/>
        <v>0120 - Cota-parte da contribuição do Salário-Educação - recursos do tesouro - exercício corrente</v>
      </c>
    </row>
    <row r="3427" spans="1:16" x14ac:dyDescent="0.2">
      <c r="A3427">
        <v>45001</v>
      </c>
      <c r="B3427" t="s">
        <v>1421</v>
      </c>
      <c r="C3427">
        <v>14150</v>
      </c>
      <c r="D3427" t="s">
        <v>1453</v>
      </c>
      <c r="E3427">
        <v>339139</v>
      </c>
      <c r="F3427" t="s">
        <v>51</v>
      </c>
      <c r="G3427" t="s">
        <v>1074</v>
      </c>
      <c r="H3427" t="s">
        <v>1075</v>
      </c>
      <c r="I3427" t="s">
        <v>1454</v>
      </c>
      <c r="J3427">
        <v>575740</v>
      </c>
      <c r="K3427" t="str">
        <f t="shared" si="266"/>
        <v>45001 - Secretaria de Estado da Educação</v>
      </c>
      <c r="L3427" t="str">
        <f t="shared" si="267"/>
        <v>14150 - Operacionalização da educação básica Grande Florianópilis</v>
      </c>
      <c r="M3427" t="str">
        <f t="shared" si="268"/>
        <v>339139 - Outros Serviços Terceiros Pessoa Jurídica</v>
      </c>
      <c r="N3427" t="str">
        <f t="shared" si="269"/>
        <v>33</v>
      </c>
      <c r="O3427" t="str">
        <f>VLOOKUP('SQL Results'!N3427,Plan2!$A$2:$B$8,2,0)</f>
        <v>33 - Outras Despesas Correntes</v>
      </c>
      <c r="P3427" s="4" t="str">
        <f t="shared" si="270"/>
        <v>0120 - Cota-parte da contribuição do Salário-Educação - recursos do tesouro - exercício corrente</v>
      </c>
    </row>
    <row r="3428" spans="1:16" x14ac:dyDescent="0.2">
      <c r="A3428">
        <v>45001</v>
      </c>
      <c r="B3428" t="s">
        <v>1421</v>
      </c>
      <c r="C3428">
        <v>14150</v>
      </c>
      <c r="D3428" t="s">
        <v>1453</v>
      </c>
      <c r="E3428">
        <v>339030</v>
      </c>
      <c r="F3428" t="s">
        <v>12</v>
      </c>
      <c r="G3428" t="s">
        <v>1077</v>
      </c>
      <c r="H3428" t="s">
        <v>1078</v>
      </c>
      <c r="I3428" t="s">
        <v>1454</v>
      </c>
      <c r="J3428">
        <v>1151482</v>
      </c>
      <c r="K3428" t="str">
        <f t="shared" si="266"/>
        <v>45001 - Secretaria de Estado da Educação</v>
      </c>
      <c r="L3428" t="str">
        <f t="shared" si="267"/>
        <v>14150 - Operacionalização da educação básica Grande Florianópilis</v>
      </c>
      <c r="M3428" t="str">
        <f t="shared" si="268"/>
        <v>339030 - Material de Consumo</v>
      </c>
      <c r="N3428" t="str">
        <f t="shared" si="269"/>
        <v>33</v>
      </c>
      <c r="O3428" t="str">
        <f>VLOOKUP('SQL Results'!N3428,Plan2!$A$2:$B$8,2,0)</f>
        <v>33 - Outras Despesas Correntes</v>
      </c>
      <c r="P3428" s="4" t="str">
        <f t="shared" si="270"/>
        <v>0131 - Recursos do FUNDEB - transferências da União</v>
      </c>
    </row>
    <row r="3429" spans="1:16" x14ac:dyDescent="0.2">
      <c r="A3429">
        <v>45001</v>
      </c>
      <c r="B3429" t="s">
        <v>1421</v>
      </c>
      <c r="C3429">
        <v>14150</v>
      </c>
      <c r="D3429" t="s">
        <v>1453</v>
      </c>
      <c r="E3429">
        <v>339036</v>
      </c>
      <c r="F3429" t="s">
        <v>23</v>
      </c>
      <c r="G3429" t="s">
        <v>1077</v>
      </c>
      <c r="H3429" t="s">
        <v>1078</v>
      </c>
      <c r="I3429" t="s">
        <v>1454</v>
      </c>
      <c r="J3429">
        <v>575741</v>
      </c>
      <c r="K3429" t="str">
        <f t="shared" si="266"/>
        <v>45001 - Secretaria de Estado da Educação</v>
      </c>
      <c r="L3429" t="str">
        <f t="shared" si="267"/>
        <v>14150 - Operacionalização da educação básica Grande Florianópilis</v>
      </c>
      <c r="M3429" t="str">
        <f t="shared" si="268"/>
        <v>339036 - Outros Serviços Terceiros-Pessoa Física</v>
      </c>
      <c r="N3429" t="str">
        <f t="shared" si="269"/>
        <v>33</v>
      </c>
      <c r="O3429" t="str">
        <f>VLOOKUP('SQL Results'!N3429,Plan2!$A$2:$B$8,2,0)</f>
        <v>33 - Outras Despesas Correntes</v>
      </c>
      <c r="P3429" s="4" t="str">
        <f t="shared" si="270"/>
        <v>0131 - Recursos do FUNDEB - transferências da União</v>
      </c>
    </row>
    <row r="3430" spans="1:16" x14ac:dyDescent="0.2">
      <c r="A3430">
        <v>45001</v>
      </c>
      <c r="B3430" t="s">
        <v>1421</v>
      </c>
      <c r="C3430">
        <v>14150</v>
      </c>
      <c r="D3430" t="s">
        <v>1453</v>
      </c>
      <c r="E3430">
        <v>339039</v>
      </c>
      <c r="F3430" t="s">
        <v>16</v>
      </c>
      <c r="G3430" t="s">
        <v>1077</v>
      </c>
      <c r="H3430" t="s">
        <v>1078</v>
      </c>
      <c r="I3430" t="s">
        <v>1454</v>
      </c>
      <c r="J3430">
        <v>3454440</v>
      </c>
      <c r="K3430" t="str">
        <f t="shared" si="266"/>
        <v>45001 - Secretaria de Estado da Educação</v>
      </c>
      <c r="L3430" t="str">
        <f t="shared" si="267"/>
        <v>14150 - Operacionalização da educação básica Grande Florianópilis</v>
      </c>
      <c r="M3430" t="str">
        <f t="shared" si="268"/>
        <v>339039 - Outros Serviços Terceiros - Pessoa Jurídica</v>
      </c>
      <c r="N3430" t="str">
        <f t="shared" si="269"/>
        <v>33</v>
      </c>
      <c r="O3430" t="str">
        <f>VLOOKUP('SQL Results'!N3430,Plan2!$A$2:$B$8,2,0)</f>
        <v>33 - Outras Despesas Correntes</v>
      </c>
      <c r="P3430" s="4" t="str">
        <f t="shared" si="270"/>
        <v>0131 - Recursos do FUNDEB - transferências da União</v>
      </c>
    </row>
    <row r="3431" spans="1:16" x14ac:dyDescent="0.2">
      <c r="A3431">
        <v>45001</v>
      </c>
      <c r="B3431" t="s">
        <v>1421</v>
      </c>
      <c r="C3431">
        <v>14150</v>
      </c>
      <c r="D3431" t="s">
        <v>1453</v>
      </c>
      <c r="E3431">
        <v>339139</v>
      </c>
      <c r="F3431" t="s">
        <v>51</v>
      </c>
      <c r="G3431" t="s">
        <v>1077</v>
      </c>
      <c r="H3431" t="s">
        <v>1078</v>
      </c>
      <c r="I3431" t="s">
        <v>1454</v>
      </c>
      <c r="J3431">
        <v>287870</v>
      </c>
      <c r="K3431" t="str">
        <f t="shared" si="266"/>
        <v>45001 - Secretaria de Estado da Educação</v>
      </c>
      <c r="L3431" t="str">
        <f t="shared" si="267"/>
        <v>14150 - Operacionalização da educação básica Grande Florianópilis</v>
      </c>
      <c r="M3431" t="str">
        <f t="shared" si="268"/>
        <v>339139 - Outros Serviços Terceiros Pessoa Jurídica</v>
      </c>
      <c r="N3431" t="str">
        <f t="shared" si="269"/>
        <v>33</v>
      </c>
      <c r="O3431" t="str">
        <f>VLOOKUP('SQL Results'!N3431,Plan2!$A$2:$B$8,2,0)</f>
        <v>33 - Outras Despesas Correntes</v>
      </c>
      <c r="P3431" s="4" t="str">
        <f t="shared" si="270"/>
        <v>0131 - Recursos do FUNDEB - transferências da União</v>
      </c>
    </row>
    <row r="3432" spans="1:16" x14ac:dyDescent="0.2">
      <c r="A3432">
        <v>45001</v>
      </c>
      <c r="B3432" t="s">
        <v>1421</v>
      </c>
      <c r="C3432">
        <v>14150</v>
      </c>
      <c r="D3432" t="s">
        <v>1453</v>
      </c>
      <c r="E3432">
        <v>449052</v>
      </c>
      <c r="F3432" t="s">
        <v>17</v>
      </c>
      <c r="G3432" t="s">
        <v>1077</v>
      </c>
      <c r="H3432" t="s">
        <v>1078</v>
      </c>
      <c r="I3432" t="s">
        <v>1454</v>
      </c>
      <c r="J3432">
        <v>287870</v>
      </c>
      <c r="K3432" t="str">
        <f t="shared" si="266"/>
        <v>45001 - Secretaria de Estado da Educação</v>
      </c>
      <c r="L3432" t="str">
        <f t="shared" si="267"/>
        <v>14150 - Operacionalização da educação básica Grande Florianópilis</v>
      </c>
      <c r="M3432" t="str">
        <f t="shared" si="268"/>
        <v>449052 - Equipamentos e Material Permanente</v>
      </c>
      <c r="N3432" t="str">
        <f t="shared" si="269"/>
        <v>44</v>
      </c>
      <c r="O3432" t="str">
        <f>VLOOKUP('SQL Results'!N3432,Plan2!$A$2:$B$8,2,0)</f>
        <v>44 - Investimentos</v>
      </c>
      <c r="P3432" s="4" t="str">
        <f t="shared" si="270"/>
        <v>0131 - Recursos do FUNDEB - transferências da União</v>
      </c>
    </row>
    <row r="3433" spans="1:16" x14ac:dyDescent="0.2">
      <c r="A3433">
        <v>45001</v>
      </c>
      <c r="B3433" t="s">
        <v>1421</v>
      </c>
      <c r="C3433">
        <v>4840</v>
      </c>
      <c r="D3433" t="s">
        <v>1455</v>
      </c>
      <c r="E3433">
        <v>339014</v>
      </c>
      <c r="F3433" t="s">
        <v>63</v>
      </c>
      <c r="G3433" t="s">
        <v>13</v>
      </c>
      <c r="H3433" t="s">
        <v>14</v>
      </c>
      <c r="I3433" t="s">
        <v>1456</v>
      </c>
      <c r="J3433">
        <v>300000</v>
      </c>
      <c r="K3433" t="str">
        <f t="shared" si="266"/>
        <v>45001 - Secretaria de Estado da Educação</v>
      </c>
      <c r="L3433" t="str">
        <f t="shared" si="267"/>
        <v>4840 - Administração e manutenção dos serviços administrativos gerais - SED</v>
      </c>
      <c r="M3433" t="str">
        <f t="shared" si="268"/>
        <v>339014 - Diárias - Civil</v>
      </c>
      <c r="N3433" t="str">
        <f t="shared" si="269"/>
        <v>33</v>
      </c>
      <c r="O3433" t="str">
        <f>VLOOKUP('SQL Results'!N3433,Plan2!$A$2:$B$8,2,0)</f>
        <v>33 - Outras Despesas Correntes</v>
      </c>
      <c r="P3433" s="4" t="str">
        <f t="shared" si="270"/>
        <v>0100 - Recursos ordinários - recursos do tesouro - RLD</v>
      </c>
    </row>
    <row r="3434" spans="1:16" x14ac:dyDescent="0.2">
      <c r="A3434">
        <v>45001</v>
      </c>
      <c r="B3434" t="s">
        <v>1421</v>
      </c>
      <c r="C3434">
        <v>4840</v>
      </c>
      <c r="D3434" t="s">
        <v>1455</v>
      </c>
      <c r="E3434">
        <v>339030</v>
      </c>
      <c r="F3434" t="s">
        <v>12</v>
      </c>
      <c r="G3434" t="s">
        <v>13</v>
      </c>
      <c r="H3434" t="s">
        <v>14</v>
      </c>
      <c r="I3434" t="s">
        <v>1456</v>
      </c>
      <c r="J3434">
        <v>821140</v>
      </c>
      <c r="K3434" t="str">
        <f t="shared" si="266"/>
        <v>45001 - Secretaria de Estado da Educação</v>
      </c>
      <c r="L3434" t="str">
        <f t="shared" si="267"/>
        <v>4840 - Administração e manutenção dos serviços administrativos gerais - SED</v>
      </c>
      <c r="M3434" t="str">
        <f t="shared" si="268"/>
        <v>339030 - Material de Consumo</v>
      </c>
      <c r="N3434" t="str">
        <f t="shared" si="269"/>
        <v>33</v>
      </c>
      <c r="O3434" t="str">
        <f>VLOOKUP('SQL Results'!N3434,Plan2!$A$2:$B$8,2,0)</f>
        <v>33 - Outras Despesas Correntes</v>
      </c>
      <c r="P3434" s="4" t="str">
        <f t="shared" si="270"/>
        <v>0100 - Recursos ordinários - recursos do tesouro - RLD</v>
      </c>
    </row>
    <row r="3435" spans="1:16" x14ac:dyDescent="0.2">
      <c r="A3435">
        <v>45001</v>
      </c>
      <c r="B3435" t="s">
        <v>1421</v>
      </c>
      <c r="C3435">
        <v>4840</v>
      </c>
      <c r="D3435" t="s">
        <v>1455</v>
      </c>
      <c r="E3435">
        <v>339033</v>
      </c>
      <c r="F3435" t="s">
        <v>49</v>
      </c>
      <c r="G3435" t="s">
        <v>13</v>
      </c>
      <c r="H3435" t="s">
        <v>14</v>
      </c>
      <c r="I3435" t="s">
        <v>1456</v>
      </c>
      <c r="J3435">
        <v>487962</v>
      </c>
      <c r="K3435" t="str">
        <f t="shared" si="266"/>
        <v>45001 - Secretaria de Estado da Educação</v>
      </c>
      <c r="L3435" t="str">
        <f t="shared" si="267"/>
        <v>4840 - Administração e manutenção dos serviços administrativos gerais - SED</v>
      </c>
      <c r="M3435" t="str">
        <f t="shared" si="268"/>
        <v>339033 - Passagens e Despesas com Locomoção</v>
      </c>
      <c r="N3435" t="str">
        <f t="shared" si="269"/>
        <v>33</v>
      </c>
      <c r="O3435" t="str">
        <f>VLOOKUP('SQL Results'!N3435,Plan2!$A$2:$B$8,2,0)</f>
        <v>33 - Outras Despesas Correntes</v>
      </c>
      <c r="P3435" s="4" t="str">
        <f t="shared" si="270"/>
        <v>0100 - Recursos ordinários - recursos do tesouro - RLD</v>
      </c>
    </row>
    <row r="3436" spans="1:16" x14ac:dyDescent="0.2">
      <c r="A3436">
        <v>45001</v>
      </c>
      <c r="B3436" t="s">
        <v>1421</v>
      </c>
      <c r="C3436">
        <v>4840</v>
      </c>
      <c r="D3436" t="s">
        <v>1455</v>
      </c>
      <c r="E3436">
        <v>339036</v>
      </c>
      <c r="F3436" t="s">
        <v>23</v>
      </c>
      <c r="G3436" t="s">
        <v>13</v>
      </c>
      <c r="H3436" t="s">
        <v>14</v>
      </c>
      <c r="I3436" t="s">
        <v>1456</v>
      </c>
      <c r="J3436">
        <v>300000</v>
      </c>
      <c r="K3436" t="str">
        <f t="shared" si="266"/>
        <v>45001 - Secretaria de Estado da Educação</v>
      </c>
      <c r="L3436" t="str">
        <f t="shared" si="267"/>
        <v>4840 - Administração e manutenção dos serviços administrativos gerais - SED</v>
      </c>
      <c r="M3436" t="str">
        <f t="shared" si="268"/>
        <v>339036 - Outros Serviços Terceiros-Pessoa Física</v>
      </c>
      <c r="N3436" t="str">
        <f t="shared" si="269"/>
        <v>33</v>
      </c>
      <c r="O3436" t="str">
        <f>VLOOKUP('SQL Results'!N3436,Plan2!$A$2:$B$8,2,0)</f>
        <v>33 - Outras Despesas Correntes</v>
      </c>
      <c r="P3436" s="4" t="str">
        <f t="shared" si="270"/>
        <v>0100 - Recursos ordinários - recursos do tesouro - RLD</v>
      </c>
    </row>
    <row r="3437" spans="1:16" x14ac:dyDescent="0.2">
      <c r="A3437">
        <v>45001</v>
      </c>
      <c r="B3437" t="s">
        <v>1421</v>
      </c>
      <c r="C3437">
        <v>4840</v>
      </c>
      <c r="D3437" t="s">
        <v>1455</v>
      </c>
      <c r="E3437">
        <v>339037</v>
      </c>
      <c r="F3437" t="s">
        <v>25</v>
      </c>
      <c r="G3437" t="s">
        <v>13</v>
      </c>
      <c r="H3437" t="s">
        <v>14</v>
      </c>
      <c r="I3437" t="s">
        <v>1456</v>
      </c>
      <c r="J3437">
        <v>3450000</v>
      </c>
      <c r="K3437" t="str">
        <f t="shared" si="266"/>
        <v>45001 - Secretaria de Estado da Educação</v>
      </c>
      <c r="L3437" t="str">
        <f t="shared" si="267"/>
        <v>4840 - Administração e manutenção dos serviços administrativos gerais - SED</v>
      </c>
      <c r="M3437" t="str">
        <f t="shared" si="268"/>
        <v>339037 - Locação de Mão-de-Obra</v>
      </c>
      <c r="N3437" t="str">
        <f t="shared" si="269"/>
        <v>33</v>
      </c>
      <c r="O3437" t="str">
        <f>VLOOKUP('SQL Results'!N3437,Plan2!$A$2:$B$8,2,0)</f>
        <v>33 - Outras Despesas Correntes</v>
      </c>
      <c r="P3437" s="4" t="str">
        <f t="shared" si="270"/>
        <v>0100 - Recursos ordinários - recursos do tesouro - RLD</v>
      </c>
    </row>
    <row r="3438" spans="1:16" x14ac:dyDescent="0.2">
      <c r="A3438">
        <v>45001</v>
      </c>
      <c r="B3438" t="s">
        <v>1421</v>
      </c>
      <c r="C3438">
        <v>4840</v>
      </c>
      <c r="D3438" t="s">
        <v>1455</v>
      </c>
      <c r="E3438">
        <v>339039</v>
      </c>
      <c r="F3438" t="s">
        <v>16</v>
      </c>
      <c r="G3438" t="s">
        <v>13</v>
      </c>
      <c r="H3438" t="s">
        <v>14</v>
      </c>
      <c r="I3438" t="s">
        <v>1456</v>
      </c>
      <c r="J3438">
        <v>3000000</v>
      </c>
      <c r="K3438" t="str">
        <f t="shared" si="266"/>
        <v>45001 - Secretaria de Estado da Educação</v>
      </c>
      <c r="L3438" t="str">
        <f t="shared" si="267"/>
        <v>4840 - Administração e manutenção dos serviços administrativos gerais - SED</v>
      </c>
      <c r="M3438" t="str">
        <f t="shared" si="268"/>
        <v>339039 - Outros Serviços Terceiros - Pessoa Jurídica</v>
      </c>
      <c r="N3438" t="str">
        <f t="shared" si="269"/>
        <v>33</v>
      </c>
      <c r="O3438" t="str">
        <f>VLOOKUP('SQL Results'!N3438,Plan2!$A$2:$B$8,2,0)</f>
        <v>33 - Outras Despesas Correntes</v>
      </c>
      <c r="P3438" s="4" t="str">
        <f t="shared" si="270"/>
        <v>0100 - Recursos ordinários - recursos do tesouro - RLD</v>
      </c>
    </row>
    <row r="3439" spans="1:16" x14ac:dyDescent="0.2">
      <c r="A3439">
        <v>45001</v>
      </c>
      <c r="B3439" t="s">
        <v>1421</v>
      </c>
      <c r="C3439">
        <v>4840</v>
      </c>
      <c r="D3439" t="s">
        <v>1455</v>
      </c>
      <c r="E3439">
        <v>339040</v>
      </c>
      <c r="F3439" t="s">
        <v>52</v>
      </c>
      <c r="G3439" t="s">
        <v>13</v>
      </c>
      <c r="H3439" t="s">
        <v>14</v>
      </c>
      <c r="I3439" t="s">
        <v>1456</v>
      </c>
      <c r="J3439">
        <v>300000</v>
      </c>
      <c r="K3439" t="str">
        <f t="shared" si="266"/>
        <v>45001 - Secretaria de Estado da Educação</v>
      </c>
      <c r="L3439" t="str">
        <f t="shared" si="267"/>
        <v>4840 - Administração e manutenção dos serviços administrativos gerais - SED</v>
      </c>
      <c r="M3439" t="str">
        <f t="shared" si="268"/>
        <v>339040 - Serviços de Tecnologia da Informação e Comunicação - Pessoa Jurídica</v>
      </c>
      <c r="N3439" t="str">
        <f t="shared" si="269"/>
        <v>33</v>
      </c>
      <c r="O3439" t="str">
        <f>VLOOKUP('SQL Results'!N3439,Plan2!$A$2:$B$8,2,0)</f>
        <v>33 - Outras Despesas Correntes</v>
      </c>
      <c r="P3439" s="4" t="str">
        <f t="shared" si="270"/>
        <v>0100 - Recursos ordinários - recursos do tesouro - RLD</v>
      </c>
    </row>
    <row r="3440" spans="1:16" x14ac:dyDescent="0.2">
      <c r="A3440">
        <v>45001</v>
      </c>
      <c r="B3440" t="s">
        <v>1421</v>
      </c>
      <c r="C3440">
        <v>4840</v>
      </c>
      <c r="D3440" t="s">
        <v>1455</v>
      </c>
      <c r="E3440">
        <v>339047</v>
      </c>
      <c r="F3440" t="s">
        <v>27</v>
      </c>
      <c r="G3440" t="s">
        <v>13</v>
      </c>
      <c r="H3440" t="s">
        <v>14</v>
      </c>
      <c r="I3440" t="s">
        <v>1456</v>
      </c>
      <c r="J3440">
        <v>60000</v>
      </c>
      <c r="K3440" t="str">
        <f t="shared" si="266"/>
        <v>45001 - Secretaria de Estado da Educação</v>
      </c>
      <c r="L3440" t="str">
        <f t="shared" si="267"/>
        <v>4840 - Administração e manutenção dos serviços administrativos gerais - SED</v>
      </c>
      <c r="M3440" t="str">
        <f t="shared" si="268"/>
        <v>339047 - Obrigações Tributárias e Contributivas</v>
      </c>
      <c r="N3440" t="str">
        <f t="shared" si="269"/>
        <v>33</v>
      </c>
      <c r="O3440" t="str">
        <f>VLOOKUP('SQL Results'!N3440,Plan2!$A$2:$B$8,2,0)</f>
        <v>33 - Outras Despesas Correntes</v>
      </c>
      <c r="P3440" s="4" t="str">
        <f t="shared" si="270"/>
        <v>0100 - Recursos ordinários - recursos do tesouro - RLD</v>
      </c>
    </row>
    <row r="3441" spans="1:16" x14ac:dyDescent="0.2">
      <c r="A3441">
        <v>45001</v>
      </c>
      <c r="B3441" t="s">
        <v>1421</v>
      </c>
      <c r="C3441">
        <v>4840</v>
      </c>
      <c r="D3441" t="s">
        <v>1455</v>
      </c>
      <c r="E3441">
        <v>339049</v>
      </c>
      <c r="F3441" t="s">
        <v>79</v>
      </c>
      <c r="G3441" t="s">
        <v>13</v>
      </c>
      <c r="H3441" t="s">
        <v>14</v>
      </c>
      <c r="I3441" t="s">
        <v>1456</v>
      </c>
      <c r="J3441">
        <v>25000</v>
      </c>
      <c r="K3441" t="str">
        <f t="shared" si="266"/>
        <v>45001 - Secretaria de Estado da Educação</v>
      </c>
      <c r="L3441" t="str">
        <f t="shared" si="267"/>
        <v>4840 - Administração e manutenção dos serviços administrativos gerais - SED</v>
      </c>
      <c r="M3441" t="str">
        <f t="shared" si="268"/>
        <v>339049 - Auxílio-Transporte</v>
      </c>
      <c r="N3441" t="str">
        <f t="shared" si="269"/>
        <v>33</v>
      </c>
      <c r="O3441" t="str">
        <f>VLOOKUP('SQL Results'!N3441,Plan2!$A$2:$B$8,2,0)</f>
        <v>33 - Outras Despesas Correntes</v>
      </c>
      <c r="P3441" s="4" t="str">
        <f t="shared" si="270"/>
        <v>0100 - Recursos ordinários - recursos do tesouro - RLD</v>
      </c>
    </row>
    <row r="3442" spans="1:16" x14ac:dyDescent="0.2">
      <c r="A3442">
        <v>45001</v>
      </c>
      <c r="B3442" t="s">
        <v>1421</v>
      </c>
      <c r="C3442">
        <v>4840</v>
      </c>
      <c r="D3442" t="s">
        <v>1455</v>
      </c>
      <c r="E3442">
        <v>339092</v>
      </c>
      <c r="F3442" t="s">
        <v>28</v>
      </c>
      <c r="G3442" t="s">
        <v>13</v>
      </c>
      <c r="H3442" t="s">
        <v>14</v>
      </c>
      <c r="I3442" t="s">
        <v>1456</v>
      </c>
      <c r="J3442">
        <v>120000</v>
      </c>
      <c r="K3442" t="str">
        <f t="shared" si="266"/>
        <v>45001 - Secretaria de Estado da Educação</v>
      </c>
      <c r="L3442" t="str">
        <f t="shared" si="267"/>
        <v>4840 - Administração e manutenção dos serviços administrativos gerais - SED</v>
      </c>
      <c r="M3442" t="str">
        <f t="shared" si="268"/>
        <v>339092 - Despesas de Exercícios Anteriores</v>
      </c>
      <c r="N3442" t="str">
        <f t="shared" si="269"/>
        <v>33</v>
      </c>
      <c r="O3442" t="str">
        <f>VLOOKUP('SQL Results'!N3442,Plan2!$A$2:$B$8,2,0)</f>
        <v>33 - Outras Despesas Correntes</v>
      </c>
      <c r="P3442" s="4" t="str">
        <f t="shared" si="270"/>
        <v>0100 - Recursos ordinários - recursos do tesouro - RLD</v>
      </c>
    </row>
    <row r="3443" spans="1:16" x14ac:dyDescent="0.2">
      <c r="A3443">
        <v>45001</v>
      </c>
      <c r="B3443" t="s">
        <v>1421</v>
      </c>
      <c r="C3443">
        <v>4840</v>
      </c>
      <c r="D3443" t="s">
        <v>1455</v>
      </c>
      <c r="E3443">
        <v>339093</v>
      </c>
      <c r="F3443" t="s">
        <v>50</v>
      </c>
      <c r="G3443" t="s">
        <v>13</v>
      </c>
      <c r="H3443" t="s">
        <v>14</v>
      </c>
      <c r="I3443" t="s">
        <v>1456</v>
      </c>
      <c r="J3443">
        <v>100350</v>
      </c>
      <c r="K3443" t="str">
        <f t="shared" si="266"/>
        <v>45001 - Secretaria de Estado da Educação</v>
      </c>
      <c r="L3443" t="str">
        <f t="shared" si="267"/>
        <v>4840 - Administração e manutenção dos serviços administrativos gerais - SED</v>
      </c>
      <c r="M3443" t="str">
        <f t="shared" si="268"/>
        <v>339093 - Indenizações e Restituições</v>
      </c>
      <c r="N3443" t="str">
        <f t="shared" si="269"/>
        <v>33</v>
      </c>
      <c r="O3443" t="str">
        <f>VLOOKUP('SQL Results'!N3443,Plan2!$A$2:$B$8,2,0)</f>
        <v>33 - Outras Despesas Correntes</v>
      </c>
      <c r="P3443" s="4" t="str">
        <f t="shared" si="270"/>
        <v>0100 - Recursos ordinários - recursos do tesouro - RLD</v>
      </c>
    </row>
    <row r="3444" spans="1:16" x14ac:dyDescent="0.2">
      <c r="A3444">
        <v>45001</v>
      </c>
      <c r="B3444" t="s">
        <v>1421</v>
      </c>
      <c r="C3444">
        <v>4840</v>
      </c>
      <c r="D3444" t="s">
        <v>1455</v>
      </c>
      <c r="E3444">
        <v>339130</v>
      </c>
      <c r="F3444" t="s">
        <v>12</v>
      </c>
      <c r="G3444" t="s">
        <v>13</v>
      </c>
      <c r="H3444" t="s">
        <v>14</v>
      </c>
      <c r="I3444" t="s">
        <v>1456</v>
      </c>
      <c r="J3444">
        <v>37730</v>
      </c>
      <c r="K3444" t="str">
        <f t="shared" si="266"/>
        <v>45001 - Secretaria de Estado da Educação</v>
      </c>
      <c r="L3444" t="str">
        <f t="shared" si="267"/>
        <v>4840 - Administração e manutenção dos serviços administrativos gerais - SED</v>
      </c>
      <c r="M3444" t="str">
        <f t="shared" si="268"/>
        <v>339130 - Material de Consumo</v>
      </c>
      <c r="N3444" t="str">
        <f t="shared" si="269"/>
        <v>33</v>
      </c>
      <c r="O3444" t="str">
        <f>VLOOKUP('SQL Results'!N3444,Plan2!$A$2:$B$8,2,0)</f>
        <v>33 - Outras Despesas Correntes</v>
      </c>
      <c r="P3444" s="4" t="str">
        <f t="shared" si="270"/>
        <v>0100 - Recursos ordinários - recursos do tesouro - RLD</v>
      </c>
    </row>
    <row r="3445" spans="1:16" x14ac:dyDescent="0.2">
      <c r="A3445">
        <v>45001</v>
      </c>
      <c r="B3445" t="s">
        <v>1421</v>
      </c>
      <c r="C3445">
        <v>4840</v>
      </c>
      <c r="D3445" t="s">
        <v>1455</v>
      </c>
      <c r="E3445">
        <v>339139</v>
      </c>
      <c r="F3445" t="s">
        <v>51</v>
      </c>
      <c r="G3445" t="s">
        <v>13</v>
      </c>
      <c r="H3445" t="s">
        <v>14</v>
      </c>
      <c r="I3445" t="s">
        <v>1456</v>
      </c>
      <c r="J3445">
        <v>395690</v>
      </c>
      <c r="K3445" t="str">
        <f t="shared" si="266"/>
        <v>45001 - Secretaria de Estado da Educação</v>
      </c>
      <c r="L3445" t="str">
        <f t="shared" si="267"/>
        <v>4840 - Administração e manutenção dos serviços administrativos gerais - SED</v>
      </c>
      <c r="M3445" t="str">
        <f t="shared" si="268"/>
        <v>339139 - Outros Serviços Terceiros Pessoa Jurídica</v>
      </c>
      <c r="N3445" t="str">
        <f t="shared" si="269"/>
        <v>33</v>
      </c>
      <c r="O3445" t="str">
        <f>VLOOKUP('SQL Results'!N3445,Plan2!$A$2:$B$8,2,0)</f>
        <v>33 - Outras Despesas Correntes</v>
      </c>
      <c r="P3445" s="4" t="str">
        <f t="shared" si="270"/>
        <v>0100 - Recursos ordinários - recursos do tesouro - RLD</v>
      </c>
    </row>
    <row r="3446" spans="1:16" x14ac:dyDescent="0.2">
      <c r="A3446">
        <v>45001</v>
      </c>
      <c r="B3446" t="s">
        <v>1421</v>
      </c>
      <c r="C3446">
        <v>4840</v>
      </c>
      <c r="D3446" t="s">
        <v>1455</v>
      </c>
      <c r="E3446">
        <v>339140</v>
      </c>
      <c r="F3446" t="s">
        <v>52</v>
      </c>
      <c r="G3446" t="s">
        <v>13</v>
      </c>
      <c r="H3446" t="s">
        <v>14</v>
      </c>
      <c r="I3446" t="s">
        <v>1456</v>
      </c>
      <c r="J3446">
        <v>590000</v>
      </c>
      <c r="K3446" t="str">
        <f t="shared" si="266"/>
        <v>45001 - Secretaria de Estado da Educação</v>
      </c>
      <c r="L3446" t="str">
        <f t="shared" si="267"/>
        <v>4840 - Administração e manutenção dos serviços administrativos gerais - SED</v>
      </c>
      <c r="M3446" t="str">
        <f t="shared" si="268"/>
        <v>339140 - Serviços de Tecnologia da Informação e Comunicação - Pessoa Jurídica</v>
      </c>
      <c r="N3446" t="str">
        <f t="shared" si="269"/>
        <v>33</v>
      </c>
      <c r="O3446" t="str">
        <f>VLOOKUP('SQL Results'!N3446,Plan2!$A$2:$B$8,2,0)</f>
        <v>33 - Outras Despesas Correntes</v>
      </c>
      <c r="P3446" s="4" t="str">
        <f t="shared" si="270"/>
        <v>0100 - Recursos ordinários - recursos do tesouro - RLD</v>
      </c>
    </row>
    <row r="3447" spans="1:16" x14ac:dyDescent="0.2">
      <c r="A3447">
        <v>45001</v>
      </c>
      <c r="B3447" t="s">
        <v>1421</v>
      </c>
      <c r="C3447">
        <v>4840</v>
      </c>
      <c r="D3447" t="s">
        <v>1455</v>
      </c>
      <c r="E3447">
        <v>449051</v>
      </c>
      <c r="F3447" t="s">
        <v>31</v>
      </c>
      <c r="G3447" t="s">
        <v>13</v>
      </c>
      <c r="H3447" t="s">
        <v>14</v>
      </c>
      <c r="I3447" t="s">
        <v>1456</v>
      </c>
      <c r="J3447">
        <v>1000000</v>
      </c>
      <c r="K3447" t="str">
        <f t="shared" si="266"/>
        <v>45001 - Secretaria de Estado da Educação</v>
      </c>
      <c r="L3447" t="str">
        <f t="shared" si="267"/>
        <v>4840 - Administração e manutenção dos serviços administrativos gerais - SED</v>
      </c>
      <c r="M3447" t="str">
        <f t="shared" si="268"/>
        <v>449051 - Obras e Instalações</v>
      </c>
      <c r="N3447" t="str">
        <f t="shared" si="269"/>
        <v>44</v>
      </c>
      <c r="O3447" t="str">
        <f>VLOOKUP('SQL Results'!N3447,Plan2!$A$2:$B$8,2,0)</f>
        <v>44 - Investimentos</v>
      </c>
      <c r="P3447" s="4" t="str">
        <f t="shared" si="270"/>
        <v>0100 - Recursos ordinários - recursos do tesouro - RLD</v>
      </c>
    </row>
    <row r="3448" spans="1:16" x14ac:dyDescent="0.2">
      <c r="A3448">
        <v>45001</v>
      </c>
      <c r="B3448" t="s">
        <v>1421</v>
      </c>
      <c r="C3448">
        <v>4840</v>
      </c>
      <c r="D3448" t="s">
        <v>1455</v>
      </c>
      <c r="E3448">
        <v>449052</v>
      </c>
      <c r="F3448" t="s">
        <v>17</v>
      </c>
      <c r="G3448" t="s">
        <v>13</v>
      </c>
      <c r="H3448" t="s">
        <v>14</v>
      </c>
      <c r="I3448" t="s">
        <v>1456</v>
      </c>
      <c r="J3448">
        <v>2000000</v>
      </c>
      <c r="K3448" t="str">
        <f t="shared" si="266"/>
        <v>45001 - Secretaria de Estado da Educação</v>
      </c>
      <c r="L3448" t="str">
        <f t="shared" si="267"/>
        <v>4840 - Administração e manutenção dos serviços administrativos gerais - SED</v>
      </c>
      <c r="M3448" t="str">
        <f t="shared" si="268"/>
        <v>449052 - Equipamentos e Material Permanente</v>
      </c>
      <c r="N3448" t="str">
        <f t="shared" si="269"/>
        <v>44</v>
      </c>
      <c r="O3448" t="str">
        <f>VLOOKUP('SQL Results'!N3448,Plan2!$A$2:$B$8,2,0)</f>
        <v>44 - Investimentos</v>
      </c>
      <c r="P3448" s="4" t="str">
        <f t="shared" si="270"/>
        <v>0100 - Recursos ordinários - recursos do tesouro - RLD</v>
      </c>
    </row>
    <row r="3449" spans="1:16" x14ac:dyDescent="0.2">
      <c r="A3449">
        <v>45001</v>
      </c>
      <c r="B3449" t="s">
        <v>1421</v>
      </c>
      <c r="C3449">
        <v>1008</v>
      </c>
      <c r="D3449" t="s">
        <v>1457</v>
      </c>
      <c r="E3449">
        <v>339092</v>
      </c>
      <c r="F3449" t="s">
        <v>28</v>
      </c>
      <c r="G3449" t="s">
        <v>13</v>
      </c>
      <c r="H3449" t="s">
        <v>14</v>
      </c>
      <c r="I3449" t="s">
        <v>347</v>
      </c>
      <c r="J3449">
        <v>1000</v>
      </c>
      <c r="K3449" t="str">
        <f t="shared" si="266"/>
        <v>45001 - Secretaria de Estado da Educação</v>
      </c>
      <c r="L3449" t="str">
        <f t="shared" si="267"/>
        <v>1008 - Administração de pessoal e encargos sociais - educação infantil - SED</v>
      </c>
      <c r="M3449" t="str">
        <f t="shared" si="268"/>
        <v>339092 - Despesas de Exercícios Anteriores</v>
      </c>
      <c r="N3449" t="str">
        <f t="shared" si="269"/>
        <v>33</v>
      </c>
      <c r="O3449" t="str">
        <f>VLOOKUP('SQL Results'!N3449,Plan2!$A$2:$B$8,2,0)</f>
        <v>33 - Outras Despesas Correntes</v>
      </c>
      <c r="P3449" s="4" t="str">
        <f t="shared" si="270"/>
        <v>0100 - Recursos ordinários - recursos do tesouro - RLD</v>
      </c>
    </row>
    <row r="3450" spans="1:16" x14ac:dyDescent="0.2">
      <c r="A3450">
        <v>45001</v>
      </c>
      <c r="B3450" t="s">
        <v>1421</v>
      </c>
      <c r="C3450">
        <v>1008</v>
      </c>
      <c r="D3450" t="s">
        <v>1457</v>
      </c>
      <c r="E3450">
        <v>339113</v>
      </c>
      <c r="F3450" t="s">
        <v>44</v>
      </c>
      <c r="G3450" t="s">
        <v>13</v>
      </c>
      <c r="H3450" t="s">
        <v>14</v>
      </c>
      <c r="I3450" t="s">
        <v>347</v>
      </c>
      <c r="J3450">
        <v>242530</v>
      </c>
      <c r="K3450" t="str">
        <f t="shared" si="266"/>
        <v>45001 - Secretaria de Estado da Educação</v>
      </c>
      <c r="L3450" t="str">
        <f t="shared" si="267"/>
        <v>1008 - Administração de pessoal e encargos sociais - educação infantil - SED</v>
      </c>
      <c r="M3450" t="str">
        <f t="shared" si="268"/>
        <v>339113 - Obrigações Patronais</v>
      </c>
      <c r="N3450" t="str">
        <f t="shared" si="269"/>
        <v>33</v>
      </c>
      <c r="O3450" t="str">
        <f>VLOOKUP('SQL Results'!N3450,Plan2!$A$2:$B$8,2,0)</f>
        <v>33 - Outras Despesas Correntes</v>
      </c>
      <c r="P3450" s="4" t="str">
        <f t="shared" si="270"/>
        <v>0100 - Recursos ordinários - recursos do tesouro - RLD</v>
      </c>
    </row>
    <row r="3451" spans="1:16" x14ac:dyDescent="0.2">
      <c r="A3451">
        <v>45001</v>
      </c>
      <c r="B3451" t="s">
        <v>1421</v>
      </c>
      <c r="C3451">
        <v>1008</v>
      </c>
      <c r="D3451" t="s">
        <v>1457</v>
      </c>
      <c r="E3451">
        <v>319013</v>
      </c>
      <c r="F3451" t="s">
        <v>44</v>
      </c>
      <c r="G3451" t="s">
        <v>13</v>
      </c>
      <c r="H3451" t="s">
        <v>14</v>
      </c>
      <c r="I3451" t="s">
        <v>347</v>
      </c>
      <c r="J3451">
        <v>15000</v>
      </c>
      <c r="K3451" t="str">
        <f t="shared" si="266"/>
        <v>45001 - Secretaria de Estado da Educação</v>
      </c>
      <c r="L3451" t="str">
        <f t="shared" si="267"/>
        <v>1008 - Administração de pessoal e encargos sociais - educação infantil - SED</v>
      </c>
      <c r="M3451" t="str">
        <f t="shared" si="268"/>
        <v>319013 - Obrigações Patronais</v>
      </c>
      <c r="N3451" t="str">
        <f t="shared" si="269"/>
        <v>31</v>
      </c>
      <c r="O3451" t="str">
        <f>VLOOKUP('SQL Results'!N3451,Plan2!$A$2:$B$8,2,0)</f>
        <v>31 - Pessoal e Encargos Sociais</v>
      </c>
      <c r="P3451" s="4" t="str">
        <f t="shared" si="270"/>
        <v>0100 - Recursos ordinários - recursos do tesouro - RLD</v>
      </c>
    </row>
    <row r="3452" spans="1:16" x14ac:dyDescent="0.2">
      <c r="A3452">
        <v>45001</v>
      </c>
      <c r="B3452" t="s">
        <v>1421</v>
      </c>
      <c r="C3452">
        <v>1008</v>
      </c>
      <c r="D3452" t="s">
        <v>1457</v>
      </c>
      <c r="E3452">
        <v>319016</v>
      </c>
      <c r="F3452" t="s">
        <v>64</v>
      </c>
      <c r="G3452" t="s">
        <v>13</v>
      </c>
      <c r="H3452" t="s">
        <v>14</v>
      </c>
      <c r="I3452" t="s">
        <v>347</v>
      </c>
      <c r="J3452">
        <v>1000</v>
      </c>
      <c r="K3452" t="str">
        <f t="shared" si="266"/>
        <v>45001 - Secretaria de Estado da Educação</v>
      </c>
      <c r="L3452" t="str">
        <f t="shared" si="267"/>
        <v>1008 - Administração de pessoal e encargos sociais - educação infantil - SED</v>
      </c>
      <c r="M3452" t="str">
        <f t="shared" si="268"/>
        <v>319016 - Outras Despesas Variáveis-Pessoal Civil</v>
      </c>
      <c r="N3452" t="str">
        <f t="shared" si="269"/>
        <v>31</v>
      </c>
      <c r="O3452" t="str">
        <f>VLOOKUP('SQL Results'!N3452,Plan2!$A$2:$B$8,2,0)</f>
        <v>31 - Pessoal e Encargos Sociais</v>
      </c>
      <c r="P3452" s="4" t="str">
        <f t="shared" si="270"/>
        <v>0100 - Recursos ordinários - recursos do tesouro - RLD</v>
      </c>
    </row>
    <row r="3453" spans="1:16" x14ac:dyDescent="0.2">
      <c r="A3453">
        <v>45001</v>
      </c>
      <c r="B3453" t="s">
        <v>1421</v>
      </c>
      <c r="C3453">
        <v>1008</v>
      </c>
      <c r="D3453" t="s">
        <v>1457</v>
      </c>
      <c r="E3453">
        <v>319092</v>
      </c>
      <c r="F3453" t="s">
        <v>28</v>
      </c>
      <c r="G3453" t="s">
        <v>13</v>
      </c>
      <c r="H3453" t="s">
        <v>14</v>
      </c>
      <c r="I3453" t="s">
        <v>347</v>
      </c>
      <c r="J3453">
        <v>20000</v>
      </c>
      <c r="K3453" t="str">
        <f t="shared" si="266"/>
        <v>45001 - Secretaria de Estado da Educação</v>
      </c>
      <c r="L3453" t="str">
        <f t="shared" si="267"/>
        <v>1008 - Administração de pessoal e encargos sociais - educação infantil - SED</v>
      </c>
      <c r="M3453" t="str">
        <f t="shared" si="268"/>
        <v>319092 - Despesas de Exercícios Anteriores</v>
      </c>
      <c r="N3453" t="str">
        <f t="shared" si="269"/>
        <v>31</v>
      </c>
      <c r="O3453" t="str">
        <f>VLOOKUP('SQL Results'!N3453,Plan2!$A$2:$B$8,2,0)</f>
        <v>31 - Pessoal e Encargos Sociais</v>
      </c>
      <c r="P3453" s="4" t="str">
        <f t="shared" si="270"/>
        <v>0100 - Recursos ordinários - recursos do tesouro - RLD</v>
      </c>
    </row>
    <row r="3454" spans="1:16" x14ac:dyDescent="0.2">
      <c r="A3454">
        <v>45001</v>
      </c>
      <c r="B3454" t="s">
        <v>1421</v>
      </c>
      <c r="C3454">
        <v>1008</v>
      </c>
      <c r="D3454" t="s">
        <v>1457</v>
      </c>
      <c r="E3454">
        <v>319094</v>
      </c>
      <c r="F3454" t="s">
        <v>41</v>
      </c>
      <c r="G3454" t="s">
        <v>13</v>
      </c>
      <c r="H3454" t="s">
        <v>14</v>
      </c>
      <c r="I3454" t="s">
        <v>347</v>
      </c>
      <c r="J3454">
        <v>100000</v>
      </c>
      <c r="K3454" t="str">
        <f t="shared" si="266"/>
        <v>45001 - Secretaria de Estado da Educação</v>
      </c>
      <c r="L3454" t="str">
        <f t="shared" si="267"/>
        <v>1008 - Administração de pessoal e encargos sociais - educação infantil - SED</v>
      </c>
      <c r="M3454" t="str">
        <f t="shared" si="268"/>
        <v>319094 - Indenizações e Restituições Trabalhistas</v>
      </c>
      <c r="N3454" t="str">
        <f t="shared" si="269"/>
        <v>31</v>
      </c>
      <c r="O3454" t="str">
        <f>VLOOKUP('SQL Results'!N3454,Plan2!$A$2:$B$8,2,0)</f>
        <v>31 - Pessoal e Encargos Sociais</v>
      </c>
      <c r="P3454" s="4" t="str">
        <f t="shared" si="270"/>
        <v>0100 - Recursos ordinários - recursos do tesouro - RLD</v>
      </c>
    </row>
    <row r="3455" spans="1:16" x14ac:dyDescent="0.2">
      <c r="A3455">
        <v>45001</v>
      </c>
      <c r="B3455" t="s">
        <v>1421</v>
      </c>
      <c r="C3455">
        <v>1008</v>
      </c>
      <c r="D3455" t="s">
        <v>1457</v>
      </c>
      <c r="E3455">
        <v>319113</v>
      </c>
      <c r="F3455" t="s">
        <v>44</v>
      </c>
      <c r="G3455" t="s">
        <v>13</v>
      </c>
      <c r="H3455" t="s">
        <v>14</v>
      </c>
      <c r="I3455" t="s">
        <v>347</v>
      </c>
      <c r="J3455">
        <v>2900000</v>
      </c>
      <c r="K3455" t="str">
        <f t="shared" si="266"/>
        <v>45001 - Secretaria de Estado da Educação</v>
      </c>
      <c r="L3455" t="str">
        <f t="shared" si="267"/>
        <v>1008 - Administração de pessoal e encargos sociais - educação infantil - SED</v>
      </c>
      <c r="M3455" t="str">
        <f t="shared" si="268"/>
        <v>319113 - Obrigações Patronais</v>
      </c>
      <c r="N3455" t="str">
        <f t="shared" si="269"/>
        <v>31</v>
      </c>
      <c r="O3455" t="str">
        <f>VLOOKUP('SQL Results'!N3455,Plan2!$A$2:$B$8,2,0)</f>
        <v>31 - Pessoal e Encargos Sociais</v>
      </c>
      <c r="P3455" s="4" t="str">
        <f t="shared" si="270"/>
        <v>0100 - Recursos ordinários - recursos do tesouro - RLD</v>
      </c>
    </row>
    <row r="3456" spans="1:16" x14ac:dyDescent="0.2">
      <c r="A3456">
        <v>45001</v>
      </c>
      <c r="B3456" t="s">
        <v>1421</v>
      </c>
      <c r="C3456">
        <v>1008</v>
      </c>
      <c r="D3456" t="s">
        <v>1457</v>
      </c>
      <c r="E3456">
        <v>339046</v>
      </c>
      <c r="F3456" t="s">
        <v>47</v>
      </c>
      <c r="G3456" t="s">
        <v>13</v>
      </c>
      <c r="H3456" t="s">
        <v>14</v>
      </c>
      <c r="I3456" t="s">
        <v>347</v>
      </c>
      <c r="J3456">
        <v>450000</v>
      </c>
      <c r="K3456" t="str">
        <f t="shared" si="266"/>
        <v>45001 - Secretaria de Estado da Educação</v>
      </c>
      <c r="L3456" t="str">
        <f t="shared" si="267"/>
        <v>1008 - Administração de pessoal e encargos sociais - educação infantil - SED</v>
      </c>
      <c r="M3456" t="str">
        <f t="shared" si="268"/>
        <v>339046 - Auxílio-Alimentação</v>
      </c>
      <c r="N3456" t="str">
        <f t="shared" si="269"/>
        <v>33</v>
      </c>
      <c r="O3456" t="str">
        <f>VLOOKUP('SQL Results'!N3456,Plan2!$A$2:$B$8,2,0)</f>
        <v>33 - Outras Despesas Correntes</v>
      </c>
      <c r="P3456" s="4" t="str">
        <f t="shared" si="270"/>
        <v>0100 - Recursos ordinários - recursos do tesouro - RLD</v>
      </c>
    </row>
    <row r="3457" spans="1:16" x14ac:dyDescent="0.2">
      <c r="A3457">
        <v>45001</v>
      </c>
      <c r="B3457" t="s">
        <v>1421</v>
      </c>
      <c r="C3457">
        <v>1008</v>
      </c>
      <c r="D3457" t="s">
        <v>1457</v>
      </c>
      <c r="E3457">
        <v>319004</v>
      </c>
      <c r="F3457" t="s">
        <v>402</v>
      </c>
      <c r="G3457" t="s">
        <v>13</v>
      </c>
      <c r="H3457" t="s">
        <v>14</v>
      </c>
      <c r="I3457" t="s">
        <v>347</v>
      </c>
      <c r="J3457">
        <v>123639</v>
      </c>
      <c r="K3457" t="str">
        <f t="shared" si="266"/>
        <v>45001 - Secretaria de Estado da Educação</v>
      </c>
      <c r="L3457" t="str">
        <f t="shared" si="267"/>
        <v>1008 - Administração de pessoal e encargos sociais - educação infantil - SED</v>
      </c>
      <c r="M3457" t="str">
        <f t="shared" si="268"/>
        <v>319004 - Contratação por Tempo Determinado</v>
      </c>
      <c r="N3457" t="str">
        <f t="shared" si="269"/>
        <v>31</v>
      </c>
      <c r="O3457" t="str">
        <f>VLOOKUP('SQL Results'!N3457,Plan2!$A$2:$B$8,2,0)</f>
        <v>31 - Pessoal e Encargos Sociais</v>
      </c>
      <c r="P3457" s="4" t="str">
        <f t="shared" si="270"/>
        <v>0100 - Recursos ordinários - recursos do tesouro - RLD</v>
      </c>
    </row>
    <row r="3458" spans="1:16" x14ac:dyDescent="0.2">
      <c r="A3458">
        <v>45001</v>
      </c>
      <c r="B3458" t="s">
        <v>1421</v>
      </c>
      <c r="C3458">
        <v>1008</v>
      </c>
      <c r="D3458" t="s">
        <v>1457</v>
      </c>
      <c r="E3458">
        <v>319005</v>
      </c>
      <c r="F3458" t="s">
        <v>67</v>
      </c>
      <c r="G3458" t="s">
        <v>13</v>
      </c>
      <c r="H3458" t="s">
        <v>14</v>
      </c>
      <c r="I3458" t="s">
        <v>347</v>
      </c>
      <c r="J3458">
        <v>60000</v>
      </c>
      <c r="K3458" t="str">
        <f t="shared" si="266"/>
        <v>45001 - Secretaria de Estado da Educação</v>
      </c>
      <c r="L3458" t="str">
        <f t="shared" si="267"/>
        <v>1008 - Administração de pessoal e encargos sociais - educação infantil - SED</v>
      </c>
      <c r="M3458" t="str">
        <f t="shared" si="268"/>
        <v>319005 - Outros Benefícios Previdenciários</v>
      </c>
      <c r="N3458" t="str">
        <f t="shared" si="269"/>
        <v>31</v>
      </c>
      <c r="O3458" t="str">
        <f>VLOOKUP('SQL Results'!N3458,Plan2!$A$2:$B$8,2,0)</f>
        <v>31 - Pessoal e Encargos Sociais</v>
      </c>
      <c r="P3458" s="4" t="str">
        <f t="shared" si="270"/>
        <v>0100 - Recursos ordinários - recursos do tesouro - RLD</v>
      </c>
    </row>
    <row r="3459" spans="1:16" x14ac:dyDescent="0.2">
      <c r="A3459">
        <v>45001</v>
      </c>
      <c r="B3459" t="s">
        <v>1421</v>
      </c>
      <c r="C3459">
        <v>1008</v>
      </c>
      <c r="D3459" t="s">
        <v>1457</v>
      </c>
      <c r="E3459">
        <v>319011</v>
      </c>
      <c r="F3459" t="s">
        <v>60</v>
      </c>
      <c r="G3459" t="s">
        <v>13</v>
      </c>
      <c r="H3459" t="s">
        <v>14</v>
      </c>
      <c r="I3459" t="s">
        <v>347</v>
      </c>
      <c r="J3459">
        <v>12294369</v>
      </c>
      <c r="K3459" t="str">
        <f t="shared" ref="K3459:K3522" si="271">CONCATENATE(A3459," - ",B3459)</f>
        <v>45001 - Secretaria de Estado da Educação</v>
      </c>
      <c r="L3459" t="str">
        <f t="shared" ref="L3459:L3522" si="272">CONCATENATE(C3459," - ",D3459)</f>
        <v>1008 - Administração de pessoal e encargos sociais - educação infantil - SED</v>
      </c>
      <c r="M3459" t="str">
        <f t="shared" ref="M3459:M3522" si="273">CONCATENATE(E3459," - ",F3459)</f>
        <v>319011 - Vencim. e Vantagens Fixas - Pessoal Civil</v>
      </c>
      <c r="N3459" t="str">
        <f t="shared" ref="N3459:N3522" si="274">LEFT(E3459,2)</f>
        <v>31</v>
      </c>
      <c r="O3459" t="str">
        <f>VLOOKUP('SQL Results'!N3459,Plan2!$A$2:$B$8,2,0)</f>
        <v>31 - Pessoal e Encargos Sociais</v>
      </c>
      <c r="P3459" s="4" t="str">
        <f t="shared" si="270"/>
        <v>0100 - Recursos ordinários - recursos do tesouro - RLD</v>
      </c>
    </row>
    <row r="3460" spans="1:16" x14ac:dyDescent="0.2">
      <c r="A3460">
        <v>45001</v>
      </c>
      <c r="B3460" t="s">
        <v>1421</v>
      </c>
      <c r="C3460">
        <v>9344</v>
      </c>
      <c r="D3460" t="s">
        <v>1458</v>
      </c>
      <c r="E3460">
        <v>319004</v>
      </c>
      <c r="F3460" t="s">
        <v>402</v>
      </c>
      <c r="G3460" t="s">
        <v>13</v>
      </c>
      <c r="H3460" t="s">
        <v>14</v>
      </c>
      <c r="I3460" t="s">
        <v>347</v>
      </c>
      <c r="J3460">
        <v>10586000</v>
      </c>
      <c r="K3460" t="str">
        <f t="shared" si="271"/>
        <v>45001 - Secretaria de Estado da Educação</v>
      </c>
      <c r="L3460" t="str">
        <f t="shared" si="272"/>
        <v>9344 - Administração de pessoal e encargos sociais - ensino profissional - SED</v>
      </c>
      <c r="M3460" t="str">
        <f t="shared" si="273"/>
        <v>319004 - Contratação por Tempo Determinado</v>
      </c>
      <c r="N3460" t="str">
        <f t="shared" si="274"/>
        <v>31</v>
      </c>
      <c r="O3460" t="str">
        <f>VLOOKUP('SQL Results'!N3460,Plan2!$A$2:$B$8,2,0)</f>
        <v>31 - Pessoal e Encargos Sociais</v>
      </c>
      <c r="P3460" s="4" t="str">
        <f t="shared" si="270"/>
        <v>0100 - Recursos ordinários - recursos do tesouro - RLD</v>
      </c>
    </row>
    <row r="3461" spans="1:16" x14ac:dyDescent="0.2">
      <c r="A3461">
        <v>45001</v>
      </c>
      <c r="B3461" t="s">
        <v>1421</v>
      </c>
      <c r="C3461">
        <v>9344</v>
      </c>
      <c r="D3461" t="s">
        <v>1458</v>
      </c>
      <c r="E3461">
        <v>319011</v>
      </c>
      <c r="F3461" t="s">
        <v>60</v>
      </c>
      <c r="G3461" t="s">
        <v>13</v>
      </c>
      <c r="H3461" t="s">
        <v>14</v>
      </c>
      <c r="I3461" t="s">
        <v>347</v>
      </c>
      <c r="J3461">
        <v>2760000</v>
      </c>
      <c r="K3461" t="str">
        <f t="shared" si="271"/>
        <v>45001 - Secretaria de Estado da Educação</v>
      </c>
      <c r="L3461" t="str">
        <f t="shared" si="272"/>
        <v>9344 - Administração de pessoal e encargos sociais - ensino profissional - SED</v>
      </c>
      <c r="M3461" t="str">
        <f t="shared" si="273"/>
        <v>319011 - Vencim. e Vantagens Fixas - Pessoal Civil</v>
      </c>
      <c r="N3461" t="str">
        <f t="shared" si="274"/>
        <v>31</v>
      </c>
      <c r="O3461" t="str">
        <f>VLOOKUP('SQL Results'!N3461,Plan2!$A$2:$B$8,2,0)</f>
        <v>31 - Pessoal e Encargos Sociais</v>
      </c>
      <c r="P3461" s="4" t="str">
        <f t="shared" si="270"/>
        <v>0100 - Recursos ordinários - recursos do tesouro - RLD</v>
      </c>
    </row>
    <row r="3462" spans="1:16" x14ac:dyDescent="0.2">
      <c r="A3462">
        <v>45001</v>
      </c>
      <c r="B3462" t="s">
        <v>1421</v>
      </c>
      <c r="C3462">
        <v>9344</v>
      </c>
      <c r="D3462" t="s">
        <v>1458</v>
      </c>
      <c r="E3462">
        <v>319113</v>
      </c>
      <c r="F3462" t="s">
        <v>44</v>
      </c>
      <c r="G3462" t="s">
        <v>13</v>
      </c>
      <c r="H3462" t="s">
        <v>14</v>
      </c>
      <c r="I3462" t="s">
        <v>347</v>
      </c>
      <c r="J3462">
        <v>1015000</v>
      </c>
      <c r="K3462" t="str">
        <f t="shared" si="271"/>
        <v>45001 - Secretaria de Estado da Educação</v>
      </c>
      <c r="L3462" t="str">
        <f t="shared" si="272"/>
        <v>9344 - Administração de pessoal e encargos sociais - ensino profissional - SED</v>
      </c>
      <c r="M3462" t="str">
        <f t="shared" si="273"/>
        <v>319113 - Obrigações Patronais</v>
      </c>
      <c r="N3462" t="str">
        <f t="shared" si="274"/>
        <v>31</v>
      </c>
      <c r="O3462" t="str">
        <f>VLOOKUP('SQL Results'!N3462,Plan2!$A$2:$B$8,2,0)</f>
        <v>31 - Pessoal e Encargos Sociais</v>
      </c>
      <c r="P3462" s="4" t="str">
        <f t="shared" si="270"/>
        <v>0100 - Recursos ordinários - recursos do tesouro - RLD</v>
      </c>
    </row>
    <row r="3463" spans="1:16" x14ac:dyDescent="0.2">
      <c r="A3463">
        <v>45001</v>
      </c>
      <c r="B3463" t="s">
        <v>1421</v>
      </c>
      <c r="C3463">
        <v>9344</v>
      </c>
      <c r="D3463" t="s">
        <v>1458</v>
      </c>
      <c r="E3463">
        <v>339046</v>
      </c>
      <c r="F3463" t="s">
        <v>47</v>
      </c>
      <c r="G3463" t="s">
        <v>13</v>
      </c>
      <c r="H3463" t="s">
        <v>14</v>
      </c>
      <c r="I3463" t="s">
        <v>347</v>
      </c>
      <c r="J3463">
        <v>1000000</v>
      </c>
      <c r="K3463" t="str">
        <f t="shared" si="271"/>
        <v>45001 - Secretaria de Estado da Educação</v>
      </c>
      <c r="L3463" t="str">
        <f t="shared" si="272"/>
        <v>9344 - Administração de pessoal e encargos sociais - ensino profissional - SED</v>
      </c>
      <c r="M3463" t="str">
        <f t="shared" si="273"/>
        <v>339046 - Auxílio-Alimentação</v>
      </c>
      <c r="N3463" t="str">
        <f t="shared" si="274"/>
        <v>33</v>
      </c>
      <c r="O3463" t="str">
        <f>VLOOKUP('SQL Results'!N3463,Plan2!$A$2:$B$8,2,0)</f>
        <v>33 - Outras Despesas Correntes</v>
      </c>
      <c r="P3463" s="4" t="str">
        <f t="shared" si="270"/>
        <v>0100 - Recursos ordinários - recursos do tesouro - RLD</v>
      </c>
    </row>
    <row r="3464" spans="1:16" x14ac:dyDescent="0.2">
      <c r="A3464">
        <v>45001</v>
      </c>
      <c r="B3464" t="s">
        <v>1421</v>
      </c>
      <c r="C3464">
        <v>9344</v>
      </c>
      <c r="D3464" t="s">
        <v>1458</v>
      </c>
      <c r="E3464">
        <v>339113</v>
      </c>
      <c r="F3464" t="s">
        <v>44</v>
      </c>
      <c r="G3464" t="s">
        <v>13</v>
      </c>
      <c r="H3464" t="s">
        <v>14</v>
      </c>
      <c r="I3464" t="s">
        <v>347</v>
      </c>
      <c r="J3464">
        <v>500000</v>
      </c>
      <c r="K3464" t="str">
        <f t="shared" si="271"/>
        <v>45001 - Secretaria de Estado da Educação</v>
      </c>
      <c r="L3464" t="str">
        <f t="shared" si="272"/>
        <v>9344 - Administração de pessoal e encargos sociais - ensino profissional - SED</v>
      </c>
      <c r="M3464" t="str">
        <f t="shared" si="273"/>
        <v>339113 - Obrigações Patronais</v>
      </c>
      <c r="N3464" t="str">
        <f t="shared" si="274"/>
        <v>33</v>
      </c>
      <c r="O3464" t="str">
        <f>VLOOKUP('SQL Results'!N3464,Plan2!$A$2:$B$8,2,0)</f>
        <v>33 - Outras Despesas Correntes</v>
      </c>
      <c r="P3464" s="4" t="str">
        <f t="shared" si="270"/>
        <v>0100 - Recursos ordinários - recursos do tesouro - RLD</v>
      </c>
    </row>
    <row r="3465" spans="1:16" x14ac:dyDescent="0.2">
      <c r="A3465">
        <v>45001</v>
      </c>
      <c r="B3465" t="s">
        <v>1421</v>
      </c>
      <c r="C3465">
        <v>6302</v>
      </c>
      <c r="D3465" t="s">
        <v>1459</v>
      </c>
      <c r="E3465">
        <v>334041</v>
      </c>
      <c r="F3465" t="s">
        <v>29</v>
      </c>
      <c r="G3465" t="s">
        <v>13</v>
      </c>
      <c r="H3465" t="s">
        <v>14</v>
      </c>
      <c r="I3465" t="s">
        <v>1460</v>
      </c>
      <c r="J3465">
        <v>5900000</v>
      </c>
      <c r="K3465" t="str">
        <f t="shared" si="271"/>
        <v>45001 - Secretaria de Estado da Educação</v>
      </c>
      <c r="L3465" t="str">
        <f t="shared" si="272"/>
        <v>6302 - Bolsa de estudo para estudante de ensino superior - Art 170/CE - SED</v>
      </c>
      <c r="M3465" t="str">
        <f t="shared" si="273"/>
        <v>334041 - Contribuições</v>
      </c>
      <c r="N3465" t="str">
        <f t="shared" si="274"/>
        <v>33</v>
      </c>
      <c r="O3465" t="str">
        <f>VLOOKUP('SQL Results'!N3465,Plan2!$A$2:$B$8,2,0)</f>
        <v>33 - Outras Despesas Correntes</v>
      </c>
      <c r="P3465" s="4" t="str">
        <f t="shared" si="270"/>
        <v>0100 - Recursos ordinários - recursos do tesouro - RLD</v>
      </c>
    </row>
    <row r="3466" spans="1:16" x14ac:dyDescent="0.2">
      <c r="A3466">
        <v>45001</v>
      </c>
      <c r="B3466" t="s">
        <v>1421</v>
      </c>
      <c r="C3466">
        <v>6302</v>
      </c>
      <c r="D3466" t="s">
        <v>1459</v>
      </c>
      <c r="E3466">
        <v>335041</v>
      </c>
      <c r="F3466" t="s">
        <v>29</v>
      </c>
      <c r="G3466" t="s">
        <v>13</v>
      </c>
      <c r="H3466" t="s">
        <v>14</v>
      </c>
      <c r="I3466" t="s">
        <v>1460</v>
      </c>
      <c r="J3466">
        <v>139136000</v>
      </c>
      <c r="K3466" t="str">
        <f t="shared" si="271"/>
        <v>45001 - Secretaria de Estado da Educação</v>
      </c>
      <c r="L3466" t="str">
        <f t="shared" si="272"/>
        <v>6302 - Bolsa de estudo para estudante de ensino superior - Art 170/CE - SED</v>
      </c>
      <c r="M3466" t="str">
        <f t="shared" si="273"/>
        <v>335041 - Contribuições</v>
      </c>
      <c r="N3466" t="str">
        <f t="shared" si="274"/>
        <v>33</v>
      </c>
      <c r="O3466" t="str">
        <f>VLOOKUP('SQL Results'!N3466,Plan2!$A$2:$B$8,2,0)</f>
        <v>33 - Outras Despesas Correntes</v>
      </c>
      <c r="P3466" s="4" t="str">
        <f t="shared" si="270"/>
        <v>0100 - Recursos ordinários - recursos do tesouro - RLD</v>
      </c>
    </row>
    <row r="3467" spans="1:16" x14ac:dyDescent="0.2">
      <c r="A3467">
        <v>45001</v>
      </c>
      <c r="B3467" t="s">
        <v>1421</v>
      </c>
      <c r="C3467">
        <v>6302</v>
      </c>
      <c r="D3467" t="s">
        <v>1459</v>
      </c>
      <c r="E3467">
        <v>336045</v>
      </c>
      <c r="F3467" t="s">
        <v>657</v>
      </c>
      <c r="G3467" t="s">
        <v>13</v>
      </c>
      <c r="H3467" t="s">
        <v>14</v>
      </c>
      <c r="I3467" t="s">
        <v>1460</v>
      </c>
      <c r="J3467">
        <v>19000000</v>
      </c>
      <c r="K3467" t="str">
        <f t="shared" si="271"/>
        <v>45001 - Secretaria de Estado da Educação</v>
      </c>
      <c r="L3467" t="str">
        <f t="shared" si="272"/>
        <v>6302 - Bolsa de estudo para estudante de ensino superior - Art 170/CE - SED</v>
      </c>
      <c r="M3467" t="str">
        <f t="shared" si="273"/>
        <v>336045 - Subvenções Econômicas</v>
      </c>
      <c r="N3467" t="str">
        <f t="shared" si="274"/>
        <v>33</v>
      </c>
      <c r="O3467" t="str">
        <f>VLOOKUP('SQL Results'!N3467,Plan2!$A$2:$B$8,2,0)</f>
        <v>33 - Outras Despesas Correntes</v>
      </c>
      <c r="P3467" s="4" t="str">
        <f t="shared" si="270"/>
        <v>0100 - Recursos ordinários - recursos do tesouro - RLD</v>
      </c>
    </row>
    <row r="3468" spans="1:16" x14ac:dyDescent="0.2">
      <c r="A3468">
        <v>45001</v>
      </c>
      <c r="B3468" t="s">
        <v>1421</v>
      </c>
      <c r="C3468">
        <v>1021</v>
      </c>
      <c r="D3468" t="s">
        <v>1461</v>
      </c>
      <c r="E3468">
        <v>319004</v>
      </c>
      <c r="F3468" t="s">
        <v>402</v>
      </c>
      <c r="G3468" t="s">
        <v>13</v>
      </c>
      <c r="H3468" t="s">
        <v>14</v>
      </c>
      <c r="I3468" t="s">
        <v>347</v>
      </c>
      <c r="J3468">
        <v>832658</v>
      </c>
      <c r="K3468" t="str">
        <f t="shared" si="271"/>
        <v>45001 - Secretaria de Estado da Educação</v>
      </c>
      <c r="L3468" t="str">
        <f t="shared" si="272"/>
        <v>1021 - Administração de pessoal e encargos sociais - SED</v>
      </c>
      <c r="M3468" t="str">
        <f t="shared" si="273"/>
        <v>319004 - Contratação por Tempo Determinado</v>
      </c>
      <c r="N3468" t="str">
        <f t="shared" si="274"/>
        <v>31</v>
      </c>
      <c r="O3468" t="str">
        <f>VLOOKUP('SQL Results'!N3468,Plan2!$A$2:$B$8,2,0)</f>
        <v>31 - Pessoal e Encargos Sociais</v>
      </c>
      <c r="P3468" s="4" t="str">
        <f t="shared" si="270"/>
        <v>0100 - Recursos ordinários - recursos do tesouro - RLD</v>
      </c>
    </row>
    <row r="3469" spans="1:16" x14ac:dyDescent="0.2">
      <c r="A3469">
        <v>45001</v>
      </c>
      <c r="B3469" t="s">
        <v>1421</v>
      </c>
      <c r="C3469">
        <v>1021</v>
      </c>
      <c r="D3469" t="s">
        <v>1461</v>
      </c>
      <c r="E3469">
        <v>319005</v>
      </c>
      <c r="F3469" t="s">
        <v>67</v>
      </c>
      <c r="G3469" t="s">
        <v>13</v>
      </c>
      <c r="H3469" t="s">
        <v>14</v>
      </c>
      <c r="I3469" t="s">
        <v>347</v>
      </c>
      <c r="J3469">
        <v>422000</v>
      </c>
      <c r="K3469" t="str">
        <f t="shared" si="271"/>
        <v>45001 - Secretaria de Estado da Educação</v>
      </c>
      <c r="L3469" t="str">
        <f t="shared" si="272"/>
        <v>1021 - Administração de pessoal e encargos sociais - SED</v>
      </c>
      <c r="M3469" t="str">
        <f t="shared" si="273"/>
        <v>319005 - Outros Benefícios Previdenciários</v>
      </c>
      <c r="N3469" t="str">
        <f t="shared" si="274"/>
        <v>31</v>
      </c>
      <c r="O3469" t="str">
        <f>VLOOKUP('SQL Results'!N3469,Plan2!$A$2:$B$8,2,0)</f>
        <v>31 - Pessoal e Encargos Sociais</v>
      </c>
      <c r="P3469" s="4" t="str">
        <f t="shared" si="270"/>
        <v>0100 - Recursos ordinários - recursos do tesouro - RLD</v>
      </c>
    </row>
    <row r="3470" spans="1:16" x14ac:dyDescent="0.2">
      <c r="A3470">
        <v>45001</v>
      </c>
      <c r="B3470" t="s">
        <v>1421</v>
      </c>
      <c r="C3470">
        <v>1021</v>
      </c>
      <c r="D3470" t="s">
        <v>1461</v>
      </c>
      <c r="E3470">
        <v>319011</v>
      </c>
      <c r="F3470" t="s">
        <v>60</v>
      </c>
      <c r="G3470" t="s">
        <v>13</v>
      </c>
      <c r="H3470" t="s">
        <v>14</v>
      </c>
      <c r="I3470" t="s">
        <v>347</v>
      </c>
      <c r="J3470">
        <v>98459370</v>
      </c>
      <c r="K3470" t="str">
        <f t="shared" si="271"/>
        <v>45001 - Secretaria de Estado da Educação</v>
      </c>
      <c r="L3470" t="str">
        <f t="shared" si="272"/>
        <v>1021 - Administração de pessoal e encargos sociais - SED</v>
      </c>
      <c r="M3470" t="str">
        <f t="shared" si="273"/>
        <v>319011 - Vencim. e Vantagens Fixas - Pessoal Civil</v>
      </c>
      <c r="N3470" t="str">
        <f t="shared" si="274"/>
        <v>31</v>
      </c>
      <c r="O3470" t="str">
        <f>VLOOKUP('SQL Results'!N3470,Plan2!$A$2:$B$8,2,0)</f>
        <v>31 - Pessoal e Encargos Sociais</v>
      </c>
      <c r="P3470" s="4" t="str">
        <f t="shared" si="270"/>
        <v>0100 - Recursos ordinários - recursos do tesouro - RLD</v>
      </c>
    </row>
    <row r="3471" spans="1:16" x14ac:dyDescent="0.2">
      <c r="A3471">
        <v>45001</v>
      </c>
      <c r="B3471" t="s">
        <v>1421</v>
      </c>
      <c r="C3471">
        <v>1021</v>
      </c>
      <c r="D3471" t="s">
        <v>1461</v>
      </c>
      <c r="E3471">
        <v>319012</v>
      </c>
      <c r="F3471" t="s">
        <v>62</v>
      </c>
      <c r="G3471" t="s">
        <v>13</v>
      </c>
      <c r="H3471" t="s">
        <v>14</v>
      </c>
      <c r="I3471" t="s">
        <v>347</v>
      </c>
      <c r="J3471">
        <v>11377</v>
      </c>
      <c r="K3471" t="str">
        <f t="shared" si="271"/>
        <v>45001 - Secretaria de Estado da Educação</v>
      </c>
      <c r="L3471" t="str">
        <f t="shared" si="272"/>
        <v>1021 - Administração de pessoal e encargos sociais - SED</v>
      </c>
      <c r="M3471" t="str">
        <f t="shared" si="273"/>
        <v>319012 - Vencim. e Vantagens Fixas - Pessoal Militar</v>
      </c>
      <c r="N3471" t="str">
        <f t="shared" si="274"/>
        <v>31</v>
      </c>
      <c r="O3471" t="str">
        <f>VLOOKUP('SQL Results'!N3471,Plan2!$A$2:$B$8,2,0)</f>
        <v>31 - Pessoal e Encargos Sociais</v>
      </c>
      <c r="P3471" s="4" t="str">
        <f t="shared" si="270"/>
        <v>0100 - Recursos ordinários - recursos do tesouro - RLD</v>
      </c>
    </row>
    <row r="3472" spans="1:16" x14ac:dyDescent="0.2">
      <c r="A3472">
        <v>45001</v>
      </c>
      <c r="B3472" t="s">
        <v>1421</v>
      </c>
      <c r="C3472">
        <v>1021</v>
      </c>
      <c r="D3472" t="s">
        <v>1461</v>
      </c>
      <c r="E3472">
        <v>319013</v>
      </c>
      <c r="F3472" t="s">
        <v>44</v>
      </c>
      <c r="G3472" t="s">
        <v>13</v>
      </c>
      <c r="H3472" t="s">
        <v>14</v>
      </c>
      <c r="I3472" t="s">
        <v>347</v>
      </c>
      <c r="J3472">
        <v>1084209</v>
      </c>
      <c r="K3472" t="str">
        <f t="shared" si="271"/>
        <v>45001 - Secretaria de Estado da Educação</v>
      </c>
      <c r="L3472" t="str">
        <f t="shared" si="272"/>
        <v>1021 - Administração de pessoal e encargos sociais - SED</v>
      </c>
      <c r="M3472" t="str">
        <f t="shared" si="273"/>
        <v>319013 - Obrigações Patronais</v>
      </c>
      <c r="N3472" t="str">
        <f t="shared" si="274"/>
        <v>31</v>
      </c>
      <c r="O3472" t="str">
        <f>VLOOKUP('SQL Results'!N3472,Plan2!$A$2:$B$8,2,0)</f>
        <v>31 - Pessoal e Encargos Sociais</v>
      </c>
      <c r="P3472" s="4" t="str">
        <f t="shared" si="270"/>
        <v>0100 - Recursos ordinários - recursos do tesouro - RLD</v>
      </c>
    </row>
    <row r="3473" spans="1:16" x14ac:dyDescent="0.2">
      <c r="A3473">
        <v>45001</v>
      </c>
      <c r="B3473" t="s">
        <v>1421</v>
      </c>
      <c r="C3473">
        <v>1021</v>
      </c>
      <c r="D3473" t="s">
        <v>1461</v>
      </c>
      <c r="E3473">
        <v>319016</v>
      </c>
      <c r="F3473" t="s">
        <v>64</v>
      </c>
      <c r="G3473" t="s">
        <v>13</v>
      </c>
      <c r="H3473" t="s">
        <v>14</v>
      </c>
      <c r="I3473" t="s">
        <v>347</v>
      </c>
      <c r="J3473">
        <v>2248359</v>
      </c>
      <c r="K3473" t="str">
        <f t="shared" si="271"/>
        <v>45001 - Secretaria de Estado da Educação</v>
      </c>
      <c r="L3473" t="str">
        <f t="shared" si="272"/>
        <v>1021 - Administração de pessoal e encargos sociais - SED</v>
      </c>
      <c r="M3473" t="str">
        <f t="shared" si="273"/>
        <v>319016 - Outras Despesas Variáveis-Pessoal Civil</v>
      </c>
      <c r="N3473" t="str">
        <f t="shared" si="274"/>
        <v>31</v>
      </c>
      <c r="O3473" t="str">
        <f>VLOOKUP('SQL Results'!N3473,Plan2!$A$2:$B$8,2,0)</f>
        <v>31 - Pessoal e Encargos Sociais</v>
      </c>
      <c r="P3473" s="4" t="str">
        <f t="shared" si="270"/>
        <v>0100 - Recursos ordinários - recursos do tesouro - RLD</v>
      </c>
    </row>
    <row r="3474" spans="1:16" x14ac:dyDescent="0.2">
      <c r="A3474">
        <v>45001</v>
      </c>
      <c r="B3474" t="s">
        <v>1421</v>
      </c>
      <c r="C3474">
        <v>1021</v>
      </c>
      <c r="D3474" t="s">
        <v>1461</v>
      </c>
      <c r="E3474">
        <v>319094</v>
      </c>
      <c r="F3474" t="s">
        <v>41</v>
      </c>
      <c r="G3474" t="s">
        <v>13</v>
      </c>
      <c r="H3474" t="s">
        <v>14</v>
      </c>
      <c r="I3474" t="s">
        <v>347</v>
      </c>
      <c r="J3474">
        <v>650000</v>
      </c>
      <c r="K3474" t="str">
        <f t="shared" si="271"/>
        <v>45001 - Secretaria de Estado da Educação</v>
      </c>
      <c r="L3474" t="str">
        <f t="shared" si="272"/>
        <v>1021 - Administração de pessoal e encargos sociais - SED</v>
      </c>
      <c r="M3474" t="str">
        <f t="shared" si="273"/>
        <v>319094 - Indenizações e Restituições Trabalhistas</v>
      </c>
      <c r="N3474" t="str">
        <f t="shared" si="274"/>
        <v>31</v>
      </c>
      <c r="O3474" t="str">
        <f>VLOOKUP('SQL Results'!N3474,Plan2!$A$2:$B$8,2,0)</f>
        <v>31 - Pessoal e Encargos Sociais</v>
      </c>
      <c r="P3474" s="4" t="str">
        <f t="shared" si="270"/>
        <v>0100 - Recursos ordinários - recursos do tesouro - RLD</v>
      </c>
    </row>
    <row r="3475" spans="1:16" x14ac:dyDescent="0.2">
      <c r="A3475">
        <v>45001</v>
      </c>
      <c r="B3475" t="s">
        <v>1421</v>
      </c>
      <c r="C3475">
        <v>1021</v>
      </c>
      <c r="D3475" t="s">
        <v>1461</v>
      </c>
      <c r="E3475">
        <v>319096</v>
      </c>
      <c r="F3475" t="s">
        <v>66</v>
      </c>
      <c r="G3475" t="s">
        <v>13</v>
      </c>
      <c r="H3475" t="s">
        <v>14</v>
      </c>
      <c r="I3475" t="s">
        <v>347</v>
      </c>
      <c r="J3475">
        <v>700000</v>
      </c>
      <c r="K3475" t="str">
        <f t="shared" si="271"/>
        <v>45001 - Secretaria de Estado da Educação</v>
      </c>
      <c r="L3475" t="str">
        <f t="shared" si="272"/>
        <v>1021 - Administração de pessoal e encargos sociais - SED</v>
      </c>
      <c r="M3475" t="str">
        <f t="shared" si="273"/>
        <v>319096 - Ressarcimento Despesa Pessoal Requisitado</v>
      </c>
      <c r="N3475" t="str">
        <f t="shared" si="274"/>
        <v>31</v>
      </c>
      <c r="O3475" t="str">
        <f>VLOOKUP('SQL Results'!N3475,Plan2!$A$2:$B$8,2,0)</f>
        <v>31 - Pessoal e Encargos Sociais</v>
      </c>
      <c r="P3475" s="4" t="str">
        <f t="shared" si="270"/>
        <v>0100 - Recursos ordinários - recursos do tesouro - RLD</v>
      </c>
    </row>
    <row r="3476" spans="1:16" x14ac:dyDescent="0.2">
      <c r="A3476">
        <v>45001</v>
      </c>
      <c r="B3476" t="s">
        <v>1421</v>
      </c>
      <c r="C3476">
        <v>1021</v>
      </c>
      <c r="D3476" t="s">
        <v>1461</v>
      </c>
      <c r="E3476">
        <v>319113</v>
      </c>
      <c r="F3476" t="s">
        <v>44</v>
      </c>
      <c r="G3476" t="s">
        <v>13</v>
      </c>
      <c r="H3476" t="s">
        <v>14</v>
      </c>
      <c r="I3476" t="s">
        <v>347</v>
      </c>
      <c r="J3476">
        <v>32695321</v>
      </c>
      <c r="K3476" t="str">
        <f t="shared" si="271"/>
        <v>45001 - Secretaria de Estado da Educação</v>
      </c>
      <c r="L3476" t="str">
        <f t="shared" si="272"/>
        <v>1021 - Administração de pessoal e encargos sociais - SED</v>
      </c>
      <c r="M3476" t="str">
        <f t="shared" si="273"/>
        <v>319113 - Obrigações Patronais</v>
      </c>
      <c r="N3476" t="str">
        <f t="shared" si="274"/>
        <v>31</v>
      </c>
      <c r="O3476" t="str">
        <f>VLOOKUP('SQL Results'!N3476,Plan2!$A$2:$B$8,2,0)</f>
        <v>31 - Pessoal e Encargos Sociais</v>
      </c>
      <c r="P3476" s="4" t="str">
        <f t="shared" si="270"/>
        <v>0100 - Recursos ordinários - recursos do tesouro - RLD</v>
      </c>
    </row>
    <row r="3477" spans="1:16" x14ac:dyDescent="0.2">
      <c r="A3477">
        <v>45001</v>
      </c>
      <c r="B3477" t="s">
        <v>1421</v>
      </c>
      <c r="C3477">
        <v>1021</v>
      </c>
      <c r="D3477" t="s">
        <v>1461</v>
      </c>
      <c r="E3477">
        <v>339046</v>
      </c>
      <c r="F3477" t="s">
        <v>47</v>
      </c>
      <c r="G3477" t="s">
        <v>13</v>
      </c>
      <c r="H3477" t="s">
        <v>14</v>
      </c>
      <c r="I3477" t="s">
        <v>347</v>
      </c>
      <c r="J3477">
        <v>3850000</v>
      </c>
      <c r="K3477" t="str">
        <f t="shared" si="271"/>
        <v>45001 - Secretaria de Estado da Educação</v>
      </c>
      <c r="L3477" t="str">
        <f t="shared" si="272"/>
        <v>1021 - Administração de pessoal e encargos sociais - SED</v>
      </c>
      <c r="M3477" t="str">
        <f t="shared" si="273"/>
        <v>339046 - Auxílio-Alimentação</v>
      </c>
      <c r="N3477" t="str">
        <f t="shared" si="274"/>
        <v>33</v>
      </c>
      <c r="O3477" t="str">
        <f>VLOOKUP('SQL Results'!N3477,Plan2!$A$2:$B$8,2,0)</f>
        <v>33 - Outras Despesas Correntes</v>
      </c>
      <c r="P3477" s="4" t="str">
        <f t="shared" si="270"/>
        <v>0100 - Recursos ordinários - recursos do tesouro - RLD</v>
      </c>
    </row>
    <row r="3478" spans="1:16" x14ac:dyDescent="0.2">
      <c r="A3478">
        <v>45001</v>
      </c>
      <c r="B3478" t="s">
        <v>1421</v>
      </c>
      <c r="C3478">
        <v>1021</v>
      </c>
      <c r="D3478" t="s">
        <v>1461</v>
      </c>
      <c r="E3478">
        <v>339092</v>
      </c>
      <c r="F3478" t="s">
        <v>28</v>
      </c>
      <c r="G3478" t="s">
        <v>13</v>
      </c>
      <c r="H3478" t="s">
        <v>14</v>
      </c>
      <c r="I3478" t="s">
        <v>347</v>
      </c>
      <c r="J3478">
        <v>500000</v>
      </c>
      <c r="K3478" t="str">
        <f t="shared" si="271"/>
        <v>45001 - Secretaria de Estado da Educação</v>
      </c>
      <c r="L3478" t="str">
        <f t="shared" si="272"/>
        <v>1021 - Administração de pessoal e encargos sociais - SED</v>
      </c>
      <c r="M3478" t="str">
        <f t="shared" si="273"/>
        <v>339092 - Despesas de Exercícios Anteriores</v>
      </c>
      <c r="N3478" t="str">
        <f t="shared" si="274"/>
        <v>33</v>
      </c>
      <c r="O3478" t="str">
        <f>VLOOKUP('SQL Results'!N3478,Plan2!$A$2:$B$8,2,0)</f>
        <v>33 - Outras Despesas Correntes</v>
      </c>
      <c r="P3478" s="4" t="str">
        <f t="shared" si="270"/>
        <v>0100 - Recursos ordinários - recursos do tesouro - RLD</v>
      </c>
    </row>
    <row r="3479" spans="1:16" x14ac:dyDescent="0.2">
      <c r="A3479">
        <v>45001</v>
      </c>
      <c r="B3479" t="s">
        <v>1421</v>
      </c>
      <c r="C3479">
        <v>1021</v>
      </c>
      <c r="D3479" t="s">
        <v>1461</v>
      </c>
      <c r="E3479">
        <v>339093</v>
      </c>
      <c r="F3479" t="s">
        <v>50</v>
      </c>
      <c r="G3479" t="s">
        <v>13</v>
      </c>
      <c r="H3479" t="s">
        <v>14</v>
      </c>
      <c r="I3479" t="s">
        <v>347</v>
      </c>
      <c r="J3479">
        <v>250000</v>
      </c>
      <c r="K3479" t="str">
        <f t="shared" si="271"/>
        <v>45001 - Secretaria de Estado da Educação</v>
      </c>
      <c r="L3479" t="str">
        <f t="shared" si="272"/>
        <v>1021 - Administração de pessoal e encargos sociais - SED</v>
      </c>
      <c r="M3479" t="str">
        <f t="shared" si="273"/>
        <v>339093 - Indenizações e Restituições</v>
      </c>
      <c r="N3479" t="str">
        <f t="shared" si="274"/>
        <v>33</v>
      </c>
      <c r="O3479" t="str">
        <f>VLOOKUP('SQL Results'!N3479,Plan2!$A$2:$B$8,2,0)</f>
        <v>33 - Outras Despesas Correntes</v>
      </c>
      <c r="P3479" s="4" t="str">
        <f t="shared" ref="P3479:P3542" si="275">CONCATENATE(LEFT(G3479,4)," - ",H3479)</f>
        <v>0100 - Recursos ordinários - recursos do tesouro - RLD</v>
      </c>
    </row>
    <row r="3480" spans="1:16" x14ac:dyDescent="0.2">
      <c r="A3480">
        <v>45001</v>
      </c>
      <c r="B3480" t="s">
        <v>1421</v>
      </c>
      <c r="C3480">
        <v>1021</v>
      </c>
      <c r="D3480" t="s">
        <v>1461</v>
      </c>
      <c r="E3480">
        <v>339113</v>
      </c>
      <c r="F3480" t="s">
        <v>44</v>
      </c>
      <c r="G3480" t="s">
        <v>13</v>
      </c>
      <c r="H3480" t="s">
        <v>14</v>
      </c>
      <c r="I3480" t="s">
        <v>347</v>
      </c>
      <c r="J3480">
        <v>35276585</v>
      </c>
      <c r="K3480" t="str">
        <f t="shared" si="271"/>
        <v>45001 - Secretaria de Estado da Educação</v>
      </c>
      <c r="L3480" t="str">
        <f t="shared" si="272"/>
        <v>1021 - Administração de pessoal e encargos sociais - SED</v>
      </c>
      <c r="M3480" t="str">
        <f t="shared" si="273"/>
        <v>339113 - Obrigações Patronais</v>
      </c>
      <c r="N3480" t="str">
        <f t="shared" si="274"/>
        <v>33</v>
      </c>
      <c r="O3480" t="str">
        <f>VLOOKUP('SQL Results'!N3480,Plan2!$A$2:$B$8,2,0)</f>
        <v>33 - Outras Despesas Correntes</v>
      </c>
      <c r="P3480" s="4" t="str">
        <f t="shared" si="275"/>
        <v>0100 - Recursos ordinários - recursos do tesouro - RLD</v>
      </c>
    </row>
    <row r="3481" spans="1:16" x14ac:dyDescent="0.2">
      <c r="A3481">
        <v>45001</v>
      </c>
      <c r="B3481" t="s">
        <v>1421</v>
      </c>
      <c r="C3481">
        <v>1021</v>
      </c>
      <c r="D3481" t="s">
        <v>1461</v>
      </c>
      <c r="E3481">
        <v>339008</v>
      </c>
      <c r="F3481" t="s">
        <v>43</v>
      </c>
      <c r="G3481" t="s">
        <v>13</v>
      </c>
      <c r="H3481" t="s">
        <v>14</v>
      </c>
      <c r="I3481" t="s">
        <v>347</v>
      </c>
      <c r="J3481">
        <v>1300000</v>
      </c>
      <c r="K3481" t="str">
        <f t="shared" si="271"/>
        <v>45001 - Secretaria de Estado da Educação</v>
      </c>
      <c r="L3481" t="str">
        <f t="shared" si="272"/>
        <v>1021 - Administração de pessoal e encargos sociais - SED</v>
      </c>
      <c r="M3481" t="str">
        <f t="shared" si="273"/>
        <v>339008 - Outros Benefícios Assistenciais</v>
      </c>
      <c r="N3481" t="str">
        <f t="shared" si="274"/>
        <v>33</v>
      </c>
      <c r="O3481" t="str">
        <f>VLOOKUP('SQL Results'!N3481,Plan2!$A$2:$B$8,2,0)</f>
        <v>33 - Outras Despesas Correntes</v>
      </c>
      <c r="P3481" s="4" t="str">
        <f t="shared" si="275"/>
        <v>0100 - Recursos ordinários - recursos do tesouro - RLD</v>
      </c>
    </row>
    <row r="3482" spans="1:16" x14ac:dyDescent="0.2">
      <c r="A3482">
        <v>45001</v>
      </c>
      <c r="B3482" t="s">
        <v>1421</v>
      </c>
      <c r="C3482">
        <v>10673</v>
      </c>
      <c r="D3482" t="s">
        <v>1462</v>
      </c>
      <c r="E3482">
        <v>339039</v>
      </c>
      <c r="F3482" t="s">
        <v>16</v>
      </c>
      <c r="G3482" t="s">
        <v>13</v>
      </c>
      <c r="H3482" t="s">
        <v>14</v>
      </c>
      <c r="I3482" t="s">
        <v>1463</v>
      </c>
      <c r="J3482">
        <v>350000</v>
      </c>
      <c r="K3482" t="str">
        <f t="shared" si="271"/>
        <v>45001 - Secretaria de Estado da Educação</v>
      </c>
      <c r="L3482" t="str">
        <f t="shared" si="272"/>
        <v>10673 - Ampliação e modernização do PROERD - SED</v>
      </c>
      <c r="M3482" t="str">
        <f t="shared" si="273"/>
        <v>339039 - Outros Serviços Terceiros - Pessoa Jurídica</v>
      </c>
      <c r="N3482" t="str">
        <f t="shared" si="274"/>
        <v>33</v>
      </c>
      <c r="O3482" t="str">
        <f>VLOOKUP('SQL Results'!N3482,Plan2!$A$2:$B$8,2,0)</f>
        <v>33 - Outras Despesas Correntes</v>
      </c>
      <c r="P3482" s="4" t="str">
        <f t="shared" si="275"/>
        <v>0100 - Recursos ordinários - recursos do tesouro - RLD</v>
      </c>
    </row>
    <row r="3483" spans="1:16" x14ac:dyDescent="0.2">
      <c r="A3483">
        <v>45001</v>
      </c>
      <c r="B3483" t="s">
        <v>1421</v>
      </c>
      <c r="C3483">
        <v>9785</v>
      </c>
      <c r="D3483" t="s">
        <v>1464</v>
      </c>
      <c r="E3483">
        <v>334041</v>
      </c>
      <c r="F3483" t="s">
        <v>29</v>
      </c>
      <c r="G3483" t="s">
        <v>13</v>
      </c>
      <c r="H3483" t="s">
        <v>14</v>
      </c>
      <c r="I3483" t="s">
        <v>1465</v>
      </c>
      <c r="J3483">
        <v>3900000</v>
      </c>
      <c r="K3483" t="str">
        <f t="shared" si="271"/>
        <v>45001 - Secretaria de Estado da Educação</v>
      </c>
      <c r="L3483" t="str">
        <f t="shared" si="272"/>
        <v>9785 - Cursos estratégicos do PROESDE - SED</v>
      </c>
      <c r="M3483" t="str">
        <f t="shared" si="273"/>
        <v>334041 - Contribuições</v>
      </c>
      <c r="N3483" t="str">
        <f t="shared" si="274"/>
        <v>33</v>
      </c>
      <c r="O3483" t="str">
        <f>VLOOKUP('SQL Results'!N3483,Plan2!$A$2:$B$8,2,0)</f>
        <v>33 - Outras Despesas Correntes</v>
      </c>
      <c r="P3483" s="4" t="str">
        <f t="shared" si="275"/>
        <v>0100 - Recursos ordinários - recursos do tesouro - RLD</v>
      </c>
    </row>
    <row r="3484" spans="1:16" x14ac:dyDescent="0.2">
      <c r="A3484">
        <v>45001</v>
      </c>
      <c r="B3484" t="s">
        <v>1421</v>
      </c>
      <c r="C3484">
        <v>9785</v>
      </c>
      <c r="D3484" t="s">
        <v>1464</v>
      </c>
      <c r="E3484">
        <v>335041</v>
      </c>
      <c r="F3484" t="s">
        <v>29</v>
      </c>
      <c r="G3484" t="s">
        <v>13</v>
      </c>
      <c r="H3484" t="s">
        <v>14</v>
      </c>
      <c r="I3484" t="s">
        <v>1465</v>
      </c>
      <c r="J3484">
        <v>42000000</v>
      </c>
      <c r="K3484" t="str">
        <f t="shared" si="271"/>
        <v>45001 - Secretaria de Estado da Educação</v>
      </c>
      <c r="L3484" t="str">
        <f t="shared" si="272"/>
        <v>9785 - Cursos estratégicos do PROESDE - SED</v>
      </c>
      <c r="M3484" t="str">
        <f t="shared" si="273"/>
        <v>335041 - Contribuições</v>
      </c>
      <c r="N3484" t="str">
        <f t="shared" si="274"/>
        <v>33</v>
      </c>
      <c r="O3484" t="str">
        <f>VLOOKUP('SQL Results'!N3484,Plan2!$A$2:$B$8,2,0)</f>
        <v>33 - Outras Despesas Correntes</v>
      </c>
      <c r="P3484" s="4" t="str">
        <f t="shared" si="275"/>
        <v>0100 - Recursos ordinários - recursos do tesouro - RLD</v>
      </c>
    </row>
    <row r="3485" spans="1:16" x14ac:dyDescent="0.2">
      <c r="A3485">
        <v>45001</v>
      </c>
      <c r="B3485" t="s">
        <v>1421</v>
      </c>
      <c r="C3485">
        <v>6291</v>
      </c>
      <c r="D3485" t="s">
        <v>1466</v>
      </c>
      <c r="E3485">
        <v>339039</v>
      </c>
      <c r="F3485" t="s">
        <v>16</v>
      </c>
      <c r="G3485" t="s">
        <v>1439</v>
      </c>
      <c r="H3485" t="s">
        <v>1440</v>
      </c>
      <c r="I3485" t="s">
        <v>1467</v>
      </c>
      <c r="J3485">
        <v>2000000</v>
      </c>
      <c r="K3485" t="str">
        <f t="shared" si="271"/>
        <v>45001 - Secretaria de Estado da Educação</v>
      </c>
      <c r="L3485" t="str">
        <f t="shared" si="272"/>
        <v>6291 - Operacionalização da educação profissional - SED</v>
      </c>
      <c r="M3485" t="str">
        <f t="shared" si="273"/>
        <v>339039 - Outros Serviços Terceiros - Pessoa Jurídica</v>
      </c>
      <c r="N3485" t="str">
        <f t="shared" si="274"/>
        <v>33</v>
      </c>
      <c r="O3485" t="str">
        <f>VLOOKUP('SQL Results'!N3485,Plan2!$A$2:$B$8,2,0)</f>
        <v>33 - Outras Despesas Correntes</v>
      </c>
      <c r="P3485" s="4" t="str">
        <f t="shared" si="275"/>
        <v>0124 - Convênio - Programas de Educação - recursos do tesouro - exercício corrente</v>
      </c>
    </row>
    <row r="3486" spans="1:16" x14ac:dyDescent="0.2">
      <c r="A3486">
        <v>45001</v>
      </c>
      <c r="B3486" t="s">
        <v>1421</v>
      </c>
      <c r="C3486">
        <v>6291</v>
      </c>
      <c r="D3486" t="s">
        <v>1466</v>
      </c>
      <c r="E3486">
        <v>339030</v>
      </c>
      <c r="F3486" t="s">
        <v>12</v>
      </c>
      <c r="G3486" t="s">
        <v>13</v>
      </c>
      <c r="H3486" t="s">
        <v>14</v>
      </c>
      <c r="I3486" t="s">
        <v>1467</v>
      </c>
      <c r="J3486">
        <v>1000000</v>
      </c>
      <c r="K3486" t="str">
        <f t="shared" si="271"/>
        <v>45001 - Secretaria de Estado da Educação</v>
      </c>
      <c r="L3486" t="str">
        <f t="shared" si="272"/>
        <v>6291 - Operacionalização da educação profissional - SED</v>
      </c>
      <c r="M3486" t="str">
        <f t="shared" si="273"/>
        <v>339030 - Material de Consumo</v>
      </c>
      <c r="N3486" t="str">
        <f t="shared" si="274"/>
        <v>33</v>
      </c>
      <c r="O3486" t="str">
        <f>VLOOKUP('SQL Results'!N3486,Plan2!$A$2:$B$8,2,0)</f>
        <v>33 - Outras Despesas Correntes</v>
      </c>
      <c r="P3486" s="4" t="str">
        <f t="shared" si="275"/>
        <v>0100 - Recursos ordinários - recursos do tesouro - RLD</v>
      </c>
    </row>
    <row r="3487" spans="1:16" x14ac:dyDescent="0.2">
      <c r="A3487">
        <v>45001</v>
      </c>
      <c r="B3487" t="s">
        <v>1421</v>
      </c>
      <c r="C3487">
        <v>6291</v>
      </c>
      <c r="D3487" t="s">
        <v>1466</v>
      </c>
      <c r="E3487">
        <v>339037</v>
      </c>
      <c r="F3487" t="s">
        <v>25</v>
      </c>
      <c r="G3487" t="s">
        <v>13</v>
      </c>
      <c r="H3487" t="s">
        <v>14</v>
      </c>
      <c r="I3487" t="s">
        <v>1467</v>
      </c>
      <c r="J3487">
        <v>500000</v>
      </c>
      <c r="K3487" t="str">
        <f t="shared" si="271"/>
        <v>45001 - Secretaria de Estado da Educação</v>
      </c>
      <c r="L3487" t="str">
        <f t="shared" si="272"/>
        <v>6291 - Operacionalização da educação profissional - SED</v>
      </c>
      <c r="M3487" t="str">
        <f t="shared" si="273"/>
        <v>339037 - Locação de Mão-de-Obra</v>
      </c>
      <c r="N3487" t="str">
        <f t="shared" si="274"/>
        <v>33</v>
      </c>
      <c r="O3487" t="str">
        <f>VLOOKUP('SQL Results'!N3487,Plan2!$A$2:$B$8,2,0)</f>
        <v>33 - Outras Despesas Correntes</v>
      </c>
      <c r="P3487" s="4" t="str">
        <f t="shared" si="275"/>
        <v>0100 - Recursos ordinários - recursos do tesouro - RLD</v>
      </c>
    </row>
    <row r="3488" spans="1:16" x14ac:dyDescent="0.2">
      <c r="A3488">
        <v>45001</v>
      </c>
      <c r="B3488" t="s">
        <v>1421</v>
      </c>
      <c r="C3488">
        <v>6291</v>
      </c>
      <c r="D3488" t="s">
        <v>1466</v>
      </c>
      <c r="E3488">
        <v>339039</v>
      </c>
      <c r="F3488" t="s">
        <v>16</v>
      </c>
      <c r="G3488" t="s">
        <v>13</v>
      </c>
      <c r="H3488" t="s">
        <v>14</v>
      </c>
      <c r="I3488" t="s">
        <v>1467</v>
      </c>
      <c r="J3488">
        <v>500000</v>
      </c>
      <c r="K3488" t="str">
        <f t="shared" si="271"/>
        <v>45001 - Secretaria de Estado da Educação</v>
      </c>
      <c r="L3488" t="str">
        <f t="shared" si="272"/>
        <v>6291 - Operacionalização da educação profissional - SED</v>
      </c>
      <c r="M3488" t="str">
        <f t="shared" si="273"/>
        <v>339039 - Outros Serviços Terceiros - Pessoa Jurídica</v>
      </c>
      <c r="N3488" t="str">
        <f t="shared" si="274"/>
        <v>33</v>
      </c>
      <c r="O3488" t="str">
        <f>VLOOKUP('SQL Results'!N3488,Plan2!$A$2:$B$8,2,0)</f>
        <v>33 - Outras Despesas Correntes</v>
      </c>
      <c r="P3488" s="4" t="str">
        <f t="shared" si="275"/>
        <v>0100 - Recursos ordinários - recursos do tesouro - RLD</v>
      </c>
    </row>
    <row r="3489" spans="1:16" x14ac:dyDescent="0.2">
      <c r="A3489">
        <v>45001</v>
      </c>
      <c r="B3489" t="s">
        <v>1421</v>
      </c>
      <c r="C3489">
        <v>6291</v>
      </c>
      <c r="D3489" t="s">
        <v>1466</v>
      </c>
      <c r="E3489">
        <v>449052</v>
      </c>
      <c r="F3489" t="s">
        <v>17</v>
      </c>
      <c r="G3489" t="s">
        <v>13</v>
      </c>
      <c r="H3489" t="s">
        <v>14</v>
      </c>
      <c r="I3489" t="s">
        <v>1467</v>
      </c>
      <c r="J3489">
        <v>300000</v>
      </c>
      <c r="K3489" t="str">
        <f t="shared" si="271"/>
        <v>45001 - Secretaria de Estado da Educação</v>
      </c>
      <c r="L3489" t="str">
        <f t="shared" si="272"/>
        <v>6291 - Operacionalização da educação profissional - SED</v>
      </c>
      <c r="M3489" t="str">
        <f t="shared" si="273"/>
        <v>449052 - Equipamentos e Material Permanente</v>
      </c>
      <c r="N3489" t="str">
        <f t="shared" si="274"/>
        <v>44</v>
      </c>
      <c r="O3489" t="str">
        <f>VLOOKUP('SQL Results'!N3489,Plan2!$A$2:$B$8,2,0)</f>
        <v>44 - Investimentos</v>
      </c>
      <c r="P3489" s="4" t="str">
        <f t="shared" si="275"/>
        <v>0100 - Recursos ordinários - recursos do tesouro - RLD</v>
      </c>
    </row>
    <row r="3490" spans="1:16" x14ac:dyDescent="0.2">
      <c r="A3490">
        <v>45001</v>
      </c>
      <c r="B3490" t="s">
        <v>1421</v>
      </c>
      <c r="C3490">
        <v>5582</v>
      </c>
      <c r="D3490" t="s">
        <v>1468</v>
      </c>
      <c r="E3490">
        <v>339014</v>
      </c>
      <c r="F3490" t="s">
        <v>63</v>
      </c>
      <c r="G3490" t="s">
        <v>13</v>
      </c>
      <c r="H3490" t="s">
        <v>14</v>
      </c>
      <c r="I3490" t="s">
        <v>1469</v>
      </c>
      <c r="J3490">
        <v>300000</v>
      </c>
      <c r="K3490" t="str">
        <f t="shared" si="271"/>
        <v>45001 - Secretaria de Estado da Educação</v>
      </c>
      <c r="L3490" t="str">
        <f t="shared" si="272"/>
        <v>5582 - Capacitação profissional dos agentes públicos - SED</v>
      </c>
      <c r="M3490" t="str">
        <f t="shared" si="273"/>
        <v>339014 - Diárias - Civil</v>
      </c>
      <c r="N3490" t="str">
        <f t="shared" si="274"/>
        <v>33</v>
      </c>
      <c r="O3490" t="str">
        <f>VLOOKUP('SQL Results'!N3490,Plan2!$A$2:$B$8,2,0)</f>
        <v>33 - Outras Despesas Correntes</v>
      </c>
      <c r="P3490" s="4" t="str">
        <f t="shared" si="275"/>
        <v>0100 - Recursos ordinários - recursos do tesouro - RLD</v>
      </c>
    </row>
    <row r="3491" spans="1:16" x14ac:dyDescent="0.2">
      <c r="A3491">
        <v>45001</v>
      </c>
      <c r="B3491" t="s">
        <v>1421</v>
      </c>
      <c r="C3491">
        <v>5582</v>
      </c>
      <c r="D3491" t="s">
        <v>1468</v>
      </c>
      <c r="E3491">
        <v>339030</v>
      </c>
      <c r="F3491" t="s">
        <v>12</v>
      </c>
      <c r="G3491" t="s">
        <v>13</v>
      </c>
      <c r="H3491" t="s">
        <v>14</v>
      </c>
      <c r="I3491" t="s">
        <v>1469</v>
      </c>
      <c r="J3491">
        <v>50000</v>
      </c>
      <c r="K3491" t="str">
        <f t="shared" si="271"/>
        <v>45001 - Secretaria de Estado da Educação</v>
      </c>
      <c r="L3491" t="str">
        <f t="shared" si="272"/>
        <v>5582 - Capacitação profissional dos agentes públicos - SED</v>
      </c>
      <c r="M3491" t="str">
        <f t="shared" si="273"/>
        <v>339030 - Material de Consumo</v>
      </c>
      <c r="N3491" t="str">
        <f t="shared" si="274"/>
        <v>33</v>
      </c>
      <c r="O3491" t="str">
        <f>VLOOKUP('SQL Results'!N3491,Plan2!$A$2:$B$8,2,0)</f>
        <v>33 - Outras Despesas Correntes</v>
      </c>
      <c r="P3491" s="4" t="str">
        <f t="shared" si="275"/>
        <v>0100 - Recursos ordinários - recursos do tesouro - RLD</v>
      </c>
    </row>
    <row r="3492" spans="1:16" x14ac:dyDescent="0.2">
      <c r="A3492">
        <v>45001</v>
      </c>
      <c r="B3492" t="s">
        <v>1421</v>
      </c>
      <c r="C3492">
        <v>5582</v>
      </c>
      <c r="D3492" t="s">
        <v>1468</v>
      </c>
      <c r="E3492">
        <v>339033</v>
      </c>
      <c r="F3492" t="s">
        <v>49</v>
      </c>
      <c r="G3492" t="s">
        <v>13</v>
      </c>
      <c r="H3492" t="s">
        <v>14</v>
      </c>
      <c r="I3492" t="s">
        <v>1469</v>
      </c>
      <c r="J3492">
        <v>100000</v>
      </c>
      <c r="K3492" t="str">
        <f t="shared" si="271"/>
        <v>45001 - Secretaria de Estado da Educação</v>
      </c>
      <c r="L3492" t="str">
        <f t="shared" si="272"/>
        <v>5582 - Capacitação profissional dos agentes públicos - SED</v>
      </c>
      <c r="M3492" t="str">
        <f t="shared" si="273"/>
        <v>339033 - Passagens e Despesas com Locomoção</v>
      </c>
      <c r="N3492" t="str">
        <f t="shared" si="274"/>
        <v>33</v>
      </c>
      <c r="O3492" t="str">
        <f>VLOOKUP('SQL Results'!N3492,Plan2!$A$2:$B$8,2,0)</f>
        <v>33 - Outras Despesas Correntes</v>
      </c>
      <c r="P3492" s="4" t="str">
        <f t="shared" si="275"/>
        <v>0100 - Recursos ordinários - recursos do tesouro - RLD</v>
      </c>
    </row>
    <row r="3493" spans="1:16" x14ac:dyDescent="0.2">
      <c r="A3493">
        <v>45001</v>
      </c>
      <c r="B3493" t="s">
        <v>1421</v>
      </c>
      <c r="C3493">
        <v>5582</v>
      </c>
      <c r="D3493" t="s">
        <v>1468</v>
      </c>
      <c r="E3493">
        <v>339035</v>
      </c>
      <c r="F3493" t="s">
        <v>21</v>
      </c>
      <c r="G3493" t="s">
        <v>13</v>
      </c>
      <c r="H3493" t="s">
        <v>14</v>
      </c>
      <c r="I3493" t="s">
        <v>1469</v>
      </c>
      <c r="J3493">
        <v>50000</v>
      </c>
      <c r="K3493" t="str">
        <f t="shared" si="271"/>
        <v>45001 - Secretaria de Estado da Educação</v>
      </c>
      <c r="L3493" t="str">
        <f t="shared" si="272"/>
        <v>5582 - Capacitação profissional dos agentes públicos - SED</v>
      </c>
      <c r="M3493" t="str">
        <f t="shared" si="273"/>
        <v>339035 - Serviços de Consultoria</v>
      </c>
      <c r="N3493" t="str">
        <f t="shared" si="274"/>
        <v>33</v>
      </c>
      <c r="O3493" t="str">
        <f>VLOOKUP('SQL Results'!N3493,Plan2!$A$2:$B$8,2,0)</f>
        <v>33 - Outras Despesas Correntes</v>
      </c>
      <c r="P3493" s="4" t="str">
        <f t="shared" si="275"/>
        <v>0100 - Recursos ordinários - recursos do tesouro - RLD</v>
      </c>
    </row>
    <row r="3494" spans="1:16" x14ac:dyDescent="0.2">
      <c r="A3494">
        <v>45001</v>
      </c>
      <c r="B3494" t="s">
        <v>1421</v>
      </c>
      <c r="C3494">
        <v>5582</v>
      </c>
      <c r="D3494" t="s">
        <v>1468</v>
      </c>
      <c r="E3494">
        <v>339039</v>
      </c>
      <c r="F3494" t="s">
        <v>16</v>
      </c>
      <c r="G3494" t="s">
        <v>13</v>
      </c>
      <c r="H3494" t="s">
        <v>14</v>
      </c>
      <c r="I3494" t="s">
        <v>1469</v>
      </c>
      <c r="J3494">
        <v>324341</v>
      </c>
      <c r="K3494" t="str">
        <f t="shared" si="271"/>
        <v>45001 - Secretaria de Estado da Educação</v>
      </c>
      <c r="L3494" t="str">
        <f t="shared" si="272"/>
        <v>5582 - Capacitação profissional dos agentes públicos - SED</v>
      </c>
      <c r="M3494" t="str">
        <f t="shared" si="273"/>
        <v>339039 - Outros Serviços Terceiros - Pessoa Jurídica</v>
      </c>
      <c r="N3494" t="str">
        <f t="shared" si="274"/>
        <v>33</v>
      </c>
      <c r="O3494" t="str">
        <f>VLOOKUP('SQL Results'!N3494,Plan2!$A$2:$B$8,2,0)</f>
        <v>33 - Outras Despesas Correntes</v>
      </c>
      <c r="P3494" s="4" t="str">
        <f t="shared" si="275"/>
        <v>0100 - Recursos ordinários - recursos do tesouro - RLD</v>
      </c>
    </row>
    <row r="3495" spans="1:16" x14ac:dyDescent="0.2">
      <c r="A3495">
        <v>45001</v>
      </c>
      <c r="B3495" t="s">
        <v>1421</v>
      </c>
      <c r="C3495">
        <v>5599</v>
      </c>
      <c r="D3495" t="s">
        <v>1470</v>
      </c>
      <c r="E3495">
        <v>319011</v>
      </c>
      <c r="F3495" t="s">
        <v>60</v>
      </c>
      <c r="G3495" t="s">
        <v>13</v>
      </c>
      <c r="H3495" t="s">
        <v>14</v>
      </c>
      <c r="I3495" t="s">
        <v>1470</v>
      </c>
      <c r="J3495">
        <v>200000</v>
      </c>
      <c r="K3495" t="str">
        <f t="shared" si="271"/>
        <v>45001 - Secretaria de Estado da Educação</v>
      </c>
      <c r="L3495" t="str">
        <f t="shared" si="272"/>
        <v>5599 - Manutenção do Conselho Estadual de Educação</v>
      </c>
      <c r="M3495" t="str">
        <f t="shared" si="273"/>
        <v>319011 - Vencim. e Vantagens Fixas - Pessoal Civil</v>
      </c>
      <c r="N3495" t="str">
        <f t="shared" si="274"/>
        <v>31</v>
      </c>
      <c r="O3495" t="str">
        <f>VLOOKUP('SQL Results'!N3495,Plan2!$A$2:$B$8,2,0)</f>
        <v>31 - Pessoal e Encargos Sociais</v>
      </c>
      <c r="P3495" s="4" t="str">
        <f t="shared" si="275"/>
        <v>0100 - Recursos ordinários - recursos do tesouro - RLD</v>
      </c>
    </row>
    <row r="3496" spans="1:16" x14ac:dyDescent="0.2">
      <c r="A3496">
        <v>45001</v>
      </c>
      <c r="B3496" t="s">
        <v>1421</v>
      </c>
      <c r="C3496">
        <v>5599</v>
      </c>
      <c r="D3496" t="s">
        <v>1470</v>
      </c>
      <c r="E3496">
        <v>339014</v>
      </c>
      <c r="F3496" t="s">
        <v>63</v>
      </c>
      <c r="G3496" t="s">
        <v>13</v>
      </c>
      <c r="H3496" t="s">
        <v>14</v>
      </c>
      <c r="I3496" t="s">
        <v>1470</v>
      </c>
      <c r="J3496">
        <v>30000</v>
      </c>
      <c r="K3496" t="str">
        <f t="shared" si="271"/>
        <v>45001 - Secretaria de Estado da Educação</v>
      </c>
      <c r="L3496" t="str">
        <f t="shared" si="272"/>
        <v>5599 - Manutenção do Conselho Estadual de Educação</v>
      </c>
      <c r="M3496" t="str">
        <f t="shared" si="273"/>
        <v>339014 - Diárias - Civil</v>
      </c>
      <c r="N3496" t="str">
        <f t="shared" si="274"/>
        <v>33</v>
      </c>
      <c r="O3496" t="str">
        <f>VLOOKUP('SQL Results'!N3496,Plan2!$A$2:$B$8,2,0)</f>
        <v>33 - Outras Despesas Correntes</v>
      </c>
      <c r="P3496" s="4" t="str">
        <f t="shared" si="275"/>
        <v>0100 - Recursos ordinários - recursos do tesouro - RLD</v>
      </c>
    </row>
    <row r="3497" spans="1:16" x14ac:dyDescent="0.2">
      <c r="A3497">
        <v>45001</v>
      </c>
      <c r="B3497" t="s">
        <v>1421</v>
      </c>
      <c r="C3497">
        <v>5599</v>
      </c>
      <c r="D3497" t="s">
        <v>1470</v>
      </c>
      <c r="E3497">
        <v>339030</v>
      </c>
      <c r="F3497" t="s">
        <v>12</v>
      </c>
      <c r="G3497" t="s">
        <v>13</v>
      </c>
      <c r="H3497" t="s">
        <v>14</v>
      </c>
      <c r="I3497" t="s">
        <v>1470</v>
      </c>
      <c r="J3497">
        <v>40000</v>
      </c>
      <c r="K3497" t="str">
        <f t="shared" si="271"/>
        <v>45001 - Secretaria de Estado da Educação</v>
      </c>
      <c r="L3497" t="str">
        <f t="shared" si="272"/>
        <v>5599 - Manutenção do Conselho Estadual de Educação</v>
      </c>
      <c r="M3497" t="str">
        <f t="shared" si="273"/>
        <v>339030 - Material de Consumo</v>
      </c>
      <c r="N3497" t="str">
        <f t="shared" si="274"/>
        <v>33</v>
      </c>
      <c r="O3497" t="str">
        <f>VLOOKUP('SQL Results'!N3497,Plan2!$A$2:$B$8,2,0)</f>
        <v>33 - Outras Despesas Correntes</v>
      </c>
      <c r="P3497" s="4" t="str">
        <f t="shared" si="275"/>
        <v>0100 - Recursos ordinários - recursos do tesouro - RLD</v>
      </c>
    </row>
    <row r="3498" spans="1:16" x14ac:dyDescent="0.2">
      <c r="A3498">
        <v>45001</v>
      </c>
      <c r="B3498" t="s">
        <v>1421</v>
      </c>
      <c r="C3498">
        <v>5599</v>
      </c>
      <c r="D3498" t="s">
        <v>1470</v>
      </c>
      <c r="E3498">
        <v>339031</v>
      </c>
      <c r="F3498" t="s">
        <v>39</v>
      </c>
      <c r="G3498" t="s">
        <v>13</v>
      </c>
      <c r="H3498" t="s">
        <v>14</v>
      </c>
      <c r="I3498" t="s">
        <v>1470</v>
      </c>
      <c r="J3498">
        <v>20000</v>
      </c>
      <c r="K3498" t="str">
        <f t="shared" si="271"/>
        <v>45001 - Secretaria de Estado da Educação</v>
      </c>
      <c r="L3498" t="str">
        <f t="shared" si="272"/>
        <v>5599 - Manutenção do Conselho Estadual de Educação</v>
      </c>
      <c r="M3498" t="str">
        <f t="shared" si="273"/>
        <v>339031 - Premiações Culturais, Artísticas, Científicas, Desportivas e Outras</v>
      </c>
      <c r="N3498" t="str">
        <f t="shared" si="274"/>
        <v>33</v>
      </c>
      <c r="O3498" t="str">
        <f>VLOOKUP('SQL Results'!N3498,Plan2!$A$2:$B$8,2,0)</f>
        <v>33 - Outras Despesas Correntes</v>
      </c>
      <c r="P3498" s="4" t="str">
        <f t="shared" si="275"/>
        <v>0100 - Recursos ordinários - recursos do tesouro - RLD</v>
      </c>
    </row>
    <row r="3499" spans="1:16" x14ac:dyDescent="0.2">
      <c r="A3499">
        <v>45001</v>
      </c>
      <c r="B3499" t="s">
        <v>1421</v>
      </c>
      <c r="C3499">
        <v>5599</v>
      </c>
      <c r="D3499" t="s">
        <v>1470</v>
      </c>
      <c r="E3499">
        <v>339033</v>
      </c>
      <c r="F3499" t="s">
        <v>49</v>
      </c>
      <c r="G3499" t="s">
        <v>13</v>
      </c>
      <c r="H3499" t="s">
        <v>14</v>
      </c>
      <c r="I3499" t="s">
        <v>1470</v>
      </c>
      <c r="J3499">
        <v>105000</v>
      </c>
      <c r="K3499" t="str">
        <f t="shared" si="271"/>
        <v>45001 - Secretaria de Estado da Educação</v>
      </c>
      <c r="L3499" t="str">
        <f t="shared" si="272"/>
        <v>5599 - Manutenção do Conselho Estadual de Educação</v>
      </c>
      <c r="M3499" t="str">
        <f t="shared" si="273"/>
        <v>339033 - Passagens e Despesas com Locomoção</v>
      </c>
      <c r="N3499" t="str">
        <f t="shared" si="274"/>
        <v>33</v>
      </c>
      <c r="O3499" t="str">
        <f>VLOOKUP('SQL Results'!N3499,Plan2!$A$2:$B$8,2,0)</f>
        <v>33 - Outras Despesas Correntes</v>
      </c>
      <c r="P3499" s="4" t="str">
        <f t="shared" si="275"/>
        <v>0100 - Recursos ordinários - recursos do tesouro - RLD</v>
      </c>
    </row>
    <row r="3500" spans="1:16" x14ac:dyDescent="0.2">
      <c r="A3500">
        <v>45001</v>
      </c>
      <c r="B3500" t="s">
        <v>1421</v>
      </c>
      <c r="C3500">
        <v>5599</v>
      </c>
      <c r="D3500" t="s">
        <v>1470</v>
      </c>
      <c r="E3500">
        <v>339036</v>
      </c>
      <c r="F3500" t="s">
        <v>23</v>
      </c>
      <c r="G3500" t="s">
        <v>13</v>
      </c>
      <c r="H3500" t="s">
        <v>14</v>
      </c>
      <c r="I3500" t="s">
        <v>1470</v>
      </c>
      <c r="J3500">
        <v>460000</v>
      </c>
      <c r="K3500" t="str">
        <f t="shared" si="271"/>
        <v>45001 - Secretaria de Estado da Educação</v>
      </c>
      <c r="L3500" t="str">
        <f t="shared" si="272"/>
        <v>5599 - Manutenção do Conselho Estadual de Educação</v>
      </c>
      <c r="M3500" t="str">
        <f t="shared" si="273"/>
        <v>339036 - Outros Serviços Terceiros-Pessoa Física</v>
      </c>
      <c r="N3500" t="str">
        <f t="shared" si="274"/>
        <v>33</v>
      </c>
      <c r="O3500" t="str">
        <f>VLOOKUP('SQL Results'!N3500,Plan2!$A$2:$B$8,2,0)</f>
        <v>33 - Outras Despesas Correntes</v>
      </c>
      <c r="P3500" s="4" t="str">
        <f t="shared" si="275"/>
        <v>0100 - Recursos ordinários - recursos do tesouro - RLD</v>
      </c>
    </row>
    <row r="3501" spans="1:16" x14ac:dyDescent="0.2">
      <c r="A3501">
        <v>45001</v>
      </c>
      <c r="B3501" t="s">
        <v>1421</v>
      </c>
      <c r="C3501">
        <v>5599</v>
      </c>
      <c r="D3501" t="s">
        <v>1470</v>
      </c>
      <c r="E3501">
        <v>339039</v>
      </c>
      <c r="F3501" t="s">
        <v>16</v>
      </c>
      <c r="G3501" t="s">
        <v>13</v>
      </c>
      <c r="H3501" t="s">
        <v>14</v>
      </c>
      <c r="I3501" t="s">
        <v>1470</v>
      </c>
      <c r="J3501">
        <v>245000</v>
      </c>
      <c r="K3501" t="str">
        <f t="shared" si="271"/>
        <v>45001 - Secretaria de Estado da Educação</v>
      </c>
      <c r="L3501" t="str">
        <f t="shared" si="272"/>
        <v>5599 - Manutenção do Conselho Estadual de Educação</v>
      </c>
      <c r="M3501" t="str">
        <f t="shared" si="273"/>
        <v>339039 - Outros Serviços Terceiros - Pessoa Jurídica</v>
      </c>
      <c r="N3501" t="str">
        <f t="shared" si="274"/>
        <v>33</v>
      </c>
      <c r="O3501" t="str">
        <f>VLOOKUP('SQL Results'!N3501,Plan2!$A$2:$B$8,2,0)</f>
        <v>33 - Outras Despesas Correntes</v>
      </c>
      <c r="P3501" s="4" t="str">
        <f t="shared" si="275"/>
        <v>0100 - Recursos ordinários - recursos do tesouro - RLD</v>
      </c>
    </row>
    <row r="3502" spans="1:16" x14ac:dyDescent="0.2">
      <c r="A3502">
        <v>45001</v>
      </c>
      <c r="B3502" t="s">
        <v>1421</v>
      </c>
      <c r="C3502">
        <v>5599</v>
      </c>
      <c r="D3502" t="s">
        <v>1470</v>
      </c>
      <c r="E3502">
        <v>339040</v>
      </c>
      <c r="F3502" t="s">
        <v>52</v>
      </c>
      <c r="G3502" t="s">
        <v>13</v>
      </c>
      <c r="H3502" t="s">
        <v>14</v>
      </c>
      <c r="I3502" t="s">
        <v>1470</v>
      </c>
      <c r="J3502">
        <v>95000</v>
      </c>
      <c r="K3502" t="str">
        <f t="shared" si="271"/>
        <v>45001 - Secretaria de Estado da Educação</v>
      </c>
      <c r="L3502" t="str">
        <f t="shared" si="272"/>
        <v>5599 - Manutenção do Conselho Estadual de Educação</v>
      </c>
      <c r="M3502" t="str">
        <f t="shared" si="273"/>
        <v>339040 - Serviços de Tecnologia da Informação e Comunicação - Pessoa Jurídica</v>
      </c>
      <c r="N3502" t="str">
        <f t="shared" si="274"/>
        <v>33</v>
      </c>
      <c r="O3502" t="str">
        <f>VLOOKUP('SQL Results'!N3502,Plan2!$A$2:$B$8,2,0)</f>
        <v>33 - Outras Despesas Correntes</v>
      </c>
      <c r="P3502" s="4" t="str">
        <f t="shared" si="275"/>
        <v>0100 - Recursos ordinários - recursos do tesouro - RLD</v>
      </c>
    </row>
    <row r="3503" spans="1:16" x14ac:dyDescent="0.2">
      <c r="A3503">
        <v>45001</v>
      </c>
      <c r="B3503" t="s">
        <v>1421</v>
      </c>
      <c r="C3503">
        <v>5599</v>
      </c>
      <c r="D3503" t="s">
        <v>1470</v>
      </c>
      <c r="E3503">
        <v>339047</v>
      </c>
      <c r="F3503" t="s">
        <v>27</v>
      </c>
      <c r="G3503" t="s">
        <v>13</v>
      </c>
      <c r="H3503" t="s">
        <v>14</v>
      </c>
      <c r="I3503" t="s">
        <v>1470</v>
      </c>
      <c r="J3503">
        <v>10000</v>
      </c>
      <c r="K3503" t="str">
        <f t="shared" si="271"/>
        <v>45001 - Secretaria de Estado da Educação</v>
      </c>
      <c r="L3503" t="str">
        <f t="shared" si="272"/>
        <v>5599 - Manutenção do Conselho Estadual de Educação</v>
      </c>
      <c r="M3503" t="str">
        <f t="shared" si="273"/>
        <v>339047 - Obrigações Tributárias e Contributivas</v>
      </c>
      <c r="N3503" t="str">
        <f t="shared" si="274"/>
        <v>33</v>
      </c>
      <c r="O3503" t="str">
        <f>VLOOKUP('SQL Results'!N3503,Plan2!$A$2:$B$8,2,0)</f>
        <v>33 - Outras Despesas Correntes</v>
      </c>
      <c r="P3503" s="4" t="str">
        <f t="shared" si="275"/>
        <v>0100 - Recursos ordinários - recursos do tesouro - RLD</v>
      </c>
    </row>
    <row r="3504" spans="1:16" x14ac:dyDescent="0.2">
      <c r="A3504">
        <v>45001</v>
      </c>
      <c r="B3504" t="s">
        <v>1421</v>
      </c>
      <c r="C3504">
        <v>5599</v>
      </c>
      <c r="D3504" t="s">
        <v>1470</v>
      </c>
      <c r="E3504">
        <v>339092</v>
      </c>
      <c r="F3504" t="s">
        <v>28</v>
      </c>
      <c r="G3504" t="s">
        <v>13</v>
      </c>
      <c r="H3504" t="s">
        <v>14</v>
      </c>
      <c r="I3504" t="s">
        <v>1470</v>
      </c>
      <c r="J3504">
        <v>20000</v>
      </c>
      <c r="K3504" t="str">
        <f t="shared" si="271"/>
        <v>45001 - Secretaria de Estado da Educação</v>
      </c>
      <c r="L3504" t="str">
        <f t="shared" si="272"/>
        <v>5599 - Manutenção do Conselho Estadual de Educação</v>
      </c>
      <c r="M3504" t="str">
        <f t="shared" si="273"/>
        <v>339092 - Despesas de Exercícios Anteriores</v>
      </c>
      <c r="N3504" t="str">
        <f t="shared" si="274"/>
        <v>33</v>
      </c>
      <c r="O3504" t="str">
        <f>VLOOKUP('SQL Results'!N3504,Plan2!$A$2:$B$8,2,0)</f>
        <v>33 - Outras Despesas Correntes</v>
      </c>
      <c r="P3504" s="4" t="str">
        <f t="shared" si="275"/>
        <v>0100 - Recursos ordinários - recursos do tesouro - RLD</v>
      </c>
    </row>
    <row r="3505" spans="1:16" x14ac:dyDescent="0.2">
      <c r="A3505">
        <v>45001</v>
      </c>
      <c r="B3505" t="s">
        <v>1421</v>
      </c>
      <c r="C3505">
        <v>5599</v>
      </c>
      <c r="D3505" t="s">
        <v>1470</v>
      </c>
      <c r="E3505">
        <v>339130</v>
      </c>
      <c r="F3505" t="s">
        <v>12</v>
      </c>
      <c r="G3505" t="s">
        <v>13</v>
      </c>
      <c r="H3505" t="s">
        <v>14</v>
      </c>
      <c r="I3505" t="s">
        <v>1470</v>
      </c>
      <c r="J3505">
        <v>20000</v>
      </c>
      <c r="K3505" t="str">
        <f t="shared" si="271"/>
        <v>45001 - Secretaria de Estado da Educação</v>
      </c>
      <c r="L3505" t="str">
        <f t="shared" si="272"/>
        <v>5599 - Manutenção do Conselho Estadual de Educação</v>
      </c>
      <c r="M3505" t="str">
        <f t="shared" si="273"/>
        <v>339130 - Material de Consumo</v>
      </c>
      <c r="N3505" t="str">
        <f t="shared" si="274"/>
        <v>33</v>
      </c>
      <c r="O3505" t="str">
        <f>VLOOKUP('SQL Results'!N3505,Plan2!$A$2:$B$8,2,0)</f>
        <v>33 - Outras Despesas Correntes</v>
      </c>
      <c r="P3505" s="4" t="str">
        <f t="shared" si="275"/>
        <v>0100 - Recursos ordinários - recursos do tesouro - RLD</v>
      </c>
    </row>
    <row r="3506" spans="1:16" x14ac:dyDescent="0.2">
      <c r="A3506">
        <v>45001</v>
      </c>
      <c r="B3506" t="s">
        <v>1421</v>
      </c>
      <c r="C3506">
        <v>5599</v>
      </c>
      <c r="D3506" t="s">
        <v>1470</v>
      </c>
      <c r="E3506">
        <v>339139</v>
      </c>
      <c r="F3506" t="s">
        <v>51</v>
      </c>
      <c r="G3506" t="s">
        <v>13</v>
      </c>
      <c r="H3506" t="s">
        <v>14</v>
      </c>
      <c r="I3506" t="s">
        <v>1470</v>
      </c>
      <c r="J3506">
        <v>65000</v>
      </c>
      <c r="K3506" t="str">
        <f t="shared" si="271"/>
        <v>45001 - Secretaria de Estado da Educação</v>
      </c>
      <c r="L3506" t="str">
        <f t="shared" si="272"/>
        <v>5599 - Manutenção do Conselho Estadual de Educação</v>
      </c>
      <c r="M3506" t="str">
        <f t="shared" si="273"/>
        <v>339139 - Outros Serviços Terceiros Pessoa Jurídica</v>
      </c>
      <c r="N3506" t="str">
        <f t="shared" si="274"/>
        <v>33</v>
      </c>
      <c r="O3506" t="str">
        <f>VLOOKUP('SQL Results'!N3506,Plan2!$A$2:$B$8,2,0)</f>
        <v>33 - Outras Despesas Correntes</v>
      </c>
      <c r="P3506" s="4" t="str">
        <f t="shared" si="275"/>
        <v>0100 - Recursos ordinários - recursos do tesouro - RLD</v>
      </c>
    </row>
    <row r="3507" spans="1:16" x14ac:dyDescent="0.2">
      <c r="A3507">
        <v>45001</v>
      </c>
      <c r="B3507" t="s">
        <v>1421</v>
      </c>
      <c r="C3507">
        <v>5599</v>
      </c>
      <c r="D3507" t="s">
        <v>1470</v>
      </c>
      <c r="E3507">
        <v>339140</v>
      </c>
      <c r="F3507" t="s">
        <v>52</v>
      </c>
      <c r="G3507" t="s">
        <v>13</v>
      </c>
      <c r="H3507" t="s">
        <v>14</v>
      </c>
      <c r="I3507" t="s">
        <v>1470</v>
      </c>
      <c r="J3507">
        <v>50000</v>
      </c>
      <c r="K3507" t="str">
        <f t="shared" si="271"/>
        <v>45001 - Secretaria de Estado da Educação</v>
      </c>
      <c r="L3507" t="str">
        <f t="shared" si="272"/>
        <v>5599 - Manutenção do Conselho Estadual de Educação</v>
      </c>
      <c r="M3507" t="str">
        <f t="shared" si="273"/>
        <v>339140 - Serviços de Tecnologia da Informação e Comunicação - Pessoa Jurídica</v>
      </c>
      <c r="N3507" t="str">
        <f t="shared" si="274"/>
        <v>33</v>
      </c>
      <c r="O3507" t="str">
        <f>VLOOKUP('SQL Results'!N3507,Plan2!$A$2:$B$8,2,0)</f>
        <v>33 - Outras Despesas Correntes</v>
      </c>
      <c r="P3507" s="4" t="str">
        <f t="shared" si="275"/>
        <v>0100 - Recursos ordinários - recursos do tesouro - RLD</v>
      </c>
    </row>
    <row r="3508" spans="1:16" x14ac:dyDescent="0.2">
      <c r="A3508">
        <v>45001</v>
      </c>
      <c r="B3508" t="s">
        <v>1421</v>
      </c>
      <c r="C3508">
        <v>5599</v>
      </c>
      <c r="D3508" t="s">
        <v>1470</v>
      </c>
      <c r="E3508">
        <v>449052</v>
      </c>
      <c r="F3508" t="s">
        <v>17</v>
      </c>
      <c r="G3508" t="s">
        <v>13</v>
      </c>
      <c r="H3508" t="s">
        <v>14</v>
      </c>
      <c r="I3508" t="s">
        <v>1470</v>
      </c>
      <c r="J3508">
        <v>100000</v>
      </c>
      <c r="K3508" t="str">
        <f t="shared" si="271"/>
        <v>45001 - Secretaria de Estado da Educação</v>
      </c>
      <c r="L3508" t="str">
        <f t="shared" si="272"/>
        <v>5599 - Manutenção do Conselho Estadual de Educação</v>
      </c>
      <c r="M3508" t="str">
        <f t="shared" si="273"/>
        <v>449052 - Equipamentos e Material Permanente</v>
      </c>
      <c r="N3508" t="str">
        <f t="shared" si="274"/>
        <v>44</v>
      </c>
      <c r="O3508" t="str">
        <f>VLOOKUP('SQL Results'!N3508,Plan2!$A$2:$B$8,2,0)</f>
        <v>44 - Investimentos</v>
      </c>
      <c r="P3508" s="4" t="str">
        <f t="shared" si="275"/>
        <v>0100 - Recursos ordinários - recursos do tesouro - RLD</v>
      </c>
    </row>
    <row r="3509" spans="1:16" x14ac:dyDescent="0.2">
      <c r="A3509">
        <v>45001</v>
      </c>
      <c r="B3509" t="s">
        <v>1421</v>
      </c>
      <c r="C3509">
        <v>12482</v>
      </c>
      <c r="D3509" t="s">
        <v>1471</v>
      </c>
      <c r="E3509">
        <v>339039</v>
      </c>
      <c r="F3509" t="s">
        <v>16</v>
      </c>
      <c r="G3509" t="s">
        <v>1439</v>
      </c>
      <c r="H3509" t="s">
        <v>1440</v>
      </c>
      <c r="I3509" t="s">
        <v>1472</v>
      </c>
      <c r="J3509">
        <v>2130017</v>
      </c>
      <c r="K3509" t="str">
        <f t="shared" si="271"/>
        <v>45001 - Secretaria de Estado da Educação</v>
      </c>
      <c r="L3509" t="str">
        <f t="shared" si="272"/>
        <v>12482 - Manutenção e reforma das escolas de educação básica</v>
      </c>
      <c r="M3509" t="str">
        <f t="shared" si="273"/>
        <v>339039 - Outros Serviços Terceiros - Pessoa Jurídica</v>
      </c>
      <c r="N3509" t="str">
        <f t="shared" si="274"/>
        <v>33</v>
      </c>
      <c r="O3509" t="str">
        <f>VLOOKUP('SQL Results'!N3509,Plan2!$A$2:$B$8,2,0)</f>
        <v>33 - Outras Despesas Correntes</v>
      </c>
      <c r="P3509" s="4" t="str">
        <f t="shared" si="275"/>
        <v>0124 - Convênio - Programas de Educação - recursos do tesouro - exercício corrente</v>
      </c>
    </row>
    <row r="3510" spans="1:16" x14ac:dyDescent="0.2">
      <c r="A3510">
        <v>45001</v>
      </c>
      <c r="B3510" t="s">
        <v>1421</v>
      </c>
      <c r="C3510">
        <v>12482</v>
      </c>
      <c r="D3510" t="s">
        <v>1471</v>
      </c>
      <c r="E3510">
        <v>339030</v>
      </c>
      <c r="F3510" t="s">
        <v>12</v>
      </c>
      <c r="G3510" t="s">
        <v>1439</v>
      </c>
      <c r="H3510" t="s">
        <v>1440</v>
      </c>
      <c r="I3510" t="s">
        <v>1472</v>
      </c>
      <c r="J3510">
        <v>2000000</v>
      </c>
      <c r="K3510" t="str">
        <f t="shared" si="271"/>
        <v>45001 - Secretaria de Estado da Educação</v>
      </c>
      <c r="L3510" t="str">
        <f t="shared" si="272"/>
        <v>12482 - Manutenção e reforma das escolas de educação básica</v>
      </c>
      <c r="M3510" t="str">
        <f t="shared" si="273"/>
        <v>339030 - Material de Consumo</v>
      </c>
      <c r="N3510" t="str">
        <f t="shared" si="274"/>
        <v>33</v>
      </c>
      <c r="O3510" t="str">
        <f>VLOOKUP('SQL Results'!N3510,Plan2!$A$2:$B$8,2,0)</f>
        <v>33 - Outras Despesas Correntes</v>
      </c>
      <c r="P3510" s="4" t="str">
        <f t="shared" si="275"/>
        <v>0124 - Convênio - Programas de Educação - recursos do tesouro - exercício corrente</v>
      </c>
    </row>
    <row r="3511" spans="1:16" x14ac:dyDescent="0.2">
      <c r="A3511">
        <v>45001</v>
      </c>
      <c r="B3511" t="s">
        <v>1421</v>
      </c>
      <c r="C3511">
        <v>12482</v>
      </c>
      <c r="D3511" t="s">
        <v>1471</v>
      </c>
      <c r="E3511">
        <v>339030</v>
      </c>
      <c r="F3511" t="s">
        <v>12</v>
      </c>
      <c r="G3511" t="s">
        <v>1074</v>
      </c>
      <c r="H3511" t="s">
        <v>1075</v>
      </c>
      <c r="I3511" t="s">
        <v>1472</v>
      </c>
      <c r="J3511">
        <v>1000000</v>
      </c>
      <c r="K3511" t="str">
        <f t="shared" si="271"/>
        <v>45001 - Secretaria de Estado da Educação</v>
      </c>
      <c r="L3511" t="str">
        <f t="shared" si="272"/>
        <v>12482 - Manutenção e reforma das escolas de educação básica</v>
      </c>
      <c r="M3511" t="str">
        <f t="shared" si="273"/>
        <v>339030 - Material de Consumo</v>
      </c>
      <c r="N3511" t="str">
        <f t="shared" si="274"/>
        <v>33</v>
      </c>
      <c r="O3511" t="str">
        <f>VLOOKUP('SQL Results'!N3511,Plan2!$A$2:$B$8,2,0)</f>
        <v>33 - Outras Despesas Correntes</v>
      </c>
      <c r="P3511" s="4" t="str">
        <f t="shared" si="275"/>
        <v>0120 - Cota-parte da contribuição do Salário-Educação - recursos do tesouro - exercício corrente</v>
      </c>
    </row>
    <row r="3512" spans="1:16" x14ac:dyDescent="0.2">
      <c r="A3512">
        <v>45001</v>
      </c>
      <c r="B3512" t="s">
        <v>1421</v>
      </c>
      <c r="C3512">
        <v>12482</v>
      </c>
      <c r="D3512" t="s">
        <v>1471</v>
      </c>
      <c r="E3512">
        <v>339039</v>
      </c>
      <c r="F3512" t="s">
        <v>16</v>
      </c>
      <c r="G3512" t="s">
        <v>1074</v>
      </c>
      <c r="H3512" t="s">
        <v>1075</v>
      </c>
      <c r="I3512" t="s">
        <v>1472</v>
      </c>
      <c r="J3512">
        <v>5000000</v>
      </c>
      <c r="K3512" t="str">
        <f t="shared" si="271"/>
        <v>45001 - Secretaria de Estado da Educação</v>
      </c>
      <c r="L3512" t="str">
        <f t="shared" si="272"/>
        <v>12482 - Manutenção e reforma das escolas de educação básica</v>
      </c>
      <c r="M3512" t="str">
        <f t="shared" si="273"/>
        <v>339039 - Outros Serviços Terceiros - Pessoa Jurídica</v>
      </c>
      <c r="N3512" t="str">
        <f t="shared" si="274"/>
        <v>33</v>
      </c>
      <c r="O3512" t="str">
        <f>VLOOKUP('SQL Results'!N3512,Plan2!$A$2:$B$8,2,0)</f>
        <v>33 - Outras Despesas Correntes</v>
      </c>
      <c r="P3512" s="4" t="str">
        <f t="shared" si="275"/>
        <v>0120 - Cota-parte da contribuição do Salário-Educação - recursos do tesouro - exercício corrente</v>
      </c>
    </row>
    <row r="3513" spans="1:16" x14ac:dyDescent="0.2">
      <c r="A3513">
        <v>45001</v>
      </c>
      <c r="B3513" t="s">
        <v>1421</v>
      </c>
      <c r="C3513">
        <v>12482</v>
      </c>
      <c r="D3513" t="s">
        <v>1471</v>
      </c>
      <c r="E3513">
        <v>339039</v>
      </c>
      <c r="F3513" t="s">
        <v>16</v>
      </c>
      <c r="G3513" t="s">
        <v>1077</v>
      </c>
      <c r="H3513" t="s">
        <v>1078</v>
      </c>
      <c r="I3513" t="s">
        <v>1472</v>
      </c>
      <c r="J3513">
        <v>10000000</v>
      </c>
      <c r="K3513" t="str">
        <f t="shared" si="271"/>
        <v>45001 - Secretaria de Estado da Educação</v>
      </c>
      <c r="L3513" t="str">
        <f t="shared" si="272"/>
        <v>12482 - Manutenção e reforma das escolas de educação básica</v>
      </c>
      <c r="M3513" t="str">
        <f t="shared" si="273"/>
        <v>339039 - Outros Serviços Terceiros - Pessoa Jurídica</v>
      </c>
      <c r="N3513" t="str">
        <f t="shared" si="274"/>
        <v>33</v>
      </c>
      <c r="O3513" t="str">
        <f>VLOOKUP('SQL Results'!N3513,Plan2!$A$2:$B$8,2,0)</f>
        <v>33 - Outras Despesas Correntes</v>
      </c>
      <c r="P3513" s="4" t="str">
        <f t="shared" si="275"/>
        <v>0131 - Recursos do FUNDEB - transferências da União</v>
      </c>
    </row>
    <row r="3514" spans="1:16" x14ac:dyDescent="0.2">
      <c r="A3514">
        <v>45001</v>
      </c>
      <c r="B3514" t="s">
        <v>1421</v>
      </c>
      <c r="C3514">
        <v>12482</v>
      </c>
      <c r="D3514" t="s">
        <v>1471</v>
      </c>
      <c r="E3514">
        <v>339039</v>
      </c>
      <c r="F3514" t="s">
        <v>16</v>
      </c>
      <c r="G3514" t="s">
        <v>1451</v>
      </c>
      <c r="H3514" t="s">
        <v>1452</v>
      </c>
      <c r="I3514" t="s">
        <v>1472</v>
      </c>
      <c r="J3514">
        <v>2000000</v>
      </c>
      <c r="K3514" t="str">
        <f t="shared" si="271"/>
        <v>45001 - Secretaria de Estado da Educação</v>
      </c>
      <c r="L3514" t="str">
        <f t="shared" si="272"/>
        <v>12482 - Manutenção e reforma das escolas de educação básica</v>
      </c>
      <c r="M3514" t="str">
        <f t="shared" si="273"/>
        <v>339039 - Outros Serviços Terceiros - Pessoa Jurídica</v>
      </c>
      <c r="N3514" t="str">
        <f t="shared" si="274"/>
        <v>33</v>
      </c>
      <c r="O3514" t="str">
        <f>VLOOKUP('SQL Results'!N3514,Plan2!$A$2:$B$8,2,0)</f>
        <v>33 - Outras Despesas Correntes</v>
      </c>
      <c r="P3514" s="4" t="str">
        <f t="shared" si="275"/>
        <v>0186 - Remuneração de disponibilidade bancária FUNDEB</v>
      </c>
    </row>
    <row r="3515" spans="1:16" x14ac:dyDescent="0.2">
      <c r="A3515">
        <v>45001</v>
      </c>
      <c r="B3515" t="s">
        <v>1421</v>
      </c>
      <c r="C3515">
        <v>12482</v>
      </c>
      <c r="D3515" t="s">
        <v>1471</v>
      </c>
      <c r="E3515">
        <v>339039</v>
      </c>
      <c r="F3515" t="s">
        <v>16</v>
      </c>
      <c r="G3515" t="s">
        <v>1473</v>
      </c>
      <c r="H3515" t="s">
        <v>1474</v>
      </c>
      <c r="I3515" t="s">
        <v>1472</v>
      </c>
      <c r="J3515">
        <v>500000</v>
      </c>
      <c r="K3515" t="str">
        <f t="shared" si="271"/>
        <v>45001 - Secretaria de Estado da Educação</v>
      </c>
      <c r="L3515" t="str">
        <f t="shared" si="272"/>
        <v>12482 - Manutenção e reforma das escolas de educação básica</v>
      </c>
      <c r="M3515" t="str">
        <f t="shared" si="273"/>
        <v>339039 - Outros Serviços Terceiros - Pessoa Jurídica</v>
      </c>
      <c r="N3515" t="str">
        <f t="shared" si="274"/>
        <v>33</v>
      </c>
      <c r="O3515" t="str">
        <f>VLOOKUP('SQL Results'!N3515,Plan2!$A$2:$B$8,2,0)</f>
        <v>33 - Outras Despesas Correntes</v>
      </c>
      <c r="P3515" s="4" t="str">
        <f t="shared" si="275"/>
        <v>0187 - Remuneração de disponibilidade bancária Salário Educação</v>
      </c>
    </row>
    <row r="3516" spans="1:16" x14ac:dyDescent="0.2">
      <c r="A3516">
        <v>45001</v>
      </c>
      <c r="B3516" t="s">
        <v>1421</v>
      </c>
      <c r="C3516">
        <v>10206</v>
      </c>
      <c r="D3516" t="s">
        <v>1475</v>
      </c>
      <c r="E3516">
        <v>339030</v>
      </c>
      <c r="F3516" t="s">
        <v>12</v>
      </c>
      <c r="G3516" t="s">
        <v>1439</v>
      </c>
      <c r="H3516" t="s">
        <v>1440</v>
      </c>
      <c r="I3516" t="s">
        <v>1476</v>
      </c>
      <c r="J3516">
        <v>43200000</v>
      </c>
      <c r="K3516" t="str">
        <f t="shared" si="271"/>
        <v>45001 - Secretaria de Estado da Educação</v>
      </c>
      <c r="L3516" t="str">
        <f t="shared" si="272"/>
        <v>10206 - Alimentação escolar aos alunos da educação básica</v>
      </c>
      <c r="M3516" t="str">
        <f t="shared" si="273"/>
        <v>339030 - Material de Consumo</v>
      </c>
      <c r="N3516" t="str">
        <f t="shared" si="274"/>
        <v>33</v>
      </c>
      <c r="O3516" t="str">
        <f>VLOOKUP('SQL Results'!N3516,Plan2!$A$2:$B$8,2,0)</f>
        <v>33 - Outras Despesas Correntes</v>
      </c>
      <c r="P3516" s="4" t="str">
        <f t="shared" si="275"/>
        <v>0124 - Convênio - Programas de Educação - recursos do tesouro - exercício corrente</v>
      </c>
    </row>
    <row r="3517" spans="1:16" x14ac:dyDescent="0.2">
      <c r="A3517">
        <v>45001</v>
      </c>
      <c r="B3517" t="s">
        <v>1421</v>
      </c>
      <c r="C3517">
        <v>10206</v>
      </c>
      <c r="D3517" t="s">
        <v>1475</v>
      </c>
      <c r="E3517">
        <v>339037</v>
      </c>
      <c r="F3517" t="s">
        <v>25</v>
      </c>
      <c r="G3517" t="s">
        <v>13</v>
      </c>
      <c r="H3517" t="s">
        <v>14</v>
      </c>
      <c r="I3517" t="s">
        <v>1476</v>
      </c>
      <c r="J3517">
        <v>2000000</v>
      </c>
      <c r="K3517" t="str">
        <f t="shared" si="271"/>
        <v>45001 - Secretaria de Estado da Educação</v>
      </c>
      <c r="L3517" t="str">
        <f t="shared" si="272"/>
        <v>10206 - Alimentação escolar aos alunos da educação básica</v>
      </c>
      <c r="M3517" t="str">
        <f t="shared" si="273"/>
        <v>339037 - Locação de Mão-de-Obra</v>
      </c>
      <c r="N3517" t="str">
        <f t="shared" si="274"/>
        <v>33</v>
      </c>
      <c r="O3517" t="str">
        <f>VLOOKUP('SQL Results'!N3517,Plan2!$A$2:$B$8,2,0)</f>
        <v>33 - Outras Despesas Correntes</v>
      </c>
      <c r="P3517" s="4" t="str">
        <f t="shared" si="275"/>
        <v>0100 - Recursos ordinários - recursos do tesouro - RLD</v>
      </c>
    </row>
    <row r="3518" spans="1:16" x14ac:dyDescent="0.2">
      <c r="A3518">
        <v>45001</v>
      </c>
      <c r="B3518" t="s">
        <v>1421</v>
      </c>
      <c r="C3518">
        <v>10206</v>
      </c>
      <c r="D3518" t="s">
        <v>1475</v>
      </c>
      <c r="E3518">
        <v>339039</v>
      </c>
      <c r="F3518" t="s">
        <v>16</v>
      </c>
      <c r="G3518" t="s">
        <v>1074</v>
      </c>
      <c r="H3518" t="s">
        <v>1075</v>
      </c>
      <c r="I3518" t="s">
        <v>1476</v>
      </c>
      <c r="J3518">
        <v>105000000</v>
      </c>
      <c r="K3518" t="str">
        <f t="shared" si="271"/>
        <v>45001 - Secretaria de Estado da Educação</v>
      </c>
      <c r="L3518" t="str">
        <f t="shared" si="272"/>
        <v>10206 - Alimentação escolar aos alunos da educação básica</v>
      </c>
      <c r="M3518" t="str">
        <f t="shared" si="273"/>
        <v>339039 - Outros Serviços Terceiros - Pessoa Jurídica</v>
      </c>
      <c r="N3518" t="str">
        <f t="shared" si="274"/>
        <v>33</v>
      </c>
      <c r="O3518" t="str">
        <f>VLOOKUP('SQL Results'!N3518,Plan2!$A$2:$B$8,2,0)</f>
        <v>33 - Outras Despesas Correntes</v>
      </c>
      <c r="P3518" s="4" t="str">
        <f t="shared" si="275"/>
        <v>0120 - Cota-parte da contribuição do Salário-Educação - recursos do tesouro - exercício corrente</v>
      </c>
    </row>
    <row r="3519" spans="1:16" x14ac:dyDescent="0.2">
      <c r="A3519">
        <v>45001</v>
      </c>
      <c r="B3519" t="s">
        <v>1421</v>
      </c>
      <c r="C3519">
        <v>10206</v>
      </c>
      <c r="D3519" t="s">
        <v>1475</v>
      </c>
      <c r="E3519">
        <v>339030</v>
      </c>
      <c r="F3519" t="s">
        <v>12</v>
      </c>
      <c r="G3519" t="s">
        <v>1074</v>
      </c>
      <c r="H3519" t="s">
        <v>1075</v>
      </c>
      <c r="I3519" t="s">
        <v>1476</v>
      </c>
      <c r="J3519">
        <v>5000000</v>
      </c>
      <c r="K3519" t="str">
        <f t="shared" si="271"/>
        <v>45001 - Secretaria de Estado da Educação</v>
      </c>
      <c r="L3519" t="str">
        <f t="shared" si="272"/>
        <v>10206 - Alimentação escolar aos alunos da educação básica</v>
      </c>
      <c r="M3519" t="str">
        <f t="shared" si="273"/>
        <v>339030 - Material de Consumo</v>
      </c>
      <c r="N3519" t="str">
        <f t="shared" si="274"/>
        <v>33</v>
      </c>
      <c r="O3519" t="str">
        <f>VLOOKUP('SQL Results'!N3519,Plan2!$A$2:$B$8,2,0)</f>
        <v>33 - Outras Despesas Correntes</v>
      </c>
      <c r="P3519" s="4" t="str">
        <f t="shared" si="275"/>
        <v>0120 - Cota-parte da contribuição do Salário-Educação - recursos do tesouro - exercício corrente</v>
      </c>
    </row>
    <row r="3520" spans="1:16" x14ac:dyDescent="0.2">
      <c r="A3520">
        <v>45001</v>
      </c>
      <c r="B3520" t="s">
        <v>1421</v>
      </c>
      <c r="C3520">
        <v>10206</v>
      </c>
      <c r="D3520" t="s">
        <v>1475</v>
      </c>
      <c r="E3520">
        <v>339040</v>
      </c>
      <c r="F3520" t="s">
        <v>52</v>
      </c>
      <c r="G3520" t="s">
        <v>1074</v>
      </c>
      <c r="H3520" t="s">
        <v>1075</v>
      </c>
      <c r="I3520" t="s">
        <v>1476</v>
      </c>
      <c r="J3520">
        <v>500000</v>
      </c>
      <c r="K3520" t="str">
        <f t="shared" si="271"/>
        <v>45001 - Secretaria de Estado da Educação</v>
      </c>
      <c r="L3520" t="str">
        <f t="shared" si="272"/>
        <v>10206 - Alimentação escolar aos alunos da educação básica</v>
      </c>
      <c r="M3520" t="str">
        <f t="shared" si="273"/>
        <v>339040 - Serviços de Tecnologia da Informação e Comunicação - Pessoa Jurídica</v>
      </c>
      <c r="N3520" t="str">
        <f t="shared" si="274"/>
        <v>33</v>
      </c>
      <c r="O3520" t="str">
        <f>VLOOKUP('SQL Results'!N3520,Plan2!$A$2:$B$8,2,0)</f>
        <v>33 - Outras Despesas Correntes</v>
      </c>
      <c r="P3520" s="4" t="str">
        <f t="shared" si="275"/>
        <v>0120 - Cota-parte da contribuição do Salário-Educação - recursos do tesouro - exercício corrente</v>
      </c>
    </row>
    <row r="3521" spans="1:16" x14ac:dyDescent="0.2">
      <c r="A3521">
        <v>45001</v>
      </c>
      <c r="B3521" t="s">
        <v>1421</v>
      </c>
      <c r="C3521">
        <v>10206</v>
      </c>
      <c r="D3521" t="s">
        <v>1475</v>
      </c>
      <c r="E3521">
        <v>339030</v>
      </c>
      <c r="F3521" t="s">
        <v>12</v>
      </c>
      <c r="G3521" t="s">
        <v>515</v>
      </c>
      <c r="H3521" t="s">
        <v>516</v>
      </c>
      <c r="I3521" t="s">
        <v>1476</v>
      </c>
      <c r="J3521">
        <v>500000</v>
      </c>
      <c r="K3521" t="str">
        <f t="shared" si="271"/>
        <v>45001 - Secretaria de Estado da Educação</v>
      </c>
      <c r="L3521" t="str">
        <f t="shared" si="272"/>
        <v>10206 - Alimentação escolar aos alunos da educação básica</v>
      </c>
      <c r="M3521" t="str">
        <f t="shared" si="273"/>
        <v>339030 - Material de Consumo</v>
      </c>
      <c r="N3521" t="str">
        <f t="shared" si="274"/>
        <v>33</v>
      </c>
      <c r="O3521" t="str">
        <f>VLOOKUP('SQL Results'!N3521,Plan2!$A$2:$B$8,2,0)</f>
        <v>33 - Outras Despesas Correntes</v>
      </c>
      <c r="P3521" s="4" t="str">
        <f t="shared" si="275"/>
        <v>0185 - Remuneração de disp bancária - Executivo - rec vinculados - rec tesouro - exerc corrente</v>
      </c>
    </row>
    <row r="3522" spans="1:16" x14ac:dyDescent="0.2">
      <c r="A3522">
        <v>45001</v>
      </c>
      <c r="B3522" t="s">
        <v>1421</v>
      </c>
      <c r="C3522">
        <v>4944</v>
      </c>
      <c r="D3522" t="s">
        <v>1477</v>
      </c>
      <c r="E3522">
        <v>339039</v>
      </c>
      <c r="F3522" t="s">
        <v>16</v>
      </c>
      <c r="G3522" t="s">
        <v>13</v>
      </c>
      <c r="H3522" t="s">
        <v>14</v>
      </c>
      <c r="I3522" t="s">
        <v>353</v>
      </c>
      <c r="J3522">
        <v>3000000</v>
      </c>
      <c r="K3522" t="str">
        <f t="shared" si="271"/>
        <v>45001 - Secretaria de Estado da Educação</v>
      </c>
      <c r="L3522" t="str">
        <f t="shared" si="272"/>
        <v>4944 - Manutenção e modernização dos serviços de tecnologia da informação e comunicação - SED</v>
      </c>
      <c r="M3522" t="str">
        <f t="shared" si="273"/>
        <v>339039 - Outros Serviços Terceiros - Pessoa Jurídica</v>
      </c>
      <c r="N3522" t="str">
        <f t="shared" si="274"/>
        <v>33</v>
      </c>
      <c r="O3522" t="str">
        <f>VLOOKUP('SQL Results'!N3522,Plan2!$A$2:$B$8,2,0)</f>
        <v>33 - Outras Despesas Correntes</v>
      </c>
      <c r="P3522" s="4" t="str">
        <f t="shared" si="275"/>
        <v>0100 - Recursos ordinários - recursos do tesouro - RLD</v>
      </c>
    </row>
    <row r="3523" spans="1:16" x14ac:dyDescent="0.2">
      <c r="A3523">
        <v>45001</v>
      </c>
      <c r="B3523" t="s">
        <v>1421</v>
      </c>
      <c r="C3523">
        <v>4944</v>
      </c>
      <c r="D3523" t="s">
        <v>1477</v>
      </c>
      <c r="E3523">
        <v>449052</v>
      </c>
      <c r="F3523" t="s">
        <v>17</v>
      </c>
      <c r="G3523" t="s">
        <v>13</v>
      </c>
      <c r="H3523" t="s">
        <v>14</v>
      </c>
      <c r="I3523" t="s">
        <v>353</v>
      </c>
      <c r="J3523">
        <v>1000000</v>
      </c>
      <c r="K3523" t="str">
        <f t="shared" ref="K3523:K3586" si="276">CONCATENATE(A3523," - ",B3523)</f>
        <v>45001 - Secretaria de Estado da Educação</v>
      </c>
      <c r="L3523" t="str">
        <f t="shared" ref="L3523:L3586" si="277">CONCATENATE(C3523," - ",D3523)</f>
        <v>4944 - Manutenção e modernização dos serviços de tecnologia da informação e comunicação - SED</v>
      </c>
      <c r="M3523" t="str">
        <f t="shared" ref="M3523:M3586" si="278">CONCATENATE(E3523," - ",F3523)</f>
        <v>449052 - Equipamentos e Material Permanente</v>
      </c>
      <c r="N3523" t="str">
        <f t="shared" ref="N3523:N3586" si="279">LEFT(E3523,2)</f>
        <v>44</v>
      </c>
      <c r="O3523" t="str">
        <f>VLOOKUP('SQL Results'!N3523,Plan2!$A$2:$B$8,2,0)</f>
        <v>44 - Investimentos</v>
      </c>
      <c r="P3523" s="4" t="str">
        <f t="shared" si="275"/>
        <v>0100 - Recursos ordinários - recursos do tesouro - RLD</v>
      </c>
    </row>
    <row r="3524" spans="1:16" x14ac:dyDescent="0.2">
      <c r="A3524">
        <v>45001</v>
      </c>
      <c r="B3524" t="s">
        <v>1421</v>
      </c>
      <c r="C3524">
        <v>11557</v>
      </c>
      <c r="D3524" t="s">
        <v>1478</v>
      </c>
      <c r="E3524">
        <v>339039</v>
      </c>
      <c r="F3524" t="s">
        <v>16</v>
      </c>
      <c r="G3524" t="s">
        <v>1439</v>
      </c>
      <c r="H3524" t="s">
        <v>1440</v>
      </c>
      <c r="I3524" t="s">
        <v>1479</v>
      </c>
      <c r="J3524">
        <v>4000000</v>
      </c>
      <c r="K3524" t="str">
        <f t="shared" si="276"/>
        <v>45001 - Secretaria de Estado da Educação</v>
      </c>
      <c r="L3524" t="str">
        <f t="shared" si="277"/>
        <v>11557 - Capacitação e formação de profissionais da educação básica</v>
      </c>
      <c r="M3524" t="str">
        <f t="shared" si="278"/>
        <v>339039 - Outros Serviços Terceiros - Pessoa Jurídica</v>
      </c>
      <c r="N3524" t="str">
        <f t="shared" si="279"/>
        <v>33</v>
      </c>
      <c r="O3524" t="str">
        <f>VLOOKUP('SQL Results'!N3524,Plan2!$A$2:$B$8,2,0)</f>
        <v>33 - Outras Despesas Correntes</v>
      </c>
      <c r="P3524" s="4" t="str">
        <f t="shared" si="275"/>
        <v>0124 - Convênio - Programas de Educação - recursos do tesouro - exercício corrente</v>
      </c>
    </row>
    <row r="3525" spans="1:16" x14ac:dyDescent="0.2">
      <c r="A3525">
        <v>45001</v>
      </c>
      <c r="B3525" t="s">
        <v>1421</v>
      </c>
      <c r="C3525">
        <v>11557</v>
      </c>
      <c r="D3525" t="s">
        <v>1478</v>
      </c>
      <c r="E3525">
        <v>339039</v>
      </c>
      <c r="F3525" t="s">
        <v>16</v>
      </c>
      <c r="G3525" t="s">
        <v>13</v>
      </c>
      <c r="H3525" t="s">
        <v>14</v>
      </c>
      <c r="I3525" t="s">
        <v>1479</v>
      </c>
      <c r="J3525">
        <v>100000</v>
      </c>
      <c r="K3525" t="str">
        <f t="shared" si="276"/>
        <v>45001 - Secretaria de Estado da Educação</v>
      </c>
      <c r="L3525" t="str">
        <f t="shared" si="277"/>
        <v>11557 - Capacitação e formação de profissionais da educação básica</v>
      </c>
      <c r="M3525" t="str">
        <f t="shared" si="278"/>
        <v>339039 - Outros Serviços Terceiros - Pessoa Jurídica</v>
      </c>
      <c r="N3525" t="str">
        <f t="shared" si="279"/>
        <v>33</v>
      </c>
      <c r="O3525" t="str">
        <f>VLOOKUP('SQL Results'!N3525,Plan2!$A$2:$B$8,2,0)</f>
        <v>33 - Outras Despesas Correntes</v>
      </c>
      <c r="P3525" s="4" t="str">
        <f t="shared" si="275"/>
        <v>0100 - Recursos ordinários - recursos do tesouro - RLD</v>
      </c>
    </row>
    <row r="3526" spans="1:16" x14ac:dyDescent="0.2">
      <c r="A3526">
        <v>45001</v>
      </c>
      <c r="B3526" t="s">
        <v>1421</v>
      </c>
      <c r="C3526">
        <v>11557</v>
      </c>
      <c r="D3526" t="s">
        <v>1478</v>
      </c>
      <c r="E3526">
        <v>339014</v>
      </c>
      <c r="F3526" t="s">
        <v>63</v>
      </c>
      <c r="G3526" t="s">
        <v>1074</v>
      </c>
      <c r="H3526" t="s">
        <v>1075</v>
      </c>
      <c r="I3526" t="s">
        <v>1479</v>
      </c>
      <c r="J3526">
        <v>1000000</v>
      </c>
      <c r="K3526" t="str">
        <f t="shared" si="276"/>
        <v>45001 - Secretaria de Estado da Educação</v>
      </c>
      <c r="L3526" t="str">
        <f t="shared" si="277"/>
        <v>11557 - Capacitação e formação de profissionais da educação básica</v>
      </c>
      <c r="M3526" t="str">
        <f t="shared" si="278"/>
        <v>339014 - Diárias - Civil</v>
      </c>
      <c r="N3526" t="str">
        <f t="shared" si="279"/>
        <v>33</v>
      </c>
      <c r="O3526" t="str">
        <f>VLOOKUP('SQL Results'!N3526,Plan2!$A$2:$B$8,2,0)</f>
        <v>33 - Outras Despesas Correntes</v>
      </c>
      <c r="P3526" s="4" t="str">
        <f t="shared" si="275"/>
        <v>0120 - Cota-parte da contribuição do Salário-Educação - recursos do tesouro - exercício corrente</v>
      </c>
    </row>
    <row r="3527" spans="1:16" x14ac:dyDescent="0.2">
      <c r="A3527">
        <v>45001</v>
      </c>
      <c r="B3527" t="s">
        <v>1421</v>
      </c>
      <c r="C3527">
        <v>11557</v>
      </c>
      <c r="D3527" t="s">
        <v>1478</v>
      </c>
      <c r="E3527">
        <v>339039</v>
      </c>
      <c r="F3527" t="s">
        <v>16</v>
      </c>
      <c r="G3527" t="s">
        <v>1074</v>
      </c>
      <c r="H3527" t="s">
        <v>1075</v>
      </c>
      <c r="I3527" t="s">
        <v>1479</v>
      </c>
      <c r="J3527">
        <v>2000000</v>
      </c>
      <c r="K3527" t="str">
        <f t="shared" si="276"/>
        <v>45001 - Secretaria de Estado da Educação</v>
      </c>
      <c r="L3527" t="str">
        <f t="shared" si="277"/>
        <v>11557 - Capacitação e formação de profissionais da educação básica</v>
      </c>
      <c r="M3527" t="str">
        <f t="shared" si="278"/>
        <v>339039 - Outros Serviços Terceiros - Pessoa Jurídica</v>
      </c>
      <c r="N3527" t="str">
        <f t="shared" si="279"/>
        <v>33</v>
      </c>
      <c r="O3527" t="str">
        <f>VLOOKUP('SQL Results'!N3527,Plan2!$A$2:$B$8,2,0)</f>
        <v>33 - Outras Despesas Correntes</v>
      </c>
      <c r="P3527" s="4" t="str">
        <f t="shared" si="275"/>
        <v>0120 - Cota-parte da contribuição do Salário-Educação - recursos do tesouro - exercício corrente</v>
      </c>
    </row>
    <row r="3528" spans="1:16" x14ac:dyDescent="0.2">
      <c r="A3528">
        <v>45001</v>
      </c>
      <c r="B3528" t="s">
        <v>1421</v>
      </c>
      <c r="C3528">
        <v>11557</v>
      </c>
      <c r="D3528" t="s">
        <v>1478</v>
      </c>
      <c r="E3528">
        <v>339014</v>
      </c>
      <c r="F3528" t="s">
        <v>63</v>
      </c>
      <c r="G3528" t="s">
        <v>1077</v>
      </c>
      <c r="H3528" t="s">
        <v>1078</v>
      </c>
      <c r="I3528" t="s">
        <v>1479</v>
      </c>
      <c r="J3528">
        <v>500000</v>
      </c>
      <c r="K3528" t="str">
        <f t="shared" si="276"/>
        <v>45001 - Secretaria de Estado da Educação</v>
      </c>
      <c r="L3528" t="str">
        <f t="shared" si="277"/>
        <v>11557 - Capacitação e formação de profissionais da educação básica</v>
      </c>
      <c r="M3528" t="str">
        <f t="shared" si="278"/>
        <v>339014 - Diárias - Civil</v>
      </c>
      <c r="N3528" t="str">
        <f t="shared" si="279"/>
        <v>33</v>
      </c>
      <c r="O3528" t="str">
        <f>VLOOKUP('SQL Results'!N3528,Plan2!$A$2:$B$8,2,0)</f>
        <v>33 - Outras Despesas Correntes</v>
      </c>
      <c r="P3528" s="4" t="str">
        <f t="shared" si="275"/>
        <v>0131 - Recursos do FUNDEB - transferências da União</v>
      </c>
    </row>
    <row r="3529" spans="1:16" x14ac:dyDescent="0.2">
      <c r="A3529">
        <v>45001</v>
      </c>
      <c r="B3529" t="s">
        <v>1421</v>
      </c>
      <c r="C3529">
        <v>11557</v>
      </c>
      <c r="D3529" t="s">
        <v>1478</v>
      </c>
      <c r="E3529">
        <v>339033</v>
      </c>
      <c r="F3529" t="s">
        <v>49</v>
      </c>
      <c r="G3529" t="s">
        <v>1077</v>
      </c>
      <c r="H3529" t="s">
        <v>1078</v>
      </c>
      <c r="I3529" t="s">
        <v>1479</v>
      </c>
      <c r="J3529">
        <v>300000</v>
      </c>
      <c r="K3529" t="str">
        <f t="shared" si="276"/>
        <v>45001 - Secretaria de Estado da Educação</v>
      </c>
      <c r="L3529" t="str">
        <f t="shared" si="277"/>
        <v>11557 - Capacitação e formação de profissionais da educação básica</v>
      </c>
      <c r="M3529" t="str">
        <f t="shared" si="278"/>
        <v>339033 - Passagens e Despesas com Locomoção</v>
      </c>
      <c r="N3529" t="str">
        <f t="shared" si="279"/>
        <v>33</v>
      </c>
      <c r="O3529" t="str">
        <f>VLOOKUP('SQL Results'!N3529,Plan2!$A$2:$B$8,2,0)</f>
        <v>33 - Outras Despesas Correntes</v>
      </c>
      <c r="P3529" s="4" t="str">
        <f t="shared" si="275"/>
        <v>0131 - Recursos do FUNDEB - transferências da União</v>
      </c>
    </row>
    <row r="3530" spans="1:16" x14ac:dyDescent="0.2">
      <c r="A3530">
        <v>45001</v>
      </c>
      <c r="B3530" t="s">
        <v>1421</v>
      </c>
      <c r="C3530">
        <v>11557</v>
      </c>
      <c r="D3530" t="s">
        <v>1478</v>
      </c>
      <c r="E3530">
        <v>339039</v>
      </c>
      <c r="F3530" t="s">
        <v>16</v>
      </c>
      <c r="G3530" t="s">
        <v>1077</v>
      </c>
      <c r="H3530" t="s">
        <v>1078</v>
      </c>
      <c r="I3530" t="s">
        <v>1479</v>
      </c>
      <c r="J3530">
        <v>3000000</v>
      </c>
      <c r="K3530" t="str">
        <f t="shared" si="276"/>
        <v>45001 - Secretaria de Estado da Educação</v>
      </c>
      <c r="L3530" t="str">
        <f t="shared" si="277"/>
        <v>11557 - Capacitação e formação de profissionais da educação básica</v>
      </c>
      <c r="M3530" t="str">
        <f t="shared" si="278"/>
        <v>339039 - Outros Serviços Terceiros - Pessoa Jurídica</v>
      </c>
      <c r="N3530" t="str">
        <f t="shared" si="279"/>
        <v>33</v>
      </c>
      <c r="O3530" t="str">
        <f>VLOOKUP('SQL Results'!N3530,Plan2!$A$2:$B$8,2,0)</f>
        <v>33 - Outras Despesas Correntes</v>
      </c>
      <c r="P3530" s="4" t="str">
        <f t="shared" si="275"/>
        <v>0131 - Recursos do FUNDEB - transferências da União</v>
      </c>
    </row>
    <row r="3531" spans="1:16" x14ac:dyDescent="0.2">
      <c r="A3531">
        <v>45001</v>
      </c>
      <c r="B3531" t="s">
        <v>1421</v>
      </c>
      <c r="C3531">
        <v>11557</v>
      </c>
      <c r="D3531" t="s">
        <v>1478</v>
      </c>
      <c r="E3531">
        <v>339039</v>
      </c>
      <c r="F3531" t="s">
        <v>16</v>
      </c>
      <c r="G3531" t="s">
        <v>1451</v>
      </c>
      <c r="H3531" t="s">
        <v>1452</v>
      </c>
      <c r="I3531" t="s">
        <v>1479</v>
      </c>
      <c r="J3531">
        <v>500000</v>
      </c>
      <c r="K3531" t="str">
        <f t="shared" si="276"/>
        <v>45001 - Secretaria de Estado da Educação</v>
      </c>
      <c r="L3531" t="str">
        <f t="shared" si="277"/>
        <v>11557 - Capacitação e formação de profissionais da educação básica</v>
      </c>
      <c r="M3531" t="str">
        <f t="shared" si="278"/>
        <v>339039 - Outros Serviços Terceiros - Pessoa Jurídica</v>
      </c>
      <c r="N3531" t="str">
        <f t="shared" si="279"/>
        <v>33</v>
      </c>
      <c r="O3531" t="str">
        <f>VLOOKUP('SQL Results'!N3531,Plan2!$A$2:$B$8,2,0)</f>
        <v>33 - Outras Despesas Correntes</v>
      </c>
      <c r="P3531" s="4" t="str">
        <f t="shared" si="275"/>
        <v>0186 - Remuneração de disponibilidade bancária FUNDEB</v>
      </c>
    </row>
    <row r="3532" spans="1:16" x14ac:dyDescent="0.2">
      <c r="A3532">
        <v>45001</v>
      </c>
      <c r="B3532" t="s">
        <v>1421</v>
      </c>
      <c r="C3532">
        <v>11557</v>
      </c>
      <c r="D3532" t="s">
        <v>1478</v>
      </c>
      <c r="E3532">
        <v>339039</v>
      </c>
      <c r="F3532" t="s">
        <v>16</v>
      </c>
      <c r="G3532" t="s">
        <v>1473</v>
      </c>
      <c r="H3532" t="s">
        <v>1474</v>
      </c>
      <c r="I3532" t="s">
        <v>1479</v>
      </c>
      <c r="J3532">
        <v>30000</v>
      </c>
      <c r="K3532" t="str">
        <f t="shared" si="276"/>
        <v>45001 - Secretaria de Estado da Educação</v>
      </c>
      <c r="L3532" t="str">
        <f t="shared" si="277"/>
        <v>11557 - Capacitação e formação de profissionais da educação básica</v>
      </c>
      <c r="M3532" t="str">
        <f t="shared" si="278"/>
        <v>339039 - Outros Serviços Terceiros - Pessoa Jurídica</v>
      </c>
      <c r="N3532" t="str">
        <f t="shared" si="279"/>
        <v>33</v>
      </c>
      <c r="O3532" t="str">
        <f>VLOOKUP('SQL Results'!N3532,Plan2!$A$2:$B$8,2,0)</f>
        <v>33 - Outras Despesas Correntes</v>
      </c>
      <c r="P3532" s="4" t="str">
        <f t="shared" si="275"/>
        <v>0187 - Remuneração de disponibilidade bancária Salário Educação</v>
      </c>
    </row>
    <row r="3533" spans="1:16" x14ac:dyDescent="0.2">
      <c r="A3533">
        <v>45001</v>
      </c>
      <c r="B3533" t="s">
        <v>1421</v>
      </c>
      <c r="C3533">
        <v>11557</v>
      </c>
      <c r="D3533" t="s">
        <v>1478</v>
      </c>
      <c r="E3533">
        <v>339039</v>
      </c>
      <c r="F3533" t="s">
        <v>16</v>
      </c>
      <c r="G3533" t="s">
        <v>515</v>
      </c>
      <c r="H3533" t="s">
        <v>516</v>
      </c>
      <c r="I3533" t="s">
        <v>1479</v>
      </c>
      <c r="J3533">
        <v>500000</v>
      </c>
      <c r="K3533" t="str">
        <f t="shared" si="276"/>
        <v>45001 - Secretaria de Estado da Educação</v>
      </c>
      <c r="L3533" t="str">
        <f t="shared" si="277"/>
        <v>11557 - Capacitação e formação de profissionais da educação básica</v>
      </c>
      <c r="M3533" t="str">
        <f t="shared" si="278"/>
        <v>339039 - Outros Serviços Terceiros - Pessoa Jurídica</v>
      </c>
      <c r="N3533" t="str">
        <f t="shared" si="279"/>
        <v>33</v>
      </c>
      <c r="O3533" t="str">
        <f>VLOOKUP('SQL Results'!N3533,Plan2!$A$2:$B$8,2,0)</f>
        <v>33 - Outras Despesas Correntes</v>
      </c>
      <c r="P3533" s="4" t="str">
        <f t="shared" si="275"/>
        <v>0185 - Remuneração de disp bancária - Executivo - rec vinculados - rec tesouro - exerc corrente</v>
      </c>
    </row>
    <row r="3534" spans="1:16" x14ac:dyDescent="0.2">
      <c r="A3534">
        <v>45001</v>
      </c>
      <c r="B3534" t="s">
        <v>1421</v>
      </c>
      <c r="C3534">
        <v>11507</v>
      </c>
      <c r="D3534" t="s">
        <v>1480</v>
      </c>
      <c r="E3534">
        <v>335043</v>
      </c>
      <c r="F3534" t="s">
        <v>419</v>
      </c>
      <c r="G3534" t="s">
        <v>1077</v>
      </c>
      <c r="H3534" t="s">
        <v>1078</v>
      </c>
      <c r="I3534" t="s">
        <v>1481</v>
      </c>
      <c r="J3534">
        <v>100000000</v>
      </c>
      <c r="K3534" t="str">
        <f t="shared" si="276"/>
        <v>45001 - Secretaria de Estado da Educação</v>
      </c>
      <c r="L3534" t="str">
        <f t="shared" si="277"/>
        <v>11507 - Apoio financeiro às associações de pais e professores da educação básica</v>
      </c>
      <c r="M3534" t="str">
        <f t="shared" si="278"/>
        <v>335043 - Subvenções Sociais</v>
      </c>
      <c r="N3534" t="str">
        <f t="shared" si="279"/>
        <v>33</v>
      </c>
      <c r="O3534" t="str">
        <f>VLOOKUP('SQL Results'!N3534,Plan2!$A$2:$B$8,2,0)</f>
        <v>33 - Outras Despesas Correntes</v>
      </c>
      <c r="P3534" s="4" t="str">
        <f t="shared" si="275"/>
        <v>0131 - Recursos do FUNDEB - transferências da União</v>
      </c>
    </row>
    <row r="3535" spans="1:16" x14ac:dyDescent="0.2">
      <c r="A3535">
        <v>45001</v>
      </c>
      <c r="B3535" t="s">
        <v>1421</v>
      </c>
      <c r="C3535">
        <v>11562</v>
      </c>
      <c r="D3535" t="s">
        <v>1482</v>
      </c>
      <c r="E3535">
        <v>339040</v>
      </c>
      <c r="F3535" t="s">
        <v>52</v>
      </c>
      <c r="G3535" t="s">
        <v>1077</v>
      </c>
      <c r="H3535" t="s">
        <v>1078</v>
      </c>
      <c r="I3535" t="s">
        <v>1483</v>
      </c>
      <c r="J3535">
        <v>12000000</v>
      </c>
      <c r="K3535" t="str">
        <f t="shared" si="276"/>
        <v>45001 - Secretaria de Estado da Educação</v>
      </c>
      <c r="L3535" t="str">
        <f t="shared" si="277"/>
        <v>11562 - Operacionalização da educação básica - SED</v>
      </c>
      <c r="M3535" t="str">
        <f t="shared" si="278"/>
        <v>339040 - Serviços de Tecnologia da Informação e Comunicação - Pessoa Jurídica</v>
      </c>
      <c r="N3535" t="str">
        <f t="shared" si="279"/>
        <v>33</v>
      </c>
      <c r="O3535" t="str">
        <f>VLOOKUP('SQL Results'!N3535,Plan2!$A$2:$B$8,2,0)</f>
        <v>33 - Outras Despesas Correntes</v>
      </c>
      <c r="P3535" s="4" t="str">
        <f t="shared" si="275"/>
        <v>0131 - Recursos do FUNDEB - transferências da União</v>
      </c>
    </row>
    <row r="3536" spans="1:16" x14ac:dyDescent="0.2">
      <c r="A3536">
        <v>45001</v>
      </c>
      <c r="B3536" t="s">
        <v>1421</v>
      </c>
      <c r="C3536">
        <v>11562</v>
      </c>
      <c r="D3536" t="s">
        <v>1482</v>
      </c>
      <c r="E3536">
        <v>339039</v>
      </c>
      <c r="F3536" t="s">
        <v>16</v>
      </c>
      <c r="G3536" t="s">
        <v>1077</v>
      </c>
      <c r="H3536" t="s">
        <v>1078</v>
      </c>
      <c r="I3536" t="s">
        <v>1483</v>
      </c>
      <c r="J3536">
        <v>18523703</v>
      </c>
      <c r="K3536" t="str">
        <f t="shared" si="276"/>
        <v>45001 - Secretaria de Estado da Educação</v>
      </c>
      <c r="L3536" t="str">
        <f t="shared" si="277"/>
        <v>11562 - Operacionalização da educação básica - SED</v>
      </c>
      <c r="M3536" t="str">
        <f t="shared" si="278"/>
        <v>339039 - Outros Serviços Terceiros - Pessoa Jurídica</v>
      </c>
      <c r="N3536" t="str">
        <f t="shared" si="279"/>
        <v>33</v>
      </c>
      <c r="O3536" t="str">
        <f>VLOOKUP('SQL Results'!N3536,Plan2!$A$2:$B$8,2,0)</f>
        <v>33 - Outras Despesas Correntes</v>
      </c>
      <c r="P3536" s="4" t="str">
        <f t="shared" si="275"/>
        <v>0131 - Recursos do FUNDEB - transferências da União</v>
      </c>
    </row>
    <row r="3537" spans="1:16" x14ac:dyDescent="0.2">
      <c r="A3537">
        <v>45001</v>
      </c>
      <c r="B3537" t="s">
        <v>1421</v>
      </c>
      <c r="C3537">
        <v>11562</v>
      </c>
      <c r="D3537" t="s">
        <v>1482</v>
      </c>
      <c r="E3537">
        <v>339030</v>
      </c>
      <c r="F3537" t="s">
        <v>12</v>
      </c>
      <c r="G3537" t="s">
        <v>1077</v>
      </c>
      <c r="H3537" t="s">
        <v>1078</v>
      </c>
      <c r="I3537" t="s">
        <v>1483</v>
      </c>
      <c r="J3537">
        <v>3000000</v>
      </c>
      <c r="K3537" t="str">
        <f t="shared" si="276"/>
        <v>45001 - Secretaria de Estado da Educação</v>
      </c>
      <c r="L3537" t="str">
        <f t="shared" si="277"/>
        <v>11562 - Operacionalização da educação básica - SED</v>
      </c>
      <c r="M3537" t="str">
        <f t="shared" si="278"/>
        <v>339030 - Material de Consumo</v>
      </c>
      <c r="N3537" t="str">
        <f t="shared" si="279"/>
        <v>33</v>
      </c>
      <c r="O3537" t="str">
        <f>VLOOKUP('SQL Results'!N3537,Plan2!$A$2:$B$8,2,0)</f>
        <v>33 - Outras Despesas Correntes</v>
      </c>
      <c r="P3537" s="4" t="str">
        <f t="shared" si="275"/>
        <v>0131 - Recursos do FUNDEB - transferências da União</v>
      </c>
    </row>
    <row r="3538" spans="1:16" x14ac:dyDescent="0.2">
      <c r="A3538">
        <v>45001</v>
      </c>
      <c r="B3538" t="s">
        <v>1421</v>
      </c>
      <c r="C3538">
        <v>11562</v>
      </c>
      <c r="D3538" t="s">
        <v>1482</v>
      </c>
      <c r="E3538">
        <v>339037</v>
      </c>
      <c r="F3538" t="s">
        <v>25</v>
      </c>
      <c r="G3538" t="s">
        <v>1451</v>
      </c>
      <c r="H3538" t="s">
        <v>1452</v>
      </c>
      <c r="I3538" t="s">
        <v>1483</v>
      </c>
      <c r="J3538">
        <v>5000000</v>
      </c>
      <c r="K3538" t="str">
        <f t="shared" si="276"/>
        <v>45001 - Secretaria de Estado da Educação</v>
      </c>
      <c r="L3538" t="str">
        <f t="shared" si="277"/>
        <v>11562 - Operacionalização da educação básica - SED</v>
      </c>
      <c r="M3538" t="str">
        <f t="shared" si="278"/>
        <v>339037 - Locação de Mão-de-Obra</v>
      </c>
      <c r="N3538" t="str">
        <f t="shared" si="279"/>
        <v>33</v>
      </c>
      <c r="O3538" t="str">
        <f>VLOOKUP('SQL Results'!N3538,Plan2!$A$2:$B$8,2,0)</f>
        <v>33 - Outras Despesas Correntes</v>
      </c>
      <c r="P3538" s="4" t="str">
        <f t="shared" si="275"/>
        <v>0186 - Remuneração de disponibilidade bancária FUNDEB</v>
      </c>
    </row>
    <row r="3539" spans="1:16" x14ac:dyDescent="0.2">
      <c r="A3539">
        <v>45001</v>
      </c>
      <c r="B3539" t="s">
        <v>1421</v>
      </c>
      <c r="C3539">
        <v>11562</v>
      </c>
      <c r="D3539" t="s">
        <v>1482</v>
      </c>
      <c r="E3539">
        <v>339039</v>
      </c>
      <c r="F3539" t="s">
        <v>16</v>
      </c>
      <c r="G3539" t="s">
        <v>1451</v>
      </c>
      <c r="H3539" t="s">
        <v>1452</v>
      </c>
      <c r="I3539" t="s">
        <v>1483</v>
      </c>
      <c r="J3539">
        <v>5000000</v>
      </c>
      <c r="K3539" t="str">
        <f t="shared" si="276"/>
        <v>45001 - Secretaria de Estado da Educação</v>
      </c>
      <c r="L3539" t="str">
        <f t="shared" si="277"/>
        <v>11562 - Operacionalização da educação básica - SED</v>
      </c>
      <c r="M3539" t="str">
        <f t="shared" si="278"/>
        <v>339039 - Outros Serviços Terceiros - Pessoa Jurídica</v>
      </c>
      <c r="N3539" t="str">
        <f t="shared" si="279"/>
        <v>33</v>
      </c>
      <c r="O3539" t="str">
        <f>VLOOKUP('SQL Results'!N3539,Plan2!$A$2:$B$8,2,0)</f>
        <v>33 - Outras Despesas Correntes</v>
      </c>
      <c r="P3539" s="4" t="str">
        <f t="shared" si="275"/>
        <v>0186 - Remuneração de disponibilidade bancária FUNDEB</v>
      </c>
    </row>
    <row r="3540" spans="1:16" x14ac:dyDescent="0.2">
      <c r="A3540">
        <v>45001</v>
      </c>
      <c r="B3540" t="s">
        <v>1421</v>
      </c>
      <c r="C3540">
        <v>11562</v>
      </c>
      <c r="D3540" t="s">
        <v>1482</v>
      </c>
      <c r="E3540">
        <v>339040</v>
      </c>
      <c r="F3540" t="s">
        <v>52</v>
      </c>
      <c r="G3540" t="s">
        <v>1473</v>
      </c>
      <c r="H3540" t="s">
        <v>1474</v>
      </c>
      <c r="I3540" t="s">
        <v>1483</v>
      </c>
      <c r="J3540">
        <v>1005978</v>
      </c>
      <c r="K3540" t="str">
        <f t="shared" si="276"/>
        <v>45001 - Secretaria de Estado da Educação</v>
      </c>
      <c r="L3540" t="str">
        <f t="shared" si="277"/>
        <v>11562 - Operacionalização da educação básica - SED</v>
      </c>
      <c r="M3540" t="str">
        <f t="shared" si="278"/>
        <v>339040 - Serviços de Tecnologia da Informação e Comunicação - Pessoa Jurídica</v>
      </c>
      <c r="N3540" t="str">
        <f t="shared" si="279"/>
        <v>33</v>
      </c>
      <c r="O3540" t="str">
        <f>VLOOKUP('SQL Results'!N3540,Plan2!$A$2:$B$8,2,0)</f>
        <v>33 - Outras Despesas Correntes</v>
      </c>
      <c r="P3540" s="4" t="str">
        <f t="shared" si="275"/>
        <v>0187 - Remuneração de disponibilidade bancária Salário Educação</v>
      </c>
    </row>
    <row r="3541" spans="1:16" x14ac:dyDescent="0.2">
      <c r="A3541">
        <v>45001</v>
      </c>
      <c r="B3541" t="s">
        <v>1421</v>
      </c>
      <c r="C3541">
        <v>11562</v>
      </c>
      <c r="D3541" t="s">
        <v>1482</v>
      </c>
      <c r="E3541">
        <v>339039</v>
      </c>
      <c r="F3541" t="s">
        <v>16</v>
      </c>
      <c r="G3541" t="s">
        <v>1473</v>
      </c>
      <c r="H3541" t="s">
        <v>1474</v>
      </c>
      <c r="I3541" t="s">
        <v>1483</v>
      </c>
      <c r="J3541">
        <v>2000000</v>
      </c>
      <c r="K3541" t="str">
        <f t="shared" si="276"/>
        <v>45001 - Secretaria de Estado da Educação</v>
      </c>
      <c r="L3541" t="str">
        <f t="shared" si="277"/>
        <v>11562 - Operacionalização da educação básica - SED</v>
      </c>
      <c r="M3541" t="str">
        <f t="shared" si="278"/>
        <v>339039 - Outros Serviços Terceiros - Pessoa Jurídica</v>
      </c>
      <c r="N3541" t="str">
        <f t="shared" si="279"/>
        <v>33</v>
      </c>
      <c r="O3541" t="str">
        <f>VLOOKUP('SQL Results'!N3541,Plan2!$A$2:$B$8,2,0)</f>
        <v>33 - Outras Despesas Correntes</v>
      </c>
      <c r="P3541" s="4" t="str">
        <f t="shared" si="275"/>
        <v>0187 - Remuneração de disponibilidade bancária Salário Educação</v>
      </c>
    </row>
    <row r="3542" spans="1:16" x14ac:dyDescent="0.2">
      <c r="A3542">
        <v>45001</v>
      </c>
      <c r="B3542" t="s">
        <v>1421</v>
      </c>
      <c r="C3542">
        <v>11562</v>
      </c>
      <c r="D3542" t="s">
        <v>1482</v>
      </c>
      <c r="E3542">
        <v>449052</v>
      </c>
      <c r="F3542" t="s">
        <v>17</v>
      </c>
      <c r="G3542" t="s">
        <v>1451</v>
      </c>
      <c r="H3542" t="s">
        <v>1452</v>
      </c>
      <c r="I3542" t="s">
        <v>1483</v>
      </c>
      <c r="J3542">
        <v>3000000</v>
      </c>
      <c r="K3542" t="str">
        <f t="shared" si="276"/>
        <v>45001 - Secretaria de Estado da Educação</v>
      </c>
      <c r="L3542" t="str">
        <f t="shared" si="277"/>
        <v>11562 - Operacionalização da educação básica - SED</v>
      </c>
      <c r="M3542" t="str">
        <f t="shared" si="278"/>
        <v>449052 - Equipamentos e Material Permanente</v>
      </c>
      <c r="N3542" t="str">
        <f t="shared" si="279"/>
        <v>44</v>
      </c>
      <c r="O3542" t="str">
        <f>VLOOKUP('SQL Results'!N3542,Plan2!$A$2:$B$8,2,0)</f>
        <v>44 - Investimentos</v>
      </c>
      <c r="P3542" s="4" t="str">
        <f t="shared" si="275"/>
        <v>0186 - Remuneração de disponibilidade bancária FUNDEB</v>
      </c>
    </row>
    <row r="3543" spans="1:16" x14ac:dyDescent="0.2">
      <c r="A3543">
        <v>45001</v>
      </c>
      <c r="B3543" t="s">
        <v>1421</v>
      </c>
      <c r="C3543">
        <v>11562</v>
      </c>
      <c r="D3543" t="s">
        <v>1482</v>
      </c>
      <c r="E3543">
        <v>339030</v>
      </c>
      <c r="F3543" t="s">
        <v>12</v>
      </c>
      <c r="G3543" t="s">
        <v>515</v>
      </c>
      <c r="H3543" t="s">
        <v>516</v>
      </c>
      <c r="I3543" t="s">
        <v>1483</v>
      </c>
      <c r="J3543">
        <v>1000000</v>
      </c>
      <c r="K3543" t="str">
        <f t="shared" si="276"/>
        <v>45001 - Secretaria de Estado da Educação</v>
      </c>
      <c r="L3543" t="str">
        <f t="shared" si="277"/>
        <v>11562 - Operacionalização da educação básica - SED</v>
      </c>
      <c r="M3543" t="str">
        <f t="shared" si="278"/>
        <v>339030 - Material de Consumo</v>
      </c>
      <c r="N3543" t="str">
        <f t="shared" si="279"/>
        <v>33</v>
      </c>
      <c r="O3543" t="str">
        <f>VLOOKUP('SQL Results'!N3543,Plan2!$A$2:$B$8,2,0)</f>
        <v>33 - Outras Despesas Correntes</v>
      </c>
      <c r="P3543" s="4" t="str">
        <f t="shared" ref="P3543:P3606" si="280">CONCATENATE(LEFT(G3543,4)," - ",H3543)</f>
        <v>0185 - Remuneração de disp bancária - Executivo - rec vinculados - rec tesouro - exerc corrente</v>
      </c>
    </row>
    <row r="3544" spans="1:16" x14ac:dyDescent="0.2">
      <c r="A3544">
        <v>45001</v>
      </c>
      <c r="B3544" t="s">
        <v>1421</v>
      </c>
      <c r="C3544">
        <v>11562</v>
      </c>
      <c r="D3544" t="s">
        <v>1482</v>
      </c>
      <c r="E3544">
        <v>449052</v>
      </c>
      <c r="F3544" t="s">
        <v>17</v>
      </c>
      <c r="G3544" t="s">
        <v>515</v>
      </c>
      <c r="H3544" t="s">
        <v>516</v>
      </c>
      <c r="I3544" t="s">
        <v>1483</v>
      </c>
      <c r="J3544">
        <v>2000000</v>
      </c>
      <c r="K3544" t="str">
        <f t="shared" si="276"/>
        <v>45001 - Secretaria de Estado da Educação</v>
      </c>
      <c r="L3544" t="str">
        <f t="shared" si="277"/>
        <v>11562 - Operacionalização da educação básica - SED</v>
      </c>
      <c r="M3544" t="str">
        <f t="shared" si="278"/>
        <v>449052 - Equipamentos e Material Permanente</v>
      </c>
      <c r="N3544" t="str">
        <f t="shared" si="279"/>
        <v>44</v>
      </c>
      <c r="O3544" t="str">
        <f>VLOOKUP('SQL Results'!N3544,Plan2!$A$2:$B$8,2,0)</f>
        <v>44 - Investimentos</v>
      </c>
      <c r="P3544" s="4" t="str">
        <f t="shared" si="280"/>
        <v>0185 - Remuneração de disp bancária - Executivo - rec vinculados - rec tesouro - exerc corrente</v>
      </c>
    </row>
    <row r="3545" spans="1:16" x14ac:dyDescent="0.2">
      <c r="A3545">
        <v>45001</v>
      </c>
      <c r="B3545" t="s">
        <v>1421</v>
      </c>
      <c r="C3545">
        <v>11562</v>
      </c>
      <c r="D3545" t="s">
        <v>1482</v>
      </c>
      <c r="E3545">
        <v>449052</v>
      </c>
      <c r="F3545" t="s">
        <v>17</v>
      </c>
      <c r="G3545" t="s">
        <v>1077</v>
      </c>
      <c r="H3545" t="s">
        <v>1078</v>
      </c>
      <c r="I3545" t="s">
        <v>1483</v>
      </c>
      <c r="J3545">
        <v>10000000</v>
      </c>
      <c r="K3545" t="str">
        <f t="shared" si="276"/>
        <v>45001 - Secretaria de Estado da Educação</v>
      </c>
      <c r="L3545" t="str">
        <f t="shared" si="277"/>
        <v>11562 - Operacionalização da educação básica - SED</v>
      </c>
      <c r="M3545" t="str">
        <f t="shared" si="278"/>
        <v>449052 - Equipamentos e Material Permanente</v>
      </c>
      <c r="N3545" t="str">
        <f t="shared" si="279"/>
        <v>44</v>
      </c>
      <c r="O3545" t="str">
        <f>VLOOKUP('SQL Results'!N3545,Plan2!$A$2:$B$8,2,0)</f>
        <v>44 - Investimentos</v>
      </c>
      <c r="P3545" s="4" t="str">
        <f t="shared" si="280"/>
        <v>0131 - Recursos do FUNDEB - transferências da União</v>
      </c>
    </row>
    <row r="3546" spans="1:16" x14ac:dyDescent="0.2">
      <c r="A3546">
        <v>45001</v>
      </c>
      <c r="B3546" t="s">
        <v>1421</v>
      </c>
      <c r="C3546">
        <v>11562</v>
      </c>
      <c r="D3546" t="s">
        <v>1482</v>
      </c>
      <c r="E3546">
        <v>339039</v>
      </c>
      <c r="F3546" t="s">
        <v>16</v>
      </c>
      <c r="G3546" t="s">
        <v>1484</v>
      </c>
      <c r="H3546" t="s">
        <v>1485</v>
      </c>
      <c r="I3546" t="s">
        <v>1483</v>
      </c>
      <c r="J3546">
        <v>3000000</v>
      </c>
      <c r="K3546" t="str">
        <f t="shared" si="276"/>
        <v>45001 - Secretaria de Estado da Educação</v>
      </c>
      <c r="L3546" t="str">
        <f t="shared" si="277"/>
        <v>11562 - Operacionalização da educação básica - SED</v>
      </c>
      <c r="M3546" t="str">
        <f t="shared" si="278"/>
        <v>339039 - Outros Serviços Terceiros - Pessoa Jurídica</v>
      </c>
      <c r="N3546" t="str">
        <f t="shared" si="279"/>
        <v>33</v>
      </c>
      <c r="O3546" t="str">
        <f>VLOOKUP('SQL Results'!N3546,Plan2!$A$2:$B$8,2,0)</f>
        <v>33 - Outras Despesas Correntes</v>
      </c>
      <c r="P3546" s="4" t="str">
        <f t="shared" si="280"/>
        <v>0140 - Outros serviços - recursos do tesouro - exercício corrente</v>
      </c>
    </row>
    <row r="3547" spans="1:16" x14ac:dyDescent="0.2">
      <c r="A3547">
        <v>45001</v>
      </c>
      <c r="B3547" t="s">
        <v>1421</v>
      </c>
      <c r="C3547">
        <v>11562</v>
      </c>
      <c r="D3547" t="s">
        <v>1482</v>
      </c>
      <c r="E3547">
        <v>449052</v>
      </c>
      <c r="F3547" t="s">
        <v>17</v>
      </c>
      <c r="G3547" t="s">
        <v>1484</v>
      </c>
      <c r="H3547" t="s">
        <v>1485</v>
      </c>
      <c r="I3547" t="s">
        <v>1483</v>
      </c>
      <c r="J3547">
        <v>500000</v>
      </c>
      <c r="K3547" t="str">
        <f t="shared" si="276"/>
        <v>45001 - Secretaria de Estado da Educação</v>
      </c>
      <c r="L3547" t="str">
        <f t="shared" si="277"/>
        <v>11562 - Operacionalização da educação básica - SED</v>
      </c>
      <c r="M3547" t="str">
        <f t="shared" si="278"/>
        <v>449052 - Equipamentos e Material Permanente</v>
      </c>
      <c r="N3547" t="str">
        <f t="shared" si="279"/>
        <v>44</v>
      </c>
      <c r="O3547" t="str">
        <f>VLOOKUP('SQL Results'!N3547,Plan2!$A$2:$B$8,2,0)</f>
        <v>44 - Investimentos</v>
      </c>
      <c r="P3547" s="4" t="str">
        <f t="shared" si="280"/>
        <v>0140 - Outros serviços - recursos do tesouro - exercício corrente</v>
      </c>
    </row>
    <row r="3548" spans="1:16" x14ac:dyDescent="0.2">
      <c r="A3548">
        <v>45001</v>
      </c>
      <c r="B3548" t="s">
        <v>1421</v>
      </c>
      <c r="C3548">
        <v>11492</v>
      </c>
      <c r="D3548" t="s">
        <v>1486</v>
      </c>
      <c r="E3548">
        <v>449051</v>
      </c>
      <c r="F3548" t="s">
        <v>31</v>
      </c>
      <c r="G3548" t="s">
        <v>1439</v>
      </c>
      <c r="H3548" t="s">
        <v>1440</v>
      </c>
      <c r="I3548" t="s">
        <v>1487</v>
      </c>
      <c r="J3548">
        <v>5000000</v>
      </c>
      <c r="K3548" t="str">
        <f t="shared" si="276"/>
        <v>45001 - Secretaria de Estado da Educação</v>
      </c>
      <c r="L3548" t="str">
        <f t="shared" si="277"/>
        <v>11492 - Construção, ampliação ou reforma de unidades escolares - ensino profissional</v>
      </c>
      <c r="M3548" t="str">
        <f t="shared" si="278"/>
        <v>449051 - Obras e Instalações</v>
      </c>
      <c r="N3548" t="str">
        <f t="shared" si="279"/>
        <v>44</v>
      </c>
      <c r="O3548" t="str">
        <f>VLOOKUP('SQL Results'!N3548,Plan2!$A$2:$B$8,2,0)</f>
        <v>44 - Investimentos</v>
      </c>
      <c r="P3548" s="4" t="str">
        <f t="shared" si="280"/>
        <v>0124 - Convênio - Programas de Educação - recursos do tesouro - exercício corrente</v>
      </c>
    </row>
    <row r="3549" spans="1:16" x14ac:dyDescent="0.2">
      <c r="A3549">
        <v>45001</v>
      </c>
      <c r="B3549" t="s">
        <v>1421</v>
      </c>
      <c r="C3549">
        <v>11492</v>
      </c>
      <c r="D3549" t="s">
        <v>1486</v>
      </c>
      <c r="E3549">
        <v>449051</v>
      </c>
      <c r="F3549" t="s">
        <v>31</v>
      </c>
      <c r="G3549" t="s">
        <v>13</v>
      </c>
      <c r="H3549" t="s">
        <v>14</v>
      </c>
      <c r="I3549" t="s">
        <v>1487</v>
      </c>
      <c r="J3549">
        <v>2000000</v>
      </c>
      <c r="K3549" t="str">
        <f t="shared" si="276"/>
        <v>45001 - Secretaria de Estado da Educação</v>
      </c>
      <c r="L3549" t="str">
        <f t="shared" si="277"/>
        <v>11492 - Construção, ampliação ou reforma de unidades escolares - ensino profissional</v>
      </c>
      <c r="M3549" t="str">
        <f t="shared" si="278"/>
        <v>449051 - Obras e Instalações</v>
      </c>
      <c r="N3549" t="str">
        <f t="shared" si="279"/>
        <v>44</v>
      </c>
      <c r="O3549" t="str">
        <f>VLOOKUP('SQL Results'!N3549,Plan2!$A$2:$B$8,2,0)</f>
        <v>44 - Investimentos</v>
      </c>
      <c r="P3549" s="4" t="str">
        <f t="shared" si="280"/>
        <v>0100 - Recursos ordinários - recursos do tesouro - RLD</v>
      </c>
    </row>
    <row r="3550" spans="1:16" x14ac:dyDescent="0.2">
      <c r="A3550">
        <v>45001</v>
      </c>
      <c r="B3550" t="s">
        <v>1421</v>
      </c>
      <c r="C3550">
        <v>11492</v>
      </c>
      <c r="D3550" t="s">
        <v>1486</v>
      </c>
      <c r="E3550">
        <v>449051</v>
      </c>
      <c r="F3550" t="s">
        <v>31</v>
      </c>
      <c r="G3550" t="s">
        <v>515</v>
      </c>
      <c r="H3550" t="s">
        <v>516</v>
      </c>
      <c r="I3550" t="s">
        <v>1487</v>
      </c>
      <c r="J3550">
        <v>2000000</v>
      </c>
      <c r="K3550" t="str">
        <f t="shared" si="276"/>
        <v>45001 - Secretaria de Estado da Educação</v>
      </c>
      <c r="L3550" t="str">
        <f t="shared" si="277"/>
        <v>11492 - Construção, ampliação ou reforma de unidades escolares - ensino profissional</v>
      </c>
      <c r="M3550" t="str">
        <f t="shared" si="278"/>
        <v>449051 - Obras e Instalações</v>
      </c>
      <c r="N3550" t="str">
        <f t="shared" si="279"/>
        <v>44</v>
      </c>
      <c r="O3550" t="str">
        <f>VLOOKUP('SQL Results'!N3550,Plan2!$A$2:$B$8,2,0)</f>
        <v>44 - Investimentos</v>
      </c>
      <c r="P3550" s="4" t="str">
        <f t="shared" si="280"/>
        <v>0185 - Remuneração de disp bancária - Executivo - rec vinculados - rec tesouro - exerc corrente</v>
      </c>
    </row>
    <row r="3551" spans="1:16" x14ac:dyDescent="0.2">
      <c r="A3551">
        <v>45001</v>
      </c>
      <c r="B3551" t="s">
        <v>1421</v>
      </c>
      <c r="C3551">
        <v>11490</v>
      </c>
      <c r="D3551" t="s">
        <v>1488</v>
      </c>
      <c r="E3551">
        <v>449051</v>
      </c>
      <c r="F3551" t="s">
        <v>31</v>
      </c>
      <c r="G3551" t="s">
        <v>13</v>
      </c>
      <c r="H3551" t="s">
        <v>14</v>
      </c>
      <c r="I3551" t="s">
        <v>1489</v>
      </c>
      <c r="J3551">
        <v>651370</v>
      </c>
      <c r="K3551" t="str">
        <f t="shared" si="276"/>
        <v>45001 - Secretaria de Estado da Educação</v>
      </c>
      <c r="L3551" t="str">
        <f t="shared" si="277"/>
        <v>11490 - AP - Construção, ampliação ou reforma de unidades escolares - rede física - educação básica</v>
      </c>
      <c r="M3551" t="str">
        <f t="shared" si="278"/>
        <v>449051 - Obras e Instalações</v>
      </c>
      <c r="N3551" t="str">
        <f t="shared" si="279"/>
        <v>44</v>
      </c>
      <c r="O3551" t="str">
        <f>VLOOKUP('SQL Results'!N3551,Plan2!$A$2:$B$8,2,0)</f>
        <v>44 - Investimentos</v>
      </c>
      <c r="P3551" s="4" t="str">
        <f t="shared" si="280"/>
        <v>0100 - Recursos ordinários - recursos do tesouro - RLD</v>
      </c>
    </row>
    <row r="3552" spans="1:16" x14ac:dyDescent="0.2">
      <c r="A3552">
        <v>45001</v>
      </c>
      <c r="B3552" t="s">
        <v>1421</v>
      </c>
      <c r="C3552">
        <v>11490</v>
      </c>
      <c r="D3552" t="s">
        <v>1488</v>
      </c>
      <c r="E3552">
        <v>449051</v>
      </c>
      <c r="F3552" t="s">
        <v>31</v>
      </c>
      <c r="G3552" t="s">
        <v>1439</v>
      </c>
      <c r="H3552" t="s">
        <v>1440</v>
      </c>
      <c r="I3552" t="s">
        <v>1489</v>
      </c>
      <c r="J3552">
        <v>12000000</v>
      </c>
      <c r="K3552" t="str">
        <f t="shared" si="276"/>
        <v>45001 - Secretaria de Estado da Educação</v>
      </c>
      <c r="L3552" t="str">
        <f t="shared" si="277"/>
        <v>11490 - AP - Construção, ampliação ou reforma de unidades escolares - rede física - educação básica</v>
      </c>
      <c r="M3552" t="str">
        <f t="shared" si="278"/>
        <v>449051 - Obras e Instalações</v>
      </c>
      <c r="N3552" t="str">
        <f t="shared" si="279"/>
        <v>44</v>
      </c>
      <c r="O3552" t="str">
        <f>VLOOKUP('SQL Results'!N3552,Plan2!$A$2:$B$8,2,0)</f>
        <v>44 - Investimentos</v>
      </c>
      <c r="P3552" s="4" t="str">
        <f t="shared" si="280"/>
        <v>0124 - Convênio - Programas de Educação - recursos do tesouro - exercício corrente</v>
      </c>
    </row>
    <row r="3553" spans="1:16" x14ac:dyDescent="0.2">
      <c r="A3553">
        <v>45001</v>
      </c>
      <c r="B3553" t="s">
        <v>1421</v>
      </c>
      <c r="C3553">
        <v>11490</v>
      </c>
      <c r="D3553" t="s">
        <v>1488</v>
      </c>
      <c r="E3553">
        <v>339039</v>
      </c>
      <c r="F3553" t="s">
        <v>16</v>
      </c>
      <c r="G3553" t="s">
        <v>1074</v>
      </c>
      <c r="H3553" t="s">
        <v>1075</v>
      </c>
      <c r="I3553" t="s">
        <v>1489</v>
      </c>
      <c r="J3553">
        <v>2000000</v>
      </c>
      <c r="K3553" t="str">
        <f t="shared" si="276"/>
        <v>45001 - Secretaria de Estado da Educação</v>
      </c>
      <c r="L3553" t="str">
        <f t="shared" si="277"/>
        <v>11490 - AP - Construção, ampliação ou reforma de unidades escolares - rede física - educação básica</v>
      </c>
      <c r="M3553" t="str">
        <f t="shared" si="278"/>
        <v>339039 - Outros Serviços Terceiros - Pessoa Jurídica</v>
      </c>
      <c r="N3553" t="str">
        <f t="shared" si="279"/>
        <v>33</v>
      </c>
      <c r="O3553" t="str">
        <f>VLOOKUP('SQL Results'!N3553,Plan2!$A$2:$B$8,2,0)</f>
        <v>33 - Outras Despesas Correntes</v>
      </c>
      <c r="P3553" s="4" t="str">
        <f t="shared" si="280"/>
        <v>0120 - Cota-parte da contribuição do Salário-Educação - recursos do tesouro - exercício corrente</v>
      </c>
    </row>
    <row r="3554" spans="1:16" x14ac:dyDescent="0.2">
      <c r="A3554">
        <v>45001</v>
      </c>
      <c r="B3554" t="s">
        <v>1421</v>
      </c>
      <c r="C3554">
        <v>11490</v>
      </c>
      <c r="D3554" t="s">
        <v>1488</v>
      </c>
      <c r="E3554">
        <v>449051</v>
      </c>
      <c r="F3554" t="s">
        <v>31</v>
      </c>
      <c r="G3554" t="s">
        <v>1074</v>
      </c>
      <c r="H3554" t="s">
        <v>1075</v>
      </c>
      <c r="I3554" t="s">
        <v>1489</v>
      </c>
      <c r="J3554">
        <v>4000000</v>
      </c>
      <c r="K3554" t="str">
        <f t="shared" si="276"/>
        <v>45001 - Secretaria de Estado da Educação</v>
      </c>
      <c r="L3554" t="str">
        <f t="shared" si="277"/>
        <v>11490 - AP - Construção, ampliação ou reforma de unidades escolares - rede física - educação básica</v>
      </c>
      <c r="M3554" t="str">
        <f t="shared" si="278"/>
        <v>449051 - Obras e Instalações</v>
      </c>
      <c r="N3554" t="str">
        <f t="shared" si="279"/>
        <v>44</v>
      </c>
      <c r="O3554" t="str">
        <f>VLOOKUP('SQL Results'!N3554,Plan2!$A$2:$B$8,2,0)</f>
        <v>44 - Investimentos</v>
      </c>
      <c r="P3554" s="4" t="str">
        <f t="shared" si="280"/>
        <v>0120 - Cota-parte da contribuição do Salário-Educação - recursos do tesouro - exercício corrente</v>
      </c>
    </row>
    <row r="3555" spans="1:16" x14ac:dyDescent="0.2">
      <c r="A3555">
        <v>45001</v>
      </c>
      <c r="B3555" t="s">
        <v>1421</v>
      </c>
      <c r="C3555">
        <v>11490</v>
      </c>
      <c r="D3555" t="s">
        <v>1488</v>
      </c>
      <c r="E3555">
        <v>339039</v>
      </c>
      <c r="F3555" t="s">
        <v>16</v>
      </c>
      <c r="G3555" t="s">
        <v>1077</v>
      </c>
      <c r="H3555" t="s">
        <v>1078</v>
      </c>
      <c r="I3555" t="s">
        <v>1489</v>
      </c>
      <c r="J3555">
        <v>5000000</v>
      </c>
      <c r="K3555" t="str">
        <f t="shared" si="276"/>
        <v>45001 - Secretaria de Estado da Educação</v>
      </c>
      <c r="L3555" t="str">
        <f t="shared" si="277"/>
        <v>11490 - AP - Construção, ampliação ou reforma de unidades escolares - rede física - educação básica</v>
      </c>
      <c r="M3555" t="str">
        <f t="shared" si="278"/>
        <v>339039 - Outros Serviços Terceiros - Pessoa Jurídica</v>
      </c>
      <c r="N3555" t="str">
        <f t="shared" si="279"/>
        <v>33</v>
      </c>
      <c r="O3555" t="str">
        <f>VLOOKUP('SQL Results'!N3555,Plan2!$A$2:$B$8,2,0)</f>
        <v>33 - Outras Despesas Correntes</v>
      </c>
      <c r="P3555" s="4" t="str">
        <f t="shared" si="280"/>
        <v>0131 - Recursos do FUNDEB - transferências da União</v>
      </c>
    </row>
    <row r="3556" spans="1:16" x14ac:dyDescent="0.2">
      <c r="A3556">
        <v>45001</v>
      </c>
      <c r="B3556" t="s">
        <v>1421</v>
      </c>
      <c r="C3556">
        <v>11490</v>
      </c>
      <c r="D3556" t="s">
        <v>1488</v>
      </c>
      <c r="E3556">
        <v>449051</v>
      </c>
      <c r="F3556" t="s">
        <v>31</v>
      </c>
      <c r="G3556" t="s">
        <v>1077</v>
      </c>
      <c r="H3556" t="s">
        <v>1078</v>
      </c>
      <c r="I3556" t="s">
        <v>1489</v>
      </c>
      <c r="J3556">
        <v>30500000</v>
      </c>
      <c r="K3556" t="str">
        <f t="shared" si="276"/>
        <v>45001 - Secretaria de Estado da Educação</v>
      </c>
      <c r="L3556" t="str">
        <f t="shared" si="277"/>
        <v>11490 - AP - Construção, ampliação ou reforma de unidades escolares - rede física - educação básica</v>
      </c>
      <c r="M3556" t="str">
        <f t="shared" si="278"/>
        <v>449051 - Obras e Instalações</v>
      </c>
      <c r="N3556" t="str">
        <f t="shared" si="279"/>
        <v>44</v>
      </c>
      <c r="O3556" t="str">
        <f>VLOOKUP('SQL Results'!N3556,Plan2!$A$2:$B$8,2,0)</f>
        <v>44 - Investimentos</v>
      </c>
      <c r="P3556" s="4" t="str">
        <f t="shared" si="280"/>
        <v>0131 - Recursos do FUNDEB - transferências da União</v>
      </c>
    </row>
    <row r="3557" spans="1:16" x14ac:dyDescent="0.2">
      <c r="A3557">
        <v>45001</v>
      </c>
      <c r="B3557" t="s">
        <v>1421</v>
      </c>
      <c r="C3557">
        <v>11490</v>
      </c>
      <c r="D3557" t="s">
        <v>1488</v>
      </c>
      <c r="E3557">
        <v>339039</v>
      </c>
      <c r="F3557" t="s">
        <v>16</v>
      </c>
      <c r="G3557" t="s">
        <v>515</v>
      </c>
      <c r="H3557" t="s">
        <v>516</v>
      </c>
      <c r="I3557" t="s">
        <v>1489</v>
      </c>
      <c r="J3557">
        <v>1000000</v>
      </c>
      <c r="K3557" t="str">
        <f t="shared" si="276"/>
        <v>45001 - Secretaria de Estado da Educação</v>
      </c>
      <c r="L3557" t="str">
        <f t="shared" si="277"/>
        <v>11490 - AP - Construção, ampliação ou reforma de unidades escolares - rede física - educação básica</v>
      </c>
      <c r="M3557" t="str">
        <f t="shared" si="278"/>
        <v>339039 - Outros Serviços Terceiros - Pessoa Jurídica</v>
      </c>
      <c r="N3557" t="str">
        <f t="shared" si="279"/>
        <v>33</v>
      </c>
      <c r="O3557" t="str">
        <f>VLOOKUP('SQL Results'!N3557,Plan2!$A$2:$B$8,2,0)</f>
        <v>33 - Outras Despesas Correntes</v>
      </c>
      <c r="P3557" s="4" t="str">
        <f t="shared" si="280"/>
        <v>0185 - Remuneração de disp bancária - Executivo - rec vinculados - rec tesouro - exerc corrente</v>
      </c>
    </row>
    <row r="3558" spans="1:16" x14ac:dyDescent="0.2">
      <c r="A3558">
        <v>45001</v>
      </c>
      <c r="B3558" t="s">
        <v>1421</v>
      </c>
      <c r="C3558">
        <v>11490</v>
      </c>
      <c r="D3558" t="s">
        <v>1488</v>
      </c>
      <c r="E3558">
        <v>449051</v>
      </c>
      <c r="F3558" t="s">
        <v>31</v>
      </c>
      <c r="G3558" t="s">
        <v>515</v>
      </c>
      <c r="H3558" t="s">
        <v>516</v>
      </c>
      <c r="I3558" t="s">
        <v>1489</v>
      </c>
      <c r="J3558">
        <v>1972187</v>
      </c>
      <c r="K3558" t="str">
        <f t="shared" si="276"/>
        <v>45001 - Secretaria de Estado da Educação</v>
      </c>
      <c r="L3558" t="str">
        <f t="shared" si="277"/>
        <v>11490 - AP - Construção, ampliação ou reforma de unidades escolares - rede física - educação básica</v>
      </c>
      <c r="M3558" t="str">
        <f t="shared" si="278"/>
        <v>449051 - Obras e Instalações</v>
      </c>
      <c r="N3558" t="str">
        <f t="shared" si="279"/>
        <v>44</v>
      </c>
      <c r="O3558" t="str">
        <f>VLOOKUP('SQL Results'!N3558,Plan2!$A$2:$B$8,2,0)</f>
        <v>44 - Investimentos</v>
      </c>
      <c r="P3558" s="4" t="str">
        <f t="shared" si="280"/>
        <v>0185 - Remuneração de disp bancária - Executivo - rec vinculados - rec tesouro - exerc corrente</v>
      </c>
    </row>
    <row r="3559" spans="1:16" x14ac:dyDescent="0.2">
      <c r="A3559">
        <v>45001</v>
      </c>
      <c r="B3559" t="s">
        <v>1421</v>
      </c>
      <c r="C3559">
        <v>11567</v>
      </c>
      <c r="D3559" t="s">
        <v>1490</v>
      </c>
      <c r="E3559">
        <v>449052</v>
      </c>
      <c r="F3559" t="s">
        <v>17</v>
      </c>
      <c r="G3559" t="s">
        <v>1439</v>
      </c>
      <c r="H3559" t="s">
        <v>1440</v>
      </c>
      <c r="I3559" t="s">
        <v>1491</v>
      </c>
      <c r="J3559">
        <v>10000000</v>
      </c>
      <c r="K3559" t="str">
        <f t="shared" si="276"/>
        <v>45001 - Secretaria de Estado da Educação</v>
      </c>
      <c r="L3559" t="str">
        <f t="shared" si="277"/>
        <v>11567 - Transporte escolar dos alunos da educação básica - SED</v>
      </c>
      <c r="M3559" t="str">
        <f t="shared" si="278"/>
        <v>449052 - Equipamentos e Material Permanente</v>
      </c>
      <c r="N3559" t="str">
        <f t="shared" si="279"/>
        <v>44</v>
      </c>
      <c r="O3559" t="str">
        <f>VLOOKUP('SQL Results'!N3559,Plan2!$A$2:$B$8,2,0)</f>
        <v>44 - Investimentos</v>
      </c>
      <c r="P3559" s="4" t="str">
        <f t="shared" si="280"/>
        <v>0124 - Convênio - Programas de Educação - recursos do tesouro - exercício corrente</v>
      </c>
    </row>
    <row r="3560" spans="1:16" x14ac:dyDescent="0.2">
      <c r="A3560">
        <v>45001</v>
      </c>
      <c r="B3560" t="s">
        <v>1421</v>
      </c>
      <c r="C3560">
        <v>11567</v>
      </c>
      <c r="D3560" t="s">
        <v>1490</v>
      </c>
      <c r="E3560">
        <v>339039</v>
      </c>
      <c r="F3560" t="s">
        <v>16</v>
      </c>
      <c r="G3560" t="s">
        <v>1077</v>
      </c>
      <c r="H3560" t="s">
        <v>1078</v>
      </c>
      <c r="I3560" t="s">
        <v>1491</v>
      </c>
      <c r="J3560">
        <v>3000000</v>
      </c>
      <c r="K3560" t="str">
        <f t="shared" si="276"/>
        <v>45001 - Secretaria de Estado da Educação</v>
      </c>
      <c r="L3560" t="str">
        <f t="shared" si="277"/>
        <v>11567 - Transporte escolar dos alunos da educação básica - SED</v>
      </c>
      <c r="M3560" t="str">
        <f t="shared" si="278"/>
        <v>339039 - Outros Serviços Terceiros - Pessoa Jurídica</v>
      </c>
      <c r="N3560" t="str">
        <f t="shared" si="279"/>
        <v>33</v>
      </c>
      <c r="O3560" t="str">
        <f>VLOOKUP('SQL Results'!N3560,Plan2!$A$2:$B$8,2,0)</f>
        <v>33 - Outras Despesas Correntes</v>
      </c>
      <c r="P3560" s="4" t="str">
        <f t="shared" si="280"/>
        <v>0131 - Recursos do FUNDEB - transferências da União</v>
      </c>
    </row>
    <row r="3561" spans="1:16" x14ac:dyDescent="0.2">
      <c r="A3561">
        <v>45001</v>
      </c>
      <c r="B3561" t="s">
        <v>1421</v>
      </c>
      <c r="C3561">
        <v>11567</v>
      </c>
      <c r="D3561" t="s">
        <v>1490</v>
      </c>
      <c r="E3561">
        <v>334239</v>
      </c>
      <c r="F3561" t="s">
        <v>51</v>
      </c>
      <c r="G3561" t="s">
        <v>1077</v>
      </c>
      <c r="H3561" t="s">
        <v>1078</v>
      </c>
      <c r="I3561" t="s">
        <v>1491</v>
      </c>
      <c r="J3561">
        <v>10000000</v>
      </c>
      <c r="K3561" t="str">
        <f t="shared" si="276"/>
        <v>45001 - Secretaria de Estado da Educação</v>
      </c>
      <c r="L3561" t="str">
        <f t="shared" si="277"/>
        <v>11567 - Transporte escolar dos alunos da educação básica - SED</v>
      </c>
      <c r="M3561" t="str">
        <f t="shared" si="278"/>
        <v>334239 - Outros Serviços Terceiros Pessoa Jurídica</v>
      </c>
      <c r="N3561" t="str">
        <f t="shared" si="279"/>
        <v>33</v>
      </c>
      <c r="O3561" t="str">
        <f>VLOOKUP('SQL Results'!N3561,Plan2!$A$2:$B$8,2,0)</f>
        <v>33 - Outras Despesas Correntes</v>
      </c>
      <c r="P3561" s="4" t="str">
        <f t="shared" si="280"/>
        <v>0131 - Recursos do FUNDEB - transferências da União</v>
      </c>
    </row>
    <row r="3562" spans="1:16" x14ac:dyDescent="0.2">
      <c r="A3562">
        <v>45001</v>
      </c>
      <c r="B3562" t="s">
        <v>1421</v>
      </c>
      <c r="C3562">
        <v>11567</v>
      </c>
      <c r="D3562" t="s">
        <v>1490</v>
      </c>
      <c r="E3562">
        <v>449052</v>
      </c>
      <c r="F3562" t="s">
        <v>17</v>
      </c>
      <c r="G3562" t="s">
        <v>515</v>
      </c>
      <c r="H3562" t="s">
        <v>516</v>
      </c>
      <c r="I3562" t="s">
        <v>1491</v>
      </c>
      <c r="J3562">
        <v>1000000</v>
      </c>
      <c r="K3562" t="str">
        <f t="shared" si="276"/>
        <v>45001 - Secretaria de Estado da Educação</v>
      </c>
      <c r="L3562" t="str">
        <f t="shared" si="277"/>
        <v>11567 - Transporte escolar dos alunos da educação básica - SED</v>
      </c>
      <c r="M3562" t="str">
        <f t="shared" si="278"/>
        <v>449052 - Equipamentos e Material Permanente</v>
      </c>
      <c r="N3562" t="str">
        <f t="shared" si="279"/>
        <v>44</v>
      </c>
      <c r="O3562" t="str">
        <f>VLOOKUP('SQL Results'!N3562,Plan2!$A$2:$B$8,2,0)</f>
        <v>44 - Investimentos</v>
      </c>
      <c r="P3562" s="4" t="str">
        <f t="shared" si="280"/>
        <v>0185 - Remuneração de disp bancária - Executivo - rec vinculados - rec tesouro - exerc corrente</v>
      </c>
    </row>
    <row r="3563" spans="1:16" x14ac:dyDescent="0.2">
      <c r="A3563">
        <v>45001</v>
      </c>
      <c r="B3563" t="s">
        <v>1421</v>
      </c>
      <c r="C3563">
        <v>11562</v>
      </c>
      <c r="D3563" t="s">
        <v>1482</v>
      </c>
      <c r="E3563">
        <v>339039</v>
      </c>
      <c r="F3563" t="s">
        <v>16</v>
      </c>
      <c r="G3563" t="s">
        <v>1439</v>
      </c>
      <c r="H3563" t="s">
        <v>1440</v>
      </c>
      <c r="I3563" t="s">
        <v>1483</v>
      </c>
      <c r="J3563">
        <v>3000000</v>
      </c>
      <c r="K3563" t="str">
        <f t="shared" si="276"/>
        <v>45001 - Secretaria de Estado da Educação</v>
      </c>
      <c r="L3563" t="str">
        <f t="shared" si="277"/>
        <v>11562 - Operacionalização da educação básica - SED</v>
      </c>
      <c r="M3563" t="str">
        <f t="shared" si="278"/>
        <v>339039 - Outros Serviços Terceiros - Pessoa Jurídica</v>
      </c>
      <c r="N3563" t="str">
        <f t="shared" si="279"/>
        <v>33</v>
      </c>
      <c r="O3563" t="str">
        <f>VLOOKUP('SQL Results'!N3563,Plan2!$A$2:$B$8,2,0)</f>
        <v>33 - Outras Despesas Correntes</v>
      </c>
      <c r="P3563" s="4" t="str">
        <f t="shared" si="280"/>
        <v>0124 - Convênio - Programas de Educação - recursos do tesouro - exercício corrente</v>
      </c>
    </row>
    <row r="3564" spans="1:16" x14ac:dyDescent="0.2">
      <c r="A3564">
        <v>45001</v>
      </c>
      <c r="B3564" t="s">
        <v>1421</v>
      </c>
      <c r="C3564">
        <v>11562</v>
      </c>
      <c r="D3564" t="s">
        <v>1482</v>
      </c>
      <c r="E3564">
        <v>449052</v>
      </c>
      <c r="F3564" t="s">
        <v>17</v>
      </c>
      <c r="G3564" t="s">
        <v>1439</v>
      </c>
      <c r="H3564" t="s">
        <v>1440</v>
      </c>
      <c r="I3564" t="s">
        <v>1483</v>
      </c>
      <c r="J3564">
        <v>5000000</v>
      </c>
      <c r="K3564" t="str">
        <f t="shared" si="276"/>
        <v>45001 - Secretaria de Estado da Educação</v>
      </c>
      <c r="L3564" t="str">
        <f t="shared" si="277"/>
        <v>11562 - Operacionalização da educação básica - SED</v>
      </c>
      <c r="M3564" t="str">
        <f t="shared" si="278"/>
        <v>449052 - Equipamentos e Material Permanente</v>
      </c>
      <c r="N3564" t="str">
        <f t="shared" si="279"/>
        <v>44</v>
      </c>
      <c r="O3564" t="str">
        <f>VLOOKUP('SQL Results'!N3564,Plan2!$A$2:$B$8,2,0)</f>
        <v>44 - Investimentos</v>
      </c>
      <c r="P3564" s="4" t="str">
        <f t="shared" si="280"/>
        <v>0124 - Convênio - Programas de Educação - recursos do tesouro - exercício corrente</v>
      </c>
    </row>
    <row r="3565" spans="1:16" x14ac:dyDescent="0.2">
      <c r="A3565">
        <v>45001</v>
      </c>
      <c r="B3565" t="s">
        <v>1421</v>
      </c>
      <c r="C3565">
        <v>11562</v>
      </c>
      <c r="D3565" t="s">
        <v>1482</v>
      </c>
      <c r="E3565">
        <v>339030</v>
      </c>
      <c r="F3565" t="s">
        <v>12</v>
      </c>
      <c r="G3565" t="s">
        <v>1439</v>
      </c>
      <c r="H3565" t="s">
        <v>1440</v>
      </c>
      <c r="I3565" t="s">
        <v>1483</v>
      </c>
      <c r="J3565">
        <v>2000000</v>
      </c>
      <c r="K3565" t="str">
        <f t="shared" si="276"/>
        <v>45001 - Secretaria de Estado da Educação</v>
      </c>
      <c r="L3565" t="str">
        <f t="shared" si="277"/>
        <v>11562 - Operacionalização da educação básica - SED</v>
      </c>
      <c r="M3565" t="str">
        <f t="shared" si="278"/>
        <v>339030 - Material de Consumo</v>
      </c>
      <c r="N3565" t="str">
        <f t="shared" si="279"/>
        <v>33</v>
      </c>
      <c r="O3565" t="str">
        <f>VLOOKUP('SQL Results'!N3565,Plan2!$A$2:$B$8,2,0)</f>
        <v>33 - Outras Despesas Correntes</v>
      </c>
      <c r="P3565" s="4" t="str">
        <f t="shared" si="280"/>
        <v>0124 - Convênio - Programas de Educação - recursos do tesouro - exercício corrente</v>
      </c>
    </row>
    <row r="3566" spans="1:16" x14ac:dyDescent="0.2">
      <c r="A3566">
        <v>45001</v>
      </c>
      <c r="B3566" t="s">
        <v>1421</v>
      </c>
      <c r="C3566">
        <v>11562</v>
      </c>
      <c r="D3566" t="s">
        <v>1482</v>
      </c>
      <c r="E3566">
        <v>339018</v>
      </c>
      <c r="F3566" t="s">
        <v>708</v>
      </c>
      <c r="G3566" t="s">
        <v>1439</v>
      </c>
      <c r="H3566" t="s">
        <v>1440</v>
      </c>
      <c r="I3566" t="s">
        <v>1483</v>
      </c>
      <c r="J3566">
        <v>2000000</v>
      </c>
      <c r="K3566" t="str">
        <f t="shared" si="276"/>
        <v>45001 - Secretaria de Estado da Educação</v>
      </c>
      <c r="L3566" t="str">
        <f t="shared" si="277"/>
        <v>11562 - Operacionalização da educação básica - SED</v>
      </c>
      <c r="M3566" t="str">
        <f t="shared" si="278"/>
        <v>339018 - Auxílio Financeiro a Estudantes</v>
      </c>
      <c r="N3566" t="str">
        <f t="shared" si="279"/>
        <v>33</v>
      </c>
      <c r="O3566" t="str">
        <f>VLOOKUP('SQL Results'!N3566,Plan2!$A$2:$B$8,2,0)</f>
        <v>33 - Outras Despesas Correntes</v>
      </c>
      <c r="P3566" s="4" t="str">
        <f t="shared" si="280"/>
        <v>0124 - Convênio - Programas de Educação - recursos do tesouro - exercício corrente</v>
      </c>
    </row>
    <row r="3567" spans="1:16" x14ac:dyDescent="0.2">
      <c r="A3567">
        <v>45001</v>
      </c>
      <c r="B3567" t="s">
        <v>1421</v>
      </c>
      <c r="C3567">
        <v>11562</v>
      </c>
      <c r="D3567" t="s">
        <v>1482</v>
      </c>
      <c r="E3567">
        <v>339030</v>
      </c>
      <c r="F3567" t="s">
        <v>12</v>
      </c>
      <c r="G3567" t="s">
        <v>1074</v>
      </c>
      <c r="H3567" t="s">
        <v>1075</v>
      </c>
      <c r="I3567" t="s">
        <v>1483</v>
      </c>
      <c r="J3567">
        <v>5000000</v>
      </c>
      <c r="K3567" t="str">
        <f t="shared" si="276"/>
        <v>45001 - Secretaria de Estado da Educação</v>
      </c>
      <c r="L3567" t="str">
        <f t="shared" si="277"/>
        <v>11562 - Operacionalização da educação básica - SED</v>
      </c>
      <c r="M3567" t="str">
        <f t="shared" si="278"/>
        <v>339030 - Material de Consumo</v>
      </c>
      <c r="N3567" t="str">
        <f t="shared" si="279"/>
        <v>33</v>
      </c>
      <c r="O3567" t="str">
        <f>VLOOKUP('SQL Results'!N3567,Plan2!$A$2:$B$8,2,0)</f>
        <v>33 - Outras Despesas Correntes</v>
      </c>
      <c r="P3567" s="4" t="str">
        <f t="shared" si="280"/>
        <v>0120 - Cota-parte da contribuição do Salário-Educação - recursos do tesouro - exercício corrente</v>
      </c>
    </row>
    <row r="3568" spans="1:16" x14ac:dyDescent="0.2">
      <c r="A3568">
        <v>45001</v>
      </c>
      <c r="B3568" t="s">
        <v>1421</v>
      </c>
      <c r="C3568">
        <v>11562</v>
      </c>
      <c r="D3568" t="s">
        <v>1482</v>
      </c>
      <c r="E3568">
        <v>339033</v>
      </c>
      <c r="F3568" t="s">
        <v>49</v>
      </c>
      <c r="G3568" t="s">
        <v>1074</v>
      </c>
      <c r="H3568" t="s">
        <v>1075</v>
      </c>
      <c r="I3568" t="s">
        <v>1483</v>
      </c>
      <c r="J3568">
        <v>100000</v>
      </c>
      <c r="K3568" t="str">
        <f t="shared" si="276"/>
        <v>45001 - Secretaria de Estado da Educação</v>
      </c>
      <c r="L3568" t="str">
        <f t="shared" si="277"/>
        <v>11562 - Operacionalização da educação básica - SED</v>
      </c>
      <c r="M3568" t="str">
        <f t="shared" si="278"/>
        <v>339033 - Passagens e Despesas com Locomoção</v>
      </c>
      <c r="N3568" t="str">
        <f t="shared" si="279"/>
        <v>33</v>
      </c>
      <c r="O3568" t="str">
        <f>VLOOKUP('SQL Results'!N3568,Plan2!$A$2:$B$8,2,0)</f>
        <v>33 - Outras Despesas Correntes</v>
      </c>
      <c r="P3568" s="4" t="str">
        <f t="shared" si="280"/>
        <v>0120 - Cota-parte da contribuição do Salário-Educação - recursos do tesouro - exercício corrente</v>
      </c>
    </row>
    <row r="3569" spans="1:16" x14ac:dyDescent="0.2">
      <c r="A3569">
        <v>45001</v>
      </c>
      <c r="B3569" t="s">
        <v>1421</v>
      </c>
      <c r="C3569">
        <v>11562</v>
      </c>
      <c r="D3569" t="s">
        <v>1482</v>
      </c>
      <c r="E3569">
        <v>339037</v>
      </c>
      <c r="F3569" t="s">
        <v>25</v>
      </c>
      <c r="G3569" t="s">
        <v>1074</v>
      </c>
      <c r="H3569" t="s">
        <v>1075</v>
      </c>
      <c r="I3569" t="s">
        <v>1483</v>
      </c>
      <c r="J3569">
        <v>10000000</v>
      </c>
      <c r="K3569" t="str">
        <f t="shared" si="276"/>
        <v>45001 - Secretaria de Estado da Educação</v>
      </c>
      <c r="L3569" t="str">
        <f t="shared" si="277"/>
        <v>11562 - Operacionalização da educação básica - SED</v>
      </c>
      <c r="M3569" t="str">
        <f t="shared" si="278"/>
        <v>339037 - Locação de Mão-de-Obra</v>
      </c>
      <c r="N3569" t="str">
        <f t="shared" si="279"/>
        <v>33</v>
      </c>
      <c r="O3569" t="str">
        <f>VLOOKUP('SQL Results'!N3569,Plan2!$A$2:$B$8,2,0)</f>
        <v>33 - Outras Despesas Correntes</v>
      </c>
      <c r="P3569" s="4" t="str">
        <f t="shared" si="280"/>
        <v>0120 - Cota-parte da contribuição do Salário-Educação - recursos do tesouro - exercício corrente</v>
      </c>
    </row>
    <row r="3570" spans="1:16" x14ac:dyDescent="0.2">
      <c r="A3570">
        <v>45001</v>
      </c>
      <c r="B3570" t="s">
        <v>1421</v>
      </c>
      <c r="C3570">
        <v>11562</v>
      </c>
      <c r="D3570" t="s">
        <v>1482</v>
      </c>
      <c r="E3570">
        <v>339039</v>
      </c>
      <c r="F3570" t="s">
        <v>16</v>
      </c>
      <c r="G3570" t="s">
        <v>1074</v>
      </c>
      <c r="H3570" t="s">
        <v>1075</v>
      </c>
      <c r="I3570" t="s">
        <v>1483</v>
      </c>
      <c r="J3570">
        <v>5809465</v>
      </c>
      <c r="K3570" t="str">
        <f t="shared" si="276"/>
        <v>45001 - Secretaria de Estado da Educação</v>
      </c>
      <c r="L3570" t="str">
        <f t="shared" si="277"/>
        <v>11562 - Operacionalização da educação básica - SED</v>
      </c>
      <c r="M3570" t="str">
        <f t="shared" si="278"/>
        <v>339039 - Outros Serviços Terceiros - Pessoa Jurídica</v>
      </c>
      <c r="N3570" t="str">
        <f t="shared" si="279"/>
        <v>33</v>
      </c>
      <c r="O3570" t="str">
        <f>VLOOKUP('SQL Results'!N3570,Plan2!$A$2:$B$8,2,0)</f>
        <v>33 - Outras Despesas Correntes</v>
      </c>
      <c r="P3570" s="4" t="str">
        <f t="shared" si="280"/>
        <v>0120 - Cota-parte da contribuição do Salário-Educação - recursos do tesouro - exercício corrente</v>
      </c>
    </row>
    <row r="3571" spans="1:16" x14ac:dyDescent="0.2">
      <c r="A3571">
        <v>45001</v>
      </c>
      <c r="B3571" t="s">
        <v>1421</v>
      </c>
      <c r="C3571">
        <v>11562</v>
      </c>
      <c r="D3571" t="s">
        <v>1482</v>
      </c>
      <c r="E3571">
        <v>339049</v>
      </c>
      <c r="F3571" t="s">
        <v>79</v>
      </c>
      <c r="G3571" t="s">
        <v>1074</v>
      </c>
      <c r="H3571" t="s">
        <v>1075</v>
      </c>
      <c r="I3571" t="s">
        <v>1483</v>
      </c>
      <c r="J3571">
        <v>50000</v>
      </c>
      <c r="K3571" t="str">
        <f t="shared" si="276"/>
        <v>45001 - Secretaria de Estado da Educação</v>
      </c>
      <c r="L3571" t="str">
        <f t="shared" si="277"/>
        <v>11562 - Operacionalização da educação básica - SED</v>
      </c>
      <c r="M3571" t="str">
        <f t="shared" si="278"/>
        <v>339049 - Auxílio-Transporte</v>
      </c>
      <c r="N3571" t="str">
        <f t="shared" si="279"/>
        <v>33</v>
      </c>
      <c r="O3571" t="str">
        <f>VLOOKUP('SQL Results'!N3571,Plan2!$A$2:$B$8,2,0)</f>
        <v>33 - Outras Despesas Correntes</v>
      </c>
      <c r="P3571" s="4" t="str">
        <f t="shared" si="280"/>
        <v>0120 - Cota-parte da contribuição do Salário-Educação - recursos do tesouro - exercício corrente</v>
      </c>
    </row>
    <row r="3572" spans="1:16" x14ac:dyDescent="0.2">
      <c r="A3572">
        <v>45001</v>
      </c>
      <c r="B3572" t="s">
        <v>1421</v>
      </c>
      <c r="C3572">
        <v>11562</v>
      </c>
      <c r="D3572" t="s">
        <v>1482</v>
      </c>
      <c r="E3572">
        <v>339092</v>
      </c>
      <c r="F3572" t="s">
        <v>28</v>
      </c>
      <c r="G3572" t="s">
        <v>1074</v>
      </c>
      <c r="H3572" t="s">
        <v>1075</v>
      </c>
      <c r="I3572" t="s">
        <v>1483</v>
      </c>
      <c r="J3572">
        <v>2000000</v>
      </c>
      <c r="K3572" t="str">
        <f t="shared" si="276"/>
        <v>45001 - Secretaria de Estado da Educação</v>
      </c>
      <c r="L3572" t="str">
        <f t="shared" si="277"/>
        <v>11562 - Operacionalização da educação básica - SED</v>
      </c>
      <c r="M3572" t="str">
        <f t="shared" si="278"/>
        <v>339092 - Despesas de Exercícios Anteriores</v>
      </c>
      <c r="N3572" t="str">
        <f t="shared" si="279"/>
        <v>33</v>
      </c>
      <c r="O3572" t="str">
        <f>VLOOKUP('SQL Results'!N3572,Plan2!$A$2:$B$8,2,0)</f>
        <v>33 - Outras Despesas Correntes</v>
      </c>
      <c r="P3572" s="4" t="str">
        <f t="shared" si="280"/>
        <v>0120 - Cota-parte da contribuição do Salário-Educação - recursos do tesouro - exercício corrente</v>
      </c>
    </row>
    <row r="3573" spans="1:16" x14ac:dyDescent="0.2">
      <c r="A3573">
        <v>45001</v>
      </c>
      <c r="B3573" t="s">
        <v>1421</v>
      </c>
      <c r="C3573">
        <v>11562</v>
      </c>
      <c r="D3573" t="s">
        <v>1482</v>
      </c>
      <c r="E3573">
        <v>339130</v>
      </c>
      <c r="F3573" t="s">
        <v>12</v>
      </c>
      <c r="G3573" t="s">
        <v>1074</v>
      </c>
      <c r="H3573" t="s">
        <v>1075</v>
      </c>
      <c r="I3573" t="s">
        <v>1483</v>
      </c>
      <c r="J3573">
        <v>50000</v>
      </c>
      <c r="K3573" t="str">
        <f t="shared" si="276"/>
        <v>45001 - Secretaria de Estado da Educação</v>
      </c>
      <c r="L3573" t="str">
        <f t="shared" si="277"/>
        <v>11562 - Operacionalização da educação básica - SED</v>
      </c>
      <c r="M3573" t="str">
        <f t="shared" si="278"/>
        <v>339130 - Material de Consumo</v>
      </c>
      <c r="N3573" t="str">
        <f t="shared" si="279"/>
        <v>33</v>
      </c>
      <c r="O3573" t="str">
        <f>VLOOKUP('SQL Results'!N3573,Plan2!$A$2:$B$8,2,0)</f>
        <v>33 - Outras Despesas Correntes</v>
      </c>
      <c r="P3573" s="4" t="str">
        <f t="shared" si="280"/>
        <v>0120 - Cota-parte da contribuição do Salário-Educação - recursos do tesouro - exercício corrente</v>
      </c>
    </row>
    <row r="3574" spans="1:16" x14ac:dyDescent="0.2">
      <c r="A3574">
        <v>45001</v>
      </c>
      <c r="B3574" t="s">
        <v>1421</v>
      </c>
      <c r="C3574">
        <v>11562</v>
      </c>
      <c r="D3574" t="s">
        <v>1482</v>
      </c>
      <c r="E3574">
        <v>339139</v>
      </c>
      <c r="F3574" t="s">
        <v>51</v>
      </c>
      <c r="G3574" t="s">
        <v>1074</v>
      </c>
      <c r="H3574" t="s">
        <v>1075</v>
      </c>
      <c r="I3574" t="s">
        <v>1483</v>
      </c>
      <c r="J3574">
        <v>4000000</v>
      </c>
      <c r="K3574" t="str">
        <f t="shared" si="276"/>
        <v>45001 - Secretaria de Estado da Educação</v>
      </c>
      <c r="L3574" t="str">
        <f t="shared" si="277"/>
        <v>11562 - Operacionalização da educação básica - SED</v>
      </c>
      <c r="M3574" t="str">
        <f t="shared" si="278"/>
        <v>339139 - Outros Serviços Terceiros Pessoa Jurídica</v>
      </c>
      <c r="N3574" t="str">
        <f t="shared" si="279"/>
        <v>33</v>
      </c>
      <c r="O3574" t="str">
        <f>VLOOKUP('SQL Results'!N3574,Plan2!$A$2:$B$8,2,0)</f>
        <v>33 - Outras Despesas Correntes</v>
      </c>
      <c r="P3574" s="4" t="str">
        <f t="shared" si="280"/>
        <v>0120 - Cota-parte da contribuição do Salário-Educação - recursos do tesouro - exercício corrente</v>
      </c>
    </row>
    <row r="3575" spans="1:16" x14ac:dyDescent="0.2">
      <c r="A3575">
        <v>45001</v>
      </c>
      <c r="B3575" t="s">
        <v>1421</v>
      </c>
      <c r="C3575">
        <v>11562</v>
      </c>
      <c r="D3575" t="s">
        <v>1482</v>
      </c>
      <c r="E3575">
        <v>339140</v>
      </c>
      <c r="F3575" t="s">
        <v>52</v>
      </c>
      <c r="G3575" t="s">
        <v>1074</v>
      </c>
      <c r="H3575" t="s">
        <v>1075</v>
      </c>
      <c r="I3575" t="s">
        <v>1483</v>
      </c>
      <c r="J3575">
        <v>12000000</v>
      </c>
      <c r="K3575" t="str">
        <f t="shared" si="276"/>
        <v>45001 - Secretaria de Estado da Educação</v>
      </c>
      <c r="L3575" t="str">
        <f t="shared" si="277"/>
        <v>11562 - Operacionalização da educação básica - SED</v>
      </c>
      <c r="M3575" t="str">
        <f t="shared" si="278"/>
        <v>339140 - Serviços de Tecnologia da Informação e Comunicação - Pessoa Jurídica</v>
      </c>
      <c r="N3575" t="str">
        <f t="shared" si="279"/>
        <v>33</v>
      </c>
      <c r="O3575" t="str">
        <f>VLOOKUP('SQL Results'!N3575,Plan2!$A$2:$B$8,2,0)</f>
        <v>33 - Outras Despesas Correntes</v>
      </c>
      <c r="P3575" s="4" t="str">
        <f t="shared" si="280"/>
        <v>0120 - Cota-parte da contribuição do Salário-Educação - recursos do tesouro - exercício corrente</v>
      </c>
    </row>
    <row r="3576" spans="1:16" x14ac:dyDescent="0.2">
      <c r="A3576">
        <v>45001</v>
      </c>
      <c r="B3576" t="s">
        <v>1421</v>
      </c>
      <c r="C3576">
        <v>11562</v>
      </c>
      <c r="D3576" t="s">
        <v>1482</v>
      </c>
      <c r="E3576">
        <v>339192</v>
      </c>
      <c r="F3576" t="s">
        <v>28</v>
      </c>
      <c r="G3576" t="s">
        <v>1074</v>
      </c>
      <c r="H3576" t="s">
        <v>1075</v>
      </c>
      <c r="I3576" t="s">
        <v>1483</v>
      </c>
      <c r="J3576">
        <v>500000</v>
      </c>
      <c r="K3576" t="str">
        <f t="shared" si="276"/>
        <v>45001 - Secretaria de Estado da Educação</v>
      </c>
      <c r="L3576" t="str">
        <f t="shared" si="277"/>
        <v>11562 - Operacionalização da educação básica - SED</v>
      </c>
      <c r="M3576" t="str">
        <f t="shared" si="278"/>
        <v>339192 - Despesas de Exercícios Anteriores</v>
      </c>
      <c r="N3576" t="str">
        <f t="shared" si="279"/>
        <v>33</v>
      </c>
      <c r="O3576" t="str">
        <f>VLOOKUP('SQL Results'!N3576,Plan2!$A$2:$B$8,2,0)</f>
        <v>33 - Outras Despesas Correntes</v>
      </c>
      <c r="P3576" s="4" t="str">
        <f t="shared" si="280"/>
        <v>0120 - Cota-parte da contribuição do Salário-Educação - recursos do tesouro - exercício corrente</v>
      </c>
    </row>
    <row r="3577" spans="1:16" x14ac:dyDescent="0.2">
      <c r="A3577">
        <v>45001</v>
      </c>
      <c r="B3577" t="s">
        <v>1421</v>
      </c>
      <c r="C3577">
        <v>11562</v>
      </c>
      <c r="D3577" t="s">
        <v>1482</v>
      </c>
      <c r="E3577">
        <v>449052</v>
      </c>
      <c r="F3577" t="s">
        <v>17</v>
      </c>
      <c r="G3577" t="s">
        <v>1074</v>
      </c>
      <c r="H3577" t="s">
        <v>1075</v>
      </c>
      <c r="I3577" t="s">
        <v>1483</v>
      </c>
      <c r="J3577">
        <v>5000000</v>
      </c>
      <c r="K3577" t="str">
        <f t="shared" si="276"/>
        <v>45001 - Secretaria de Estado da Educação</v>
      </c>
      <c r="L3577" t="str">
        <f t="shared" si="277"/>
        <v>11562 - Operacionalização da educação básica - SED</v>
      </c>
      <c r="M3577" t="str">
        <f t="shared" si="278"/>
        <v>449052 - Equipamentos e Material Permanente</v>
      </c>
      <c r="N3577" t="str">
        <f t="shared" si="279"/>
        <v>44</v>
      </c>
      <c r="O3577" t="str">
        <f>VLOOKUP('SQL Results'!N3577,Plan2!$A$2:$B$8,2,0)</f>
        <v>44 - Investimentos</v>
      </c>
      <c r="P3577" s="4" t="str">
        <f t="shared" si="280"/>
        <v>0120 - Cota-parte da contribuição do Salário-Educação - recursos do tesouro - exercício corrente</v>
      </c>
    </row>
    <row r="3578" spans="1:16" x14ac:dyDescent="0.2">
      <c r="A3578">
        <v>45001</v>
      </c>
      <c r="B3578" t="s">
        <v>1421</v>
      </c>
      <c r="C3578">
        <v>11562</v>
      </c>
      <c r="D3578" t="s">
        <v>1482</v>
      </c>
      <c r="E3578">
        <v>339033</v>
      </c>
      <c r="F3578" t="s">
        <v>49</v>
      </c>
      <c r="G3578" t="s">
        <v>1077</v>
      </c>
      <c r="H3578" t="s">
        <v>1078</v>
      </c>
      <c r="I3578" t="s">
        <v>1483</v>
      </c>
      <c r="J3578">
        <v>50000</v>
      </c>
      <c r="K3578" t="str">
        <f t="shared" si="276"/>
        <v>45001 - Secretaria de Estado da Educação</v>
      </c>
      <c r="L3578" t="str">
        <f t="shared" si="277"/>
        <v>11562 - Operacionalização da educação básica - SED</v>
      </c>
      <c r="M3578" t="str">
        <f t="shared" si="278"/>
        <v>339033 - Passagens e Despesas com Locomoção</v>
      </c>
      <c r="N3578" t="str">
        <f t="shared" si="279"/>
        <v>33</v>
      </c>
      <c r="O3578" t="str">
        <f>VLOOKUP('SQL Results'!N3578,Plan2!$A$2:$B$8,2,0)</f>
        <v>33 - Outras Despesas Correntes</v>
      </c>
      <c r="P3578" s="4" t="str">
        <f t="shared" si="280"/>
        <v>0131 - Recursos do FUNDEB - transferências da União</v>
      </c>
    </row>
    <row r="3579" spans="1:16" x14ac:dyDescent="0.2">
      <c r="A3579">
        <v>45001</v>
      </c>
      <c r="B3579" t="s">
        <v>1421</v>
      </c>
      <c r="C3579">
        <v>11562</v>
      </c>
      <c r="D3579" t="s">
        <v>1482</v>
      </c>
      <c r="E3579">
        <v>339037</v>
      </c>
      <c r="F3579" t="s">
        <v>25</v>
      </c>
      <c r="G3579" t="s">
        <v>1077</v>
      </c>
      <c r="H3579" t="s">
        <v>1078</v>
      </c>
      <c r="I3579" t="s">
        <v>1483</v>
      </c>
      <c r="J3579">
        <v>23000000</v>
      </c>
      <c r="K3579" t="str">
        <f t="shared" si="276"/>
        <v>45001 - Secretaria de Estado da Educação</v>
      </c>
      <c r="L3579" t="str">
        <f t="shared" si="277"/>
        <v>11562 - Operacionalização da educação básica - SED</v>
      </c>
      <c r="M3579" t="str">
        <f t="shared" si="278"/>
        <v>339037 - Locação de Mão-de-Obra</v>
      </c>
      <c r="N3579" t="str">
        <f t="shared" si="279"/>
        <v>33</v>
      </c>
      <c r="O3579" t="str">
        <f>VLOOKUP('SQL Results'!N3579,Plan2!$A$2:$B$8,2,0)</f>
        <v>33 - Outras Despesas Correntes</v>
      </c>
      <c r="P3579" s="4" t="str">
        <f t="shared" si="280"/>
        <v>0131 - Recursos do FUNDEB - transferências da União</v>
      </c>
    </row>
    <row r="3580" spans="1:16" x14ac:dyDescent="0.2">
      <c r="A3580">
        <v>45001</v>
      </c>
      <c r="B3580" t="s">
        <v>1421</v>
      </c>
      <c r="C3580">
        <v>7133</v>
      </c>
      <c r="D3580" t="s">
        <v>1492</v>
      </c>
      <c r="E3580">
        <v>339014</v>
      </c>
      <c r="F3580" t="s">
        <v>63</v>
      </c>
      <c r="G3580" t="s">
        <v>13</v>
      </c>
      <c r="H3580" t="s">
        <v>14</v>
      </c>
      <c r="I3580" t="s">
        <v>1493</v>
      </c>
      <c r="J3580">
        <v>250000</v>
      </c>
      <c r="K3580" t="str">
        <f t="shared" si="276"/>
        <v>45001 - Secretaria de Estado da Educação</v>
      </c>
      <c r="L3580" t="str">
        <f t="shared" si="277"/>
        <v>7133 - Capacitação e formação de profissionais da educação profissional</v>
      </c>
      <c r="M3580" t="str">
        <f t="shared" si="278"/>
        <v>339014 - Diárias - Civil</v>
      </c>
      <c r="N3580" t="str">
        <f t="shared" si="279"/>
        <v>33</v>
      </c>
      <c r="O3580" t="str">
        <f>VLOOKUP('SQL Results'!N3580,Plan2!$A$2:$B$8,2,0)</f>
        <v>33 - Outras Despesas Correntes</v>
      </c>
      <c r="P3580" s="4" t="str">
        <f t="shared" si="280"/>
        <v>0100 - Recursos ordinários - recursos do tesouro - RLD</v>
      </c>
    </row>
    <row r="3581" spans="1:16" x14ac:dyDescent="0.2">
      <c r="A3581">
        <v>45001</v>
      </c>
      <c r="B3581" t="s">
        <v>1421</v>
      </c>
      <c r="C3581">
        <v>7133</v>
      </c>
      <c r="D3581" t="s">
        <v>1492</v>
      </c>
      <c r="E3581">
        <v>339030</v>
      </c>
      <c r="F3581" t="s">
        <v>12</v>
      </c>
      <c r="G3581" t="s">
        <v>13</v>
      </c>
      <c r="H3581" t="s">
        <v>14</v>
      </c>
      <c r="I3581" t="s">
        <v>1493</v>
      </c>
      <c r="J3581">
        <v>150000</v>
      </c>
      <c r="K3581" t="str">
        <f t="shared" si="276"/>
        <v>45001 - Secretaria de Estado da Educação</v>
      </c>
      <c r="L3581" t="str">
        <f t="shared" si="277"/>
        <v>7133 - Capacitação e formação de profissionais da educação profissional</v>
      </c>
      <c r="M3581" t="str">
        <f t="shared" si="278"/>
        <v>339030 - Material de Consumo</v>
      </c>
      <c r="N3581" t="str">
        <f t="shared" si="279"/>
        <v>33</v>
      </c>
      <c r="O3581" t="str">
        <f>VLOOKUP('SQL Results'!N3581,Plan2!$A$2:$B$8,2,0)</f>
        <v>33 - Outras Despesas Correntes</v>
      </c>
      <c r="P3581" s="4" t="str">
        <f t="shared" si="280"/>
        <v>0100 - Recursos ordinários - recursos do tesouro - RLD</v>
      </c>
    </row>
    <row r="3582" spans="1:16" x14ac:dyDescent="0.2">
      <c r="A3582">
        <v>45001</v>
      </c>
      <c r="B3582" t="s">
        <v>1421</v>
      </c>
      <c r="C3582">
        <v>7133</v>
      </c>
      <c r="D3582" t="s">
        <v>1492</v>
      </c>
      <c r="E3582">
        <v>339039</v>
      </c>
      <c r="F3582" t="s">
        <v>16</v>
      </c>
      <c r="G3582" t="s">
        <v>13</v>
      </c>
      <c r="H3582" t="s">
        <v>14</v>
      </c>
      <c r="I3582" t="s">
        <v>1493</v>
      </c>
      <c r="J3582">
        <v>350000</v>
      </c>
      <c r="K3582" t="str">
        <f t="shared" si="276"/>
        <v>45001 - Secretaria de Estado da Educação</v>
      </c>
      <c r="L3582" t="str">
        <f t="shared" si="277"/>
        <v>7133 - Capacitação e formação de profissionais da educação profissional</v>
      </c>
      <c r="M3582" t="str">
        <f t="shared" si="278"/>
        <v>339039 - Outros Serviços Terceiros - Pessoa Jurídica</v>
      </c>
      <c r="N3582" t="str">
        <f t="shared" si="279"/>
        <v>33</v>
      </c>
      <c r="O3582" t="str">
        <f>VLOOKUP('SQL Results'!N3582,Plan2!$A$2:$B$8,2,0)</f>
        <v>33 - Outras Despesas Correntes</v>
      </c>
      <c r="P3582" s="4" t="str">
        <f t="shared" si="280"/>
        <v>0100 - Recursos ordinários - recursos do tesouro - RLD</v>
      </c>
    </row>
    <row r="3583" spans="1:16" x14ac:dyDescent="0.2">
      <c r="A3583">
        <v>45001</v>
      </c>
      <c r="B3583" t="s">
        <v>1421</v>
      </c>
      <c r="C3583">
        <v>7133</v>
      </c>
      <c r="D3583" t="s">
        <v>1492</v>
      </c>
      <c r="E3583">
        <v>339039</v>
      </c>
      <c r="F3583" t="s">
        <v>16</v>
      </c>
      <c r="G3583" t="s">
        <v>1439</v>
      </c>
      <c r="H3583" t="s">
        <v>1440</v>
      </c>
      <c r="I3583" t="s">
        <v>1493</v>
      </c>
      <c r="J3583">
        <v>1000000</v>
      </c>
      <c r="K3583" t="str">
        <f t="shared" si="276"/>
        <v>45001 - Secretaria de Estado da Educação</v>
      </c>
      <c r="L3583" t="str">
        <f t="shared" si="277"/>
        <v>7133 - Capacitação e formação de profissionais da educação profissional</v>
      </c>
      <c r="M3583" t="str">
        <f t="shared" si="278"/>
        <v>339039 - Outros Serviços Terceiros - Pessoa Jurídica</v>
      </c>
      <c r="N3583" t="str">
        <f t="shared" si="279"/>
        <v>33</v>
      </c>
      <c r="O3583" t="str">
        <f>VLOOKUP('SQL Results'!N3583,Plan2!$A$2:$B$8,2,0)</f>
        <v>33 - Outras Despesas Correntes</v>
      </c>
      <c r="P3583" s="4" t="str">
        <f t="shared" si="280"/>
        <v>0124 - Convênio - Programas de Educação - recursos do tesouro - exercício corrente</v>
      </c>
    </row>
    <row r="3584" spans="1:16" x14ac:dyDescent="0.2">
      <c r="A3584">
        <v>45021</v>
      </c>
      <c r="B3584" t="s">
        <v>1494</v>
      </c>
      <c r="C3584">
        <v>134</v>
      </c>
      <c r="D3584" t="s">
        <v>1495</v>
      </c>
      <c r="E3584">
        <v>339047</v>
      </c>
      <c r="F3584" t="s">
        <v>27</v>
      </c>
      <c r="G3584" t="s">
        <v>13</v>
      </c>
      <c r="H3584" t="s">
        <v>14</v>
      </c>
      <c r="I3584" t="s">
        <v>349</v>
      </c>
      <c r="J3584">
        <v>150000</v>
      </c>
      <c r="K3584" t="str">
        <f t="shared" si="276"/>
        <v>45021 - Fundação Catarinense de Educação Especial</v>
      </c>
      <c r="L3584" t="str">
        <f t="shared" si="277"/>
        <v>134 - Administração e manutenção dos serviços administrativos gerais - FCEE</v>
      </c>
      <c r="M3584" t="str">
        <f t="shared" si="278"/>
        <v>339047 - Obrigações Tributárias e Contributivas</v>
      </c>
      <c r="N3584" t="str">
        <f t="shared" si="279"/>
        <v>33</v>
      </c>
      <c r="O3584" t="str">
        <f>VLOOKUP('SQL Results'!N3584,Plan2!$A$2:$B$8,2,0)</f>
        <v>33 - Outras Despesas Correntes</v>
      </c>
      <c r="P3584" s="4" t="str">
        <f t="shared" si="280"/>
        <v>0100 - Recursos ordinários - recursos do tesouro - RLD</v>
      </c>
    </row>
    <row r="3585" spans="1:16" x14ac:dyDescent="0.2">
      <c r="A3585">
        <v>45021</v>
      </c>
      <c r="B3585" t="s">
        <v>1494</v>
      </c>
      <c r="C3585">
        <v>134</v>
      </c>
      <c r="D3585" t="s">
        <v>1495</v>
      </c>
      <c r="E3585">
        <v>339039</v>
      </c>
      <c r="F3585" t="s">
        <v>16</v>
      </c>
      <c r="G3585" t="s">
        <v>13</v>
      </c>
      <c r="H3585" t="s">
        <v>14</v>
      </c>
      <c r="I3585" t="s">
        <v>349</v>
      </c>
      <c r="J3585">
        <v>2000000</v>
      </c>
      <c r="K3585" t="str">
        <f t="shared" si="276"/>
        <v>45021 - Fundação Catarinense de Educação Especial</v>
      </c>
      <c r="L3585" t="str">
        <f t="shared" si="277"/>
        <v>134 - Administração e manutenção dos serviços administrativos gerais - FCEE</v>
      </c>
      <c r="M3585" t="str">
        <f t="shared" si="278"/>
        <v>339039 - Outros Serviços Terceiros - Pessoa Jurídica</v>
      </c>
      <c r="N3585" t="str">
        <f t="shared" si="279"/>
        <v>33</v>
      </c>
      <c r="O3585" t="str">
        <f>VLOOKUP('SQL Results'!N3585,Plan2!$A$2:$B$8,2,0)</f>
        <v>33 - Outras Despesas Correntes</v>
      </c>
      <c r="P3585" s="4" t="str">
        <f t="shared" si="280"/>
        <v>0100 - Recursos ordinários - recursos do tesouro - RLD</v>
      </c>
    </row>
    <row r="3586" spans="1:16" x14ac:dyDescent="0.2">
      <c r="A3586">
        <v>45021</v>
      </c>
      <c r="B3586" t="s">
        <v>1494</v>
      </c>
      <c r="C3586">
        <v>134</v>
      </c>
      <c r="D3586" t="s">
        <v>1495</v>
      </c>
      <c r="E3586">
        <v>339092</v>
      </c>
      <c r="F3586" t="s">
        <v>28</v>
      </c>
      <c r="G3586" t="s">
        <v>13</v>
      </c>
      <c r="H3586" t="s">
        <v>14</v>
      </c>
      <c r="I3586" t="s">
        <v>349</v>
      </c>
      <c r="J3586">
        <v>200000</v>
      </c>
      <c r="K3586" t="str">
        <f t="shared" si="276"/>
        <v>45021 - Fundação Catarinense de Educação Especial</v>
      </c>
      <c r="L3586" t="str">
        <f t="shared" si="277"/>
        <v>134 - Administração e manutenção dos serviços administrativos gerais - FCEE</v>
      </c>
      <c r="M3586" t="str">
        <f t="shared" si="278"/>
        <v>339092 - Despesas de Exercícios Anteriores</v>
      </c>
      <c r="N3586" t="str">
        <f t="shared" si="279"/>
        <v>33</v>
      </c>
      <c r="O3586" t="str">
        <f>VLOOKUP('SQL Results'!N3586,Plan2!$A$2:$B$8,2,0)</f>
        <v>33 - Outras Despesas Correntes</v>
      </c>
      <c r="P3586" s="4" t="str">
        <f t="shared" si="280"/>
        <v>0100 - Recursos ordinários - recursos do tesouro - RLD</v>
      </c>
    </row>
    <row r="3587" spans="1:16" x14ac:dyDescent="0.2">
      <c r="A3587">
        <v>45021</v>
      </c>
      <c r="B3587" t="s">
        <v>1494</v>
      </c>
      <c r="C3587">
        <v>134</v>
      </c>
      <c r="D3587" t="s">
        <v>1495</v>
      </c>
      <c r="E3587">
        <v>339093</v>
      </c>
      <c r="F3587" t="s">
        <v>50</v>
      </c>
      <c r="G3587" t="s">
        <v>13</v>
      </c>
      <c r="H3587" t="s">
        <v>14</v>
      </c>
      <c r="I3587" t="s">
        <v>349</v>
      </c>
      <c r="J3587">
        <v>5000</v>
      </c>
      <c r="K3587" t="str">
        <f t="shared" ref="K3587:K3650" si="281">CONCATENATE(A3587," - ",B3587)</f>
        <v>45021 - Fundação Catarinense de Educação Especial</v>
      </c>
      <c r="L3587" t="str">
        <f t="shared" ref="L3587:L3650" si="282">CONCATENATE(C3587," - ",D3587)</f>
        <v>134 - Administração e manutenção dos serviços administrativos gerais - FCEE</v>
      </c>
      <c r="M3587" t="str">
        <f t="shared" ref="M3587:M3650" si="283">CONCATENATE(E3587," - ",F3587)</f>
        <v>339093 - Indenizações e Restituições</v>
      </c>
      <c r="N3587" t="str">
        <f t="shared" ref="N3587:N3650" si="284">LEFT(E3587,2)</f>
        <v>33</v>
      </c>
      <c r="O3587" t="str">
        <f>VLOOKUP('SQL Results'!N3587,Plan2!$A$2:$B$8,2,0)</f>
        <v>33 - Outras Despesas Correntes</v>
      </c>
      <c r="P3587" s="4" t="str">
        <f t="shared" si="280"/>
        <v>0100 - Recursos ordinários - recursos do tesouro - RLD</v>
      </c>
    </row>
    <row r="3588" spans="1:16" x14ac:dyDescent="0.2">
      <c r="A3588">
        <v>45021</v>
      </c>
      <c r="B3588" t="s">
        <v>1494</v>
      </c>
      <c r="C3588">
        <v>134</v>
      </c>
      <c r="D3588" t="s">
        <v>1495</v>
      </c>
      <c r="E3588">
        <v>339130</v>
      </c>
      <c r="F3588" t="s">
        <v>12</v>
      </c>
      <c r="G3588" t="s">
        <v>13</v>
      </c>
      <c r="H3588" t="s">
        <v>14</v>
      </c>
      <c r="I3588" t="s">
        <v>349</v>
      </c>
      <c r="J3588">
        <v>200000</v>
      </c>
      <c r="K3588" t="str">
        <f t="shared" si="281"/>
        <v>45021 - Fundação Catarinense de Educação Especial</v>
      </c>
      <c r="L3588" t="str">
        <f t="shared" si="282"/>
        <v>134 - Administração e manutenção dos serviços administrativos gerais - FCEE</v>
      </c>
      <c r="M3588" t="str">
        <f t="shared" si="283"/>
        <v>339130 - Material de Consumo</v>
      </c>
      <c r="N3588" t="str">
        <f t="shared" si="284"/>
        <v>33</v>
      </c>
      <c r="O3588" t="str">
        <f>VLOOKUP('SQL Results'!N3588,Plan2!$A$2:$B$8,2,0)</f>
        <v>33 - Outras Despesas Correntes</v>
      </c>
      <c r="P3588" s="4" t="str">
        <f t="shared" si="280"/>
        <v>0100 - Recursos ordinários - recursos do tesouro - RLD</v>
      </c>
    </row>
    <row r="3589" spans="1:16" x14ac:dyDescent="0.2">
      <c r="A3589">
        <v>45021</v>
      </c>
      <c r="B3589" t="s">
        <v>1494</v>
      </c>
      <c r="C3589">
        <v>134</v>
      </c>
      <c r="D3589" t="s">
        <v>1495</v>
      </c>
      <c r="E3589">
        <v>339132</v>
      </c>
      <c r="F3589" t="s">
        <v>45</v>
      </c>
      <c r="G3589" t="s">
        <v>13</v>
      </c>
      <c r="H3589" t="s">
        <v>14</v>
      </c>
      <c r="I3589" t="s">
        <v>349</v>
      </c>
      <c r="J3589">
        <v>500000</v>
      </c>
      <c r="K3589" t="str">
        <f t="shared" si="281"/>
        <v>45021 - Fundação Catarinense de Educação Especial</v>
      </c>
      <c r="L3589" t="str">
        <f t="shared" si="282"/>
        <v>134 - Administração e manutenção dos serviços administrativos gerais - FCEE</v>
      </c>
      <c r="M3589" t="str">
        <f t="shared" si="283"/>
        <v>339132 - Material, Bem ou Serviço de Distribuição Gratuita</v>
      </c>
      <c r="N3589" t="str">
        <f t="shared" si="284"/>
        <v>33</v>
      </c>
      <c r="O3589" t="str">
        <f>VLOOKUP('SQL Results'!N3589,Plan2!$A$2:$B$8,2,0)</f>
        <v>33 - Outras Despesas Correntes</v>
      </c>
      <c r="P3589" s="4" t="str">
        <f t="shared" si="280"/>
        <v>0100 - Recursos ordinários - recursos do tesouro - RLD</v>
      </c>
    </row>
    <row r="3590" spans="1:16" x14ac:dyDescent="0.2">
      <c r="A3590">
        <v>45021</v>
      </c>
      <c r="B3590" t="s">
        <v>1494</v>
      </c>
      <c r="C3590">
        <v>134</v>
      </c>
      <c r="D3590" t="s">
        <v>1495</v>
      </c>
      <c r="E3590">
        <v>339139</v>
      </c>
      <c r="F3590" t="s">
        <v>51</v>
      </c>
      <c r="G3590" t="s">
        <v>13</v>
      </c>
      <c r="H3590" t="s">
        <v>14</v>
      </c>
      <c r="I3590" t="s">
        <v>349</v>
      </c>
      <c r="J3590">
        <v>500000</v>
      </c>
      <c r="K3590" t="str">
        <f t="shared" si="281"/>
        <v>45021 - Fundação Catarinense de Educação Especial</v>
      </c>
      <c r="L3590" t="str">
        <f t="shared" si="282"/>
        <v>134 - Administração e manutenção dos serviços administrativos gerais - FCEE</v>
      </c>
      <c r="M3590" t="str">
        <f t="shared" si="283"/>
        <v>339139 - Outros Serviços Terceiros Pessoa Jurídica</v>
      </c>
      <c r="N3590" t="str">
        <f t="shared" si="284"/>
        <v>33</v>
      </c>
      <c r="O3590" t="str">
        <f>VLOOKUP('SQL Results'!N3590,Plan2!$A$2:$B$8,2,0)</f>
        <v>33 - Outras Despesas Correntes</v>
      </c>
      <c r="P3590" s="4" t="str">
        <f t="shared" si="280"/>
        <v>0100 - Recursos ordinários - recursos do tesouro - RLD</v>
      </c>
    </row>
    <row r="3591" spans="1:16" x14ac:dyDescent="0.2">
      <c r="A3591">
        <v>45021</v>
      </c>
      <c r="B3591" t="s">
        <v>1494</v>
      </c>
      <c r="C3591">
        <v>134</v>
      </c>
      <c r="D3591" t="s">
        <v>1495</v>
      </c>
      <c r="E3591">
        <v>339193</v>
      </c>
      <c r="F3591" t="s">
        <v>50</v>
      </c>
      <c r="G3591" t="s">
        <v>13</v>
      </c>
      <c r="H3591" t="s">
        <v>14</v>
      </c>
      <c r="I3591" t="s">
        <v>349</v>
      </c>
      <c r="J3591">
        <v>60000</v>
      </c>
      <c r="K3591" t="str">
        <f t="shared" si="281"/>
        <v>45021 - Fundação Catarinense de Educação Especial</v>
      </c>
      <c r="L3591" t="str">
        <f t="shared" si="282"/>
        <v>134 - Administração e manutenção dos serviços administrativos gerais - FCEE</v>
      </c>
      <c r="M3591" t="str">
        <f t="shared" si="283"/>
        <v>339193 - Indenizações e Restituições</v>
      </c>
      <c r="N3591" t="str">
        <f t="shared" si="284"/>
        <v>33</v>
      </c>
      <c r="O3591" t="str">
        <f>VLOOKUP('SQL Results'!N3591,Plan2!$A$2:$B$8,2,0)</f>
        <v>33 - Outras Despesas Correntes</v>
      </c>
      <c r="P3591" s="4" t="str">
        <f t="shared" si="280"/>
        <v>0100 - Recursos ordinários - recursos do tesouro - RLD</v>
      </c>
    </row>
    <row r="3592" spans="1:16" x14ac:dyDescent="0.2">
      <c r="A3592">
        <v>45021</v>
      </c>
      <c r="B3592" t="s">
        <v>1494</v>
      </c>
      <c r="C3592">
        <v>134</v>
      </c>
      <c r="D3592" t="s">
        <v>1495</v>
      </c>
      <c r="E3592">
        <v>449052</v>
      </c>
      <c r="F3592" t="s">
        <v>17</v>
      </c>
      <c r="G3592" t="s">
        <v>13</v>
      </c>
      <c r="H3592" t="s">
        <v>14</v>
      </c>
      <c r="I3592" t="s">
        <v>349</v>
      </c>
      <c r="J3592">
        <v>1000000</v>
      </c>
      <c r="K3592" t="str">
        <f t="shared" si="281"/>
        <v>45021 - Fundação Catarinense de Educação Especial</v>
      </c>
      <c r="L3592" t="str">
        <f t="shared" si="282"/>
        <v>134 - Administração e manutenção dos serviços administrativos gerais - FCEE</v>
      </c>
      <c r="M3592" t="str">
        <f t="shared" si="283"/>
        <v>449052 - Equipamentos e Material Permanente</v>
      </c>
      <c r="N3592" t="str">
        <f t="shared" si="284"/>
        <v>44</v>
      </c>
      <c r="O3592" t="str">
        <f>VLOOKUP('SQL Results'!N3592,Plan2!$A$2:$B$8,2,0)</f>
        <v>44 - Investimentos</v>
      </c>
      <c r="P3592" s="4" t="str">
        <f t="shared" si="280"/>
        <v>0100 - Recursos ordinários - recursos do tesouro - RLD</v>
      </c>
    </row>
    <row r="3593" spans="1:16" x14ac:dyDescent="0.2">
      <c r="A3593">
        <v>45021</v>
      </c>
      <c r="B3593" t="s">
        <v>1494</v>
      </c>
      <c r="C3593">
        <v>134</v>
      </c>
      <c r="D3593" t="s">
        <v>1495</v>
      </c>
      <c r="E3593">
        <v>449152</v>
      </c>
      <c r="F3593" t="s">
        <v>17</v>
      </c>
      <c r="G3593" t="s">
        <v>13</v>
      </c>
      <c r="H3593" t="s">
        <v>14</v>
      </c>
      <c r="I3593" t="s">
        <v>349</v>
      </c>
      <c r="J3593">
        <v>100000</v>
      </c>
      <c r="K3593" t="str">
        <f t="shared" si="281"/>
        <v>45021 - Fundação Catarinense de Educação Especial</v>
      </c>
      <c r="L3593" t="str">
        <f t="shared" si="282"/>
        <v>134 - Administração e manutenção dos serviços administrativos gerais - FCEE</v>
      </c>
      <c r="M3593" t="str">
        <f t="shared" si="283"/>
        <v>449152 - Equipamentos e Material Permanente</v>
      </c>
      <c r="N3593" t="str">
        <f t="shared" si="284"/>
        <v>44</v>
      </c>
      <c r="O3593" t="str">
        <f>VLOOKUP('SQL Results'!N3593,Plan2!$A$2:$B$8,2,0)</f>
        <v>44 - Investimentos</v>
      </c>
      <c r="P3593" s="4" t="str">
        <f t="shared" si="280"/>
        <v>0100 - Recursos ordinários - recursos do tesouro - RLD</v>
      </c>
    </row>
    <row r="3594" spans="1:16" x14ac:dyDescent="0.2">
      <c r="A3594">
        <v>45021</v>
      </c>
      <c r="B3594" t="s">
        <v>1494</v>
      </c>
      <c r="C3594">
        <v>11654</v>
      </c>
      <c r="D3594" t="s">
        <v>1496</v>
      </c>
      <c r="E3594">
        <v>339030</v>
      </c>
      <c r="F3594" t="s">
        <v>12</v>
      </c>
      <c r="G3594" t="s">
        <v>1074</v>
      </c>
      <c r="H3594" t="s">
        <v>1075</v>
      </c>
      <c r="I3594" t="s">
        <v>1497</v>
      </c>
      <c r="J3594">
        <v>2500000</v>
      </c>
      <c r="K3594" t="str">
        <f t="shared" si="281"/>
        <v>45021 - Fundação Catarinense de Educação Especial</v>
      </c>
      <c r="L3594" t="str">
        <f t="shared" si="282"/>
        <v>11654 - Serviços especializados em educação especial</v>
      </c>
      <c r="M3594" t="str">
        <f t="shared" si="283"/>
        <v>339030 - Material de Consumo</v>
      </c>
      <c r="N3594" t="str">
        <f t="shared" si="284"/>
        <v>33</v>
      </c>
      <c r="O3594" t="str">
        <f>VLOOKUP('SQL Results'!N3594,Plan2!$A$2:$B$8,2,0)</f>
        <v>33 - Outras Despesas Correntes</v>
      </c>
      <c r="P3594" s="4" t="str">
        <f t="shared" si="280"/>
        <v>0120 - Cota-parte da contribuição do Salário-Educação - recursos do tesouro - exercício corrente</v>
      </c>
    </row>
    <row r="3595" spans="1:16" x14ac:dyDescent="0.2">
      <c r="A3595">
        <v>45021</v>
      </c>
      <c r="B3595" t="s">
        <v>1494</v>
      </c>
      <c r="C3595">
        <v>11654</v>
      </c>
      <c r="D3595" t="s">
        <v>1496</v>
      </c>
      <c r="E3595">
        <v>339037</v>
      </c>
      <c r="F3595" t="s">
        <v>25</v>
      </c>
      <c r="G3595" t="s">
        <v>1074</v>
      </c>
      <c r="H3595" t="s">
        <v>1075</v>
      </c>
      <c r="I3595" t="s">
        <v>1497</v>
      </c>
      <c r="J3595">
        <v>2500000</v>
      </c>
      <c r="K3595" t="str">
        <f t="shared" si="281"/>
        <v>45021 - Fundação Catarinense de Educação Especial</v>
      </c>
      <c r="L3595" t="str">
        <f t="shared" si="282"/>
        <v>11654 - Serviços especializados em educação especial</v>
      </c>
      <c r="M3595" t="str">
        <f t="shared" si="283"/>
        <v>339037 - Locação de Mão-de-Obra</v>
      </c>
      <c r="N3595" t="str">
        <f t="shared" si="284"/>
        <v>33</v>
      </c>
      <c r="O3595" t="str">
        <f>VLOOKUP('SQL Results'!N3595,Plan2!$A$2:$B$8,2,0)</f>
        <v>33 - Outras Despesas Correntes</v>
      </c>
      <c r="P3595" s="4" t="str">
        <f t="shared" si="280"/>
        <v>0120 - Cota-parte da contribuição do Salário-Educação - recursos do tesouro - exercício corrente</v>
      </c>
    </row>
    <row r="3596" spans="1:16" x14ac:dyDescent="0.2">
      <c r="A3596">
        <v>45021</v>
      </c>
      <c r="B3596" t="s">
        <v>1494</v>
      </c>
      <c r="C3596">
        <v>11654</v>
      </c>
      <c r="D3596" t="s">
        <v>1496</v>
      </c>
      <c r="E3596">
        <v>339039</v>
      </c>
      <c r="F3596" t="s">
        <v>16</v>
      </c>
      <c r="G3596" t="s">
        <v>1074</v>
      </c>
      <c r="H3596" t="s">
        <v>1075</v>
      </c>
      <c r="I3596" t="s">
        <v>1497</v>
      </c>
      <c r="J3596">
        <v>1000000</v>
      </c>
      <c r="K3596" t="str">
        <f t="shared" si="281"/>
        <v>45021 - Fundação Catarinense de Educação Especial</v>
      </c>
      <c r="L3596" t="str">
        <f t="shared" si="282"/>
        <v>11654 - Serviços especializados em educação especial</v>
      </c>
      <c r="M3596" t="str">
        <f t="shared" si="283"/>
        <v>339039 - Outros Serviços Terceiros - Pessoa Jurídica</v>
      </c>
      <c r="N3596" t="str">
        <f t="shared" si="284"/>
        <v>33</v>
      </c>
      <c r="O3596" t="str">
        <f>VLOOKUP('SQL Results'!N3596,Plan2!$A$2:$B$8,2,0)</f>
        <v>33 - Outras Despesas Correntes</v>
      </c>
      <c r="P3596" s="4" t="str">
        <f t="shared" si="280"/>
        <v>0120 - Cota-parte da contribuição do Salário-Educação - recursos do tesouro - exercício corrente</v>
      </c>
    </row>
    <row r="3597" spans="1:16" x14ac:dyDescent="0.2">
      <c r="A3597">
        <v>45021</v>
      </c>
      <c r="B3597" t="s">
        <v>1494</v>
      </c>
      <c r="C3597">
        <v>11654</v>
      </c>
      <c r="D3597" t="s">
        <v>1496</v>
      </c>
      <c r="E3597">
        <v>449052</v>
      </c>
      <c r="F3597" t="s">
        <v>17</v>
      </c>
      <c r="G3597" t="s">
        <v>1074</v>
      </c>
      <c r="H3597" t="s">
        <v>1075</v>
      </c>
      <c r="I3597" t="s">
        <v>1497</v>
      </c>
      <c r="J3597">
        <v>500000</v>
      </c>
      <c r="K3597" t="str">
        <f t="shared" si="281"/>
        <v>45021 - Fundação Catarinense de Educação Especial</v>
      </c>
      <c r="L3597" t="str">
        <f t="shared" si="282"/>
        <v>11654 - Serviços especializados em educação especial</v>
      </c>
      <c r="M3597" t="str">
        <f t="shared" si="283"/>
        <v>449052 - Equipamentos e Material Permanente</v>
      </c>
      <c r="N3597" t="str">
        <f t="shared" si="284"/>
        <v>44</v>
      </c>
      <c r="O3597" t="str">
        <f>VLOOKUP('SQL Results'!N3597,Plan2!$A$2:$B$8,2,0)</f>
        <v>44 - Investimentos</v>
      </c>
      <c r="P3597" s="4" t="str">
        <f t="shared" si="280"/>
        <v>0120 - Cota-parte da contribuição do Salário-Educação - recursos do tesouro - exercício corrente</v>
      </c>
    </row>
    <row r="3598" spans="1:16" x14ac:dyDescent="0.2">
      <c r="A3598">
        <v>45021</v>
      </c>
      <c r="B3598" t="s">
        <v>1494</v>
      </c>
      <c r="C3598">
        <v>11655</v>
      </c>
      <c r="D3598" t="s">
        <v>1498</v>
      </c>
      <c r="E3598">
        <v>339039</v>
      </c>
      <c r="F3598" t="s">
        <v>16</v>
      </c>
      <c r="G3598" t="s">
        <v>13</v>
      </c>
      <c r="H3598" t="s">
        <v>14</v>
      </c>
      <c r="I3598" t="s">
        <v>1499</v>
      </c>
      <c r="J3598">
        <v>1000000</v>
      </c>
      <c r="K3598" t="str">
        <f t="shared" si="281"/>
        <v>45021 - Fundação Catarinense de Educação Especial</v>
      </c>
      <c r="L3598" t="str">
        <f t="shared" si="282"/>
        <v>11655 - Construção, ampliação e reforma da área física do campus da FCEE</v>
      </c>
      <c r="M3598" t="str">
        <f t="shared" si="283"/>
        <v>339039 - Outros Serviços Terceiros - Pessoa Jurídica</v>
      </c>
      <c r="N3598" t="str">
        <f t="shared" si="284"/>
        <v>33</v>
      </c>
      <c r="O3598" t="str">
        <f>VLOOKUP('SQL Results'!N3598,Plan2!$A$2:$B$8,2,0)</f>
        <v>33 - Outras Despesas Correntes</v>
      </c>
      <c r="P3598" s="4" t="str">
        <f t="shared" si="280"/>
        <v>0100 - Recursos ordinários - recursos do tesouro - RLD</v>
      </c>
    </row>
    <row r="3599" spans="1:16" x14ac:dyDescent="0.2">
      <c r="A3599">
        <v>45021</v>
      </c>
      <c r="B3599" t="s">
        <v>1494</v>
      </c>
      <c r="C3599">
        <v>11655</v>
      </c>
      <c r="D3599" t="s">
        <v>1498</v>
      </c>
      <c r="E3599">
        <v>449051</v>
      </c>
      <c r="F3599" t="s">
        <v>31</v>
      </c>
      <c r="G3599" t="s">
        <v>13</v>
      </c>
      <c r="H3599" t="s">
        <v>14</v>
      </c>
      <c r="I3599" t="s">
        <v>1499</v>
      </c>
      <c r="J3599">
        <v>1540000</v>
      </c>
      <c r="K3599" t="str">
        <f t="shared" si="281"/>
        <v>45021 - Fundação Catarinense de Educação Especial</v>
      </c>
      <c r="L3599" t="str">
        <f t="shared" si="282"/>
        <v>11655 - Construção, ampliação e reforma da área física do campus da FCEE</v>
      </c>
      <c r="M3599" t="str">
        <f t="shared" si="283"/>
        <v>449051 - Obras e Instalações</v>
      </c>
      <c r="N3599" t="str">
        <f t="shared" si="284"/>
        <v>44</v>
      </c>
      <c r="O3599" t="str">
        <f>VLOOKUP('SQL Results'!N3599,Plan2!$A$2:$B$8,2,0)</f>
        <v>44 - Investimentos</v>
      </c>
      <c r="P3599" s="4" t="str">
        <f t="shared" si="280"/>
        <v>0100 - Recursos ordinários - recursos do tesouro - RLD</v>
      </c>
    </row>
    <row r="3600" spans="1:16" x14ac:dyDescent="0.2">
      <c r="A3600">
        <v>45021</v>
      </c>
      <c r="B3600" t="s">
        <v>1494</v>
      </c>
      <c r="C3600">
        <v>11655</v>
      </c>
      <c r="D3600" t="s">
        <v>1498</v>
      </c>
      <c r="E3600">
        <v>339039</v>
      </c>
      <c r="F3600" t="s">
        <v>16</v>
      </c>
      <c r="G3600" t="s">
        <v>1074</v>
      </c>
      <c r="H3600" t="s">
        <v>1075</v>
      </c>
      <c r="I3600" t="s">
        <v>1499</v>
      </c>
      <c r="J3600">
        <v>100000</v>
      </c>
      <c r="K3600" t="str">
        <f t="shared" si="281"/>
        <v>45021 - Fundação Catarinense de Educação Especial</v>
      </c>
      <c r="L3600" t="str">
        <f t="shared" si="282"/>
        <v>11655 - Construção, ampliação e reforma da área física do campus da FCEE</v>
      </c>
      <c r="M3600" t="str">
        <f t="shared" si="283"/>
        <v>339039 - Outros Serviços Terceiros - Pessoa Jurídica</v>
      </c>
      <c r="N3600" t="str">
        <f t="shared" si="284"/>
        <v>33</v>
      </c>
      <c r="O3600" t="str">
        <f>VLOOKUP('SQL Results'!N3600,Plan2!$A$2:$B$8,2,0)</f>
        <v>33 - Outras Despesas Correntes</v>
      </c>
      <c r="P3600" s="4" t="str">
        <f t="shared" si="280"/>
        <v>0120 - Cota-parte da contribuição do Salário-Educação - recursos do tesouro - exercício corrente</v>
      </c>
    </row>
    <row r="3601" spans="1:16" x14ac:dyDescent="0.2">
      <c r="A3601">
        <v>45021</v>
      </c>
      <c r="B3601" t="s">
        <v>1494</v>
      </c>
      <c r="C3601">
        <v>11655</v>
      </c>
      <c r="D3601" t="s">
        <v>1498</v>
      </c>
      <c r="E3601">
        <v>449051</v>
      </c>
      <c r="F3601" t="s">
        <v>31</v>
      </c>
      <c r="G3601" t="s">
        <v>1074</v>
      </c>
      <c r="H3601" t="s">
        <v>1075</v>
      </c>
      <c r="I3601" t="s">
        <v>1499</v>
      </c>
      <c r="J3601">
        <v>403171</v>
      </c>
      <c r="K3601" t="str">
        <f t="shared" si="281"/>
        <v>45021 - Fundação Catarinense de Educação Especial</v>
      </c>
      <c r="L3601" t="str">
        <f t="shared" si="282"/>
        <v>11655 - Construção, ampliação e reforma da área física do campus da FCEE</v>
      </c>
      <c r="M3601" t="str">
        <f t="shared" si="283"/>
        <v>449051 - Obras e Instalações</v>
      </c>
      <c r="N3601" t="str">
        <f t="shared" si="284"/>
        <v>44</v>
      </c>
      <c r="O3601" t="str">
        <f>VLOOKUP('SQL Results'!N3601,Plan2!$A$2:$B$8,2,0)</f>
        <v>44 - Investimentos</v>
      </c>
      <c r="P3601" s="4" t="str">
        <f t="shared" si="280"/>
        <v>0120 - Cota-parte da contribuição do Salário-Educação - recursos do tesouro - exercício corrente</v>
      </c>
    </row>
    <row r="3602" spans="1:16" x14ac:dyDescent="0.2">
      <c r="A3602">
        <v>45021</v>
      </c>
      <c r="B3602" t="s">
        <v>1494</v>
      </c>
      <c r="C3602">
        <v>11669</v>
      </c>
      <c r="D3602" t="s">
        <v>1500</v>
      </c>
      <c r="E3602">
        <v>339039</v>
      </c>
      <c r="F3602" t="s">
        <v>16</v>
      </c>
      <c r="G3602" t="s">
        <v>1074</v>
      </c>
      <c r="H3602" t="s">
        <v>1075</v>
      </c>
      <c r="I3602" t="s">
        <v>1501</v>
      </c>
      <c r="J3602">
        <v>100000</v>
      </c>
      <c r="K3602" t="str">
        <f t="shared" si="281"/>
        <v>45021 - Fundação Catarinense de Educação Especial</v>
      </c>
      <c r="L3602" t="str">
        <f t="shared" si="282"/>
        <v>11669 - Produção de conhecimento na área de educação especial</v>
      </c>
      <c r="M3602" t="str">
        <f t="shared" si="283"/>
        <v>339039 - Outros Serviços Terceiros - Pessoa Jurídica</v>
      </c>
      <c r="N3602" t="str">
        <f t="shared" si="284"/>
        <v>33</v>
      </c>
      <c r="O3602" t="str">
        <f>VLOOKUP('SQL Results'!N3602,Plan2!$A$2:$B$8,2,0)</f>
        <v>33 - Outras Despesas Correntes</v>
      </c>
      <c r="P3602" s="4" t="str">
        <f t="shared" si="280"/>
        <v>0120 - Cota-parte da contribuição do Salário-Educação - recursos do tesouro - exercício corrente</v>
      </c>
    </row>
    <row r="3603" spans="1:16" x14ac:dyDescent="0.2">
      <c r="A3603">
        <v>45021</v>
      </c>
      <c r="B3603" t="s">
        <v>1494</v>
      </c>
      <c r="C3603">
        <v>11669</v>
      </c>
      <c r="D3603" t="s">
        <v>1500</v>
      </c>
      <c r="E3603">
        <v>339132</v>
      </c>
      <c r="F3603" t="s">
        <v>45</v>
      </c>
      <c r="G3603" t="s">
        <v>1074</v>
      </c>
      <c r="H3603" t="s">
        <v>1075</v>
      </c>
      <c r="I3603" t="s">
        <v>1501</v>
      </c>
      <c r="J3603">
        <v>100000</v>
      </c>
      <c r="K3603" t="str">
        <f t="shared" si="281"/>
        <v>45021 - Fundação Catarinense de Educação Especial</v>
      </c>
      <c r="L3603" t="str">
        <f t="shared" si="282"/>
        <v>11669 - Produção de conhecimento na área de educação especial</v>
      </c>
      <c r="M3603" t="str">
        <f t="shared" si="283"/>
        <v>339132 - Material, Bem ou Serviço de Distribuição Gratuita</v>
      </c>
      <c r="N3603" t="str">
        <f t="shared" si="284"/>
        <v>33</v>
      </c>
      <c r="O3603" t="str">
        <f>VLOOKUP('SQL Results'!N3603,Plan2!$A$2:$B$8,2,0)</f>
        <v>33 - Outras Despesas Correntes</v>
      </c>
      <c r="P3603" s="4" t="str">
        <f t="shared" si="280"/>
        <v>0120 - Cota-parte da contribuição do Salário-Educação - recursos do tesouro - exercício corrente</v>
      </c>
    </row>
    <row r="3604" spans="1:16" x14ac:dyDescent="0.2">
      <c r="A3604">
        <v>45021</v>
      </c>
      <c r="B3604" t="s">
        <v>1494</v>
      </c>
      <c r="C3604">
        <v>11710</v>
      </c>
      <c r="D3604" t="s">
        <v>1502</v>
      </c>
      <c r="E3604">
        <v>339030</v>
      </c>
      <c r="F3604" t="s">
        <v>12</v>
      </c>
      <c r="G3604" t="s">
        <v>13</v>
      </c>
      <c r="H3604" t="s">
        <v>14</v>
      </c>
      <c r="I3604" t="s">
        <v>1503</v>
      </c>
      <c r="J3604">
        <v>200000</v>
      </c>
      <c r="K3604" t="str">
        <f t="shared" si="281"/>
        <v>45021 - Fundação Catarinense de Educação Especial</v>
      </c>
      <c r="L3604" t="str">
        <f t="shared" si="282"/>
        <v>11710 - Capacitação de Recursos Humanos</v>
      </c>
      <c r="M3604" t="str">
        <f t="shared" si="283"/>
        <v>339030 - Material de Consumo</v>
      </c>
      <c r="N3604" t="str">
        <f t="shared" si="284"/>
        <v>33</v>
      </c>
      <c r="O3604" t="str">
        <f>VLOOKUP('SQL Results'!N3604,Plan2!$A$2:$B$8,2,0)</f>
        <v>33 - Outras Despesas Correntes</v>
      </c>
      <c r="P3604" s="4" t="str">
        <f t="shared" si="280"/>
        <v>0100 - Recursos ordinários - recursos do tesouro - RLD</v>
      </c>
    </row>
    <row r="3605" spans="1:16" x14ac:dyDescent="0.2">
      <c r="A3605">
        <v>45021</v>
      </c>
      <c r="B3605" t="s">
        <v>1494</v>
      </c>
      <c r="C3605">
        <v>11710</v>
      </c>
      <c r="D3605" t="s">
        <v>1502</v>
      </c>
      <c r="E3605">
        <v>339039</v>
      </c>
      <c r="F3605" t="s">
        <v>16</v>
      </c>
      <c r="G3605" t="s">
        <v>13</v>
      </c>
      <c r="H3605" t="s">
        <v>14</v>
      </c>
      <c r="I3605" t="s">
        <v>1503</v>
      </c>
      <c r="J3605">
        <v>500000</v>
      </c>
      <c r="K3605" t="str">
        <f t="shared" si="281"/>
        <v>45021 - Fundação Catarinense de Educação Especial</v>
      </c>
      <c r="L3605" t="str">
        <f t="shared" si="282"/>
        <v>11710 - Capacitação de Recursos Humanos</v>
      </c>
      <c r="M3605" t="str">
        <f t="shared" si="283"/>
        <v>339039 - Outros Serviços Terceiros - Pessoa Jurídica</v>
      </c>
      <c r="N3605" t="str">
        <f t="shared" si="284"/>
        <v>33</v>
      </c>
      <c r="O3605" t="str">
        <f>VLOOKUP('SQL Results'!N3605,Plan2!$A$2:$B$8,2,0)</f>
        <v>33 - Outras Despesas Correntes</v>
      </c>
      <c r="P3605" s="4" t="str">
        <f t="shared" si="280"/>
        <v>0100 - Recursos ordinários - recursos do tesouro - RLD</v>
      </c>
    </row>
    <row r="3606" spans="1:16" x14ac:dyDescent="0.2">
      <c r="A3606">
        <v>45021</v>
      </c>
      <c r="B3606" t="s">
        <v>1494</v>
      </c>
      <c r="C3606">
        <v>11710</v>
      </c>
      <c r="D3606" t="s">
        <v>1502</v>
      </c>
      <c r="E3606">
        <v>339014</v>
      </c>
      <c r="F3606" t="s">
        <v>63</v>
      </c>
      <c r="G3606" t="s">
        <v>1074</v>
      </c>
      <c r="H3606" t="s">
        <v>1075</v>
      </c>
      <c r="I3606" t="s">
        <v>1503</v>
      </c>
      <c r="J3606">
        <v>35009</v>
      </c>
      <c r="K3606" t="str">
        <f t="shared" si="281"/>
        <v>45021 - Fundação Catarinense de Educação Especial</v>
      </c>
      <c r="L3606" t="str">
        <f t="shared" si="282"/>
        <v>11710 - Capacitação de Recursos Humanos</v>
      </c>
      <c r="M3606" t="str">
        <f t="shared" si="283"/>
        <v>339014 - Diárias - Civil</v>
      </c>
      <c r="N3606" t="str">
        <f t="shared" si="284"/>
        <v>33</v>
      </c>
      <c r="O3606" t="str">
        <f>VLOOKUP('SQL Results'!N3606,Plan2!$A$2:$B$8,2,0)</f>
        <v>33 - Outras Despesas Correntes</v>
      </c>
      <c r="P3606" s="4" t="str">
        <f t="shared" si="280"/>
        <v>0120 - Cota-parte da contribuição do Salário-Educação - recursos do tesouro - exercício corrente</v>
      </c>
    </row>
    <row r="3607" spans="1:16" x14ac:dyDescent="0.2">
      <c r="A3607">
        <v>45021</v>
      </c>
      <c r="B3607" t="s">
        <v>1494</v>
      </c>
      <c r="C3607">
        <v>11710</v>
      </c>
      <c r="D3607" t="s">
        <v>1502</v>
      </c>
      <c r="E3607">
        <v>339039</v>
      </c>
      <c r="F3607" t="s">
        <v>16</v>
      </c>
      <c r="G3607" t="s">
        <v>1074</v>
      </c>
      <c r="H3607" t="s">
        <v>1075</v>
      </c>
      <c r="I3607" t="s">
        <v>1503</v>
      </c>
      <c r="J3607">
        <v>500000</v>
      </c>
      <c r="K3607" t="str">
        <f t="shared" si="281"/>
        <v>45021 - Fundação Catarinense de Educação Especial</v>
      </c>
      <c r="L3607" t="str">
        <f t="shared" si="282"/>
        <v>11710 - Capacitação de Recursos Humanos</v>
      </c>
      <c r="M3607" t="str">
        <f t="shared" si="283"/>
        <v>339039 - Outros Serviços Terceiros - Pessoa Jurídica</v>
      </c>
      <c r="N3607" t="str">
        <f t="shared" si="284"/>
        <v>33</v>
      </c>
      <c r="O3607" t="str">
        <f>VLOOKUP('SQL Results'!N3607,Plan2!$A$2:$B$8,2,0)</f>
        <v>33 - Outras Despesas Correntes</v>
      </c>
      <c r="P3607" s="4" t="str">
        <f t="shared" ref="P3607:P3670" si="285">CONCATENATE(LEFT(G3607,4)," - ",H3607)</f>
        <v>0120 - Cota-parte da contribuição do Salário-Educação - recursos do tesouro - exercício corrente</v>
      </c>
    </row>
    <row r="3608" spans="1:16" x14ac:dyDescent="0.2">
      <c r="A3608">
        <v>45021</v>
      </c>
      <c r="B3608" t="s">
        <v>1494</v>
      </c>
      <c r="C3608">
        <v>11714</v>
      </c>
      <c r="D3608" t="s">
        <v>1504</v>
      </c>
      <c r="E3608">
        <v>339014</v>
      </c>
      <c r="F3608" t="s">
        <v>63</v>
      </c>
      <c r="G3608" t="s">
        <v>1074</v>
      </c>
      <c r="H3608" t="s">
        <v>1075</v>
      </c>
      <c r="I3608" t="s">
        <v>1505</v>
      </c>
      <c r="J3608">
        <v>51820</v>
      </c>
      <c r="K3608" t="str">
        <f t="shared" si="281"/>
        <v>45021 - Fundação Catarinense de Educação Especial</v>
      </c>
      <c r="L3608" t="str">
        <f t="shared" si="282"/>
        <v>11714 - Assessoria Técnica</v>
      </c>
      <c r="M3608" t="str">
        <f t="shared" si="283"/>
        <v>339014 - Diárias - Civil</v>
      </c>
      <c r="N3608" t="str">
        <f t="shared" si="284"/>
        <v>33</v>
      </c>
      <c r="O3608" t="str">
        <f>VLOOKUP('SQL Results'!N3608,Plan2!$A$2:$B$8,2,0)</f>
        <v>33 - Outras Despesas Correntes</v>
      </c>
      <c r="P3608" s="4" t="str">
        <f t="shared" si="285"/>
        <v>0120 - Cota-parte da contribuição do Salário-Educação - recursos do tesouro - exercício corrente</v>
      </c>
    </row>
    <row r="3609" spans="1:16" x14ac:dyDescent="0.2">
      <c r="A3609">
        <v>45021</v>
      </c>
      <c r="B3609" t="s">
        <v>1494</v>
      </c>
      <c r="C3609">
        <v>8661</v>
      </c>
      <c r="D3609" t="s">
        <v>1506</v>
      </c>
      <c r="E3609">
        <v>319005</v>
      </c>
      <c r="F3609" t="s">
        <v>67</v>
      </c>
      <c r="G3609" t="s">
        <v>1077</v>
      </c>
      <c r="H3609" t="s">
        <v>1078</v>
      </c>
      <c r="I3609" t="s">
        <v>347</v>
      </c>
      <c r="J3609">
        <v>982896</v>
      </c>
      <c r="K3609" t="str">
        <f t="shared" si="281"/>
        <v>45021 - Fundação Catarinense de Educação Especial</v>
      </c>
      <c r="L3609" t="str">
        <f t="shared" si="282"/>
        <v>8661 - Administração de pessoal e encargos sociais - educação especial - FCEE</v>
      </c>
      <c r="M3609" t="str">
        <f t="shared" si="283"/>
        <v>319005 - Outros Benefícios Previdenciários</v>
      </c>
      <c r="N3609" t="str">
        <f t="shared" si="284"/>
        <v>31</v>
      </c>
      <c r="O3609" t="str">
        <f>VLOOKUP('SQL Results'!N3609,Plan2!$A$2:$B$8,2,0)</f>
        <v>31 - Pessoal e Encargos Sociais</v>
      </c>
      <c r="P3609" s="4" t="str">
        <f t="shared" si="285"/>
        <v>0131 - Recursos do FUNDEB - transferências da União</v>
      </c>
    </row>
    <row r="3610" spans="1:16" x14ac:dyDescent="0.2">
      <c r="A3610">
        <v>45021</v>
      </c>
      <c r="B3610" t="s">
        <v>1494</v>
      </c>
      <c r="C3610">
        <v>8661</v>
      </c>
      <c r="D3610" t="s">
        <v>1506</v>
      </c>
      <c r="E3610">
        <v>319011</v>
      </c>
      <c r="F3610" t="s">
        <v>60</v>
      </c>
      <c r="G3610" t="s">
        <v>1077</v>
      </c>
      <c r="H3610" t="s">
        <v>1078</v>
      </c>
      <c r="I3610" t="s">
        <v>347</v>
      </c>
      <c r="J3610">
        <v>81528558</v>
      </c>
      <c r="K3610" t="str">
        <f t="shared" si="281"/>
        <v>45021 - Fundação Catarinense de Educação Especial</v>
      </c>
      <c r="L3610" t="str">
        <f t="shared" si="282"/>
        <v>8661 - Administração de pessoal e encargos sociais - educação especial - FCEE</v>
      </c>
      <c r="M3610" t="str">
        <f t="shared" si="283"/>
        <v>319011 - Vencim. e Vantagens Fixas - Pessoal Civil</v>
      </c>
      <c r="N3610" t="str">
        <f t="shared" si="284"/>
        <v>31</v>
      </c>
      <c r="O3610" t="str">
        <f>VLOOKUP('SQL Results'!N3610,Plan2!$A$2:$B$8,2,0)</f>
        <v>31 - Pessoal e Encargos Sociais</v>
      </c>
      <c r="P3610" s="4" t="str">
        <f t="shared" si="285"/>
        <v>0131 - Recursos do FUNDEB - transferências da União</v>
      </c>
    </row>
    <row r="3611" spans="1:16" x14ac:dyDescent="0.2">
      <c r="A3611">
        <v>45021</v>
      </c>
      <c r="B3611" t="s">
        <v>1494</v>
      </c>
      <c r="C3611">
        <v>8661</v>
      </c>
      <c r="D3611" t="s">
        <v>1506</v>
      </c>
      <c r="E3611">
        <v>319092</v>
      </c>
      <c r="F3611" t="s">
        <v>28</v>
      </c>
      <c r="G3611" t="s">
        <v>1077</v>
      </c>
      <c r="H3611" t="s">
        <v>1078</v>
      </c>
      <c r="I3611" t="s">
        <v>347</v>
      </c>
      <c r="J3611">
        <v>164572</v>
      </c>
      <c r="K3611" t="str">
        <f t="shared" si="281"/>
        <v>45021 - Fundação Catarinense de Educação Especial</v>
      </c>
      <c r="L3611" t="str">
        <f t="shared" si="282"/>
        <v>8661 - Administração de pessoal e encargos sociais - educação especial - FCEE</v>
      </c>
      <c r="M3611" t="str">
        <f t="shared" si="283"/>
        <v>319092 - Despesas de Exercícios Anteriores</v>
      </c>
      <c r="N3611" t="str">
        <f t="shared" si="284"/>
        <v>31</v>
      </c>
      <c r="O3611" t="str">
        <f>VLOOKUP('SQL Results'!N3611,Plan2!$A$2:$B$8,2,0)</f>
        <v>31 - Pessoal e Encargos Sociais</v>
      </c>
      <c r="P3611" s="4" t="str">
        <f t="shared" si="285"/>
        <v>0131 - Recursos do FUNDEB - transferências da União</v>
      </c>
    </row>
    <row r="3612" spans="1:16" x14ac:dyDescent="0.2">
      <c r="A3612">
        <v>45021</v>
      </c>
      <c r="B3612" t="s">
        <v>1494</v>
      </c>
      <c r="C3612">
        <v>8661</v>
      </c>
      <c r="D3612" t="s">
        <v>1506</v>
      </c>
      <c r="E3612">
        <v>319094</v>
      </c>
      <c r="F3612" t="s">
        <v>41</v>
      </c>
      <c r="G3612" t="s">
        <v>1077</v>
      </c>
      <c r="H3612" t="s">
        <v>1078</v>
      </c>
      <c r="I3612" t="s">
        <v>347</v>
      </c>
      <c r="J3612">
        <v>231460</v>
      </c>
      <c r="K3612" t="str">
        <f t="shared" si="281"/>
        <v>45021 - Fundação Catarinense de Educação Especial</v>
      </c>
      <c r="L3612" t="str">
        <f t="shared" si="282"/>
        <v>8661 - Administração de pessoal e encargos sociais - educação especial - FCEE</v>
      </c>
      <c r="M3612" t="str">
        <f t="shared" si="283"/>
        <v>319094 - Indenizações e Restituições Trabalhistas</v>
      </c>
      <c r="N3612" t="str">
        <f t="shared" si="284"/>
        <v>31</v>
      </c>
      <c r="O3612" t="str">
        <f>VLOOKUP('SQL Results'!N3612,Plan2!$A$2:$B$8,2,0)</f>
        <v>31 - Pessoal e Encargos Sociais</v>
      </c>
      <c r="P3612" s="4" t="str">
        <f t="shared" si="285"/>
        <v>0131 - Recursos do FUNDEB - transferências da União</v>
      </c>
    </row>
    <row r="3613" spans="1:16" x14ac:dyDescent="0.2">
      <c r="A3613">
        <v>45021</v>
      </c>
      <c r="B3613" t="s">
        <v>1494</v>
      </c>
      <c r="C3613">
        <v>8661</v>
      </c>
      <c r="D3613" t="s">
        <v>1506</v>
      </c>
      <c r="E3613">
        <v>319113</v>
      </c>
      <c r="F3613" t="s">
        <v>44</v>
      </c>
      <c r="G3613" t="s">
        <v>1077</v>
      </c>
      <c r="H3613" t="s">
        <v>1078</v>
      </c>
      <c r="I3613" t="s">
        <v>347</v>
      </c>
      <c r="J3613">
        <v>21410750</v>
      </c>
      <c r="K3613" t="str">
        <f t="shared" si="281"/>
        <v>45021 - Fundação Catarinense de Educação Especial</v>
      </c>
      <c r="L3613" t="str">
        <f t="shared" si="282"/>
        <v>8661 - Administração de pessoal e encargos sociais - educação especial - FCEE</v>
      </c>
      <c r="M3613" t="str">
        <f t="shared" si="283"/>
        <v>319113 - Obrigações Patronais</v>
      </c>
      <c r="N3613" t="str">
        <f t="shared" si="284"/>
        <v>31</v>
      </c>
      <c r="O3613" t="str">
        <f>VLOOKUP('SQL Results'!N3613,Plan2!$A$2:$B$8,2,0)</f>
        <v>31 - Pessoal e Encargos Sociais</v>
      </c>
      <c r="P3613" s="4" t="str">
        <f t="shared" si="285"/>
        <v>0131 - Recursos do FUNDEB - transferências da União</v>
      </c>
    </row>
    <row r="3614" spans="1:16" x14ac:dyDescent="0.2">
      <c r="A3614">
        <v>45021</v>
      </c>
      <c r="B3614" t="s">
        <v>1494</v>
      </c>
      <c r="C3614">
        <v>8661</v>
      </c>
      <c r="D3614" t="s">
        <v>1506</v>
      </c>
      <c r="E3614">
        <v>339046</v>
      </c>
      <c r="F3614" t="s">
        <v>47</v>
      </c>
      <c r="G3614" t="s">
        <v>1077</v>
      </c>
      <c r="H3614" t="s">
        <v>1078</v>
      </c>
      <c r="I3614" t="s">
        <v>347</v>
      </c>
      <c r="J3614">
        <v>7391544</v>
      </c>
      <c r="K3614" t="str">
        <f t="shared" si="281"/>
        <v>45021 - Fundação Catarinense de Educação Especial</v>
      </c>
      <c r="L3614" t="str">
        <f t="shared" si="282"/>
        <v>8661 - Administração de pessoal e encargos sociais - educação especial - FCEE</v>
      </c>
      <c r="M3614" t="str">
        <f t="shared" si="283"/>
        <v>339046 - Auxílio-Alimentação</v>
      </c>
      <c r="N3614" t="str">
        <f t="shared" si="284"/>
        <v>33</v>
      </c>
      <c r="O3614" t="str">
        <f>VLOOKUP('SQL Results'!N3614,Plan2!$A$2:$B$8,2,0)</f>
        <v>33 - Outras Despesas Correntes</v>
      </c>
      <c r="P3614" s="4" t="str">
        <f t="shared" si="285"/>
        <v>0131 - Recursos do FUNDEB - transferências da União</v>
      </c>
    </row>
    <row r="3615" spans="1:16" x14ac:dyDescent="0.2">
      <c r="A3615">
        <v>45021</v>
      </c>
      <c r="B3615" t="s">
        <v>1494</v>
      </c>
      <c r="C3615">
        <v>8661</v>
      </c>
      <c r="D3615" t="s">
        <v>1506</v>
      </c>
      <c r="E3615">
        <v>339113</v>
      </c>
      <c r="F3615" t="s">
        <v>44</v>
      </c>
      <c r="G3615" t="s">
        <v>1077</v>
      </c>
      <c r="H3615" t="s">
        <v>1078</v>
      </c>
      <c r="I3615" t="s">
        <v>347</v>
      </c>
      <c r="J3615">
        <v>1776632</v>
      </c>
      <c r="K3615" t="str">
        <f t="shared" si="281"/>
        <v>45021 - Fundação Catarinense de Educação Especial</v>
      </c>
      <c r="L3615" t="str">
        <f t="shared" si="282"/>
        <v>8661 - Administração de pessoal e encargos sociais - educação especial - FCEE</v>
      </c>
      <c r="M3615" t="str">
        <f t="shared" si="283"/>
        <v>339113 - Obrigações Patronais</v>
      </c>
      <c r="N3615" t="str">
        <f t="shared" si="284"/>
        <v>33</v>
      </c>
      <c r="O3615" t="str">
        <f>VLOOKUP('SQL Results'!N3615,Plan2!$A$2:$B$8,2,0)</f>
        <v>33 - Outras Despesas Correntes</v>
      </c>
      <c r="P3615" s="4" t="str">
        <f t="shared" si="285"/>
        <v>0131 - Recursos do FUNDEB - transferências da União</v>
      </c>
    </row>
    <row r="3616" spans="1:16" x14ac:dyDescent="0.2">
      <c r="A3616">
        <v>45021</v>
      </c>
      <c r="B3616" t="s">
        <v>1494</v>
      </c>
      <c r="C3616">
        <v>5246</v>
      </c>
      <c r="D3616" t="s">
        <v>1507</v>
      </c>
      <c r="E3616">
        <v>339030</v>
      </c>
      <c r="F3616" t="s">
        <v>12</v>
      </c>
      <c r="G3616" t="s">
        <v>13</v>
      </c>
      <c r="H3616" t="s">
        <v>14</v>
      </c>
      <c r="I3616" t="s">
        <v>353</v>
      </c>
      <c r="J3616">
        <v>1000000</v>
      </c>
      <c r="K3616" t="str">
        <f t="shared" si="281"/>
        <v>45021 - Fundação Catarinense de Educação Especial</v>
      </c>
      <c r="L3616" t="str">
        <f t="shared" si="282"/>
        <v>5246 - Manutenção e modernização dos serviços de tecnologia da informação e comunicação - FCEE</v>
      </c>
      <c r="M3616" t="str">
        <f t="shared" si="283"/>
        <v>339030 - Material de Consumo</v>
      </c>
      <c r="N3616" t="str">
        <f t="shared" si="284"/>
        <v>33</v>
      </c>
      <c r="O3616" t="str">
        <f>VLOOKUP('SQL Results'!N3616,Plan2!$A$2:$B$8,2,0)</f>
        <v>33 - Outras Despesas Correntes</v>
      </c>
      <c r="P3616" s="4" t="str">
        <f t="shared" si="285"/>
        <v>0100 - Recursos ordinários - recursos do tesouro - RLD</v>
      </c>
    </row>
    <row r="3617" spans="1:16" x14ac:dyDescent="0.2">
      <c r="A3617">
        <v>45021</v>
      </c>
      <c r="B3617" t="s">
        <v>1494</v>
      </c>
      <c r="C3617">
        <v>5246</v>
      </c>
      <c r="D3617" t="s">
        <v>1507</v>
      </c>
      <c r="E3617">
        <v>339039</v>
      </c>
      <c r="F3617" t="s">
        <v>16</v>
      </c>
      <c r="G3617" t="s">
        <v>13</v>
      </c>
      <c r="H3617" t="s">
        <v>14</v>
      </c>
      <c r="I3617" t="s">
        <v>353</v>
      </c>
      <c r="J3617">
        <v>500000</v>
      </c>
      <c r="K3617" t="str">
        <f t="shared" si="281"/>
        <v>45021 - Fundação Catarinense de Educação Especial</v>
      </c>
      <c r="L3617" t="str">
        <f t="shared" si="282"/>
        <v>5246 - Manutenção e modernização dos serviços de tecnologia da informação e comunicação - FCEE</v>
      </c>
      <c r="M3617" t="str">
        <f t="shared" si="283"/>
        <v>339039 - Outros Serviços Terceiros - Pessoa Jurídica</v>
      </c>
      <c r="N3617" t="str">
        <f t="shared" si="284"/>
        <v>33</v>
      </c>
      <c r="O3617" t="str">
        <f>VLOOKUP('SQL Results'!N3617,Plan2!$A$2:$B$8,2,0)</f>
        <v>33 - Outras Despesas Correntes</v>
      </c>
      <c r="P3617" s="4" t="str">
        <f t="shared" si="285"/>
        <v>0100 - Recursos ordinários - recursos do tesouro - RLD</v>
      </c>
    </row>
    <row r="3618" spans="1:16" x14ac:dyDescent="0.2">
      <c r="A3618">
        <v>45021</v>
      </c>
      <c r="B3618" t="s">
        <v>1494</v>
      </c>
      <c r="C3618">
        <v>5246</v>
      </c>
      <c r="D3618" t="s">
        <v>1507</v>
      </c>
      <c r="E3618">
        <v>339040</v>
      </c>
      <c r="F3618" t="s">
        <v>52</v>
      </c>
      <c r="G3618" t="s">
        <v>13</v>
      </c>
      <c r="H3618" t="s">
        <v>14</v>
      </c>
      <c r="I3618" t="s">
        <v>353</v>
      </c>
      <c r="J3618">
        <v>1000000</v>
      </c>
      <c r="K3618" t="str">
        <f t="shared" si="281"/>
        <v>45021 - Fundação Catarinense de Educação Especial</v>
      </c>
      <c r="L3618" t="str">
        <f t="shared" si="282"/>
        <v>5246 - Manutenção e modernização dos serviços de tecnologia da informação e comunicação - FCEE</v>
      </c>
      <c r="M3618" t="str">
        <f t="shared" si="283"/>
        <v>339040 - Serviços de Tecnologia da Informação e Comunicação - Pessoa Jurídica</v>
      </c>
      <c r="N3618" t="str">
        <f t="shared" si="284"/>
        <v>33</v>
      </c>
      <c r="O3618" t="str">
        <f>VLOOKUP('SQL Results'!N3618,Plan2!$A$2:$B$8,2,0)</f>
        <v>33 - Outras Despesas Correntes</v>
      </c>
      <c r="P3618" s="4" t="str">
        <f t="shared" si="285"/>
        <v>0100 - Recursos ordinários - recursos do tesouro - RLD</v>
      </c>
    </row>
    <row r="3619" spans="1:16" x14ac:dyDescent="0.2">
      <c r="A3619">
        <v>45021</v>
      </c>
      <c r="B3619" t="s">
        <v>1494</v>
      </c>
      <c r="C3619">
        <v>5246</v>
      </c>
      <c r="D3619" t="s">
        <v>1507</v>
      </c>
      <c r="E3619">
        <v>339140</v>
      </c>
      <c r="F3619" t="s">
        <v>52</v>
      </c>
      <c r="G3619" t="s">
        <v>13</v>
      </c>
      <c r="H3619" t="s">
        <v>14</v>
      </c>
      <c r="I3619" t="s">
        <v>353</v>
      </c>
      <c r="J3619">
        <v>500000</v>
      </c>
      <c r="K3619" t="str">
        <f t="shared" si="281"/>
        <v>45021 - Fundação Catarinense de Educação Especial</v>
      </c>
      <c r="L3619" t="str">
        <f t="shared" si="282"/>
        <v>5246 - Manutenção e modernização dos serviços de tecnologia da informação e comunicação - FCEE</v>
      </c>
      <c r="M3619" t="str">
        <f t="shared" si="283"/>
        <v>339140 - Serviços de Tecnologia da Informação e Comunicação - Pessoa Jurídica</v>
      </c>
      <c r="N3619" t="str">
        <f t="shared" si="284"/>
        <v>33</v>
      </c>
      <c r="O3619" t="str">
        <f>VLOOKUP('SQL Results'!N3619,Plan2!$A$2:$B$8,2,0)</f>
        <v>33 - Outras Despesas Correntes</v>
      </c>
      <c r="P3619" s="4" t="str">
        <f t="shared" si="285"/>
        <v>0100 - Recursos ordinários - recursos do tesouro - RLD</v>
      </c>
    </row>
    <row r="3620" spans="1:16" x14ac:dyDescent="0.2">
      <c r="A3620">
        <v>45021</v>
      </c>
      <c r="B3620" t="s">
        <v>1494</v>
      </c>
      <c r="C3620">
        <v>5246</v>
      </c>
      <c r="D3620" t="s">
        <v>1507</v>
      </c>
      <c r="E3620">
        <v>449052</v>
      </c>
      <c r="F3620" t="s">
        <v>17</v>
      </c>
      <c r="G3620" t="s">
        <v>13</v>
      </c>
      <c r="H3620" t="s">
        <v>14</v>
      </c>
      <c r="I3620" t="s">
        <v>353</v>
      </c>
      <c r="J3620">
        <v>2000000</v>
      </c>
      <c r="K3620" t="str">
        <f t="shared" si="281"/>
        <v>45021 - Fundação Catarinense de Educação Especial</v>
      </c>
      <c r="L3620" t="str">
        <f t="shared" si="282"/>
        <v>5246 - Manutenção e modernização dos serviços de tecnologia da informação e comunicação - FCEE</v>
      </c>
      <c r="M3620" t="str">
        <f t="shared" si="283"/>
        <v>449052 - Equipamentos e Material Permanente</v>
      </c>
      <c r="N3620" t="str">
        <f t="shared" si="284"/>
        <v>44</v>
      </c>
      <c r="O3620" t="str">
        <f>VLOOKUP('SQL Results'!N3620,Plan2!$A$2:$B$8,2,0)</f>
        <v>44 - Investimentos</v>
      </c>
      <c r="P3620" s="4" t="str">
        <f t="shared" si="285"/>
        <v>0100 - Recursos ordinários - recursos do tesouro - RLD</v>
      </c>
    </row>
    <row r="3621" spans="1:16" x14ac:dyDescent="0.2">
      <c r="A3621">
        <v>45021</v>
      </c>
      <c r="B3621" t="s">
        <v>1494</v>
      </c>
      <c r="C3621">
        <v>5246</v>
      </c>
      <c r="D3621" t="s">
        <v>1507</v>
      </c>
      <c r="E3621">
        <v>449052</v>
      </c>
      <c r="F3621" t="s">
        <v>17</v>
      </c>
      <c r="G3621" t="s">
        <v>1074</v>
      </c>
      <c r="H3621" t="s">
        <v>1075</v>
      </c>
      <c r="I3621" t="s">
        <v>353</v>
      </c>
      <c r="J3621">
        <v>200000</v>
      </c>
      <c r="K3621" t="str">
        <f t="shared" si="281"/>
        <v>45021 - Fundação Catarinense de Educação Especial</v>
      </c>
      <c r="L3621" t="str">
        <f t="shared" si="282"/>
        <v>5246 - Manutenção e modernização dos serviços de tecnologia da informação e comunicação - FCEE</v>
      </c>
      <c r="M3621" t="str">
        <f t="shared" si="283"/>
        <v>449052 - Equipamentos e Material Permanente</v>
      </c>
      <c r="N3621" t="str">
        <f t="shared" si="284"/>
        <v>44</v>
      </c>
      <c r="O3621" t="str">
        <f>VLOOKUP('SQL Results'!N3621,Plan2!$A$2:$B$8,2,0)</f>
        <v>44 - Investimentos</v>
      </c>
      <c r="P3621" s="4" t="str">
        <f t="shared" si="285"/>
        <v>0120 - Cota-parte da contribuição do Salário-Educação - recursos do tesouro - exercício corrente</v>
      </c>
    </row>
    <row r="3622" spans="1:16" x14ac:dyDescent="0.2">
      <c r="A3622">
        <v>45021</v>
      </c>
      <c r="B3622" t="s">
        <v>1494</v>
      </c>
      <c r="C3622">
        <v>8661</v>
      </c>
      <c r="D3622" t="s">
        <v>1506</v>
      </c>
      <c r="E3622">
        <v>319092</v>
      </c>
      <c r="F3622" t="s">
        <v>28</v>
      </c>
      <c r="G3622" t="s">
        <v>13</v>
      </c>
      <c r="H3622" t="s">
        <v>14</v>
      </c>
      <c r="I3622" t="s">
        <v>347</v>
      </c>
      <c r="J3622">
        <v>112930</v>
      </c>
      <c r="K3622" t="str">
        <f t="shared" si="281"/>
        <v>45021 - Fundação Catarinense de Educação Especial</v>
      </c>
      <c r="L3622" t="str">
        <f t="shared" si="282"/>
        <v>8661 - Administração de pessoal e encargos sociais - educação especial - FCEE</v>
      </c>
      <c r="M3622" t="str">
        <f t="shared" si="283"/>
        <v>319092 - Despesas de Exercícios Anteriores</v>
      </c>
      <c r="N3622" t="str">
        <f t="shared" si="284"/>
        <v>31</v>
      </c>
      <c r="O3622" t="str">
        <f>VLOOKUP('SQL Results'!N3622,Plan2!$A$2:$B$8,2,0)</f>
        <v>31 - Pessoal e Encargos Sociais</v>
      </c>
      <c r="P3622" s="4" t="str">
        <f t="shared" si="285"/>
        <v>0100 - Recursos ordinários - recursos do tesouro - RLD</v>
      </c>
    </row>
    <row r="3623" spans="1:16" x14ac:dyDescent="0.2">
      <c r="A3623">
        <v>45021</v>
      </c>
      <c r="B3623" t="s">
        <v>1494</v>
      </c>
      <c r="C3623">
        <v>8661</v>
      </c>
      <c r="D3623" t="s">
        <v>1506</v>
      </c>
      <c r="E3623">
        <v>319004</v>
      </c>
      <c r="F3623" t="s">
        <v>402</v>
      </c>
      <c r="G3623" t="s">
        <v>1077</v>
      </c>
      <c r="H3623" t="s">
        <v>1078</v>
      </c>
      <c r="I3623" t="s">
        <v>347</v>
      </c>
      <c r="J3623">
        <v>71513588</v>
      </c>
      <c r="K3623" t="str">
        <f t="shared" si="281"/>
        <v>45021 - Fundação Catarinense de Educação Especial</v>
      </c>
      <c r="L3623" t="str">
        <f t="shared" si="282"/>
        <v>8661 - Administração de pessoal e encargos sociais - educação especial - FCEE</v>
      </c>
      <c r="M3623" t="str">
        <f t="shared" si="283"/>
        <v>319004 - Contratação por Tempo Determinado</v>
      </c>
      <c r="N3623" t="str">
        <f t="shared" si="284"/>
        <v>31</v>
      </c>
      <c r="O3623" t="str">
        <f>VLOOKUP('SQL Results'!N3623,Plan2!$A$2:$B$8,2,0)</f>
        <v>31 - Pessoal e Encargos Sociais</v>
      </c>
      <c r="P3623" s="4" t="str">
        <f t="shared" si="285"/>
        <v>0131 - Recursos do FUNDEB - transferências da União</v>
      </c>
    </row>
    <row r="3624" spans="1:16" x14ac:dyDescent="0.2">
      <c r="A3624">
        <v>45021</v>
      </c>
      <c r="B3624" t="s">
        <v>1494</v>
      </c>
      <c r="C3624">
        <v>267</v>
      </c>
      <c r="D3624" t="s">
        <v>1508</v>
      </c>
      <c r="E3624">
        <v>339036</v>
      </c>
      <c r="F3624" t="s">
        <v>23</v>
      </c>
      <c r="G3624" t="s">
        <v>13</v>
      </c>
      <c r="H3624" t="s">
        <v>14</v>
      </c>
      <c r="I3624" t="s">
        <v>355</v>
      </c>
      <c r="J3624">
        <v>200000</v>
      </c>
      <c r="K3624" t="str">
        <f t="shared" si="281"/>
        <v>45021 - Fundação Catarinense de Educação Especial</v>
      </c>
      <c r="L3624" t="str">
        <f t="shared" si="282"/>
        <v>267 - Encargos com estagiários - FCEE</v>
      </c>
      <c r="M3624" t="str">
        <f t="shared" si="283"/>
        <v>339036 - Outros Serviços Terceiros-Pessoa Física</v>
      </c>
      <c r="N3624" t="str">
        <f t="shared" si="284"/>
        <v>33</v>
      </c>
      <c r="O3624" t="str">
        <f>VLOOKUP('SQL Results'!N3624,Plan2!$A$2:$B$8,2,0)</f>
        <v>33 - Outras Despesas Correntes</v>
      </c>
      <c r="P3624" s="4" t="str">
        <f t="shared" si="285"/>
        <v>0100 - Recursos ordinários - recursos do tesouro - RLD</v>
      </c>
    </row>
    <row r="3625" spans="1:16" x14ac:dyDescent="0.2">
      <c r="A3625">
        <v>45021</v>
      </c>
      <c r="B3625" t="s">
        <v>1494</v>
      </c>
      <c r="C3625">
        <v>13021</v>
      </c>
      <c r="D3625" t="s">
        <v>1509</v>
      </c>
      <c r="E3625">
        <v>339030</v>
      </c>
      <c r="F3625" t="s">
        <v>12</v>
      </c>
      <c r="G3625" t="s">
        <v>1074</v>
      </c>
      <c r="H3625" t="s">
        <v>1075</v>
      </c>
      <c r="I3625" t="s">
        <v>1510</v>
      </c>
      <c r="J3625">
        <v>10000</v>
      </c>
      <c r="K3625" t="str">
        <f t="shared" si="281"/>
        <v>45021 - Fundação Catarinense de Educação Especial</v>
      </c>
      <c r="L3625" t="str">
        <f t="shared" si="282"/>
        <v>13021 - Projetos de extensão na área de educação especial</v>
      </c>
      <c r="M3625" t="str">
        <f t="shared" si="283"/>
        <v>339030 - Material de Consumo</v>
      </c>
      <c r="N3625" t="str">
        <f t="shared" si="284"/>
        <v>33</v>
      </c>
      <c r="O3625" t="str">
        <f>VLOOKUP('SQL Results'!N3625,Plan2!$A$2:$B$8,2,0)</f>
        <v>33 - Outras Despesas Correntes</v>
      </c>
      <c r="P3625" s="4" t="str">
        <f t="shared" si="285"/>
        <v>0120 - Cota-parte da contribuição do Salário-Educação - recursos do tesouro - exercício corrente</v>
      </c>
    </row>
    <row r="3626" spans="1:16" x14ac:dyDescent="0.2">
      <c r="A3626">
        <v>45021</v>
      </c>
      <c r="B3626" t="s">
        <v>1494</v>
      </c>
      <c r="C3626">
        <v>14118</v>
      </c>
      <c r="D3626" t="s">
        <v>1511</v>
      </c>
      <c r="E3626">
        <v>335043</v>
      </c>
      <c r="F3626" t="s">
        <v>419</v>
      </c>
      <c r="G3626" t="s">
        <v>409</v>
      </c>
      <c r="H3626" t="s">
        <v>410</v>
      </c>
      <c r="I3626" t="s">
        <v>1512</v>
      </c>
      <c r="J3626">
        <v>6000000</v>
      </c>
      <c r="K3626" t="str">
        <f t="shared" si="281"/>
        <v>45021 - Fundação Catarinense de Educação Especial</v>
      </c>
      <c r="L3626" t="str">
        <f t="shared" si="282"/>
        <v>14118 - Cooperação técnico-pedagógica com APAES</v>
      </c>
      <c r="M3626" t="str">
        <f t="shared" si="283"/>
        <v>335043 - Subvenções Sociais</v>
      </c>
      <c r="N3626" t="str">
        <f t="shared" si="284"/>
        <v>33</v>
      </c>
      <c r="O3626" t="str">
        <f>VLOOKUP('SQL Results'!N3626,Plan2!$A$2:$B$8,2,0)</f>
        <v>33 - Outras Despesas Correntes</v>
      </c>
      <c r="P3626" s="4" t="str">
        <f t="shared" si="285"/>
        <v>0261 - Receitas diversas - FUNDOSOCIAL - recursos de outras fontes - exercício corrente</v>
      </c>
    </row>
    <row r="3627" spans="1:16" x14ac:dyDescent="0.2">
      <c r="A3627">
        <v>45021</v>
      </c>
      <c r="B3627" t="s">
        <v>1494</v>
      </c>
      <c r="C3627">
        <v>11097</v>
      </c>
      <c r="D3627" t="s">
        <v>1513</v>
      </c>
      <c r="E3627">
        <v>335043</v>
      </c>
      <c r="F3627" t="s">
        <v>419</v>
      </c>
      <c r="G3627" t="s">
        <v>409</v>
      </c>
      <c r="H3627" t="s">
        <v>410</v>
      </c>
      <c r="I3627" t="s">
        <v>1514</v>
      </c>
      <c r="J3627">
        <v>29000000</v>
      </c>
      <c r="K3627" t="str">
        <f t="shared" si="281"/>
        <v>45021 - Fundação Catarinense de Educação Especial</v>
      </c>
      <c r="L3627" t="str">
        <f t="shared" si="282"/>
        <v>11097 - Apoio financeiro às APAES - Lei 13.633/2005</v>
      </c>
      <c r="M3627" t="str">
        <f t="shared" si="283"/>
        <v>335043 - Subvenções Sociais</v>
      </c>
      <c r="N3627" t="str">
        <f t="shared" si="284"/>
        <v>33</v>
      </c>
      <c r="O3627" t="str">
        <f>VLOOKUP('SQL Results'!N3627,Plan2!$A$2:$B$8,2,0)</f>
        <v>33 - Outras Despesas Correntes</v>
      </c>
      <c r="P3627" s="4" t="str">
        <f t="shared" si="285"/>
        <v>0261 - Receitas diversas - FUNDOSOCIAL - recursos de outras fontes - exercício corrente</v>
      </c>
    </row>
    <row r="3628" spans="1:16" x14ac:dyDescent="0.2">
      <c r="A3628">
        <v>45021</v>
      </c>
      <c r="B3628" t="s">
        <v>1494</v>
      </c>
      <c r="C3628">
        <v>878</v>
      </c>
      <c r="D3628" t="s">
        <v>1515</v>
      </c>
      <c r="E3628">
        <v>319004</v>
      </c>
      <c r="F3628" t="s">
        <v>402</v>
      </c>
      <c r="G3628" t="s">
        <v>13</v>
      </c>
      <c r="H3628" t="s">
        <v>14</v>
      </c>
      <c r="I3628" t="s">
        <v>347</v>
      </c>
      <c r="J3628">
        <v>2688435</v>
      </c>
      <c r="K3628" t="str">
        <f t="shared" si="281"/>
        <v>45021 - Fundação Catarinense de Educação Especial</v>
      </c>
      <c r="L3628" t="str">
        <f t="shared" si="282"/>
        <v>878 - Administração de pessoal e encargos sociais - FCEE</v>
      </c>
      <c r="M3628" t="str">
        <f t="shared" si="283"/>
        <v>319004 - Contratação por Tempo Determinado</v>
      </c>
      <c r="N3628" t="str">
        <f t="shared" si="284"/>
        <v>31</v>
      </c>
      <c r="O3628" t="str">
        <f>VLOOKUP('SQL Results'!N3628,Plan2!$A$2:$B$8,2,0)</f>
        <v>31 - Pessoal e Encargos Sociais</v>
      </c>
      <c r="P3628" s="4" t="str">
        <f t="shared" si="285"/>
        <v>0100 - Recursos ordinários - recursos do tesouro - RLD</v>
      </c>
    </row>
    <row r="3629" spans="1:16" x14ac:dyDescent="0.2">
      <c r="A3629">
        <v>45021</v>
      </c>
      <c r="B3629" t="s">
        <v>1494</v>
      </c>
      <c r="C3629">
        <v>878</v>
      </c>
      <c r="D3629" t="s">
        <v>1515</v>
      </c>
      <c r="E3629">
        <v>319005</v>
      </c>
      <c r="F3629" t="s">
        <v>67</v>
      </c>
      <c r="G3629" t="s">
        <v>13</v>
      </c>
      <c r="H3629" t="s">
        <v>14</v>
      </c>
      <c r="I3629" t="s">
        <v>347</v>
      </c>
      <c r="J3629">
        <v>27588</v>
      </c>
      <c r="K3629" t="str">
        <f t="shared" si="281"/>
        <v>45021 - Fundação Catarinense de Educação Especial</v>
      </c>
      <c r="L3629" t="str">
        <f t="shared" si="282"/>
        <v>878 - Administração de pessoal e encargos sociais - FCEE</v>
      </c>
      <c r="M3629" t="str">
        <f t="shared" si="283"/>
        <v>319005 - Outros Benefícios Previdenciários</v>
      </c>
      <c r="N3629" t="str">
        <f t="shared" si="284"/>
        <v>31</v>
      </c>
      <c r="O3629" t="str">
        <f>VLOOKUP('SQL Results'!N3629,Plan2!$A$2:$B$8,2,0)</f>
        <v>31 - Pessoal e Encargos Sociais</v>
      </c>
      <c r="P3629" s="4" t="str">
        <f t="shared" si="285"/>
        <v>0100 - Recursos ordinários - recursos do tesouro - RLD</v>
      </c>
    </row>
    <row r="3630" spans="1:16" x14ac:dyDescent="0.2">
      <c r="A3630">
        <v>45021</v>
      </c>
      <c r="B3630" t="s">
        <v>1494</v>
      </c>
      <c r="C3630">
        <v>878</v>
      </c>
      <c r="D3630" t="s">
        <v>1515</v>
      </c>
      <c r="E3630">
        <v>319011</v>
      </c>
      <c r="F3630" t="s">
        <v>60</v>
      </c>
      <c r="G3630" t="s">
        <v>13</v>
      </c>
      <c r="H3630" t="s">
        <v>14</v>
      </c>
      <c r="I3630" t="s">
        <v>347</v>
      </c>
      <c r="J3630">
        <v>20921124</v>
      </c>
      <c r="K3630" t="str">
        <f t="shared" si="281"/>
        <v>45021 - Fundação Catarinense de Educação Especial</v>
      </c>
      <c r="L3630" t="str">
        <f t="shared" si="282"/>
        <v>878 - Administração de pessoal e encargos sociais - FCEE</v>
      </c>
      <c r="M3630" t="str">
        <f t="shared" si="283"/>
        <v>319011 - Vencim. e Vantagens Fixas - Pessoal Civil</v>
      </c>
      <c r="N3630" t="str">
        <f t="shared" si="284"/>
        <v>31</v>
      </c>
      <c r="O3630" t="str">
        <f>VLOOKUP('SQL Results'!N3630,Plan2!$A$2:$B$8,2,0)</f>
        <v>31 - Pessoal e Encargos Sociais</v>
      </c>
      <c r="P3630" s="4" t="str">
        <f t="shared" si="285"/>
        <v>0100 - Recursos ordinários - recursos do tesouro - RLD</v>
      </c>
    </row>
    <row r="3631" spans="1:16" x14ac:dyDescent="0.2">
      <c r="A3631">
        <v>45021</v>
      </c>
      <c r="B3631" t="s">
        <v>1494</v>
      </c>
      <c r="C3631">
        <v>878</v>
      </c>
      <c r="D3631" t="s">
        <v>1515</v>
      </c>
      <c r="E3631">
        <v>319012</v>
      </c>
      <c r="F3631" t="s">
        <v>62</v>
      </c>
      <c r="G3631" t="s">
        <v>13</v>
      </c>
      <c r="H3631" t="s">
        <v>14</v>
      </c>
      <c r="I3631" t="s">
        <v>347</v>
      </c>
      <c r="J3631">
        <v>454057</v>
      </c>
      <c r="K3631" t="str">
        <f t="shared" si="281"/>
        <v>45021 - Fundação Catarinense de Educação Especial</v>
      </c>
      <c r="L3631" t="str">
        <f t="shared" si="282"/>
        <v>878 - Administração de pessoal e encargos sociais - FCEE</v>
      </c>
      <c r="M3631" t="str">
        <f t="shared" si="283"/>
        <v>319012 - Vencim. e Vantagens Fixas - Pessoal Militar</v>
      </c>
      <c r="N3631" t="str">
        <f t="shared" si="284"/>
        <v>31</v>
      </c>
      <c r="O3631" t="str">
        <f>VLOOKUP('SQL Results'!N3631,Plan2!$A$2:$B$8,2,0)</f>
        <v>31 - Pessoal e Encargos Sociais</v>
      </c>
      <c r="P3631" s="4" t="str">
        <f t="shared" si="285"/>
        <v>0100 - Recursos ordinários - recursos do tesouro - RLD</v>
      </c>
    </row>
    <row r="3632" spans="1:16" x14ac:dyDescent="0.2">
      <c r="A3632">
        <v>45021</v>
      </c>
      <c r="B3632" t="s">
        <v>1494</v>
      </c>
      <c r="C3632">
        <v>878</v>
      </c>
      <c r="D3632" t="s">
        <v>1515</v>
      </c>
      <c r="E3632">
        <v>319013</v>
      </c>
      <c r="F3632" t="s">
        <v>44</v>
      </c>
      <c r="G3632" t="s">
        <v>13</v>
      </c>
      <c r="H3632" t="s">
        <v>14</v>
      </c>
      <c r="I3632" t="s">
        <v>347</v>
      </c>
      <c r="J3632">
        <v>3870389</v>
      </c>
      <c r="K3632" t="str">
        <f t="shared" si="281"/>
        <v>45021 - Fundação Catarinense de Educação Especial</v>
      </c>
      <c r="L3632" t="str">
        <f t="shared" si="282"/>
        <v>878 - Administração de pessoal e encargos sociais - FCEE</v>
      </c>
      <c r="M3632" t="str">
        <f t="shared" si="283"/>
        <v>319013 - Obrigações Patronais</v>
      </c>
      <c r="N3632" t="str">
        <f t="shared" si="284"/>
        <v>31</v>
      </c>
      <c r="O3632" t="str">
        <f>VLOOKUP('SQL Results'!N3632,Plan2!$A$2:$B$8,2,0)</f>
        <v>31 - Pessoal e Encargos Sociais</v>
      </c>
      <c r="P3632" s="4" t="str">
        <f t="shared" si="285"/>
        <v>0100 - Recursos ordinários - recursos do tesouro - RLD</v>
      </c>
    </row>
    <row r="3633" spans="1:16" x14ac:dyDescent="0.2">
      <c r="A3633">
        <v>45021</v>
      </c>
      <c r="B3633" t="s">
        <v>1494</v>
      </c>
      <c r="C3633">
        <v>878</v>
      </c>
      <c r="D3633" t="s">
        <v>1515</v>
      </c>
      <c r="E3633">
        <v>319016</v>
      </c>
      <c r="F3633" t="s">
        <v>64</v>
      </c>
      <c r="G3633" t="s">
        <v>13</v>
      </c>
      <c r="H3633" t="s">
        <v>14</v>
      </c>
      <c r="I3633" t="s">
        <v>347</v>
      </c>
      <c r="J3633">
        <v>46100</v>
      </c>
      <c r="K3633" t="str">
        <f t="shared" si="281"/>
        <v>45021 - Fundação Catarinense de Educação Especial</v>
      </c>
      <c r="L3633" t="str">
        <f t="shared" si="282"/>
        <v>878 - Administração de pessoal e encargos sociais - FCEE</v>
      </c>
      <c r="M3633" t="str">
        <f t="shared" si="283"/>
        <v>319016 - Outras Despesas Variáveis-Pessoal Civil</v>
      </c>
      <c r="N3633" t="str">
        <f t="shared" si="284"/>
        <v>31</v>
      </c>
      <c r="O3633" t="str">
        <f>VLOOKUP('SQL Results'!N3633,Plan2!$A$2:$B$8,2,0)</f>
        <v>31 - Pessoal e Encargos Sociais</v>
      </c>
      <c r="P3633" s="4" t="str">
        <f t="shared" si="285"/>
        <v>0100 - Recursos ordinários - recursos do tesouro - RLD</v>
      </c>
    </row>
    <row r="3634" spans="1:16" x14ac:dyDescent="0.2">
      <c r="A3634">
        <v>45021</v>
      </c>
      <c r="B3634" t="s">
        <v>1494</v>
      </c>
      <c r="C3634">
        <v>878</v>
      </c>
      <c r="D3634" t="s">
        <v>1515</v>
      </c>
      <c r="E3634">
        <v>319092</v>
      </c>
      <c r="F3634" t="s">
        <v>28</v>
      </c>
      <c r="G3634" t="s">
        <v>13</v>
      </c>
      <c r="H3634" t="s">
        <v>14</v>
      </c>
      <c r="I3634" t="s">
        <v>347</v>
      </c>
      <c r="J3634">
        <v>238561</v>
      </c>
      <c r="K3634" t="str">
        <f t="shared" si="281"/>
        <v>45021 - Fundação Catarinense de Educação Especial</v>
      </c>
      <c r="L3634" t="str">
        <f t="shared" si="282"/>
        <v>878 - Administração de pessoal e encargos sociais - FCEE</v>
      </c>
      <c r="M3634" t="str">
        <f t="shared" si="283"/>
        <v>319092 - Despesas de Exercícios Anteriores</v>
      </c>
      <c r="N3634" t="str">
        <f t="shared" si="284"/>
        <v>31</v>
      </c>
      <c r="O3634" t="str">
        <f>VLOOKUP('SQL Results'!N3634,Plan2!$A$2:$B$8,2,0)</f>
        <v>31 - Pessoal e Encargos Sociais</v>
      </c>
      <c r="P3634" s="4" t="str">
        <f t="shared" si="285"/>
        <v>0100 - Recursos ordinários - recursos do tesouro - RLD</v>
      </c>
    </row>
    <row r="3635" spans="1:16" x14ac:dyDescent="0.2">
      <c r="A3635">
        <v>45021</v>
      </c>
      <c r="B3635" t="s">
        <v>1494</v>
      </c>
      <c r="C3635">
        <v>878</v>
      </c>
      <c r="D3635" t="s">
        <v>1515</v>
      </c>
      <c r="E3635">
        <v>319094</v>
      </c>
      <c r="F3635" t="s">
        <v>41</v>
      </c>
      <c r="G3635" t="s">
        <v>13</v>
      </c>
      <c r="H3635" t="s">
        <v>14</v>
      </c>
      <c r="I3635" t="s">
        <v>347</v>
      </c>
      <c r="J3635">
        <v>817088</v>
      </c>
      <c r="K3635" t="str">
        <f t="shared" si="281"/>
        <v>45021 - Fundação Catarinense de Educação Especial</v>
      </c>
      <c r="L3635" t="str">
        <f t="shared" si="282"/>
        <v>878 - Administração de pessoal e encargos sociais - FCEE</v>
      </c>
      <c r="M3635" t="str">
        <f t="shared" si="283"/>
        <v>319094 - Indenizações e Restituições Trabalhistas</v>
      </c>
      <c r="N3635" t="str">
        <f t="shared" si="284"/>
        <v>31</v>
      </c>
      <c r="O3635" t="str">
        <f>VLOOKUP('SQL Results'!N3635,Plan2!$A$2:$B$8,2,0)</f>
        <v>31 - Pessoal e Encargos Sociais</v>
      </c>
      <c r="P3635" s="4" t="str">
        <f t="shared" si="285"/>
        <v>0100 - Recursos ordinários - recursos do tesouro - RLD</v>
      </c>
    </row>
    <row r="3636" spans="1:16" x14ac:dyDescent="0.2">
      <c r="A3636">
        <v>45021</v>
      </c>
      <c r="B3636" t="s">
        <v>1494</v>
      </c>
      <c r="C3636">
        <v>878</v>
      </c>
      <c r="D3636" t="s">
        <v>1515</v>
      </c>
      <c r="E3636">
        <v>319096</v>
      </c>
      <c r="F3636" t="s">
        <v>66</v>
      </c>
      <c r="G3636" t="s">
        <v>13</v>
      </c>
      <c r="H3636" t="s">
        <v>14</v>
      </c>
      <c r="I3636" t="s">
        <v>347</v>
      </c>
      <c r="J3636">
        <v>116812</v>
      </c>
      <c r="K3636" t="str">
        <f t="shared" si="281"/>
        <v>45021 - Fundação Catarinense de Educação Especial</v>
      </c>
      <c r="L3636" t="str">
        <f t="shared" si="282"/>
        <v>878 - Administração de pessoal e encargos sociais - FCEE</v>
      </c>
      <c r="M3636" t="str">
        <f t="shared" si="283"/>
        <v>319096 - Ressarcimento Despesa Pessoal Requisitado</v>
      </c>
      <c r="N3636" t="str">
        <f t="shared" si="284"/>
        <v>31</v>
      </c>
      <c r="O3636" t="str">
        <f>VLOOKUP('SQL Results'!N3636,Plan2!$A$2:$B$8,2,0)</f>
        <v>31 - Pessoal e Encargos Sociais</v>
      </c>
      <c r="P3636" s="4" t="str">
        <f t="shared" si="285"/>
        <v>0100 - Recursos ordinários - recursos do tesouro - RLD</v>
      </c>
    </row>
    <row r="3637" spans="1:16" x14ac:dyDescent="0.2">
      <c r="A3637">
        <v>45021</v>
      </c>
      <c r="B3637" t="s">
        <v>1494</v>
      </c>
      <c r="C3637">
        <v>878</v>
      </c>
      <c r="D3637" t="s">
        <v>1515</v>
      </c>
      <c r="E3637">
        <v>319113</v>
      </c>
      <c r="F3637" t="s">
        <v>44</v>
      </c>
      <c r="G3637" t="s">
        <v>13</v>
      </c>
      <c r="H3637" t="s">
        <v>14</v>
      </c>
      <c r="I3637" t="s">
        <v>347</v>
      </c>
      <c r="J3637">
        <v>4865843</v>
      </c>
      <c r="K3637" t="str">
        <f t="shared" si="281"/>
        <v>45021 - Fundação Catarinense de Educação Especial</v>
      </c>
      <c r="L3637" t="str">
        <f t="shared" si="282"/>
        <v>878 - Administração de pessoal e encargos sociais - FCEE</v>
      </c>
      <c r="M3637" t="str">
        <f t="shared" si="283"/>
        <v>319113 - Obrigações Patronais</v>
      </c>
      <c r="N3637" t="str">
        <f t="shared" si="284"/>
        <v>31</v>
      </c>
      <c r="O3637" t="str">
        <f>VLOOKUP('SQL Results'!N3637,Plan2!$A$2:$B$8,2,0)</f>
        <v>31 - Pessoal e Encargos Sociais</v>
      </c>
      <c r="P3637" s="4" t="str">
        <f t="shared" si="285"/>
        <v>0100 - Recursos ordinários - recursos do tesouro - RLD</v>
      </c>
    </row>
    <row r="3638" spans="1:16" x14ac:dyDescent="0.2">
      <c r="A3638">
        <v>45021</v>
      </c>
      <c r="B3638" t="s">
        <v>1494</v>
      </c>
      <c r="C3638">
        <v>878</v>
      </c>
      <c r="D3638" t="s">
        <v>1515</v>
      </c>
      <c r="E3638">
        <v>339039</v>
      </c>
      <c r="F3638" t="s">
        <v>16</v>
      </c>
      <c r="G3638" t="s">
        <v>13</v>
      </c>
      <c r="H3638" t="s">
        <v>14</v>
      </c>
      <c r="I3638" t="s">
        <v>347</v>
      </c>
      <c r="J3638">
        <v>14200</v>
      </c>
      <c r="K3638" t="str">
        <f t="shared" si="281"/>
        <v>45021 - Fundação Catarinense de Educação Especial</v>
      </c>
      <c r="L3638" t="str">
        <f t="shared" si="282"/>
        <v>878 - Administração de pessoal e encargos sociais - FCEE</v>
      </c>
      <c r="M3638" t="str">
        <f t="shared" si="283"/>
        <v>339039 - Outros Serviços Terceiros - Pessoa Jurídica</v>
      </c>
      <c r="N3638" t="str">
        <f t="shared" si="284"/>
        <v>33</v>
      </c>
      <c r="O3638" t="str">
        <f>VLOOKUP('SQL Results'!N3638,Plan2!$A$2:$B$8,2,0)</f>
        <v>33 - Outras Despesas Correntes</v>
      </c>
      <c r="P3638" s="4" t="str">
        <f t="shared" si="285"/>
        <v>0100 - Recursos ordinários - recursos do tesouro - RLD</v>
      </c>
    </row>
    <row r="3639" spans="1:16" x14ac:dyDescent="0.2">
      <c r="A3639">
        <v>45021</v>
      </c>
      <c r="B3639" t="s">
        <v>1494</v>
      </c>
      <c r="C3639">
        <v>878</v>
      </c>
      <c r="D3639" t="s">
        <v>1515</v>
      </c>
      <c r="E3639">
        <v>339046</v>
      </c>
      <c r="F3639" t="s">
        <v>47</v>
      </c>
      <c r="G3639" t="s">
        <v>13</v>
      </c>
      <c r="H3639" t="s">
        <v>14</v>
      </c>
      <c r="I3639" t="s">
        <v>347</v>
      </c>
      <c r="J3639">
        <v>1041058</v>
      </c>
      <c r="K3639" t="str">
        <f t="shared" si="281"/>
        <v>45021 - Fundação Catarinense de Educação Especial</v>
      </c>
      <c r="L3639" t="str">
        <f t="shared" si="282"/>
        <v>878 - Administração de pessoal e encargos sociais - FCEE</v>
      </c>
      <c r="M3639" t="str">
        <f t="shared" si="283"/>
        <v>339046 - Auxílio-Alimentação</v>
      </c>
      <c r="N3639" t="str">
        <f t="shared" si="284"/>
        <v>33</v>
      </c>
      <c r="O3639" t="str">
        <f>VLOOKUP('SQL Results'!N3639,Plan2!$A$2:$B$8,2,0)</f>
        <v>33 - Outras Despesas Correntes</v>
      </c>
      <c r="P3639" s="4" t="str">
        <f t="shared" si="285"/>
        <v>0100 - Recursos ordinários - recursos do tesouro - RLD</v>
      </c>
    </row>
    <row r="3640" spans="1:16" x14ac:dyDescent="0.2">
      <c r="A3640">
        <v>45021</v>
      </c>
      <c r="B3640" t="s">
        <v>1494</v>
      </c>
      <c r="C3640">
        <v>878</v>
      </c>
      <c r="D3640" t="s">
        <v>1515</v>
      </c>
      <c r="E3640">
        <v>339113</v>
      </c>
      <c r="F3640" t="s">
        <v>44</v>
      </c>
      <c r="G3640" t="s">
        <v>13</v>
      </c>
      <c r="H3640" t="s">
        <v>14</v>
      </c>
      <c r="I3640" t="s">
        <v>347</v>
      </c>
      <c r="J3640">
        <v>2923935</v>
      </c>
      <c r="K3640" t="str">
        <f t="shared" si="281"/>
        <v>45021 - Fundação Catarinense de Educação Especial</v>
      </c>
      <c r="L3640" t="str">
        <f t="shared" si="282"/>
        <v>878 - Administração de pessoal e encargos sociais - FCEE</v>
      </c>
      <c r="M3640" t="str">
        <f t="shared" si="283"/>
        <v>339113 - Obrigações Patronais</v>
      </c>
      <c r="N3640" t="str">
        <f t="shared" si="284"/>
        <v>33</v>
      </c>
      <c r="O3640" t="str">
        <f>VLOOKUP('SQL Results'!N3640,Plan2!$A$2:$B$8,2,0)</f>
        <v>33 - Outras Despesas Correntes</v>
      </c>
      <c r="P3640" s="4" t="str">
        <f t="shared" si="285"/>
        <v>0100 - Recursos ordinários - recursos do tesouro - RLD</v>
      </c>
    </row>
    <row r="3641" spans="1:16" x14ac:dyDescent="0.2">
      <c r="A3641">
        <v>45021</v>
      </c>
      <c r="B3641" t="s">
        <v>1494</v>
      </c>
      <c r="C3641">
        <v>134</v>
      </c>
      <c r="D3641" t="s">
        <v>1495</v>
      </c>
      <c r="E3641">
        <v>339036</v>
      </c>
      <c r="F3641" t="s">
        <v>23</v>
      </c>
      <c r="G3641" t="s">
        <v>13</v>
      </c>
      <c r="H3641" t="s">
        <v>14</v>
      </c>
      <c r="I3641" t="s">
        <v>349</v>
      </c>
      <c r="J3641">
        <v>100000</v>
      </c>
      <c r="K3641" t="str">
        <f t="shared" si="281"/>
        <v>45021 - Fundação Catarinense de Educação Especial</v>
      </c>
      <c r="L3641" t="str">
        <f t="shared" si="282"/>
        <v>134 - Administração e manutenção dos serviços administrativos gerais - FCEE</v>
      </c>
      <c r="M3641" t="str">
        <f t="shared" si="283"/>
        <v>339036 - Outros Serviços Terceiros-Pessoa Física</v>
      </c>
      <c r="N3641" t="str">
        <f t="shared" si="284"/>
        <v>33</v>
      </c>
      <c r="O3641" t="str">
        <f>VLOOKUP('SQL Results'!N3641,Plan2!$A$2:$B$8,2,0)</f>
        <v>33 - Outras Despesas Correntes</v>
      </c>
      <c r="P3641" s="4" t="str">
        <f t="shared" si="285"/>
        <v>0100 - Recursos ordinários - recursos do tesouro - RLD</v>
      </c>
    </row>
    <row r="3642" spans="1:16" x14ac:dyDescent="0.2">
      <c r="A3642">
        <v>45021</v>
      </c>
      <c r="B3642" t="s">
        <v>1494</v>
      </c>
      <c r="C3642">
        <v>134</v>
      </c>
      <c r="D3642" t="s">
        <v>1495</v>
      </c>
      <c r="E3642">
        <v>339014</v>
      </c>
      <c r="F3642" t="s">
        <v>63</v>
      </c>
      <c r="G3642" t="s">
        <v>13</v>
      </c>
      <c r="H3642" t="s">
        <v>14</v>
      </c>
      <c r="I3642" t="s">
        <v>349</v>
      </c>
      <c r="J3642">
        <v>200000</v>
      </c>
      <c r="K3642" t="str">
        <f t="shared" si="281"/>
        <v>45021 - Fundação Catarinense de Educação Especial</v>
      </c>
      <c r="L3642" t="str">
        <f t="shared" si="282"/>
        <v>134 - Administração e manutenção dos serviços administrativos gerais - FCEE</v>
      </c>
      <c r="M3642" t="str">
        <f t="shared" si="283"/>
        <v>339014 - Diárias - Civil</v>
      </c>
      <c r="N3642" t="str">
        <f t="shared" si="284"/>
        <v>33</v>
      </c>
      <c r="O3642" t="str">
        <f>VLOOKUP('SQL Results'!N3642,Plan2!$A$2:$B$8,2,0)</f>
        <v>33 - Outras Despesas Correntes</v>
      </c>
      <c r="P3642" s="4" t="str">
        <f t="shared" si="285"/>
        <v>0100 - Recursos ordinários - recursos do tesouro - RLD</v>
      </c>
    </row>
    <row r="3643" spans="1:16" x14ac:dyDescent="0.2">
      <c r="A3643">
        <v>45021</v>
      </c>
      <c r="B3643" t="s">
        <v>1494</v>
      </c>
      <c r="C3643">
        <v>134</v>
      </c>
      <c r="D3643" t="s">
        <v>1495</v>
      </c>
      <c r="E3643">
        <v>339030</v>
      </c>
      <c r="F3643" t="s">
        <v>12</v>
      </c>
      <c r="G3643" t="s">
        <v>13</v>
      </c>
      <c r="H3643" t="s">
        <v>14</v>
      </c>
      <c r="I3643" t="s">
        <v>349</v>
      </c>
      <c r="J3643">
        <v>506880</v>
      </c>
      <c r="K3643" t="str">
        <f t="shared" si="281"/>
        <v>45021 - Fundação Catarinense de Educação Especial</v>
      </c>
      <c r="L3643" t="str">
        <f t="shared" si="282"/>
        <v>134 - Administração e manutenção dos serviços administrativos gerais - FCEE</v>
      </c>
      <c r="M3643" t="str">
        <f t="shared" si="283"/>
        <v>339030 - Material de Consumo</v>
      </c>
      <c r="N3643" t="str">
        <f t="shared" si="284"/>
        <v>33</v>
      </c>
      <c r="O3643" t="str">
        <f>VLOOKUP('SQL Results'!N3643,Plan2!$A$2:$B$8,2,0)</f>
        <v>33 - Outras Despesas Correntes</v>
      </c>
      <c r="P3643" s="4" t="str">
        <f t="shared" si="285"/>
        <v>0100 - Recursos ordinários - recursos do tesouro - RLD</v>
      </c>
    </row>
    <row r="3644" spans="1:16" x14ac:dyDescent="0.2">
      <c r="A3644">
        <v>45021</v>
      </c>
      <c r="B3644" t="s">
        <v>1494</v>
      </c>
      <c r="C3644">
        <v>134</v>
      </c>
      <c r="D3644" t="s">
        <v>1495</v>
      </c>
      <c r="E3644">
        <v>339033</v>
      </c>
      <c r="F3644" t="s">
        <v>49</v>
      </c>
      <c r="G3644" t="s">
        <v>13</v>
      </c>
      <c r="H3644" t="s">
        <v>14</v>
      </c>
      <c r="I3644" t="s">
        <v>349</v>
      </c>
      <c r="J3644">
        <v>350000</v>
      </c>
      <c r="K3644" t="str">
        <f t="shared" si="281"/>
        <v>45021 - Fundação Catarinense de Educação Especial</v>
      </c>
      <c r="L3644" t="str">
        <f t="shared" si="282"/>
        <v>134 - Administração e manutenção dos serviços administrativos gerais - FCEE</v>
      </c>
      <c r="M3644" t="str">
        <f t="shared" si="283"/>
        <v>339033 - Passagens e Despesas com Locomoção</v>
      </c>
      <c r="N3644" t="str">
        <f t="shared" si="284"/>
        <v>33</v>
      </c>
      <c r="O3644" t="str">
        <f>VLOOKUP('SQL Results'!N3644,Plan2!$A$2:$B$8,2,0)</f>
        <v>33 - Outras Despesas Correntes</v>
      </c>
      <c r="P3644" s="4" t="str">
        <f t="shared" si="285"/>
        <v>0100 - Recursos ordinários - recursos do tesouro - RLD</v>
      </c>
    </row>
    <row r="3645" spans="1:16" x14ac:dyDescent="0.2">
      <c r="A3645">
        <v>45021</v>
      </c>
      <c r="B3645" t="s">
        <v>1494</v>
      </c>
      <c r="C3645">
        <v>134</v>
      </c>
      <c r="D3645" t="s">
        <v>1495</v>
      </c>
      <c r="E3645">
        <v>339037</v>
      </c>
      <c r="F3645" t="s">
        <v>25</v>
      </c>
      <c r="G3645" t="s">
        <v>13</v>
      </c>
      <c r="H3645" t="s">
        <v>14</v>
      </c>
      <c r="I3645" t="s">
        <v>349</v>
      </c>
      <c r="J3645">
        <v>1000000</v>
      </c>
      <c r="K3645" t="str">
        <f t="shared" si="281"/>
        <v>45021 - Fundação Catarinense de Educação Especial</v>
      </c>
      <c r="L3645" t="str">
        <f t="shared" si="282"/>
        <v>134 - Administração e manutenção dos serviços administrativos gerais - FCEE</v>
      </c>
      <c r="M3645" t="str">
        <f t="shared" si="283"/>
        <v>339037 - Locação de Mão-de-Obra</v>
      </c>
      <c r="N3645" t="str">
        <f t="shared" si="284"/>
        <v>33</v>
      </c>
      <c r="O3645" t="str">
        <f>VLOOKUP('SQL Results'!N3645,Plan2!$A$2:$B$8,2,0)</f>
        <v>33 - Outras Despesas Correntes</v>
      </c>
      <c r="P3645" s="4" t="str">
        <f t="shared" si="285"/>
        <v>0100 - Recursos ordinários - recursos do tesouro - RLD</v>
      </c>
    </row>
    <row r="3646" spans="1:16" x14ac:dyDescent="0.2">
      <c r="A3646">
        <v>45021</v>
      </c>
      <c r="B3646" t="s">
        <v>1494</v>
      </c>
      <c r="C3646">
        <v>134</v>
      </c>
      <c r="D3646" t="s">
        <v>1495</v>
      </c>
      <c r="E3646">
        <v>339091</v>
      </c>
      <c r="F3646" t="s">
        <v>65</v>
      </c>
      <c r="G3646" t="s">
        <v>13</v>
      </c>
      <c r="H3646" t="s">
        <v>14</v>
      </c>
      <c r="I3646" t="s">
        <v>349</v>
      </c>
      <c r="J3646">
        <v>550000</v>
      </c>
      <c r="K3646" t="str">
        <f t="shared" si="281"/>
        <v>45021 - Fundação Catarinense de Educação Especial</v>
      </c>
      <c r="L3646" t="str">
        <f t="shared" si="282"/>
        <v>134 - Administração e manutenção dos serviços administrativos gerais - FCEE</v>
      </c>
      <c r="M3646" t="str">
        <f t="shared" si="283"/>
        <v>339091 - Sentenças Judiciais</v>
      </c>
      <c r="N3646" t="str">
        <f t="shared" si="284"/>
        <v>33</v>
      </c>
      <c r="O3646" t="str">
        <f>VLOOKUP('SQL Results'!N3646,Plan2!$A$2:$B$8,2,0)</f>
        <v>33 - Outras Despesas Correntes</v>
      </c>
      <c r="P3646" s="4" t="str">
        <f t="shared" si="285"/>
        <v>0100 - Recursos ordinários - recursos do tesouro - RLD</v>
      </c>
    </row>
    <row r="3647" spans="1:16" x14ac:dyDescent="0.2">
      <c r="A3647">
        <v>45022</v>
      </c>
      <c r="B3647" t="s">
        <v>1516</v>
      </c>
      <c r="C3647">
        <v>5311</v>
      </c>
      <c r="D3647" t="s">
        <v>1517</v>
      </c>
      <c r="E3647">
        <v>449052</v>
      </c>
      <c r="F3647" t="s">
        <v>17</v>
      </c>
      <c r="G3647" t="s">
        <v>94</v>
      </c>
      <c r="H3647" t="s">
        <v>95</v>
      </c>
      <c r="I3647" t="s">
        <v>1518</v>
      </c>
      <c r="J3647">
        <v>120000</v>
      </c>
      <c r="K3647" t="str">
        <f t="shared" si="281"/>
        <v>45022 - Fundação Universidade do Estado de Santa Catarina</v>
      </c>
      <c r="L3647" t="str">
        <f t="shared" si="282"/>
        <v>5311 - Aquisição de equipamento e material permanente - UDESC</v>
      </c>
      <c r="M3647" t="str">
        <f t="shared" si="283"/>
        <v>449052 - Equipamentos e Material Permanente</v>
      </c>
      <c r="N3647" t="str">
        <f t="shared" si="284"/>
        <v>44</v>
      </c>
      <c r="O3647" t="str">
        <f>VLOOKUP('SQL Results'!N3647,Plan2!$A$2:$B$8,2,0)</f>
        <v>44 - Investimentos</v>
      </c>
      <c r="P3647" s="4" t="str">
        <f t="shared" si="285"/>
        <v>0240 - Recursos de serviços - recursos de outras fontes - exercício corrente</v>
      </c>
    </row>
    <row r="3648" spans="1:16" x14ac:dyDescent="0.2">
      <c r="A3648">
        <v>45022</v>
      </c>
      <c r="B3648" t="s">
        <v>1516</v>
      </c>
      <c r="C3648">
        <v>5311</v>
      </c>
      <c r="D3648" t="s">
        <v>1517</v>
      </c>
      <c r="E3648">
        <v>449052</v>
      </c>
      <c r="F3648" t="s">
        <v>17</v>
      </c>
      <c r="G3648" t="s">
        <v>13</v>
      </c>
      <c r="H3648" t="s">
        <v>14</v>
      </c>
      <c r="I3648" t="s">
        <v>1518</v>
      </c>
      <c r="J3648">
        <v>1580000</v>
      </c>
      <c r="K3648" t="str">
        <f t="shared" si="281"/>
        <v>45022 - Fundação Universidade do Estado de Santa Catarina</v>
      </c>
      <c r="L3648" t="str">
        <f t="shared" si="282"/>
        <v>5311 - Aquisição de equipamento e material permanente - UDESC</v>
      </c>
      <c r="M3648" t="str">
        <f t="shared" si="283"/>
        <v>449052 - Equipamentos e Material Permanente</v>
      </c>
      <c r="N3648" t="str">
        <f t="shared" si="284"/>
        <v>44</v>
      </c>
      <c r="O3648" t="str">
        <f>VLOOKUP('SQL Results'!N3648,Plan2!$A$2:$B$8,2,0)</f>
        <v>44 - Investimentos</v>
      </c>
      <c r="P3648" s="4" t="str">
        <f t="shared" si="285"/>
        <v>0100 - Recursos ordinários - recursos do tesouro - RLD</v>
      </c>
    </row>
    <row r="3649" spans="1:16" x14ac:dyDescent="0.2">
      <c r="A3649">
        <v>45022</v>
      </c>
      <c r="B3649" t="s">
        <v>1516</v>
      </c>
      <c r="C3649">
        <v>5314</v>
      </c>
      <c r="D3649" t="s">
        <v>1519</v>
      </c>
      <c r="E3649">
        <v>449051</v>
      </c>
      <c r="F3649" t="s">
        <v>31</v>
      </c>
      <c r="G3649" t="s">
        <v>13</v>
      </c>
      <c r="H3649" t="s">
        <v>14</v>
      </c>
      <c r="I3649" t="s">
        <v>1520</v>
      </c>
      <c r="J3649">
        <v>9100000</v>
      </c>
      <c r="K3649" t="str">
        <f t="shared" si="281"/>
        <v>45022 - Fundação Universidade do Estado de Santa Catarina</v>
      </c>
      <c r="L3649" t="str">
        <f t="shared" si="282"/>
        <v>5314 - Aquisição, construção e reforma de bens imóveis - UDESC/Fpolis</v>
      </c>
      <c r="M3649" t="str">
        <f t="shared" si="283"/>
        <v>449051 - Obras e Instalações</v>
      </c>
      <c r="N3649" t="str">
        <f t="shared" si="284"/>
        <v>44</v>
      </c>
      <c r="O3649" t="str">
        <f>VLOOKUP('SQL Results'!N3649,Plan2!$A$2:$B$8,2,0)</f>
        <v>44 - Investimentos</v>
      </c>
      <c r="P3649" s="4" t="str">
        <f t="shared" si="285"/>
        <v>0100 - Recursos ordinários - recursos do tesouro - RLD</v>
      </c>
    </row>
    <row r="3650" spans="1:16" x14ac:dyDescent="0.2">
      <c r="A3650">
        <v>45022</v>
      </c>
      <c r="B3650" t="s">
        <v>1516</v>
      </c>
      <c r="C3650">
        <v>9111</v>
      </c>
      <c r="D3650" t="s">
        <v>1521</v>
      </c>
      <c r="E3650">
        <v>449051</v>
      </c>
      <c r="F3650" t="s">
        <v>31</v>
      </c>
      <c r="G3650" t="s">
        <v>1522</v>
      </c>
      <c r="H3650" t="s">
        <v>1523</v>
      </c>
      <c r="I3650" t="s">
        <v>1524</v>
      </c>
      <c r="J3650">
        <v>540845</v>
      </c>
      <c r="K3650" t="str">
        <f t="shared" si="281"/>
        <v>45022 - Fundação Universidade do Estado de Santa Catarina</v>
      </c>
      <c r="L3650" t="str">
        <f t="shared" si="282"/>
        <v>9111 - Aquisição, construção e reforma de bens imóveis - UDESC/Balneário Camboriú</v>
      </c>
      <c r="M3650" t="str">
        <f t="shared" si="283"/>
        <v>449051 - Obras e Instalações</v>
      </c>
      <c r="N3650" t="str">
        <f t="shared" si="284"/>
        <v>44</v>
      </c>
      <c r="O3650" t="str">
        <f>VLOOKUP('SQL Results'!N3650,Plan2!$A$2:$B$8,2,0)</f>
        <v>44 - Investimentos</v>
      </c>
      <c r="P3650" s="4" t="str">
        <f t="shared" si="285"/>
        <v>0265 - Receitas diversas - recursos de outras fontes - manutenção do ensino superior</v>
      </c>
    </row>
    <row r="3651" spans="1:16" x14ac:dyDescent="0.2">
      <c r="A3651">
        <v>45022</v>
      </c>
      <c r="B3651" t="s">
        <v>1516</v>
      </c>
      <c r="C3651">
        <v>5312</v>
      </c>
      <c r="D3651" t="s">
        <v>1525</v>
      </c>
      <c r="E3651">
        <v>449051</v>
      </c>
      <c r="F3651" t="s">
        <v>31</v>
      </c>
      <c r="G3651" t="s">
        <v>1522</v>
      </c>
      <c r="H3651" t="s">
        <v>1523</v>
      </c>
      <c r="I3651" t="s">
        <v>1526</v>
      </c>
      <c r="J3651">
        <v>1000000</v>
      </c>
      <c r="K3651" t="str">
        <f t="shared" ref="K3651:K3714" si="286">CONCATENATE(A3651," - ",B3651)</f>
        <v>45022 - Fundação Universidade do Estado de Santa Catarina</v>
      </c>
      <c r="L3651" t="str">
        <f t="shared" ref="L3651:L3714" si="287">CONCATENATE(C3651," - ",D3651)</f>
        <v>5312 - Aquisição, construção e reforma de bens imóveis - UDESC/Chapecó</v>
      </c>
      <c r="M3651" t="str">
        <f t="shared" ref="M3651:M3714" si="288">CONCATENATE(E3651," - ",F3651)</f>
        <v>449051 - Obras e Instalações</v>
      </c>
      <c r="N3651" t="str">
        <f t="shared" ref="N3651:N3714" si="289">LEFT(E3651,2)</f>
        <v>44</v>
      </c>
      <c r="O3651" t="str">
        <f>VLOOKUP('SQL Results'!N3651,Plan2!$A$2:$B$8,2,0)</f>
        <v>44 - Investimentos</v>
      </c>
      <c r="P3651" s="4" t="str">
        <f t="shared" si="285"/>
        <v>0265 - Receitas diversas - recursos de outras fontes - manutenção do ensino superior</v>
      </c>
    </row>
    <row r="3652" spans="1:16" x14ac:dyDescent="0.2">
      <c r="A3652">
        <v>45022</v>
      </c>
      <c r="B3652" t="s">
        <v>1516</v>
      </c>
      <c r="C3652">
        <v>5315</v>
      </c>
      <c r="D3652" t="s">
        <v>1527</v>
      </c>
      <c r="E3652">
        <v>339039</v>
      </c>
      <c r="F3652" t="s">
        <v>16</v>
      </c>
      <c r="G3652" t="s">
        <v>13</v>
      </c>
      <c r="H3652" t="s">
        <v>14</v>
      </c>
      <c r="I3652" t="s">
        <v>1528</v>
      </c>
      <c r="J3652">
        <v>50000</v>
      </c>
      <c r="K3652" t="str">
        <f t="shared" si="286"/>
        <v>45022 - Fundação Universidade do Estado de Santa Catarina</v>
      </c>
      <c r="L3652" t="str">
        <f t="shared" si="287"/>
        <v>5315 - Aquisição, construção e reforma de bens imóveis - UDESC/Lages</v>
      </c>
      <c r="M3652" t="str">
        <f t="shared" si="288"/>
        <v>339039 - Outros Serviços Terceiros - Pessoa Jurídica</v>
      </c>
      <c r="N3652" t="str">
        <f t="shared" si="289"/>
        <v>33</v>
      </c>
      <c r="O3652" t="str">
        <f>VLOOKUP('SQL Results'!N3652,Plan2!$A$2:$B$8,2,0)</f>
        <v>33 - Outras Despesas Correntes</v>
      </c>
      <c r="P3652" s="4" t="str">
        <f t="shared" si="285"/>
        <v>0100 - Recursos ordinários - recursos do tesouro - RLD</v>
      </c>
    </row>
    <row r="3653" spans="1:16" x14ac:dyDescent="0.2">
      <c r="A3653">
        <v>45022</v>
      </c>
      <c r="B3653" t="s">
        <v>1516</v>
      </c>
      <c r="C3653">
        <v>5315</v>
      </c>
      <c r="D3653" t="s">
        <v>1527</v>
      </c>
      <c r="E3653">
        <v>449051</v>
      </c>
      <c r="F3653" t="s">
        <v>31</v>
      </c>
      <c r="G3653" t="s">
        <v>13</v>
      </c>
      <c r="H3653" t="s">
        <v>14</v>
      </c>
      <c r="I3653" t="s">
        <v>1528</v>
      </c>
      <c r="J3653">
        <v>700000</v>
      </c>
      <c r="K3653" t="str">
        <f t="shared" si="286"/>
        <v>45022 - Fundação Universidade do Estado de Santa Catarina</v>
      </c>
      <c r="L3653" t="str">
        <f t="shared" si="287"/>
        <v>5315 - Aquisição, construção e reforma de bens imóveis - UDESC/Lages</v>
      </c>
      <c r="M3653" t="str">
        <f t="shared" si="288"/>
        <v>449051 - Obras e Instalações</v>
      </c>
      <c r="N3653" t="str">
        <f t="shared" si="289"/>
        <v>44</v>
      </c>
      <c r="O3653" t="str">
        <f>VLOOKUP('SQL Results'!N3653,Plan2!$A$2:$B$8,2,0)</f>
        <v>44 - Investimentos</v>
      </c>
      <c r="P3653" s="4" t="str">
        <f t="shared" si="285"/>
        <v>0100 - Recursos ordinários - recursos do tesouro - RLD</v>
      </c>
    </row>
    <row r="3654" spans="1:16" x14ac:dyDescent="0.2">
      <c r="A3654">
        <v>45022</v>
      </c>
      <c r="B3654" t="s">
        <v>1516</v>
      </c>
      <c r="C3654">
        <v>5317</v>
      </c>
      <c r="D3654" t="s">
        <v>1529</v>
      </c>
      <c r="E3654">
        <v>449051</v>
      </c>
      <c r="F3654" t="s">
        <v>31</v>
      </c>
      <c r="G3654" t="s">
        <v>13</v>
      </c>
      <c r="H3654" t="s">
        <v>14</v>
      </c>
      <c r="I3654" t="s">
        <v>1530</v>
      </c>
      <c r="J3654">
        <v>3700000</v>
      </c>
      <c r="K3654" t="str">
        <f t="shared" si="286"/>
        <v>45022 - Fundação Universidade do Estado de Santa Catarina</v>
      </c>
      <c r="L3654" t="str">
        <f t="shared" si="287"/>
        <v>5317 - Aquisição, construção e reforma de bens imóveis - UDESC/Joinville</v>
      </c>
      <c r="M3654" t="str">
        <f t="shared" si="288"/>
        <v>449051 - Obras e Instalações</v>
      </c>
      <c r="N3654" t="str">
        <f t="shared" si="289"/>
        <v>44</v>
      </c>
      <c r="O3654" t="str">
        <f>VLOOKUP('SQL Results'!N3654,Plan2!$A$2:$B$8,2,0)</f>
        <v>44 - Investimentos</v>
      </c>
      <c r="P3654" s="4" t="str">
        <f t="shared" si="285"/>
        <v>0100 - Recursos ordinários - recursos do tesouro - RLD</v>
      </c>
    </row>
    <row r="3655" spans="1:16" x14ac:dyDescent="0.2">
      <c r="A3655">
        <v>45022</v>
      </c>
      <c r="B3655" t="s">
        <v>1516</v>
      </c>
      <c r="C3655">
        <v>5317</v>
      </c>
      <c r="D3655" t="s">
        <v>1529</v>
      </c>
      <c r="E3655">
        <v>449051</v>
      </c>
      <c r="F3655" t="s">
        <v>31</v>
      </c>
      <c r="G3655" t="s">
        <v>1522</v>
      </c>
      <c r="H3655" t="s">
        <v>1523</v>
      </c>
      <c r="I3655" t="s">
        <v>1530</v>
      </c>
      <c r="J3655">
        <v>1000000</v>
      </c>
      <c r="K3655" t="str">
        <f t="shared" si="286"/>
        <v>45022 - Fundação Universidade do Estado de Santa Catarina</v>
      </c>
      <c r="L3655" t="str">
        <f t="shared" si="287"/>
        <v>5317 - Aquisição, construção e reforma de bens imóveis - UDESC/Joinville</v>
      </c>
      <c r="M3655" t="str">
        <f t="shared" si="288"/>
        <v>449051 - Obras e Instalações</v>
      </c>
      <c r="N3655" t="str">
        <f t="shared" si="289"/>
        <v>44</v>
      </c>
      <c r="O3655" t="str">
        <f>VLOOKUP('SQL Results'!N3655,Plan2!$A$2:$B$8,2,0)</f>
        <v>44 - Investimentos</v>
      </c>
      <c r="P3655" s="4" t="str">
        <f t="shared" si="285"/>
        <v>0265 - Receitas diversas - recursos de outras fontes - manutenção do ensino superior</v>
      </c>
    </row>
    <row r="3656" spans="1:16" x14ac:dyDescent="0.2">
      <c r="A3656">
        <v>45022</v>
      </c>
      <c r="B3656" t="s">
        <v>1516</v>
      </c>
      <c r="C3656">
        <v>5320</v>
      </c>
      <c r="D3656" t="s">
        <v>1531</v>
      </c>
      <c r="E3656">
        <v>449051</v>
      </c>
      <c r="F3656" t="s">
        <v>31</v>
      </c>
      <c r="G3656" t="s">
        <v>13</v>
      </c>
      <c r="H3656" t="s">
        <v>14</v>
      </c>
      <c r="I3656" t="s">
        <v>1532</v>
      </c>
      <c r="J3656">
        <v>450000</v>
      </c>
      <c r="K3656" t="str">
        <f t="shared" si="286"/>
        <v>45022 - Fundação Universidade do Estado de Santa Catarina</v>
      </c>
      <c r="L3656" t="str">
        <f t="shared" si="287"/>
        <v>5320 - Aquisição, construção e reforma de bens imóveis - UDESC/Laguna</v>
      </c>
      <c r="M3656" t="str">
        <f t="shared" si="288"/>
        <v>449051 - Obras e Instalações</v>
      </c>
      <c r="N3656" t="str">
        <f t="shared" si="289"/>
        <v>44</v>
      </c>
      <c r="O3656" t="str">
        <f>VLOOKUP('SQL Results'!N3656,Plan2!$A$2:$B$8,2,0)</f>
        <v>44 - Investimentos</v>
      </c>
      <c r="P3656" s="4" t="str">
        <f t="shared" si="285"/>
        <v>0100 - Recursos ordinários - recursos do tesouro - RLD</v>
      </c>
    </row>
    <row r="3657" spans="1:16" x14ac:dyDescent="0.2">
      <c r="A3657">
        <v>45022</v>
      </c>
      <c r="B3657" t="s">
        <v>1516</v>
      </c>
      <c r="C3657">
        <v>5310</v>
      </c>
      <c r="D3657" t="s">
        <v>1533</v>
      </c>
      <c r="E3657">
        <v>339018</v>
      </c>
      <c r="F3657" t="s">
        <v>708</v>
      </c>
      <c r="G3657" t="s">
        <v>13</v>
      </c>
      <c r="H3657" t="s">
        <v>14</v>
      </c>
      <c r="I3657" t="s">
        <v>1534</v>
      </c>
      <c r="J3657">
        <v>5365000</v>
      </c>
      <c r="K3657" t="str">
        <f t="shared" si="286"/>
        <v>45022 - Fundação Universidade do Estado de Santa Catarina</v>
      </c>
      <c r="L3657" t="str">
        <f t="shared" si="287"/>
        <v>5310 - Bolsas de apoio a alunos - UDESC</v>
      </c>
      <c r="M3657" t="str">
        <f t="shared" si="288"/>
        <v>339018 - Auxílio Financeiro a Estudantes</v>
      </c>
      <c r="N3657" t="str">
        <f t="shared" si="289"/>
        <v>33</v>
      </c>
      <c r="O3657" t="str">
        <f>VLOOKUP('SQL Results'!N3657,Plan2!$A$2:$B$8,2,0)</f>
        <v>33 - Outras Despesas Correntes</v>
      </c>
      <c r="P3657" s="4" t="str">
        <f t="shared" si="285"/>
        <v>0100 - Recursos ordinários - recursos do tesouro - RLD</v>
      </c>
    </row>
    <row r="3658" spans="1:16" x14ac:dyDescent="0.2">
      <c r="A3658">
        <v>45022</v>
      </c>
      <c r="B3658" t="s">
        <v>1516</v>
      </c>
      <c r="C3658">
        <v>5310</v>
      </c>
      <c r="D3658" t="s">
        <v>1533</v>
      </c>
      <c r="E3658">
        <v>339036</v>
      </c>
      <c r="F3658" t="s">
        <v>23</v>
      </c>
      <c r="G3658" t="s">
        <v>13</v>
      </c>
      <c r="H3658" t="s">
        <v>14</v>
      </c>
      <c r="I3658" t="s">
        <v>1534</v>
      </c>
      <c r="J3658">
        <v>10500000</v>
      </c>
      <c r="K3658" t="str">
        <f t="shared" si="286"/>
        <v>45022 - Fundação Universidade do Estado de Santa Catarina</v>
      </c>
      <c r="L3658" t="str">
        <f t="shared" si="287"/>
        <v>5310 - Bolsas de apoio a alunos - UDESC</v>
      </c>
      <c r="M3658" t="str">
        <f t="shared" si="288"/>
        <v>339036 - Outros Serviços Terceiros-Pessoa Física</v>
      </c>
      <c r="N3658" t="str">
        <f t="shared" si="289"/>
        <v>33</v>
      </c>
      <c r="O3658" t="str">
        <f>VLOOKUP('SQL Results'!N3658,Plan2!$A$2:$B$8,2,0)</f>
        <v>33 - Outras Despesas Correntes</v>
      </c>
      <c r="P3658" s="4" t="str">
        <f t="shared" si="285"/>
        <v>0100 - Recursos ordinários - recursos do tesouro - RLD</v>
      </c>
    </row>
    <row r="3659" spans="1:16" x14ac:dyDescent="0.2">
      <c r="A3659">
        <v>45022</v>
      </c>
      <c r="B3659" t="s">
        <v>1516</v>
      </c>
      <c r="C3659">
        <v>5310</v>
      </c>
      <c r="D3659" t="s">
        <v>1533</v>
      </c>
      <c r="E3659">
        <v>339049</v>
      </c>
      <c r="F3659" t="s">
        <v>79</v>
      </c>
      <c r="G3659" t="s">
        <v>13</v>
      </c>
      <c r="H3659" t="s">
        <v>14</v>
      </c>
      <c r="I3659" t="s">
        <v>1534</v>
      </c>
      <c r="J3659">
        <v>135000</v>
      </c>
      <c r="K3659" t="str">
        <f t="shared" si="286"/>
        <v>45022 - Fundação Universidade do Estado de Santa Catarina</v>
      </c>
      <c r="L3659" t="str">
        <f t="shared" si="287"/>
        <v>5310 - Bolsas de apoio a alunos - UDESC</v>
      </c>
      <c r="M3659" t="str">
        <f t="shared" si="288"/>
        <v>339049 - Auxílio-Transporte</v>
      </c>
      <c r="N3659" t="str">
        <f t="shared" si="289"/>
        <v>33</v>
      </c>
      <c r="O3659" t="str">
        <f>VLOOKUP('SQL Results'!N3659,Plan2!$A$2:$B$8,2,0)</f>
        <v>33 - Outras Despesas Correntes</v>
      </c>
      <c r="P3659" s="4" t="str">
        <f t="shared" si="285"/>
        <v>0100 - Recursos ordinários - recursos do tesouro - RLD</v>
      </c>
    </row>
    <row r="3660" spans="1:16" x14ac:dyDescent="0.2">
      <c r="A3660">
        <v>45022</v>
      </c>
      <c r="B3660" t="s">
        <v>1516</v>
      </c>
      <c r="C3660">
        <v>3526</v>
      </c>
      <c r="D3660" t="s">
        <v>1535</v>
      </c>
      <c r="E3660">
        <v>339020</v>
      </c>
      <c r="F3660" t="s">
        <v>656</v>
      </c>
      <c r="G3660" t="s">
        <v>13</v>
      </c>
      <c r="H3660" t="s">
        <v>14</v>
      </c>
      <c r="I3660" t="s">
        <v>1536</v>
      </c>
      <c r="J3660">
        <v>400000</v>
      </c>
      <c r="K3660" t="str">
        <f t="shared" si="286"/>
        <v>45022 - Fundação Universidade do Estado de Santa Catarina</v>
      </c>
      <c r="L3660" t="str">
        <f t="shared" si="287"/>
        <v>3526 - Incentivo aos programas e projetos de pesquisa UDESC/FAPESC</v>
      </c>
      <c r="M3660" t="str">
        <f t="shared" si="288"/>
        <v>339020 - Auxílio Financeiro a Pesquisadores</v>
      </c>
      <c r="N3660" t="str">
        <f t="shared" si="289"/>
        <v>33</v>
      </c>
      <c r="O3660" t="str">
        <f>VLOOKUP('SQL Results'!N3660,Plan2!$A$2:$B$8,2,0)</f>
        <v>33 - Outras Despesas Correntes</v>
      </c>
      <c r="P3660" s="4" t="str">
        <f t="shared" si="285"/>
        <v>0100 - Recursos ordinários - recursos do tesouro - RLD</v>
      </c>
    </row>
    <row r="3661" spans="1:16" x14ac:dyDescent="0.2">
      <c r="A3661">
        <v>45022</v>
      </c>
      <c r="B3661" t="s">
        <v>1516</v>
      </c>
      <c r="C3661">
        <v>3526</v>
      </c>
      <c r="D3661" t="s">
        <v>1535</v>
      </c>
      <c r="E3661">
        <v>449020</v>
      </c>
      <c r="F3661" t="s">
        <v>656</v>
      </c>
      <c r="G3661" t="s">
        <v>13</v>
      </c>
      <c r="H3661" t="s">
        <v>14</v>
      </c>
      <c r="I3661" t="s">
        <v>1536</v>
      </c>
      <c r="J3661">
        <v>400000</v>
      </c>
      <c r="K3661" t="str">
        <f t="shared" si="286"/>
        <v>45022 - Fundação Universidade do Estado de Santa Catarina</v>
      </c>
      <c r="L3661" t="str">
        <f t="shared" si="287"/>
        <v>3526 - Incentivo aos programas e projetos de pesquisa UDESC/FAPESC</v>
      </c>
      <c r="M3661" t="str">
        <f t="shared" si="288"/>
        <v>449020 - Auxílio Financeiro a Pesquisadores</v>
      </c>
      <c r="N3661" t="str">
        <f t="shared" si="289"/>
        <v>44</v>
      </c>
      <c r="O3661" t="str">
        <f>VLOOKUP('SQL Results'!N3661,Plan2!$A$2:$B$8,2,0)</f>
        <v>44 - Investimentos</v>
      </c>
      <c r="P3661" s="4" t="str">
        <f t="shared" si="285"/>
        <v>0100 - Recursos ordinários - recursos do tesouro - RLD</v>
      </c>
    </row>
    <row r="3662" spans="1:16" x14ac:dyDescent="0.2">
      <c r="A3662">
        <v>45022</v>
      </c>
      <c r="B3662" t="s">
        <v>1516</v>
      </c>
      <c r="C3662">
        <v>3176</v>
      </c>
      <c r="D3662" t="s">
        <v>1537</v>
      </c>
      <c r="E3662">
        <v>339033</v>
      </c>
      <c r="F3662" t="s">
        <v>49</v>
      </c>
      <c r="G3662" t="s">
        <v>13</v>
      </c>
      <c r="H3662" t="s">
        <v>14</v>
      </c>
      <c r="I3662" t="s">
        <v>1538</v>
      </c>
      <c r="J3662">
        <v>150000</v>
      </c>
      <c r="K3662" t="str">
        <f t="shared" si="286"/>
        <v>45022 - Fundação Universidade do Estado de Santa Catarina</v>
      </c>
      <c r="L3662" t="str">
        <f t="shared" si="287"/>
        <v>3176 - Incentivo aos programas e projetos de extensão da UDESC</v>
      </c>
      <c r="M3662" t="str">
        <f t="shared" si="288"/>
        <v>339033 - Passagens e Despesas com Locomoção</v>
      </c>
      <c r="N3662" t="str">
        <f t="shared" si="289"/>
        <v>33</v>
      </c>
      <c r="O3662" t="str">
        <f>VLOOKUP('SQL Results'!N3662,Plan2!$A$2:$B$8,2,0)</f>
        <v>33 - Outras Despesas Correntes</v>
      </c>
      <c r="P3662" s="4" t="str">
        <f t="shared" si="285"/>
        <v>0100 - Recursos ordinários - recursos do tesouro - RLD</v>
      </c>
    </row>
    <row r="3663" spans="1:16" x14ac:dyDescent="0.2">
      <c r="A3663">
        <v>45022</v>
      </c>
      <c r="B3663" t="s">
        <v>1516</v>
      </c>
      <c r="C3663">
        <v>3176</v>
      </c>
      <c r="D3663" t="s">
        <v>1537</v>
      </c>
      <c r="E3663">
        <v>339036</v>
      </c>
      <c r="F3663" t="s">
        <v>23</v>
      </c>
      <c r="G3663" t="s">
        <v>13</v>
      </c>
      <c r="H3663" t="s">
        <v>14</v>
      </c>
      <c r="I3663" t="s">
        <v>1538</v>
      </c>
      <c r="J3663">
        <v>225000</v>
      </c>
      <c r="K3663" t="str">
        <f t="shared" si="286"/>
        <v>45022 - Fundação Universidade do Estado de Santa Catarina</v>
      </c>
      <c r="L3663" t="str">
        <f t="shared" si="287"/>
        <v>3176 - Incentivo aos programas e projetos de extensão da UDESC</v>
      </c>
      <c r="M3663" t="str">
        <f t="shared" si="288"/>
        <v>339036 - Outros Serviços Terceiros-Pessoa Física</v>
      </c>
      <c r="N3663" t="str">
        <f t="shared" si="289"/>
        <v>33</v>
      </c>
      <c r="O3663" t="str">
        <f>VLOOKUP('SQL Results'!N3663,Plan2!$A$2:$B$8,2,0)</f>
        <v>33 - Outras Despesas Correntes</v>
      </c>
      <c r="P3663" s="4" t="str">
        <f t="shared" si="285"/>
        <v>0100 - Recursos ordinários - recursos do tesouro - RLD</v>
      </c>
    </row>
    <row r="3664" spans="1:16" x14ac:dyDescent="0.2">
      <c r="A3664">
        <v>45022</v>
      </c>
      <c r="B3664" t="s">
        <v>1516</v>
      </c>
      <c r="C3664">
        <v>3176</v>
      </c>
      <c r="D3664" t="s">
        <v>1537</v>
      </c>
      <c r="E3664">
        <v>339039</v>
      </c>
      <c r="F3664" t="s">
        <v>16</v>
      </c>
      <c r="G3664" t="s">
        <v>13</v>
      </c>
      <c r="H3664" t="s">
        <v>14</v>
      </c>
      <c r="I3664" t="s">
        <v>1538</v>
      </c>
      <c r="J3664">
        <v>290000</v>
      </c>
      <c r="K3664" t="str">
        <f t="shared" si="286"/>
        <v>45022 - Fundação Universidade do Estado de Santa Catarina</v>
      </c>
      <c r="L3664" t="str">
        <f t="shared" si="287"/>
        <v>3176 - Incentivo aos programas e projetos de extensão da UDESC</v>
      </c>
      <c r="M3664" t="str">
        <f t="shared" si="288"/>
        <v>339039 - Outros Serviços Terceiros - Pessoa Jurídica</v>
      </c>
      <c r="N3664" t="str">
        <f t="shared" si="289"/>
        <v>33</v>
      </c>
      <c r="O3664" t="str">
        <f>VLOOKUP('SQL Results'!N3664,Plan2!$A$2:$B$8,2,0)</f>
        <v>33 - Outras Despesas Correntes</v>
      </c>
      <c r="P3664" s="4" t="str">
        <f t="shared" si="285"/>
        <v>0100 - Recursos ordinários - recursos do tesouro - RLD</v>
      </c>
    </row>
    <row r="3665" spans="1:16" x14ac:dyDescent="0.2">
      <c r="A3665">
        <v>45022</v>
      </c>
      <c r="B3665" t="s">
        <v>1516</v>
      </c>
      <c r="C3665">
        <v>3176</v>
      </c>
      <c r="D3665" t="s">
        <v>1537</v>
      </c>
      <c r="E3665">
        <v>339139</v>
      </c>
      <c r="F3665" t="s">
        <v>51</v>
      </c>
      <c r="G3665" t="s">
        <v>13</v>
      </c>
      <c r="H3665" t="s">
        <v>14</v>
      </c>
      <c r="I3665" t="s">
        <v>1538</v>
      </c>
      <c r="J3665">
        <v>15000</v>
      </c>
      <c r="K3665" t="str">
        <f t="shared" si="286"/>
        <v>45022 - Fundação Universidade do Estado de Santa Catarina</v>
      </c>
      <c r="L3665" t="str">
        <f t="shared" si="287"/>
        <v>3176 - Incentivo aos programas e projetos de extensão da UDESC</v>
      </c>
      <c r="M3665" t="str">
        <f t="shared" si="288"/>
        <v>339139 - Outros Serviços Terceiros Pessoa Jurídica</v>
      </c>
      <c r="N3665" t="str">
        <f t="shared" si="289"/>
        <v>33</v>
      </c>
      <c r="O3665" t="str">
        <f>VLOOKUP('SQL Results'!N3665,Plan2!$A$2:$B$8,2,0)</f>
        <v>33 - Outras Despesas Correntes</v>
      </c>
      <c r="P3665" s="4" t="str">
        <f t="shared" si="285"/>
        <v>0100 - Recursos ordinários - recursos do tesouro - RLD</v>
      </c>
    </row>
    <row r="3666" spans="1:16" x14ac:dyDescent="0.2">
      <c r="A3666">
        <v>45022</v>
      </c>
      <c r="B3666" t="s">
        <v>1516</v>
      </c>
      <c r="C3666">
        <v>3176</v>
      </c>
      <c r="D3666" t="s">
        <v>1537</v>
      </c>
      <c r="E3666">
        <v>449052</v>
      </c>
      <c r="F3666" t="s">
        <v>17</v>
      </c>
      <c r="G3666" t="s">
        <v>13</v>
      </c>
      <c r="H3666" t="s">
        <v>14</v>
      </c>
      <c r="I3666" t="s">
        <v>1538</v>
      </c>
      <c r="J3666">
        <v>300000</v>
      </c>
      <c r="K3666" t="str">
        <f t="shared" si="286"/>
        <v>45022 - Fundação Universidade do Estado de Santa Catarina</v>
      </c>
      <c r="L3666" t="str">
        <f t="shared" si="287"/>
        <v>3176 - Incentivo aos programas e projetos de extensão da UDESC</v>
      </c>
      <c r="M3666" t="str">
        <f t="shared" si="288"/>
        <v>449052 - Equipamentos e Material Permanente</v>
      </c>
      <c r="N3666" t="str">
        <f t="shared" si="289"/>
        <v>44</v>
      </c>
      <c r="O3666" t="str">
        <f>VLOOKUP('SQL Results'!N3666,Plan2!$A$2:$B$8,2,0)</f>
        <v>44 - Investimentos</v>
      </c>
      <c r="P3666" s="4" t="str">
        <f t="shared" si="285"/>
        <v>0100 - Recursos ordinários - recursos do tesouro - RLD</v>
      </c>
    </row>
    <row r="3667" spans="1:16" x14ac:dyDescent="0.2">
      <c r="A3667">
        <v>45022</v>
      </c>
      <c r="B3667" t="s">
        <v>1516</v>
      </c>
      <c r="C3667">
        <v>3176</v>
      </c>
      <c r="D3667" t="s">
        <v>1537</v>
      </c>
      <c r="E3667">
        <v>339030</v>
      </c>
      <c r="F3667" t="s">
        <v>12</v>
      </c>
      <c r="G3667" t="s">
        <v>13</v>
      </c>
      <c r="H3667" t="s">
        <v>14</v>
      </c>
      <c r="I3667" t="s">
        <v>1538</v>
      </c>
      <c r="J3667">
        <v>285000</v>
      </c>
      <c r="K3667" t="str">
        <f t="shared" si="286"/>
        <v>45022 - Fundação Universidade do Estado de Santa Catarina</v>
      </c>
      <c r="L3667" t="str">
        <f t="shared" si="287"/>
        <v>3176 - Incentivo aos programas e projetos de extensão da UDESC</v>
      </c>
      <c r="M3667" t="str">
        <f t="shared" si="288"/>
        <v>339030 - Material de Consumo</v>
      </c>
      <c r="N3667" t="str">
        <f t="shared" si="289"/>
        <v>33</v>
      </c>
      <c r="O3667" t="str">
        <f>VLOOKUP('SQL Results'!N3667,Plan2!$A$2:$B$8,2,0)</f>
        <v>33 - Outras Despesas Correntes</v>
      </c>
      <c r="P3667" s="4" t="str">
        <f t="shared" si="285"/>
        <v>0100 - Recursos ordinários - recursos do tesouro - RLD</v>
      </c>
    </row>
    <row r="3668" spans="1:16" x14ac:dyDescent="0.2">
      <c r="A3668">
        <v>45022</v>
      </c>
      <c r="B3668" t="s">
        <v>1516</v>
      </c>
      <c r="C3668">
        <v>3176</v>
      </c>
      <c r="D3668" t="s">
        <v>1537</v>
      </c>
      <c r="E3668">
        <v>339014</v>
      </c>
      <c r="F3668" t="s">
        <v>63</v>
      </c>
      <c r="G3668" t="s">
        <v>13</v>
      </c>
      <c r="H3668" t="s">
        <v>14</v>
      </c>
      <c r="I3668" t="s">
        <v>1538</v>
      </c>
      <c r="J3668">
        <v>35000</v>
      </c>
      <c r="K3668" t="str">
        <f t="shared" si="286"/>
        <v>45022 - Fundação Universidade do Estado de Santa Catarina</v>
      </c>
      <c r="L3668" t="str">
        <f t="shared" si="287"/>
        <v>3176 - Incentivo aos programas e projetos de extensão da UDESC</v>
      </c>
      <c r="M3668" t="str">
        <f t="shared" si="288"/>
        <v>339014 - Diárias - Civil</v>
      </c>
      <c r="N3668" t="str">
        <f t="shared" si="289"/>
        <v>33</v>
      </c>
      <c r="O3668" t="str">
        <f>VLOOKUP('SQL Results'!N3668,Plan2!$A$2:$B$8,2,0)</f>
        <v>33 - Outras Despesas Correntes</v>
      </c>
      <c r="P3668" s="4" t="str">
        <f t="shared" si="285"/>
        <v>0100 - Recursos ordinários - recursos do tesouro - RLD</v>
      </c>
    </row>
    <row r="3669" spans="1:16" x14ac:dyDescent="0.2">
      <c r="A3669">
        <v>45022</v>
      </c>
      <c r="B3669" t="s">
        <v>1516</v>
      </c>
      <c r="C3669">
        <v>3201</v>
      </c>
      <c r="D3669" t="s">
        <v>1539</v>
      </c>
      <c r="E3669">
        <v>339030</v>
      </c>
      <c r="F3669" t="s">
        <v>12</v>
      </c>
      <c r="G3669" t="s">
        <v>13</v>
      </c>
      <c r="H3669" t="s">
        <v>14</v>
      </c>
      <c r="I3669" t="s">
        <v>1540</v>
      </c>
      <c r="J3669">
        <v>140000</v>
      </c>
      <c r="K3669" t="str">
        <f t="shared" si="286"/>
        <v>45022 - Fundação Universidade do Estado de Santa Catarina</v>
      </c>
      <c r="L3669" t="str">
        <f t="shared" si="287"/>
        <v>3201 - Incentivo aos programas e projetos de ensino - UDESC</v>
      </c>
      <c r="M3669" t="str">
        <f t="shared" si="288"/>
        <v>339030 - Material de Consumo</v>
      </c>
      <c r="N3669" t="str">
        <f t="shared" si="289"/>
        <v>33</v>
      </c>
      <c r="O3669" t="str">
        <f>VLOOKUP('SQL Results'!N3669,Plan2!$A$2:$B$8,2,0)</f>
        <v>33 - Outras Despesas Correntes</v>
      </c>
      <c r="P3669" s="4" t="str">
        <f t="shared" si="285"/>
        <v>0100 - Recursos ordinários - recursos do tesouro - RLD</v>
      </c>
    </row>
    <row r="3670" spans="1:16" x14ac:dyDescent="0.2">
      <c r="A3670">
        <v>45022</v>
      </c>
      <c r="B3670" t="s">
        <v>1516</v>
      </c>
      <c r="C3670">
        <v>3201</v>
      </c>
      <c r="D3670" t="s">
        <v>1539</v>
      </c>
      <c r="E3670">
        <v>339033</v>
      </c>
      <c r="F3670" t="s">
        <v>49</v>
      </c>
      <c r="G3670" t="s">
        <v>13</v>
      </c>
      <c r="H3670" t="s">
        <v>14</v>
      </c>
      <c r="I3670" t="s">
        <v>1540</v>
      </c>
      <c r="J3670">
        <v>85000</v>
      </c>
      <c r="K3670" t="str">
        <f t="shared" si="286"/>
        <v>45022 - Fundação Universidade do Estado de Santa Catarina</v>
      </c>
      <c r="L3670" t="str">
        <f t="shared" si="287"/>
        <v>3201 - Incentivo aos programas e projetos de ensino - UDESC</v>
      </c>
      <c r="M3670" t="str">
        <f t="shared" si="288"/>
        <v>339033 - Passagens e Despesas com Locomoção</v>
      </c>
      <c r="N3670" t="str">
        <f t="shared" si="289"/>
        <v>33</v>
      </c>
      <c r="O3670" t="str">
        <f>VLOOKUP('SQL Results'!N3670,Plan2!$A$2:$B$8,2,0)</f>
        <v>33 - Outras Despesas Correntes</v>
      </c>
      <c r="P3670" s="4" t="str">
        <f t="shared" si="285"/>
        <v>0100 - Recursos ordinários - recursos do tesouro - RLD</v>
      </c>
    </row>
    <row r="3671" spans="1:16" x14ac:dyDescent="0.2">
      <c r="A3671">
        <v>45022</v>
      </c>
      <c r="B3671" t="s">
        <v>1516</v>
      </c>
      <c r="C3671">
        <v>3201</v>
      </c>
      <c r="D3671" t="s">
        <v>1539</v>
      </c>
      <c r="E3671">
        <v>339036</v>
      </c>
      <c r="F3671" t="s">
        <v>23</v>
      </c>
      <c r="G3671" t="s">
        <v>13</v>
      </c>
      <c r="H3671" t="s">
        <v>14</v>
      </c>
      <c r="I3671" t="s">
        <v>1540</v>
      </c>
      <c r="J3671">
        <v>251000</v>
      </c>
      <c r="K3671" t="str">
        <f t="shared" si="286"/>
        <v>45022 - Fundação Universidade do Estado de Santa Catarina</v>
      </c>
      <c r="L3671" t="str">
        <f t="shared" si="287"/>
        <v>3201 - Incentivo aos programas e projetos de ensino - UDESC</v>
      </c>
      <c r="M3671" t="str">
        <f t="shared" si="288"/>
        <v>339036 - Outros Serviços Terceiros-Pessoa Física</v>
      </c>
      <c r="N3671" t="str">
        <f t="shared" si="289"/>
        <v>33</v>
      </c>
      <c r="O3671" t="str">
        <f>VLOOKUP('SQL Results'!N3671,Plan2!$A$2:$B$8,2,0)</f>
        <v>33 - Outras Despesas Correntes</v>
      </c>
      <c r="P3671" s="4" t="str">
        <f t="shared" ref="P3671:P3734" si="290">CONCATENATE(LEFT(G3671,4)," - ",H3671)</f>
        <v>0100 - Recursos ordinários - recursos do tesouro - RLD</v>
      </c>
    </row>
    <row r="3672" spans="1:16" x14ac:dyDescent="0.2">
      <c r="A3672">
        <v>45022</v>
      </c>
      <c r="B3672" t="s">
        <v>1516</v>
      </c>
      <c r="C3672">
        <v>3201</v>
      </c>
      <c r="D3672" t="s">
        <v>1539</v>
      </c>
      <c r="E3672">
        <v>339039</v>
      </c>
      <c r="F3672" t="s">
        <v>16</v>
      </c>
      <c r="G3672" t="s">
        <v>13</v>
      </c>
      <c r="H3672" t="s">
        <v>14</v>
      </c>
      <c r="I3672" t="s">
        <v>1540</v>
      </c>
      <c r="J3672">
        <v>145000</v>
      </c>
      <c r="K3672" t="str">
        <f t="shared" si="286"/>
        <v>45022 - Fundação Universidade do Estado de Santa Catarina</v>
      </c>
      <c r="L3672" t="str">
        <f t="shared" si="287"/>
        <v>3201 - Incentivo aos programas e projetos de ensino - UDESC</v>
      </c>
      <c r="M3672" t="str">
        <f t="shared" si="288"/>
        <v>339039 - Outros Serviços Terceiros - Pessoa Jurídica</v>
      </c>
      <c r="N3672" t="str">
        <f t="shared" si="289"/>
        <v>33</v>
      </c>
      <c r="O3672" t="str">
        <f>VLOOKUP('SQL Results'!N3672,Plan2!$A$2:$B$8,2,0)</f>
        <v>33 - Outras Despesas Correntes</v>
      </c>
      <c r="P3672" s="4" t="str">
        <f t="shared" si="290"/>
        <v>0100 - Recursos ordinários - recursos do tesouro - RLD</v>
      </c>
    </row>
    <row r="3673" spans="1:16" x14ac:dyDescent="0.2">
      <c r="A3673">
        <v>45022</v>
      </c>
      <c r="B3673" t="s">
        <v>1516</v>
      </c>
      <c r="C3673">
        <v>3201</v>
      </c>
      <c r="D3673" t="s">
        <v>1539</v>
      </c>
      <c r="E3673">
        <v>339139</v>
      </c>
      <c r="F3673" t="s">
        <v>51</v>
      </c>
      <c r="G3673" t="s">
        <v>13</v>
      </c>
      <c r="H3673" t="s">
        <v>14</v>
      </c>
      <c r="I3673" t="s">
        <v>1540</v>
      </c>
      <c r="J3673">
        <v>40000</v>
      </c>
      <c r="K3673" t="str">
        <f t="shared" si="286"/>
        <v>45022 - Fundação Universidade do Estado de Santa Catarina</v>
      </c>
      <c r="L3673" t="str">
        <f t="shared" si="287"/>
        <v>3201 - Incentivo aos programas e projetos de ensino - UDESC</v>
      </c>
      <c r="M3673" t="str">
        <f t="shared" si="288"/>
        <v>339139 - Outros Serviços Terceiros Pessoa Jurídica</v>
      </c>
      <c r="N3673" t="str">
        <f t="shared" si="289"/>
        <v>33</v>
      </c>
      <c r="O3673" t="str">
        <f>VLOOKUP('SQL Results'!N3673,Plan2!$A$2:$B$8,2,0)</f>
        <v>33 - Outras Despesas Correntes</v>
      </c>
      <c r="P3673" s="4" t="str">
        <f t="shared" si="290"/>
        <v>0100 - Recursos ordinários - recursos do tesouro - RLD</v>
      </c>
    </row>
    <row r="3674" spans="1:16" x14ac:dyDescent="0.2">
      <c r="A3674">
        <v>45022</v>
      </c>
      <c r="B3674" t="s">
        <v>1516</v>
      </c>
      <c r="C3674">
        <v>3201</v>
      </c>
      <c r="D3674" t="s">
        <v>1539</v>
      </c>
      <c r="E3674">
        <v>449052</v>
      </c>
      <c r="F3674" t="s">
        <v>17</v>
      </c>
      <c r="G3674" t="s">
        <v>13</v>
      </c>
      <c r="H3674" t="s">
        <v>14</v>
      </c>
      <c r="I3674" t="s">
        <v>1540</v>
      </c>
      <c r="J3674">
        <v>300000</v>
      </c>
      <c r="K3674" t="str">
        <f t="shared" si="286"/>
        <v>45022 - Fundação Universidade do Estado de Santa Catarina</v>
      </c>
      <c r="L3674" t="str">
        <f t="shared" si="287"/>
        <v>3201 - Incentivo aos programas e projetos de ensino - UDESC</v>
      </c>
      <c r="M3674" t="str">
        <f t="shared" si="288"/>
        <v>449052 - Equipamentos e Material Permanente</v>
      </c>
      <c r="N3674" t="str">
        <f t="shared" si="289"/>
        <v>44</v>
      </c>
      <c r="O3674" t="str">
        <f>VLOOKUP('SQL Results'!N3674,Plan2!$A$2:$B$8,2,0)</f>
        <v>44 - Investimentos</v>
      </c>
      <c r="P3674" s="4" t="str">
        <f t="shared" si="290"/>
        <v>0100 - Recursos ordinários - recursos do tesouro - RLD</v>
      </c>
    </row>
    <row r="3675" spans="1:16" x14ac:dyDescent="0.2">
      <c r="A3675">
        <v>45022</v>
      </c>
      <c r="B3675" t="s">
        <v>1516</v>
      </c>
      <c r="C3675">
        <v>5318</v>
      </c>
      <c r="D3675" t="s">
        <v>1541</v>
      </c>
      <c r="E3675">
        <v>449051</v>
      </c>
      <c r="F3675" t="s">
        <v>31</v>
      </c>
      <c r="G3675" t="s">
        <v>1522</v>
      </c>
      <c r="H3675" t="s">
        <v>1523</v>
      </c>
      <c r="I3675" t="s">
        <v>1542</v>
      </c>
      <c r="J3675">
        <v>5000000</v>
      </c>
      <c r="K3675" t="str">
        <f t="shared" si="286"/>
        <v>45022 - Fundação Universidade do Estado de Santa Catarina</v>
      </c>
      <c r="L3675" t="str">
        <f t="shared" si="287"/>
        <v>5318 - Aquisição, construção e reforma de bens imóveis - UDESC/São Bento do Sul</v>
      </c>
      <c r="M3675" t="str">
        <f t="shared" si="288"/>
        <v>449051 - Obras e Instalações</v>
      </c>
      <c r="N3675" t="str">
        <f t="shared" si="289"/>
        <v>44</v>
      </c>
      <c r="O3675" t="str">
        <f>VLOOKUP('SQL Results'!N3675,Plan2!$A$2:$B$8,2,0)</f>
        <v>44 - Investimentos</v>
      </c>
      <c r="P3675" s="4" t="str">
        <f t="shared" si="290"/>
        <v>0265 - Receitas diversas - recursos de outras fontes - manutenção do ensino superior</v>
      </c>
    </row>
    <row r="3676" spans="1:16" x14ac:dyDescent="0.2">
      <c r="A3676">
        <v>45022</v>
      </c>
      <c r="B3676" t="s">
        <v>1516</v>
      </c>
      <c r="C3676">
        <v>7856</v>
      </c>
      <c r="D3676" t="s">
        <v>1543</v>
      </c>
      <c r="E3676">
        <v>319004</v>
      </c>
      <c r="F3676" t="s">
        <v>402</v>
      </c>
      <c r="G3676" t="s">
        <v>13</v>
      </c>
      <c r="H3676" t="s">
        <v>14</v>
      </c>
      <c r="I3676" t="s">
        <v>347</v>
      </c>
      <c r="J3676">
        <v>33477955</v>
      </c>
      <c r="K3676" t="str">
        <f t="shared" si="286"/>
        <v>45022 - Fundação Universidade do Estado de Santa Catarina</v>
      </c>
      <c r="L3676" t="str">
        <f t="shared" si="287"/>
        <v>7856 - Administração de pessoal e encargos sociais - UDESC</v>
      </c>
      <c r="M3676" t="str">
        <f t="shared" si="288"/>
        <v>319004 - Contratação por Tempo Determinado</v>
      </c>
      <c r="N3676" t="str">
        <f t="shared" si="289"/>
        <v>31</v>
      </c>
      <c r="O3676" t="str">
        <f>VLOOKUP('SQL Results'!N3676,Plan2!$A$2:$B$8,2,0)</f>
        <v>31 - Pessoal e Encargos Sociais</v>
      </c>
      <c r="P3676" s="4" t="str">
        <f t="shared" si="290"/>
        <v>0100 - Recursos ordinários - recursos do tesouro - RLD</v>
      </c>
    </row>
    <row r="3677" spans="1:16" x14ac:dyDescent="0.2">
      <c r="A3677">
        <v>45022</v>
      </c>
      <c r="B3677" t="s">
        <v>1516</v>
      </c>
      <c r="C3677">
        <v>7856</v>
      </c>
      <c r="D3677" t="s">
        <v>1543</v>
      </c>
      <c r="E3677">
        <v>319005</v>
      </c>
      <c r="F3677" t="s">
        <v>67</v>
      </c>
      <c r="G3677" t="s">
        <v>13</v>
      </c>
      <c r="H3677" t="s">
        <v>14</v>
      </c>
      <c r="I3677" t="s">
        <v>347</v>
      </c>
      <c r="J3677">
        <v>285580</v>
      </c>
      <c r="K3677" t="str">
        <f t="shared" si="286"/>
        <v>45022 - Fundação Universidade do Estado de Santa Catarina</v>
      </c>
      <c r="L3677" t="str">
        <f t="shared" si="287"/>
        <v>7856 - Administração de pessoal e encargos sociais - UDESC</v>
      </c>
      <c r="M3677" t="str">
        <f t="shared" si="288"/>
        <v>319005 - Outros Benefícios Previdenciários</v>
      </c>
      <c r="N3677" t="str">
        <f t="shared" si="289"/>
        <v>31</v>
      </c>
      <c r="O3677" t="str">
        <f>VLOOKUP('SQL Results'!N3677,Plan2!$A$2:$B$8,2,0)</f>
        <v>31 - Pessoal e Encargos Sociais</v>
      </c>
      <c r="P3677" s="4" t="str">
        <f t="shared" si="290"/>
        <v>0100 - Recursos ordinários - recursos do tesouro - RLD</v>
      </c>
    </row>
    <row r="3678" spans="1:16" x14ac:dyDescent="0.2">
      <c r="A3678">
        <v>45022</v>
      </c>
      <c r="B3678" t="s">
        <v>1516</v>
      </c>
      <c r="C3678">
        <v>7856</v>
      </c>
      <c r="D3678" t="s">
        <v>1543</v>
      </c>
      <c r="E3678">
        <v>319007</v>
      </c>
      <c r="F3678" t="s">
        <v>68</v>
      </c>
      <c r="G3678" t="s">
        <v>13</v>
      </c>
      <c r="H3678" t="s">
        <v>14</v>
      </c>
      <c r="I3678" t="s">
        <v>347</v>
      </c>
      <c r="J3678">
        <v>3643</v>
      </c>
      <c r="K3678" t="str">
        <f t="shared" si="286"/>
        <v>45022 - Fundação Universidade do Estado de Santa Catarina</v>
      </c>
      <c r="L3678" t="str">
        <f t="shared" si="287"/>
        <v>7856 - Administração de pessoal e encargos sociais - UDESC</v>
      </c>
      <c r="M3678" t="str">
        <f t="shared" si="288"/>
        <v>319007 - Contrib. Entid. Fechadas de Previdência</v>
      </c>
      <c r="N3678" t="str">
        <f t="shared" si="289"/>
        <v>31</v>
      </c>
      <c r="O3678" t="str">
        <f>VLOOKUP('SQL Results'!N3678,Plan2!$A$2:$B$8,2,0)</f>
        <v>31 - Pessoal e Encargos Sociais</v>
      </c>
      <c r="P3678" s="4" t="str">
        <f t="shared" si="290"/>
        <v>0100 - Recursos ordinários - recursos do tesouro - RLD</v>
      </c>
    </row>
    <row r="3679" spans="1:16" x14ac:dyDescent="0.2">
      <c r="A3679">
        <v>45022</v>
      </c>
      <c r="B3679" t="s">
        <v>1516</v>
      </c>
      <c r="C3679">
        <v>7856</v>
      </c>
      <c r="D3679" t="s">
        <v>1543</v>
      </c>
      <c r="E3679">
        <v>319011</v>
      </c>
      <c r="F3679" t="s">
        <v>60</v>
      </c>
      <c r="G3679" t="s">
        <v>13</v>
      </c>
      <c r="H3679" t="s">
        <v>14</v>
      </c>
      <c r="I3679" t="s">
        <v>347</v>
      </c>
      <c r="J3679">
        <v>230736711</v>
      </c>
      <c r="K3679" t="str">
        <f t="shared" si="286"/>
        <v>45022 - Fundação Universidade do Estado de Santa Catarina</v>
      </c>
      <c r="L3679" t="str">
        <f t="shared" si="287"/>
        <v>7856 - Administração de pessoal e encargos sociais - UDESC</v>
      </c>
      <c r="M3679" t="str">
        <f t="shared" si="288"/>
        <v>319011 - Vencim. e Vantagens Fixas - Pessoal Civil</v>
      </c>
      <c r="N3679" t="str">
        <f t="shared" si="289"/>
        <v>31</v>
      </c>
      <c r="O3679" t="str">
        <f>VLOOKUP('SQL Results'!N3679,Plan2!$A$2:$B$8,2,0)</f>
        <v>31 - Pessoal e Encargos Sociais</v>
      </c>
      <c r="P3679" s="4" t="str">
        <f t="shared" si="290"/>
        <v>0100 - Recursos ordinários - recursos do tesouro - RLD</v>
      </c>
    </row>
    <row r="3680" spans="1:16" x14ac:dyDescent="0.2">
      <c r="A3680">
        <v>45022</v>
      </c>
      <c r="B3680" t="s">
        <v>1516</v>
      </c>
      <c r="C3680">
        <v>7856</v>
      </c>
      <c r="D3680" t="s">
        <v>1543</v>
      </c>
      <c r="E3680">
        <v>319011</v>
      </c>
      <c r="F3680" t="s">
        <v>60</v>
      </c>
      <c r="G3680" t="s">
        <v>94</v>
      </c>
      <c r="H3680" t="s">
        <v>95</v>
      </c>
      <c r="I3680" t="s">
        <v>347</v>
      </c>
      <c r="J3680">
        <v>561000</v>
      </c>
      <c r="K3680" t="str">
        <f t="shared" si="286"/>
        <v>45022 - Fundação Universidade do Estado de Santa Catarina</v>
      </c>
      <c r="L3680" t="str">
        <f t="shared" si="287"/>
        <v>7856 - Administração de pessoal e encargos sociais - UDESC</v>
      </c>
      <c r="M3680" t="str">
        <f t="shared" si="288"/>
        <v>319011 - Vencim. e Vantagens Fixas - Pessoal Civil</v>
      </c>
      <c r="N3680" t="str">
        <f t="shared" si="289"/>
        <v>31</v>
      </c>
      <c r="O3680" t="str">
        <f>VLOOKUP('SQL Results'!N3680,Plan2!$A$2:$B$8,2,0)</f>
        <v>31 - Pessoal e Encargos Sociais</v>
      </c>
      <c r="P3680" s="4" t="str">
        <f t="shared" si="290"/>
        <v>0240 - Recursos de serviços - recursos de outras fontes - exercício corrente</v>
      </c>
    </row>
    <row r="3681" spans="1:16" x14ac:dyDescent="0.2">
      <c r="A3681">
        <v>45022</v>
      </c>
      <c r="B3681" t="s">
        <v>1516</v>
      </c>
      <c r="C3681">
        <v>7856</v>
      </c>
      <c r="D3681" t="s">
        <v>1543</v>
      </c>
      <c r="E3681">
        <v>319013</v>
      </c>
      <c r="F3681" t="s">
        <v>44</v>
      </c>
      <c r="G3681" t="s">
        <v>13</v>
      </c>
      <c r="H3681" t="s">
        <v>14</v>
      </c>
      <c r="I3681" t="s">
        <v>347</v>
      </c>
      <c r="J3681">
        <v>31532</v>
      </c>
      <c r="K3681" t="str">
        <f t="shared" si="286"/>
        <v>45022 - Fundação Universidade do Estado de Santa Catarina</v>
      </c>
      <c r="L3681" t="str">
        <f t="shared" si="287"/>
        <v>7856 - Administração de pessoal e encargos sociais - UDESC</v>
      </c>
      <c r="M3681" t="str">
        <f t="shared" si="288"/>
        <v>319013 - Obrigações Patronais</v>
      </c>
      <c r="N3681" t="str">
        <f t="shared" si="289"/>
        <v>31</v>
      </c>
      <c r="O3681" t="str">
        <f>VLOOKUP('SQL Results'!N3681,Plan2!$A$2:$B$8,2,0)</f>
        <v>31 - Pessoal e Encargos Sociais</v>
      </c>
      <c r="P3681" s="4" t="str">
        <f t="shared" si="290"/>
        <v>0100 - Recursos ordinários - recursos do tesouro - RLD</v>
      </c>
    </row>
    <row r="3682" spans="1:16" x14ac:dyDescent="0.2">
      <c r="A3682">
        <v>45022</v>
      </c>
      <c r="B3682" t="s">
        <v>1516</v>
      </c>
      <c r="C3682">
        <v>7856</v>
      </c>
      <c r="D3682" t="s">
        <v>1543</v>
      </c>
      <c r="E3682">
        <v>319016</v>
      </c>
      <c r="F3682" t="s">
        <v>64</v>
      </c>
      <c r="G3682" t="s">
        <v>13</v>
      </c>
      <c r="H3682" t="s">
        <v>14</v>
      </c>
      <c r="I3682" t="s">
        <v>347</v>
      </c>
      <c r="J3682">
        <v>877514</v>
      </c>
      <c r="K3682" t="str">
        <f t="shared" si="286"/>
        <v>45022 - Fundação Universidade do Estado de Santa Catarina</v>
      </c>
      <c r="L3682" t="str">
        <f t="shared" si="287"/>
        <v>7856 - Administração de pessoal e encargos sociais - UDESC</v>
      </c>
      <c r="M3682" t="str">
        <f t="shared" si="288"/>
        <v>319016 - Outras Despesas Variáveis-Pessoal Civil</v>
      </c>
      <c r="N3682" t="str">
        <f t="shared" si="289"/>
        <v>31</v>
      </c>
      <c r="O3682" t="str">
        <f>VLOOKUP('SQL Results'!N3682,Plan2!$A$2:$B$8,2,0)</f>
        <v>31 - Pessoal e Encargos Sociais</v>
      </c>
      <c r="P3682" s="4" t="str">
        <f t="shared" si="290"/>
        <v>0100 - Recursos ordinários - recursos do tesouro - RLD</v>
      </c>
    </row>
    <row r="3683" spans="1:16" x14ac:dyDescent="0.2">
      <c r="A3683">
        <v>45022</v>
      </c>
      <c r="B3683" t="s">
        <v>1516</v>
      </c>
      <c r="C3683">
        <v>7856</v>
      </c>
      <c r="D3683" t="s">
        <v>1543</v>
      </c>
      <c r="E3683">
        <v>319091</v>
      </c>
      <c r="F3683" t="s">
        <v>65</v>
      </c>
      <c r="G3683" t="s">
        <v>13</v>
      </c>
      <c r="H3683" t="s">
        <v>14</v>
      </c>
      <c r="I3683" t="s">
        <v>347</v>
      </c>
      <c r="J3683">
        <v>988308</v>
      </c>
      <c r="K3683" t="str">
        <f t="shared" si="286"/>
        <v>45022 - Fundação Universidade do Estado de Santa Catarina</v>
      </c>
      <c r="L3683" t="str">
        <f t="shared" si="287"/>
        <v>7856 - Administração de pessoal e encargos sociais - UDESC</v>
      </c>
      <c r="M3683" t="str">
        <f t="shared" si="288"/>
        <v>319091 - Sentenças Judiciais</v>
      </c>
      <c r="N3683" t="str">
        <f t="shared" si="289"/>
        <v>31</v>
      </c>
      <c r="O3683" t="str">
        <f>VLOOKUP('SQL Results'!N3683,Plan2!$A$2:$B$8,2,0)</f>
        <v>31 - Pessoal e Encargos Sociais</v>
      </c>
      <c r="P3683" s="4" t="str">
        <f t="shared" si="290"/>
        <v>0100 - Recursos ordinários - recursos do tesouro - RLD</v>
      </c>
    </row>
    <row r="3684" spans="1:16" x14ac:dyDescent="0.2">
      <c r="A3684">
        <v>45022</v>
      </c>
      <c r="B3684" t="s">
        <v>1516</v>
      </c>
      <c r="C3684">
        <v>7856</v>
      </c>
      <c r="D3684" t="s">
        <v>1543</v>
      </c>
      <c r="E3684">
        <v>319092</v>
      </c>
      <c r="F3684" t="s">
        <v>28</v>
      </c>
      <c r="G3684" t="s">
        <v>13</v>
      </c>
      <c r="H3684" t="s">
        <v>14</v>
      </c>
      <c r="I3684" t="s">
        <v>347</v>
      </c>
      <c r="J3684">
        <v>681074</v>
      </c>
      <c r="K3684" t="str">
        <f t="shared" si="286"/>
        <v>45022 - Fundação Universidade do Estado de Santa Catarina</v>
      </c>
      <c r="L3684" t="str">
        <f t="shared" si="287"/>
        <v>7856 - Administração de pessoal e encargos sociais - UDESC</v>
      </c>
      <c r="M3684" t="str">
        <f t="shared" si="288"/>
        <v>319092 - Despesas de Exercícios Anteriores</v>
      </c>
      <c r="N3684" t="str">
        <f t="shared" si="289"/>
        <v>31</v>
      </c>
      <c r="O3684" t="str">
        <f>VLOOKUP('SQL Results'!N3684,Plan2!$A$2:$B$8,2,0)</f>
        <v>31 - Pessoal e Encargos Sociais</v>
      </c>
      <c r="P3684" s="4" t="str">
        <f t="shared" si="290"/>
        <v>0100 - Recursos ordinários - recursos do tesouro - RLD</v>
      </c>
    </row>
    <row r="3685" spans="1:16" x14ac:dyDescent="0.2">
      <c r="A3685">
        <v>45022</v>
      </c>
      <c r="B3685" t="s">
        <v>1516</v>
      </c>
      <c r="C3685">
        <v>7856</v>
      </c>
      <c r="D3685" t="s">
        <v>1543</v>
      </c>
      <c r="E3685">
        <v>319094</v>
      </c>
      <c r="F3685" t="s">
        <v>41</v>
      </c>
      <c r="G3685" t="s">
        <v>13</v>
      </c>
      <c r="H3685" t="s">
        <v>14</v>
      </c>
      <c r="I3685" t="s">
        <v>347</v>
      </c>
      <c r="J3685">
        <v>145429</v>
      </c>
      <c r="K3685" t="str">
        <f t="shared" si="286"/>
        <v>45022 - Fundação Universidade do Estado de Santa Catarina</v>
      </c>
      <c r="L3685" t="str">
        <f t="shared" si="287"/>
        <v>7856 - Administração de pessoal e encargos sociais - UDESC</v>
      </c>
      <c r="M3685" t="str">
        <f t="shared" si="288"/>
        <v>319094 - Indenizações e Restituições Trabalhistas</v>
      </c>
      <c r="N3685" t="str">
        <f t="shared" si="289"/>
        <v>31</v>
      </c>
      <c r="O3685" t="str">
        <f>VLOOKUP('SQL Results'!N3685,Plan2!$A$2:$B$8,2,0)</f>
        <v>31 - Pessoal e Encargos Sociais</v>
      </c>
      <c r="P3685" s="4" t="str">
        <f t="shared" si="290"/>
        <v>0100 - Recursos ordinários - recursos do tesouro - RLD</v>
      </c>
    </row>
    <row r="3686" spans="1:16" x14ac:dyDescent="0.2">
      <c r="A3686">
        <v>45022</v>
      </c>
      <c r="B3686" t="s">
        <v>1516</v>
      </c>
      <c r="C3686">
        <v>7856</v>
      </c>
      <c r="D3686" t="s">
        <v>1543</v>
      </c>
      <c r="E3686">
        <v>319096</v>
      </c>
      <c r="F3686" t="s">
        <v>66</v>
      </c>
      <c r="G3686" t="s">
        <v>13</v>
      </c>
      <c r="H3686" t="s">
        <v>14</v>
      </c>
      <c r="I3686" t="s">
        <v>347</v>
      </c>
      <c r="J3686">
        <v>544685</v>
      </c>
      <c r="K3686" t="str">
        <f t="shared" si="286"/>
        <v>45022 - Fundação Universidade do Estado de Santa Catarina</v>
      </c>
      <c r="L3686" t="str">
        <f t="shared" si="287"/>
        <v>7856 - Administração de pessoal e encargos sociais - UDESC</v>
      </c>
      <c r="M3686" t="str">
        <f t="shared" si="288"/>
        <v>319096 - Ressarcimento Despesa Pessoal Requisitado</v>
      </c>
      <c r="N3686" t="str">
        <f t="shared" si="289"/>
        <v>31</v>
      </c>
      <c r="O3686" t="str">
        <f>VLOOKUP('SQL Results'!N3686,Plan2!$A$2:$B$8,2,0)</f>
        <v>31 - Pessoal e Encargos Sociais</v>
      </c>
      <c r="P3686" s="4" t="str">
        <f t="shared" si="290"/>
        <v>0100 - Recursos ordinários - recursos do tesouro - RLD</v>
      </c>
    </row>
    <row r="3687" spans="1:16" x14ac:dyDescent="0.2">
      <c r="A3687">
        <v>45022</v>
      </c>
      <c r="B3687" t="s">
        <v>1516</v>
      </c>
      <c r="C3687">
        <v>7856</v>
      </c>
      <c r="D3687" t="s">
        <v>1543</v>
      </c>
      <c r="E3687">
        <v>319113</v>
      </c>
      <c r="F3687" t="s">
        <v>44</v>
      </c>
      <c r="G3687" t="s">
        <v>13</v>
      </c>
      <c r="H3687" t="s">
        <v>14</v>
      </c>
      <c r="I3687" t="s">
        <v>347</v>
      </c>
      <c r="J3687">
        <v>57871628</v>
      </c>
      <c r="K3687" t="str">
        <f t="shared" si="286"/>
        <v>45022 - Fundação Universidade do Estado de Santa Catarina</v>
      </c>
      <c r="L3687" t="str">
        <f t="shared" si="287"/>
        <v>7856 - Administração de pessoal e encargos sociais - UDESC</v>
      </c>
      <c r="M3687" t="str">
        <f t="shared" si="288"/>
        <v>319113 - Obrigações Patronais</v>
      </c>
      <c r="N3687" t="str">
        <f t="shared" si="289"/>
        <v>31</v>
      </c>
      <c r="O3687" t="str">
        <f>VLOOKUP('SQL Results'!N3687,Plan2!$A$2:$B$8,2,0)</f>
        <v>31 - Pessoal e Encargos Sociais</v>
      </c>
      <c r="P3687" s="4" t="str">
        <f t="shared" si="290"/>
        <v>0100 - Recursos ordinários - recursos do tesouro - RLD</v>
      </c>
    </row>
    <row r="3688" spans="1:16" x14ac:dyDescent="0.2">
      <c r="A3688">
        <v>45022</v>
      </c>
      <c r="B3688" t="s">
        <v>1516</v>
      </c>
      <c r="C3688">
        <v>7856</v>
      </c>
      <c r="D3688" t="s">
        <v>1543</v>
      </c>
      <c r="E3688">
        <v>339046</v>
      </c>
      <c r="F3688" t="s">
        <v>47</v>
      </c>
      <c r="G3688" t="s">
        <v>13</v>
      </c>
      <c r="H3688" t="s">
        <v>14</v>
      </c>
      <c r="I3688" t="s">
        <v>347</v>
      </c>
      <c r="J3688">
        <v>11825045</v>
      </c>
      <c r="K3688" t="str">
        <f t="shared" si="286"/>
        <v>45022 - Fundação Universidade do Estado de Santa Catarina</v>
      </c>
      <c r="L3688" t="str">
        <f t="shared" si="287"/>
        <v>7856 - Administração de pessoal e encargos sociais - UDESC</v>
      </c>
      <c r="M3688" t="str">
        <f t="shared" si="288"/>
        <v>339046 - Auxílio-Alimentação</v>
      </c>
      <c r="N3688" t="str">
        <f t="shared" si="289"/>
        <v>33</v>
      </c>
      <c r="O3688" t="str">
        <f>VLOOKUP('SQL Results'!N3688,Plan2!$A$2:$B$8,2,0)</f>
        <v>33 - Outras Despesas Correntes</v>
      </c>
      <c r="P3688" s="4" t="str">
        <f t="shared" si="290"/>
        <v>0100 - Recursos ordinários - recursos do tesouro - RLD</v>
      </c>
    </row>
    <row r="3689" spans="1:16" x14ac:dyDescent="0.2">
      <c r="A3689">
        <v>45022</v>
      </c>
      <c r="B3689" t="s">
        <v>1516</v>
      </c>
      <c r="C3689">
        <v>7856</v>
      </c>
      <c r="D3689" t="s">
        <v>1543</v>
      </c>
      <c r="E3689">
        <v>339033</v>
      </c>
      <c r="F3689" t="s">
        <v>49</v>
      </c>
      <c r="G3689" t="s">
        <v>13</v>
      </c>
      <c r="H3689" t="s">
        <v>14</v>
      </c>
      <c r="I3689" t="s">
        <v>347</v>
      </c>
      <c r="J3689">
        <v>17994</v>
      </c>
      <c r="K3689" t="str">
        <f t="shared" si="286"/>
        <v>45022 - Fundação Universidade do Estado de Santa Catarina</v>
      </c>
      <c r="L3689" t="str">
        <f t="shared" si="287"/>
        <v>7856 - Administração de pessoal e encargos sociais - UDESC</v>
      </c>
      <c r="M3689" t="str">
        <f t="shared" si="288"/>
        <v>339033 - Passagens e Despesas com Locomoção</v>
      </c>
      <c r="N3689" t="str">
        <f t="shared" si="289"/>
        <v>33</v>
      </c>
      <c r="O3689" t="str">
        <f>VLOOKUP('SQL Results'!N3689,Plan2!$A$2:$B$8,2,0)</f>
        <v>33 - Outras Despesas Correntes</v>
      </c>
      <c r="P3689" s="4" t="str">
        <f t="shared" si="290"/>
        <v>0100 - Recursos ordinários - recursos do tesouro - RLD</v>
      </c>
    </row>
    <row r="3690" spans="1:16" x14ac:dyDescent="0.2">
      <c r="A3690">
        <v>45022</v>
      </c>
      <c r="B3690" t="s">
        <v>1516</v>
      </c>
      <c r="C3690">
        <v>7856</v>
      </c>
      <c r="D3690" t="s">
        <v>1543</v>
      </c>
      <c r="E3690">
        <v>339113</v>
      </c>
      <c r="F3690" t="s">
        <v>44</v>
      </c>
      <c r="G3690" t="s">
        <v>13</v>
      </c>
      <c r="H3690" t="s">
        <v>14</v>
      </c>
      <c r="I3690" t="s">
        <v>347</v>
      </c>
      <c r="J3690">
        <v>2632375</v>
      </c>
      <c r="K3690" t="str">
        <f t="shared" si="286"/>
        <v>45022 - Fundação Universidade do Estado de Santa Catarina</v>
      </c>
      <c r="L3690" t="str">
        <f t="shared" si="287"/>
        <v>7856 - Administração de pessoal e encargos sociais - UDESC</v>
      </c>
      <c r="M3690" t="str">
        <f t="shared" si="288"/>
        <v>339113 - Obrigações Patronais</v>
      </c>
      <c r="N3690" t="str">
        <f t="shared" si="289"/>
        <v>33</v>
      </c>
      <c r="O3690" t="str">
        <f>VLOOKUP('SQL Results'!N3690,Plan2!$A$2:$B$8,2,0)</f>
        <v>33 - Outras Despesas Correntes</v>
      </c>
      <c r="P3690" s="4" t="str">
        <f t="shared" si="290"/>
        <v>0100 - Recursos ordinários - recursos do tesouro - RLD</v>
      </c>
    </row>
    <row r="3691" spans="1:16" x14ac:dyDescent="0.2">
      <c r="A3691">
        <v>45022</v>
      </c>
      <c r="B3691" t="s">
        <v>1516</v>
      </c>
      <c r="C3691">
        <v>5852</v>
      </c>
      <c r="D3691" t="s">
        <v>1544</v>
      </c>
      <c r="E3691">
        <v>339039</v>
      </c>
      <c r="F3691" t="s">
        <v>16</v>
      </c>
      <c r="G3691" t="s">
        <v>13</v>
      </c>
      <c r="H3691" t="s">
        <v>14</v>
      </c>
      <c r="I3691" t="s">
        <v>496</v>
      </c>
      <c r="J3691">
        <v>91000</v>
      </c>
      <c r="K3691" t="str">
        <f t="shared" si="286"/>
        <v>45022 - Fundação Universidade do Estado de Santa Catarina</v>
      </c>
      <c r="L3691" t="str">
        <f t="shared" si="287"/>
        <v>5852 - Capacitação profissional dos agentes públicos - UDESC</v>
      </c>
      <c r="M3691" t="str">
        <f t="shared" si="288"/>
        <v>339039 - Outros Serviços Terceiros - Pessoa Jurídica</v>
      </c>
      <c r="N3691" t="str">
        <f t="shared" si="289"/>
        <v>33</v>
      </c>
      <c r="O3691" t="str">
        <f>VLOOKUP('SQL Results'!N3691,Plan2!$A$2:$B$8,2,0)</f>
        <v>33 - Outras Despesas Correntes</v>
      </c>
      <c r="P3691" s="4" t="str">
        <f t="shared" si="290"/>
        <v>0100 - Recursos ordinários - recursos do tesouro - RLD</v>
      </c>
    </row>
    <row r="3692" spans="1:16" x14ac:dyDescent="0.2">
      <c r="A3692">
        <v>45022</v>
      </c>
      <c r="B3692" t="s">
        <v>1516</v>
      </c>
      <c r="C3692">
        <v>12757</v>
      </c>
      <c r="D3692" t="s">
        <v>1545</v>
      </c>
      <c r="E3692">
        <v>339014</v>
      </c>
      <c r="F3692" t="s">
        <v>63</v>
      </c>
      <c r="G3692" t="s">
        <v>94</v>
      </c>
      <c r="H3692" t="s">
        <v>95</v>
      </c>
      <c r="I3692" t="s">
        <v>1546</v>
      </c>
      <c r="J3692">
        <v>27000</v>
      </c>
      <c r="K3692" t="str">
        <f t="shared" si="286"/>
        <v>45022 - Fundação Universidade do Estado de Santa Catarina</v>
      </c>
      <c r="L3692" t="str">
        <f t="shared" si="287"/>
        <v>12757 - Vestibular e concursos públicos - UDESC</v>
      </c>
      <c r="M3692" t="str">
        <f t="shared" si="288"/>
        <v>339014 - Diárias - Civil</v>
      </c>
      <c r="N3692" t="str">
        <f t="shared" si="289"/>
        <v>33</v>
      </c>
      <c r="O3692" t="str">
        <f>VLOOKUP('SQL Results'!N3692,Plan2!$A$2:$B$8,2,0)</f>
        <v>33 - Outras Despesas Correntes</v>
      </c>
      <c r="P3692" s="4" t="str">
        <f t="shared" si="290"/>
        <v>0240 - Recursos de serviços - recursos de outras fontes - exercício corrente</v>
      </c>
    </row>
    <row r="3693" spans="1:16" x14ac:dyDescent="0.2">
      <c r="A3693">
        <v>45022</v>
      </c>
      <c r="B3693" t="s">
        <v>1516</v>
      </c>
      <c r="C3693">
        <v>12757</v>
      </c>
      <c r="D3693" t="s">
        <v>1545</v>
      </c>
      <c r="E3693">
        <v>339030</v>
      </c>
      <c r="F3693" t="s">
        <v>12</v>
      </c>
      <c r="G3693" t="s">
        <v>94</v>
      </c>
      <c r="H3693" t="s">
        <v>95</v>
      </c>
      <c r="I3693" t="s">
        <v>1546</v>
      </c>
      <c r="J3693">
        <v>11000</v>
      </c>
      <c r="K3693" t="str">
        <f t="shared" si="286"/>
        <v>45022 - Fundação Universidade do Estado de Santa Catarina</v>
      </c>
      <c r="L3693" t="str">
        <f t="shared" si="287"/>
        <v>12757 - Vestibular e concursos públicos - UDESC</v>
      </c>
      <c r="M3693" t="str">
        <f t="shared" si="288"/>
        <v>339030 - Material de Consumo</v>
      </c>
      <c r="N3693" t="str">
        <f t="shared" si="289"/>
        <v>33</v>
      </c>
      <c r="O3693" t="str">
        <f>VLOOKUP('SQL Results'!N3693,Plan2!$A$2:$B$8,2,0)</f>
        <v>33 - Outras Despesas Correntes</v>
      </c>
      <c r="P3693" s="4" t="str">
        <f t="shared" si="290"/>
        <v>0240 - Recursos de serviços - recursos de outras fontes - exercício corrente</v>
      </c>
    </row>
    <row r="3694" spans="1:16" x14ac:dyDescent="0.2">
      <c r="A3694">
        <v>45022</v>
      </c>
      <c r="B3694" t="s">
        <v>1516</v>
      </c>
      <c r="C3694">
        <v>12757</v>
      </c>
      <c r="D3694" t="s">
        <v>1545</v>
      </c>
      <c r="E3694">
        <v>339036</v>
      </c>
      <c r="F3694" t="s">
        <v>23</v>
      </c>
      <c r="G3694" t="s">
        <v>94</v>
      </c>
      <c r="H3694" t="s">
        <v>95</v>
      </c>
      <c r="I3694" t="s">
        <v>1546</v>
      </c>
      <c r="J3694">
        <v>614000</v>
      </c>
      <c r="K3694" t="str">
        <f t="shared" si="286"/>
        <v>45022 - Fundação Universidade do Estado de Santa Catarina</v>
      </c>
      <c r="L3694" t="str">
        <f t="shared" si="287"/>
        <v>12757 - Vestibular e concursos públicos - UDESC</v>
      </c>
      <c r="M3694" t="str">
        <f t="shared" si="288"/>
        <v>339036 - Outros Serviços Terceiros-Pessoa Física</v>
      </c>
      <c r="N3694" t="str">
        <f t="shared" si="289"/>
        <v>33</v>
      </c>
      <c r="O3694" t="str">
        <f>VLOOKUP('SQL Results'!N3694,Plan2!$A$2:$B$8,2,0)</f>
        <v>33 - Outras Despesas Correntes</v>
      </c>
      <c r="P3694" s="4" t="str">
        <f t="shared" si="290"/>
        <v>0240 - Recursos de serviços - recursos de outras fontes - exercício corrente</v>
      </c>
    </row>
    <row r="3695" spans="1:16" x14ac:dyDescent="0.2">
      <c r="A3695">
        <v>45022</v>
      </c>
      <c r="B3695" t="s">
        <v>1516</v>
      </c>
      <c r="C3695">
        <v>12757</v>
      </c>
      <c r="D3695" t="s">
        <v>1545</v>
      </c>
      <c r="E3695">
        <v>339039</v>
      </c>
      <c r="F3695" t="s">
        <v>16</v>
      </c>
      <c r="G3695" t="s">
        <v>94</v>
      </c>
      <c r="H3695" t="s">
        <v>95</v>
      </c>
      <c r="I3695" t="s">
        <v>1546</v>
      </c>
      <c r="J3695">
        <v>1600000</v>
      </c>
      <c r="K3695" t="str">
        <f t="shared" si="286"/>
        <v>45022 - Fundação Universidade do Estado de Santa Catarina</v>
      </c>
      <c r="L3695" t="str">
        <f t="shared" si="287"/>
        <v>12757 - Vestibular e concursos públicos - UDESC</v>
      </c>
      <c r="M3695" t="str">
        <f t="shared" si="288"/>
        <v>339039 - Outros Serviços Terceiros - Pessoa Jurídica</v>
      </c>
      <c r="N3695" t="str">
        <f t="shared" si="289"/>
        <v>33</v>
      </c>
      <c r="O3695" t="str">
        <f>VLOOKUP('SQL Results'!N3695,Plan2!$A$2:$B$8,2,0)</f>
        <v>33 - Outras Despesas Correntes</v>
      </c>
      <c r="P3695" s="4" t="str">
        <f t="shared" si="290"/>
        <v>0240 - Recursos de serviços - recursos de outras fontes - exercício corrente</v>
      </c>
    </row>
    <row r="3696" spans="1:16" x14ac:dyDescent="0.2">
      <c r="A3696">
        <v>45022</v>
      </c>
      <c r="B3696" t="s">
        <v>1516</v>
      </c>
      <c r="C3696">
        <v>12757</v>
      </c>
      <c r="D3696" t="s">
        <v>1545</v>
      </c>
      <c r="E3696">
        <v>339139</v>
      </c>
      <c r="F3696" t="s">
        <v>51</v>
      </c>
      <c r="G3696" t="s">
        <v>94</v>
      </c>
      <c r="H3696" t="s">
        <v>95</v>
      </c>
      <c r="I3696" t="s">
        <v>1546</v>
      </c>
      <c r="J3696">
        <v>32000</v>
      </c>
      <c r="K3696" t="str">
        <f t="shared" si="286"/>
        <v>45022 - Fundação Universidade do Estado de Santa Catarina</v>
      </c>
      <c r="L3696" t="str">
        <f t="shared" si="287"/>
        <v>12757 - Vestibular e concursos públicos - UDESC</v>
      </c>
      <c r="M3696" t="str">
        <f t="shared" si="288"/>
        <v>339139 - Outros Serviços Terceiros Pessoa Jurídica</v>
      </c>
      <c r="N3696" t="str">
        <f t="shared" si="289"/>
        <v>33</v>
      </c>
      <c r="O3696" t="str">
        <f>VLOOKUP('SQL Results'!N3696,Plan2!$A$2:$B$8,2,0)</f>
        <v>33 - Outras Despesas Correntes</v>
      </c>
      <c r="P3696" s="4" t="str">
        <f t="shared" si="290"/>
        <v>0240 - Recursos de serviços - recursos de outras fontes - exercício corrente</v>
      </c>
    </row>
    <row r="3697" spans="1:16" x14ac:dyDescent="0.2">
      <c r="A3697">
        <v>45022</v>
      </c>
      <c r="B3697" t="s">
        <v>1516</v>
      </c>
      <c r="C3697">
        <v>12757</v>
      </c>
      <c r="D3697" t="s">
        <v>1545</v>
      </c>
      <c r="E3697">
        <v>339147</v>
      </c>
      <c r="F3697" t="s">
        <v>27</v>
      </c>
      <c r="G3697" t="s">
        <v>94</v>
      </c>
      <c r="H3697" t="s">
        <v>95</v>
      </c>
      <c r="I3697" t="s">
        <v>1546</v>
      </c>
      <c r="J3697">
        <v>43000</v>
      </c>
      <c r="K3697" t="str">
        <f t="shared" si="286"/>
        <v>45022 - Fundação Universidade do Estado de Santa Catarina</v>
      </c>
      <c r="L3697" t="str">
        <f t="shared" si="287"/>
        <v>12757 - Vestibular e concursos públicos - UDESC</v>
      </c>
      <c r="M3697" t="str">
        <f t="shared" si="288"/>
        <v>339147 - Obrigações Tributárias e Contributivas</v>
      </c>
      <c r="N3697" t="str">
        <f t="shared" si="289"/>
        <v>33</v>
      </c>
      <c r="O3697" t="str">
        <f>VLOOKUP('SQL Results'!N3697,Plan2!$A$2:$B$8,2,0)</f>
        <v>33 - Outras Despesas Correntes</v>
      </c>
      <c r="P3697" s="4" t="str">
        <f t="shared" si="290"/>
        <v>0240 - Recursos de serviços - recursos de outras fontes - exercício corrente</v>
      </c>
    </row>
    <row r="3698" spans="1:16" x14ac:dyDescent="0.2">
      <c r="A3698">
        <v>45022</v>
      </c>
      <c r="B3698" t="s">
        <v>1516</v>
      </c>
      <c r="C3698">
        <v>12758</v>
      </c>
      <c r="D3698" t="s">
        <v>1547</v>
      </c>
      <c r="E3698">
        <v>339014</v>
      </c>
      <c r="F3698" t="s">
        <v>63</v>
      </c>
      <c r="G3698" t="s">
        <v>13</v>
      </c>
      <c r="H3698" t="s">
        <v>14</v>
      </c>
      <c r="I3698" t="s">
        <v>1548</v>
      </c>
      <c r="J3698">
        <v>48000</v>
      </c>
      <c r="K3698" t="str">
        <f t="shared" si="286"/>
        <v>45022 - Fundação Universidade do Estado de Santa Catarina</v>
      </c>
      <c r="L3698" t="str">
        <f t="shared" si="287"/>
        <v>12758 - Incentivo aos eventos de extensão, cultura e esporte - UDESC</v>
      </c>
      <c r="M3698" t="str">
        <f t="shared" si="288"/>
        <v>339014 - Diárias - Civil</v>
      </c>
      <c r="N3698" t="str">
        <f t="shared" si="289"/>
        <v>33</v>
      </c>
      <c r="O3698" t="str">
        <f>VLOOKUP('SQL Results'!N3698,Plan2!$A$2:$B$8,2,0)</f>
        <v>33 - Outras Despesas Correntes</v>
      </c>
      <c r="P3698" s="4" t="str">
        <f t="shared" si="290"/>
        <v>0100 - Recursos ordinários - recursos do tesouro - RLD</v>
      </c>
    </row>
    <row r="3699" spans="1:16" x14ac:dyDescent="0.2">
      <c r="A3699">
        <v>45022</v>
      </c>
      <c r="B3699" t="s">
        <v>1516</v>
      </c>
      <c r="C3699">
        <v>12758</v>
      </c>
      <c r="D3699" t="s">
        <v>1547</v>
      </c>
      <c r="E3699">
        <v>339030</v>
      </c>
      <c r="F3699" t="s">
        <v>12</v>
      </c>
      <c r="G3699" t="s">
        <v>13</v>
      </c>
      <c r="H3699" t="s">
        <v>14</v>
      </c>
      <c r="I3699" t="s">
        <v>1548</v>
      </c>
      <c r="J3699">
        <v>160000</v>
      </c>
      <c r="K3699" t="str">
        <f t="shared" si="286"/>
        <v>45022 - Fundação Universidade do Estado de Santa Catarina</v>
      </c>
      <c r="L3699" t="str">
        <f t="shared" si="287"/>
        <v>12758 - Incentivo aos eventos de extensão, cultura e esporte - UDESC</v>
      </c>
      <c r="M3699" t="str">
        <f t="shared" si="288"/>
        <v>339030 - Material de Consumo</v>
      </c>
      <c r="N3699" t="str">
        <f t="shared" si="289"/>
        <v>33</v>
      </c>
      <c r="O3699" t="str">
        <f>VLOOKUP('SQL Results'!N3699,Plan2!$A$2:$B$8,2,0)</f>
        <v>33 - Outras Despesas Correntes</v>
      </c>
      <c r="P3699" s="4" t="str">
        <f t="shared" si="290"/>
        <v>0100 - Recursos ordinários - recursos do tesouro - RLD</v>
      </c>
    </row>
    <row r="3700" spans="1:16" x14ac:dyDescent="0.2">
      <c r="A3700">
        <v>45022</v>
      </c>
      <c r="B3700" t="s">
        <v>1516</v>
      </c>
      <c r="C3700">
        <v>12758</v>
      </c>
      <c r="D3700" t="s">
        <v>1547</v>
      </c>
      <c r="E3700">
        <v>339031</v>
      </c>
      <c r="F3700" t="s">
        <v>39</v>
      </c>
      <c r="G3700" t="s">
        <v>13</v>
      </c>
      <c r="H3700" t="s">
        <v>14</v>
      </c>
      <c r="I3700" t="s">
        <v>1548</v>
      </c>
      <c r="J3700">
        <v>48000</v>
      </c>
      <c r="K3700" t="str">
        <f t="shared" si="286"/>
        <v>45022 - Fundação Universidade do Estado de Santa Catarina</v>
      </c>
      <c r="L3700" t="str">
        <f t="shared" si="287"/>
        <v>12758 - Incentivo aos eventos de extensão, cultura e esporte - UDESC</v>
      </c>
      <c r="M3700" t="str">
        <f t="shared" si="288"/>
        <v>339031 - Premiações Culturais, Artísticas, Científicas, Desportivas e Outras</v>
      </c>
      <c r="N3700" t="str">
        <f t="shared" si="289"/>
        <v>33</v>
      </c>
      <c r="O3700" t="str">
        <f>VLOOKUP('SQL Results'!N3700,Plan2!$A$2:$B$8,2,0)</f>
        <v>33 - Outras Despesas Correntes</v>
      </c>
      <c r="P3700" s="4" t="str">
        <f t="shared" si="290"/>
        <v>0100 - Recursos ordinários - recursos do tesouro - RLD</v>
      </c>
    </row>
    <row r="3701" spans="1:16" x14ac:dyDescent="0.2">
      <c r="A3701">
        <v>45022</v>
      </c>
      <c r="B3701" t="s">
        <v>1516</v>
      </c>
      <c r="C3701">
        <v>12758</v>
      </c>
      <c r="D3701" t="s">
        <v>1547</v>
      </c>
      <c r="E3701">
        <v>339033</v>
      </c>
      <c r="F3701" t="s">
        <v>49</v>
      </c>
      <c r="G3701" t="s">
        <v>13</v>
      </c>
      <c r="H3701" t="s">
        <v>14</v>
      </c>
      <c r="I3701" t="s">
        <v>1548</v>
      </c>
      <c r="J3701">
        <v>32000</v>
      </c>
      <c r="K3701" t="str">
        <f t="shared" si="286"/>
        <v>45022 - Fundação Universidade do Estado de Santa Catarina</v>
      </c>
      <c r="L3701" t="str">
        <f t="shared" si="287"/>
        <v>12758 - Incentivo aos eventos de extensão, cultura e esporte - UDESC</v>
      </c>
      <c r="M3701" t="str">
        <f t="shared" si="288"/>
        <v>339033 - Passagens e Despesas com Locomoção</v>
      </c>
      <c r="N3701" t="str">
        <f t="shared" si="289"/>
        <v>33</v>
      </c>
      <c r="O3701" t="str">
        <f>VLOOKUP('SQL Results'!N3701,Plan2!$A$2:$B$8,2,0)</f>
        <v>33 - Outras Despesas Correntes</v>
      </c>
      <c r="P3701" s="4" t="str">
        <f t="shared" si="290"/>
        <v>0100 - Recursos ordinários - recursos do tesouro - RLD</v>
      </c>
    </row>
    <row r="3702" spans="1:16" x14ac:dyDescent="0.2">
      <c r="A3702">
        <v>45022</v>
      </c>
      <c r="B3702" t="s">
        <v>1516</v>
      </c>
      <c r="C3702">
        <v>12758</v>
      </c>
      <c r="D3702" t="s">
        <v>1547</v>
      </c>
      <c r="E3702">
        <v>339036</v>
      </c>
      <c r="F3702" t="s">
        <v>23</v>
      </c>
      <c r="G3702" t="s">
        <v>13</v>
      </c>
      <c r="H3702" t="s">
        <v>14</v>
      </c>
      <c r="I3702" t="s">
        <v>1548</v>
      </c>
      <c r="J3702">
        <v>18000</v>
      </c>
      <c r="K3702" t="str">
        <f t="shared" si="286"/>
        <v>45022 - Fundação Universidade do Estado de Santa Catarina</v>
      </c>
      <c r="L3702" t="str">
        <f t="shared" si="287"/>
        <v>12758 - Incentivo aos eventos de extensão, cultura e esporte - UDESC</v>
      </c>
      <c r="M3702" t="str">
        <f t="shared" si="288"/>
        <v>339036 - Outros Serviços Terceiros-Pessoa Física</v>
      </c>
      <c r="N3702" t="str">
        <f t="shared" si="289"/>
        <v>33</v>
      </c>
      <c r="O3702" t="str">
        <f>VLOOKUP('SQL Results'!N3702,Plan2!$A$2:$B$8,2,0)</f>
        <v>33 - Outras Despesas Correntes</v>
      </c>
      <c r="P3702" s="4" t="str">
        <f t="shared" si="290"/>
        <v>0100 - Recursos ordinários - recursos do tesouro - RLD</v>
      </c>
    </row>
    <row r="3703" spans="1:16" x14ac:dyDescent="0.2">
      <c r="A3703">
        <v>45022</v>
      </c>
      <c r="B3703" t="s">
        <v>1516</v>
      </c>
      <c r="C3703">
        <v>12758</v>
      </c>
      <c r="D3703" t="s">
        <v>1547</v>
      </c>
      <c r="E3703">
        <v>339039</v>
      </c>
      <c r="F3703" t="s">
        <v>16</v>
      </c>
      <c r="G3703" t="s">
        <v>13</v>
      </c>
      <c r="H3703" t="s">
        <v>14</v>
      </c>
      <c r="I3703" t="s">
        <v>1548</v>
      </c>
      <c r="J3703">
        <v>735000</v>
      </c>
      <c r="K3703" t="str">
        <f t="shared" si="286"/>
        <v>45022 - Fundação Universidade do Estado de Santa Catarina</v>
      </c>
      <c r="L3703" t="str">
        <f t="shared" si="287"/>
        <v>12758 - Incentivo aos eventos de extensão, cultura e esporte - UDESC</v>
      </c>
      <c r="M3703" t="str">
        <f t="shared" si="288"/>
        <v>339039 - Outros Serviços Terceiros - Pessoa Jurídica</v>
      </c>
      <c r="N3703" t="str">
        <f t="shared" si="289"/>
        <v>33</v>
      </c>
      <c r="O3703" t="str">
        <f>VLOOKUP('SQL Results'!N3703,Plan2!$A$2:$B$8,2,0)</f>
        <v>33 - Outras Despesas Correntes</v>
      </c>
      <c r="P3703" s="4" t="str">
        <f t="shared" si="290"/>
        <v>0100 - Recursos ordinários - recursos do tesouro - RLD</v>
      </c>
    </row>
    <row r="3704" spans="1:16" x14ac:dyDescent="0.2">
      <c r="A3704">
        <v>45022</v>
      </c>
      <c r="B3704" t="s">
        <v>1516</v>
      </c>
      <c r="C3704">
        <v>12758</v>
      </c>
      <c r="D3704" t="s">
        <v>1547</v>
      </c>
      <c r="E3704">
        <v>339139</v>
      </c>
      <c r="F3704" t="s">
        <v>51</v>
      </c>
      <c r="G3704" t="s">
        <v>13</v>
      </c>
      <c r="H3704" t="s">
        <v>14</v>
      </c>
      <c r="I3704" t="s">
        <v>1548</v>
      </c>
      <c r="J3704">
        <v>16000</v>
      </c>
      <c r="K3704" t="str">
        <f t="shared" si="286"/>
        <v>45022 - Fundação Universidade do Estado de Santa Catarina</v>
      </c>
      <c r="L3704" t="str">
        <f t="shared" si="287"/>
        <v>12758 - Incentivo aos eventos de extensão, cultura e esporte - UDESC</v>
      </c>
      <c r="M3704" t="str">
        <f t="shared" si="288"/>
        <v>339139 - Outros Serviços Terceiros Pessoa Jurídica</v>
      </c>
      <c r="N3704" t="str">
        <f t="shared" si="289"/>
        <v>33</v>
      </c>
      <c r="O3704" t="str">
        <f>VLOOKUP('SQL Results'!N3704,Plan2!$A$2:$B$8,2,0)</f>
        <v>33 - Outras Despesas Correntes</v>
      </c>
      <c r="P3704" s="4" t="str">
        <f t="shared" si="290"/>
        <v>0100 - Recursos ordinários - recursos do tesouro - RLD</v>
      </c>
    </row>
    <row r="3705" spans="1:16" x14ac:dyDescent="0.2">
      <c r="A3705">
        <v>45022</v>
      </c>
      <c r="B3705" t="s">
        <v>1516</v>
      </c>
      <c r="C3705">
        <v>12759</v>
      </c>
      <c r="D3705" t="s">
        <v>1549</v>
      </c>
      <c r="E3705">
        <v>339014</v>
      </c>
      <c r="F3705" t="s">
        <v>63</v>
      </c>
      <c r="G3705" t="s">
        <v>428</v>
      </c>
      <c r="H3705" t="s">
        <v>429</v>
      </c>
      <c r="I3705" t="s">
        <v>1550</v>
      </c>
      <c r="J3705">
        <v>568762</v>
      </c>
      <c r="K3705" t="str">
        <f t="shared" si="286"/>
        <v>45022 - Fundação Universidade do Estado de Santa Catarina</v>
      </c>
      <c r="L3705" t="str">
        <f t="shared" si="287"/>
        <v>12759 - Apoio aos projetos e programas conveniados - UDESC</v>
      </c>
      <c r="M3705" t="str">
        <f t="shared" si="288"/>
        <v>339014 - Diárias - Civil</v>
      </c>
      <c r="N3705" t="str">
        <f t="shared" si="289"/>
        <v>33</v>
      </c>
      <c r="O3705" t="str">
        <f>VLOOKUP('SQL Results'!N3705,Plan2!$A$2:$B$8,2,0)</f>
        <v>33 - Outras Despesas Correntes</v>
      </c>
      <c r="P3705" s="4" t="str">
        <f t="shared" si="290"/>
        <v>0228 - Outros convênios, ajustes e acordos administrativos - rec outras fontes-exercício corrente</v>
      </c>
    </row>
    <row r="3706" spans="1:16" x14ac:dyDescent="0.2">
      <c r="A3706">
        <v>45022</v>
      </c>
      <c r="B3706" t="s">
        <v>1516</v>
      </c>
      <c r="C3706">
        <v>12759</v>
      </c>
      <c r="D3706" t="s">
        <v>1549</v>
      </c>
      <c r="E3706">
        <v>339018</v>
      </c>
      <c r="F3706" t="s">
        <v>708</v>
      </c>
      <c r="G3706" t="s">
        <v>428</v>
      </c>
      <c r="H3706" t="s">
        <v>429</v>
      </c>
      <c r="I3706" t="s">
        <v>1550</v>
      </c>
      <c r="J3706">
        <v>150000</v>
      </c>
      <c r="K3706" t="str">
        <f t="shared" si="286"/>
        <v>45022 - Fundação Universidade do Estado de Santa Catarina</v>
      </c>
      <c r="L3706" t="str">
        <f t="shared" si="287"/>
        <v>12759 - Apoio aos projetos e programas conveniados - UDESC</v>
      </c>
      <c r="M3706" t="str">
        <f t="shared" si="288"/>
        <v>339018 - Auxílio Financeiro a Estudantes</v>
      </c>
      <c r="N3706" t="str">
        <f t="shared" si="289"/>
        <v>33</v>
      </c>
      <c r="O3706" t="str">
        <f>VLOOKUP('SQL Results'!N3706,Plan2!$A$2:$B$8,2,0)</f>
        <v>33 - Outras Despesas Correntes</v>
      </c>
      <c r="P3706" s="4" t="str">
        <f t="shared" si="290"/>
        <v>0228 - Outros convênios, ajustes e acordos administrativos - rec outras fontes-exercício corrente</v>
      </c>
    </row>
    <row r="3707" spans="1:16" x14ac:dyDescent="0.2">
      <c r="A3707">
        <v>45022</v>
      </c>
      <c r="B3707" t="s">
        <v>1516</v>
      </c>
      <c r="C3707">
        <v>12759</v>
      </c>
      <c r="D3707" t="s">
        <v>1549</v>
      </c>
      <c r="E3707">
        <v>339030</v>
      </c>
      <c r="F3707" t="s">
        <v>12</v>
      </c>
      <c r="G3707" t="s">
        <v>428</v>
      </c>
      <c r="H3707" t="s">
        <v>429</v>
      </c>
      <c r="I3707" t="s">
        <v>1550</v>
      </c>
      <c r="J3707">
        <v>563184</v>
      </c>
      <c r="K3707" t="str">
        <f t="shared" si="286"/>
        <v>45022 - Fundação Universidade do Estado de Santa Catarina</v>
      </c>
      <c r="L3707" t="str">
        <f t="shared" si="287"/>
        <v>12759 - Apoio aos projetos e programas conveniados - UDESC</v>
      </c>
      <c r="M3707" t="str">
        <f t="shared" si="288"/>
        <v>339030 - Material de Consumo</v>
      </c>
      <c r="N3707" t="str">
        <f t="shared" si="289"/>
        <v>33</v>
      </c>
      <c r="O3707" t="str">
        <f>VLOOKUP('SQL Results'!N3707,Plan2!$A$2:$B$8,2,0)</f>
        <v>33 - Outras Despesas Correntes</v>
      </c>
      <c r="P3707" s="4" t="str">
        <f t="shared" si="290"/>
        <v>0228 - Outros convênios, ajustes e acordos administrativos - rec outras fontes-exercício corrente</v>
      </c>
    </row>
    <row r="3708" spans="1:16" x14ac:dyDescent="0.2">
      <c r="A3708">
        <v>45022</v>
      </c>
      <c r="B3708" t="s">
        <v>1516</v>
      </c>
      <c r="C3708">
        <v>12759</v>
      </c>
      <c r="D3708" t="s">
        <v>1549</v>
      </c>
      <c r="E3708">
        <v>339033</v>
      </c>
      <c r="F3708" t="s">
        <v>49</v>
      </c>
      <c r="G3708" t="s">
        <v>428</v>
      </c>
      <c r="H3708" t="s">
        <v>429</v>
      </c>
      <c r="I3708" t="s">
        <v>1550</v>
      </c>
      <c r="J3708">
        <v>220215</v>
      </c>
      <c r="K3708" t="str">
        <f t="shared" si="286"/>
        <v>45022 - Fundação Universidade do Estado de Santa Catarina</v>
      </c>
      <c r="L3708" t="str">
        <f t="shared" si="287"/>
        <v>12759 - Apoio aos projetos e programas conveniados - UDESC</v>
      </c>
      <c r="M3708" t="str">
        <f t="shared" si="288"/>
        <v>339033 - Passagens e Despesas com Locomoção</v>
      </c>
      <c r="N3708" t="str">
        <f t="shared" si="289"/>
        <v>33</v>
      </c>
      <c r="O3708" t="str">
        <f>VLOOKUP('SQL Results'!N3708,Plan2!$A$2:$B$8,2,0)</f>
        <v>33 - Outras Despesas Correntes</v>
      </c>
      <c r="P3708" s="4" t="str">
        <f t="shared" si="290"/>
        <v>0228 - Outros convênios, ajustes e acordos administrativos - rec outras fontes-exercício corrente</v>
      </c>
    </row>
    <row r="3709" spans="1:16" x14ac:dyDescent="0.2">
      <c r="A3709">
        <v>45022</v>
      </c>
      <c r="B3709" t="s">
        <v>1516</v>
      </c>
      <c r="C3709">
        <v>12759</v>
      </c>
      <c r="D3709" t="s">
        <v>1549</v>
      </c>
      <c r="E3709">
        <v>339036</v>
      </c>
      <c r="F3709" t="s">
        <v>23</v>
      </c>
      <c r="G3709" t="s">
        <v>428</v>
      </c>
      <c r="H3709" t="s">
        <v>429</v>
      </c>
      <c r="I3709" t="s">
        <v>1550</v>
      </c>
      <c r="J3709">
        <v>1208077</v>
      </c>
      <c r="K3709" t="str">
        <f t="shared" si="286"/>
        <v>45022 - Fundação Universidade do Estado de Santa Catarina</v>
      </c>
      <c r="L3709" t="str">
        <f t="shared" si="287"/>
        <v>12759 - Apoio aos projetos e programas conveniados - UDESC</v>
      </c>
      <c r="M3709" t="str">
        <f t="shared" si="288"/>
        <v>339036 - Outros Serviços Terceiros-Pessoa Física</v>
      </c>
      <c r="N3709" t="str">
        <f t="shared" si="289"/>
        <v>33</v>
      </c>
      <c r="O3709" t="str">
        <f>VLOOKUP('SQL Results'!N3709,Plan2!$A$2:$B$8,2,0)</f>
        <v>33 - Outras Despesas Correntes</v>
      </c>
      <c r="P3709" s="4" t="str">
        <f t="shared" si="290"/>
        <v>0228 - Outros convênios, ajustes e acordos administrativos - rec outras fontes-exercício corrente</v>
      </c>
    </row>
    <row r="3710" spans="1:16" x14ac:dyDescent="0.2">
      <c r="A3710">
        <v>45022</v>
      </c>
      <c r="B3710" t="s">
        <v>1516</v>
      </c>
      <c r="C3710">
        <v>12759</v>
      </c>
      <c r="D3710" t="s">
        <v>1549</v>
      </c>
      <c r="E3710">
        <v>339039</v>
      </c>
      <c r="F3710" t="s">
        <v>16</v>
      </c>
      <c r="G3710" t="s">
        <v>428</v>
      </c>
      <c r="H3710" t="s">
        <v>429</v>
      </c>
      <c r="I3710" t="s">
        <v>1550</v>
      </c>
      <c r="J3710">
        <v>1292414</v>
      </c>
      <c r="K3710" t="str">
        <f t="shared" si="286"/>
        <v>45022 - Fundação Universidade do Estado de Santa Catarina</v>
      </c>
      <c r="L3710" t="str">
        <f t="shared" si="287"/>
        <v>12759 - Apoio aos projetos e programas conveniados - UDESC</v>
      </c>
      <c r="M3710" t="str">
        <f t="shared" si="288"/>
        <v>339039 - Outros Serviços Terceiros - Pessoa Jurídica</v>
      </c>
      <c r="N3710" t="str">
        <f t="shared" si="289"/>
        <v>33</v>
      </c>
      <c r="O3710" t="str">
        <f>VLOOKUP('SQL Results'!N3710,Plan2!$A$2:$B$8,2,0)</f>
        <v>33 - Outras Despesas Correntes</v>
      </c>
      <c r="P3710" s="4" t="str">
        <f t="shared" si="290"/>
        <v>0228 - Outros convênios, ajustes e acordos administrativos - rec outras fontes-exercício corrente</v>
      </c>
    </row>
    <row r="3711" spans="1:16" x14ac:dyDescent="0.2">
      <c r="A3711">
        <v>45022</v>
      </c>
      <c r="B3711" t="s">
        <v>1516</v>
      </c>
      <c r="C3711">
        <v>12759</v>
      </c>
      <c r="D3711" t="s">
        <v>1549</v>
      </c>
      <c r="E3711">
        <v>339039</v>
      </c>
      <c r="F3711" t="s">
        <v>16</v>
      </c>
      <c r="G3711" t="s">
        <v>367</v>
      </c>
      <c r="H3711" t="s">
        <v>368</v>
      </c>
      <c r="I3711" t="s">
        <v>1550</v>
      </c>
      <c r="J3711">
        <v>143585</v>
      </c>
      <c r="K3711" t="str">
        <f t="shared" si="286"/>
        <v>45022 - Fundação Universidade do Estado de Santa Catarina</v>
      </c>
      <c r="L3711" t="str">
        <f t="shared" si="287"/>
        <v>12759 - Apoio aos projetos e programas conveniados - UDESC</v>
      </c>
      <c r="M3711" t="str">
        <f t="shared" si="288"/>
        <v>339039 - Outros Serviços Terceiros - Pessoa Jurídica</v>
      </c>
      <c r="N3711" t="str">
        <f t="shared" si="289"/>
        <v>33</v>
      </c>
      <c r="O3711" t="str">
        <f>VLOOKUP('SQL Results'!N3711,Plan2!$A$2:$B$8,2,0)</f>
        <v>33 - Outras Despesas Correntes</v>
      </c>
      <c r="P3711" s="4" t="str">
        <f t="shared" si="290"/>
        <v>0285 - Remuneração de disp bancária - Executivo - rec vinculados-rec outras fontes-exerc corrente</v>
      </c>
    </row>
    <row r="3712" spans="1:16" x14ac:dyDescent="0.2">
      <c r="A3712">
        <v>45022</v>
      </c>
      <c r="B3712" t="s">
        <v>1516</v>
      </c>
      <c r="C3712">
        <v>12759</v>
      </c>
      <c r="D3712" t="s">
        <v>1549</v>
      </c>
      <c r="E3712">
        <v>449051</v>
      </c>
      <c r="F3712" t="s">
        <v>31</v>
      </c>
      <c r="G3712" t="s">
        <v>428</v>
      </c>
      <c r="H3712" t="s">
        <v>429</v>
      </c>
      <c r="I3712" t="s">
        <v>1550</v>
      </c>
      <c r="J3712">
        <v>1727518</v>
      </c>
      <c r="K3712" t="str">
        <f t="shared" si="286"/>
        <v>45022 - Fundação Universidade do Estado de Santa Catarina</v>
      </c>
      <c r="L3712" t="str">
        <f t="shared" si="287"/>
        <v>12759 - Apoio aos projetos e programas conveniados - UDESC</v>
      </c>
      <c r="M3712" t="str">
        <f t="shared" si="288"/>
        <v>449051 - Obras e Instalações</v>
      </c>
      <c r="N3712" t="str">
        <f t="shared" si="289"/>
        <v>44</v>
      </c>
      <c r="O3712" t="str">
        <f>VLOOKUP('SQL Results'!N3712,Plan2!$A$2:$B$8,2,0)</f>
        <v>44 - Investimentos</v>
      </c>
      <c r="P3712" s="4" t="str">
        <f t="shared" si="290"/>
        <v>0228 - Outros convênios, ajustes e acordos administrativos - rec outras fontes-exercício corrente</v>
      </c>
    </row>
    <row r="3713" spans="1:16" x14ac:dyDescent="0.2">
      <c r="A3713">
        <v>45022</v>
      </c>
      <c r="B3713" t="s">
        <v>1516</v>
      </c>
      <c r="C3713">
        <v>12759</v>
      </c>
      <c r="D3713" t="s">
        <v>1549</v>
      </c>
      <c r="E3713">
        <v>449052</v>
      </c>
      <c r="F3713" t="s">
        <v>17</v>
      </c>
      <c r="G3713" t="s">
        <v>428</v>
      </c>
      <c r="H3713" t="s">
        <v>429</v>
      </c>
      <c r="I3713" t="s">
        <v>1550</v>
      </c>
      <c r="J3713">
        <v>12748369</v>
      </c>
      <c r="K3713" t="str">
        <f t="shared" si="286"/>
        <v>45022 - Fundação Universidade do Estado de Santa Catarina</v>
      </c>
      <c r="L3713" t="str">
        <f t="shared" si="287"/>
        <v>12759 - Apoio aos projetos e programas conveniados - UDESC</v>
      </c>
      <c r="M3713" t="str">
        <f t="shared" si="288"/>
        <v>449052 - Equipamentos e Material Permanente</v>
      </c>
      <c r="N3713" t="str">
        <f t="shared" si="289"/>
        <v>44</v>
      </c>
      <c r="O3713" t="str">
        <f>VLOOKUP('SQL Results'!N3713,Plan2!$A$2:$B$8,2,0)</f>
        <v>44 - Investimentos</v>
      </c>
      <c r="P3713" s="4" t="str">
        <f t="shared" si="290"/>
        <v>0228 - Outros convênios, ajustes e acordos administrativos - rec outras fontes-exercício corrente</v>
      </c>
    </row>
    <row r="3714" spans="1:16" x14ac:dyDescent="0.2">
      <c r="A3714">
        <v>45022</v>
      </c>
      <c r="B3714" t="s">
        <v>1516</v>
      </c>
      <c r="C3714">
        <v>12759</v>
      </c>
      <c r="D3714" t="s">
        <v>1549</v>
      </c>
      <c r="E3714">
        <v>449052</v>
      </c>
      <c r="F3714" t="s">
        <v>17</v>
      </c>
      <c r="G3714" t="s">
        <v>367</v>
      </c>
      <c r="H3714" t="s">
        <v>368</v>
      </c>
      <c r="I3714" t="s">
        <v>1550</v>
      </c>
      <c r="J3714">
        <v>340000</v>
      </c>
      <c r="K3714" t="str">
        <f t="shared" si="286"/>
        <v>45022 - Fundação Universidade do Estado de Santa Catarina</v>
      </c>
      <c r="L3714" t="str">
        <f t="shared" si="287"/>
        <v>12759 - Apoio aos projetos e programas conveniados - UDESC</v>
      </c>
      <c r="M3714" t="str">
        <f t="shared" si="288"/>
        <v>449052 - Equipamentos e Material Permanente</v>
      </c>
      <c r="N3714" t="str">
        <f t="shared" si="289"/>
        <v>44</v>
      </c>
      <c r="O3714" t="str">
        <f>VLOOKUP('SQL Results'!N3714,Plan2!$A$2:$B$8,2,0)</f>
        <v>44 - Investimentos</v>
      </c>
      <c r="P3714" s="4" t="str">
        <f t="shared" si="290"/>
        <v>0285 - Remuneração de disp bancária - Executivo - rec vinculados-rec outras fontes-exerc corrente</v>
      </c>
    </row>
    <row r="3715" spans="1:16" x14ac:dyDescent="0.2">
      <c r="A3715">
        <v>45022</v>
      </c>
      <c r="B3715" t="s">
        <v>1516</v>
      </c>
      <c r="C3715">
        <v>12759</v>
      </c>
      <c r="D3715" t="s">
        <v>1549</v>
      </c>
      <c r="E3715">
        <v>339047</v>
      </c>
      <c r="F3715" t="s">
        <v>27</v>
      </c>
      <c r="G3715" t="s">
        <v>428</v>
      </c>
      <c r="H3715" t="s">
        <v>429</v>
      </c>
      <c r="I3715" t="s">
        <v>1550</v>
      </c>
      <c r="J3715">
        <v>105954</v>
      </c>
      <c r="K3715" t="str">
        <f t="shared" ref="K3715:K3778" si="291">CONCATENATE(A3715," - ",B3715)</f>
        <v>45022 - Fundação Universidade do Estado de Santa Catarina</v>
      </c>
      <c r="L3715" t="str">
        <f t="shared" ref="L3715:L3778" si="292">CONCATENATE(C3715," - ",D3715)</f>
        <v>12759 - Apoio aos projetos e programas conveniados - UDESC</v>
      </c>
      <c r="M3715" t="str">
        <f t="shared" ref="M3715:M3778" si="293">CONCATENATE(E3715," - ",F3715)</f>
        <v>339047 - Obrigações Tributárias e Contributivas</v>
      </c>
      <c r="N3715" t="str">
        <f t="shared" ref="N3715:N3778" si="294">LEFT(E3715,2)</f>
        <v>33</v>
      </c>
      <c r="O3715" t="str">
        <f>VLOOKUP('SQL Results'!N3715,Plan2!$A$2:$B$8,2,0)</f>
        <v>33 - Outras Despesas Correntes</v>
      </c>
      <c r="P3715" s="4" t="str">
        <f t="shared" si="290"/>
        <v>0228 - Outros convênios, ajustes e acordos administrativos - rec outras fontes-exercício corrente</v>
      </c>
    </row>
    <row r="3716" spans="1:16" x14ac:dyDescent="0.2">
      <c r="A3716">
        <v>45022</v>
      </c>
      <c r="B3716" t="s">
        <v>1516</v>
      </c>
      <c r="C3716">
        <v>11038</v>
      </c>
      <c r="D3716" t="s">
        <v>1551</v>
      </c>
      <c r="E3716">
        <v>339192</v>
      </c>
      <c r="F3716" t="s">
        <v>28</v>
      </c>
      <c r="G3716" t="s">
        <v>13</v>
      </c>
      <c r="H3716" t="s">
        <v>14</v>
      </c>
      <c r="I3716" t="s">
        <v>349</v>
      </c>
      <c r="J3716">
        <v>52850</v>
      </c>
      <c r="K3716" t="str">
        <f t="shared" si="291"/>
        <v>45022 - Fundação Universidade do Estado de Santa Catarina</v>
      </c>
      <c r="L3716" t="str">
        <f t="shared" si="292"/>
        <v>11038 - Administração e manutenção dos serviços administrativos gerais - UDESC</v>
      </c>
      <c r="M3716" t="str">
        <f t="shared" si="293"/>
        <v>339192 - Despesas de Exercícios Anteriores</v>
      </c>
      <c r="N3716" t="str">
        <f t="shared" si="294"/>
        <v>33</v>
      </c>
      <c r="O3716" t="str">
        <f>VLOOKUP('SQL Results'!N3716,Plan2!$A$2:$B$8,2,0)</f>
        <v>33 - Outras Despesas Correntes</v>
      </c>
      <c r="P3716" s="4" t="str">
        <f t="shared" si="290"/>
        <v>0100 - Recursos ordinários - recursos do tesouro - RLD</v>
      </c>
    </row>
    <row r="3717" spans="1:16" x14ac:dyDescent="0.2">
      <c r="A3717">
        <v>45022</v>
      </c>
      <c r="B3717" t="s">
        <v>1516</v>
      </c>
      <c r="C3717">
        <v>4975</v>
      </c>
      <c r="D3717" t="s">
        <v>1552</v>
      </c>
      <c r="E3717">
        <v>339030</v>
      </c>
      <c r="F3717" t="s">
        <v>12</v>
      </c>
      <c r="G3717" t="s">
        <v>13</v>
      </c>
      <c r="H3717" t="s">
        <v>14</v>
      </c>
      <c r="I3717" t="s">
        <v>1553</v>
      </c>
      <c r="J3717">
        <v>150000</v>
      </c>
      <c r="K3717" t="str">
        <f t="shared" si="291"/>
        <v>45022 - Fundação Universidade do Estado de Santa Catarina</v>
      </c>
      <c r="L3717" t="str">
        <f t="shared" si="292"/>
        <v>4975 - Manutenção e modernização dos serviços de tecnologia da informação e comunicação - UDESC</v>
      </c>
      <c r="M3717" t="str">
        <f t="shared" si="293"/>
        <v>339030 - Material de Consumo</v>
      </c>
      <c r="N3717" t="str">
        <f t="shared" si="294"/>
        <v>33</v>
      </c>
      <c r="O3717" t="str">
        <f>VLOOKUP('SQL Results'!N3717,Plan2!$A$2:$B$8,2,0)</f>
        <v>33 - Outras Despesas Correntes</v>
      </c>
      <c r="P3717" s="4" t="str">
        <f t="shared" si="290"/>
        <v>0100 - Recursos ordinários - recursos do tesouro - RLD</v>
      </c>
    </row>
    <row r="3718" spans="1:16" x14ac:dyDescent="0.2">
      <c r="A3718">
        <v>45022</v>
      </c>
      <c r="B3718" t="s">
        <v>1516</v>
      </c>
      <c r="C3718">
        <v>4975</v>
      </c>
      <c r="D3718" t="s">
        <v>1552</v>
      </c>
      <c r="E3718">
        <v>339039</v>
      </c>
      <c r="F3718" t="s">
        <v>16</v>
      </c>
      <c r="G3718" t="s">
        <v>13</v>
      </c>
      <c r="H3718" t="s">
        <v>14</v>
      </c>
      <c r="I3718" t="s">
        <v>1553</v>
      </c>
      <c r="J3718">
        <v>540585</v>
      </c>
      <c r="K3718" t="str">
        <f t="shared" si="291"/>
        <v>45022 - Fundação Universidade do Estado de Santa Catarina</v>
      </c>
      <c r="L3718" t="str">
        <f t="shared" si="292"/>
        <v>4975 - Manutenção e modernização dos serviços de tecnologia da informação e comunicação - UDESC</v>
      </c>
      <c r="M3718" t="str">
        <f t="shared" si="293"/>
        <v>339039 - Outros Serviços Terceiros - Pessoa Jurídica</v>
      </c>
      <c r="N3718" t="str">
        <f t="shared" si="294"/>
        <v>33</v>
      </c>
      <c r="O3718" t="str">
        <f>VLOOKUP('SQL Results'!N3718,Plan2!$A$2:$B$8,2,0)</f>
        <v>33 - Outras Despesas Correntes</v>
      </c>
      <c r="P3718" s="4" t="str">
        <f t="shared" si="290"/>
        <v>0100 - Recursos ordinários - recursos do tesouro - RLD</v>
      </c>
    </row>
    <row r="3719" spans="1:16" x14ac:dyDescent="0.2">
      <c r="A3719">
        <v>45022</v>
      </c>
      <c r="B3719" t="s">
        <v>1516</v>
      </c>
      <c r="C3719">
        <v>4975</v>
      </c>
      <c r="D3719" t="s">
        <v>1552</v>
      </c>
      <c r="E3719">
        <v>339139</v>
      </c>
      <c r="F3719" t="s">
        <v>51</v>
      </c>
      <c r="G3719" t="s">
        <v>13</v>
      </c>
      <c r="H3719" t="s">
        <v>14</v>
      </c>
      <c r="I3719" t="s">
        <v>1553</v>
      </c>
      <c r="J3719">
        <v>115000</v>
      </c>
      <c r="K3719" t="str">
        <f t="shared" si="291"/>
        <v>45022 - Fundação Universidade do Estado de Santa Catarina</v>
      </c>
      <c r="L3719" t="str">
        <f t="shared" si="292"/>
        <v>4975 - Manutenção e modernização dos serviços de tecnologia da informação e comunicação - UDESC</v>
      </c>
      <c r="M3719" t="str">
        <f t="shared" si="293"/>
        <v>339139 - Outros Serviços Terceiros Pessoa Jurídica</v>
      </c>
      <c r="N3719" t="str">
        <f t="shared" si="294"/>
        <v>33</v>
      </c>
      <c r="O3719" t="str">
        <f>VLOOKUP('SQL Results'!N3719,Plan2!$A$2:$B$8,2,0)</f>
        <v>33 - Outras Despesas Correntes</v>
      </c>
      <c r="P3719" s="4" t="str">
        <f t="shared" si="290"/>
        <v>0100 - Recursos ordinários - recursos do tesouro - RLD</v>
      </c>
    </row>
    <row r="3720" spans="1:16" x14ac:dyDescent="0.2">
      <c r="A3720">
        <v>45022</v>
      </c>
      <c r="B3720" t="s">
        <v>1516</v>
      </c>
      <c r="C3720">
        <v>4975</v>
      </c>
      <c r="D3720" t="s">
        <v>1552</v>
      </c>
      <c r="E3720">
        <v>449030</v>
      </c>
      <c r="F3720" t="s">
        <v>12</v>
      </c>
      <c r="G3720" t="s">
        <v>13</v>
      </c>
      <c r="H3720" t="s">
        <v>14</v>
      </c>
      <c r="I3720" t="s">
        <v>1553</v>
      </c>
      <c r="J3720">
        <v>8000</v>
      </c>
      <c r="K3720" t="str">
        <f t="shared" si="291"/>
        <v>45022 - Fundação Universidade do Estado de Santa Catarina</v>
      </c>
      <c r="L3720" t="str">
        <f t="shared" si="292"/>
        <v>4975 - Manutenção e modernização dos serviços de tecnologia da informação e comunicação - UDESC</v>
      </c>
      <c r="M3720" t="str">
        <f t="shared" si="293"/>
        <v>449030 - Material de Consumo</v>
      </c>
      <c r="N3720" t="str">
        <f t="shared" si="294"/>
        <v>44</v>
      </c>
      <c r="O3720" t="str">
        <f>VLOOKUP('SQL Results'!N3720,Plan2!$A$2:$B$8,2,0)</f>
        <v>44 - Investimentos</v>
      </c>
      <c r="P3720" s="4" t="str">
        <f t="shared" si="290"/>
        <v>0100 - Recursos ordinários - recursos do tesouro - RLD</v>
      </c>
    </row>
    <row r="3721" spans="1:16" x14ac:dyDescent="0.2">
      <c r="A3721">
        <v>45022</v>
      </c>
      <c r="B3721" t="s">
        <v>1516</v>
      </c>
      <c r="C3721">
        <v>4975</v>
      </c>
      <c r="D3721" t="s">
        <v>1552</v>
      </c>
      <c r="E3721">
        <v>449039</v>
      </c>
      <c r="F3721" t="s">
        <v>36</v>
      </c>
      <c r="G3721" t="s">
        <v>13</v>
      </c>
      <c r="H3721" t="s">
        <v>14</v>
      </c>
      <c r="I3721" t="s">
        <v>1553</v>
      </c>
      <c r="J3721">
        <v>75000</v>
      </c>
      <c r="K3721" t="str">
        <f t="shared" si="291"/>
        <v>45022 - Fundação Universidade do Estado de Santa Catarina</v>
      </c>
      <c r="L3721" t="str">
        <f t="shared" si="292"/>
        <v>4975 - Manutenção e modernização dos serviços de tecnologia da informação e comunicação - UDESC</v>
      </c>
      <c r="M3721" t="str">
        <f t="shared" si="293"/>
        <v>449039 - Outros Serv. Terceiros - Pessoa Juridíca</v>
      </c>
      <c r="N3721" t="str">
        <f t="shared" si="294"/>
        <v>44</v>
      </c>
      <c r="O3721" t="str">
        <f>VLOOKUP('SQL Results'!N3721,Plan2!$A$2:$B$8,2,0)</f>
        <v>44 - Investimentos</v>
      </c>
      <c r="P3721" s="4" t="str">
        <f t="shared" si="290"/>
        <v>0100 - Recursos ordinários - recursos do tesouro - RLD</v>
      </c>
    </row>
    <row r="3722" spans="1:16" x14ac:dyDescent="0.2">
      <c r="A3722">
        <v>45022</v>
      </c>
      <c r="B3722" t="s">
        <v>1516</v>
      </c>
      <c r="C3722">
        <v>4975</v>
      </c>
      <c r="D3722" t="s">
        <v>1552</v>
      </c>
      <c r="E3722">
        <v>449052</v>
      </c>
      <c r="F3722" t="s">
        <v>17</v>
      </c>
      <c r="G3722" t="s">
        <v>13</v>
      </c>
      <c r="H3722" t="s">
        <v>14</v>
      </c>
      <c r="I3722" t="s">
        <v>1553</v>
      </c>
      <c r="J3722">
        <v>1500000</v>
      </c>
      <c r="K3722" t="str">
        <f t="shared" si="291"/>
        <v>45022 - Fundação Universidade do Estado de Santa Catarina</v>
      </c>
      <c r="L3722" t="str">
        <f t="shared" si="292"/>
        <v>4975 - Manutenção e modernização dos serviços de tecnologia da informação e comunicação - UDESC</v>
      </c>
      <c r="M3722" t="str">
        <f t="shared" si="293"/>
        <v>449052 - Equipamentos e Material Permanente</v>
      </c>
      <c r="N3722" t="str">
        <f t="shared" si="294"/>
        <v>44</v>
      </c>
      <c r="O3722" t="str">
        <f>VLOOKUP('SQL Results'!N3722,Plan2!$A$2:$B$8,2,0)</f>
        <v>44 - Investimentos</v>
      </c>
      <c r="P3722" s="4" t="str">
        <f t="shared" si="290"/>
        <v>0100 - Recursos ordinários - recursos do tesouro - RLD</v>
      </c>
    </row>
    <row r="3723" spans="1:16" x14ac:dyDescent="0.2">
      <c r="A3723">
        <v>45022</v>
      </c>
      <c r="B3723" t="s">
        <v>1516</v>
      </c>
      <c r="C3723">
        <v>12709</v>
      </c>
      <c r="D3723" t="s">
        <v>1554</v>
      </c>
      <c r="E3723">
        <v>449051</v>
      </c>
      <c r="F3723" t="s">
        <v>31</v>
      </c>
      <c r="G3723" t="s">
        <v>13</v>
      </c>
      <c r="H3723" t="s">
        <v>14</v>
      </c>
      <c r="I3723" t="s">
        <v>1555</v>
      </c>
      <c r="J3723">
        <v>475000</v>
      </c>
      <c r="K3723" t="str">
        <f t="shared" si="291"/>
        <v>45022 - Fundação Universidade do Estado de Santa Catarina</v>
      </c>
      <c r="L3723" t="str">
        <f t="shared" si="292"/>
        <v>12709 - Ampliação e expansão do campus da UDESC - ADR - Ibirama</v>
      </c>
      <c r="M3723" t="str">
        <f t="shared" si="293"/>
        <v>449051 - Obras e Instalações</v>
      </c>
      <c r="N3723" t="str">
        <f t="shared" si="294"/>
        <v>44</v>
      </c>
      <c r="O3723" t="str">
        <f>VLOOKUP('SQL Results'!N3723,Plan2!$A$2:$B$8,2,0)</f>
        <v>44 - Investimentos</v>
      </c>
      <c r="P3723" s="4" t="str">
        <f t="shared" si="290"/>
        <v>0100 - Recursos ordinários - recursos do tesouro - RLD</v>
      </c>
    </row>
    <row r="3724" spans="1:16" x14ac:dyDescent="0.2">
      <c r="A3724">
        <v>45022</v>
      </c>
      <c r="B3724" t="s">
        <v>1516</v>
      </c>
      <c r="C3724">
        <v>11038</v>
      </c>
      <c r="D3724" t="s">
        <v>1551</v>
      </c>
      <c r="E3724">
        <v>339008</v>
      </c>
      <c r="F3724" t="s">
        <v>43</v>
      </c>
      <c r="G3724" t="s">
        <v>13</v>
      </c>
      <c r="H3724" t="s">
        <v>14</v>
      </c>
      <c r="I3724" t="s">
        <v>349</v>
      </c>
      <c r="J3724">
        <v>52842</v>
      </c>
      <c r="K3724" t="str">
        <f t="shared" si="291"/>
        <v>45022 - Fundação Universidade do Estado de Santa Catarina</v>
      </c>
      <c r="L3724" t="str">
        <f t="shared" si="292"/>
        <v>11038 - Administração e manutenção dos serviços administrativos gerais - UDESC</v>
      </c>
      <c r="M3724" t="str">
        <f t="shared" si="293"/>
        <v>339008 - Outros Benefícios Assistenciais</v>
      </c>
      <c r="N3724" t="str">
        <f t="shared" si="294"/>
        <v>33</v>
      </c>
      <c r="O3724" t="str">
        <f>VLOOKUP('SQL Results'!N3724,Plan2!$A$2:$B$8,2,0)</f>
        <v>33 - Outras Despesas Correntes</v>
      </c>
      <c r="P3724" s="4" t="str">
        <f t="shared" si="290"/>
        <v>0100 - Recursos ordinários - recursos do tesouro - RLD</v>
      </c>
    </row>
    <row r="3725" spans="1:16" x14ac:dyDescent="0.2">
      <c r="A3725">
        <v>45022</v>
      </c>
      <c r="B3725" t="s">
        <v>1516</v>
      </c>
      <c r="C3725">
        <v>11038</v>
      </c>
      <c r="D3725" t="s">
        <v>1551</v>
      </c>
      <c r="E3725">
        <v>339014</v>
      </c>
      <c r="F3725" t="s">
        <v>63</v>
      </c>
      <c r="G3725" t="s">
        <v>13</v>
      </c>
      <c r="H3725" t="s">
        <v>14</v>
      </c>
      <c r="I3725" t="s">
        <v>349</v>
      </c>
      <c r="J3725">
        <v>1585500</v>
      </c>
      <c r="K3725" t="str">
        <f t="shared" si="291"/>
        <v>45022 - Fundação Universidade do Estado de Santa Catarina</v>
      </c>
      <c r="L3725" t="str">
        <f t="shared" si="292"/>
        <v>11038 - Administração e manutenção dos serviços administrativos gerais - UDESC</v>
      </c>
      <c r="M3725" t="str">
        <f t="shared" si="293"/>
        <v>339014 - Diárias - Civil</v>
      </c>
      <c r="N3725" t="str">
        <f t="shared" si="294"/>
        <v>33</v>
      </c>
      <c r="O3725" t="str">
        <f>VLOOKUP('SQL Results'!N3725,Plan2!$A$2:$B$8,2,0)</f>
        <v>33 - Outras Despesas Correntes</v>
      </c>
      <c r="P3725" s="4" t="str">
        <f t="shared" si="290"/>
        <v>0100 - Recursos ordinários - recursos do tesouro - RLD</v>
      </c>
    </row>
    <row r="3726" spans="1:16" x14ac:dyDescent="0.2">
      <c r="A3726">
        <v>45022</v>
      </c>
      <c r="B3726" t="s">
        <v>1516</v>
      </c>
      <c r="C3726">
        <v>11038</v>
      </c>
      <c r="D3726" t="s">
        <v>1551</v>
      </c>
      <c r="E3726">
        <v>339030</v>
      </c>
      <c r="F3726" t="s">
        <v>12</v>
      </c>
      <c r="G3726" t="s">
        <v>13</v>
      </c>
      <c r="H3726" t="s">
        <v>14</v>
      </c>
      <c r="I3726" t="s">
        <v>349</v>
      </c>
      <c r="J3726">
        <v>7342000</v>
      </c>
      <c r="K3726" t="str">
        <f t="shared" si="291"/>
        <v>45022 - Fundação Universidade do Estado de Santa Catarina</v>
      </c>
      <c r="L3726" t="str">
        <f t="shared" si="292"/>
        <v>11038 - Administração e manutenção dos serviços administrativos gerais - UDESC</v>
      </c>
      <c r="M3726" t="str">
        <f t="shared" si="293"/>
        <v>339030 - Material de Consumo</v>
      </c>
      <c r="N3726" t="str">
        <f t="shared" si="294"/>
        <v>33</v>
      </c>
      <c r="O3726" t="str">
        <f>VLOOKUP('SQL Results'!N3726,Plan2!$A$2:$B$8,2,0)</f>
        <v>33 - Outras Despesas Correntes</v>
      </c>
      <c r="P3726" s="4" t="str">
        <f t="shared" si="290"/>
        <v>0100 - Recursos ordinários - recursos do tesouro - RLD</v>
      </c>
    </row>
    <row r="3727" spans="1:16" x14ac:dyDescent="0.2">
      <c r="A3727">
        <v>45022</v>
      </c>
      <c r="B3727" t="s">
        <v>1516</v>
      </c>
      <c r="C3727">
        <v>11038</v>
      </c>
      <c r="D3727" t="s">
        <v>1551</v>
      </c>
      <c r="E3727">
        <v>339030</v>
      </c>
      <c r="F3727" t="s">
        <v>12</v>
      </c>
      <c r="G3727" t="s">
        <v>94</v>
      </c>
      <c r="H3727" t="s">
        <v>95</v>
      </c>
      <c r="I3727" t="s">
        <v>349</v>
      </c>
      <c r="J3727">
        <v>169000</v>
      </c>
      <c r="K3727" t="str">
        <f t="shared" si="291"/>
        <v>45022 - Fundação Universidade do Estado de Santa Catarina</v>
      </c>
      <c r="L3727" t="str">
        <f t="shared" si="292"/>
        <v>11038 - Administração e manutenção dos serviços administrativos gerais - UDESC</v>
      </c>
      <c r="M3727" t="str">
        <f t="shared" si="293"/>
        <v>339030 - Material de Consumo</v>
      </c>
      <c r="N3727" t="str">
        <f t="shared" si="294"/>
        <v>33</v>
      </c>
      <c r="O3727" t="str">
        <f>VLOOKUP('SQL Results'!N3727,Plan2!$A$2:$B$8,2,0)</f>
        <v>33 - Outras Despesas Correntes</v>
      </c>
      <c r="P3727" s="4" t="str">
        <f t="shared" si="290"/>
        <v>0240 - Recursos de serviços - recursos de outras fontes - exercício corrente</v>
      </c>
    </row>
    <row r="3728" spans="1:16" x14ac:dyDescent="0.2">
      <c r="A3728">
        <v>45022</v>
      </c>
      <c r="B3728" t="s">
        <v>1516</v>
      </c>
      <c r="C3728">
        <v>11038</v>
      </c>
      <c r="D3728" t="s">
        <v>1551</v>
      </c>
      <c r="E3728">
        <v>339030</v>
      </c>
      <c r="F3728" t="s">
        <v>12</v>
      </c>
      <c r="G3728" t="s">
        <v>135</v>
      </c>
      <c r="H3728" t="s">
        <v>136</v>
      </c>
      <c r="I3728" t="s">
        <v>349</v>
      </c>
      <c r="J3728">
        <v>106021</v>
      </c>
      <c r="K3728" t="str">
        <f t="shared" si="291"/>
        <v>45022 - Fundação Universidade do Estado de Santa Catarina</v>
      </c>
      <c r="L3728" t="str">
        <f t="shared" si="292"/>
        <v>11038 - Administração e manutenção dos serviços administrativos gerais - UDESC</v>
      </c>
      <c r="M3728" t="str">
        <f t="shared" si="293"/>
        <v>339030 - Material de Consumo</v>
      </c>
      <c r="N3728" t="str">
        <f t="shared" si="294"/>
        <v>33</v>
      </c>
      <c r="O3728" t="str">
        <f>VLOOKUP('SQL Results'!N3728,Plan2!$A$2:$B$8,2,0)</f>
        <v>33 - Outras Despesas Correntes</v>
      </c>
      <c r="P3728" s="4" t="str">
        <f t="shared" si="290"/>
        <v>0269 - Outros recursos primários - recursos de outras fontes - exercício corrente</v>
      </c>
    </row>
    <row r="3729" spans="1:16" x14ac:dyDescent="0.2">
      <c r="A3729">
        <v>45022</v>
      </c>
      <c r="B3729" t="s">
        <v>1516</v>
      </c>
      <c r="C3729">
        <v>11038</v>
      </c>
      <c r="D3729" t="s">
        <v>1551</v>
      </c>
      <c r="E3729">
        <v>339031</v>
      </c>
      <c r="F3729" t="s">
        <v>39</v>
      </c>
      <c r="G3729" t="s">
        <v>13</v>
      </c>
      <c r="H3729" t="s">
        <v>14</v>
      </c>
      <c r="I3729" t="s">
        <v>349</v>
      </c>
      <c r="J3729">
        <v>52850</v>
      </c>
      <c r="K3729" t="str">
        <f t="shared" si="291"/>
        <v>45022 - Fundação Universidade do Estado de Santa Catarina</v>
      </c>
      <c r="L3729" t="str">
        <f t="shared" si="292"/>
        <v>11038 - Administração e manutenção dos serviços administrativos gerais - UDESC</v>
      </c>
      <c r="M3729" t="str">
        <f t="shared" si="293"/>
        <v>339031 - Premiações Culturais, Artísticas, Científicas, Desportivas e Outras</v>
      </c>
      <c r="N3729" t="str">
        <f t="shared" si="294"/>
        <v>33</v>
      </c>
      <c r="O3729" t="str">
        <f>VLOOKUP('SQL Results'!N3729,Plan2!$A$2:$B$8,2,0)</f>
        <v>33 - Outras Despesas Correntes</v>
      </c>
      <c r="P3729" s="4" t="str">
        <f t="shared" si="290"/>
        <v>0100 - Recursos ordinários - recursos do tesouro - RLD</v>
      </c>
    </row>
    <row r="3730" spans="1:16" x14ac:dyDescent="0.2">
      <c r="A3730">
        <v>45022</v>
      </c>
      <c r="B3730" t="s">
        <v>1516</v>
      </c>
      <c r="C3730">
        <v>11038</v>
      </c>
      <c r="D3730" t="s">
        <v>1551</v>
      </c>
      <c r="E3730">
        <v>339033</v>
      </c>
      <c r="F3730" t="s">
        <v>49</v>
      </c>
      <c r="G3730" t="s">
        <v>13</v>
      </c>
      <c r="H3730" t="s">
        <v>14</v>
      </c>
      <c r="I3730" t="s">
        <v>349</v>
      </c>
      <c r="J3730">
        <v>2114000</v>
      </c>
      <c r="K3730" t="str">
        <f t="shared" si="291"/>
        <v>45022 - Fundação Universidade do Estado de Santa Catarina</v>
      </c>
      <c r="L3730" t="str">
        <f t="shared" si="292"/>
        <v>11038 - Administração e manutenção dos serviços administrativos gerais - UDESC</v>
      </c>
      <c r="M3730" t="str">
        <f t="shared" si="293"/>
        <v>339033 - Passagens e Despesas com Locomoção</v>
      </c>
      <c r="N3730" t="str">
        <f t="shared" si="294"/>
        <v>33</v>
      </c>
      <c r="O3730" t="str">
        <f>VLOOKUP('SQL Results'!N3730,Plan2!$A$2:$B$8,2,0)</f>
        <v>33 - Outras Despesas Correntes</v>
      </c>
      <c r="P3730" s="4" t="str">
        <f t="shared" si="290"/>
        <v>0100 - Recursos ordinários - recursos do tesouro - RLD</v>
      </c>
    </row>
    <row r="3731" spans="1:16" x14ac:dyDescent="0.2">
      <c r="A3731">
        <v>45022</v>
      </c>
      <c r="B3731" t="s">
        <v>1516</v>
      </c>
      <c r="C3731">
        <v>11038</v>
      </c>
      <c r="D3731" t="s">
        <v>1551</v>
      </c>
      <c r="E3731">
        <v>339033</v>
      </c>
      <c r="F3731" t="s">
        <v>49</v>
      </c>
      <c r="G3731" t="s">
        <v>94</v>
      </c>
      <c r="H3731" t="s">
        <v>95</v>
      </c>
      <c r="I3731" t="s">
        <v>349</v>
      </c>
      <c r="J3731">
        <v>50000</v>
      </c>
      <c r="K3731" t="str">
        <f t="shared" si="291"/>
        <v>45022 - Fundação Universidade do Estado de Santa Catarina</v>
      </c>
      <c r="L3731" t="str">
        <f t="shared" si="292"/>
        <v>11038 - Administração e manutenção dos serviços administrativos gerais - UDESC</v>
      </c>
      <c r="M3731" t="str">
        <f t="shared" si="293"/>
        <v>339033 - Passagens e Despesas com Locomoção</v>
      </c>
      <c r="N3731" t="str">
        <f t="shared" si="294"/>
        <v>33</v>
      </c>
      <c r="O3731" t="str">
        <f>VLOOKUP('SQL Results'!N3731,Plan2!$A$2:$B$8,2,0)</f>
        <v>33 - Outras Despesas Correntes</v>
      </c>
      <c r="P3731" s="4" t="str">
        <f t="shared" si="290"/>
        <v>0240 - Recursos de serviços - recursos de outras fontes - exercício corrente</v>
      </c>
    </row>
    <row r="3732" spans="1:16" x14ac:dyDescent="0.2">
      <c r="A3732">
        <v>45022</v>
      </c>
      <c r="B3732" t="s">
        <v>1516</v>
      </c>
      <c r="C3732">
        <v>11038</v>
      </c>
      <c r="D3732" t="s">
        <v>1551</v>
      </c>
      <c r="E3732">
        <v>339035</v>
      </c>
      <c r="F3732" t="s">
        <v>21</v>
      </c>
      <c r="G3732" t="s">
        <v>13</v>
      </c>
      <c r="H3732" t="s">
        <v>14</v>
      </c>
      <c r="I3732" t="s">
        <v>349</v>
      </c>
      <c r="J3732">
        <v>42280</v>
      </c>
      <c r="K3732" t="str">
        <f t="shared" si="291"/>
        <v>45022 - Fundação Universidade do Estado de Santa Catarina</v>
      </c>
      <c r="L3732" t="str">
        <f t="shared" si="292"/>
        <v>11038 - Administração e manutenção dos serviços administrativos gerais - UDESC</v>
      </c>
      <c r="M3732" t="str">
        <f t="shared" si="293"/>
        <v>339035 - Serviços de Consultoria</v>
      </c>
      <c r="N3732" t="str">
        <f t="shared" si="294"/>
        <v>33</v>
      </c>
      <c r="O3732" t="str">
        <f>VLOOKUP('SQL Results'!N3732,Plan2!$A$2:$B$8,2,0)</f>
        <v>33 - Outras Despesas Correntes</v>
      </c>
      <c r="P3732" s="4" t="str">
        <f t="shared" si="290"/>
        <v>0100 - Recursos ordinários - recursos do tesouro - RLD</v>
      </c>
    </row>
    <row r="3733" spans="1:16" x14ac:dyDescent="0.2">
      <c r="A3733">
        <v>45022</v>
      </c>
      <c r="B3733" t="s">
        <v>1516</v>
      </c>
      <c r="C3733">
        <v>11038</v>
      </c>
      <c r="D3733" t="s">
        <v>1551</v>
      </c>
      <c r="E3733">
        <v>339036</v>
      </c>
      <c r="F3733" t="s">
        <v>23</v>
      </c>
      <c r="G3733" t="s">
        <v>13</v>
      </c>
      <c r="H3733" t="s">
        <v>14</v>
      </c>
      <c r="I3733" t="s">
        <v>349</v>
      </c>
      <c r="J3733">
        <v>1268400</v>
      </c>
      <c r="K3733" t="str">
        <f t="shared" si="291"/>
        <v>45022 - Fundação Universidade do Estado de Santa Catarina</v>
      </c>
      <c r="L3733" t="str">
        <f t="shared" si="292"/>
        <v>11038 - Administração e manutenção dos serviços administrativos gerais - UDESC</v>
      </c>
      <c r="M3733" t="str">
        <f t="shared" si="293"/>
        <v>339036 - Outros Serviços Terceiros-Pessoa Física</v>
      </c>
      <c r="N3733" t="str">
        <f t="shared" si="294"/>
        <v>33</v>
      </c>
      <c r="O3733" t="str">
        <f>VLOOKUP('SQL Results'!N3733,Plan2!$A$2:$B$8,2,0)</f>
        <v>33 - Outras Despesas Correntes</v>
      </c>
      <c r="P3733" s="4" t="str">
        <f t="shared" si="290"/>
        <v>0100 - Recursos ordinários - recursos do tesouro - RLD</v>
      </c>
    </row>
    <row r="3734" spans="1:16" x14ac:dyDescent="0.2">
      <c r="A3734">
        <v>45022</v>
      </c>
      <c r="B3734" t="s">
        <v>1516</v>
      </c>
      <c r="C3734">
        <v>11038</v>
      </c>
      <c r="D3734" t="s">
        <v>1551</v>
      </c>
      <c r="E3734">
        <v>339036</v>
      </c>
      <c r="F3734" t="s">
        <v>23</v>
      </c>
      <c r="G3734" t="s">
        <v>94</v>
      </c>
      <c r="H3734" t="s">
        <v>95</v>
      </c>
      <c r="I3734" t="s">
        <v>349</v>
      </c>
      <c r="J3734">
        <v>242109</v>
      </c>
      <c r="K3734" t="str">
        <f t="shared" si="291"/>
        <v>45022 - Fundação Universidade do Estado de Santa Catarina</v>
      </c>
      <c r="L3734" t="str">
        <f t="shared" si="292"/>
        <v>11038 - Administração e manutenção dos serviços administrativos gerais - UDESC</v>
      </c>
      <c r="M3734" t="str">
        <f t="shared" si="293"/>
        <v>339036 - Outros Serviços Terceiros-Pessoa Física</v>
      </c>
      <c r="N3734" t="str">
        <f t="shared" si="294"/>
        <v>33</v>
      </c>
      <c r="O3734" t="str">
        <f>VLOOKUP('SQL Results'!N3734,Plan2!$A$2:$B$8,2,0)</f>
        <v>33 - Outras Despesas Correntes</v>
      </c>
      <c r="P3734" s="4" t="str">
        <f t="shared" si="290"/>
        <v>0240 - Recursos de serviços - recursos de outras fontes - exercício corrente</v>
      </c>
    </row>
    <row r="3735" spans="1:16" x14ac:dyDescent="0.2">
      <c r="A3735">
        <v>45022</v>
      </c>
      <c r="B3735" t="s">
        <v>1516</v>
      </c>
      <c r="C3735">
        <v>11038</v>
      </c>
      <c r="D3735" t="s">
        <v>1551</v>
      </c>
      <c r="E3735">
        <v>339037</v>
      </c>
      <c r="F3735" t="s">
        <v>25</v>
      </c>
      <c r="G3735" t="s">
        <v>13</v>
      </c>
      <c r="H3735" t="s">
        <v>14</v>
      </c>
      <c r="I3735" t="s">
        <v>349</v>
      </c>
      <c r="J3735">
        <v>23197000</v>
      </c>
      <c r="K3735" t="str">
        <f t="shared" si="291"/>
        <v>45022 - Fundação Universidade do Estado de Santa Catarina</v>
      </c>
      <c r="L3735" t="str">
        <f t="shared" si="292"/>
        <v>11038 - Administração e manutenção dos serviços administrativos gerais - UDESC</v>
      </c>
      <c r="M3735" t="str">
        <f t="shared" si="293"/>
        <v>339037 - Locação de Mão-de-Obra</v>
      </c>
      <c r="N3735" t="str">
        <f t="shared" si="294"/>
        <v>33</v>
      </c>
      <c r="O3735" t="str">
        <f>VLOOKUP('SQL Results'!N3735,Plan2!$A$2:$B$8,2,0)</f>
        <v>33 - Outras Despesas Correntes</v>
      </c>
      <c r="P3735" s="4" t="str">
        <f t="shared" ref="P3735:P3798" si="295">CONCATENATE(LEFT(G3735,4)," - ",H3735)</f>
        <v>0100 - Recursos ordinários - recursos do tesouro - RLD</v>
      </c>
    </row>
    <row r="3736" spans="1:16" x14ac:dyDescent="0.2">
      <c r="A3736">
        <v>45022</v>
      </c>
      <c r="B3736" t="s">
        <v>1516</v>
      </c>
      <c r="C3736">
        <v>11038</v>
      </c>
      <c r="D3736" t="s">
        <v>1551</v>
      </c>
      <c r="E3736">
        <v>339039</v>
      </c>
      <c r="F3736" t="s">
        <v>16</v>
      </c>
      <c r="G3736" t="s">
        <v>13</v>
      </c>
      <c r="H3736" t="s">
        <v>14</v>
      </c>
      <c r="I3736" t="s">
        <v>349</v>
      </c>
      <c r="J3736">
        <v>17800000</v>
      </c>
      <c r="K3736" t="str">
        <f t="shared" si="291"/>
        <v>45022 - Fundação Universidade do Estado de Santa Catarina</v>
      </c>
      <c r="L3736" t="str">
        <f t="shared" si="292"/>
        <v>11038 - Administração e manutenção dos serviços administrativos gerais - UDESC</v>
      </c>
      <c r="M3736" t="str">
        <f t="shared" si="293"/>
        <v>339039 - Outros Serviços Terceiros - Pessoa Jurídica</v>
      </c>
      <c r="N3736" t="str">
        <f t="shared" si="294"/>
        <v>33</v>
      </c>
      <c r="O3736" t="str">
        <f>VLOOKUP('SQL Results'!N3736,Plan2!$A$2:$B$8,2,0)</f>
        <v>33 - Outras Despesas Correntes</v>
      </c>
      <c r="P3736" s="4" t="str">
        <f t="shared" si="295"/>
        <v>0100 - Recursos ordinários - recursos do tesouro - RLD</v>
      </c>
    </row>
    <row r="3737" spans="1:16" x14ac:dyDescent="0.2">
      <c r="A3737">
        <v>45022</v>
      </c>
      <c r="B3737" t="s">
        <v>1516</v>
      </c>
      <c r="C3737">
        <v>11038</v>
      </c>
      <c r="D3737" t="s">
        <v>1551</v>
      </c>
      <c r="E3737">
        <v>339039</v>
      </c>
      <c r="F3737" t="s">
        <v>16</v>
      </c>
      <c r="G3737" t="s">
        <v>1556</v>
      </c>
      <c r="H3737" t="s">
        <v>1557</v>
      </c>
      <c r="I3737" t="s">
        <v>349</v>
      </c>
      <c r="J3737">
        <v>158268</v>
      </c>
      <c r="K3737" t="str">
        <f t="shared" si="291"/>
        <v>45022 - Fundação Universidade do Estado de Santa Catarina</v>
      </c>
      <c r="L3737" t="str">
        <f t="shared" si="292"/>
        <v>11038 - Administração e manutenção dos serviços administrativos gerais - UDESC</v>
      </c>
      <c r="M3737" t="str">
        <f t="shared" si="293"/>
        <v>339039 - Outros Serviços Terceiros - Pessoa Jurídica</v>
      </c>
      <c r="N3737" t="str">
        <f t="shared" si="294"/>
        <v>33</v>
      </c>
      <c r="O3737" t="str">
        <f>VLOOKUP('SQL Results'!N3737,Plan2!$A$2:$B$8,2,0)</f>
        <v>33 - Outras Despesas Correntes</v>
      </c>
      <c r="P3737" s="4" t="str">
        <f t="shared" si="295"/>
        <v>0101 - Recursos ordinários - diversos</v>
      </c>
    </row>
    <row r="3738" spans="1:16" x14ac:dyDescent="0.2">
      <c r="A3738">
        <v>45022</v>
      </c>
      <c r="B3738" t="s">
        <v>1516</v>
      </c>
      <c r="C3738">
        <v>11038</v>
      </c>
      <c r="D3738" t="s">
        <v>1551</v>
      </c>
      <c r="E3738">
        <v>339039</v>
      </c>
      <c r="F3738" t="s">
        <v>16</v>
      </c>
      <c r="G3738" t="s">
        <v>94</v>
      </c>
      <c r="H3738" t="s">
        <v>95</v>
      </c>
      <c r="I3738" t="s">
        <v>349</v>
      </c>
      <c r="J3738">
        <v>130000</v>
      </c>
      <c r="K3738" t="str">
        <f t="shared" si="291"/>
        <v>45022 - Fundação Universidade do Estado de Santa Catarina</v>
      </c>
      <c r="L3738" t="str">
        <f t="shared" si="292"/>
        <v>11038 - Administração e manutenção dos serviços administrativos gerais - UDESC</v>
      </c>
      <c r="M3738" t="str">
        <f t="shared" si="293"/>
        <v>339039 - Outros Serviços Terceiros - Pessoa Jurídica</v>
      </c>
      <c r="N3738" t="str">
        <f t="shared" si="294"/>
        <v>33</v>
      </c>
      <c r="O3738" t="str">
        <f>VLOOKUP('SQL Results'!N3738,Plan2!$A$2:$B$8,2,0)</f>
        <v>33 - Outras Despesas Correntes</v>
      </c>
      <c r="P3738" s="4" t="str">
        <f t="shared" si="295"/>
        <v>0240 - Recursos de serviços - recursos de outras fontes - exercício corrente</v>
      </c>
    </row>
    <row r="3739" spans="1:16" x14ac:dyDescent="0.2">
      <c r="A3739">
        <v>45022</v>
      </c>
      <c r="B3739" t="s">
        <v>1516</v>
      </c>
      <c r="C3739">
        <v>11038</v>
      </c>
      <c r="D3739" t="s">
        <v>1551</v>
      </c>
      <c r="E3739">
        <v>339039</v>
      </c>
      <c r="F3739" t="s">
        <v>16</v>
      </c>
      <c r="G3739" t="s">
        <v>53</v>
      </c>
      <c r="H3739" t="s">
        <v>54</v>
      </c>
      <c r="I3739" t="s">
        <v>349</v>
      </c>
      <c r="J3739">
        <v>789356</v>
      </c>
      <c r="K3739" t="str">
        <f t="shared" si="291"/>
        <v>45022 - Fundação Universidade do Estado de Santa Catarina</v>
      </c>
      <c r="L3739" t="str">
        <f t="shared" si="292"/>
        <v>11038 - Administração e manutenção dos serviços administrativos gerais - UDESC</v>
      </c>
      <c r="M3739" t="str">
        <f t="shared" si="293"/>
        <v>339039 - Outros Serviços Terceiros - Pessoa Jurídica</v>
      </c>
      <c r="N3739" t="str">
        <f t="shared" si="294"/>
        <v>33</v>
      </c>
      <c r="O3739" t="str">
        <f>VLOOKUP('SQL Results'!N3739,Plan2!$A$2:$B$8,2,0)</f>
        <v>33 - Outras Despesas Correntes</v>
      </c>
      <c r="P3739" s="4" t="str">
        <f t="shared" si="295"/>
        <v>0260 - Recursos patrimoniais primários - recursos de outras fontes - exercício corrente</v>
      </c>
    </row>
    <row r="3740" spans="1:16" x14ac:dyDescent="0.2">
      <c r="A3740">
        <v>45022</v>
      </c>
      <c r="B3740" t="s">
        <v>1516</v>
      </c>
      <c r="C3740">
        <v>11038</v>
      </c>
      <c r="D3740" t="s">
        <v>1551</v>
      </c>
      <c r="E3740">
        <v>339047</v>
      </c>
      <c r="F3740" t="s">
        <v>27</v>
      </c>
      <c r="G3740" t="s">
        <v>13</v>
      </c>
      <c r="H3740" t="s">
        <v>14</v>
      </c>
      <c r="I3740" t="s">
        <v>349</v>
      </c>
      <c r="J3740">
        <v>369950</v>
      </c>
      <c r="K3740" t="str">
        <f t="shared" si="291"/>
        <v>45022 - Fundação Universidade do Estado de Santa Catarina</v>
      </c>
      <c r="L3740" t="str">
        <f t="shared" si="292"/>
        <v>11038 - Administração e manutenção dos serviços administrativos gerais - UDESC</v>
      </c>
      <c r="M3740" t="str">
        <f t="shared" si="293"/>
        <v>339047 - Obrigações Tributárias e Contributivas</v>
      </c>
      <c r="N3740" t="str">
        <f t="shared" si="294"/>
        <v>33</v>
      </c>
      <c r="O3740" t="str">
        <f>VLOOKUP('SQL Results'!N3740,Plan2!$A$2:$B$8,2,0)</f>
        <v>33 - Outras Despesas Correntes</v>
      </c>
      <c r="P3740" s="4" t="str">
        <f t="shared" si="295"/>
        <v>0100 - Recursos ordinários - recursos do tesouro - RLD</v>
      </c>
    </row>
    <row r="3741" spans="1:16" x14ac:dyDescent="0.2">
      <c r="A3741">
        <v>45022</v>
      </c>
      <c r="B3741" t="s">
        <v>1516</v>
      </c>
      <c r="C3741">
        <v>11038</v>
      </c>
      <c r="D3741" t="s">
        <v>1551</v>
      </c>
      <c r="E3741">
        <v>339049</v>
      </c>
      <c r="F3741" t="s">
        <v>79</v>
      </c>
      <c r="G3741" t="s">
        <v>13</v>
      </c>
      <c r="H3741" t="s">
        <v>14</v>
      </c>
      <c r="I3741" t="s">
        <v>349</v>
      </c>
      <c r="J3741">
        <v>52850</v>
      </c>
      <c r="K3741" t="str">
        <f t="shared" si="291"/>
        <v>45022 - Fundação Universidade do Estado de Santa Catarina</v>
      </c>
      <c r="L3741" t="str">
        <f t="shared" si="292"/>
        <v>11038 - Administração e manutenção dos serviços administrativos gerais - UDESC</v>
      </c>
      <c r="M3741" t="str">
        <f t="shared" si="293"/>
        <v>339049 - Auxílio-Transporte</v>
      </c>
      <c r="N3741" t="str">
        <f t="shared" si="294"/>
        <v>33</v>
      </c>
      <c r="O3741" t="str">
        <f>VLOOKUP('SQL Results'!N3741,Plan2!$A$2:$B$8,2,0)</f>
        <v>33 - Outras Despesas Correntes</v>
      </c>
      <c r="P3741" s="4" t="str">
        <f t="shared" si="295"/>
        <v>0100 - Recursos ordinários - recursos do tesouro - RLD</v>
      </c>
    </row>
    <row r="3742" spans="1:16" x14ac:dyDescent="0.2">
      <c r="A3742">
        <v>45022</v>
      </c>
      <c r="B3742" t="s">
        <v>1516</v>
      </c>
      <c r="C3742">
        <v>11038</v>
      </c>
      <c r="D3742" t="s">
        <v>1551</v>
      </c>
      <c r="E3742">
        <v>339091</v>
      </c>
      <c r="F3742" t="s">
        <v>65</v>
      </c>
      <c r="G3742" t="s">
        <v>13</v>
      </c>
      <c r="H3742" t="s">
        <v>14</v>
      </c>
      <c r="I3742" t="s">
        <v>349</v>
      </c>
      <c r="J3742">
        <v>2008300</v>
      </c>
      <c r="K3742" t="str">
        <f t="shared" si="291"/>
        <v>45022 - Fundação Universidade do Estado de Santa Catarina</v>
      </c>
      <c r="L3742" t="str">
        <f t="shared" si="292"/>
        <v>11038 - Administração e manutenção dos serviços administrativos gerais - UDESC</v>
      </c>
      <c r="M3742" t="str">
        <f t="shared" si="293"/>
        <v>339091 - Sentenças Judiciais</v>
      </c>
      <c r="N3742" t="str">
        <f t="shared" si="294"/>
        <v>33</v>
      </c>
      <c r="O3742" t="str">
        <f>VLOOKUP('SQL Results'!N3742,Plan2!$A$2:$B$8,2,0)</f>
        <v>33 - Outras Despesas Correntes</v>
      </c>
      <c r="P3742" s="4" t="str">
        <f t="shared" si="295"/>
        <v>0100 - Recursos ordinários - recursos do tesouro - RLD</v>
      </c>
    </row>
    <row r="3743" spans="1:16" x14ac:dyDescent="0.2">
      <c r="A3743">
        <v>45022</v>
      </c>
      <c r="B3743" t="s">
        <v>1516</v>
      </c>
      <c r="C3743">
        <v>11038</v>
      </c>
      <c r="D3743" t="s">
        <v>1551</v>
      </c>
      <c r="E3743">
        <v>339092</v>
      </c>
      <c r="F3743" t="s">
        <v>28</v>
      </c>
      <c r="G3743" t="s">
        <v>13</v>
      </c>
      <c r="H3743" t="s">
        <v>14</v>
      </c>
      <c r="I3743" t="s">
        <v>349</v>
      </c>
      <c r="J3743">
        <v>211400</v>
      </c>
      <c r="K3743" t="str">
        <f t="shared" si="291"/>
        <v>45022 - Fundação Universidade do Estado de Santa Catarina</v>
      </c>
      <c r="L3743" t="str">
        <f t="shared" si="292"/>
        <v>11038 - Administração e manutenção dos serviços administrativos gerais - UDESC</v>
      </c>
      <c r="M3743" t="str">
        <f t="shared" si="293"/>
        <v>339092 - Despesas de Exercícios Anteriores</v>
      </c>
      <c r="N3743" t="str">
        <f t="shared" si="294"/>
        <v>33</v>
      </c>
      <c r="O3743" t="str">
        <f>VLOOKUP('SQL Results'!N3743,Plan2!$A$2:$B$8,2,0)</f>
        <v>33 - Outras Despesas Correntes</v>
      </c>
      <c r="P3743" s="4" t="str">
        <f t="shared" si="295"/>
        <v>0100 - Recursos ordinários - recursos do tesouro - RLD</v>
      </c>
    </row>
    <row r="3744" spans="1:16" x14ac:dyDescent="0.2">
      <c r="A3744">
        <v>45022</v>
      </c>
      <c r="B3744" t="s">
        <v>1516</v>
      </c>
      <c r="C3744">
        <v>11038</v>
      </c>
      <c r="D3744" t="s">
        <v>1551</v>
      </c>
      <c r="E3744">
        <v>339093</v>
      </c>
      <c r="F3744" t="s">
        <v>50</v>
      </c>
      <c r="G3744" t="s">
        <v>13</v>
      </c>
      <c r="H3744" t="s">
        <v>14</v>
      </c>
      <c r="I3744" t="s">
        <v>349</v>
      </c>
      <c r="J3744">
        <v>31710</v>
      </c>
      <c r="K3744" t="str">
        <f t="shared" si="291"/>
        <v>45022 - Fundação Universidade do Estado de Santa Catarina</v>
      </c>
      <c r="L3744" t="str">
        <f t="shared" si="292"/>
        <v>11038 - Administração e manutenção dos serviços administrativos gerais - UDESC</v>
      </c>
      <c r="M3744" t="str">
        <f t="shared" si="293"/>
        <v>339093 - Indenizações e Restituições</v>
      </c>
      <c r="N3744" t="str">
        <f t="shared" si="294"/>
        <v>33</v>
      </c>
      <c r="O3744" t="str">
        <f>VLOOKUP('SQL Results'!N3744,Plan2!$A$2:$B$8,2,0)</f>
        <v>33 - Outras Despesas Correntes</v>
      </c>
      <c r="P3744" s="4" t="str">
        <f t="shared" si="295"/>
        <v>0100 - Recursos ordinários - recursos do tesouro - RLD</v>
      </c>
    </row>
    <row r="3745" spans="1:16" x14ac:dyDescent="0.2">
      <c r="A3745">
        <v>45022</v>
      </c>
      <c r="B3745" t="s">
        <v>1516</v>
      </c>
      <c r="C3745">
        <v>11038</v>
      </c>
      <c r="D3745" t="s">
        <v>1551</v>
      </c>
      <c r="E3745">
        <v>339130</v>
      </c>
      <c r="F3745" t="s">
        <v>12</v>
      </c>
      <c r="G3745" t="s">
        <v>13</v>
      </c>
      <c r="H3745" t="s">
        <v>14</v>
      </c>
      <c r="I3745" t="s">
        <v>349</v>
      </c>
      <c r="J3745">
        <v>68705</v>
      </c>
      <c r="K3745" t="str">
        <f t="shared" si="291"/>
        <v>45022 - Fundação Universidade do Estado de Santa Catarina</v>
      </c>
      <c r="L3745" t="str">
        <f t="shared" si="292"/>
        <v>11038 - Administração e manutenção dos serviços administrativos gerais - UDESC</v>
      </c>
      <c r="M3745" t="str">
        <f t="shared" si="293"/>
        <v>339130 - Material de Consumo</v>
      </c>
      <c r="N3745" t="str">
        <f t="shared" si="294"/>
        <v>33</v>
      </c>
      <c r="O3745" t="str">
        <f>VLOOKUP('SQL Results'!N3745,Plan2!$A$2:$B$8,2,0)</f>
        <v>33 - Outras Despesas Correntes</v>
      </c>
      <c r="P3745" s="4" t="str">
        <f t="shared" si="295"/>
        <v>0100 - Recursos ordinários - recursos do tesouro - RLD</v>
      </c>
    </row>
    <row r="3746" spans="1:16" x14ac:dyDescent="0.2">
      <c r="A3746">
        <v>45022</v>
      </c>
      <c r="B3746" t="s">
        <v>1516</v>
      </c>
      <c r="C3746">
        <v>11038</v>
      </c>
      <c r="D3746" t="s">
        <v>1551</v>
      </c>
      <c r="E3746">
        <v>339139</v>
      </c>
      <c r="F3746" t="s">
        <v>51</v>
      </c>
      <c r="G3746" t="s">
        <v>13</v>
      </c>
      <c r="H3746" t="s">
        <v>14</v>
      </c>
      <c r="I3746" t="s">
        <v>349</v>
      </c>
      <c r="J3746">
        <v>898450</v>
      </c>
      <c r="K3746" t="str">
        <f t="shared" si="291"/>
        <v>45022 - Fundação Universidade do Estado de Santa Catarina</v>
      </c>
      <c r="L3746" t="str">
        <f t="shared" si="292"/>
        <v>11038 - Administração e manutenção dos serviços administrativos gerais - UDESC</v>
      </c>
      <c r="M3746" t="str">
        <f t="shared" si="293"/>
        <v>339139 - Outros Serviços Terceiros Pessoa Jurídica</v>
      </c>
      <c r="N3746" t="str">
        <f t="shared" si="294"/>
        <v>33</v>
      </c>
      <c r="O3746" t="str">
        <f>VLOOKUP('SQL Results'!N3746,Plan2!$A$2:$B$8,2,0)</f>
        <v>33 - Outras Despesas Correntes</v>
      </c>
      <c r="P3746" s="4" t="str">
        <f t="shared" si="295"/>
        <v>0100 - Recursos ordinários - recursos do tesouro - RLD</v>
      </c>
    </row>
    <row r="3747" spans="1:16" x14ac:dyDescent="0.2">
      <c r="A3747">
        <v>45022</v>
      </c>
      <c r="B3747" t="s">
        <v>1516</v>
      </c>
      <c r="C3747">
        <v>11038</v>
      </c>
      <c r="D3747" t="s">
        <v>1551</v>
      </c>
      <c r="E3747">
        <v>339147</v>
      </c>
      <c r="F3747" t="s">
        <v>27</v>
      </c>
      <c r="G3747" t="s">
        <v>13</v>
      </c>
      <c r="H3747" t="s">
        <v>14</v>
      </c>
      <c r="I3747" t="s">
        <v>349</v>
      </c>
      <c r="J3747">
        <v>15855</v>
      </c>
      <c r="K3747" t="str">
        <f t="shared" si="291"/>
        <v>45022 - Fundação Universidade do Estado de Santa Catarina</v>
      </c>
      <c r="L3747" t="str">
        <f t="shared" si="292"/>
        <v>11038 - Administração e manutenção dos serviços administrativos gerais - UDESC</v>
      </c>
      <c r="M3747" t="str">
        <f t="shared" si="293"/>
        <v>339147 - Obrigações Tributárias e Contributivas</v>
      </c>
      <c r="N3747" t="str">
        <f t="shared" si="294"/>
        <v>33</v>
      </c>
      <c r="O3747" t="str">
        <f>VLOOKUP('SQL Results'!N3747,Plan2!$A$2:$B$8,2,0)</f>
        <v>33 - Outras Despesas Correntes</v>
      </c>
      <c r="P3747" s="4" t="str">
        <f t="shared" si="295"/>
        <v>0100 - Recursos ordinários - recursos do tesouro - RLD</v>
      </c>
    </row>
    <row r="3748" spans="1:16" x14ac:dyDescent="0.2">
      <c r="A3748">
        <v>45022</v>
      </c>
      <c r="B3748" t="s">
        <v>1516</v>
      </c>
      <c r="C3748">
        <v>5312</v>
      </c>
      <c r="D3748" t="s">
        <v>1525</v>
      </c>
      <c r="E3748">
        <v>449051</v>
      </c>
      <c r="F3748" t="s">
        <v>31</v>
      </c>
      <c r="G3748" t="s">
        <v>13</v>
      </c>
      <c r="H3748" t="s">
        <v>14</v>
      </c>
      <c r="I3748" t="s">
        <v>1526</v>
      </c>
      <c r="J3748">
        <v>560000</v>
      </c>
      <c r="K3748" t="str">
        <f t="shared" si="291"/>
        <v>45022 - Fundação Universidade do Estado de Santa Catarina</v>
      </c>
      <c r="L3748" t="str">
        <f t="shared" si="292"/>
        <v>5312 - Aquisição, construção e reforma de bens imóveis - UDESC/Chapecó</v>
      </c>
      <c r="M3748" t="str">
        <f t="shared" si="293"/>
        <v>449051 - Obras e Instalações</v>
      </c>
      <c r="N3748" t="str">
        <f t="shared" si="294"/>
        <v>44</v>
      </c>
      <c r="O3748" t="str">
        <f>VLOOKUP('SQL Results'!N3748,Plan2!$A$2:$B$8,2,0)</f>
        <v>44 - Investimentos</v>
      </c>
      <c r="P3748" s="4" t="str">
        <f t="shared" si="295"/>
        <v>0100 - Recursos ordinários - recursos do tesouro - RLD</v>
      </c>
    </row>
    <row r="3749" spans="1:16" x14ac:dyDescent="0.2">
      <c r="A3749">
        <v>45091</v>
      </c>
      <c r="B3749" t="s">
        <v>1558</v>
      </c>
      <c r="C3749">
        <v>10748</v>
      </c>
      <c r="D3749" t="s">
        <v>1559</v>
      </c>
      <c r="E3749">
        <v>335041</v>
      </c>
      <c r="F3749" t="s">
        <v>29</v>
      </c>
      <c r="G3749" t="s">
        <v>1522</v>
      </c>
      <c r="H3749" t="s">
        <v>1523</v>
      </c>
      <c r="I3749" t="s">
        <v>1560</v>
      </c>
      <c r="J3749">
        <v>39767622</v>
      </c>
      <c r="K3749" t="str">
        <f t="shared" si="291"/>
        <v>45091 - Fundo de Apoio à Manutenção e ao Desenvolvimento da Educação Superior no Estado de SC</v>
      </c>
      <c r="L3749" t="str">
        <f t="shared" si="292"/>
        <v>10748 - Bolsa de estudo para estudante da educação superior - Art 171/CE</v>
      </c>
      <c r="M3749" t="str">
        <f t="shared" si="293"/>
        <v>335041 - Contribuições</v>
      </c>
      <c r="N3749" t="str">
        <f t="shared" si="294"/>
        <v>33</v>
      </c>
      <c r="O3749" t="str">
        <f>VLOOKUP('SQL Results'!N3749,Plan2!$A$2:$B$8,2,0)</f>
        <v>33 - Outras Despesas Correntes</v>
      </c>
      <c r="P3749" s="4" t="str">
        <f t="shared" si="295"/>
        <v>0265 - Receitas diversas - recursos de outras fontes - manutenção do ensino superior</v>
      </c>
    </row>
    <row r="3750" spans="1:16" x14ac:dyDescent="0.2">
      <c r="A3750">
        <v>45091</v>
      </c>
      <c r="B3750" t="s">
        <v>1558</v>
      </c>
      <c r="C3750">
        <v>10748</v>
      </c>
      <c r="D3750" t="s">
        <v>1559</v>
      </c>
      <c r="E3750">
        <v>339018</v>
      </c>
      <c r="F3750" t="s">
        <v>708</v>
      </c>
      <c r="G3750" t="s">
        <v>1522</v>
      </c>
      <c r="H3750" t="s">
        <v>1523</v>
      </c>
      <c r="I3750" t="s">
        <v>1560</v>
      </c>
      <c r="J3750">
        <v>12000000</v>
      </c>
      <c r="K3750" t="str">
        <f t="shared" si="291"/>
        <v>45091 - Fundo de Apoio à Manutenção e ao Desenvolvimento da Educação Superior no Estado de SC</v>
      </c>
      <c r="L3750" t="str">
        <f t="shared" si="292"/>
        <v>10748 - Bolsa de estudo para estudante da educação superior - Art 171/CE</v>
      </c>
      <c r="M3750" t="str">
        <f t="shared" si="293"/>
        <v>339018 - Auxílio Financeiro a Estudantes</v>
      </c>
      <c r="N3750" t="str">
        <f t="shared" si="294"/>
        <v>33</v>
      </c>
      <c r="O3750" t="str">
        <f>VLOOKUP('SQL Results'!N3750,Plan2!$A$2:$B$8,2,0)</f>
        <v>33 - Outras Despesas Correntes</v>
      </c>
      <c r="P3750" s="4" t="str">
        <f t="shared" si="295"/>
        <v>0265 - Receitas diversas - recursos de outras fontes - manutenção do ensino superior</v>
      </c>
    </row>
    <row r="3751" spans="1:16" x14ac:dyDescent="0.2">
      <c r="A3751">
        <v>45091</v>
      </c>
      <c r="B3751" t="s">
        <v>1558</v>
      </c>
      <c r="C3751">
        <v>10748</v>
      </c>
      <c r="D3751" t="s">
        <v>1559</v>
      </c>
      <c r="E3751">
        <v>334041</v>
      </c>
      <c r="F3751" t="s">
        <v>29</v>
      </c>
      <c r="G3751" t="s">
        <v>1522</v>
      </c>
      <c r="H3751" t="s">
        <v>1523</v>
      </c>
      <c r="I3751" t="s">
        <v>1560</v>
      </c>
      <c r="J3751">
        <v>4000000</v>
      </c>
      <c r="K3751" t="str">
        <f t="shared" si="291"/>
        <v>45091 - Fundo de Apoio à Manutenção e ao Desenvolvimento da Educação Superior no Estado de SC</v>
      </c>
      <c r="L3751" t="str">
        <f t="shared" si="292"/>
        <v>10748 - Bolsa de estudo para estudante da educação superior - Art 171/CE</v>
      </c>
      <c r="M3751" t="str">
        <f t="shared" si="293"/>
        <v>334041 - Contribuições</v>
      </c>
      <c r="N3751" t="str">
        <f t="shared" si="294"/>
        <v>33</v>
      </c>
      <c r="O3751" t="str">
        <f>VLOOKUP('SQL Results'!N3751,Plan2!$A$2:$B$8,2,0)</f>
        <v>33 - Outras Despesas Correntes</v>
      </c>
      <c r="P3751" s="4" t="str">
        <f t="shared" si="295"/>
        <v>0265 - Receitas diversas - recursos de outras fontes - manutenção do ensino superior</v>
      </c>
    </row>
    <row r="3752" spans="1:16" x14ac:dyDescent="0.2">
      <c r="A3752">
        <v>45091</v>
      </c>
      <c r="B3752" t="s">
        <v>1558</v>
      </c>
      <c r="C3752">
        <v>10748</v>
      </c>
      <c r="D3752" t="s">
        <v>1559</v>
      </c>
      <c r="E3752">
        <v>335041</v>
      </c>
      <c r="F3752" t="s">
        <v>29</v>
      </c>
      <c r="G3752" t="s">
        <v>367</v>
      </c>
      <c r="H3752" t="s">
        <v>368</v>
      </c>
      <c r="I3752" t="s">
        <v>1560</v>
      </c>
      <c r="J3752">
        <v>490412</v>
      </c>
      <c r="K3752" t="str">
        <f t="shared" si="291"/>
        <v>45091 - Fundo de Apoio à Manutenção e ao Desenvolvimento da Educação Superior no Estado de SC</v>
      </c>
      <c r="L3752" t="str">
        <f t="shared" si="292"/>
        <v>10748 - Bolsa de estudo para estudante da educação superior - Art 171/CE</v>
      </c>
      <c r="M3752" t="str">
        <f t="shared" si="293"/>
        <v>335041 - Contribuições</v>
      </c>
      <c r="N3752" t="str">
        <f t="shared" si="294"/>
        <v>33</v>
      </c>
      <c r="O3752" t="str">
        <f>VLOOKUP('SQL Results'!N3752,Plan2!$A$2:$B$8,2,0)</f>
        <v>33 - Outras Despesas Correntes</v>
      </c>
      <c r="P3752" s="4" t="str">
        <f t="shared" si="295"/>
        <v>0285 - Remuneração de disp bancária - Executivo - rec vinculados-rec outras fontes-exerc corrente</v>
      </c>
    </row>
    <row r="3753" spans="1:16" x14ac:dyDescent="0.2">
      <c r="A3753">
        <v>45091</v>
      </c>
      <c r="B3753" t="s">
        <v>1558</v>
      </c>
      <c r="C3753">
        <v>10748</v>
      </c>
      <c r="D3753" t="s">
        <v>1559</v>
      </c>
      <c r="E3753">
        <v>336045</v>
      </c>
      <c r="F3753" t="s">
        <v>657</v>
      </c>
      <c r="G3753" t="s">
        <v>1522</v>
      </c>
      <c r="H3753" t="s">
        <v>1523</v>
      </c>
      <c r="I3753" t="s">
        <v>1560</v>
      </c>
      <c r="J3753">
        <v>12000000</v>
      </c>
      <c r="K3753" t="str">
        <f t="shared" si="291"/>
        <v>45091 - Fundo de Apoio à Manutenção e ao Desenvolvimento da Educação Superior no Estado de SC</v>
      </c>
      <c r="L3753" t="str">
        <f t="shared" si="292"/>
        <v>10748 - Bolsa de estudo para estudante da educação superior - Art 171/CE</v>
      </c>
      <c r="M3753" t="str">
        <f t="shared" si="293"/>
        <v>336045 - Subvenções Econômicas</v>
      </c>
      <c r="N3753" t="str">
        <f t="shared" si="294"/>
        <v>33</v>
      </c>
      <c r="O3753" t="str">
        <f>VLOOKUP('SQL Results'!N3753,Plan2!$A$2:$B$8,2,0)</f>
        <v>33 - Outras Despesas Correntes</v>
      </c>
      <c r="P3753" s="4" t="str">
        <f t="shared" si="295"/>
        <v>0265 - Receitas diversas - recursos de outras fontes - manutenção do ensino superior</v>
      </c>
    </row>
    <row r="3754" spans="1:16" x14ac:dyDescent="0.2">
      <c r="A3754">
        <v>45092</v>
      </c>
      <c r="B3754" t="s">
        <v>1561</v>
      </c>
      <c r="C3754">
        <v>12843</v>
      </c>
      <c r="D3754" t="s">
        <v>1562</v>
      </c>
      <c r="E3754">
        <v>449051</v>
      </c>
      <c r="F3754" t="s">
        <v>31</v>
      </c>
      <c r="G3754" t="s">
        <v>515</v>
      </c>
      <c r="H3754" t="s">
        <v>516</v>
      </c>
      <c r="I3754" t="s">
        <v>1563</v>
      </c>
      <c r="J3754">
        <v>1000000</v>
      </c>
      <c r="K3754" t="str">
        <f t="shared" si="291"/>
        <v>45092 - Fundo Estadual de Educação</v>
      </c>
      <c r="L3754" t="str">
        <f t="shared" si="292"/>
        <v>12843 - Revitalização da rede física nas UES - lote II - FEDUC - SED</v>
      </c>
      <c r="M3754" t="str">
        <f t="shared" si="293"/>
        <v>449051 - Obras e Instalações</v>
      </c>
      <c r="N3754" t="str">
        <f t="shared" si="294"/>
        <v>44</v>
      </c>
      <c r="O3754" t="str">
        <f>VLOOKUP('SQL Results'!N3754,Plan2!$A$2:$B$8,2,0)</f>
        <v>44 - Investimentos</v>
      </c>
      <c r="P3754" s="4" t="str">
        <f t="shared" si="295"/>
        <v>0185 - Remuneração de disp bancária - Executivo - rec vinculados - rec tesouro - exerc corrente</v>
      </c>
    </row>
    <row r="3755" spans="1:16" x14ac:dyDescent="0.2">
      <c r="A3755">
        <v>45092</v>
      </c>
      <c r="B3755" t="s">
        <v>1561</v>
      </c>
      <c r="C3755">
        <v>12842</v>
      </c>
      <c r="D3755" t="s">
        <v>1564</v>
      </c>
      <c r="E3755">
        <v>449051</v>
      </c>
      <c r="F3755" t="s">
        <v>31</v>
      </c>
      <c r="G3755" t="s">
        <v>515</v>
      </c>
      <c r="H3755" t="s">
        <v>516</v>
      </c>
      <c r="I3755" t="s">
        <v>1565</v>
      </c>
      <c r="J3755">
        <v>500000</v>
      </c>
      <c r="K3755" t="str">
        <f t="shared" si="291"/>
        <v>45092 - Fundo Estadual de Educação</v>
      </c>
      <c r="L3755" t="str">
        <f t="shared" si="292"/>
        <v>12842 - Revitalização da rede física nas UES - lote I - FEDUC - SED</v>
      </c>
      <c r="M3755" t="str">
        <f t="shared" si="293"/>
        <v>449051 - Obras e Instalações</v>
      </c>
      <c r="N3755" t="str">
        <f t="shared" si="294"/>
        <v>44</v>
      </c>
      <c r="O3755" t="str">
        <f>VLOOKUP('SQL Results'!N3755,Plan2!$A$2:$B$8,2,0)</f>
        <v>44 - Investimentos</v>
      </c>
      <c r="P3755" s="4" t="str">
        <f t="shared" si="295"/>
        <v>0185 - Remuneração de disp bancária - Executivo - rec vinculados - rec tesouro - exerc corrente</v>
      </c>
    </row>
    <row r="3756" spans="1:16" x14ac:dyDescent="0.2">
      <c r="A3756">
        <v>47001</v>
      </c>
      <c r="B3756" t="s">
        <v>1566</v>
      </c>
      <c r="C3756">
        <v>2899</v>
      </c>
      <c r="D3756" t="s">
        <v>1567</v>
      </c>
      <c r="E3756">
        <v>339092</v>
      </c>
      <c r="F3756" t="s">
        <v>28</v>
      </c>
      <c r="G3756" t="s">
        <v>13</v>
      </c>
      <c r="H3756" t="s">
        <v>14</v>
      </c>
      <c r="I3756" t="s">
        <v>349</v>
      </c>
      <c r="J3756">
        <v>5250</v>
      </c>
      <c r="K3756" t="str">
        <f t="shared" si="291"/>
        <v>47001 - Secretaria de Estado da Administração</v>
      </c>
      <c r="L3756" t="str">
        <f t="shared" si="292"/>
        <v>2899 - Administração e manutenção dos serviços administrativos gerais - SEA</v>
      </c>
      <c r="M3756" t="str">
        <f t="shared" si="293"/>
        <v>339092 - Despesas de Exercícios Anteriores</v>
      </c>
      <c r="N3756" t="str">
        <f t="shared" si="294"/>
        <v>33</v>
      </c>
      <c r="O3756" t="str">
        <f>VLOOKUP('SQL Results'!N3756,Plan2!$A$2:$B$8,2,0)</f>
        <v>33 - Outras Despesas Correntes</v>
      </c>
      <c r="P3756" s="4" t="str">
        <f t="shared" si="295"/>
        <v>0100 - Recursos ordinários - recursos do tesouro - RLD</v>
      </c>
    </row>
    <row r="3757" spans="1:16" x14ac:dyDescent="0.2">
      <c r="A3757">
        <v>47001</v>
      </c>
      <c r="B3757" t="s">
        <v>1566</v>
      </c>
      <c r="C3757">
        <v>2899</v>
      </c>
      <c r="D3757" t="s">
        <v>1567</v>
      </c>
      <c r="E3757">
        <v>339139</v>
      </c>
      <c r="F3757" t="s">
        <v>51</v>
      </c>
      <c r="G3757" t="s">
        <v>13</v>
      </c>
      <c r="H3757" t="s">
        <v>14</v>
      </c>
      <c r="I3757" t="s">
        <v>349</v>
      </c>
      <c r="J3757">
        <v>210000</v>
      </c>
      <c r="K3757" t="str">
        <f t="shared" si="291"/>
        <v>47001 - Secretaria de Estado da Administração</v>
      </c>
      <c r="L3757" t="str">
        <f t="shared" si="292"/>
        <v>2899 - Administração e manutenção dos serviços administrativos gerais - SEA</v>
      </c>
      <c r="M3757" t="str">
        <f t="shared" si="293"/>
        <v>339139 - Outros Serviços Terceiros Pessoa Jurídica</v>
      </c>
      <c r="N3757" t="str">
        <f t="shared" si="294"/>
        <v>33</v>
      </c>
      <c r="O3757" t="str">
        <f>VLOOKUP('SQL Results'!N3757,Plan2!$A$2:$B$8,2,0)</f>
        <v>33 - Outras Despesas Correntes</v>
      </c>
      <c r="P3757" s="4" t="str">
        <f t="shared" si="295"/>
        <v>0100 - Recursos ordinários - recursos do tesouro - RLD</v>
      </c>
    </row>
    <row r="3758" spans="1:16" x14ac:dyDescent="0.2">
      <c r="A3758">
        <v>47001</v>
      </c>
      <c r="B3758" t="s">
        <v>1566</v>
      </c>
      <c r="C3758">
        <v>2899</v>
      </c>
      <c r="D3758" t="s">
        <v>1567</v>
      </c>
      <c r="E3758">
        <v>339140</v>
      </c>
      <c r="F3758" t="s">
        <v>52</v>
      </c>
      <c r="G3758" t="s">
        <v>13</v>
      </c>
      <c r="H3758" t="s">
        <v>14</v>
      </c>
      <c r="I3758" t="s">
        <v>349</v>
      </c>
      <c r="J3758">
        <v>7236</v>
      </c>
      <c r="K3758" t="str">
        <f t="shared" si="291"/>
        <v>47001 - Secretaria de Estado da Administração</v>
      </c>
      <c r="L3758" t="str">
        <f t="shared" si="292"/>
        <v>2899 - Administração e manutenção dos serviços administrativos gerais - SEA</v>
      </c>
      <c r="M3758" t="str">
        <f t="shared" si="293"/>
        <v>339140 - Serviços de Tecnologia da Informação e Comunicação - Pessoa Jurídica</v>
      </c>
      <c r="N3758" t="str">
        <f t="shared" si="294"/>
        <v>33</v>
      </c>
      <c r="O3758" t="str">
        <f>VLOOKUP('SQL Results'!N3758,Plan2!$A$2:$B$8,2,0)</f>
        <v>33 - Outras Despesas Correntes</v>
      </c>
      <c r="P3758" s="4" t="str">
        <f t="shared" si="295"/>
        <v>0100 - Recursos ordinários - recursos do tesouro - RLD</v>
      </c>
    </row>
    <row r="3759" spans="1:16" x14ac:dyDescent="0.2">
      <c r="A3759">
        <v>47001</v>
      </c>
      <c r="B3759" t="s">
        <v>1566</v>
      </c>
      <c r="C3759">
        <v>2899</v>
      </c>
      <c r="D3759" t="s">
        <v>1567</v>
      </c>
      <c r="E3759">
        <v>339192</v>
      </c>
      <c r="F3759" t="s">
        <v>28</v>
      </c>
      <c r="G3759" t="s">
        <v>13</v>
      </c>
      <c r="H3759" t="s">
        <v>14</v>
      </c>
      <c r="I3759" t="s">
        <v>349</v>
      </c>
      <c r="J3759">
        <v>8886</v>
      </c>
      <c r="K3759" t="str">
        <f t="shared" si="291"/>
        <v>47001 - Secretaria de Estado da Administração</v>
      </c>
      <c r="L3759" t="str">
        <f t="shared" si="292"/>
        <v>2899 - Administração e manutenção dos serviços administrativos gerais - SEA</v>
      </c>
      <c r="M3759" t="str">
        <f t="shared" si="293"/>
        <v>339192 - Despesas de Exercícios Anteriores</v>
      </c>
      <c r="N3759" t="str">
        <f t="shared" si="294"/>
        <v>33</v>
      </c>
      <c r="O3759" t="str">
        <f>VLOOKUP('SQL Results'!N3759,Plan2!$A$2:$B$8,2,0)</f>
        <v>33 - Outras Despesas Correntes</v>
      </c>
      <c r="P3759" s="4" t="str">
        <f t="shared" si="295"/>
        <v>0100 - Recursos ordinários - recursos do tesouro - RLD</v>
      </c>
    </row>
    <row r="3760" spans="1:16" x14ac:dyDescent="0.2">
      <c r="A3760">
        <v>47001</v>
      </c>
      <c r="B3760" t="s">
        <v>1566</v>
      </c>
      <c r="C3760">
        <v>1058</v>
      </c>
      <c r="D3760" t="s">
        <v>1568</v>
      </c>
      <c r="E3760">
        <v>339059</v>
      </c>
      <c r="F3760" t="s">
        <v>1569</v>
      </c>
      <c r="G3760" t="s">
        <v>13</v>
      </c>
      <c r="H3760" t="s">
        <v>14</v>
      </c>
      <c r="I3760" t="s">
        <v>1570</v>
      </c>
      <c r="J3760">
        <v>23718672</v>
      </c>
      <c r="K3760" t="str">
        <f t="shared" si="291"/>
        <v>47001 - Secretaria de Estado da Administração</v>
      </c>
      <c r="L3760" t="str">
        <f t="shared" si="292"/>
        <v>1058 - Pagamento de pensão especial aos excepcionais</v>
      </c>
      <c r="M3760" t="str">
        <f t="shared" si="293"/>
        <v>339059 - Pensões Especiais</v>
      </c>
      <c r="N3760" t="str">
        <f t="shared" si="294"/>
        <v>33</v>
      </c>
      <c r="O3760" t="str">
        <f>VLOOKUP('SQL Results'!N3760,Plan2!$A$2:$B$8,2,0)</f>
        <v>33 - Outras Despesas Correntes</v>
      </c>
      <c r="P3760" s="4" t="str">
        <f t="shared" si="295"/>
        <v>0100 - Recursos ordinários - recursos do tesouro - RLD</v>
      </c>
    </row>
    <row r="3761" spans="1:16" x14ac:dyDescent="0.2">
      <c r="A3761">
        <v>47001</v>
      </c>
      <c r="B3761" t="s">
        <v>1566</v>
      </c>
      <c r="C3761">
        <v>1058</v>
      </c>
      <c r="D3761" t="s">
        <v>1568</v>
      </c>
      <c r="E3761">
        <v>339092</v>
      </c>
      <c r="F3761" t="s">
        <v>28</v>
      </c>
      <c r="G3761" t="s">
        <v>13</v>
      </c>
      <c r="H3761" t="s">
        <v>14</v>
      </c>
      <c r="I3761" t="s">
        <v>1570</v>
      </c>
      <c r="J3761">
        <v>205046</v>
      </c>
      <c r="K3761" t="str">
        <f t="shared" si="291"/>
        <v>47001 - Secretaria de Estado da Administração</v>
      </c>
      <c r="L3761" t="str">
        <f t="shared" si="292"/>
        <v>1058 - Pagamento de pensão especial aos excepcionais</v>
      </c>
      <c r="M3761" t="str">
        <f t="shared" si="293"/>
        <v>339092 - Despesas de Exercícios Anteriores</v>
      </c>
      <c r="N3761" t="str">
        <f t="shared" si="294"/>
        <v>33</v>
      </c>
      <c r="O3761" t="str">
        <f>VLOOKUP('SQL Results'!N3761,Plan2!$A$2:$B$8,2,0)</f>
        <v>33 - Outras Despesas Correntes</v>
      </c>
      <c r="P3761" s="4" t="str">
        <f t="shared" si="295"/>
        <v>0100 - Recursos ordinários - recursos do tesouro - RLD</v>
      </c>
    </row>
    <row r="3762" spans="1:16" x14ac:dyDescent="0.2">
      <c r="A3762">
        <v>47001</v>
      </c>
      <c r="B3762" t="s">
        <v>1566</v>
      </c>
      <c r="C3762">
        <v>12749</v>
      </c>
      <c r="D3762" t="s">
        <v>1571</v>
      </c>
      <c r="E3762">
        <v>339059</v>
      </c>
      <c r="F3762" t="s">
        <v>1569</v>
      </c>
      <c r="G3762" t="s">
        <v>13</v>
      </c>
      <c r="H3762" t="s">
        <v>14</v>
      </c>
      <c r="I3762" t="s">
        <v>1572</v>
      </c>
      <c r="J3762">
        <v>23408</v>
      </c>
      <c r="K3762" t="str">
        <f t="shared" si="291"/>
        <v>47001 - Secretaria de Estado da Administração</v>
      </c>
      <c r="L3762" t="str">
        <f t="shared" si="292"/>
        <v>12749 - Pagamento de pensão especial aos portadores de epidermólise bolhosa</v>
      </c>
      <c r="M3762" t="str">
        <f t="shared" si="293"/>
        <v>339059 - Pensões Especiais</v>
      </c>
      <c r="N3762" t="str">
        <f t="shared" si="294"/>
        <v>33</v>
      </c>
      <c r="O3762" t="str">
        <f>VLOOKUP('SQL Results'!N3762,Plan2!$A$2:$B$8,2,0)</f>
        <v>33 - Outras Despesas Correntes</v>
      </c>
      <c r="P3762" s="4" t="str">
        <f t="shared" si="295"/>
        <v>0100 - Recursos ordinários - recursos do tesouro - RLD</v>
      </c>
    </row>
    <row r="3763" spans="1:16" x14ac:dyDescent="0.2">
      <c r="A3763">
        <v>47001</v>
      </c>
      <c r="B3763" t="s">
        <v>1566</v>
      </c>
      <c r="C3763">
        <v>2847</v>
      </c>
      <c r="D3763" t="s">
        <v>1573</v>
      </c>
      <c r="E3763">
        <v>339040</v>
      </c>
      <c r="F3763" t="s">
        <v>52</v>
      </c>
      <c r="G3763" t="s">
        <v>13</v>
      </c>
      <c r="H3763" t="s">
        <v>14</v>
      </c>
      <c r="I3763" t="s">
        <v>353</v>
      </c>
      <c r="J3763">
        <v>26250</v>
      </c>
      <c r="K3763" t="str">
        <f t="shared" si="291"/>
        <v>47001 - Secretaria de Estado da Administração</v>
      </c>
      <c r="L3763" t="str">
        <f t="shared" si="292"/>
        <v>2847 - Manutenção e modernização dos serviços de tecnologia da informação e comunicação - SEA</v>
      </c>
      <c r="M3763" t="str">
        <f t="shared" si="293"/>
        <v>339040 - Serviços de Tecnologia da Informação e Comunicação - Pessoa Jurídica</v>
      </c>
      <c r="N3763" t="str">
        <f t="shared" si="294"/>
        <v>33</v>
      </c>
      <c r="O3763" t="str">
        <f>VLOOKUP('SQL Results'!N3763,Plan2!$A$2:$B$8,2,0)</f>
        <v>33 - Outras Despesas Correntes</v>
      </c>
      <c r="P3763" s="4" t="str">
        <f t="shared" si="295"/>
        <v>0100 - Recursos ordinários - recursos do tesouro - RLD</v>
      </c>
    </row>
    <row r="3764" spans="1:16" x14ac:dyDescent="0.2">
      <c r="A3764">
        <v>47001</v>
      </c>
      <c r="B3764" t="s">
        <v>1566</v>
      </c>
      <c r="C3764">
        <v>2847</v>
      </c>
      <c r="D3764" t="s">
        <v>1573</v>
      </c>
      <c r="E3764">
        <v>339092</v>
      </c>
      <c r="F3764" t="s">
        <v>28</v>
      </c>
      <c r="G3764" t="s">
        <v>13</v>
      </c>
      <c r="H3764" t="s">
        <v>14</v>
      </c>
      <c r="I3764" t="s">
        <v>353</v>
      </c>
      <c r="J3764">
        <v>25359</v>
      </c>
      <c r="K3764" t="str">
        <f t="shared" si="291"/>
        <v>47001 - Secretaria de Estado da Administração</v>
      </c>
      <c r="L3764" t="str">
        <f t="shared" si="292"/>
        <v>2847 - Manutenção e modernização dos serviços de tecnologia da informação e comunicação - SEA</v>
      </c>
      <c r="M3764" t="str">
        <f t="shared" si="293"/>
        <v>339092 - Despesas de Exercícios Anteriores</v>
      </c>
      <c r="N3764" t="str">
        <f t="shared" si="294"/>
        <v>33</v>
      </c>
      <c r="O3764" t="str">
        <f>VLOOKUP('SQL Results'!N3764,Plan2!$A$2:$B$8,2,0)</f>
        <v>33 - Outras Despesas Correntes</v>
      </c>
      <c r="P3764" s="4" t="str">
        <f t="shared" si="295"/>
        <v>0100 - Recursos ordinários - recursos do tesouro - RLD</v>
      </c>
    </row>
    <row r="3765" spans="1:16" x14ac:dyDescent="0.2">
      <c r="A3765">
        <v>47001</v>
      </c>
      <c r="B3765" t="s">
        <v>1566</v>
      </c>
      <c r="C3765">
        <v>2847</v>
      </c>
      <c r="D3765" t="s">
        <v>1573</v>
      </c>
      <c r="E3765">
        <v>339140</v>
      </c>
      <c r="F3765" t="s">
        <v>52</v>
      </c>
      <c r="G3765" t="s">
        <v>13</v>
      </c>
      <c r="H3765" t="s">
        <v>14</v>
      </c>
      <c r="I3765" t="s">
        <v>353</v>
      </c>
      <c r="J3765">
        <v>471450</v>
      </c>
      <c r="K3765" t="str">
        <f t="shared" si="291"/>
        <v>47001 - Secretaria de Estado da Administração</v>
      </c>
      <c r="L3765" t="str">
        <f t="shared" si="292"/>
        <v>2847 - Manutenção e modernização dos serviços de tecnologia da informação e comunicação - SEA</v>
      </c>
      <c r="M3765" t="str">
        <f t="shared" si="293"/>
        <v>339140 - Serviços de Tecnologia da Informação e Comunicação - Pessoa Jurídica</v>
      </c>
      <c r="N3765" t="str">
        <f t="shared" si="294"/>
        <v>33</v>
      </c>
      <c r="O3765" t="str">
        <f>VLOOKUP('SQL Results'!N3765,Plan2!$A$2:$B$8,2,0)</f>
        <v>33 - Outras Despesas Correntes</v>
      </c>
      <c r="P3765" s="4" t="str">
        <f t="shared" si="295"/>
        <v>0100 - Recursos ordinários - recursos do tesouro - RLD</v>
      </c>
    </row>
    <row r="3766" spans="1:16" x14ac:dyDescent="0.2">
      <c r="A3766">
        <v>47001</v>
      </c>
      <c r="B3766" t="s">
        <v>1566</v>
      </c>
      <c r="C3766">
        <v>2847</v>
      </c>
      <c r="D3766" t="s">
        <v>1573</v>
      </c>
      <c r="E3766">
        <v>339192</v>
      </c>
      <c r="F3766" t="s">
        <v>28</v>
      </c>
      <c r="G3766" t="s">
        <v>13</v>
      </c>
      <c r="H3766" t="s">
        <v>14</v>
      </c>
      <c r="I3766" t="s">
        <v>353</v>
      </c>
      <c r="J3766">
        <v>29446</v>
      </c>
      <c r="K3766" t="str">
        <f t="shared" si="291"/>
        <v>47001 - Secretaria de Estado da Administração</v>
      </c>
      <c r="L3766" t="str">
        <f t="shared" si="292"/>
        <v>2847 - Manutenção e modernização dos serviços de tecnologia da informação e comunicação - SEA</v>
      </c>
      <c r="M3766" t="str">
        <f t="shared" si="293"/>
        <v>339192 - Despesas de Exercícios Anteriores</v>
      </c>
      <c r="N3766" t="str">
        <f t="shared" si="294"/>
        <v>33</v>
      </c>
      <c r="O3766" t="str">
        <f>VLOOKUP('SQL Results'!N3766,Plan2!$A$2:$B$8,2,0)</f>
        <v>33 - Outras Despesas Correntes</v>
      </c>
      <c r="P3766" s="4" t="str">
        <f t="shared" si="295"/>
        <v>0100 - Recursos ordinários - recursos do tesouro - RLD</v>
      </c>
    </row>
    <row r="3767" spans="1:16" x14ac:dyDescent="0.2">
      <c r="A3767">
        <v>47001</v>
      </c>
      <c r="B3767" t="s">
        <v>1566</v>
      </c>
      <c r="C3767">
        <v>2847</v>
      </c>
      <c r="D3767" t="s">
        <v>1573</v>
      </c>
      <c r="E3767">
        <v>339039</v>
      </c>
      <c r="F3767" t="s">
        <v>16</v>
      </c>
      <c r="G3767" t="s">
        <v>13</v>
      </c>
      <c r="H3767" t="s">
        <v>14</v>
      </c>
      <c r="I3767" t="s">
        <v>353</v>
      </c>
      <c r="J3767">
        <v>35000</v>
      </c>
      <c r="K3767" t="str">
        <f t="shared" si="291"/>
        <v>47001 - Secretaria de Estado da Administração</v>
      </c>
      <c r="L3767" t="str">
        <f t="shared" si="292"/>
        <v>2847 - Manutenção e modernização dos serviços de tecnologia da informação e comunicação - SEA</v>
      </c>
      <c r="M3767" t="str">
        <f t="shared" si="293"/>
        <v>339039 - Outros Serviços Terceiros - Pessoa Jurídica</v>
      </c>
      <c r="N3767" t="str">
        <f t="shared" si="294"/>
        <v>33</v>
      </c>
      <c r="O3767" t="str">
        <f>VLOOKUP('SQL Results'!N3767,Plan2!$A$2:$B$8,2,0)</f>
        <v>33 - Outras Despesas Correntes</v>
      </c>
      <c r="P3767" s="4" t="str">
        <f t="shared" si="295"/>
        <v>0100 - Recursos ordinários - recursos do tesouro - RLD</v>
      </c>
    </row>
    <row r="3768" spans="1:16" x14ac:dyDescent="0.2">
      <c r="A3768">
        <v>47001</v>
      </c>
      <c r="B3768" t="s">
        <v>1566</v>
      </c>
      <c r="C3768">
        <v>11345</v>
      </c>
      <c r="D3768" t="s">
        <v>1574</v>
      </c>
      <c r="E3768">
        <v>339039</v>
      </c>
      <c r="F3768" t="s">
        <v>16</v>
      </c>
      <c r="G3768" t="s">
        <v>13</v>
      </c>
      <c r="H3768" t="s">
        <v>14</v>
      </c>
      <c r="I3768" t="s">
        <v>1575</v>
      </c>
      <c r="J3768">
        <v>157502</v>
      </c>
      <c r="K3768" t="str">
        <f t="shared" si="291"/>
        <v>47001 - Secretaria de Estado da Administração</v>
      </c>
      <c r="L3768" t="str">
        <f t="shared" si="292"/>
        <v>11345 - Saúde e segurança no contexto ocupacional - SEA</v>
      </c>
      <c r="M3768" t="str">
        <f t="shared" si="293"/>
        <v>339039 - Outros Serviços Terceiros - Pessoa Jurídica</v>
      </c>
      <c r="N3768" t="str">
        <f t="shared" si="294"/>
        <v>33</v>
      </c>
      <c r="O3768" t="str">
        <f>VLOOKUP('SQL Results'!N3768,Plan2!$A$2:$B$8,2,0)</f>
        <v>33 - Outras Despesas Correntes</v>
      </c>
      <c r="P3768" s="4" t="str">
        <f t="shared" si="295"/>
        <v>0100 - Recursos ordinários - recursos do tesouro - RLD</v>
      </c>
    </row>
    <row r="3769" spans="1:16" x14ac:dyDescent="0.2">
      <c r="A3769">
        <v>47001</v>
      </c>
      <c r="B3769" t="s">
        <v>1566</v>
      </c>
      <c r="C3769">
        <v>1039</v>
      </c>
      <c r="D3769" t="s">
        <v>1576</v>
      </c>
      <c r="E3769">
        <v>339059</v>
      </c>
      <c r="F3769" t="s">
        <v>1569</v>
      </c>
      <c r="G3769" t="s">
        <v>13</v>
      </c>
      <c r="H3769" t="s">
        <v>14</v>
      </c>
      <c r="I3769" t="s">
        <v>1577</v>
      </c>
      <c r="J3769">
        <v>577243</v>
      </c>
      <c r="K3769" t="str">
        <f t="shared" si="291"/>
        <v>47001 - Secretaria de Estado da Administração</v>
      </c>
      <c r="L3769" t="str">
        <f t="shared" si="292"/>
        <v>1039 - Pensão a ex-servidor não estável</v>
      </c>
      <c r="M3769" t="str">
        <f t="shared" si="293"/>
        <v>339059 - Pensões Especiais</v>
      </c>
      <c r="N3769" t="str">
        <f t="shared" si="294"/>
        <v>33</v>
      </c>
      <c r="O3769" t="str">
        <f>VLOOKUP('SQL Results'!N3769,Plan2!$A$2:$B$8,2,0)</f>
        <v>33 - Outras Despesas Correntes</v>
      </c>
      <c r="P3769" s="4" t="str">
        <f t="shared" si="295"/>
        <v>0100 - Recursos ordinários - recursos do tesouro - RLD</v>
      </c>
    </row>
    <row r="3770" spans="1:16" x14ac:dyDescent="0.2">
      <c r="A3770">
        <v>47001</v>
      </c>
      <c r="B3770" t="s">
        <v>1566</v>
      </c>
      <c r="C3770">
        <v>1039</v>
      </c>
      <c r="D3770" t="s">
        <v>1576</v>
      </c>
      <c r="E3770">
        <v>339092</v>
      </c>
      <c r="F3770" t="s">
        <v>28</v>
      </c>
      <c r="G3770" t="s">
        <v>13</v>
      </c>
      <c r="H3770" t="s">
        <v>14</v>
      </c>
      <c r="I3770" t="s">
        <v>1577</v>
      </c>
      <c r="J3770">
        <v>59161</v>
      </c>
      <c r="K3770" t="str">
        <f t="shared" si="291"/>
        <v>47001 - Secretaria de Estado da Administração</v>
      </c>
      <c r="L3770" t="str">
        <f t="shared" si="292"/>
        <v>1039 - Pensão a ex-servidor não estável</v>
      </c>
      <c r="M3770" t="str">
        <f t="shared" si="293"/>
        <v>339092 - Despesas de Exercícios Anteriores</v>
      </c>
      <c r="N3770" t="str">
        <f t="shared" si="294"/>
        <v>33</v>
      </c>
      <c r="O3770" t="str">
        <f>VLOOKUP('SQL Results'!N3770,Plan2!$A$2:$B$8,2,0)</f>
        <v>33 - Outras Despesas Correntes</v>
      </c>
      <c r="P3770" s="4" t="str">
        <f t="shared" si="295"/>
        <v>0100 - Recursos ordinários - recursos do tesouro - RLD</v>
      </c>
    </row>
    <row r="3771" spans="1:16" x14ac:dyDescent="0.2">
      <c r="A3771">
        <v>47001</v>
      </c>
      <c r="B3771" t="s">
        <v>1566</v>
      </c>
      <c r="C3771">
        <v>2355</v>
      </c>
      <c r="D3771" t="s">
        <v>1578</v>
      </c>
      <c r="E3771">
        <v>339039</v>
      </c>
      <c r="F3771" t="s">
        <v>16</v>
      </c>
      <c r="G3771" t="s">
        <v>13</v>
      </c>
      <c r="H3771" t="s">
        <v>14</v>
      </c>
      <c r="I3771" t="s">
        <v>496</v>
      </c>
      <c r="J3771">
        <v>36735</v>
      </c>
      <c r="K3771" t="str">
        <f t="shared" si="291"/>
        <v>47001 - Secretaria de Estado da Administração</v>
      </c>
      <c r="L3771" t="str">
        <f t="shared" si="292"/>
        <v>2355 - Capacitação profissional dos agentes públicos - SEA</v>
      </c>
      <c r="M3771" t="str">
        <f t="shared" si="293"/>
        <v>339039 - Outros Serviços Terceiros - Pessoa Jurídica</v>
      </c>
      <c r="N3771" t="str">
        <f t="shared" si="294"/>
        <v>33</v>
      </c>
      <c r="O3771" t="str">
        <f>VLOOKUP('SQL Results'!N3771,Plan2!$A$2:$B$8,2,0)</f>
        <v>33 - Outras Despesas Correntes</v>
      </c>
      <c r="P3771" s="4" t="str">
        <f t="shared" si="295"/>
        <v>0100 - Recursos ordinários - recursos do tesouro - RLD</v>
      </c>
    </row>
    <row r="3772" spans="1:16" x14ac:dyDescent="0.2">
      <c r="A3772">
        <v>47001</v>
      </c>
      <c r="B3772" t="s">
        <v>1566</v>
      </c>
      <c r="C3772">
        <v>1060</v>
      </c>
      <c r="D3772" t="s">
        <v>1579</v>
      </c>
      <c r="E3772">
        <v>339059</v>
      </c>
      <c r="F3772" t="s">
        <v>1569</v>
      </c>
      <c r="G3772" t="s">
        <v>13</v>
      </c>
      <c r="H3772" t="s">
        <v>14</v>
      </c>
      <c r="I3772" t="s">
        <v>1580</v>
      </c>
      <c r="J3772">
        <v>602550</v>
      </c>
      <c r="K3772" t="str">
        <f t="shared" si="291"/>
        <v>47001 - Secretaria de Estado da Administração</v>
      </c>
      <c r="L3772" t="str">
        <f t="shared" si="292"/>
        <v>1060 - Pensão às viúvas de ex-governadores</v>
      </c>
      <c r="M3772" t="str">
        <f t="shared" si="293"/>
        <v>339059 - Pensões Especiais</v>
      </c>
      <c r="N3772" t="str">
        <f t="shared" si="294"/>
        <v>33</v>
      </c>
      <c r="O3772" t="str">
        <f>VLOOKUP('SQL Results'!N3772,Plan2!$A$2:$B$8,2,0)</f>
        <v>33 - Outras Despesas Correntes</v>
      </c>
      <c r="P3772" s="4" t="str">
        <f t="shared" si="295"/>
        <v>0100 - Recursos ordinários - recursos do tesouro - RLD</v>
      </c>
    </row>
    <row r="3773" spans="1:16" x14ac:dyDescent="0.2">
      <c r="A3773">
        <v>47001</v>
      </c>
      <c r="B3773" t="s">
        <v>1566</v>
      </c>
      <c r="C3773">
        <v>1050</v>
      </c>
      <c r="D3773" t="s">
        <v>1581</v>
      </c>
      <c r="E3773">
        <v>339059</v>
      </c>
      <c r="F3773" t="s">
        <v>1569</v>
      </c>
      <c r="G3773" t="s">
        <v>13</v>
      </c>
      <c r="H3773" t="s">
        <v>14</v>
      </c>
      <c r="I3773" t="s">
        <v>1582</v>
      </c>
      <c r="J3773">
        <v>50717</v>
      </c>
      <c r="K3773" t="str">
        <f t="shared" si="291"/>
        <v>47001 - Secretaria de Estado da Administração</v>
      </c>
      <c r="L3773" t="str">
        <f t="shared" si="292"/>
        <v>1050 - Pensão a membros de congregação religiosa (salário mínimo)</v>
      </c>
      <c r="M3773" t="str">
        <f t="shared" si="293"/>
        <v>339059 - Pensões Especiais</v>
      </c>
      <c r="N3773" t="str">
        <f t="shared" si="294"/>
        <v>33</v>
      </c>
      <c r="O3773" t="str">
        <f>VLOOKUP('SQL Results'!N3773,Plan2!$A$2:$B$8,2,0)</f>
        <v>33 - Outras Despesas Correntes</v>
      </c>
      <c r="P3773" s="4" t="str">
        <f t="shared" si="295"/>
        <v>0100 - Recursos ordinários - recursos do tesouro - RLD</v>
      </c>
    </row>
    <row r="3774" spans="1:16" x14ac:dyDescent="0.2">
      <c r="A3774">
        <v>47001</v>
      </c>
      <c r="B3774" t="s">
        <v>1566</v>
      </c>
      <c r="C3774">
        <v>1051</v>
      </c>
      <c r="D3774" t="s">
        <v>1583</v>
      </c>
      <c r="E3774">
        <v>339059</v>
      </c>
      <c r="F3774" t="s">
        <v>1569</v>
      </c>
      <c r="G3774" t="s">
        <v>13</v>
      </c>
      <c r="H3774" t="s">
        <v>14</v>
      </c>
      <c r="I3774" t="s">
        <v>1584</v>
      </c>
      <c r="J3774">
        <v>3683397</v>
      </c>
      <c r="K3774" t="str">
        <f t="shared" si="291"/>
        <v>47001 - Secretaria de Estado da Administração</v>
      </c>
      <c r="L3774" t="str">
        <f t="shared" si="292"/>
        <v>1051 - Pensão ao portador de hanseníase - Egres Hospital Santa Tereza</v>
      </c>
      <c r="M3774" t="str">
        <f t="shared" si="293"/>
        <v>339059 - Pensões Especiais</v>
      </c>
      <c r="N3774" t="str">
        <f t="shared" si="294"/>
        <v>33</v>
      </c>
      <c r="O3774" t="str">
        <f>VLOOKUP('SQL Results'!N3774,Plan2!$A$2:$B$8,2,0)</f>
        <v>33 - Outras Despesas Correntes</v>
      </c>
      <c r="P3774" s="4" t="str">
        <f t="shared" si="295"/>
        <v>0100 - Recursos ordinários - recursos do tesouro - RLD</v>
      </c>
    </row>
    <row r="3775" spans="1:16" x14ac:dyDescent="0.2">
      <c r="A3775">
        <v>47001</v>
      </c>
      <c r="B3775" t="s">
        <v>1566</v>
      </c>
      <c r="C3775">
        <v>1051</v>
      </c>
      <c r="D3775" t="s">
        <v>1583</v>
      </c>
      <c r="E3775">
        <v>339092</v>
      </c>
      <c r="F3775" t="s">
        <v>28</v>
      </c>
      <c r="G3775" t="s">
        <v>13</v>
      </c>
      <c r="H3775" t="s">
        <v>14</v>
      </c>
      <c r="I3775" t="s">
        <v>1584</v>
      </c>
      <c r="J3775">
        <v>39063</v>
      </c>
      <c r="K3775" t="str">
        <f t="shared" si="291"/>
        <v>47001 - Secretaria de Estado da Administração</v>
      </c>
      <c r="L3775" t="str">
        <f t="shared" si="292"/>
        <v>1051 - Pensão ao portador de hanseníase - Egres Hospital Santa Tereza</v>
      </c>
      <c r="M3775" t="str">
        <f t="shared" si="293"/>
        <v>339092 - Despesas de Exercícios Anteriores</v>
      </c>
      <c r="N3775" t="str">
        <f t="shared" si="294"/>
        <v>33</v>
      </c>
      <c r="O3775" t="str">
        <f>VLOOKUP('SQL Results'!N3775,Plan2!$A$2:$B$8,2,0)</f>
        <v>33 - Outras Despesas Correntes</v>
      </c>
      <c r="P3775" s="4" t="str">
        <f t="shared" si="295"/>
        <v>0100 - Recursos ordinários - recursos do tesouro - RLD</v>
      </c>
    </row>
    <row r="3776" spans="1:16" x14ac:dyDescent="0.2">
      <c r="A3776">
        <v>47001</v>
      </c>
      <c r="B3776" t="s">
        <v>1566</v>
      </c>
      <c r="C3776">
        <v>1045</v>
      </c>
      <c r="D3776" t="s">
        <v>1585</v>
      </c>
      <c r="E3776">
        <v>339059</v>
      </c>
      <c r="F3776" t="s">
        <v>1569</v>
      </c>
      <c r="G3776" t="s">
        <v>13</v>
      </c>
      <c r="H3776" t="s">
        <v>14</v>
      </c>
      <c r="I3776" t="s">
        <v>1586</v>
      </c>
      <c r="J3776">
        <v>839737</v>
      </c>
      <c r="K3776" t="str">
        <f t="shared" si="291"/>
        <v>47001 - Secretaria de Estado da Administração</v>
      </c>
      <c r="L3776" t="str">
        <f t="shared" si="292"/>
        <v>1045 - Pensão especial</v>
      </c>
      <c r="M3776" t="str">
        <f t="shared" si="293"/>
        <v>339059 - Pensões Especiais</v>
      </c>
      <c r="N3776" t="str">
        <f t="shared" si="294"/>
        <v>33</v>
      </c>
      <c r="O3776" t="str">
        <f>VLOOKUP('SQL Results'!N3776,Plan2!$A$2:$B$8,2,0)</f>
        <v>33 - Outras Despesas Correntes</v>
      </c>
      <c r="P3776" s="4" t="str">
        <f t="shared" si="295"/>
        <v>0100 - Recursos ordinários - recursos do tesouro - RLD</v>
      </c>
    </row>
    <row r="3777" spans="1:16" x14ac:dyDescent="0.2">
      <c r="A3777">
        <v>47001</v>
      </c>
      <c r="B3777" t="s">
        <v>1566</v>
      </c>
      <c r="C3777">
        <v>1045</v>
      </c>
      <c r="D3777" t="s">
        <v>1585</v>
      </c>
      <c r="E3777">
        <v>339092</v>
      </c>
      <c r="F3777" t="s">
        <v>28</v>
      </c>
      <c r="G3777" t="s">
        <v>13</v>
      </c>
      <c r="H3777" t="s">
        <v>14</v>
      </c>
      <c r="I3777" t="s">
        <v>1586</v>
      </c>
      <c r="J3777">
        <v>8241</v>
      </c>
      <c r="K3777" t="str">
        <f t="shared" si="291"/>
        <v>47001 - Secretaria de Estado da Administração</v>
      </c>
      <c r="L3777" t="str">
        <f t="shared" si="292"/>
        <v>1045 - Pensão especial</v>
      </c>
      <c r="M3777" t="str">
        <f t="shared" si="293"/>
        <v>339092 - Despesas de Exercícios Anteriores</v>
      </c>
      <c r="N3777" t="str">
        <f t="shared" si="294"/>
        <v>33</v>
      </c>
      <c r="O3777" t="str">
        <f>VLOOKUP('SQL Results'!N3777,Plan2!$A$2:$B$8,2,0)</f>
        <v>33 - Outras Despesas Correntes</v>
      </c>
      <c r="P3777" s="4" t="str">
        <f t="shared" si="295"/>
        <v>0100 - Recursos ordinários - recursos do tesouro - RLD</v>
      </c>
    </row>
    <row r="3778" spans="1:16" x14ac:dyDescent="0.2">
      <c r="A3778">
        <v>47001</v>
      </c>
      <c r="B3778" t="s">
        <v>1566</v>
      </c>
      <c r="C3778">
        <v>1054</v>
      </c>
      <c r="D3778" t="s">
        <v>1587</v>
      </c>
      <c r="E3778">
        <v>339059</v>
      </c>
      <c r="F3778" t="s">
        <v>1569</v>
      </c>
      <c r="G3778" t="s">
        <v>13</v>
      </c>
      <c r="H3778" t="s">
        <v>14</v>
      </c>
      <c r="I3778" t="s">
        <v>1588</v>
      </c>
      <c r="J3778">
        <v>716993</v>
      </c>
      <c r="K3778" t="str">
        <f t="shared" si="291"/>
        <v>47001 - Secretaria de Estado da Administração</v>
      </c>
      <c r="L3778" t="str">
        <f t="shared" si="292"/>
        <v>1054 - Pensão a viúvas de ex-parlamentares</v>
      </c>
      <c r="M3778" t="str">
        <f t="shared" si="293"/>
        <v>339059 - Pensões Especiais</v>
      </c>
      <c r="N3778" t="str">
        <f t="shared" si="294"/>
        <v>33</v>
      </c>
      <c r="O3778" t="str">
        <f>VLOOKUP('SQL Results'!N3778,Plan2!$A$2:$B$8,2,0)</f>
        <v>33 - Outras Despesas Correntes</v>
      </c>
      <c r="P3778" s="4" t="str">
        <f t="shared" si="295"/>
        <v>0100 - Recursos ordinários - recursos do tesouro - RLD</v>
      </c>
    </row>
    <row r="3779" spans="1:16" x14ac:dyDescent="0.2">
      <c r="A3779">
        <v>47001</v>
      </c>
      <c r="B3779" t="s">
        <v>1566</v>
      </c>
      <c r="C3779">
        <v>13017</v>
      </c>
      <c r="D3779" t="s">
        <v>1589</v>
      </c>
      <c r="E3779">
        <v>339039</v>
      </c>
      <c r="F3779" t="s">
        <v>16</v>
      </c>
      <c r="G3779" t="s">
        <v>13</v>
      </c>
      <c r="H3779" t="s">
        <v>14</v>
      </c>
      <c r="I3779" t="s">
        <v>1590</v>
      </c>
      <c r="J3779">
        <v>153107</v>
      </c>
      <c r="K3779" t="str">
        <f t="shared" ref="K3779:K3842" si="296">CONCATENATE(A3779," - ",B3779)</f>
        <v>47001 - Secretaria de Estado da Administração</v>
      </c>
      <c r="L3779" t="str">
        <f t="shared" ref="L3779:L3842" si="297">CONCATENATE(C3779," - ",D3779)</f>
        <v>13017 - Administração e manutenção dos serviços das Perícias Médicas - SEA</v>
      </c>
      <c r="M3779" t="str">
        <f t="shared" ref="M3779:M3842" si="298">CONCATENATE(E3779," - ",F3779)</f>
        <v>339039 - Outros Serviços Terceiros - Pessoa Jurídica</v>
      </c>
      <c r="N3779" t="str">
        <f t="shared" ref="N3779:N3842" si="299">LEFT(E3779,2)</f>
        <v>33</v>
      </c>
      <c r="O3779" t="str">
        <f>VLOOKUP('SQL Results'!N3779,Plan2!$A$2:$B$8,2,0)</f>
        <v>33 - Outras Despesas Correntes</v>
      </c>
      <c r="P3779" s="4" t="str">
        <f t="shared" si="295"/>
        <v>0100 - Recursos ordinários - recursos do tesouro - RLD</v>
      </c>
    </row>
    <row r="3780" spans="1:16" x14ac:dyDescent="0.2">
      <c r="A3780">
        <v>47001</v>
      </c>
      <c r="B3780" t="s">
        <v>1566</v>
      </c>
      <c r="C3780">
        <v>13017</v>
      </c>
      <c r="D3780" t="s">
        <v>1589</v>
      </c>
      <c r="E3780">
        <v>339047</v>
      </c>
      <c r="F3780" t="s">
        <v>27</v>
      </c>
      <c r="G3780" t="s">
        <v>13</v>
      </c>
      <c r="H3780" t="s">
        <v>14</v>
      </c>
      <c r="I3780" t="s">
        <v>1590</v>
      </c>
      <c r="J3780">
        <v>1082</v>
      </c>
      <c r="K3780" t="str">
        <f t="shared" si="296"/>
        <v>47001 - Secretaria de Estado da Administração</v>
      </c>
      <c r="L3780" t="str">
        <f t="shared" si="297"/>
        <v>13017 - Administração e manutenção dos serviços das Perícias Médicas - SEA</v>
      </c>
      <c r="M3780" t="str">
        <f t="shared" si="298"/>
        <v>339047 - Obrigações Tributárias e Contributivas</v>
      </c>
      <c r="N3780" t="str">
        <f t="shared" si="299"/>
        <v>33</v>
      </c>
      <c r="O3780" t="str">
        <f>VLOOKUP('SQL Results'!N3780,Plan2!$A$2:$B$8,2,0)</f>
        <v>33 - Outras Despesas Correntes</v>
      </c>
      <c r="P3780" s="4" t="str">
        <f t="shared" si="295"/>
        <v>0100 - Recursos ordinários - recursos do tesouro - RLD</v>
      </c>
    </row>
    <row r="3781" spans="1:16" x14ac:dyDescent="0.2">
      <c r="A3781">
        <v>47001</v>
      </c>
      <c r="B3781" t="s">
        <v>1566</v>
      </c>
      <c r="C3781">
        <v>13017</v>
      </c>
      <c r="D3781" t="s">
        <v>1589</v>
      </c>
      <c r="E3781">
        <v>339092</v>
      </c>
      <c r="F3781" t="s">
        <v>28</v>
      </c>
      <c r="G3781" t="s">
        <v>13</v>
      </c>
      <c r="H3781" t="s">
        <v>14</v>
      </c>
      <c r="I3781" t="s">
        <v>1590</v>
      </c>
      <c r="J3781">
        <v>8002</v>
      </c>
      <c r="K3781" t="str">
        <f t="shared" si="296"/>
        <v>47001 - Secretaria de Estado da Administração</v>
      </c>
      <c r="L3781" t="str">
        <f t="shared" si="297"/>
        <v>13017 - Administração e manutenção dos serviços das Perícias Médicas - SEA</v>
      </c>
      <c r="M3781" t="str">
        <f t="shared" si="298"/>
        <v>339092 - Despesas de Exercícios Anteriores</v>
      </c>
      <c r="N3781" t="str">
        <f t="shared" si="299"/>
        <v>33</v>
      </c>
      <c r="O3781" t="str">
        <f>VLOOKUP('SQL Results'!N3781,Plan2!$A$2:$B$8,2,0)</f>
        <v>33 - Outras Despesas Correntes</v>
      </c>
      <c r="P3781" s="4" t="str">
        <f t="shared" si="295"/>
        <v>0100 - Recursos ordinários - recursos do tesouro - RLD</v>
      </c>
    </row>
    <row r="3782" spans="1:16" x14ac:dyDescent="0.2">
      <c r="A3782">
        <v>47001</v>
      </c>
      <c r="B3782" t="s">
        <v>1566</v>
      </c>
      <c r="C3782">
        <v>13017</v>
      </c>
      <c r="D3782" t="s">
        <v>1589</v>
      </c>
      <c r="E3782">
        <v>339139</v>
      </c>
      <c r="F3782" t="s">
        <v>51</v>
      </c>
      <c r="G3782" t="s">
        <v>13</v>
      </c>
      <c r="H3782" t="s">
        <v>14</v>
      </c>
      <c r="I3782" t="s">
        <v>1590</v>
      </c>
      <c r="J3782">
        <v>447412</v>
      </c>
      <c r="K3782" t="str">
        <f t="shared" si="296"/>
        <v>47001 - Secretaria de Estado da Administração</v>
      </c>
      <c r="L3782" t="str">
        <f t="shared" si="297"/>
        <v>13017 - Administração e manutenção dos serviços das Perícias Médicas - SEA</v>
      </c>
      <c r="M3782" t="str">
        <f t="shared" si="298"/>
        <v>339139 - Outros Serviços Terceiros Pessoa Jurídica</v>
      </c>
      <c r="N3782" t="str">
        <f t="shared" si="299"/>
        <v>33</v>
      </c>
      <c r="O3782" t="str">
        <f>VLOOKUP('SQL Results'!N3782,Plan2!$A$2:$B$8,2,0)</f>
        <v>33 - Outras Despesas Correntes</v>
      </c>
      <c r="P3782" s="4" t="str">
        <f t="shared" si="295"/>
        <v>0100 - Recursos ordinários - recursos do tesouro - RLD</v>
      </c>
    </row>
    <row r="3783" spans="1:16" x14ac:dyDescent="0.2">
      <c r="A3783">
        <v>47001</v>
      </c>
      <c r="B3783" t="s">
        <v>1566</v>
      </c>
      <c r="C3783">
        <v>13017</v>
      </c>
      <c r="D3783" t="s">
        <v>1589</v>
      </c>
      <c r="E3783">
        <v>449052</v>
      </c>
      <c r="F3783" t="s">
        <v>17</v>
      </c>
      <c r="G3783" t="s">
        <v>13</v>
      </c>
      <c r="H3783" t="s">
        <v>14</v>
      </c>
      <c r="I3783" t="s">
        <v>1590</v>
      </c>
      <c r="J3783">
        <v>23061</v>
      </c>
      <c r="K3783" t="str">
        <f t="shared" si="296"/>
        <v>47001 - Secretaria de Estado da Administração</v>
      </c>
      <c r="L3783" t="str">
        <f t="shared" si="297"/>
        <v>13017 - Administração e manutenção dos serviços das Perícias Médicas - SEA</v>
      </c>
      <c r="M3783" t="str">
        <f t="shared" si="298"/>
        <v>449052 - Equipamentos e Material Permanente</v>
      </c>
      <c r="N3783" t="str">
        <f t="shared" si="299"/>
        <v>44</v>
      </c>
      <c r="O3783" t="str">
        <f>VLOOKUP('SQL Results'!N3783,Plan2!$A$2:$B$8,2,0)</f>
        <v>44 - Investimentos</v>
      </c>
      <c r="P3783" s="4" t="str">
        <f t="shared" si="295"/>
        <v>0100 - Recursos ordinários - recursos do tesouro - RLD</v>
      </c>
    </row>
    <row r="3784" spans="1:16" x14ac:dyDescent="0.2">
      <c r="A3784">
        <v>47001</v>
      </c>
      <c r="B3784" t="s">
        <v>1566</v>
      </c>
      <c r="C3784">
        <v>13017</v>
      </c>
      <c r="D3784" t="s">
        <v>1589</v>
      </c>
      <c r="E3784">
        <v>339030</v>
      </c>
      <c r="F3784" t="s">
        <v>12</v>
      </c>
      <c r="G3784" t="s">
        <v>13</v>
      </c>
      <c r="H3784" t="s">
        <v>14</v>
      </c>
      <c r="I3784" t="s">
        <v>1590</v>
      </c>
      <c r="J3784">
        <v>19266</v>
      </c>
      <c r="K3784" t="str">
        <f t="shared" si="296"/>
        <v>47001 - Secretaria de Estado da Administração</v>
      </c>
      <c r="L3784" t="str">
        <f t="shared" si="297"/>
        <v>13017 - Administração e manutenção dos serviços das Perícias Médicas - SEA</v>
      </c>
      <c r="M3784" t="str">
        <f t="shared" si="298"/>
        <v>339030 - Material de Consumo</v>
      </c>
      <c r="N3784" t="str">
        <f t="shared" si="299"/>
        <v>33</v>
      </c>
      <c r="O3784" t="str">
        <f>VLOOKUP('SQL Results'!N3784,Plan2!$A$2:$B$8,2,0)</f>
        <v>33 - Outras Despesas Correntes</v>
      </c>
      <c r="P3784" s="4" t="str">
        <f t="shared" si="295"/>
        <v>0100 - Recursos ordinários - recursos do tesouro - RLD</v>
      </c>
    </row>
    <row r="3785" spans="1:16" x14ac:dyDescent="0.2">
      <c r="A3785">
        <v>47001</v>
      </c>
      <c r="B3785" t="s">
        <v>1566</v>
      </c>
      <c r="C3785">
        <v>13017</v>
      </c>
      <c r="D3785" t="s">
        <v>1589</v>
      </c>
      <c r="E3785">
        <v>339036</v>
      </c>
      <c r="F3785" t="s">
        <v>23</v>
      </c>
      <c r="G3785" t="s">
        <v>13</v>
      </c>
      <c r="H3785" t="s">
        <v>14</v>
      </c>
      <c r="I3785" t="s">
        <v>1590</v>
      </c>
      <c r="J3785">
        <v>303308</v>
      </c>
      <c r="K3785" t="str">
        <f t="shared" si="296"/>
        <v>47001 - Secretaria de Estado da Administração</v>
      </c>
      <c r="L3785" t="str">
        <f t="shared" si="297"/>
        <v>13017 - Administração e manutenção dos serviços das Perícias Médicas - SEA</v>
      </c>
      <c r="M3785" t="str">
        <f t="shared" si="298"/>
        <v>339036 - Outros Serviços Terceiros-Pessoa Física</v>
      </c>
      <c r="N3785" t="str">
        <f t="shared" si="299"/>
        <v>33</v>
      </c>
      <c r="O3785" t="str">
        <f>VLOOKUP('SQL Results'!N3785,Plan2!$A$2:$B$8,2,0)</f>
        <v>33 - Outras Despesas Correntes</v>
      </c>
      <c r="P3785" s="4" t="str">
        <f t="shared" si="295"/>
        <v>0100 - Recursos ordinários - recursos do tesouro - RLD</v>
      </c>
    </row>
    <row r="3786" spans="1:16" x14ac:dyDescent="0.2">
      <c r="A3786">
        <v>47001</v>
      </c>
      <c r="B3786" t="s">
        <v>1566</v>
      </c>
      <c r="C3786">
        <v>13017</v>
      </c>
      <c r="D3786" t="s">
        <v>1589</v>
      </c>
      <c r="E3786">
        <v>339037</v>
      </c>
      <c r="F3786" t="s">
        <v>25</v>
      </c>
      <c r="G3786" t="s">
        <v>13</v>
      </c>
      <c r="H3786" t="s">
        <v>14</v>
      </c>
      <c r="I3786" t="s">
        <v>1590</v>
      </c>
      <c r="J3786">
        <v>244208</v>
      </c>
      <c r="K3786" t="str">
        <f t="shared" si="296"/>
        <v>47001 - Secretaria de Estado da Administração</v>
      </c>
      <c r="L3786" t="str">
        <f t="shared" si="297"/>
        <v>13017 - Administração e manutenção dos serviços das Perícias Médicas - SEA</v>
      </c>
      <c r="M3786" t="str">
        <f t="shared" si="298"/>
        <v>339037 - Locação de Mão-de-Obra</v>
      </c>
      <c r="N3786" t="str">
        <f t="shared" si="299"/>
        <v>33</v>
      </c>
      <c r="O3786" t="str">
        <f>VLOOKUP('SQL Results'!N3786,Plan2!$A$2:$B$8,2,0)</f>
        <v>33 - Outras Despesas Correntes</v>
      </c>
      <c r="P3786" s="4" t="str">
        <f t="shared" si="295"/>
        <v>0100 - Recursos ordinários - recursos do tesouro - RLD</v>
      </c>
    </row>
    <row r="3787" spans="1:16" x14ac:dyDescent="0.2">
      <c r="A3787">
        <v>47001</v>
      </c>
      <c r="B3787" t="s">
        <v>1566</v>
      </c>
      <c r="C3787">
        <v>2418</v>
      </c>
      <c r="D3787" t="s">
        <v>1591</v>
      </c>
      <c r="E3787">
        <v>339039</v>
      </c>
      <c r="F3787" t="s">
        <v>16</v>
      </c>
      <c r="G3787" t="s">
        <v>13</v>
      </c>
      <c r="H3787" t="s">
        <v>14</v>
      </c>
      <c r="I3787" t="s">
        <v>1592</v>
      </c>
      <c r="J3787">
        <v>28209</v>
      </c>
      <c r="K3787" t="str">
        <f t="shared" si="296"/>
        <v>47001 - Secretaria de Estado da Administração</v>
      </c>
      <c r="L3787" t="str">
        <f t="shared" si="297"/>
        <v>2418 - Encargos com estagiários - SEA</v>
      </c>
      <c r="M3787" t="str">
        <f t="shared" si="298"/>
        <v>339039 - Outros Serviços Terceiros - Pessoa Jurídica</v>
      </c>
      <c r="N3787" t="str">
        <f t="shared" si="299"/>
        <v>33</v>
      </c>
      <c r="O3787" t="str">
        <f>VLOOKUP('SQL Results'!N3787,Plan2!$A$2:$B$8,2,0)</f>
        <v>33 - Outras Despesas Correntes</v>
      </c>
      <c r="P3787" s="4" t="str">
        <f t="shared" si="295"/>
        <v>0100 - Recursos ordinários - recursos do tesouro - RLD</v>
      </c>
    </row>
    <row r="3788" spans="1:16" x14ac:dyDescent="0.2">
      <c r="A3788">
        <v>47001</v>
      </c>
      <c r="B3788" t="s">
        <v>1566</v>
      </c>
      <c r="C3788">
        <v>2418</v>
      </c>
      <c r="D3788" t="s">
        <v>1591</v>
      </c>
      <c r="E3788">
        <v>339049</v>
      </c>
      <c r="F3788" t="s">
        <v>79</v>
      </c>
      <c r="G3788" t="s">
        <v>13</v>
      </c>
      <c r="H3788" t="s">
        <v>14</v>
      </c>
      <c r="I3788" t="s">
        <v>1592</v>
      </c>
      <c r="J3788">
        <v>25898</v>
      </c>
      <c r="K3788" t="str">
        <f t="shared" si="296"/>
        <v>47001 - Secretaria de Estado da Administração</v>
      </c>
      <c r="L3788" t="str">
        <f t="shared" si="297"/>
        <v>2418 - Encargos com estagiários - SEA</v>
      </c>
      <c r="M3788" t="str">
        <f t="shared" si="298"/>
        <v>339049 - Auxílio-Transporte</v>
      </c>
      <c r="N3788" t="str">
        <f t="shared" si="299"/>
        <v>33</v>
      </c>
      <c r="O3788" t="str">
        <f>VLOOKUP('SQL Results'!N3788,Plan2!$A$2:$B$8,2,0)</f>
        <v>33 - Outras Despesas Correntes</v>
      </c>
      <c r="P3788" s="4" t="str">
        <f t="shared" si="295"/>
        <v>0100 - Recursos ordinários - recursos do tesouro - RLD</v>
      </c>
    </row>
    <row r="3789" spans="1:16" x14ac:dyDescent="0.2">
      <c r="A3789">
        <v>47001</v>
      </c>
      <c r="B3789" t="s">
        <v>1566</v>
      </c>
      <c r="C3789">
        <v>919</v>
      </c>
      <c r="D3789" t="s">
        <v>1593</v>
      </c>
      <c r="E3789">
        <v>319005</v>
      </c>
      <c r="F3789" t="s">
        <v>67</v>
      </c>
      <c r="G3789" t="s">
        <v>13</v>
      </c>
      <c r="H3789" t="s">
        <v>14</v>
      </c>
      <c r="I3789" t="s">
        <v>347</v>
      </c>
      <c r="J3789">
        <v>46644</v>
      </c>
      <c r="K3789" t="str">
        <f t="shared" si="296"/>
        <v>47001 - Secretaria de Estado da Administração</v>
      </c>
      <c r="L3789" t="str">
        <f t="shared" si="297"/>
        <v>919 - Administração de pessoal e encargos sociais - SEA</v>
      </c>
      <c r="M3789" t="str">
        <f t="shared" si="298"/>
        <v>319005 - Outros Benefícios Previdenciários</v>
      </c>
      <c r="N3789" t="str">
        <f t="shared" si="299"/>
        <v>31</v>
      </c>
      <c r="O3789" t="str">
        <f>VLOOKUP('SQL Results'!N3789,Plan2!$A$2:$B$8,2,0)</f>
        <v>31 - Pessoal e Encargos Sociais</v>
      </c>
      <c r="P3789" s="4" t="str">
        <f t="shared" si="295"/>
        <v>0100 - Recursos ordinários - recursos do tesouro - RLD</v>
      </c>
    </row>
    <row r="3790" spans="1:16" x14ac:dyDescent="0.2">
      <c r="A3790">
        <v>47001</v>
      </c>
      <c r="B3790" t="s">
        <v>1566</v>
      </c>
      <c r="C3790">
        <v>919</v>
      </c>
      <c r="D3790" t="s">
        <v>1593</v>
      </c>
      <c r="E3790">
        <v>319007</v>
      </c>
      <c r="F3790" t="s">
        <v>68</v>
      </c>
      <c r="G3790" t="s">
        <v>13</v>
      </c>
      <c r="H3790" t="s">
        <v>14</v>
      </c>
      <c r="I3790" t="s">
        <v>347</v>
      </c>
      <c r="J3790">
        <v>29426</v>
      </c>
      <c r="K3790" t="str">
        <f t="shared" si="296"/>
        <v>47001 - Secretaria de Estado da Administração</v>
      </c>
      <c r="L3790" t="str">
        <f t="shared" si="297"/>
        <v>919 - Administração de pessoal e encargos sociais - SEA</v>
      </c>
      <c r="M3790" t="str">
        <f t="shared" si="298"/>
        <v>319007 - Contrib. Entid. Fechadas de Previdência</v>
      </c>
      <c r="N3790" t="str">
        <f t="shared" si="299"/>
        <v>31</v>
      </c>
      <c r="O3790" t="str">
        <f>VLOOKUP('SQL Results'!N3790,Plan2!$A$2:$B$8,2,0)</f>
        <v>31 - Pessoal e Encargos Sociais</v>
      </c>
      <c r="P3790" s="4" t="str">
        <f t="shared" si="295"/>
        <v>0100 - Recursos ordinários - recursos do tesouro - RLD</v>
      </c>
    </row>
    <row r="3791" spans="1:16" x14ac:dyDescent="0.2">
      <c r="A3791">
        <v>47001</v>
      </c>
      <c r="B3791" t="s">
        <v>1566</v>
      </c>
      <c r="C3791">
        <v>919</v>
      </c>
      <c r="D3791" t="s">
        <v>1593</v>
      </c>
      <c r="E3791">
        <v>319011</v>
      </c>
      <c r="F3791" t="s">
        <v>60</v>
      </c>
      <c r="G3791" t="s">
        <v>13</v>
      </c>
      <c r="H3791" t="s">
        <v>14</v>
      </c>
      <c r="I3791" t="s">
        <v>347</v>
      </c>
      <c r="J3791">
        <v>86679994</v>
      </c>
      <c r="K3791" t="str">
        <f t="shared" si="296"/>
        <v>47001 - Secretaria de Estado da Administração</v>
      </c>
      <c r="L3791" t="str">
        <f t="shared" si="297"/>
        <v>919 - Administração de pessoal e encargos sociais - SEA</v>
      </c>
      <c r="M3791" t="str">
        <f t="shared" si="298"/>
        <v>319011 - Vencim. e Vantagens Fixas - Pessoal Civil</v>
      </c>
      <c r="N3791" t="str">
        <f t="shared" si="299"/>
        <v>31</v>
      </c>
      <c r="O3791" t="str">
        <f>VLOOKUP('SQL Results'!N3791,Plan2!$A$2:$B$8,2,0)</f>
        <v>31 - Pessoal e Encargos Sociais</v>
      </c>
      <c r="P3791" s="4" t="str">
        <f t="shared" si="295"/>
        <v>0100 - Recursos ordinários - recursos do tesouro - RLD</v>
      </c>
    </row>
    <row r="3792" spans="1:16" x14ac:dyDescent="0.2">
      <c r="A3792">
        <v>47001</v>
      </c>
      <c r="B3792" t="s">
        <v>1566</v>
      </c>
      <c r="C3792">
        <v>919</v>
      </c>
      <c r="D3792" t="s">
        <v>1593</v>
      </c>
      <c r="E3792">
        <v>319012</v>
      </c>
      <c r="F3792" t="s">
        <v>62</v>
      </c>
      <c r="G3792" t="s">
        <v>13</v>
      </c>
      <c r="H3792" t="s">
        <v>14</v>
      </c>
      <c r="I3792" t="s">
        <v>347</v>
      </c>
      <c r="J3792">
        <v>895403</v>
      </c>
      <c r="K3792" t="str">
        <f t="shared" si="296"/>
        <v>47001 - Secretaria de Estado da Administração</v>
      </c>
      <c r="L3792" t="str">
        <f t="shared" si="297"/>
        <v>919 - Administração de pessoal e encargos sociais - SEA</v>
      </c>
      <c r="M3792" t="str">
        <f t="shared" si="298"/>
        <v>319012 - Vencim. e Vantagens Fixas - Pessoal Militar</v>
      </c>
      <c r="N3792" t="str">
        <f t="shared" si="299"/>
        <v>31</v>
      </c>
      <c r="O3792" t="str">
        <f>VLOOKUP('SQL Results'!N3792,Plan2!$A$2:$B$8,2,0)</f>
        <v>31 - Pessoal e Encargos Sociais</v>
      </c>
      <c r="P3792" s="4" t="str">
        <f t="shared" si="295"/>
        <v>0100 - Recursos ordinários - recursos do tesouro - RLD</v>
      </c>
    </row>
    <row r="3793" spans="1:16" x14ac:dyDescent="0.2">
      <c r="A3793">
        <v>47001</v>
      </c>
      <c r="B3793" t="s">
        <v>1566</v>
      </c>
      <c r="C3793">
        <v>919</v>
      </c>
      <c r="D3793" t="s">
        <v>1593</v>
      </c>
      <c r="E3793">
        <v>319013</v>
      </c>
      <c r="F3793" t="s">
        <v>44</v>
      </c>
      <c r="G3793" t="s">
        <v>13</v>
      </c>
      <c r="H3793" t="s">
        <v>14</v>
      </c>
      <c r="I3793" t="s">
        <v>347</v>
      </c>
      <c r="J3793">
        <v>2029930</v>
      </c>
      <c r="K3793" t="str">
        <f t="shared" si="296"/>
        <v>47001 - Secretaria de Estado da Administração</v>
      </c>
      <c r="L3793" t="str">
        <f t="shared" si="297"/>
        <v>919 - Administração de pessoal e encargos sociais - SEA</v>
      </c>
      <c r="M3793" t="str">
        <f t="shared" si="298"/>
        <v>319013 - Obrigações Patronais</v>
      </c>
      <c r="N3793" t="str">
        <f t="shared" si="299"/>
        <v>31</v>
      </c>
      <c r="O3793" t="str">
        <f>VLOOKUP('SQL Results'!N3793,Plan2!$A$2:$B$8,2,0)</f>
        <v>31 - Pessoal e Encargos Sociais</v>
      </c>
      <c r="P3793" s="4" t="str">
        <f t="shared" si="295"/>
        <v>0100 - Recursos ordinários - recursos do tesouro - RLD</v>
      </c>
    </row>
    <row r="3794" spans="1:16" x14ac:dyDescent="0.2">
      <c r="A3794">
        <v>47001</v>
      </c>
      <c r="B3794" t="s">
        <v>1566</v>
      </c>
      <c r="C3794">
        <v>919</v>
      </c>
      <c r="D3794" t="s">
        <v>1593</v>
      </c>
      <c r="E3794">
        <v>319016</v>
      </c>
      <c r="F3794" t="s">
        <v>64</v>
      </c>
      <c r="G3794" t="s">
        <v>13</v>
      </c>
      <c r="H3794" t="s">
        <v>14</v>
      </c>
      <c r="I3794" t="s">
        <v>347</v>
      </c>
      <c r="J3794">
        <v>15286</v>
      </c>
      <c r="K3794" t="str">
        <f t="shared" si="296"/>
        <v>47001 - Secretaria de Estado da Administração</v>
      </c>
      <c r="L3794" t="str">
        <f t="shared" si="297"/>
        <v>919 - Administração de pessoal e encargos sociais - SEA</v>
      </c>
      <c r="M3794" t="str">
        <f t="shared" si="298"/>
        <v>319016 - Outras Despesas Variáveis-Pessoal Civil</v>
      </c>
      <c r="N3794" t="str">
        <f t="shared" si="299"/>
        <v>31</v>
      </c>
      <c r="O3794" t="str">
        <f>VLOOKUP('SQL Results'!N3794,Plan2!$A$2:$B$8,2,0)</f>
        <v>31 - Pessoal e Encargos Sociais</v>
      </c>
      <c r="P3794" s="4" t="str">
        <f t="shared" si="295"/>
        <v>0100 - Recursos ordinários - recursos do tesouro - RLD</v>
      </c>
    </row>
    <row r="3795" spans="1:16" x14ac:dyDescent="0.2">
      <c r="A3795">
        <v>47001</v>
      </c>
      <c r="B3795" t="s">
        <v>1566</v>
      </c>
      <c r="C3795">
        <v>919</v>
      </c>
      <c r="D3795" t="s">
        <v>1593</v>
      </c>
      <c r="E3795">
        <v>319092</v>
      </c>
      <c r="F3795" t="s">
        <v>28</v>
      </c>
      <c r="G3795" t="s">
        <v>13</v>
      </c>
      <c r="H3795" t="s">
        <v>14</v>
      </c>
      <c r="I3795" t="s">
        <v>347</v>
      </c>
      <c r="J3795">
        <v>2936031</v>
      </c>
      <c r="K3795" t="str">
        <f t="shared" si="296"/>
        <v>47001 - Secretaria de Estado da Administração</v>
      </c>
      <c r="L3795" t="str">
        <f t="shared" si="297"/>
        <v>919 - Administração de pessoal e encargos sociais - SEA</v>
      </c>
      <c r="M3795" t="str">
        <f t="shared" si="298"/>
        <v>319092 - Despesas de Exercícios Anteriores</v>
      </c>
      <c r="N3795" t="str">
        <f t="shared" si="299"/>
        <v>31</v>
      </c>
      <c r="O3795" t="str">
        <f>VLOOKUP('SQL Results'!N3795,Plan2!$A$2:$B$8,2,0)</f>
        <v>31 - Pessoal e Encargos Sociais</v>
      </c>
      <c r="P3795" s="4" t="str">
        <f t="shared" si="295"/>
        <v>0100 - Recursos ordinários - recursos do tesouro - RLD</v>
      </c>
    </row>
    <row r="3796" spans="1:16" x14ac:dyDescent="0.2">
      <c r="A3796">
        <v>47001</v>
      </c>
      <c r="B3796" t="s">
        <v>1566</v>
      </c>
      <c r="C3796">
        <v>919</v>
      </c>
      <c r="D3796" t="s">
        <v>1593</v>
      </c>
      <c r="E3796">
        <v>319094</v>
      </c>
      <c r="F3796" t="s">
        <v>41</v>
      </c>
      <c r="G3796" t="s">
        <v>13</v>
      </c>
      <c r="H3796" t="s">
        <v>14</v>
      </c>
      <c r="I3796" t="s">
        <v>347</v>
      </c>
      <c r="J3796">
        <v>13557</v>
      </c>
      <c r="K3796" t="str">
        <f t="shared" si="296"/>
        <v>47001 - Secretaria de Estado da Administração</v>
      </c>
      <c r="L3796" t="str">
        <f t="shared" si="297"/>
        <v>919 - Administração de pessoal e encargos sociais - SEA</v>
      </c>
      <c r="M3796" t="str">
        <f t="shared" si="298"/>
        <v>319094 - Indenizações e Restituições Trabalhistas</v>
      </c>
      <c r="N3796" t="str">
        <f t="shared" si="299"/>
        <v>31</v>
      </c>
      <c r="O3796" t="str">
        <f>VLOOKUP('SQL Results'!N3796,Plan2!$A$2:$B$8,2,0)</f>
        <v>31 - Pessoal e Encargos Sociais</v>
      </c>
      <c r="P3796" s="4" t="str">
        <f t="shared" si="295"/>
        <v>0100 - Recursos ordinários - recursos do tesouro - RLD</v>
      </c>
    </row>
    <row r="3797" spans="1:16" x14ac:dyDescent="0.2">
      <c r="A3797">
        <v>47001</v>
      </c>
      <c r="B3797" t="s">
        <v>1566</v>
      </c>
      <c r="C3797">
        <v>919</v>
      </c>
      <c r="D3797" t="s">
        <v>1593</v>
      </c>
      <c r="E3797">
        <v>319096</v>
      </c>
      <c r="F3797" t="s">
        <v>66</v>
      </c>
      <c r="G3797" t="s">
        <v>13</v>
      </c>
      <c r="H3797" t="s">
        <v>14</v>
      </c>
      <c r="I3797" t="s">
        <v>347</v>
      </c>
      <c r="J3797">
        <v>338513</v>
      </c>
      <c r="K3797" t="str">
        <f t="shared" si="296"/>
        <v>47001 - Secretaria de Estado da Administração</v>
      </c>
      <c r="L3797" t="str">
        <f t="shared" si="297"/>
        <v>919 - Administração de pessoal e encargos sociais - SEA</v>
      </c>
      <c r="M3797" t="str">
        <f t="shared" si="298"/>
        <v>319096 - Ressarcimento Despesa Pessoal Requisitado</v>
      </c>
      <c r="N3797" t="str">
        <f t="shared" si="299"/>
        <v>31</v>
      </c>
      <c r="O3797" t="str">
        <f>VLOOKUP('SQL Results'!N3797,Plan2!$A$2:$B$8,2,0)</f>
        <v>31 - Pessoal e Encargos Sociais</v>
      </c>
      <c r="P3797" s="4" t="str">
        <f t="shared" si="295"/>
        <v>0100 - Recursos ordinários - recursos do tesouro - RLD</v>
      </c>
    </row>
    <row r="3798" spans="1:16" x14ac:dyDescent="0.2">
      <c r="A3798">
        <v>47001</v>
      </c>
      <c r="B3798" t="s">
        <v>1566</v>
      </c>
      <c r="C3798">
        <v>919</v>
      </c>
      <c r="D3798" t="s">
        <v>1593</v>
      </c>
      <c r="E3798">
        <v>319113</v>
      </c>
      <c r="F3798" t="s">
        <v>44</v>
      </c>
      <c r="G3798" t="s">
        <v>13</v>
      </c>
      <c r="H3798" t="s">
        <v>14</v>
      </c>
      <c r="I3798" t="s">
        <v>347</v>
      </c>
      <c r="J3798">
        <v>18795034</v>
      </c>
      <c r="K3798" t="str">
        <f t="shared" si="296"/>
        <v>47001 - Secretaria de Estado da Administração</v>
      </c>
      <c r="L3798" t="str">
        <f t="shared" si="297"/>
        <v>919 - Administração de pessoal e encargos sociais - SEA</v>
      </c>
      <c r="M3798" t="str">
        <f t="shared" si="298"/>
        <v>319113 - Obrigações Patronais</v>
      </c>
      <c r="N3798" t="str">
        <f t="shared" si="299"/>
        <v>31</v>
      </c>
      <c r="O3798" t="str">
        <f>VLOOKUP('SQL Results'!N3798,Plan2!$A$2:$B$8,2,0)</f>
        <v>31 - Pessoal e Encargos Sociais</v>
      </c>
      <c r="P3798" s="4" t="str">
        <f t="shared" si="295"/>
        <v>0100 - Recursos ordinários - recursos do tesouro - RLD</v>
      </c>
    </row>
    <row r="3799" spans="1:16" x14ac:dyDescent="0.2">
      <c r="A3799">
        <v>47001</v>
      </c>
      <c r="B3799" t="s">
        <v>1566</v>
      </c>
      <c r="C3799">
        <v>919</v>
      </c>
      <c r="D3799" t="s">
        <v>1593</v>
      </c>
      <c r="E3799">
        <v>339008</v>
      </c>
      <c r="F3799" t="s">
        <v>43</v>
      </c>
      <c r="G3799" t="s">
        <v>13</v>
      </c>
      <c r="H3799" t="s">
        <v>14</v>
      </c>
      <c r="I3799" t="s">
        <v>347</v>
      </c>
      <c r="J3799">
        <v>6315</v>
      </c>
      <c r="K3799" t="str">
        <f t="shared" si="296"/>
        <v>47001 - Secretaria de Estado da Administração</v>
      </c>
      <c r="L3799" t="str">
        <f t="shared" si="297"/>
        <v>919 - Administração de pessoal e encargos sociais - SEA</v>
      </c>
      <c r="M3799" t="str">
        <f t="shared" si="298"/>
        <v>339008 - Outros Benefícios Assistenciais</v>
      </c>
      <c r="N3799" t="str">
        <f t="shared" si="299"/>
        <v>33</v>
      </c>
      <c r="O3799" t="str">
        <f>VLOOKUP('SQL Results'!N3799,Plan2!$A$2:$B$8,2,0)</f>
        <v>33 - Outras Despesas Correntes</v>
      </c>
      <c r="P3799" s="4" t="str">
        <f t="shared" ref="P3799:P3862" si="300">CONCATENATE(LEFT(G3799,4)," - ",H3799)</f>
        <v>0100 - Recursos ordinários - recursos do tesouro - RLD</v>
      </c>
    </row>
    <row r="3800" spans="1:16" x14ac:dyDescent="0.2">
      <c r="A3800">
        <v>47001</v>
      </c>
      <c r="B3800" t="s">
        <v>1566</v>
      </c>
      <c r="C3800">
        <v>919</v>
      </c>
      <c r="D3800" t="s">
        <v>1593</v>
      </c>
      <c r="E3800">
        <v>339046</v>
      </c>
      <c r="F3800" t="s">
        <v>47</v>
      </c>
      <c r="G3800" t="s">
        <v>13</v>
      </c>
      <c r="H3800" t="s">
        <v>14</v>
      </c>
      <c r="I3800" t="s">
        <v>347</v>
      </c>
      <c r="J3800">
        <v>1474447</v>
      </c>
      <c r="K3800" t="str">
        <f t="shared" si="296"/>
        <v>47001 - Secretaria de Estado da Administração</v>
      </c>
      <c r="L3800" t="str">
        <f t="shared" si="297"/>
        <v>919 - Administração de pessoal e encargos sociais - SEA</v>
      </c>
      <c r="M3800" t="str">
        <f t="shared" si="298"/>
        <v>339046 - Auxílio-Alimentação</v>
      </c>
      <c r="N3800" t="str">
        <f t="shared" si="299"/>
        <v>33</v>
      </c>
      <c r="O3800" t="str">
        <f>VLOOKUP('SQL Results'!N3800,Plan2!$A$2:$B$8,2,0)</f>
        <v>33 - Outras Despesas Correntes</v>
      </c>
      <c r="P3800" s="4" t="str">
        <f t="shared" si="300"/>
        <v>0100 - Recursos ordinários - recursos do tesouro - RLD</v>
      </c>
    </row>
    <row r="3801" spans="1:16" x14ac:dyDescent="0.2">
      <c r="A3801">
        <v>47001</v>
      </c>
      <c r="B3801" t="s">
        <v>1566</v>
      </c>
      <c r="C3801">
        <v>919</v>
      </c>
      <c r="D3801" t="s">
        <v>1593</v>
      </c>
      <c r="E3801">
        <v>339049</v>
      </c>
      <c r="F3801" t="s">
        <v>79</v>
      </c>
      <c r="G3801" t="s">
        <v>13</v>
      </c>
      <c r="H3801" t="s">
        <v>14</v>
      </c>
      <c r="I3801" t="s">
        <v>347</v>
      </c>
      <c r="J3801">
        <v>5298</v>
      </c>
      <c r="K3801" t="str">
        <f t="shared" si="296"/>
        <v>47001 - Secretaria de Estado da Administração</v>
      </c>
      <c r="L3801" t="str">
        <f t="shared" si="297"/>
        <v>919 - Administração de pessoal e encargos sociais - SEA</v>
      </c>
      <c r="M3801" t="str">
        <f t="shared" si="298"/>
        <v>339049 - Auxílio-Transporte</v>
      </c>
      <c r="N3801" t="str">
        <f t="shared" si="299"/>
        <v>33</v>
      </c>
      <c r="O3801" t="str">
        <f>VLOOKUP('SQL Results'!N3801,Plan2!$A$2:$B$8,2,0)</f>
        <v>33 - Outras Despesas Correntes</v>
      </c>
      <c r="P3801" s="4" t="str">
        <f t="shared" si="300"/>
        <v>0100 - Recursos ordinários - recursos do tesouro - RLD</v>
      </c>
    </row>
    <row r="3802" spans="1:16" x14ac:dyDescent="0.2">
      <c r="A3802">
        <v>47001</v>
      </c>
      <c r="B3802" t="s">
        <v>1566</v>
      </c>
      <c r="C3802">
        <v>919</v>
      </c>
      <c r="D3802" t="s">
        <v>1593</v>
      </c>
      <c r="E3802">
        <v>339059</v>
      </c>
      <c r="F3802" t="s">
        <v>1569</v>
      </c>
      <c r="G3802" t="s">
        <v>13</v>
      </c>
      <c r="H3802" t="s">
        <v>14</v>
      </c>
      <c r="I3802" t="s">
        <v>347</v>
      </c>
      <c r="J3802">
        <v>65063</v>
      </c>
      <c r="K3802" t="str">
        <f t="shared" si="296"/>
        <v>47001 - Secretaria de Estado da Administração</v>
      </c>
      <c r="L3802" t="str">
        <f t="shared" si="297"/>
        <v>919 - Administração de pessoal e encargos sociais - SEA</v>
      </c>
      <c r="M3802" t="str">
        <f t="shared" si="298"/>
        <v>339059 - Pensões Especiais</v>
      </c>
      <c r="N3802" t="str">
        <f t="shared" si="299"/>
        <v>33</v>
      </c>
      <c r="O3802" t="str">
        <f>VLOOKUP('SQL Results'!N3802,Plan2!$A$2:$B$8,2,0)</f>
        <v>33 - Outras Despesas Correntes</v>
      </c>
      <c r="P3802" s="4" t="str">
        <f t="shared" si="300"/>
        <v>0100 - Recursos ordinários - recursos do tesouro - RLD</v>
      </c>
    </row>
    <row r="3803" spans="1:16" x14ac:dyDescent="0.2">
      <c r="A3803">
        <v>47001</v>
      </c>
      <c r="B3803" t="s">
        <v>1566</v>
      </c>
      <c r="C3803">
        <v>919</v>
      </c>
      <c r="D3803" t="s">
        <v>1593</v>
      </c>
      <c r="E3803">
        <v>339092</v>
      </c>
      <c r="F3803" t="s">
        <v>28</v>
      </c>
      <c r="G3803" t="s">
        <v>13</v>
      </c>
      <c r="H3803" t="s">
        <v>14</v>
      </c>
      <c r="I3803" t="s">
        <v>347</v>
      </c>
      <c r="J3803">
        <v>1437</v>
      </c>
      <c r="K3803" t="str">
        <f t="shared" si="296"/>
        <v>47001 - Secretaria de Estado da Administração</v>
      </c>
      <c r="L3803" t="str">
        <f t="shared" si="297"/>
        <v>919 - Administração de pessoal e encargos sociais - SEA</v>
      </c>
      <c r="M3803" t="str">
        <f t="shared" si="298"/>
        <v>339092 - Despesas de Exercícios Anteriores</v>
      </c>
      <c r="N3803" t="str">
        <f t="shared" si="299"/>
        <v>33</v>
      </c>
      <c r="O3803" t="str">
        <f>VLOOKUP('SQL Results'!N3803,Plan2!$A$2:$B$8,2,0)</f>
        <v>33 - Outras Despesas Correntes</v>
      </c>
      <c r="P3803" s="4" t="str">
        <f t="shared" si="300"/>
        <v>0100 - Recursos ordinários - recursos do tesouro - RLD</v>
      </c>
    </row>
    <row r="3804" spans="1:16" x14ac:dyDescent="0.2">
      <c r="A3804">
        <v>47001</v>
      </c>
      <c r="B3804" t="s">
        <v>1566</v>
      </c>
      <c r="C3804">
        <v>919</v>
      </c>
      <c r="D3804" t="s">
        <v>1593</v>
      </c>
      <c r="E3804">
        <v>339093</v>
      </c>
      <c r="F3804" t="s">
        <v>50</v>
      </c>
      <c r="G3804" t="s">
        <v>13</v>
      </c>
      <c r="H3804" t="s">
        <v>14</v>
      </c>
      <c r="I3804" t="s">
        <v>347</v>
      </c>
      <c r="J3804">
        <v>202447</v>
      </c>
      <c r="K3804" t="str">
        <f t="shared" si="296"/>
        <v>47001 - Secretaria de Estado da Administração</v>
      </c>
      <c r="L3804" t="str">
        <f t="shared" si="297"/>
        <v>919 - Administração de pessoal e encargos sociais - SEA</v>
      </c>
      <c r="M3804" t="str">
        <f t="shared" si="298"/>
        <v>339093 - Indenizações e Restituições</v>
      </c>
      <c r="N3804" t="str">
        <f t="shared" si="299"/>
        <v>33</v>
      </c>
      <c r="O3804" t="str">
        <f>VLOOKUP('SQL Results'!N3804,Plan2!$A$2:$B$8,2,0)</f>
        <v>33 - Outras Despesas Correntes</v>
      </c>
      <c r="P3804" s="4" t="str">
        <f t="shared" si="300"/>
        <v>0100 - Recursos ordinários - recursos do tesouro - RLD</v>
      </c>
    </row>
    <row r="3805" spans="1:16" x14ac:dyDescent="0.2">
      <c r="A3805">
        <v>47001</v>
      </c>
      <c r="B3805" t="s">
        <v>1566</v>
      </c>
      <c r="C3805">
        <v>919</v>
      </c>
      <c r="D3805" t="s">
        <v>1593</v>
      </c>
      <c r="E3805">
        <v>339113</v>
      </c>
      <c r="F3805" t="s">
        <v>44</v>
      </c>
      <c r="G3805" t="s">
        <v>13</v>
      </c>
      <c r="H3805" t="s">
        <v>14</v>
      </c>
      <c r="I3805" t="s">
        <v>347</v>
      </c>
      <c r="J3805">
        <v>1948714</v>
      </c>
      <c r="K3805" t="str">
        <f t="shared" si="296"/>
        <v>47001 - Secretaria de Estado da Administração</v>
      </c>
      <c r="L3805" t="str">
        <f t="shared" si="297"/>
        <v>919 - Administração de pessoal e encargos sociais - SEA</v>
      </c>
      <c r="M3805" t="str">
        <f t="shared" si="298"/>
        <v>339113 - Obrigações Patronais</v>
      </c>
      <c r="N3805" t="str">
        <f t="shared" si="299"/>
        <v>33</v>
      </c>
      <c r="O3805" t="str">
        <f>VLOOKUP('SQL Results'!N3805,Plan2!$A$2:$B$8,2,0)</f>
        <v>33 - Outras Despesas Correntes</v>
      </c>
      <c r="P3805" s="4" t="str">
        <f t="shared" si="300"/>
        <v>0100 - Recursos ordinários - recursos do tesouro - RLD</v>
      </c>
    </row>
    <row r="3806" spans="1:16" x14ac:dyDescent="0.2">
      <c r="A3806">
        <v>47001</v>
      </c>
      <c r="B3806" t="s">
        <v>1566</v>
      </c>
      <c r="C3806">
        <v>2496</v>
      </c>
      <c r="D3806" t="s">
        <v>1594</v>
      </c>
      <c r="E3806">
        <v>339030</v>
      </c>
      <c r="F3806" t="s">
        <v>12</v>
      </c>
      <c r="G3806" t="s">
        <v>13</v>
      </c>
      <c r="H3806" t="s">
        <v>14</v>
      </c>
      <c r="I3806" t="s">
        <v>1595</v>
      </c>
      <c r="J3806">
        <v>24124</v>
      </c>
      <c r="K3806" t="str">
        <f t="shared" si="296"/>
        <v>47001 - Secretaria de Estado da Administração</v>
      </c>
      <c r="L3806" t="str">
        <f t="shared" si="297"/>
        <v>2496 - Administração e manutenção dos serviços do Centro Administrativo - SEA</v>
      </c>
      <c r="M3806" t="str">
        <f t="shared" si="298"/>
        <v>339030 - Material de Consumo</v>
      </c>
      <c r="N3806" t="str">
        <f t="shared" si="299"/>
        <v>33</v>
      </c>
      <c r="O3806" t="str">
        <f>VLOOKUP('SQL Results'!N3806,Plan2!$A$2:$B$8,2,0)</f>
        <v>33 - Outras Despesas Correntes</v>
      </c>
      <c r="P3806" s="4" t="str">
        <f t="shared" si="300"/>
        <v>0100 - Recursos ordinários - recursos do tesouro - RLD</v>
      </c>
    </row>
    <row r="3807" spans="1:16" x14ac:dyDescent="0.2">
      <c r="A3807">
        <v>47001</v>
      </c>
      <c r="B3807" t="s">
        <v>1566</v>
      </c>
      <c r="C3807">
        <v>2496</v>
      </c>
      <c r="D3807" t="s">
        <v>1594</v>
      </c>
      <c r="E3807">
        <v>339037</v>
      </c>
      <c r="F3807" t="s">
        <v>25</v>
      </c>
      <c r="G3807" t="s">
        <v>13</v>
      </c>
      <c r="H3807" t="s">
        <v>14</v>
      </c>
      <c r="I3807" t="s">
        <v>1595</v>
      </c>
      <c r="J3807">
        <v>125019</v>
      </c>
      <c r="K3807" t="str">
        <f t="shared" si="296"/>
        <v>47001 - Secretaria de Estado da Administração</v>
      </c>
      <c r="L3807" t="str">
        <f t="shared" si="297"/>
        <v>2496 - Administração e manutenção dos serviços do Centro Administrativo - SEA</v>
      </c>
      <c r="M3807" t="str">
        <f t="shared" si="298"/>
        <v>339037 - Locação de Mão-de-Obra</v>
      </c>
      <c r="N3807" t="str">
        <f t="shared" si="299"/>
        <v>33</v>
      </c>
      <c r="O3807" t="str">
        <f>VLOOKUP('SQL Results'!N3807,Plan2!$A$2:$B$8,2,0)</f>
        <v>33 - Outras Despesas Correntes</v>
      </c>
      <c r="P3807" s="4" t="str">
        <f t="shared" si="300"/>
        <v>0100 - Recursos ordinários - recursos do tesouro - RLD</v>
      </c>
    </row>
    <row r="3808" spans="1:16" x14ac:dyDescent="0.2">
      <c r="A3808">
        <v>47001</v>
      </c>
      <c r="B3808" t="s">
        <v>1566</v>
      </c>
      <c r="C3808">
        <v>2496</v>
      </c>
      <c r="D3808" t="s">
        <v>1594</v>
      </c>
      <c r="E3808">
        <v>449051</v>
      </c>
      <c r="F3808" t="s">
        <v>31</v>
      </c>
      <c r="G3808" t="s">
        <v>13</v>
      </c>
      <c r="H3808" t="s">
        <v>14</v>
      </c>
      <c r="I3808" t="s">
        <v>1595</v>
      </c>
      <c r="J3808">
        <v>173197</v>
      </c>
      <c r="K3808" t="str">
        <f t="shared" si="296"/>
        <v>47001 - Secretaria de Estado da Administração</v>
      </c>
      <c r="L3808" t="str">
        <f t="shared" si="297"/>
        <v>2496 - Administração e manutenção dos serviços do Centro Administrativo - SEA</v>
      </c>
      <c r="M3808" t="str">
        <f t="shared" si="298"/>
        <v>449051 - Obras e Instalações</v>
      </c>
      <c r="N3808" t="str">
        <f t="shared" si="299"/>
        <v>44</v>
      </c>
      <c r="O3808" t="str">
        <f>VLOOKUP('SQL Results'!N3808,Plan2!$A$2:$B$8,2,0)</f>
        <v>44 - Investimentos</v>
      </c>
      <c r="P3808" s="4" t="str">
        <f t="shared" si="300"/>
        <v>0100 - Recursos ordinários - recursos do tesouro - RLD</v>
      </c>
    </row>
    <row r="3809" spans="1:16" x14ac:dyDescent="0.2">
      <c r="A3809">
        <v>47001</v>
      </c>
      <c r="B3809" t="s">
        <v>1566</v>
      </c>
      <c r="C3809">
        <v>2496</v>
      </c>
      <c r="D3809" t="s">
        <v>1594</v>
      </c>
      <c r="E3809">
        <v>339039</v>
      </c>
      <c r="F3809" t="s">
        <v>16</v>
      </c>
      <c r="G3809" t="s">
        <v>13</v>
      </c>
      <c r="H3809" t="s">
        <v>14</v>
      </c>
      <c r="I3809" t="s">
        <v>1595</v>
      </c>
      <c r="J3809">
        <v>10000</v>
      </c>
      <c r="K3809" t="str">
        <f t="shared" si="296"/>
        <v>47001 - Secretaria de Estado da Administração</v>
      </c>
      <c r="L3809" t="str">
        <f t="shared" si="297"/>
        <v>2496 - Administração e manutenção dos serviços do Centro Administrativo - SEA</v>
      </c>
      <c r="M3809" t="str">
        <f t="shared" si="298"/>
        <v>339039 - Outros Serviços Terceiros - Pessoa Jurídica</v>
      </c>
      <c r="N3809" t="str">
        <f t="shared" si="299"/>
        <v>33</v>
      </c>
      <c r="O3809" t="str">
        <f>VLOOKUP('SQL Results'!N3809,Plan2!$A$2:$B$8,2,0)</f>
        <v>33 - Outras Despesas Correntes</v>
      </c>
      <c r="P3809" s="4" t="str">
        <f t="shared" si="300"/>
        <v>0100 - Recursos ordinários - recursos do tesouro - RLD</v>
      </c>
    </row>
    <row r="3810" spans="1:16" x14ac:dyDescent="0.2">
      <c r="A3810">
        <v>47001</v>
      </c>
      <c r="B3810" t="s">
        <v>1566</v>
      </c>
      <c r="C3810">
        <v>1056</v>
      </c>
      <c r="D3810" t="s">
        <v>1596</v>
      </c>
      <c r="E3810">
        <v>339059</v>
      </c>
      <c r="F3810" t="s">
        <v>1569</v>
      </c>
      <c r="G3810" t="s">
        <v>13</v>
      </c>
      <c r="H3810" t="s">
        <v>14</v>
      </c>
      <c r="I3810" t="s">
        <v>1597</v>
      </c>
      <c r="J3810">
        <v>4187968</v>
      </c>
      <c r="K3810" t="str">
        <f t="shared" si="296"/>
        <v>47001 - Secretaria de Estado da Administração</v>
      </c>
      <c r="L3810" t="str">
        <f t="shared" si="297"/>
        <v>1056 - Pagamento de pensão em função de decisão judicial</v>
      </c>
      <c r="M3810" t="str">
        <f t="shared" si="298"/>
        <v>339059 - Pensões Especiais</v>
      </c>
      <c r="N3810" t="str">
        <f t="shared" si="299"/>
        <v>33</v>
      </c>
      <c r="O3810" t="str">
        <f>VLOOKUP('SQL Results'!N3810,Plan2!$A$2:$B$8,2,0)</f>
        <v>33 - Outras Despesas Correntes</v>
      </c>
      <c r="P3810" s="4" t="str">
        <f t="shared" si="300"/>
        <v>0100 - Recursos ordinários - recursos do tesouro - RLD</v>
      </c>
    </row>
    <row r="3811" spans="1:16" x14ac:dyDescent="0.2">
      <c r="A3811">
        <v>47001</v>
      </c>
      <c r="B3811" t="s">
        <v>1566</v>
      </c>
      <c r="C3811">
        <v>1056</v>
      </c>
      <c r="D3811" t="s">
        <v>1596</v>
      </c>
      <c r="E3811">
        <v>339092</v>
      </c>
      <c r="F3811" t="s">
        <v>28</v>
      </c>
      <c r="G3811" t="s">
        <v>13</v>
      </c>
      <c r="H3811" t="s">
        <v>14</v>
      </c>
      <c r="I3811" t="s">
        <v>1597</v>
      </c>
      <c r="J3811">
        <v>10985</v>
      </c>
      <c r="K3811" t="str">
        <f t="shared" si="296"/>
        <v>47001 - Secretaria de Estado da Administração</v>
      </c>
      <c r="L3811" t="str">
        <f t="shared" si="297"/>
        <v>1056 - Pagamento de pensão em função de decisão judicial</v>
      </c>
      <c r="M3811" t="str">
        <f t="shared" si="298"/>
        <v>339092 - Despesas de Exercícios Anteriores</v>
      </c>
      <c r="N3811" t="str">
        <f t="shared" si="299"/>
        <v>33</v>
      </c>
      <c r="O3811" t="str">
        <f>VLOOKUP('SQL Results'!N3811,Plan2!$A$2:$B$8,2,0)</f>
        <v>33 - Outras Despesas Correntes</v>
      </c>
      <c r="P3811" s="4" t="str">
        <f t="shared" si="300"/>
        <v>0100 - Recursos ordinários - recursos do tesouro - RLD</v>
      </c>
    </row>
    <row r="3812" spans="1:16" x14ac:dyDescent="0.2">
      <c r="A3812">
        <v>47001</v>
      </c>
      <c r="B3812" t="s">
        <v>1566</v>
      </c>
      <c r="C3812">
        <v>1055</v>
      </c>
      <c r="D3812" t="s">
        <v>1598</v>
      </c>
      <c r="E3812">
        <v>339059</v>
      </c>
      <c r="F3812" t="s">
        <v>1569</v>
      </c>
      <c r="G3812" t="s">
        <v>13</v>
      </c>
      <c r="H3812" t="s">
        <v>14</v>
      </c>
      <c r="I3812" t="s">
        <v>1599</v>
      </c>
      <c r="J3812">
        <v>435829</v>
      </c>
      <c r="K3812" t="str">
        <f t="shared" si="296"/>
        <v>47001 - Secretaria de Estado da Administração</v>
      </c>
      <c r="L3812" t="str">
        <f t="shared" si="297"/>
        <v>1055 - Pensão à família do policial militar morto no cumprimento do dever - Militar Especial</v>
      </c>
      <c r="M3812" t="str">
        <f t="shared" si="298"/>
        <v>339059 - Pensões Especiais</v>
      </c>
      <c r="N3812" t="str">
        <f t="shared" si="299"/>
        <v>33</v>
      </c>
      <c r="O3812" t="str">
        <f>VLOOKUP('SQL Results'!N3812,Plan2!$A$2:$B$8,2,0)</f>
        <v>33 - Outras Despesas Correntes</v>
      </c>
      <c r="P3812" s="4" t="str">
        <f t="shared" si="300"/>
        <v>0100 - Recursos ordinários - recursos do tesouro - RLD</v>
      </c>
    </row>
    <row r="3813" spans="1:16" x14ac:dyDescent="0.2">
      <c r="A3813">
        <v>47001</v>
      </c>
      <c r="B3813" t="s">
        <v>1566</v>
      </c>
      <c r="C3813">
        <v>2418</v>
      </c>
      <c r="D3813" t="s">
        <v>1591</v>
      </c>
      <c r="E3813">
        <v>339036</v>
      </c>
      <c r="F3813" t="s">
        <v>23</v>
      </c>
      <c r="G3813" t="s">
        <v>13</v>
      </c>
      <c r="H3813" t="s">
        <v>14</v>
      </c>
      <c r="I3813" t="s">
        <v>1592</v>
      </c>
      <c r="J3813">
        <v>126523</v>
      </c>
      <c r="K3813" t="str">
        <f t="shared" si="296"/>
        <v>47001 - Secretaria de Estado da Administração</v>
      </c>
      <c r="L3813" t="str">
        <f t="shared" si="297"/>
        <v>2418 - Encargos com estagiários - SEA</v>
      </c>
      <c r="M3813" t="str">
        <f t="shared" si="298"/>
        <v>339036 - Outros Serviços Terceiros-Pessoa Física</v>
      </c>
      <c r="N3813" t="str">
        <f t="shared" si="299"/>
        <v>33</v>
      </c>
      <c r="O3813" t="str">
        <f>VLOOKUP('SQL Results'!N3813,Plan2!$A$2:$B$8,2,0)</f>
        <v>33 - Outras Despesas Correntes</v>
      </c>
      <c r="P3813" s="4" t="str">
        <f t="shared" si="300"/>
        <v>0100 - Recursos ordinários - recursos do tesouro - RLD</v>
      </c>
    </row>
    <row r="3814" spans="1:16" x14ac:dyDescent="0.2">
      <c r="A3814">
        <v>47001</v>
      </c>
      <c r="B3814" t="s">
        <v>1566</v>
      </c>
      <c r="C3814">
        <v>1059</v>
      </c>
      <c r="D3814" t="s">
        <v>1600</v>
      </c>
      <c r="E3814">
        <v>339059</v>
      </c>
      <c r="F3814" t="s">
        <v>1569</v>
      </c>
      <c r="G3814" t="s">
        <v>13</v>
      </c>
      <c r="H3814" t="s">
        <v>14</v>
      </c>
      <c r="I3814" t="s">
        <v>1601</v>
      </c>
      <c r="J3814">
        <v>3632426</v>
      </c>
      <c r="K3814" t="str">
        <f t="shared" si="296"/>
        <v>47001 - Secretaria de Estado da Administração</v>
      </c>
      <c r="L3814" t="str">
        <f t="shared" si="297"/>
        <v>1059 - Subsídio a ex-governadores de Estado</v>
      </c>
      <c r="M3814" t="str">
        <f t="shared" si="298"/>
        <v>339059 - Pensões Especiais</v>
      </c>
      <c r="N3814" t="str">
        <f t="shared" si="299"/>
        <v>33</v>
      </c>
      <c r="O3814" t="str">
        <f>VLOOKUP('SQL Results'!N3814,Plan2!$A$2:$B$8,2,0)</f>
        <v>33 - Outras Despesas Correntes</v>
      </c>
      <c r="P3814" s="4" t="str">
        <f t="shared" si="300"/>
        <v>0100 - Recursos ordinários - recursos do tesouro - RLD</v>
      </c>
    </row>
    <row r="3815" spans="1:16" x14ac:dyDescent="0.2">
      <c r="A3815">
        <v>47001</v>
      </c>
      <c r="B3815" t="s">
        <v>1566</v>
      </c>
      <c r="C3815">
        <v>1059</v>
      </c>
      <c r="D3815" t="s">
        <v>1600</v>
      </c>
      <c r="E3815">
        <v>339092</v>
      </c>
      <c r="F3815" t="s">
        <v>28</v>
      </c>
      <c r="G3815" t="s">
        <v>13</v>
      </c>
      <c r="H3815" t="s">
        <v>14</v>
      </c>
      <c r="I3815" t="s">
        <v>1601</v>
      </c>
      <c r="J3815">
        <v>29461</v>
      </c>
      <c r="K3815" t="str">
        <f t="shared" si="296"/>
        <v>47001 - Secretaria de Estado da Administração</v>
      </c>
      <c r="L3815" t="str">
        <f t="shared" si="297"/>
        <v>1059 - Subsídio a ex-governadores de Estado</v>
      </c>
      <c r="M3815" t="str">
        <f t="shared" si="298"/>
        <v>339092 - Despesas de Exercícios Anteriores</v>
      </c>
      <c r="N3815" t="str">
        <f t="shared" si="299"/>
        <v>33</v>
      </c>
      <c r="O3815" t="str">
        <f>VLOOKUP('SQL Results'!N3815,Plan2!$A$2:$B$8,2,0)</f>
        <v>33 - Outras Despesas Correntes</v>
      </c>
      <c r="P3815" s="4" t="str">
        <f t="shared" si="300"/>
        <v>0100 - Recursos ordinários - recursos do tesouro - RLD</v>
      </c>
    </row>
    <row r="3816" spans="1:16" x14ac:dyDescent="0.2">
      <c r="A3816">
        <v>47001</v>
      </c>
      <c r="B3816" t="s">
        <v>1566</v>
      </c>
      <c r="C3816">
        <v>1057</v>
      </c>
      <c r="D3816" t="s">
        <v>1602</v>
      </c>
      <c r="E3816">
        <v>339059</v>
      </c>
      <c r="F3816" t="s">
        <v>1569</v>
      </c>
      <c r="G3816" t="s">
        <v>13</v>
      </c>
      <c r="H3816" t="s">
        <v>14</v>
      </c>
      <c r="I3816" t="s">
        <v>1603</v>
      </c>
      <c r="J3816">
        <v>133635</v>
      </c>
      <c r="K3816" t="str">
        <f t="shared" si="296"/>
        <v>47001 - Secretaria de Estado da Administração</v>
      </c>
      <c r="L3816" t="str">
        <f t="shared" si="297"/>
        <v>1057 - Pensão às viúvas de Juízes de Paz</v>
      </c>
      <c r="M3816" t="str">
        <f t="shared" si="298"/>
        <v>339059 - Pensões Especiais</v>
      </c>
      <c r="N3816" t="str">
        <f t="shared" si="299"/>
        <v>33</v>
      </c>
      <c r="O3816" t="str">
        <f>VLOOKUP('SQL Results'!N3816,Plan2!$A$2:$B$8,2,0)</f>
        <v>33 - Outras Despesas Correntes</v>
      </c>
      <c r="P3816" s="4" t="str">
        <f t="shared" si="300"/>
        <v>0100 - Recursos ordinários - recursos do tesouro - RLD</v>
      </c>
    </row>
    <row r="3817" spans="1:16" x14ac:dyDescent="0.2">
      <c r="A3817">
        <v>47001</v>
      </c>
      <c r="B3817" t="s">
        <v>1566</v>
      </c>
      <c r="C3817">
        <v>1053</v>
      </c>
      <c r="D3817" t="s">
        <v>1604</v>
      </c>
      <c r="E3817">
        <v>339059</v>
      </c>
      <c r="F3817" t="s">
        <v>1569</v>
      </c>
      <c r="G3817" t="s">
        <v>13</v>
      </c>
      <c r="H3817" t="s">
        <v>14</v>
      </c>
      <c r="I3817" t="s">
        <v>1605</v>
      </c>
      <c r="J3817">
        <v>1613606</v>
      </c>
      <c r="K3817" t="str">
        <f t="shared" si="296"/>
        <v>47001 - Secretaria de Estado da Administração</v>
      </c>
      <c r="L3817" t="str">
        <f t="shared" si="297"/>
        <v>1053 - Auxílio especial a ex-combatentes e/ou pensionistas da 2a. Guerra Mundial</v>
      </c>
      <c r="M3817" t="str">
        <f t="shared" si="298"/>
        <v>339059 - Pensões Especiais</v>
      </c>
      <c r="N3817" t="str">
        <f t="shared" si="299"/>
        <v>33</v>
      </c>
      <c r="O3817" t="str">
        <f>VLOOKUP('SQL Results'!N3817,Plan2!$A$2:$B$8,2,0)</f>
        <v>33 - Outras Despesas Correntes</v>
      </c>
      <c r="P3817" s="4" t="str">
        <f t="shared" si="300"/>
        <v>0100 - Recursos ordinários - recursos do tesouro - RLD</v>
      </c>
    </row>
    <row r="3818" spans="1:16" x14ac:dyDescent="0.2">
      <c r="A3818">
        <v>47001</v>
      </c>
      <c r="B3818" t="s">
        <v>1566</v>
      </c>
      <c r="C3818">
        <v>1053</v>
      </c>
      <c r="D3818" t="s">
        <v>1604</v>
      </c>
      <c r="E3818">
        <v>339092</v>
      </c>
      <c r="F3818" t="s">
        <v>28</v>
      </c>
      <c r="G3818" t="s">
        <v>13</v>
      </c>
      <c r="H3818" t="s">
        <v>14</v>
      </c>
      <c r="I3818" t="s">
        <v>1605</v>
      </c>
      <c r="J3818">
        <v>45384</v>
      </c>
      <c r="K3818" t="str">
        <f t="shared" si="296"/>
        <v>47001 - Secretaria de Estado da Administração</v>
      </c>
      <c r="L3818" t="str">
        <f t="shared" si="297"/>
        <v>1053 - Auxílio especial a ex-combatentes e/ou pensionistas da 2a. Guerra Mundial</v>
      </c>
      <c r="M3818" t="str">
        <f t="shared" si="298"/>
        <v>339092 - Despesas de Exercícios Anteriores</v>
      </c>
      <c r="N3818" t="str">
        <f t="shared" si="299"/>
        <v>33</v>
      </c>
      <c r="O3818" t="str">
        <f>VLOOKUP('SQL Results'!N3818,Plan2!$A$2:$B$8,2,0)</f>
        <v>33 - Outras Despesas Correntes</v>
      </c>
      <c r="P3818" s="4" t="str">
        <f t="shared" si="300"/>
        <v>0100 - Recursos ordinários - recursos do tesouro - RLD</v>
      </c>
    </row>
    <row r="3819" spans="1:16" x14ac:dyDescent="0.2">
      <c r="A3819">
        <v>47001</v>
      </c>
      <c r="B3819" t="s">
        <v>1566</v>
      </c>
      <c r="C3819">
        <v>1052</v>
      </c>
      <c r="D3819" t="s">
        <v>1606</v>
      </c>
      <c r="E3819">
        <v>339059</v>
      </c>
      <c r="F3819" t="s">
        <v>1569</v>
      </c>
      <c r="G3819" t="s">
        <v>13</v>
      </c>
      <c r="H3819" t="s">
        <v>14</v>
      </c>
      <c r="I3819" t="s">
        <v>1607</v>
      </c>
      <c r="J3819">
        <v>400971</v>
      </c>
      <c r="K3819" t="str">
        <f t="shared" si="296"/>
        <v>47001 - Secretaria de Estado da Administração</v>
      </c>
      <c r="L3819" t="str">
        <f t="shared" si="297"/>
        <v>1052 - Pensão a ex-servidor que não contribui para a previdência/IPESC</v>
      </c>
      <c r="M3819" t="str">
        <f t="shared" si="298"/>
        <v>339059 - Pensões Especiais</v>
      </c>
      <c r="N3819" t="str">
        <f t="shared" si="299"/>
        <v>33</v>
      </c>
      <c r="O3819" t="str">
        <f>VLOOKUP('SQL Results'!N3819,Plan2!$A$2:$B$8,2,0)</f>
        <v>33 - Outras Despesas Correntes</v>
      </c>
      <c r="P3819" s="4" t="str">
        <f t="shared" si="300"/>
        <v>0100 - Recursos ordinários - recursos do tesouro - RLD</v>
      </c>
    </row>
    <row r="3820" spans="1:16" x14ac:dyDescent="0.2">
      <c r="A3820">
        <v>47001</v>
      </c>
      <c r="B3820" t="s">
        <v>1566</v>
      </c>
      <c r="C3820">
        <v>2899</v>
      </c>
      <c r="D3820" t="s">
        <v>1567</v>
      </c>
      <c r="E3820">
        <v>339014</v>
      </c>
      <c r="F3820" t="s">
        <v>63</v>
      </c>
      <c r="G3820" t="s">
        <v>13</v>
      </c>
      <c r="H3820" t="s">
        <v>14</v>
      </c>
      <c r="I3820" t="s">
        <v>349</v>
      </c>
      <c r="J3820">
        <v>18495</v>
      </c>
      <c r="K3820" t="str">
        <f t="shared" si="296"/>
        <v>47001 - Secretaria de Estado da Administração</v>
      </c>
      <c r="L3820" t="str">
        <f t="shared" si="297"/>
        <v>2899 - Administração e manutenção dos serviços administrativos gerais - SEA</v>
      </c>
      <c r="M3820" t="str">
        <f t="shared" si="298"/>
        <v>339014 - Diárias - Civil</v>
      </c>
      <c r="N3820" t="str">
        <f t="shared" si="299"/>
        <v>33</v>
      </c>
      <c r="O3820" t="str">
        <f>VLOOKUP('SQL Results'!N3820,Plan2!$A$2:$B$8,2,0)</f>
        <v>33 - Outras Despesas Correntes</v>
      </c>
      <c r="P3820" s="4" t="str">
        <f t="shared" si="300"/>
        <v>0100 - Recursos ordinários - recursos do tesouro - RLD</v>
      </c>
    </row>
    <row r="3821" spans="1:16" x14ac:dyDescent="0.2">
      <c r="A3821">
        <v>47001</v>
      </c>
      <c r="B3821" t="s">
        <v>1566</v>
      </c>
      <c r="C3821">
        <v>2899</v>
      </c>
      <c r="D3821" t="s">
        <v>1567</v>
      </c>
      <c r="E3821">
        <v>339030</v>
      </c>
      <c r="F3821" t="s">
        <v>12</v>
      </c>
      <c r="G3821" t="s">
        <v>13</v>
      </c>
      <c r="H3821" t="s">
        <v>14</v>
      </c>
      <c r="I3821" t="s">
        <v>349</v>
      </c>
      <c r="J3821">
        <v>16665</v>
      </c>
      <c r="K3821" t="str">
        <f t="shared" si="296"/>
        <v>47001 - Secretaria de Estado da Administração</v>
      </c>
      <c r="L3821" t="str">
        <f t="shared" si="297"/>
        <v>2899 - Administração e manutenção dos serviços administrativos gerais - SEA</v>
      </c>
      <c r="M3821" t="str">
        <f t="shared" si="298"/>
        <v>339030 - Material de Consumo</v>
      </c>
      <c r="N3821" t="str">
        <f t="shared" si="299"/>
        <v>33</v>
      </c>
      <c r="O3821" t="str">
        <f>VLOOKUP('SQL Results'!N3821,Plan2!$A$2:$B$8,2,0)</f>
        <v>33 - Outras Despesas Correntes</v>
      </c>
      <c r="P3821" s="4" t="str">
        <f t="shared" si="300"/>
        <v>0100 - Recursos ordinários - recursos do tesouro - RLD</v>
      </c>
    </row>
    <row r="3822" spans="1:16" x14ac:dyDescent="0.2">
      <c r="A3822">
        <v>47001</v>
      </c>
      <c r="B3822" t="s">
        <v>1566</v>
      </c>
      <c r="C3822">
        <v>2899</v>
      </c>
      <c r="D3822" t="s">
        <v>1567</v>
      </c>
      <c r="E3822">
        <v>339033</v>
      </c>
      <c r="F3822" t="s">
        <v>49</v>
      </c>
      <c r="G3822" t="s">
        <v>13</v>
      </c>
      <c r="H3822" t="s">
        <v>14</v>
      </c>
      <c r="I3822" t="s">
        <v>349</v>
      </c>
      <c r="J3822">
        <v>10136</v>
      </c>
      <c r="K3822" t="str">
        <f t="shared" si="296"/>
        <v>47001 - Secretaria de Estado da Administração</v>
      </c>
      <c r="L3822" t="str">
        <f t="shared" si="297"/>
        <v>2899 - Administração e manutenção dos serviços administrativos gerais - SEA</v>
      </c>
      <c r="M3822" t="str">
        <f t="shared" si="298"/>
        <v>339033 - Passagens e Despesas com Locomoção</v>
      </c>
      <c r="N3822" t="str">
        <f t="shared" si="299"/>
        <v>33</v>
      </c>
      <c r="O3822" t="str">
        <f>VLOOKUP('SQL Results'!N3822,Plan2!$A$2:$B$8,2,0)</f>
        <v>33 - Outras Despesas Correntes</v>
      </c>
      <c r="P3822" s="4" t="str">
        <f t="shared" si="300"/>
        <v>0100 - Recursos ordinários - recursos do tesouro - RLD</v>
      </c>
    </row>
    <row r="3823" spans="1:16" x14ac:dyDescent="0.2">
      <c r="A3823">
        <v>47001</v>
      </c>
      <c r="B3823" t="s">
        <v>1566</v>
      </c>
      <c r="C3823">
        <v>2899</v>
      </c>
      <c r="D3823" t="s">
        <v>1567</v>
      </c>
      <c r="E3823">
        <v>339036</v>
      </c>
      <c r="F3823" t="s">
        <v>23</v>
      </c>
      <c r="G3823" t="s">
        <v>13</v>
      </c>
      <c r="H3823" t="s">
        <v>14</v>
      </c>
      <c r="I3823" t="s">
        <v>349</v>
      </c>
      <c r="J3823">
        <v>28666</v>
      </c>
      <c r="K3823" t="str">
        <f t="shared" si="296"/>
        <v>47001 - Secretaria de Estado da Administração</v>
      </c>
      <c r="L3823" t="str">
        <f t="shared" si="297"/>
        <v>2899 - Administração e manutenção dos serviços administrativos gerais - SEA</v>
      </c>
      <c r="M3823" t="str">
        <f t="shared" si="298"/>
        <v>339036 - Outros Serviços Terceiros-Pessoa Física</v>
      </c>
      <c r="N3823" t="str">
        <f t="shared" si="299"/>
        <v>33</v>
      </c>
      <c r="O3823" t="str">
        <f>VLOOKUP('SQL Results'!N3823,Plan2!$A$2:$B$8,2,0)</f>
        <v>33 - Outras Despesas Correntes</v>
      </c>
      <c r="P3823" s="4" t="str">
        <f t="shared" si="300"/>
        <v>0100 - Recursos ordinários - recursos do tesouro - RLD</v>
      </c>
    </row>
    <row r="3824" spans="1:16" x14ac:dyDescent="0.2">
      <c r="A3824">
        <v>47001</v>
      </c>
      <c r="B3824" t="s">
        <v>1566</v>
      </c>
      <c r="C3824">
        <v>2899</v>
      </c>
      <c r="D3824" t="s">
        <v>1567</v>
      </c>
      <c r="E3824">
        <v>339037</v>
      </c>
      <c r="F3824" t="s">
        <v>25</v>
      </c>
      <c r="G3824" t="s">
        <v>13</v>
      </c>
      <c r="H3824" t="s">
        <v>14</v>
      </c>
      <c r="I3824" t="s">
        <v>349</v>
      </c>
      <c r="J3824">
        <v>1922782</v>
      </c>
      <c r="K3824" t="str">
        <f t="shared" si="296"/>
        <v>47001 - Secretaria de Estado da Administração</v>
      </c>
      <c r="L3824" t="str">
        <f t="shared" si="297"/>
        <v>2899 - Administração e manutenção dos serviços administrativos gerais - SEA</v>
      </c>
      <c r="M3824" t="str">
        <f t="shared" si="298"/>
        <v>339037 - Locação de Mão-de-Obra</v>
      </c>
      <c r="N3824" t="str">
        <f t="shared" si="299"/>
        <v>33</v>
      </c>
      <c r="O3824" t="str">
        <f>VLOOKUP('SQL Results'!N3824,Plan2!$A$2:$B$8,2,0)</f>
        <v>33 - Outras Despesas Correntes</v>
      </c>
      <c r="P3824" s="4" t="str">
        <f t="shared" si="300"/>
        <v>0100 - Recursos ordinários - recursos do tesouro - RLD</v>
      </c>
    </row>
    <row r="3825" spans="1:16" x14ac:dyDescent="0.2">
      <c r="A3825">
        <v>47001</v>
      </c>
      <c r="B3825" t="s">
        <v>1566</v>
      </c>
      <c r="C3825">
        <v>2899</v>
      </c>
      <c r="D3825" t="s">
        <v>1567</v>
      </c>
      <c r="E3825">
        <v>339039</v>
      </c>
      <c r="F3825" t="s">
        <v>16</v>
      </c>
      <c r="G3825" t="s">
        <v>13</v>
      </c>
      <c r="H3825" t="s">
        <v>14</v>
      </c>
      <c r="I3825" t="s">
        <v>349</v>
      </c>
      <c r="J3825">
        <v>298913</v>
      </c>
      <c r="K3825" t="str">
        <f t="shared" si="296"/>
        <v>47001 - Secretaria de Estado da Administração</v>
      </c>
      <c r="L3825" t="str">
        <f t="shared" si="297"/>
        <v>2899 - Administração e manutenção dos serviços administrativos gerais - SEA</v>
      </c>
      <c r="M3825" t="str">
        <f t="shared" si="298"/>
        <v>339039 - Outros Serviços Terceiros - Pessoa Jurídica</v>
      </c>
      <c r="N3825" t="str">
        <f t="shared" si="299"/>
        <v>33</v>
      </c>
      <c r="O3825" t="str">
        <f>VLOOKUP('SQL Results'!N3825,Plan2!$A$2:$B$8,2,0)</f>
        <v>33 - Outras Despesas Correntes</v>
      </c>
      <c r="P3825" s="4" t="str">
        <f t="shared" si="300"/>
        <v>0100 - Recursos ordinários - recursos do tesouro - RLD</v>
      </c>
    </row>
    <row r="3826" spans="1:16" x14ac:dyDescent="0.2">
      <c r="A3826">
        <v>47001</v>
      </c>
      <c r="B3826" t="s">
        <v>1566</v>
      </c>
      <c r="C3826">
        <v>2899</v>
      </c>
      <c r="D3826" t="s">
        <v>1567</v>
      </c>
      <c r="E3826">
        <v>339047</v>
      </c>
      <c r="F3826" t="s">
        <v>27</v>
      </c>
      <c r="G3826" t="s">
        <v>13</v>
      </c>
      <c r="H3826" t="s">
        <v>14</v>
      </c>
      <c r="I3826" t="s">
        <v>349</v>
      </c>
      <c r="J3826">
        <v>9930</v>
      </c>
      <c r="K3826" t="str">
        <f t="shared" si="296"/>
        <v>47001 - Secretaria de Estado da Administração</v>
      </c>
      <c r="L3826" t="str">
        <f t="shared" si="297"/>
        <v>2899 - Administração e manutenção dos serviços administrativos gerais - SEA</v>
      </c>
      <c r="M3826" t="str">
        <f t="shared" si="298"/>
        <v>339047 - Obrigações Tributárias e Contributivas</v>
      </c>
      <c r="N3826" t="str">
        <f t="shared" si="299"/>
        <v>33</v>
      </c>
      <c r="O3826" t="str">
        <f>VLOOKUP('SQL Results'!N3826,Plan2!$A$2:$B$8,2,0)</f>
        <v>33 - Outras Despesas Correntes</v>
      </c>
      <c r="P3826" s="4" t="str">
        <f t="shared" si="300"/>
        <v>0100 - Recursos ordinários - recursos do tesouro - RLD</v>
      </c>
    </row>
    <row r="3827" spans="1:16" x14ac:dyDescent="0.2">
      <c r="A3827">
        <v>47022</v>
      </c>
      <c r="B3827" t="s">
        <v>1608</v>
      </c>
      <c r="C3827">
        <v>2301</v>
      </c>
      <c r="D3827" t="s">
        <v>1609</v>
      </c>
      <c r="E3827">
        <v>339039</v>
      </c>
      <c r="F3827" t="s">
        <v>16</v>
      </c>
      <c r="G3827" t="s">
        <v>367</v>
      </c>
      <c r="H3827" t="s">
        <v>368</v>
      </c>
      <c r="I3827" t="s">
        <v>1610</v>
      </c>
      <c r="J3827">
        <v>284703</v>
      </c>
      <c r="K3827" t="str">
        <f t="shared" si="296"/>
        <v>47022 - Instituto de Previdência do Estado de Santa Catarina</v>
      </c>
      <c r="L3827" t="str">
        <f t="shared" si="297"/>
        <v>2301 - Manutenção, aquisição e ampliação de imóveis - IPREV</v>
      </c>
      <c r="M3827" t="str">
        <f t="shared" si="298"/>
        <v>339039 - Outros Serviços Terceiros - Pessoa Jurídica</v>
      </c>
      <c r="N3827" t="str">
        <f t="shared" si="299"/>
        <v>33</v>
      </c>
      <c r="O3827" t="str">
        <f>VLOOKUP('SQL Results'!N3827,Plan2!$A$2:$B$8,2,0)</f>
        <v>33 - Outras Despesas Correntes</v>
      </c>
      <c r="P3827" s="4" t="str">
        <f t="shared" si="300"/>
        <v>0285 - Remuneração de disp bancária - Executivo - rec vinculados-rec outras fontes-exerc corrente</v>
      </c>
    </row>
    <row r="3828" spans="1:16" x14ac:dyDescent="0.2">
      <c r="A3828">
        <v>47022</v>
      </c>
      <c r="B3828" t="s">
        <v>1608</v>
      </c>
      <c r="C3828">
        <v>2301</v>
      </c>
      <c r="D3828" t="s">
        <v>1609</v>
      </c>
      <c r="E3828">
        <v>449051</v>
      </c>
      <c r="F3828" t="s">
        <v>31</v>
      </c>
      <c r="G3828" t="s">
        <v>367</v>
      </c>
      <c r="H3828" t="s">
        <v>368</v>
      </c>
      <c r="I3828" t="s">
        <v>1610</v>
      </c>
      <c r="J3828">
        <v>1000000</v>
      </c>
      <c r="K3828" t="str">
        <f t="shared" si="296"/>
        <v>47022 - Instituto de Previdência do Estado de Santa Catarina</v>
      </c>
      <c r="L3828" t="str">
        <f t="shared" si="297"/>
        <v>2301 - Manutenção, aquisição e ampliação de imóveis - IPREV</v>
      </c>
      <c r="M3828" t="str">
        <f t="shared" si="298"/>
        <v>449051 - Obras e Instalações</v>
      </c>
      <c r="N3828" t="str">
        <f t="shared" si="299"/>
        <v>44</v>
      </c>
      <c r="O3828" t="str">
        <f>VLOOKUP('SQL Results'!N3828,Plan2!$A$2:$B$8,2,0)</f>
        <v>44 - Investimentos</v>
      </c>
      <c r="P3828" s="4" t="str">
        <f t="shared" si="300"/>
        <v>0285 - Remuneração de disp bancária - Executivo - rec vinculados-rec outras fontes-exerc corrente</v>
      </c>
    </row>
    <row r="3829" spans="1:16" x14ac:dyDescent="0.2">
      <c r="A3829">
        <v>47022</v>
      </c>
      <c r="B3829" t="s">
        <v>1608</v>
      </c>
      <c r="C3829">
        <v>2297</v>
      </c>
      <c r="D3829" t="s">
        <v>1611</v>
      </c>
      <c r="E3829">
        <v>339033</v>
      </c>
      <c r="F3829" t="s">
        <v>49</v>
      </c>
      <c r="G3829" t="s">
        <v>94</v>
      </c>
      <c r="H3829" t="s">
        <v>95</v>
      </c>
      <c r="I3829" t="s">
        <v>496</v>
      </c>
      <c r="J3829">
        <v>30000</v>
      </c>
      <c r="K3829" t="str">
        <f t="shared" si="296"/>
        <v>47022 - Instituto de Previdência do Estado de Santa Catarina</v>
      </c>
      <c r="L3829" t="str">
        <f t="shared" si="297"/>
        <v>2297 - Capacitação profissional dos agentes públicos - IPREV</v>
      </c>
      <c r="M3829" t="str">
        <f t="shared" si="298"/>
        <v>339033 - Passagens e Despesas com Locomoção</v>
      </c>
      <c r="N3829" t="str">
        <f t="shared" si="299"/>
        <v>33</v>
      </c>
      <c r="O3829" t="str">
        <f>VLOOKUP('SQL Results'!N3829,Plan2!$A$2:$B$8,2,0)</f>
        <v>33 - Outras Despesas Correntes</v>
      </c>
      <c r="P3829" s="4" t="str">
        <f t="shared" si="300"/>
        <v>0240 - Recursos de serviços - recursos de outras fontes - exercício corrente</v>
      </c>
    </row>
    <row r="3830" spans="1:16" x14ac:dyDescent="0.2">
      <c r="A3830">
        <v>47022</v>
      </c>
      <c r="B3830" t="s">
        <v>1608</v>
      </c>
      <c r="C3830">
        <v>2297</v>
      </c>
      <c r="D3830" t="s">
        <v>1611</v>
      </c>
      <c r="E3830">
        <v>339039</v>
      </c>
      <c r="F3830" t="s">
        <v>16</v>
      </c>
      <c r="G3830" t="s">
        <v>94</v>
      </c>
      <c r="H3830" t="s">
        <v>95</v>
      </c>
      <c r="I3830" t="s">
        <v>496</v>
      </c>
      <c r="J3830">
        <v>70000</v>
      </c>
      <c r="K3830" t="str">
        <f t="shared" si="296"/>
        <v>47022 - Instituto de Previdência do Estado de Santa Catarina</v>
      </c>
      <c r="L3830" t="str">
        <f t="shared" si="297"/>
        <v>2297 - Capacitação profissional dos agentes públicos - IPREV</v>
      </c>
      <c r="M3830" t="str">
        <f t="shared" si="298"/>
        <v>339039 - Outros Serviços Terceiros - Pessoa Jurídica</v>
      </c>
      <c r="N3830" t="str">
        <f t="shared" si="299"/>
        <v>33</v>
      </c>
      <c r="O3830" t="str">
        <f>VLOOKUP('SQL Results'!N3830,Plan2!$A$2:$B$8,2,0)</f>
        <v>33 - Outras Despesas Correntes</v>
      </c>
      <c r="P3830" s="4" t="str">
        <f t="shared" si="300"/>
        <v>0240 - Recursos de serviços - recursos de outras fontes - exercício corrente</v>
      </c>
    </row>
    <row r="3831" spans="1:16" x14ac:dyDescent="0.2">
      <c r="A3831">
        <v>47022</v>
      </c>
      <c r="B3831" t="s">
        <v>1608</v>
      </c>
      <c r="C3831">
        <v>8419</v>
      </c>
      <c r="D3831" t="s">
        <v>1612</v>
      </c>
      <c r="E3831">
        <v>449039</v>
      </c>
      <c r="F3831" t="s">
        <v>36</v>
      </c>
      <c r="G3831" t="s">
        <v>94</v>
      </c>
      <c r="H3831" t="s">
        <v>95</v>
      </c>
      <c r="I3831" t="s">
        <v>353</v>
      </c>
      <c r="J3831">
        <v>56860</v>
      </c>
      <c r="K3831" t="str">
        <f t="shared" si="296"/>
        <v>47022 - Instituto de Previdência do Estado de Santa Catarina</v>
      </c>
      <c r="L3831" t="str">
        <f t="shared" si="297"/>
        <v>8419 - Manutenção e modernização dos serviços de tecnologia da informação e comunicação - IPREV</v>
      </c>
      <c r="M3831" t="str">
        <f t="shared" si="298"/>
        <v>449039 - Outros Serv. Terceiros - Pessoa Juridíca</v>
      </c>
      <c r="N3831" t="str">
        <f t="shared" si="299"/>
        <v>44</v>
      </c>
      <c r="O3831" t="str">
        <f>VLOOKUP('SQL Results'!N3831,Plan2!$A$2:$B$8,2,0)</f>
        <v>44 - Investimentos</v>
      </c>
      <c r="P3831" s="4" t="str">
        <f t="shared" si="300"/>
        <v>0240 - Recursos de serviços - recursos de outras fontes - exercício corrente</v>
      </c>
    </row>
    <row r="3832" spans="1:16" x14ac:dyDescent="0.2">
      <c r="A3832">
        <v>47022</v>
      </c>
      <c r="B3832" t="s">
        <v>1608</v>
      </c>
      <c r="C3832">
        <v>8419</v>
      </c>
      <c r="D3832" t="s">
        <v>1612</v>
      </c>
      <c r="E3832">
        <v>449052</v>
      </c>
      <c r="F3832" t="s">
        <v>17</v>
      </c>
      <c r="G3832" t="s">
        <v>94</v>
      </c>
      <c r="H3832" t="s">
        <v>95</v>
      </c>
      <c r="I3832" t="s">
        <v>353</v>
      </c>
      <c r="J3832">
        <v>250000</v>
      </c>
      <c r="K3832" t="str">
        <f t="shared" si="296"/>
        <v>47022 - Instituto de Previdência do Estado de Santa Catarina</v>
      </c>
      <c r="L3832" t="str">
        <f t="shared" si="297"/>
        <v>8419 - Manutenção e modernização dos serviços de tecnologia da informação e comunicação - IPREV</v>
      </c>
      <c r="M3832" t="str">
        <f t="shared" si="298"/>
        <v>449052 - Equipamentos e Material Permanente</v>
      </c>
      <c r="N3832" t="str">
        <f t="shared" si="299"/>
        <v>44</v>
      </c>
      <c r="O3832" t="str">
        <f>VLOOKUP('SQL Results'!N3832,Plan2!$A$2:$B$8,2,0)</f>
        <v>44 - Investimentos</v>
      </c>
      <c r="P3832" s="4" t="str">
        <f t="shared" si="300"/>
        <v>0240 - Recursos de serviços - recursos de outras fontes - exercício corrente</v>
      </c>
    </row>
    <row r="3833" spans="1:16" x14ac:dyDescent="0.2">
      <c r="A3833">
        <v>47022</v>
      </c>
      <c r="B3833" t="s">
        <v>1608</v>
      </c>
      <c r="C3833">
        <v>8419</v>
      </c>
      <c r="D3833" t="s">
        <v>1612</v>
      </c>
      <c r="E3833">
        <v>339030</v>
      </c>
      <c r="F3833" t="s">
        <v>12</v>
      </c>
      <c r="G3833" t="s">
        <v>1613</v>
      </c>
      <c r="H3833" t="s">
        <v>1614</v>
      </c>
      <c r="I3833" t="s">
        <v>353</v>
      </c>
      <c r="J3833">
        <v>10000</v>
      </c>
      <c r="K3833" t="str">
        <f t="shared" si="296"/>
        <v>47022 - Instituto de Previdência do Estado de Santa Catarina</v>
      </c>
      <c r="L3833" t="str">
        <f t="shared" si="297"/>
        <v>8419 - Manutenção e modernização dos serviços de tecnologia da informação e comunicação - IPREV</v>
      </c>
      <c r="M3833" t="str">
        <f t="shared" si="298"/>
        <v>339030 - Material de Consumo</v>
      </c>
      <c r="N3833" t="str">
        <f t="shared" si="299"/>
        <v>33</v>
      </c>
      <c r="O3833" t="str">
        <f>VLOOKUP('SQL Results'!N3833,Plan2!$A$2:$B$8,2,0)</f>
        <v>33 - Outras Despesas Correntes</v>
      </c>
      <c r="P3833" s="4" t="str">
        <f t="shared" si="300"/>
        <v>0250 - Contribuição previdenciária - recursos de outras fontes - exercício corrente</v>
      </c>
    </row>
    <row r="3834" spans="1:16" x14ac:dyDescent="0.2">
      <c r="A3834">
        <v>47022</v>
      </c>
      <c r="B3834" t="s">
        <v>1608</v>
      </c>
      <c r="C3834">
        <v>8419</v>
      </c>
      <c r="D3834" t="s">
        <v>1612</v>
      </c>
      <c r="E3834">
        <v>339039</v>
      </c>
      <c r="F3834" t="s">
        <v>16</v>
      </c>
      <c r="G3834" t="s">
        <v>1613</v>
      </c>
      <c r="H3834" t="s">
        <v>1614</v>
      </c>
      <c r="I3834" t="s">
        <v>353</v>
      </c>
      <c r="J3834">
        <v>120000</v>
      </c>
      <c r="K3834" t="str">
        <f t="shared" si="296"/>
        <v>47022 - Instituto de Previdência do Estado de Santa Catarina</v>
      </c>
      <c r="L3834" t="str">
        <f t="shared" si="297"/>
        <v>8419 - Manutenção e modernização dos serviços de tecnologia da informação e comunicação - IPREV</v>
      </c>
      <c r="M3834" t="str">
        <f t="shared" si="298"/>
        <v>339039 - Outros Serviços Terceiros - Pessoa Jurídica</v>
      </c>
      <c r="N3834" t="str">
        <f t="shared" si="299"/>
        <v>33</v>
      </c>
      <c r="O3834" t="str">
        <f>VLOOKUP('SQL Results'!N3834,Plan2!$A$2:$B$8,2,0)</f>
        <v>33 - Outras Despesas Correntes</v>
      </c>
      <c r="P3834" s="4" t="str">
        <f t="shared" si="300"/>
        <v>0250 - Contribuição previdenciária - recursos de outras fontes - exercício corrente</v>
      </c>
    </row>
    <row r="3835" spans="1:16" x14ac:dyDescent="0.2">
      <c r="A3835">
        <v>47022</v>
      </c>
      <c r="B3835" t="s">
        <v>1608</v>
      </c>
      <c r="C3835">
        <v>8419</v>
      </c>
      <c r="D3835" t="s">
        <v>1612</v>
      </c>
      <c r="E3835">
        <v>339040</v>
      </c>
      <c r="F3835" t="s">
        <v>52</v>
      </c>
      <c r="G3835" t="s">
        <v>1613</v>
      </c>
      <c r="H3835" t="s">
        <v>1614</v>
      </c>
      <c r="I3835" t="s">
        <v>353</v>
      </c>
      <c r="J3835">
        <v>2000000</v>
      </c>
      <c r="K3835" t="str">
        <f t="shared" si="296"/>
        <v>47022 - Instituto de Previdência do Estado de Santa Catarina</v>
      </c>
      <c r="L3835" t="str">
        <f t="shared" si="297"/>
        <v>8419 - Manutenção e modernização dos serviços de tecnologia da informação e comunicação - IPREV</v>
      </c>
      <c r="M3835" t="str">
        <f t="shared" si="298"/>
        <v>339040 - Serviços de Tecnologia da Informação e Comunicação - Pessoa Jurídica</v>
      </c>
      <c r="N3835" t="str">
        <f t="shared" si="299"/>
        <v>33</v>
      </c>
      <c r="O3835" t="str">
        <f>VLOOKUP('SQL Results'!N3835,Plan2!$A$2:$B$8,2,0)</f>
        <v>33 - Outras Despesas Correntes</v>
      </c>
      <c r="P3835" s="4" t="str">
        <f t="shared" si="300"/>
        <v>0250 - Contribuição previdenciária - recursos de outras fontes - exercício corrente</v>
      </c>
    </row>
    <row r="3836" spans="1:16" x14ac:dyDescent="0.2">
      <c r="A3836">
        <v>47022</v>
      </c>
      <c r="B3836" t="s">
        <v>1608</v>
      </c>
      <c r="C3836">
        <v>8419</v>
      </c>
      <c r="D3836" t="s">
        <v>1612</v>
      </c>
      <c r="E3836">
        <v>339139</v>
      </c>
      <c r="F3836" t="s">
        <v>51</v>
      </c>
      <c r="G3836" t="s">
        <v>1613</v>
      </c>
      <c r="H3836" t="s">
        <v>1614</v>
      </c>
      <c r="I3836" t="s">
        <v>353</v>
      </c>
      <c r="J3836">
        <v>10000</v>
      </c>
      <c r="K3836" t="str">
        <f t="shared" si="296"/>
        <v>47022 - Instituto de Previdência do Estado de Santa Catarina</v>
      </c>
      <c r="L3836" t="str">
        <f t="shared" si="297"/>
        <v>8419 - Manutenção e modernização dos serviços de tecnologia da informação e comunicação - IPREV</v>
      </c>
      <c r="M3836" t="str">
        <f t="shared" si="298"/>
        <v>339139 - Outros Serviços Terceiros Pessoa Jurídica</v>
      </c>
      <c r="N3836" t="str">
        <f t="shared" si="299"/>
        <v>33</v>
      </c>
      <c r="O3836" t="str">
        <f>VLOOKUP('SQL Results'!N3836,Plan2!$A$2:$B$8,2,0)</f>
        <v>33 - Outras Despesas Correntes</v>
      </c>
      <c r="P3836" s="4" t="str">
        <f t="shared" si="300"/>
        <v>0250 - Contribuição previdenciária - recursos de outras fontes - exercício corrente</v>
      </c>
    </row>
    <row r="3837" spans="1:16" x14ac:dyDescent="0.2">
      <c r="A3837">
        <v>47022</v>
      </c>
      <c r="B3837" t="s">
        <v>1608</v>
      </c>
      <c r="C3837">
        <v>8419</v>
      </c>
      <c r="D3837" t="s">
        <v>1612</v>
      </c>
      <c r="E3837">
        <v>339140</v>
      </c>
      <c r="F3837" t="s">
        <v>52</v>
      </c>
      <c r="G3837" t="s">
        <v>1613</v>
      </c>
      <c r="H3837" t="s">
        <v>1614</v>
      </c>
      <c r="I3837" t="s">
        <v>353</v>
      </c>
      <c r="J3837">
        <v>150000</v>
      </c>
      <c r="K3837" t="str">
        <f t="shared" si="296"/>
        <v>47022 - Instituto de Previdência do Estado de Santa Catarina</v>
      </c>
      <c r="L3837" t="str">
        <f t="shared" si="297"/>
        <v>8419 - Manutenção e modernização dos serviços de tecnologia da informação e comunicação - IPREV</v>
      </c>
      <c r="M3837" t="str">
        <f t="shared" si="298"/>
        <v>339140 - Serviços de Tecnologia da Informação e Comunicação - Pessoa Jurídica</v>
      </c>
      <c r="N3837" t="str">
        <f t="shared" si="299"/>
        <v>33</v>
      </c>
      <c r="O3837" t="str">
        <f>VLOOKUP('SQL Results'!N3837,Plan2!$A$2:$B$8,2,0)</f>
        <v>33 - Outras Despesas Correntes</v>
      </c>
      <c r="P3837" s="4" t="str">
        <f t="shared" si="300"/>
        <v>0250 - Contribuição previdenciária - recursos de outras fontes - exercício corrente</v>
      </c>
    </row>
    <row r="3838" spans="1:16" x14ac:dyDescent="0.2">
      <c r="A3838">
        <v>47022</v>
      </c>
      <c r="B3838" t="s">
        <v>1608</v>
      </c>
      <c r="C3838">
        <v>8419</v>
      </c>
      <c r="D3838" t="s">
        <v>1612</v>
      </c>
      <c r="E3838">
        <v>449052</v>
      </c>
      <c r="F3838" t="s">
        <v>17</v>
      </c>
      <c r="G3838" t="s">
        <v>1613</v>
      </c>
      <c r="H3838" t="s">
        <v>1614</v>
      </c>
      <c r="I3838" t="s">
        <v>353</v>
      </c>
      <c r="J3838">
        <v>1000000</v>
      </c>
      <c r="K3838" t="str">
        <f t="shared" si="296"/>
        <v>47022 - Instituto de Previdência do Estado de Santa Catarina</v>
      </c>
      <c r="L3838" t="str">
        <f t="shared" si="297"/>
        <v>8419 - Manutenção e modernização dos serviços de tecnologia da informação e comunicação - IPREV</v>
      </c>
      <c r="M3838" t="str">
        <f t="shared" si="298"/>
        <v>449052 - Equipamentos e Material Permanente</v>
      </c>
      <c r="N3838" t="str">
        <f t="shared" si="299"/>
        <v>44</v>
      </c>
      <c r="O3838" t="str">
        <f>VLOOKUP('SQL Results'!N3838,Plan2!$A$2:$B$8,2,0)</f>
        <v>44 - Investimentos</v>
      </c>
      <c r="P3838" s="4" t="str">
        <f t="shared" si="300"/>
        <v>0250 - Contribuição previdenciária - recursos de outras fontes - exercício corrente</v>
      </c>
    </row>
    <row r="3839" spans="1:16" x14ac:dyDescent="0.2">
      <c r="A3839">
        <v>47022</v>
      </c>
      <c r="B3839" t="s">
        <v>1608</v>
      </c>
      <c r="C3839">
        <v>2240</v>
      </c>
      <c r="D3839" t="s">
        <v>1615</v>
      </c>
      <c r="E3839">
        <v>339039</v>
      </c>
      <c r="F3839" t="s">
        <v>16</v>
      </c>
      <c r="G3839" t="s">
        <v>1613</v>
      </c>
      <c r="H3839" t="s">
        <v>1614</v>
      </c>
      <c r="I3839" t="s">
        <v>1616</v>
      </c>
      <c r="J3839">
        <v>60000</v>
      </c>
      <c r="K3839" t="str">
        <f t="shared" si="296"/>
        <v>47022 - Instituto de Previdência do Estado de Santa Catarina</v>
      </c>
      <c r="L3839" t="str">
        <f t="shared" si="297"/>
        <v>2240 - Contratação de serviços de assessoria e consultoria previdenciária - IPREV</v>
      </c>
      <c r="M3839" t="str">
        <f t="shared" si="298"/>
        <v>339039 - Outros Serviços Terceiros - Pessoa Jurídica</v>
      </c>
      <c r="N3839" t="str">
        <f t="shared" si="299"/>
        <v>33</v>
      </c>
      <c r="O3839" t="str">
        <f>VLOOKUP('SQL Results'!N3839,Plan2!$A$2:$B$8,2,0)</f>
        <v>33 - Outras Despesas Correntes</v>
      </c>
      <c r="P3839" s="4" t="str">
        <f t="shared" si="300"/>
        <v>0250 - Contribuição previdenciária - recursos de outras fontes - exercício corrente</v>
      </c>
    </row>
    <row r="3840" spans="1:16" x14ac:dyDescent="0.2">
      <c r="A3840">
        <v>47022</v>
      </c>
      <c r="B3840" t="s">
        <v>1608</v>
      </c>
      <c r="C3840">
        <v>13006</v>
      </c>
      <c r="D3840" t="s">
        <v>1617</v>
      </c>
      <c r="E3840">
        <v>339047</v>
      </c>
      <c r="F3840" t="s">
        <v>27</v>
      </c>
      <c r="G3840" t="s">
        <v>1613</v>
      </c>
      <c r="H3840" t="s">
        <v>1614</v>
      </c>
      <c r="I3840" t="s">
        <v>1618</v>
      </c>
      <c r="J3840">
        <v>53300000</v>
      </c>
      <c r="K3840" t="str">
        <f t="shared" si="296"/>
        <v>47022 - Instituto de Previdência do Estado de Santa Catarina</v>
      </c>
      <c r="L3840" t="str">
        <f t="shared" si="297"/>
        <v>13006 - Encargos com PASEP - IPREV</v>
      </c>
      <c r="M3840" t="str">
        <f t="shared" si="298"/>
        <v>339047 - Obrigações Tributárias e Contributivas</v>
      </c>
      <c r="N3840" t="str">
        <f t="shared" si="299"/>
        <v>33</v>
      </c>
      <c r="O3840" t="str">
        <f>VLOOKUP('SQL Results'!N3840,Plan2!$A$2:$B$8,2,0)</f>
        <v>33 - Outras Despesas Correntes</v>
      </c>
      <c r="P3840" s="4" t="str">
        <f t="shared" si="300"/>
        <v>0250 - Contribuição previdenciária - recursos de outras fontes - exercício corrente</v>
      </c>
    </row>
    <row r="3841" spans="1:16" x14ac:dyDescent="0.2">
      <c r="A3841">
        <v>47022</v>
      </c>
      <c r="B3841" t="s">
        <v>1608</v>
      </c>
      <c r="C3841">
        <v>2264</v>
      </c>
      <c r="D3841" t="s">
        <v>1619</v>
      </c>
      <c r="E3841">
        <v>339092</v>
      </c>
      <c r="F3841" t="s">
        <v>28</v>
      </c>
      <c r="G3841" t="s">
        <v>135</v>
      </c>
      <c r="H3841" t="s">
        <v>136</v>
      </c>
      <c r="I3841" t="s">
        <v>349</v>
      </c>
      <c r="J3841">
        <v>125518</v>
      </c>
      <c r="K3841" t="str">
        <f t="shared" si="296"/>
        <v>47022 - Instituto de Previdência do Estado de Santa Catarina</v>
      </c>
      <c r="L3841" t="str">
        <f t="shared" si="297"/>
        <v>2264 - Administração e manutenção dos serviços administrativos gerais - IPREV</v>
      </c>
      <c r="M3841" t="str">
        <f t="shared" si="298"/>
        <v>339092 - Despesas de Exercícios Anteriores</v>
      </c>
      <c r="N3841" t="str">
        <f t="shared" si="299"/>
        <v>33</v>
      </c>
      <c r="O3841" t="str">
        <f>VLOOKUP('SQL Results'!N3841,Plan2!$A$2:$B$8,2,0)</f>
        <v>33 - Outras Despesas Correntes</v>
      </c>
      <c r="P3841" s="4" t="str">
        <f t="shared" si="300"/>
        <v>0269 - Outros recursos primários - recursos de outras fontes - exercício corrente</v>
      </c>
    </row>
    <row r="3842" spans="1:16" x14ac:dyDescent="0.2">
      <c r="A3842">
        <v>47022</v>
      </c>
      <c r="B3842" t="s">
        <v>1608</v>
      </c>
      <c r="C3842">
        <v>2264</v>
      </c>
      <c r="D3842" t="s">
        <v>1619</v>
      </c>
      <c r="E3842">
        <v>339014</v>
      </c>
      <c r="F3842" t="s">
        <v>63</v>
      </c>
      <c r="G3842" t="s">
        <v>1613</v>
      </c>
      <c r="H3842" t="s">
        <v>1614</v>
      </c>
      <c r="I3842" t="s">
        <v>349</v>
      </c>
      <c r="J3842">
        <v>50000</v>
      </c>
      <c r="K3842" t="str">
        <f t="shared" si="296"/>
        <v>47022 - Instituto de Previdência do Estado de Santa Catarina</v>
      </c>
      <c r="L3842" t="str">
        <f t="shared" si="297"/>
        <v>2264 - Administração e manutenção dos serviços administrativos gerais - IPREV</v>
      </c>
      <c r="M3842" t="str">
        <f t="shared" si="298"/>
        <v>339014 - Diárias - Civil</v>
      </c>
      <c r="N3842" t="str">
        <f t="shared" si="299"/>
        <v>33</v>
      </c>
      <c r="O3842" t="str">
        <f>VLOOKUP('SQL Results'!N3842,Plan2!$A$2:$B$8,2,0)</f>
        <v>33 - Outras Despesas Correntes</v>
      </c>
      <c r="P3842" s="4" t="str">
        <f t="shared" si="300"/>
        <v>0250 - Contribuição previdenciária - recursos de outras fontes - exercício corrente</v>
      </c>
    </row>
    <row r="3843" spans="1:16" x14ac:dyDescent="0.2">
      <c r="A3843">
        <v>47022</v>
      </c>
      <c r="B3843" t="s">
        <v>1608</v>
      </c>
      <c r="C3843">
        <v>2264</v>
      </c>
      <c r="D3843" t="s">
        <v>1619</v>
      </c>
      <c r="E3843">
        <v>339030</v>
      </c>
      <c r="F3843" t="s">
        <v>12</v>
      </c>
      <c r="G3843" t="s">
        <v>1613</v>
      </c>
      <c r="H3843" t="s">
        <v>1614</v>
      </c>
      <c r="I3843" t="s">
        <v>349</v>
      </c>
      <c r="J3843">
        <v>250000</v>
      </c>
      <c r="K3843" t="str">
        <f t="shared" ref="K3843:K3906" si="301">CONCATENATE(A3843," - ",B3843)</f>
        <v>47022 - Instituto de Previdência do Estado de Santa Catarina</v>
      </c>
      <c r="L3843" t="str">
        <f t="shared" ref="L3843:L3906" si="302">CONCATENATE(C3843," - ",D3843)</f>
        <v>2264 - Administração e manutenção dos serviços administrativos gerais - IPREV</v>
      </c>
      <c r="M3843" t="str">
        <f t="shared" ref="M3843:M3906" si="303">CONCATENATE(E3843," - ",F3843)</f>
        <v>339030 - Material de Consumo</v>
      </c>
      <c r="N3843" t="str">
        <f t="shared" ref="N3843:N3906" si="304">LEFT(E3843,2)</f>
        <v>33</v>
      </c>
      <c r="O3843" t="str">
        <f>VLOOKUP('SQL Results'!N3843,Plan2!$A$2:$B$8,2,0)</f>
        <v>33 - Outras Despesas Correntes</v>
      </c>
      <c r="P3843" s="4" t="str">
        <f t="shared" si="300"/>
        <v>0250 - Contribuição previdenciária - recursos de outras fontes - exercício corrente</v>
      </c>
    </row>
    <row r="3844" spans="1:16" x14ac:dyDescent="0.2">
      <c r="A3844">
        <v>47022</v>
      </c>
      <c r="B3844" t="s">
        <v>1608</v>
      </c>
      <c r="C3844">
        <v>2264</v>
      </c>
      <c r="D3844" t="s">
        <v>1619</v>
      </c>
      <c r="E3844">
        <v>339033</v>
      </c>
      <c r="F3844" t="s">
        <v>49</v>
      </c>
      <c r="G3844" t="s">
        <v>1613</v>
      </c>
      <c r="H3844" t="s">
        <v>1614</v>
      </c>
      <c r="I3844" t="s">
        <v>349</v>
      </c>
      <c r="J3844">
        <v>50000</v>
      </c>
      <c r="K3844" t="str">
        <f t="shared" si="301"/>
        <v>47022 - Instituto de Previdência do Estado de Santa Catarina</v>
      </c>
      <c r="L3844" t="str">
        <f t="shared" si="302"/>
        <v>2264 - Administração e manutenção dos serviços administrativos gerais - IPREV</v>
      </c>
      <c r="M3844" t="str">
        <f t="shared" si="303"/>
        <v>339033 - Passagens e Despesas com Locomoção</v>
      </c>
      <c r="N3844" t="str">
        <f t="shared" si="304"/>
        <v>33</v>
      </c>
      <c r="O3844" t="str">
        <f>VLOOKUP('SQL Results'!N3844,Plan2!$A$2:$B$8,2,0)</f>
        <v>33 - Outras Despesas Correntes</v>
      </c>
      <c r="P3844" s="4" t="str">
        <f t="shared" si="300"/>
        <v>0250 - Contribuição previdenciária - recursos de outras fontes - exercício corrente</v>
      </c>
    </row>
    <row r="3845" spans="1:16" x14ac:dyDescent="0.2">
      <c r="A3845">
        <v>47022</v>
      </c>
      <c r="B3845" t="s">
        <v>1608</v>
      </c>
      <c r="C3845">
        <v>2264</v>
      </c>
      <c r="D3845" t="s">
        <v>1619</v>
      </c>
      <c r="E3845">
        <v>339036</v>
      </c>
      <c r="F3845" t="s">
        <v>23</v>
      </c>
      <c r="G3845" t="s">
        <v>1613</v>
      </c>
      <c r="H3845" t="s">
        <v>1614</v>
      </c>
      <c r="I3845" t="s">
        <v>349</v>
      </c>
      <c r="J3845">
        <v>40000</v>
      </c>
      <c r="K3845" t="str">
        <f t="shared" si="301"/>
        <v>47022 - Instituto de Previdência do Estado de Santa Catarina</v>
      </c>
      <c r="L3845" t="str">
        <f t="shared" si="302"/>
        <v>2264 - Administração e manutenção dos serviços administrativos gerais - IPREV</v>
      </c>
      <c r="M3845" t="str">
        <f t="shared" si="303"/>
        <v>339036 - Outros Serviços Terceiros-Pessoa Física</v>
      </c>
      <c r="N3845" t="str">
        <f t="shared" si="304"/>
        <v>33</v>
      </c>
      <c r="O3845" t="str">
        <f>VLOOKUP('SQL Results'!N3845,Plan2!$A$2:$B$8,2,0)</f>
        <v>33 - Outras Despesas Correntes</v>
      </c>
      <c r="P3845" s="4" t="str">
        <f t="shared" si="300"/>
        <v>0250 - Contribuição previdenciária - recursos de outras fontes - exercício corrente</v>
      </c>
    </row>
    <row r="3846" spans="1:16" x14ac:dyDescent="0.2">
      <c r="A3846">
        <v>47022</v>
      </c>
      <c r="B3846" t="s">
        <v>1608</v>
      </c>
      <c r="C3846">
        <v>2264</v>
      </c>
      <c r="D3846" t="s">
        <v>1619</v>
      </c>
      <c r="E3846">
        <v>339037</v>
      </c>
      <c r="F3846" t="s">
        <v>25</v>
      </c>
      <c r="G3846" t="s">
        <v>1613</v>
      </c>
      <c r="H3846" t="s">
        <v>1614</v>
      </c>
      <c r="I3846" t="s">
        <v>349</v>
      </c>
      <c r="J3846">
        <v>4000000</v>
      </c>
      <c r="K3846" t="str">
        <f t="shared" si="301"/>
        <v>47022 - Instituto de Previdência do Estado de Santa Catarina</v>
      </c>
      <c r="L3846" t="str">
        <f t="shared" si="302"/>
        <v>2264 - Administração e manutenção dos serviços administrativos gerais - IPREV</v>
      </c>
      <c r="M3846" t="str">
        <f t="shared" si="303"/>
        <v>339037 - Locação de Mão-de-Obra</v>
      </c>
      <c r="N3846" t="str">
        <f t="shared" si="304"/>
        <v>33</v>
      </c>
      <c r="O3846" t="str">
        <f>VLOOKUP('SQL Results'!N3846,Plan2!$A$2:$B$8,2,0)</f>
        <v>33 - Outras Despesas Correntes</v>
      </c>
      <c r="P3846" s="4" t="str">
        <f t="shared" si="300"/>
        <v>0250 - Contribuição previdenciária - recursos de outras fontes - exercício corrente</v>
      </c>
    </row>
    <row r="3847" spans="1:16" x14ac:dyDescent="0.2">
      <c r="A3847">
        <v>47022</v>
      </c>
      <c r="B3847" t="s">
        <v>1608</v>
      </c>
      <c r="C3847">
        <v>2264</v>
      </c>
      <c r="D3847" t="s">
        <v>1619</v>
      </c>
      <c r="E3847">
        <v>339039</v>
      </c>
      <c r="F3847" t="s">
        <v>16</v>
      </c>
      <c r="G3847" t="s">
        <v>1613</v>
      </c>
      <c r="H3847" t="s">
        <v>1614</v>
      </c>
      <c r="I3847" t="s">
        <v>349</v>
      </c>
      <c r="J3847">
        <v>1100000</v>
      </c>
      <c r="K3847" t="str">
        <f t="shared" si="301"/>
        <v>47022 - Instituto de Previdência do Estado de Santa Catarina</v>
      </c>
      <c r="L3847" t="str">
        <f t="shared" si="302"/>
        <v>2264 - Administração e manutenção dos serviços administrativos gerais - IPREV</v>
      </c>
      <c r="M3847" t="str">
        <f t="shared" si="303"/>
        <v>339039 - Outros Serviços Terceiros - Pessoa Jurídica</v>
      </c>
      <c r="N3847" t="str">
        <f t="shared" si="304"/>
        <v>33</v>
      </c>
      <c r="O3847" t="str">
        <f>VLOOKUP('SQL Results'!N3847,Plan2!$A$2:$B$8,2,0)</f>
        <v>33 - Outras Despesas Correntes</v>
      </c>
      <c r="P3847" s="4" t="str">
        <f t="shared" si="300"/>
        <v>0250 - Contribuição previdenciária - recursos de outras fontes - exercício corrente</v>
      </c>
    </row>
    <row r="3848" spans="1:16" x14ac:dyDescent="0.2">
      <c r="A3848">
        <v>47022</v>
      </c>
      <c r="B3848" t="s">
        <v>1608</v>
      </c>
      <c r="C3848">
        <v>2264</v>
      </c>
      <c r="D3848" t="s">
        <v>1619</v>
      </c>
      <c r="E3848">
        <v>339047</v>
      </c>
      <c r="F3848" t="s">
        <v>27</v>
      </c>
      <c r="G3848" t="s">
        <v>1613</v>
      </c>
      <c r="H3848" t="s">
        <v>1614</v>
      </c>
      <c r="I3848" t="s">
        <v>349</v>
      </c>
      <c r="J3848">
        <v>100000</v>
      </c>
      <c r="K3848" t="str">
        <f t="shared" si="301"/>
        <v>47022 - Instituto de Previdência do Estado de Santa Catarina</v>
      </c>
      <c r="L3848" t="str">
        <f t="shared" si="302"/>
        <v>2264 - Administração e manutenção dos serviços administrativos gerais - IPREV</v>
      </c>
      <c r="M3848" t="str">
        <f t="shared" si="303"/>
        <v>339047 - Obrigações Tributárias e Contributivas</v>
      </c>
      <c r="N3848" t="str">
        <f t="shared" si="304"/>
        <v>33</v>
      </c>
      <c r="O3848" t="str">
        <f>VLOOKUP('SQL Results'!N3848,Plan2!$A$2:$B$8,2,0)</f>
        <v>33 - Outras Despesas Correntes</v>
      </c>
      <c r="P3848" s="4" t="str">
        <f t="shared" si="300"/>
        <v>0250 - Contribuição previdenciária - recursos de outras fontes - exercício corrente</v>
      </c>
    </row>
    <row r="3849" spans="1:16" x14ac:dyDescent="0.2">
      <c r="A3849">
        <v>47022</v>
      </c>
      <c r="B3849" t="s">
        <v>1608</v>
      </c>
      <c r="C3849">
        <v>2264</v>
      </c>
      <c r="D3849" t="s">
        <v>1619</v>
      </c>
      <c r="E3849">
        <v>339092</v>
      </c>
      <c r="F3849" t="s">
        <v>28</v>
      </c>
      <c r="G3849" t="s">
        <v>1613</v>
      </c>
      <c r="H3849" t="s">
        <v>1614</v>
      </c>
      <c r="I3849" t="s">
        <v>349</v>
      </c>
      <c r="J3849">
        <v>10000</v>
      </c>
      <c r="K3849" t="str">
        <f t="shared" si="301"/>
        <v>47022 - Instituto de Previdência do Estado de Santa Catarina</v>
      </c>
      <c r="L3849" t="str">
        <f t="shared" si="302"/>
        <v>2264 - Administração e manutenção dos serviços administrativos gerais - IPREV</v>
      </c>
      <c r="M3849" t="str">
        <f t="shared" si="303"/>
        <v>339092 - Despesas de Exercícios Anteriores</v>
      </c>
      <c r="N3849" t="str">
        <f t="shared" si="304"/>
        <v>33</v>
      </c>
      <c r="O3849" t="str">
        <f>VLOOKUP('SQL Results'!N3849,Plan2!$A$2:$B$8,2,0)</f>
        <v>33 - Outras Despesas Correntes</v>
      </c>
      <c r="P3849" s="4" t="str">
        <f t="shared" si="300"/>
        <v>0250 - Contribuição previdenciária - recursos de outras fontes - exercício corrente</v>
      </c>
    </row>
    <row r="3850" spans="1:16" x14ac:dyDescent="0.2">
      <c r="A3850">
        <v>47022</v>
      </c>
      <c r="B3850" t="s">
        <v>1608</v>
      </c>
      <c r="C3850">
        <v>2264</v>
      </c>
      <c r="D3850" t="s">
        <v>1619</v>
      </c>
      <c r="E3850">
        <v>339130</v>
      </c>
      <c r="F3850" t="s">
        <v>12</v>
      </c>
      <c r="G3850" t="s">
        <v>1613</v>
      </c>
      <c r="H3850" t="s">
        <v>1614</v>
      </c>
      <c r="I3850" t="s">
        <v>349</v>
      </c>
      <c r="J3850">
        <v>20000</v>
      </c>
      <c r="K3850" t="str">
        <f t="shared" si="301"/>
        <v>47022 - Instituto de Previdência do Estado de Santa Catarina</v>
      </c>
      <c r="L3850" t="str">
        <f t="shared" si="302"/>
        <v>2264 - Administração e manutenção dos serviços administrativos gerais - IPREV</v>
      </c>
      <c r="M3850" t="str">
        <f t="shared" si="303"/>
        <v>339130 - Material de Consumo</v>
      </c>
      <c r="N3850" t="str">
        <f t="shared" si="304"/>
        <v>33</v>
      </c>
      <c r="O3850" t="str">
        <f>VLOOKUP('SQL Results'!N3850,Plan2!$A$2:$B$8,2,0)</f>
        <v>33 - Outras Despesas Correntes</v>
      </c>
      <c r="P3850" s="4" t="str">
        <f t="shared" si="300"/>
        <v>0250 - Contribuição previdenciária - recursos de outras fontes - exercício corrente</v>
      </c>
    </row>
    <row r="3851" spans="1:16" x14ac:dyDescent="0.2">
      <c r="A3851">
        <v>47022</v>
      </c>
      <c r="B3851" t="s">
        <v>1608</v>
      </c>
      <c r="C3851">
        <v>2264</v>
      </c>
      <c r="D3851" t="s">
        <v>1619</v>
      </c>
      <c r="E3851">
        <v>339139</v>
      </c>
      <c r="F3851" t="s">
        <v>51</v>
      </c>
      <c r="G3851" t="s">
        <v>1613</v>
      </c>
      <c r="H3851" t="s">
        <v>1614</v>
      </c>
      <c r="I3851" t="s">
        <v>349</v>
      </c>
      <c r="J3851">
        <v>410000</v>
      </c>
      <c r="K3851" t="str">
        <f t="shared" si="301"/>
        <v>47022 - Instituto de Previdência do Estado de Santa Catarina</v>
      </c>
      <c r="L3851" t="str">
        <f t="shared" si="302"/>
        <v>2264 - Administração e manutenção dos serviços administrativos gerais - IPREV</v>
      </c>
      <c r="M3851" t="str">
        <f t="shared" si="303"/>
        <v>339139 - Outros Serviços Terceiros Pessoa Jurídica</v>
      </c>
      <c r="N3851" t="str">
        <f t="shared" si="304"/>
        <v>33</v>
      </c>
      <c r="O3851" t="str">
        <f>VLOOKUP('SQL Results'!N3851,Plan2!$A$2:$B$8,2,0)</f>
        <v>33 - Outras Despesas Correntes</v>
      </c>
      <c r="P3851" s="4" t="str">
        <f t="shared" si="300"/>
        <v>0250 - Contribuição previdenciária - recursos de outras fontes - exercício corrente</v>
      </c>
    </row>
    <row r="3852" spans="1:16" x14ac:dyDescent="0.2">
      <c r="A3852">
        <v>47022</v>
      </c>
      <c r="B3852" t="s">
        <v>1608</v>
      </c>
      <c r="C3852">
        <v>2264</v>
      </c>
      <c r="D3852" t="s">
        <v>1619</v>
      </c>
      <c r="E3852">
        <v>449052</v>
      </c>
      <c r="F3852" t="s">
        <v>17</v>
      </c>
      <c r="G3852" t="s">
        <v>1613</v>
      </c>
      <c r="H3852" t="s">
        <v>1614</v>
      </c>
      <c r="I3852" t="s">
        <v>349</v>
      </c>
      <c r="J3852">
        <v>400000</v>
      </c>
      <c r="K3852" t="str">
        <f t="shared" si="301"/>
        <v>47022 - Instituto de Previdência do Estado de Santa Catarina</v>
      </c>
      <c r="L3852" t="str">
        <f t="shared" si="302"/>
        <v>2264 - Administração e manutenção dos serviços administrativos gerais - IPREV</v>
      </c>
      <c r="M3852" t="str">
        <f t="shared" si="303"/>
        <v>449052 - Equipamentos e Material Permanente</v>
      </c>
      <c r="N3852" t="str">
        <f t="shared" si="304"/>
        <v>44</v>
      </c>
      <c r="O3852" t="str">
        <f>VLOOKUP('SQL Results'!N3852,Plan2!$A$2:$B$8,2,0)</f>
        <v>44 - Investimentos</v>
      </c>
      <c r="P3852" s="4" t="str">
        <f t="shared" si="300"/>
        <v>0250 - Contribuição previdenciária - recursos de outras fontes - exercício corrente</v>
      </c>
    </row>
    <row r="3853" spans="1:16" x14ac:dyDescent="0.2">
      <c r="A3853">
        <v>47022</v>
      </c>
      <c r="B3853" t="s">
        <v>1608</v>
      </c>
      <c r="C3853">
        <v>9967</v>
      </c>
      <c r="D3853" t="s">
        <v>1620</v>
      </c>
      <c r="E3853">
        <v>319091</v>
      </c>
      <c r="F3853" t="s">
        <v>65</v>
      </c>
      <c r="G3853" t="s">
        <v>1613</v>
      </c>
      <c r="H3853" t="s">
        <v>1614</v>
      </c>
      <c r="I3853" t="s">
        <v>1621</v>
      </c>
      <c r="J3853">
        <v>10000</v>
      </c>
      <c r="K3853" t="str">
        <f t="shared" si="301"/>
        <v>47022 - Instituto de Previdência do Estado de Santa Catarina</v>
      </c>
      <c r="L3853" t="str">
        <f t="shared" si="302"/>
        <v>9967 - Sentenças judiciais - IPREV</v>
      </c>
      <c r="M3853" t="str">
        <f t="shared" si="303"/>
        <v>319091 - Sentenças Judiciais</v>
      </c>
      <c r="N3853" t="str">
        <f t="shared" si="304"/>
        <v>31</v>
      </c>
      <c r="O3853" t="str">
        <f>VLOOKUP('SQL Results'!N3853,Plan2!$A$2:$B$8,2,0)</f>
        <v>31 - Pessoal e Encargos Sociais</v>
      </c>
      <c r="P3853" s="4" t="str">
        <f t="shared" si="300"/>
        <v>0250 - Contribuição previdenciária - recursos de outras fontes - exercício corrente</v>
      </c>
    </row>
    <row r="3854" spans="1:16" x14ac:dyDescent="0.2">
      <c r="A3854">
        <v>47022</v>
      </c>
      <c r="B3854" t="s">
        <v>1608</v>
      </c>
      <c r="C3854">
        <v>9967</v>
      </c>
      <c r="D3854" t="s">
        <v>1620</v>
      </c>
      <c r="E3854">
        <v>339091</v>
      </c>
      <c r="F3854" t="s">
        <v>65</v>
      </c>
      <c r="G3854" t="s">
        <v>1613</v>
      </c>
      <c r="H3854" t="s">
        <v>1614</v>
      </c>
      <c r="I3854" t="s">
        <v>1621</v>
      </c>
      <c r="J3854">
        <v>10000</v>
      </c>
      <c r="K3854" t="str">
        <f t="shared" si="301"/>
        <v>47022 - Instituto de Previdência do Estado de Santa Catarina</v>
      </c>
      <c r="L3854" t="str">
        <f t="shared" si="302"/>
        <v>9967 - Sentenças judiciais - IPREV</v>
      </c>
      <c r="M3854" t="str">
        <f t="shared" si="303"/>
        <v>339091 - Sentenças Judiciais</v>
      </c>
      <c r="N3854" t="str">
        <f t="shared" si="304"/>
        <v>33</v>
      </c>
      <c r="O3854" t="str">
        <f>VLOOKUP('SQL Results'!N3854,Plan2!$A$2:$B$8,2,0)</f>
        <v>33 - Outras Despesas Correntes</v>
      </c>
      <c r="P3854" s="4" t="str">
        <f t="shared" si="300"/>
        <v>0250 - Contribuição previdenciária - recursos de outras fontes - exercício corrente</v>
      </c>
    </row>
    <row r="3855" spans="1:16" x14ac:dyDescent="0.2">
      <c r="A3855">
        <v>47022</v>
      </c>
      <c r="B3855" t="s">
        <v>1608</v>
      </c>
      <c r="C3855">
        <v>669</v>
      </c>
      <c r="D3855" t="s">
        <v>1622</v>
      </c>
      <c r="E3855">
        <v>319096</v>
      </c>
      <c r="F3855" t="s">
        <v>66</v>
      </c>
      <c r="G3855" t="s">
        <v>1613</v>
      </c>
      <c r="H3855" t="s">
        <v>1614</v>
      </c>
      <c r="I3855" t="s">
        <v>347</v>
      </c>
      <c r="J3855">
        <v>20000</v>
      </c>
      <c r="K3855" t="str">
        <f t="shared" si="301"/>
        <v>47022 - Instituto de Previdência do Estado de Santa Catarina</v>
      </c>
      <c r="L3855" t="str">
        <f t="shared" si="302"/>
        <v>669 - Administração de pessoal e encargos sociais - IPREV</v>
      </c>
      <c r="M3855" t="str">
        <f t="shared" si="303"/>
        <v>319096 - Ressarcimento Despesa Pessoal Requisitado</v>
      </c>
      <c r="N3855" t="str">
        <f t="shared" si="304"/>
        <v>31</v>
      </c>
      <c r="O3855" t="str">
        <f>VLOOKUP('SQL Results'!N3855,Plan2!$A$2:$B$8,2,0)</f>
        <v>31 - Pessoal e Encargos Sociais</v>
      </c>
      <c r="P3855" s="4" t="str">
        <f t="shared" si="300"/>
        <v>0250 - Contribuição previdenciária - recursos de outras fontes - exercício corrente</v>
      </c>
    </row>
    <row r="3856" spans="1:16" x14ac:dyDescent="0.2">
      <c r="A3856">
        <v>47022</v>
      </c>
      <c r="B3856" t="s">
        <v>1608</v>
      </c>
      <c r="C3856">
        <v>669</v>
      </c>
      <c r="D3856" t="s">
        <v>1622</v>
      </c>
      <c r="E3856">
        <v>319113</v>
      </c>
      <c r="F3856" t="s">
        <v>44</v>
      </c>
      <c r="G3856" t="s">
        <v>1613</v>
      </c>
      <c r="H3856" t="s">
        <v>1614</v>
      </c>
      <c r="I3856" t="s">
        <v>347</v>
      </c>
      <c r="J3856">
        <v>7025000</v>
      </c>
      <c r="K3856" t="str">
        <f t="shared" si="301"/>
        <v>47022 - Instituto de Previdência do Estado de Santa Catarina</v>
      </c>
      <c r="L3856" t="str">
        <f t="shared" si="302"/>
        <v>669 - Administração de pessoal e encargos sociais - IPREV</v>
      </c>
      <c r="M3856" t="str">
        <f t="shared" si="303"/>
        <v>319113 - Obrigações Patronais</v>
      </c>
      <c r="N3856" t="str">
        <f t="shared" si="304"/>
        <v>31</v>
      </c>
      <c r="O3856" t="str">
        <f>VLOOKUP('SQL Results'!N3856,Plan2!$A$2:$B$8,2,0)</f>
        <v>31 - Pessoal e Encargos Sociais</v>
      </c>
      <c r="P3856" s="4" t="str">
        <f t="shared" si="300"/>
        <v>0250 - Contribuição previdenciária - recursos de outras fontes - exercício corrente</v>
      </c>
    </row>
    <row r="3857" spans="1:16" x14ac:dyDescent="0.2">
      <c r="A3857">
        <v>47022</v>
      </c>
      <c r="B3857" t="s">
        <v>1608</v>
      </c>
      <c r="C3857">
        <v>669</v>
      </c>
      <c r="D3857" t="s">
        <v>1622</v>
      </c>
      <c r="E3857">
        <v>339008</v>
      </c>
      <c r="F3857" t="s">
        <v>43</v>
      </c>
      <c r="G3857" t="s">
        <v>1613</v>
      </c>
      <c r="H3857" t="s">
        <v>1614</v>
      </c>
      <c r="I3857" t="s">
        <v>347</v>
      </c>
      <c r="J3857">
        <v>11000</v>
      </c>
      <c r="K3857" t="str">
        <f t="shared" si="301"/>
        <v>47022 - Instituto de Previdência do Estado de Santa Catarina</v>
      </c>
      <c r="L3857" t="str">
        <f t="shared" si="302"/>
        <v>669 - Administração de pessoal e encargos sociais - IPREV</v>
      </c>
      <c r="M3857" t="str">
        <f t="shared" si="303"/>
        <v>339008 - Outros Benefícios Assistenciais</v>
      </c>
      <c r="N3857" t="str">
        <f t="shared" si="304"/>
        <v>33</v>
      </c>
      <c r="O3857" t="str">
        <f>VLOOKUP('SQL Results'!N3857,Plan2!$A$2:$B$8,2,0)</f>
        <v>33 - Outras Despesas Correntes</v>
      </c>
      <c r="P3857" s="4" t="str">
        <f t="shared" si="300"/>
        <v>0250 - Contribuição previdenciária - recursos de outras fontes - exercício corrente</v>
      </c>
    </row>
    <row r="3858" spans="1:16" x14ac:dyDescent="0.2">
      <c r="A3858">
        <v>47022</v>
      </c>
      <c r="B3858" t="s">
        <v>1608</v>
      </c>
      <c r="C3858">
        <v>669</v>
      </c>
      <c r="D3858" t="s">
        <v>1622</v>
      </c>
      <c r="E3858">
        <v>339046</v>
      </c>
      <c r="F3858" t="s">
        <v>47</v>
      </c>
      <c r="G3858" t="s">
        <v>1613</v>
      </c>
      <c r="H3858" t="s">
        <v>1614</v>
      </c>
      <c r="I3858" t="s">
        <v>347</v>
      </c>
      <c r="J3858">
        <v>927000</v>
      </c>
      <c r="K3858" t="str">
        <f t="shared" si="301"/>
        <v>47022 - Instituto de Previdência do Estado de Santa Catarina</v>
      </c>
      <c r="L3858" t="str">
        <f t="shared" si="302"/>
        <v>669 - Administração de pessoal e encargos sociais - IPREV</v>
      </c>
      <c r="M3858" t="str">
        <f t="shared" si="303"/>
        <v>339046 - Auxílio-Alimentação</v>
      </c>
      <c r="N3858" t="str">
        <f t="shared" si="304"/>
        <v>33</v>
      </c>
      <c r="O3858" t="str">
        <f>VLOOKUP('SQL Results'!N3858,Plan2!$A$2:$B$8,2,0)</f>
        <v>33 - Outras Despesas Correntes</v>
      </c>
      <c r="P3858" s="4" t="str">
        <f t="shared" si="300"/>
        <v>0250 - Contribuição previdenciária - recursos de outras fontes - exercício corrente</v>
      </c>
    </row>
    <row r="3859" spans="1:16" x14ac:dyDescent="0.2">
      <c r="A3859">
        <v>47022</v>
      </c>
      <c r="B3859" t="s">
        <v>1608</v>
      </c>
      <c r="C3859">
        <v>669</v>
      </c>
      <c r="D3859" t="s">
        <v>1622</v>
      </c>
      <c r="E3859">
        <v>339092</v>
      </c>
      <c r="F3859" t="s">
        <v>28</v>
      </c>
      <c r="G3859" t="s">
        <v>1613</v>
      </c>
      <c r="H3859" t="s">
        <v>1614</v>
      </c>
      <c r="I3859" t="s">
        <v>347</v>
      </c>
      <c r="J3859">
        <v>2000</v>
      </c>
      <c r="K3859" t="str">
        <f t="shared" si="301"/>
        <v>47022 - Instituto de Previdência do Estado de Santa Catarina</v>
      </c>
      <c r="L3859" t="str">
        <f t="shared" si="302"/>
        <v>669 - Administração de pessoal e encargos sociais - IPREV</v>
      </c>
      <c r="M3859" t="str">
        <f t="shared" si="303"/>
        <v>339092 - Despesas de Exercícios Anteriores</v>
      </c>
      <c r="N3859" t="str">
        <f t="shared" si="304"/>
        <v>33</v>
      </c>
      <c r="O3859" t="str">
        <f>VLOOKUP('SQL Results'!N3859,Plan2!$A$2:$B$8,2,0)</f>
        <v>33 - Outras Despesas Correntes</v>
      </c>
      <c r="P3859" s="4" t="str">
        <f t="shared" si="300"/>
        <v>0250 - Contribuição previdenciária - recursos de outras fontes - exercício corrente</v>
      </c>
    </row>
    <row r="3860" spans="1:16" x14ac:dyDescent="0.2">
      <c r="A3860">
        <v>47022</v>
      </c>
      <c r="B3860" t="s">
        <v>1608</v>
      </c>
      <c r="C3860">
        <v>669</v>
      </c>
      <c r="D3860" t="s">
        <v>1622</v>
      </c>
      <c r="E3860">
        <v>339093</v>
      </c>
      <c r="F3860" t="s">
        <v>50</v>
      </c>
      <c r="G3860" t="s">
        <v>1613</v>
      </c>
      <c r="H3860" t="s">
        <v>1614</v>
      </c>
      <c r="I3860" t="s">
        <v>347</v>
      </c>
      <c r="J3860">
        <v>50000</v>
      </c>
      <c r="K3860" t="str">
        <f t="shared" si="301"/>
        <v>47022 - Instituto de Previdência do Estado de Santa Catarina</v>
      </c>
      <c r="L3860" t="str">
        <f t="shared" si="302"/>
        <v>669 - Administração de pessoal e encargos sociais - IPREV</v>
      </c>
      <c r="M3860" t="str">
        <f t="shared" si="303"/>
        <v>339093 - Indenizações e Restituições</v>
      </c>
      <c r="N3860" t="str">
        <f t="shared" si="304"/>
        <v>33</v>
      </c>
      <c r="O3860" t="str">
        <f>VLOOKUP('SQL Results'!N3860,Plan2!$A$2:$B$8,2,0)</f>
        <v>33 - Outras Despesas Correntes</v>
      </c>
      <c r="P3860" s="4" t="str">
        <f t="shared" si="300"/>
        <v>0250 - Contribuição previdenciária - recursos de outras fontes - exercício corrente</v>
      </c>
    </row>
    <row r="3861" spans="1:16" x14ac:dyDescent="0.2">
      <c r="A3861">
        <v>47022</v>
      </c>
      <c r="B3861" t="s">
        <v>1608</v>
      </c>
      <c r="C3861">
        <v>669</v>
      </c>
      <c r="D3861" t="s">
        <v>1622</v>
      </c>
      <c r="E3861">
        <v>339113</v>
      </c>
      <c r="F3861" t="s">
        <v>44</v>
      </c>
      <c r="G3861" t="s">
        <v>1613</v>
      </c>
      <c r="H3861" t="s">
        <v>1614</v>
      </c>
      <c r="I3861" t="s">
        <v>347</v>
      </c>
      <c r="J3861">
        <v>1200000</v>
      </c>
      <c r="K3861" t="str">
        <f t="shared" si="301"/>
        <v>47022 - Instituto de Previdência do Estado de Santa Catarina</v>
      </c>
      <c r="L3861" t="str">
        <f t="shared" si="302"/>
        <v>669 - Administração de pessoal e encargos sociais - IPREV</v>
      </c>
      <c r="M3861" t="str">
        <f t="shared" si="303"/>
        <v>339113 - Obrigações Patronais</v>
      </c>
      <c r="N3861" t="str">
        <f t="shared" si="304"/>
        <v>33</v>
      </c>
      <c r="O3861" t="str">
        <f>VLOOKUP('SQL Results'!N3861,Plan2!$A$2:$B$8,2,0)</f>
        <v>33 - Outras Despesas Correntes</v>
      </c>
      <c r="P3861" s="4" t="str">
        <f t="shared" si="300"/>
        <v>0250 - Contribuição previdenciária - recursos de outras fontes - exercício corrente</v>
      </c>
    </row>
    <row r="3862" spans="1:16" x14ac:dyDescent="0.2">
      <c r="A3862">
        <v>47022</v>
      </c>
      <c r="B3862" t="s">
        <v>1608</v>
      </c>
      <c r="C3862">
        <v>669</v>
      </c>
      <c r="D3862" t="s">
        <v>1622</v>
      </c>
      <c r="E3862">
        <v>319007</v>
      </c>
      <c r="F3862" t="s">
        <v>68</v>
      </c>
      <c r="G3862" t="s">
        <v>1613</v>
      </c>
      <c r="H3862" t="s">
        <v>1614</v>
      </c>
      <c r="I3862" t="s">
        <v>347</v>
      </c>
      <c r="J3862">
        <v>10000</v>
      </c>
      <c r="K3862" t="str">
        <f t="shared" si="301"/>
        <v>47022 - Instituto de Previdência do Estado de Santa Catarina</v>
      </c>
      <c r="L3862" t="str">
        <f t="shared" si="302"/>
        <v>669 - Administração de pessoal e encargos sociais - IPREV</v>
      </c>
      <c r="M3862" t="str">
        <f t="shared" si="303"/>
        <v>319007 - Contrib. Entid. Fechadas de Previdência</v>
      </c>
      <c r="N3862" t="str">
        <f t="shared" si="304"/>
        <v>31</v>
      </c>
      <c r="O3862" t="str">
        <f>VLOOKUP('SQL Results'!N3862,Plan2!$A$2:$B$8,2,0)</f>
        <v>31 - Pessoal e Encargos Sociais</v>
      </c>
      <c r="P3862" s="4" t="str">
        <f t="shared" si="300"/>
        <v>0250 - Contribuição previdenciária - recursos de outras fontes - exercício corrente</v>
      </c>
    </row>
    <row r="3863" spans="1:16" x14ac:dyDescent="0.2">
      <c r="A3863">
        <v>47022</v>
      </c>
      <c r="B3863" t="s">
        <v>1608</v>
      </c>
      <c r="C3863">
        <v>669</v>
      </c>
      <c r="D3863" t="s">
        <v>1622</v>
      </c>
      <c r="E3863">
        <v>319011</v>
      </c>
      <c r="F3863" t="s">
        <v>60</v>
      </c>
      <c r="G3863" t="s">
        <v>1613</v>
      </c>
      <c r="H3863" t="s">
        <v>1614</v>
      </c>
      <c r="I3863" t="s">
        <v>347</v>
      </c>
      <c r="J3863">
        <v>34852300</v>
      </c>
      <c r="K3863" t="str">
        <f t="shared" si="301"/>
        <v>47022 - Instituto de Previdência do Estado de Santa Catarina</v>
      </c>
      <c r="L3863" t="str">
        <f t="shared" si="302"/>
        <v>669 - Administração de pessoal e encargos sociais - IPREV</v>
      </c>
      <c r="M3863" t="str">
        <f t="shared" si="303"/>
        <v>319011 - Vencim. e Vantagens Fixas - Pessoal Civil</v>
      </c>
      <c r="N3863" t="str">
        <f t="shared" si="304"/>
        <v>31</v>
      </c>
      <c r="O3863" t="str">
        <f>VLOOKUP('SQL Results'!N3863,Plan2!$A$2:$B$8,2,0)</f>
        <v>31 - Pessoal e Encargos Sociais</v>
      </c>
      <c r="P3863" s="4" t="str">
        <f t="shared" ref="P3863:P3926" si="305">CONCATENATE(LEFT(G3863,4)," - ",H3863)</f>
        <v>0250 - Contribuição previdenciária - recursos de outras fontes - exercício corrente</v>
      </c>
    </row>
    <row r="3864" spans="1:16" x14ac:dyDescent="0.2">
      <c r="A3864">
        <v>47022</v>
      </c>
      <c r="B3864" t="s">
        <v>1608</v>
      </c>
      <c r="C3864">
        <v>669</v>
      </c>
      <c r="D3864" t="s">
        <v>1622</v>
      </c>
      <c r="E3864">
        <v>319013</v>
      </c>
      <c r="F3864" t="s">
        <v>44</v>
      </c>
      <c r="G3864" t="s">
        <v>1613</v>
      </c>
      <c r="H3864" t="s">
        <v>1614</v>
      </c>
      <c r="I3864" t="s">
        <v>347</v>
      </c>
      <c r="J3864">
        <v>1025000</v>
      </c>
      <c r="K3864" t="str">
        <f t="shared" si="301"/>
        <v>47022 - Instituto de Previdência do Estado de Santa Catarina</v>
      </c>
      <c r="L3864" t="str">
        <f t="shared" si="302"/>
        <v>669 - Administração de pessoal e encargos sociais - IPREV</v>
      </c>
      <c r="M3864" t="str">
        <f t="shared" si="303"/>
        <v>319013 - Obrigações Patronais</v>
      </c>
      <c r="N3864" t="str">
        <f t="shared" si="304"/>
        <v>31</v>
      </c>
      <c r="O3864" t="str">
        <f>VLOOKUP('SQL Results'!N3864,Plan2!$A$2:$B$8,2,0)</f>
        <v>31 - Pessoal e Encargos Sociais</v>
      </c>
      <c r="P3864" s="4" t="str">
        <f t="shared" si="305"/>
        <v>0250 - Contribuição previdenciária - recursos de outras fontes - exercício corrente</v>
      </c>
    </row>
    <row r="3865" spans="1:16" x14ac:dyDescent="0.2">
      <c r="A3865">
        <v>47022</v>
      </c>
      <c r="B3865" t="s">
        <v>1608</v>
      </c>
      <c r="C3865">
        <v>669</v>
      </c>
      <c r="D3865" t="s">
        <v>1622</v>
      </c>
      <c r="E3865">
        <v>319016</v>
      </c>
      <c r="F3865" t="s">
        <v>64</v>
      </c>
      <c r="G3865" t="s">
        <v>1613</v>
      </c>
      <c r="H3865" t="s">
        <v>1614</v>
      </c>
      <c r="I3865" t="s">
        <v>347</v>
      </c>
      <c r="J3865">
        <v>5000</v>
      </c>
      <c r="K3865" t="str">
        <f t="shared" si="301"/>
        <v>47022 - Instituto de Previdência do Estado de Santa Catarina</v>
      </c>
      <c r="L3865" t="str">
        <f t="shared" si="302"/>
        <v>669 - Administração de pessoal e encargos sociais - IPREV</v>
      </c>
      <c r="M3865" t="str">
        <f t="shared" si="303"/>
        <v>319016 - Outras Despesas Variáveis-Pessoal Civil</v>
      </c>
      <c r="N3865" t="str">
        <f t="shared" si="304"/>
        <v>31</v>
      </c>
      <c r="O3865" t="str">
        <f>VLOOKUP('SQL Results'!N3865,Plan2!$A$2:$B$8,2,0)</f>
        <v>31 - Pessoal e Encargos Sociais</v>
      </c>
      <c r="P3865" s="4" t="str">
        <f t="shared" si="305"/>
        <v>0250 - Contribuição previdenciária - recursos de outras fontes - exercício corrente</v>
      </c>
    </row>
    <row r="3866" spans="1:16" x14ac:dyDescent="0.2">
      <c r="A3866">
        <v>47022</v>
      </c>
      <c r="B3866" t="s">
        <v>1608</v>
      </c>
      <c r="C3866">
        <v>669</v>
      </c>
      <c r="D3866" t="s">
        <v>1622</v>
      </c>
      <c r="E3866">
        <v>319092</v>
      </c>
      <c r="F3866" t="s">
        <v>28</v>
      </c>
      <c r="G3866" t="s">
        <v>1613</v>
      </c>
      <c r="H3866" t="s">
        <v>1614</v>
      </c>
      <c r="I3866" t="s">
        <v>347</v>
      </c>
      <c r="J3866">
        <v>80000</v>
      </c>
      <c r="K3866" t="str">
        <f t="shared" si="301"/>
        <v>47022 - Instituto de Previdência do Estado de Santa Catarina</v>
      </c>
      <c r="L3866" t="str">
        <f t="shared" si="302"/>
        <v>669 - Administração de pessoal e encargos sociais - IPREV</v>
      </c>
      <c r="M3866" t="str">
        <f t="shared" si="303"/>
        <v>319092 - Despesas de Exercícios Anteriores</v>
      </c>
      <c r="N3866" t="str">
        <f t="shared" si="304"/>
        <v>31</v>
      </c>
      <c r="O3866" t="str">
        <f>VLOOKUP('SQL Results'!N3866,Plan2!$A$2:$B$8,2,0)</f>
        <v>31 - Pessoal e Encargos Sociais</v>
      </c>
      <c r="P3866" s="4" t="str">
        <f t="shared" si="305"/>
        <v>0250 - Contribuição previdenciária - recursos de outras fontes - exercício corrente</v>
      </c>
    </row>
    <row r="3867" spans="1:16" x14ac:dyDescent="0.2">
      <c r="A3867">
        <v>47022</v>
      </c>
      <c r="B3867" t="s">
        <v>1608</v>
      </c>
      <c r="C3867">
        <v>669</v>
      </c>
      <c r="D3867" t="s">
        <v>1622</v>
      </c>
      <c r="E3867">
        <v>319094</v>
      </c>
      <c r="F3867" t="s">
        <v>41</v>
      </c>
      <c r="G3867" t="s">
        <v>1613</v>
      </c>
      <c r="H3867" t="s">
        <v>1614</v>
      </c>
      <c r="I3867" t="s">
        <v>347</v>
      </c>
      <c r="J3867">
        <v>60000</v>
      </c>
      <c r="K3867" t="str">
        <f t="shared" si="301"/>
        <v>47022 - Instituto de Previdência do Estado de Santa Catarina</v>
      </c>
      <c r="L3867" t="str">
        <f t="shared" si="302"/>
        <v>669 - Administração de pessoal e encargos sociais - IPREV</v>
      </c>
      <c r="M3867" t="str">
        <f t="shared" si="303"/>
        <v>319094 - Indenizações e Restituições Trabalhistas</v>
      </c>
      <c r="N3867" t="str">
        <f t="shared" si="304"/>
        <v>31</v>
      </c>
      <c r="O3867" t="str">
        <f>VLOOKUP('SQL Results'!N3867,Plan2!$A$2:$B$8,2,0)</f>
        <v>31 - Pessoal e Encargos Sociais</v>
      </c>
      <c r="P3867" s="4" t="str">
        <f t="shared" si="305"/>
        <v>0250 - Contribuição previdenciária - recursos de outras fontes - exercício corrente</v>
      </c>
    </row>
    <row r="3868" spans="1:16" x14ac:dyDescent="0.2">
      <c r="A3868">
        <v>47022</v>
      </c>
      <c r="B3868" t="s">
        <v>1608</v>
      </c>
      <c r="C3868">
        <v>2069</v>
      </c>
      <c r="D3868" t="s">
        <v>1623</v>
      </c>
      <c r="E3868">
        <v>339036</v>
      </c>
      <c r="F3868" t="s">
        <v>23</v>
      </c>
      <c r="G3868" t="s">
        <v>1613</v>
      </c>
      <c r="H3868" t="s">
        <v>1614</v>
      </c>
      <c r="I3868" t="s">
        <v>355</v>
      </c>
      <c r="J3868">
        <v>250000</v>
      </c>
      <c r="K3868" t="str">
        <f t="shared" si="301"/>
        <v>47022 - Instituto de Previdência do Estado de Santa Catarina</v>
      </c>
      <c r="L3868" t="str">
        <f t="shared" si="302"/>
        <v>2069 - Encargos com estagiários - IPREV</v>
      </c>
      <c r="M3868" t="str">
        <f t="shared" si="303"/>
        <v>339036 - Outros Serviços Terceiros-Pessoa Física</v>
      </c>
      <c r="N3868" t="str">
        <f t="shared" si="304"/>
        <v>33</v>
      </c>
      <c r="O3868" t="str">
        <f>VLOOKUP('SQL Results'!N3868,Plan2!$A$2:$B$8,2,0)</f>
        <v>33 - Outras Despesas Correntes</v>
      </c>
      <c r="P3868" s="4" t="str">
        <f t="shared" si="305"/>
        <v>0250 - Contribuição previdenciária - recursos de outras fontes - exercício corrente</v>
      </c>
    </row>
    <row r="3869" spans="1:16" x14ac:dyDescent="0.2">
      <c r="A3869">
        <v>47022</v>
      </c>
      <c r="B3869" t="s">
        <v>1608</v>
      </c>
      <c r="C3869">
        <v>2069</v>
      </c>
      <c r="D3869" t="s">
        <v>1623</v>
      </c>
      <c r="E3869">
        <v>339049</v>
      </c>
      <c r="F3869" t="s">
        <v>79</v>
      </c>
      <c r="G3869" t="s">
        <v>1613</v>
      </c>
      <c r="H3869" t="s">
        <v>1614</v>
      </c>
      <c r="I3869" t="s">
        <v>355</v>
      </c>
      <c r="J3869">
        <v>50000</v>
      </c>
      <c r="K3869" t="str">
        <f t="shared" si="301"/>
        <v>47022 - Instituto de Previdência do Estado de Santa Catarina</v>
      </c>
      <c r="L3869" t="str">
        <f t="shared" si="302"/>
        <v>2069 - Encargos com estagiários - IPREV</v>
      </c>
      <c r="M3869" t="str">
        <f t="shared" si="303"/>
        <v>339049 - Auxílio-Transporte</v>
      </c>
      <c r="N3869" t="str">
        <f t="shared" si="304"/>
        <v>33</v>
      </c>
      <c r="O3869" t="str">
        <f>VLOOKUP('SQL Results'!N3869,Plan2!$A$2:$B$8,2,0)</f>
        <v>33 - Outras Despesas Correntes</v>
      </c>
      <c r="P3869" s="4" t="str">
        <f t="shared" si="305"/>
        <v>0250 - Contribuição previdenciária - recursos de outras fontes - exercício corrente</v>
      </c>
    </row>
    <row r="3870" spans="1:16" x14ac:dyDescent="0.2">
      <c r="A3870">
        <v>47076</v>
      </c>
      <c r="B3870" t="s">
        <v>1624</v>
      </c>
      <c r="C3870">
        <v>9342</v>
      </c>
      <c r="D3870" t="s">
        <v>1625</v>
      </c>
      <c r="E3870">
        <v>319092</v>
      </c>
      <c r="F3870" t="s">
        <v>28</v>
      </c>
      <c r="G3870" t="s">
        <v>1613</v>
      </c>
      <c r="H3870" t="s">
        <v>1614</v>
      </c>
      <c r="I3870" t="s">
        <v>1626</v>
      </c>
      <c r="J3870">
        <v>100000</v>
      </c>
      <c r="K3870" t="str">
        <f t="shared" si="301"/>
        <v>47076 - Fundo Financeiro</v>
      </c>
      <c r="L3870" t="str">
        <f t="shared" si="302"/>
        <v>9342 - Encargos com inativos - TJ - Fundo Financeiro</v>
      </c>
      <c r="M3870" t="str">
        <f t="shared" si="303"/>
        <v>319092 - Despesas de Exercícios Anteriores</v>
      </c>
      <c r="N3870" t="str">
        <f t="shared" si="304"/>
        <v>31</v>
      </c>
      <c r="O3870" t="str">
        <f>VLOOKUP('SQL Results'!N3870,Plan2!$A$2:$B$8,2,0)</f>
        <v>31 - Pessoal e Encargos Sociais</v>
      </c>
      <c r="P3870" s="4" t="str">
        <f t="shared" si="305"/>
        <v>0250 - Contribuição previdenciária - recursos de outras fontes - exercício corrente</v>
      </c>
    </row>
    <row r="3871" spans="1:16" x14ac:dyDescent="0.2">
      <c r="A3871">
        <v>47076</v>
      </c>
      <c r="B3871" t="s">
        <v>1624</v>
      </c>
      <c r="C3871">
        <v>9661</v>
      </c>
      <c r="D3871" t="s">
        <v>1627</v>
      </c>
      <c r="E3871">
        <v>319003</v>
      </c>
      <c r="F3871" t="s">
        <v>1628</v>
      </c>
      <c r="G3871" t="s">
        <v>1613</v>
      </c>
      <c r="H3871" t="s">
        <v>1614</v>
      </c>
      <c r="I3871" t="s">
        <v>1629</v>
      </c>
      <c r="J3871">
        <v>36000000</v>
      </c>
      <c r="K3871" t="str">
        <f t="shared" si="301"/>
        <v>47076 - Fundo Financeiro</v>
      </c>
      <c r="L3871" t="str">
        <f t="shared" si="302"/>
        <v>9661 - Pensões - MPSC - Fundo Financeiro</v>
      </c>
      <c r="M3871" t="str">
        <f t="shared" si="303"/>
        <v>319003 - Pensões do RPPS e do Militar</v>
      </c>
      <c r="N3871" t="str">
        <f t="shared" si="304"/>
        <v>31</v>
      </c>
      <c r="O3871" t="str">
        <f>VLOOKUP('SQL Results'!N3871,Plan2!$A$2:$B$8,2,0)</f>
        <v>31 - Pessoal e Encargos Sociais</v>
      </c>
      <c r="P3871" s="4" t="str">
        <f t="shared" si="305"/>
        <v>0250 - Contribuição previdenciária - recursos de outras fontes - exercício corrente</v>
      </c>
    </row>
    <row r="3872" spans="1:16" x14ac:dyDescent="0.2">
      <c r="A3872">
        <v>47076</v>
      </c>
      <c r="B3872" t="s">
        <v>1624</v>
      </c>
      <c r="C3872">
        <v>9661</v>
      </c>
      <c r="D3872" t="s">
        <v>1627</v>
      </c>
      <c r="E3872">
        <v>319092</v>
      </c>
      <c r="F3872" t="s">
        <v>28</v>
      </c>
      <c r="G3872" t="s">
        <v>1613</v>
      </c>
      <c r="H3872" t="s">
        <v>1614</v>
      </c>
      <c r="I3872" t="s">
        <v>1629</v>
      </c>
      <c r="J3872">
        <v>600000</v>
      </c>
      <c r="K3872" t="str">
        <f t="shared" si="301"/>
        <v>47076 - Fundo Financeiro</v>
      </c>
      <c r="L3872" t="str">
        <f t="shared" si="302"/>
        <v>9661 - Pensões - MPSC - Fundo Financeiro</v>
      </c>
      <c r="M3872" t="str">
        <f t="shared" si="303"/>
        <v>319092 - Despesas de Exercícios Anteriores</v>
      </c>
      <c r="N3872" t="str">
        <f t="shared" si="304"/>
        <v>31</v>
      </c>
      <c r="O3872" t="str">
        <f>VLOOKUP('SQL Results'!N3872,Plan2!$A$2:$B$8,2,0)</f>
        <v>31 - Pessoal e Encargos Sociais</v>
      </c>
      <c r="P3872" s="4" t="str">
        <f t="shared" si="305"/>
        <v>0250 - Contribuição previdenciária - recursos de outras fontes - exercício corrente</v>
      </c>
    </row>
    <row r="3873" spans="1:16" x14ac:dyDescent="0.2">
      <c r="A3873">
        <v>47076</v>
      </c>
      <c r="B3873" t="s">
        <v>1624</v>
      </c>
      <c r="C3873">
        <v>9342</v>
      </c>
      <c r="D3873" t="s">
        <v>1625</v>
      </c>
      <c r="E3873">
        <v>319094</v>
      </c>
      <c r="F3873" t="s">
        <v>41</v>
      </c>
      <c r="G3873" t="s">
        <v>1613</v>
      </c>
      <c r="H3873" t="s">
        <v>1614</v>
      </c>
      <c r="I3873" t="s">
        <v>1626</v>
      </c>
      <c r="J3873">
        <v>100000</v>
      </c>
      <c r="K3873" t="str">
        <f t="shared" si="301"/>
        <v>47076 - Fundo Financeiro</v>
      </c>
      <c r="L3873" t="str">
        <f t="shared" si="302"/>
        <v>9342 - Encargos com inativos - TJ - Fundo Financeiro</v>
      </c>
      <c r="M3873" t="str">
        <f t="shared" si="303"/>
        <v>319094 - Indenizações e Restituições Trabalhistas</v>
      </c>
      <c r="N3873" t="str">
        <f t="shared" si="304"/>
        <v>31</v>
      </c>
      <c r="O3873" t="str">
        <f>VLOOKUP('SQL Results'!N3873,Plan2!$A$2:$B$8,2,0)</f>
        <v>31 - Pessoal e Encargos Sociais</v>
      </c>
      <c r="P3873" s="4" t="str">
        <f t="shared" si="305"/>
        <v>0250 - Contribuição previdenciária - recursos de outras fontes - exercício corrente</v>
      </c>
    </row>
    <row r="3874" spans="1:16" x14ac:dyDescent="0.2">
      <c r="A3874">
        <v>47076</v>
      </c>
      <c r="B3874" t="s">
        <v>1624</v>
      </c>
      <c r="C3874">
        <v>9342</v>
      </c>
      <c r="D3874" t="s">
        <v>1625</v>
      </c>
      <c r="E3874">
        <v>319001</v>
      </c>
      <c r="F3874" t="s">
        <v>1630</v>
      </c>
      <c r="G3874" t="s">
        <v>1631</v>
      </c>
      <c r="H3874" t="s">
        <v>1632</v>
      </c>
      <c r="I3874" t="s">
        <v>1626</v>
      </c>
      <c r="J3874">
        <v>10385000</v>
      </c>
      <c r="K3874" t="str">
        <f t="shared" si="301"/>
        <v>47076 - Fundo Financeiro</v>
      </c>
      <c r="L3874" t="str">
        <f t="shared" si="302"/>
        <v>9342 - Encargos com inativos - TJ - Fundo Financeiro</v>
      </c>
      <c r="M3874" t="str">
        <f t="shared" si="303"/>
        <v>319001 - Aposentadorias, Reserva Remunerada e Reformas</v>
      </c>
      <c r="N3874" t="str">
        <f t="shared" si="304"/>
        <v>31</v>
      </c>
      <c r="O3874" t="str">
        <f>VLOOKUP('SQL Results'!N3874,Plan2!$A$2:$B$8,2,0)</f>
        <v>31 - Pessoal e Encargos Sociais</v>
      </c>
      <c r="P3874" s="4" t="str">
        <f t="shared" si="305"/>
        <v>0289 - Remuneração de disponibilidade bancária - recursos vinculados - Fundos IPREV</v>
      </c>
    </row>
    <row r="3875" spans="1:16" x14ac:dyDescent="0.2">
      <c r="A3875">
        <v>47076</v>
      </c>
      <c r="B3875" t="s">
        <v>1624</v>
      </c>
      <c r="C3875">
        <v>9343</v>
      </c>
      <c r="D3875" t="s">
        <v>1633</v>
      </c>
      <c r="E3875">
        <v>319001</v>
      </c>
      <c r="F3875" t="s">
        <v>1630</v>
      </c>
      <c r="G3875" t="s">
        <v>1613</v>
      </c>
      <c r="H3875" t="s">
        <v>1614</v>
      </c>
      <c r="I3875" t="s">
        <v>1634</v>
      </c>
      <c r="J3875">
        <v>70000000</v>
      </c>
      <c r="K3875" t="str">
        <f t="shared" si="301"/>
        <v>47076 - Fundo Financeiro</v>
      </c>
      <c r="L3875" t="str">
        <f t="shared" si="302"/>
        <v>9343 - Encargos com inativos - MPSC - Fundo Financeiro</v>
      </c>
      <c r="M3875" t="str">
        <f t="shared" si="303"/>
        <v>319001 - Aposentadorias, Reserva Remunerada e Reformas</v>
      </c>
      <c r="N3875" t="str">
        <f t="shared" si="304"/>
        <v>31</v>
      </c>
      <c r="O3875" t="str">
        <f>VLOOKUP('SQL Results'!N3875,Plan2!$A$2:$B$8,2,0)</f>
        <v>31 - Pessoal e Encargos Sociais</v>
      </c>
      <c r="P3875" s="4" t="str">
        <f t="shared" si="305"/>
        <v>0250 - Contribuição previdenciária - recursos de outras fontes - exercício corrente</v>
      </c>
    </row>
    <row r="3876" spans="1:16" x14ac:dyDescent="0.2">
      <c r="A3876">
        <v>47076</v>
      </c>
      <c r="B3876" t="s">
        <v>1624</v>
      </c>
      <c r="C3876">
        <v>9343</v>
      </c>
      <c r="D3876" t="s">
        <v>1633</v>
      </c>
      <c r="E3876">
        <v>319092</v>
      </c>
      <c r="F3876" t="s">
        <v>28</v>
      </c>
      <c r="G3876" t="s">
        <v>1613</v>
      </c>
      <c r="H3876" t="s">
        <v>1614</v>
      </c>
      <c r="I3876" t="s">
        <v>1634</v>
      </c>
      <c r="J3876">
        <v>1000000</v>
      </c>
      <c r="K3876" t="str">
        <f t="shared" si="301"/>
        <v>47076 - Fundo Financeiro</v>
      </c>
      <c r="L3876" t="str">
        <f t="shared" si="302"/>
        <v>9343 - Encargos com inativos - MPSC - Fundo Financeiro</v>
      </c>
      <c r="M3876" t="str">
        <f t="shared" si="303"/>
        <v>319092 - Despesas de Exercícios Anteriores</v>
      </c>
      <c r="N3876" t="str">
        <f t="shared" si="304"/>
        <v>31</v>
      </c>
      <c r="O3876" t="str">
        <f>VLOOKUP('SQL Results'!N3876,Plan2!$A$2:$B$8,2,0)</f>
        <v>31 - Pessoal e Encargos Sociais</v>
      </c>
      <c r="P3876" s="4" t="str">
        <f t="shared" si="305"/>
        <v>0250 - Contribuição previdenciária - recursos de outras fontes - exercício corrente</v>
      </c>
    </row>
    <row r="3877" spans="1:16" x14ac:dyDescent="0.2">
      <c r="A3877">
        <v>47076</v>
      </c>
      <c r="B3877" t="s">
        <v>1624</v>
      </c>
      <c r="C3877">
        <v>9343</v>
      </c>
      <c r="D3877" t="s">
        <v>1633</v>
      </c>
      <c r="E3877">
        <v>319001</v>
      </c>
      <c r="F3877" t="s">
        <v>1630</v>
      </c>
      <c r="G3877" t="s">
        <v>1631</v>
      </c>
      <c r="H3877" t="s">
        <v>1632</v>
      </c>
      <c r="I3877" t="s">
        <v>1634</v>
      </c>
      <c r="J3877">
        <v>8660000</v>
      </c>
      <c r="K3877" t="str">
        <f t="shared" si="301"/>
        <v>47076 - Fundo Financeiro</v>
      </c>
      <c r="L3877" t="str">
        <f t="shared" si="302"/>
        <v>9343 - Encargos com inativos - MPSC - Fundo Financeiro</v>
      </c>
      <c r="M3877" t="str">
        <f t="shared" si="303"/>
        <v>319001 - Aposentadorias, Reserva Remunerada e Reformas</v>
      </c>
      <c r="N3877" t="str">
        <f t="shared" si="304"/>
        <v>31</v>
      </c>
      <c r="O3877" t="str">
        <f>VLOOKUP('SQL Results'!N3877,Plan2!$A$2:$B$8,2,0)</f>
        <v>31 - Pessoal e Encargos Sociais</v>
      </c>
      <c r="P3877" s="4" t="str">
        <f t="shared" si="305"/>
        <v>0289 - Remuneração de disponibilidade bancária - recursos vinculados - Fundos IPREV</v>
      </c>
    </row>
    <row r="3878" spans="1:16" x14ac:dyDescent="0.2">
      <c r="A3878">
        <v>47076</v>
      </c>
      <c r="B3878" t="s">
        <v>1624</v>
      </c>
      <c r="C3878">
        <v>9345</v>
      </c>
      <c r="D3878" t="s">
        <v>1635</v>
      </c>
      <c r="E3878">
        <v>319001</v>
      </c>
      <c r="F3878" t="s">
        <v>1630</v>
      </c>
      <c r="G3878" t="s">
        <v>13</v>
      </c>
      <c r="H3878" t="s">
        <v>14</v>
      </c>
      <c r="I3878" t="s">
        <v>1636</v>
      </c>
      <c r="J3878">
        <v>982089736</v>
      </c>
      <c r="K3878" t="str">
        <f t="shared" si="301"/>
        <v>47076 - Fundo Financeiro</v>
      </c>
      <c r="L3878" t="str">
        <f t="shared" si="302"/>
        <v>9345 - Encargos com inativos - Poder Executivo - Fundo Financeiro</v>
      </c>
      <c r="M3878" t="str">
        <f t="shared" si="303"/>
        <v>319001 - Aposentadorias, Reserva Remunerada e Reformas</v>
      </c>
      <c r="N3878" t="str">
        <f t="shared" si="304"/>
        <v>31</v>
      </c>
      <c r="O3878" t="str">
        <f>VLOOKUP('SQL Results'!N3878,Plan2!$A$2:$B$8,2,0)</f>
        <v>31 - Pessoal e Encargos Sociais</v>
      </c>
      <c r="P3878" s="4" t="str">
        <f t="shared" si="305"/>
        <v>0100 - Recursos ordinários - recursos do tesouro - RLD</v>
      </c>
    </row>
    <row r="3879" spans="1:16" x14ac:dyDescent="0.2">
      <c r="A3879">
        <v>47076</v>
      </c>
      <c r="B3879" t="s">
        <v>1624</v>
      </c>
      <c r="C3879">
        <v>9345</v>
      </c>
      <c r="D3879" t="s">
        <v>1635</v>
      </c>
      <c r="E3879">
        <v>319001</v>
      </c>
      <c r="F3879" t="s">
        <v>1630</v>
      </c>
      <c r="G3879" t="s">
        <v>1613</v>
      </c>
      <c r="H3879" t="s">
        <v>1614</v>
      </c>
      <c r="I3879" t="s">
        <v>1636</v>
      </c>
      <c r="J3879">
        <v>998000000</v>
      </c>
      <c r="K3879" t="str">
        <f t="shared" si="301"/>
        <v>47076 - Fundo Financeiro</v>
      </c>
      <c r="L3879" t="str">
        <f t="shared" si="302"/>
        <v>9345 - Encargos com inativos - Poder Executivo - Fundo Financeiro</v>
      </c>
      <c r="M3879" t="str">
        <f t="shared" si="303"/>
        <v>319001 - Aposentadorias, Reserva Remunerada e Reformas</v>
      </c>
      <c r="N3879" t="str">
        <f t="shared" si="304"/>
        <v>31</v>
      </c>
      <c r="O3879" t="str">
        <f>VLOOKUP('SQL Results'!N3879,Plan2!$A$2:$B$8,2,0)</f>
        <v>31 - Pessoal e Encargos Sociais</v>
      </c>
      <c r="P3879" s="4" t="str">
        <f t="shared" si="305"/>
        <v>0250 - Contribuição previdenciária - recursos de outras fontes - exercício corrente</v>
      </c>
    </row>
    <row r="3880" spans="1:16" x14ac:dyDescent="0.2">
      <c r="A3880">
        <v>47076</v>
      </c>
      <c r="B3880" t="s">
        <v>1624</v>
      </c>
      <c r="C3880">
        <v>9345</v>
      </c>
      <c r="D3880" t="s">
        <v>1635</v>
      </c>
      <c r="E3880">
        <v>319092</v>
      </c>
      <c r="F3880" t="s">
        <v>28</v>
      </c>
      <c r="G3880" t="s">
        <v>1613</v>
      </c>
      <c r="H3880" t="s">
        <v>1614</v>
      </c>
      <c r="I3880" t="s">
        <v>1636</v>
      </c>
      <c r="J3880">
        <v>2000000</v>
      </c>
      <c r="K3880" t="str">
        <f t="shared" si="301"/>
        <v>47076 - Fundo Financeiro</v>
      </c>
      <c r="L3880" t="str">
        <f t="shared" si="302"/>
        <v>9345 - Encargos com inativos - Poder Executivo - Fundo Financeiro</v>
      </c>
      <c r="M3880" t="str">
        <f t="shared" si="303"/>
        <v>319092 - Despesas de Exercícios Anteriores</v>
      </c>
      <c r="N3880" t="str">
        <f t="shared" si="304"/>
        <v>31</v>
      </c>
      <c r="O3880" t="str">
        <f>VLOOKUP('SQL Results'!N3880,Plan2!$A$2:$B$8,2,0)</f>
        <v>31 - Pessoal e Encargos Sociais</v>
      </c>
      <c r="P3880" s="4" t="str">
        <f t="shared" si="305"/>
        <v>0250 - Contribuição previdenciária - recursos de outras fontes - exercício corrente</v>
      </c>
    </row>
    <row r="3881" spans="1:16" x14ac:dyDescent="0.2">
      <c r="A3881">
        <v>47076</v>
      </c>
      <c r="B3881" t="s">
        <v>1624</v>
      </c>
      <c r="C3881">
        <v>9345</v>
      </c>
      <c r="D3881" t="s">
        <v>1635</v>
      </c>
      <c r="E3881">
        <v>319001</v>
      </c>
      <c r="F3881" t="s">
        <v>1630</v>
      </c>
      <c r="G3881" t="s">
        <v>53</v>
      </c>
      <c r="H3881" t="s">
        <v>54</v>
      </c>
      <c r="I3881" t="s">
        <v>1636</v>
      </c>
      <c r="J3881">
        <v>1602675</v>
      </c>
      <c r="K3881" t="str">
        <f t="shared" si="301"/>
        <v>47076 - Fundo Financeiro</v>
      </c>
      <c r="L3881" t="str">
        <f t="shared" si="302"/>
        <v>9345 - Encargos com inativos - Poder Executivo - Fundo Financeiro</v>
      </c>
      <c r="M3881" t="str">
        <f t="shared" si="303"/>
        <v>319001 - Aposentadorias, Reserva Remunerada e Reformas</v>
      </c>
      <c r="N3881" t="str">
        <f t="shared" si="304"/>
        <v>31</v>
      </c>
      <c r="O3881" t="str">
        <f>VLOOKUP('SQL Results'!N3881,Plan2!$A$2:$B$8,2,0)</f>
        <v>31 - Pessoal e Encargos Sociais</v>
      </c>
      <c r="P3881" s="4" t="str">
        <f t="shared" si="305"/>
        <v>0260 - Recursos patrimoniais primários - recursos de outras fontes - exercício corrente</v>
      </c>
    </row>
    <row r="3882" spans="1:16" x14ac:dyDescent="0.2">
      <c r="A3882">
        <v>47076</v>
      </c>
      <c r="B3882" t="s">
        <v>1624</v>
      </c>
      <c r="C3882">
        <v>9345</v>
      </c>
      <c r="D3882" t="s">
        <v>1635</v>
      </c>
      <c r="E3882">
        <v>319001</v>
      </c>
      <c r="F3882" t="s">
        <v>1630</v>
      </c>
      <c r="G3882" t="s">
        <v>1631</v>
      </c>
      <c r="H3882" t="s">
        <v>1632</v>
      </c>
      <c r="I3882" t="s">
        <v>1636</v>
      </c>
      <c r="J3882">
        <v>11823316</v>
      </c>
      <c r="K3882" t="str">
        <f t="shared" si="301"/>
        <v>47076 - Fundo Financeiro</v>
      </c>
      <c r="L3882" t="str">
        <f t="shared" si="302"/>
        <v>9345 - Encargos com inativos - Poder Executivo - Fundo Financeiro</v>
      </c>
      <c r="M3882" t="str">
        <f t="shared" si="303"/>
        <v>319001 - Aposentadorias, Reserva Remunerada e Reformas</v>
      </c>
      <c r="N3882" t="str">
        <f t="shared" si="304"/>
        <v>31</v>
      </c>
      <c r="O3882" t="str">
        <f>VLOOKUP('SQL Results'!N3882,Plan2!$A$2:$B$8,2,0)</f>
        <v>31 - Pessoal e Encargos Sociais</v>
      </c>
      <c r="P3882" s="4" t="str">
        <f t="shared" si="305"/>
        <v>0289 - Remuneração de disponibilidade bancária - recursos vinculados - Fundos IPREV</v>
      </c>
    </row>
    <row r="3883" spans="1:16" x14ac:dyDescent="0.2">
      <c r="A3883">
        <v>47076</v>
      </c>
      <c r="B3883" t="s">
        <v>1624</v>
      </c>
      <c r="C3883">
        <v>9345</v>
      </c>
      <c r="D3883" t="s">
        <v>1635</v>
      </c>
      <c r="E3883">
        <v>319001</v>
      </c>
      <c r="F3883" t="s">
        <v>1630</v>
      </c>
      <c r="G3883" t="s">
        <v>94</v>
      </c>
      <c r="H3883" t="s">
        <v>95</v>
      </c>
      <c r="I3883" t="s">
        <v>1636</v>
      </c>
      <c r="J3883">
        <v>5702366</v>
      </c>
      <c r="K3883" t="str">
        <f t="shared" si="301"/>
        <v>47076 - Fundo Financeiro</v>
      </c>
      <c r="L3883" t="str">
        <f t="shared" si="302"/>
        <v>9345 - Encargos com inativos - Poder Executivo - Fundo Financeiro</v>
      </c>
      <c r="M3883" t="str">
        <f t="shared" si="303"/>
        <v>319001 - Aposentadorias, Reserva Remunerada e Reformas</v>
      </c>
      <c r="N3883" t="str">
        <f t="shared" si="304"/>
        <v>31</v>
      </c>
      <c r="O3883" t="str">
        <f>VLOOKUP('SQL Results'!N3883,Plan2!$A$2:$B$8,2,0)</f>
        <v>31 - Pessoal e Encargos Sociais</v>
      </c>
      <c r="P3883" s="4" t="str">
        <f t="shared" si="305"/>
        <v>0240 - Recursos de serviços - recursos de outras fontes - exercício corrente</v>
      </c>
    </row>
    <row r="3884" spans="1:16" x14ac:dyDescent="0.2">
      <c r="A3884">
        <v>47076</v>
      </c>
      <c r="B3884" t="s">
        <v>1624</v>
      </c>
      <c r="C3884">
        <v>9346</v>
      </c>
      <c r="D3884" t="s">
        <v>1637</v>
      </c>
      <c r="E3884">
        <v>319001</v>
      </c>
      <c r="F3884" t="s">
        <v>1630</v>
      </c>
      <c r="G3884" t="s">
        <v>1613</v>
      </c>
      <c r="H3884" t="s">
        <v>1614</v>
      </c>
      <c r="I3884" t="s">
        <v>1638</v>
      </c>
      <c r="J3884">
        <v>49800000</v>
      </c>
      <c r="K3884" t="str">
        <f t="shared" si="301"/>
        <v>47076 - Fundo Financeiro</v>
      </c>
      <c r="L3884" t="str">
        <f t="shared" si="302"/>
        <v>9346 - Encargos com inativos - IPREV - Fundo Financeiro</v>
      </c>
      <c r="M3884" t="str">
        <f t="shared" si="303"/>
        <v>319001 - Aposentadorias, Reserva Remunerada e Reformas</v>
      </c>
      <c r="N3884" t="str">
        <f t="shared" si="304"/>
        <v>31</v>
      </c>
      <c r="O3884" t="str">
        <f>VLOOKUP('SQL Results'!N3884,Plan2!$A$2:$B$8,2,0)</f>
        <v>31 - Pessoal e Encargos Sociais</v>
      </c>
      <c r="P3884" s="4" t="str">
        <f t="shared" si="305"/>
        <v>0250 - Contribuição previdenciária - recursos de outras fontes - exercício corrente</v>
      </c>
    </row>
    <row r="3885" spans="1:16" x14ac:dyDescent="0.2">
      <c r="A3885">
        <v>47076</v>
      </c>
      <c r="B3885" t="s">
        <v>1624</v>
      </c>
      <c r="C3885">
        <v>9346</v>
      </c>
      <c r="D3885" t="s">
        <v>1637</v>
      </c>
      <c r="E3885">
        <v>319092</v>
      </c>
      <c r="F3885" t="s">
        <v>28</v>
      </c>
      <c r="G3885" t="s">
        <v>1613</v>
      </c>
      <c r="H3885" t="s">
        <v>1614</v>
      </c>
      <c r="I3885" t="s">
        <v>1638</v>
      </c>
      <c r="J3885">
        <v>200000</v>
      </c>
      <c r="K3885" t="str">
        <f t="shared" si="301"/>
        <v>47076 - Fundo Financeiro</v>
      </c>
      <c r="L3885" t="str">
        <f t="shared" si="302"/>
        <v>9346 - Encargos com inativos - IPREV - Fundo Financeiro</v>
      </c>
      <c r="M3885" t="str">
        <f t="shared" si="303"/>
        <v>319092 - Despesas de Exercícios Anteriores</v>
      </c>
      <c r="N3885" t="str">
        <f t="shared" si="304"/>
        <v>31</v>
      </c>
      <c r="O3885" t="str">
        <f>VLOOKUP('SQL Results'!N3885,Plan2!$A$2:$B$8,2,0)</f>
        <v>31 - Pessoal e Encargos Sociais</v>
      </c>
      <c r="P3885" s="4" t="str">
        <f t="shared" si="305"/>
        <v>0250 - Contribuição previdenciária - recursos de outras fontes - exercício corrente</v>
      </c>
    </row>
    <row r="3886" spans="1:16" x14ac:dyDescent="0.2">
      <c r="A3886">
        <v>47076</v>
      </c>
      <c r="B3886" t="s">
        <v>1624</v>
      </c>
      <c r="C3886">
        <v>9346</v>
      </c>
      <c r="D3886" t="s">
        <v>1637</v>
      </c>
      <c r="E3886">
        <v>319001</v>
      </c>
      <c r="F3886" t="s">
        <v>1630</v>
      </c>
      <c r="G3886" t="s">
        <v>13</v>
      </c>
      <c r="H3886" t="s">
        <v>14</v>
      </c>
      <c r="I3886" t="s">
        <v>1638</v>
      </c>
      <c r="J3886">
        <v>1760000</v>
      </c>
      <c r="K3886" t="str">
        <f t="shared" si="301"/>
        <v>47076 - Fundo Financeiro</v>
      </c>
      <c r="L3886" t="str">
        <f t="shared" si="302"/>
        <v>9346 - Encargos com inativos - IPREV - Fundo Financeiro</v>
      </c>
      <c r="M3886" t="str">
        <f t="shared" si="303"/>
        <v>319001 - Aposentadorias, Reserva Remunerada e Reformas</v>
      </c>
      <c r="N3886" t="str">
        <f t="shared" si="304"/>
        <v>31</v>
      </c>
      <c r="O3886" t="str">
        <f>VLOOKUP('SQL Results'!N3886,Plan2!$A$2:$B$8,2,0)</f>
        <v>31 - Pessoal e Encargos Sociais</v>
      </c>
      <c r="P3886" s="4" t="str">
        <f t="shared" si="305"/>
        <v>0100 - Recursos ordinários - recursos do tesouro - RLD</v>
      </c>
    </row>
    <row r="3887" spans="1:16" x14ac:dyDescent="0.2">
      <c r="A3887">
        <v>47076</v>
      </c>
      <c r="B3887" t="s">
        <v>1624</v>
      </c>
      <c r="C3887">
        <v>9347</v>
      </c>
      <c r="D3887" t="s">
        <v>1639</v>
      </c>
      <c r="E3887">
        <v>319001</v>
      </c>
      <c r="F3887" t="s">
        <v>1630</v>
      </c>
      <c r="G3887" t="s">
        <v>1613</v>
      </c>
      <c r="H3887" t="s">
        <v>1614</v>
      </c>
      <c r="I3887" t="s">
        <v>1640</v>
      </c>
      <c r="J3887">
        <v>29900000</v>
      </c>
      <c r="K3887" t="str">
        <f t="shared" si="301"/>
        <v>47076 - Fundo Financeiro</v>
      </c>
      <c r="L3887" t="str">
        <f t="shared" si="302"/>
        <v>9347 - Encargos com inativos - SES - Fundo Financeiro</v>
      </c>
      <c r="M3887" t="str">
        <f t="shared" si="303"/>
        <v>319001 - Aposentadorias, Reserva Remunerada e Reformas</v>
      </c>
      <c r="N3887" t="str">
        <f t="shared" si="304"/>
        <v>31</v>
      </c>
      <c r="O3887" t="str">
        <f>VLOOKUP('SQL Results'!N3887,Plan2!$A$2:$B$8,2,0)</f>
        <v>31 - Pessoal e Encargos Sociais</v>
      </c>
      <c r="P3887" s="4" t="str">
        <f t="shared" si="305"/>
        <v>0250 - Contribuição previdenciária - recursos de outras fontes - exercício corrente</v>
      </c>
    </row>
    <row r="3888" spans="1:16" x14ac:dyDescent="0.2">
      <c r="A3888">
        <v>47076</v>
      </c>
      <c r="B3888" t="s">
        <v>1624</v>
      </c>
      <c r="C3888">
        <v>9347</v>
      </c>
      <c r="D3888" t="s">
        <v>1639</v>
      </c>
      <c r="E3888">
        <v>319092</v>
      </c>
      <c r="F3888" t="s">
        <v>28</v>
      </c>
      <c r="G3888" t="s">
        <v>1613</v>
      </c>
      <c r="H3888" t="s">
        <v>1614</v>
      </c>
      <c r="I3888" t="s">
        <v>1640</v>
      </c>
      <c r="J3888">
        <v>100000</v>
      </c>
      <c r="K3888" t="str">
        <f t="shared" si="301"/>
        <v>47076 - Fundo Financeiro</v>
      </c>
      <c r="L3888" t="str">
        <f t="shared" si="302"/>
        <v>9347 - Encargos com inativos - SES - Fundo Financeiro</v>
      </c>
      <c r="M3888" t="str">
        <f t="shared" si="303"/>
        <v>319092 - Despesas de Exercícios Anteriores</v>
      </c>
      <c r="N3888" t="str">
        <f t="shared" si="304"/>
        <v>31</v>
      </c>
      <c r="O3888" t="str">
        <f>VLOOKUP('SQL Results'!N3888,Plan2!$A$2:$B$8,2,0)</f>
        <v>31 - Pessoal e Encargos Sociais</v>
      </c>
      <c r="P3888" s="4" t="str">
        <f t="shared" si="305"/>
        <v>0250 - Contribuição previdenciária - recursos de outras fontes - exercício corrente</v>
      </c>
    </row>
    <row r="3889" spans="1:16" x14ac:dyDescent="0.2">
      <c r="A3889">
        <v>47076</v>
      </c>
      <c r="B3889" t="s">
        <v>1624</v>
      </c>
      <c r="C3889">
        <v>9347</v>
      </c>
      <c r="D3889" t="s">
        <v>1639</v>
      </c>
      <c r="E3889">
        <v>319001</v>
      </c>
      <c r="F3889" t="s">
        <v>1630</v>
      </c>
      <c r="G3889" t="s">
        <v>13</v>
      </c>
      <c r="H3889" t="s">
        <v>14</v>
      </c>
      <c r="I3889" t="s">
        <v>1640</v>
      </c>
      <c r="J3889">
        <v>450000000</v>
      </c>
      <c r="K3889" t="str">
        <f t="shared" si="301"/>
        <v>47076 - Fundo Financeiro</v>
      </c>
      <c r="L3889" t="str">
        <f t="shared" si="302"/>
        <v>9347 - Encargos com inativos - SES - Fundo Financeiro</v>
      </c>
      <c r="M3889" t="str">
        <f t="shared" si="303"/>
        <v>319001 - Aposentadorias, Reserva Remunerada e Reformas</v>
      </c>
      <c r="N3889" t="str">
        <f t="shared" si="304"/>
        <v>31</v>
      </c>
      <c r="O3889" t="str">
        <f>VLOOKUP('SQL Results'!N3889,Plan2!$A$2:$B$8,2,0)</f>
        <v>31 - Pessoal e Encargos Sociais</v>
      </c>
      <c r="P3889" s="4" t="str">
        <f t="shared" si="305"/>
        <v>0100 - Recursos ordinários - recursos do tesouro - RLD</v>
      </c>
    </row>
    <row r="3890" spans="1:16" x14ac:dyDescent="0.2">
      <c r="A3890">
        <v>47076</v>
      </c>
      <c r="B3890" t="s">
        <v>1624</v>
      </c>
      <c r="C3890">
        <v>9347</v>
      </c>
      <c r="D3890" t="s">
        <v>1639</v>
      </c>
      <c r="E3890">
        <v>319092</v>
      </c>
      <c r="F3890" t="s">
        <v>28</v>
      </c>
      <c r="G3890" t="s">
        <v>13</v>
      </c>
      <c r="H3890" t="s">
        <v>14</v>
      </c>
      <c r="I3890" t="s">
        <v>1640</v>
      </c>
      <c r="J3890">
        <v>3000000</v>
      </c>
      <c r="K3890" t="str">
        <f t="shared" si="301"/>
        <v>47076 - Fundo Financeiro</v>
      </c>
      <c r="L3890" t="str">
        <f t="shared" si="302"/>
        <v>9347 - Encargos com inativos - SES - Fundo Financeiro</v>
      </c>
      <c r="M3890" t="str">
        <f t="shared" si="303"/>
        <v>319092 - Despesas de Exercícios Anteriores</v>
      </c>
      <c r="N3890" t="str">
        <f t="shared" si="304"/>
        <v>31</v>
      </c>
      <c r="O3890" t="str">
        <f>VLOOKUP('SQL Results'!N3890,Plan2!$A$2:$B$8,2,0)</f>
        <v>31 - Pessoal e Encargos Sociais</v>
      </c>
      <c r="P3890" s="4" t="str">
        <f t="shared" si="305"/>
        <v>0100 - Recursos ordinários - recursos do tesouro - RLD</v>
      </c>
    </row>
    <row r="3891" spans="1:16" x14ac:dyDescent="0.2">
      <c r="A3891">
        <v>47076</v>
      </c>
      <c r="B3891" t="s">
        <v>1624</v>
      </c>
      <c r="C3891">
        <v>9348</v>
      </c>
      <c r="D3891" t="s">
        <v>1641</v>
      </c>
      <c r="E3891">
        <v>319001</v>
      </c>
      <c r="F3891" t="s">
        <v>1630</v>
      </c>
      <c r="G3891" t="s">
        <v>1613</v>
      </c>
      <c r="H3891" t="s">
        <v>1614</v>
      </c>
      <c r="I3891" t="s">
        <v>1642</v>
      </c>
      <c r="J3891">
        <v>14000000</v>
      </c>
      <c r="K3891" t="str">
        <f t="shared" si="301"/>
        <v>47076 - Fundo Financeiro</v>
      </c>
      <c r="L3891" t="str">
        <f t="shared" si="302"/>
        <v>9348 - Encargos com inativos - Educação - Fundo Financeiro</v>
      </c>
      <c r="M3891" t="str">
        <f t="shared" si="303"/>
        <v>319001 - Aposentadorias, Reserva Remunerada e Reformas</v>
      </c>
      <c r="N3891" t="str">
        <f t="shared" si="304"/>
        <v>31</v>
      </c>
      <c r="O3891" t="str">
        <f>VLOOKUP('SQL Results'!N3891,Plan2!$A$2:$B$8,2,0)</f>
        <v>31 - Pessoal e Encargos Sociais</v>
      </c>
      <c r="P3891" s="4" t="str">
        <f t="shared" si="305"/>
        <v>0250 - Contribuição previdenciária - recursos de outras fontes - exercício corrente</v>
      </c>
    </row>
    <row r="3892" spans="1:16" x14ac:dyDescent="0.2">
      <c r="A3892">
        <v>47076</v>
      </c>
      <c r="B3892" t="s">
        <v>1624</v>
      </c>
      <c r="C3892">
        <v>9348</v>
      </c>
      <c r="D3892" t="s">
        <v>1641</v>
      </c>
      <c r="E3892">
        <v>319001</v>
      </c>
      <c r="F3892" t="s">
        <v>1630</v>
      </c>
      <c r="G3892" t="s">
        <v>13</v>
      </c>
      <c r="H3892" t="s">
        <v>14</v>
      </c>
      <c r="I3892" t="s">
        <v>1642</v>
      </c>
      <c r="J3892">
        <v>150500000</v>
      </c>
      <c r="K3892" t="str">
        <f t="shared" si="301"/>
        <v>47076 - Fundo Financeiro</v>
      </c>
      <c r="L3892" t="str">
        <f t="shared" si="302"/>
        <v>9348 - Encargos com inativos - Educação - Fundo Financeiro</v>
      </c>
      <c r="M3892" t="str">
        <f t="shared" si="303"/>
        <v>319001 - Aposentadorias, Reserva Remunerada e Reformas</v>
      </c>
      <c r="N3892" t="str">
        <f t="shared" si="304"/>
        <v>31</v>
      </c>
      <c r="O3892" t="str">
        <f>VLOOKUP('SQL Results'!N3892,Plan2!$A$2:$B$8,2,0)</f>
        <v>31 - Pessoal e Encargos Sociais</v>
      </c>
      <c r="P3892" s="4" t="str">
        <f t="shared" si="305"/>
        <v>0100 - Recursos ordinários - recursos do tesouro - RLD</v>
      </c>
    </row>
    <row r="3893" spans="1:16" x14ac:dyDescent="0.2">
      <c r="A3893">
        <v>47076</v>
      </c>
      <c r="B3893" t="s">
        <v>1624</v>
      </c>
      <c r="C3893">
        <v>9348</v>
      </c>
      <c r="D3893" t="s">
        <v>1641</v>
      </c>
      <c r="E3893">
        <v>319092</v>
      </c>
      <c r="F3893" t="s">
        <v>28</v>
      </c>
      <c r="G3893" t="s">
        <v>13</v>
      </c>
      <c r="H3893" t="s">
        <v>14</v>
      </c>
      <c r="I3893" t="s">
        <v>1642</v>
      </c>
      <c r="J3893">
        <v>500000</v>
      </c>
      <c r="K3893" t="str">
        <f t="shared" si="301"/>
        <v>47076 - Fundo Financeiro</v>
      </c>
      <c r="L3893" t="str">
        <f t="shared" si="302"/>
        <v>9348 - Encargos com inativos - Educação - Fundo Financeiro</v>
      </c>
      <c r="M3893" t="str">
        <f t="shared" si="303"/>
        <v>319092 - Despesas de Exercícios Anteriores</v>
      </c>
      <c r="N3893" t="str">
        <f t="shared" si="304"/>
        <v>31</v>
      </c>
      <c r="O3893" t="str">
        <f>VLOOKUP('SQL Results'!N3893,Plan2!$A$2:$B$8,2,0)</f>
        <v>31 - Pessoal e Encargos Sociais</v>
      </c>
      <c r="P3893" s="4" t="str">
        <f t="shared" si="305"/>
        <v>0100 - Recursos ordinários - recursos do tesouro - RLD</v>
      </c>
    </row>
    <row r="3894" spans="1:16" x14ac:dyDescent="0.2">
      <c r="A3894">
        <v>47076</v>
      </c>
      <c r="B3894" t="s">
        <v>1624</v>
      </c>
      <c r="C3894">
        <v>9349</v>
      </c>
      <c r="D3894" t="s">
        <v>1643</v>
      </c>
      <c r="E3894">
        <v>319001</v>
      </c>
      <c r="F3894" t="s">
        <v>1630</v>
      </c>
      <c r="G3894" t="s">
        <v>1613</v>
      </c>
      <c r="H3894" t="s">
        <v>1614</v>
      </c>
      <c r="I3894" t="s">
        <v>1644</v>
      </c>
      <c r="J3894">
        <v>6700000</v>
      </c>
      <c r="K3894" t="str">
        <f t="shared" si="301"/>
        <v>47076 - Fundo Financeiro</v>
      </c>
      <c r="L3894" t="str">
        <f t="shared" si="302"/>
        <v>9349 - Encargos com inativos - Ensino Fundamental - Fundo Financeiro</v>
      </c>
      <c r="M3894" t="str">
        <f t="shared" si="303"/>
        <v>319001 - Aposentadorias, Reserva Remunerada e Reformas</v>
      </c>
      <c r="N3894" t="str">
        <f t="shared" si="304"/>
        <v>31</v>
      </c>
      <c r="O3894" t="str">
        <f>VLOOKUP('SQL Results'!N3894,Plan2!$A$2:$B$8,2,0)</f>
        <v>31 - Pessoal e Encargos Sociais</v>
      </c>
      <c r="P3894" s="4" t="str">
        <f t="shared" si="305"/>
        <v>0250 - Contribuição previdenciária - recursos de outras fontes - exercício corrente</v>
      </c>
    </row>
    <row r="3895" spans="1:16" x14ac:dyDescent="0.2">
      <c r="A3895">
        <v>47076</v>
      </c>
      <c r="B3895" t="s">
        <v>1624</v>
      </c>
      <c r="C3895">
        <v>9349</v>
      </c>
      <c r="D3895" t="s">
        <v>1643</v>
      </c>
      <c r="E3895">
        <v>319001</v>
      </c>
      <c r="F3895" t="s">
        <v>1630</v>
      </c>
      <c r="G3895" t="s">
        <v>13</v>
      </c>
      <c r="H3895" t="s">
        <v>14</v>
      </c>
      <c r="I3895" t="s">
        <v>1644</v>
      </c>
      <c r="J3895">
        <v>500000000</v>
      </c>
      <c r="K3895" t="str">
        <f t="shared" si="301"/>
        <v>47076 - Fundo Financeiro</v>
      </c>
      <c r="L3895" t="str">
        <f t="shared" si="302"/>
        <v>9349 - Encargos com inativos - Ensino Fundamental - Fundo Financeiro</v>
      </c>
      <c r="M3895" t="str">
        <f t="shared" si="303"/>
        <v>319001 - Aposentadorias, Reserva Remunerada e Reformas</v>
      </c>
      <c r="N3895" t="str">
        <f t="shared" si="304"/>
        <v>31</v>
      </c>
      <c r="O3895" t="str">
        <f>VLOOKUP('SQL Results'!N3895,Plan2!$A$2:$B$8,2,0)</f>
        <v>31 - Pessoal e Encargos Sociais</v>
      </c>
      <c r="P3895" s="4" t="str">
        <f t="shared" si="305"/>
        <v>0100 - Recursos ordinários - recursos do tesouro - RLD</v>
      </c>
    </row>
    <row r="3896" spans="1:16" x14ac:dyDescent="0.2">
      <c r="A3896">
        <v>47076</v>
      </c>
      <c r="B3896" t="s">
        <v>1624</v>
      </c>
      <c r="C3896">
        <v>9349</v>
      </c>
      <c r="D3896" t="s">
        <v>1643</v>
      </c>
      <c r="E3896">
        <v>319092</v>
      </c>
      <c r="F3896" t="s">
        <v>28</v>
      </c>
      <c r="G3896" t="s">
        <v>13</v>
      </c>
      <c r="H3896" t="s">
        <v>14</v>
      </c>
      <c r="I3896" t="s">
        <v>1644</v>
      </c>
      <c r="J3896">
        <v>500000</v>
      </c>
      <c r="K3896" t="str">
        <f t="shared" si="301"/>
        <v>47076 - Fundo Financeiro</v>
      </c>
      <c r="L3896" t="str">
        <f t="shared" si="302"/>
        <v>9349 - Encargos com inativos - Ensino Fundamental - Fundo Financeiro</v>
      </c>
      <c r="M3896" t="str">
        <f t="shared" si="303"/>
        <v>319092 - Despesas de Exercícios Anteriores</v>
      </c>
      <c r="N3896" t="str">
        <f t="shared" si="304"/>
        <v>31</v>
      </c>
      <c r="O3896" t="str">
        <f>VLOOKUP('SQL Results'!N3896,Plan2!$A$2:$B$8,2,0)</f>
        <v>31 - Pessoal e Encargos Sociais</v>
      </c>
      <c r="P3896" s="4" t="str">
        <f t="shared" si="305"/>
        <v>0100 - Recursos ordinários - recursos do tesouro - RLD</v>
      </c>
    </row>
    <row r="3897" spans="1:16" x14ac:dyDescent="0.2">
      <c r="A3897">
        <v>47076</v>
      </c>
      <c r="B3897" t="s">
        <v>1624</v>
      </c>
      <c r="C3897">
        <v>9350</v>
      </c>
      <c r="D3897" t="s">
        <v>1645</v>
      </c>
      <c r="E3897">
        <v>319001</v>
      </c>
      <c r="F3897" t="s">
        <v>1630</v>
      </c>
      <c r="G3897" t="s">
        <v>13</v>
      </c>
      <c r="H3897" t="s">
        <v>14</v>
      </c>
      <c r="I3897" t="s">
        <v>1646</v>
      </c>
      <c r="J3897">
        <v>74500000</v>
      </c>
      <c r="K3897" t="str">
        <f t="shared" si="301"/>
        <v>47076 - Fundo Financeiro</v>
      </c>
      <c r="L3897" t="str">
        <f t="shared" si="302"/>
        <v>9350 - Encargos com inativos - FCEE - Fundo Financeiro</v>
      </c>
      <c r="M3897" t="str">
        <f t="shared" si="303"/>
        <v>319001 - Aposentadorias, Reserva Remunerada e Reformas</v>
      </c>
      <c r="N3897" t="str">
        <f t="shared" si="304"/>
        <v>31</v>
      </c>
      <c r="O3897" t="str">
        <f>VLOOKUP('SQL Results'!N3897,Plan2!$A$2:$B$8,2,0)</f>
        <v>31 - Pessoal e Encargos Sociais</v>
      </c>
      <c r="P3897" s="4" t="str">
        <f t="shared" si="305"/>
        <v>0100 - Recursos ordinários - recursos do tesouro - RLD</v>
      </c>
    </row>
    <row r="3898" spans="1:16" x14ac:dyDescent="0.2">
      <c r="A3898">
        <v>47076</v>
      </c>
      <c r="B3898" t="s">
        <v>1624</v>
      </c>
      <c r="C3898">
        <v>9350</v>
      </c>
      <c r="D3898" t="s">
        <v>1645</v>
      </c>
      <c r="E3898">
        <v>319092</v>
      </c>
      <c r="F3898" t="s">
        <v>28</v>
      </c>
      <c r="G3898" t="s">
        <v>13</v>
      </c>
      <c r="H3898" t="s">
        <v>14</v>
      </c>
      <c r="I3898" t="s">
        <v>1646</v>
      </c>
      <c r="J3898">
        <v>500000</v>
      </c>
      <c r="K3898" t="str">
        <f t="shared" si="301"/>
        <v>47076 - Fundo Financeiro</v>
      </c>
      <c r="L3898" t="str">
        <f t="shared" si="302"/>
        <v>9350 - Encargos com inativos - FCEE - Fundo Financeiro</v>
      </c>
      <c r="M3898" t="str">
        <f t="shared" si="303"/>
        <v>319092 - Despesas de Exercícios Anteriores</v>
      </c>
      <c r="N3898" t="str">
        <f t="shared" si="304"/>
        <v>31</v>
      </c>
      <c r="O3898" t="str">
        <f>VLOOKUP('SQL Results'!N3898,Plan2!$A$2:$B$8,2,0)</f>
        <v>31 - Pessoal e Encargos Sociais</v>
      </c>
      <c r="P3898" s="4" t="str">
        <f t="shared" si="305"/>
        <v>0100 - Recursos ordinários - recursos do tesouro - RLD</v>
      </c>
    </row>
    <row r="3899" spans="1:16" x14ac:dyDescent="0.2">
      <c r="A3899">
        <v>47076</v>
      </c>
      <c r="B3899" t="s">
        <v>1624</v>
      </c>
      <c r="C3899">
        <v>9355</v>
      </c>
      <c r="D3899" t="s">
        <v>1647</v>
      </c>
      <c r="E3899">
        <v>319001</v>
      </c>
      <c r="F3899" t="s">
        <v>1630</v>
      </c>
      <c r="G3899" t="s">
        <v>13</v>
      </c>
      <c r="H3899" t="s">
        <v>14</v>
      </c>
      <c r="I3899" t="s">
        <v>1648</v>
      </c>
      <c r="J3899">
        <v>10000000</v>
      </c>
      <c r="K3899" t="str">
        <f t="shared" si="301"/>
        <v>47076 - Fundo Financeiro</v>
      </c>
      <c r="L3899" t="str">
        <f t="shared" si="302"/>
        <v>9355 - Encargos com inativos - DETER - Fundo Financeiro</v>
      </c>
      <c r="M3899" t="str">
        <f t="shared" si="303"/>
        <v>319001 - Aposentadorias, Reserva Remunerada e Reformas</v>
      </c>
      <c r="N3899" t="str">
        <f t="shared" si="304"/>
        <v>31</v>
      </c>
      <c r="O3899" t="str">
        <f>VLOOKUP('SQL Results'!N3899,Plan2!$A$2:$B$8,2,0)</f>
        <v>31 - Pessoal e Encargos Sociais</v>
      </c>
      <c r="P3899" s="4" t="str">
        <f t="shared" si="305"/>
        <v>0100 - Recursos ordinários - recursos do tesouro - RLD</v>
      </c>
    </row>
    <row r="3900" spans="1:16" x14ac:dyDescent="0.2">
      <c r="A3900">
        <v>47076</v>
      </c>
      <c r="B3900" t="s">
        <v>1624</v>
      </c>
      <c r="C3900">
        <v>9355</v>
      </c>
      <c r="D3900" t="s">
        <v>1647</v>
      </c>
      <c r="E3900">
        <v>319092</v>
      </c>
      <c r="F3900" t="s">
        <v>28</v>
      </c>
      <c r="G3900" t="s">
        <v>13</v>
      </c>
      <c r="H3900" t="s">
        <v>14</v>
      </c>
      <c r="I3900" t="s">
        <v>1648</v>
      </c>
      <c r="J3900">
        <v>200000</v>
      </c>
      <c r="K3900" t="str">
        <f t="shared" si="301"/>
        <v>47076 - Fundo Financeiro</v>
      </c>
      <c r="L3900" t="str">
        <f t="shared" si="302"/>
        <v>9355 - Encargos com inativos - DETER - Fundo Financeiro</v>
      </c>
      <c r="M3900" t="str">
        <f t="shared" si="303"/>
        <v>319092 - Despesas de Exercícios Anteriores</v>
      </c>
      <c r="N3900" t="str">
        <f t="shared" si="304"/>
        <v>31</v>
      </c>
      <c r="O3900" t="str">
        <f>VLOOKUP('SQL Results'!N3900,Plan2!$A$2:$B$8,2,0)</f>
        <v>31 - Pessoal e Encargos Sociais</v>
      </c>
      <c r="P3900" s="4" t="str">
        <f t="shared" si="305"/>
        <v>0100 - Recursos ordinários - recursos do tesouro - RLD</v>
      </c>
    </row>
    <row r="3901" spans="1:16" x14ac:dyDescent="0.2">
      <c r="A3901">
        <v>47076</v>
      </c>
      <c r="B3901" t="s">
        <v>1624</v>
      </c>
      <c r="C3901">
        <v>9356</v>
      </c>
      <c r="D3901" t="s">
        <v>1649</v>
      </c>
      <c r="E3901">
        <v>319001</v>
      </c>
      <c r="F3901" t="s">
        <v>1630</v>
      </c>
      <c r="G3901" t="s">
        <v>1613</v>
      </c>
      <c r="H3901" t="s">
        <v>1614</v>
      </c>
      <c r="I3901" t="s">
        <v>1650</v>
      </c>
      <c r="J3901">
        <v>77500000</v>
      </c>
      <c r="K3901" t="str">
        <f t="shared" si="301"/>
        <v>47076 - Fundo Financeiro</v>
      </c>
      <c r="L3901" t="str">
        <f t="shared" si="302"/>
        <v>9356 - Encargos com inativos - UDESC - Fundo Financeiro</v>
      </c>
      <c r="M3901" t="str">
        <f t="shared" si="303"/>
        <v>319001 - Aposentadorias, Reserva Remunerada e Reformas</v>
      </c>
      <c r="N3901" t="str">
        <f t="shared" si="304"/>
        <v>31</v>
      </c>
      <c r="O3901" t="str">
        <f>VLOOKUP('SQL Results'!N3901,Plan2!$A$2:$B$8,2,0)</f>
        <v>31 - Pessoal e Encargos Sociais</v>
      </c>
      <c r="P3901" s="4" t="str">
        <f t="shared" si="305"/>
        <v>0250 - Contribuição previdenciária - recursos de outras fontes - exercício corrente</v>
      </c>
    </row>
    <row r="3902" spans="1:16" x14ac:dyDescent="0.2">
      <c r="A3902">
        <v>47076</v>
      </c>
      <c r="B3902" t="s">
        <v>1624</v>
      </c>
      <c r="C3902">
        <v>9356</v>
      </c>
      <c r="D3902" t="s">
        <v>1649</v>
      </c>
      <c r="E3902">
        <v>319092</v>
      </c>
      <c r="F3902" t="s">
        <v>28</v>
      </c>
      <c r="G3902" t="s">
        <v>1613</v>
      </c>
      <c r="H3902" t="s">
        <v>1614</v>
      </c>
      <c r="I3902" t="s">
        <v>1650</v>
      </c>
      <c r="J3902">
        <v>2500000</v>
      </c>
      <c r="K3902" t="str">
        <f t="shared" si="301"/>
        <v>47076 - Fundo Financeiro</v>
      </c>
      <c r="L3902" t="str">
        <f t="shared" si="302"/>
        <v>9356 - Encargos com inativos - UDESC - Fundo Financeiro</v>
      </c>
      <c r="M3902" t="str">
        <f t="shared" si="303"/>
        <v>319092 - Despesas de Exercícios Anteriores</v>
      </c>
      <c r="N3902" t="str">
        <f t="shared" si="304"/>
        <v>31</v>
      </c>
      <c r="O3902" t="str">
        <f>VLOOKUP('SQL Results'!N3902,Plan2!$A$2:$B$8,2,0)</f>
        <v>31 - Pessoal e Encargos Sociais</v>
      </c>
      <c r="P3902" s="4" t="str">
        <f t="shared" si="305"/>
        <v>0250 - Contribuição previdenciária - recursos de outras fontes - exercício corrente</v>
      </c>
    </row>
    <row r="3903" spans="1:16" x14ac:dyDescent="0.2">
      <c r="A3903">
        <v>47076</v>
      </c>
      <c r="B3903" t="s">
        <v>1624</v>
      </c>
      <c r="C3903">
        <v>9356</v>
      </c>
      <c r="D3903" t="s">
        <v>1649</v>
      </c>
      <c r="E3903">
        <v>319001</v>
      </c>
      <c r="F3903" t="s">
        <v>1630</v>
      </c>
      <c r="G3903" t="s">
        <v>13</v>
      </c>
      <c r="H3903" t="s">
        <v>14</v>
      </c>
      <c r="I3903" t="s">
        <v>1650</v>
      </c>
      <c r="J3903">
        <v>5300000</v>
      </c>
      <c r="K3903" t="str">
        <f t="shared" si="301"/>
        <v>47076 - Fundo Financeiro</v>
      </c>
      <c r="L3903" t="str">
        <f t="shared" si="302"/>
        <v>9356 - Encargos com inativos - UDESC - Fundo Financeiro</v>
      </c>
      <c r="M3903" t="str">
        <f t="shared" si="303"/>
        <v>319001 - Aposentadorias, Reserva Remunerada e Reformas</v>
      </c>
      <c r="N3903" t="str">
        <f t="shared" si="304"/>
        <v>31</v>
      </c>
      <c r="O3903" t="str">
        <f>VLOOKUP('SQL Results'!N3903,Plan2!$A$2:$B$8,2,0)</f>
        <v>31 - Pessoal e Encargos Sociais</v>
      </c>
      <c r="P3903" s="4" t="str">
        <f t="shared" si="305"/>
        <v>0100 - Recursos ordinários - recursos do tesouro - RLD</v>
      </c>
    </row>
    <row r="3904" spans="1:16" x14ac:dyDescent="0.2">
      <c r="A3904">
        <v>47076</v>
      </c>
      <c r="B3904" t="s">
        <v>1624</v>
      </c>
      <c r="C3904">
        <v>9356</v>
      </c>
      <c r="D3904" t="s">
        <v>1649</v>
      </c>
      <c r="E3904">
        <v>319092</v>
      </c>
      <c r="F3904" t="s">
        <v>28</v>
      </c>
      <c r="G3904" t="s">
        <v>13</v>
      </c>
      <c r="H3904" t="s">
        <v>14</v>
      </c>
      <c r="I3904" t="s">
        <v>1650</v>
      </c>
      <c r="J3904">
        <v>300000</v>
      </c>
      <c r="K3904" t="str">
        <f t="shared" si="301"/>
        <v>47076 - Fundo Financeiro</v>
      </c>
      <c r="L3904" t="str">
        <f t="shared" si="302"/>
        <v>9356 - Encargos com inativos - UDESC - Fundo Financeiro</v>
      </c>
      <c r="M3904" t="str">
        <f t="shared" si="303"/>
        <v>319092 - Despesas de Exercícios Anteriores</v>
      </c>
      <c r="N3904" t="str">
        <f t="shared" si="304"/>
        <v>31</v>
      </c>
      <c r="O3904" t="str">
        <f>VLOOKUP('SQL Results'!N3904,Plan2!$A$2:$B$8,2,0)</f>
        <v>31 - Pessoal e Encargos Sociais</v>
      </c>
      <c r="P3904" s="4" t="str">
        <f t="shared" si="305"/>
        <v>0100 - Recursos ordinários - recursos do tesouro - RLD</v>
      </c>
    </row>
    <row r="3905" spans="1:16" x14ac:dyDescent="0.2">
      <c r="A3905">
        <v>47076</v>
      </c>
      <c r="B3905" t="s">
        <v>1624</v>
      </c>
      <c r="C3905">
        <v>9357</v>
      </c>
      <c r="D3905" t="s">
        <v>1651</v>
      </c>
      <c r="E3905">
        <v>319005</v>
      </c>
      <c r="F3905" t="s">
        <v>67</v>
      </c>
      <c r="G3905" t="s">
        <v>1613</v>
      </c>
      <c r="H3905" t="s">
        <v>1614</v>
      </c>
      <c r="I3905" t="s">
        <v>1652</v>
      </c>
      <c r="J3905">
        <v>21900</v>
      </c>
      <c r="K3905" t="str">
        <f t="shared" si="301"/>
        <v>47076 - Fundo Financeiro</v>
      </c>
      <c r="L3905" t="str">
        <f t="shared" si="302"/>
        <v>9357 - Auxílio reclusão - Poder Executivo - Fundo Financeiro</v>
      </c>
      <c r="M3905" t="str">
        <f t="shared" si="303"/>
        <v>319005 - Outros Benefícios Previdenciários</v>
      </c>
      <c r="N3905" t="str">
        <f t="shared" si="304"/>
        <v>31</v>
      </c>
      <c r="O3905" t="str">
        <f>VLOOKUP('SQL Results'!N3905,Plan2!$A$2:$B$8,2,0)</f>
        <v>31 - Pessoal e Encargos Sociais</v>
      </c>
      <c r="P3905" s="4" t="str">
        <f t="shared" si="305"/>
        <v>0250 - Contribuição previdenciária - recursos de outras fontes - exercício corrente</v>
      </c>
    </row>
    <row r="3906" spans="1:16" x14ac:dyDescent="0.2">
      <c r="A3906">
        <v>47076</v>
      </c>
      <c r="B3906" t="s">
        <v>1624</v>
      </c>
      <c r="C3906">
        <v>9358</v>
      </c>
      <c r="D3906" t="s">
        <v>1653</v>
      </c>
      <c r="E3906">
        <v>319001</v>
      </c>
      <c r="F3906" t="s">
        <v>1630</v>
      </c>
      <c r="G3906" t="s">
        <v>13</v>
      </c>
      <c r="H3906" t="s">
        <v>14</v>
      </c>
      <c r="I3906" t="s">
        <v>42</v>
      </c>
      <c r="J3906">
        <v>179971564</v>
      </c>
      <c r="K3906" t="str">
        <f t="shared" si="301"/>
        <v>47076 - Fundo Financeiro</v>
      </c>
      <c r="L3906" t="str">
        <f t="shared" si="302"/>
        <v>9358 - Encargos com inativos - ALESC - Fundo Financeiro</v>
      </c>
      <c r="M3906" t="str">
        <f t="shared" si="303"/>
        <v>319001 - Aposentadorias, Reserva Remunerada e Reformas</v>
      </c>
      <c r="N3906" t="str">
        <f t="shared" si="304"/>
        <v>31</v>
      </c>
      <c r="O3906" t="str">
        <f>VLOOKUP('SQL Results'!N3906,Plan2!$A$2:$B$8,2,0)</f>
        <v>31 - Pessoal e Encargos Sociais</v>
      </c>
      <c r="P3906" s="4" t="str">
        <f t="shared" si="305"/>
        <v>0100 - Recursos ordinários - recursos do tesouro - RLD</v>
      </c>
    </row>
    <row r="3907" spans="1:16" x14ac:dyDescent="0.2">
      <c r="A3907">
        <v>47076</v>
      </c>
      <c r="B3907" t="s">
        <v>1624</v>
      </c>
      <c r="C3907">
        <v>9358</v>
      </c>
      <c r="D3907" t="s">
        <v>1653</v>
      </c>
      <c r="E3907">
        <v>319092</v>
      </c>
      <c r="F3907" t="s">
        <v>28</v>
      </c>
      <c r="G3907" t="s">
        <v>13</v>
      </c>
      <c r="H3907" t="s">
        <v>14</v>
      </c>
      <c r="I3907" t="s">
        <v>42</v>
      </c>
      <c r="J3907">
        <v>1000000</v>
      </c>
      <c r="K3907" t="str">
        <f t="shared" ref="K3907:K3970" si="306">CONCATENATE(A3907," - ",B3907)</f>
        <v>47076 - Fundo Financeiro</v>
      </c>
      <c r="L3907" t="str">
        <f t="shared" ref="L3907:L3970" si="307">CONCATENATE(C3907," - ",D3907)</f>
        <v>9358 - Encargos com inativos - ALESC - Fundo Financeiro</v>
      </c>
      <c r="M3907" t="str">
        <f t="shared" ref="M3907:M3970" si="308">CONCATENATE(E3907," - ",F3907)</f>
        <v>319092 - Despesas de Exercícios Anteriores</v>
      </c>
      <c r="N3907" t="str">
        <f t="shared" ref="N3907:N3970" si="309">LEFT(E3907,2)</f>
        <v>31</v>
      </c>
      <c r="O3907" t="str">
        <f>VLOOKUP('SQL Results'!N3907,Plan2!$A$2:$B$8,2,0)</f>
        <v>31 - Pessoal e Encargos Sociais</v>
      </c>
      <c r="P3907" s="4" t="str">
        <f t="shared" si="305"/>
        <v>0100 - Recursos ordinários - recursos do tesouro - RLD</v>
      </c>
    </row>
    <row r="3908" spans="1:16" x14ac:dyDescent="0.2">
      <c r="A3908">
        <v>47076</v>
      </c>
      <c r="B3908" t="s">
        <v>1624</v>
      </c>
      <c r="C3908">
        <v>9358</v>
      </c>
      <c r="D3908" t="s">
        <v>1653</v>
      </c>
      <c r="E3908">
        <v>319001</v>
      </c>
      <c r="F3908" t="s">
        <v>1630</v>
      </c>
      <c r="G3908" t="s">
        <v>1631</v>
      </c>
      <c r="H3908" t="s">
        <v>1632</v>
      </c>
      <c r="I3908" t="s">
        <v>42</v>
      </c>
      <c r="J3908">
        <v>890000</v>
      </c>
      <c r="K3908" t="str">
        <f t="shared" si="306"/>
        <v>47076 - Fundo Financeiro</v>
      </c>
      <c r="L3908" t="str">
        <f t="shared" si="307"/>
        <v>9358 - Encargos com inativos - ALESC - Fundo Financeiro</v>
      </c>
      <c r="M3908" t="str">
        <f t="shared" si="308"/>
        <v>319001 - Aposentadorias, Reserva Remunerada e Reformas</v>
      </c>
      <c r="N3908" t="str">
        <f t="shared" si="309"/>
        <v>31</v>
      </c>
      <c r="O3908" t="str">
        <f>VLOOKUP('SQL Results'!N3908,Plan2!$A$2:$B$8,2,0)</f>
        <v>31 - Pessoal e Encargos Sociais</v>
      </c>
      <c r="P3908" s="4" t="str">
        <f t="shared" si="305"/>
        <v>0289 - Remuneração de disponibilidade bancária - recursos vinculados - Fundos IPREV</v>
      </c>
    </row>
    <row r="3909" spans="1:16" x14ac:dyDescent="0.2">
      <c r="A3909">
        <v>47076</v>
      </c>
      <c r="B3909" t="s">
        <v>1624</v>
      </c>
      <c r="C3909">
        <v>9359</v>
      </c>
      <c r="D3909" t="s">
        <v>1654</v>
      </c>
      <c r="E3909">
        <v>319001</v>
      </c>
      <c r="F3909" t="s">
        <v>1630</v>
      </c>
      <c r="G3909" t="s">
        <v>1613</v>
      </c>
      <c r="H3909" t="s">
        <v>1614</v>
      </c>
      <c r="I3909" t="s">
        <v>78</v>
      </c>
      <c r="J3909">
        <v>40570000</v>
      </c>
      <c r="K3909" t="str">
        <f t="shared" si="306"/>
        <v>47076 - Fundo Financeiro</v>
      </c>
      <c r="L3909" t="str">
        <f t="shared" si="307"/>
        <v>9359 - Encargos com inativos - TCE - Fundo Financeiro</v>
      </c>
      <c r="M3909" t="str">
        <f t="shared" si="308"/>
        <v>319001 - Aposentadorias, Reserva Remunerada e Reformas</v>
      </c>
      <c r="N3909" t="str">
        <f t="shared" si="309"/>
        <v>31</v>
      </c>
      <c r="O3909" t="str">
        <f>VLOOKUP('SQL Results'!N3909,Plan2!$A$2:$B$8,2,0)</f>
        <v>31 - Pessoal e Encargos Sociais</v>
      </c>
      <c r="P3909" s="4" t="str">
        <f t="shared" si="305"/>
        <v>0250 - Contribuição previdenciária - recursos de outras fontes - exercício corrente</v>
      </c>
    </row>
    <row r="3910" spans="1:16" x14ac:dyDescent="0.2">
      <c r="A3910">
        <v>47076</v>
      </c>
      <c r="B3910" t="s">
        <v>1624</v>
      </c>
      <c r="C3910">
        <v>9359</v>
      </c>
      <c r="D3910" t="s">
        <v>1654</v>
      </c>
      <c r="E3910">
        <v>319092</v>
      </c>
      <c r="F3910" t="s">
        <v>28</v>
      </c>
      <c r="G3910" t="s">
        <v>1613</v>
      </c>
      <c r="H3910" t="s">
        <v>1614</v>
      </c>
      <c r="I3910" t="s">
        <v>78</v>
      </c>
      <c r="J3910">
        <v>500000</v>
      </c>
      <c r="K3910" t="str">
        <f t="shared" si="306"/>
        <v>47076 - Fundo Financeiro</v>
      </c>
      <c r="L3910" t="str">
        <f t="shared" si="307"/>
        <v>9359 - Encargos com inativos - TCE - Fundo Financeiro</v>
      </c>
      <c r="M3910" t="str">
        <f t="shared" si="308"/>
        <v>319092 - Despesas de Exercícios Anteriores</v>
      </c>
      <c r="N3910" t="str">
        <f t="shared" si="309"/>
        <v>31</v>
      </c>
      <c r="O3910" t="str">
        <f>VLOOKUP('SQL Results'!N3910,Plan2!$A$2:$B$8,2,0)</f>
        <v>31 - Pessoal e Encargos Sociais</v>
      </c>
      <c r="P3910" s="4" t="str">
        <f t="shared" si="305"/>
        <v>0250 - Contribuição previdenciária - recursos de outras fontes - exercício corrente</v>
      </c>
    </row>
    <row r="3911" spans="1:16" x14ac:dyDescent="0.2">
      <c r="A3911">
        <v>47076</v>
      </c>
      <c r="B3911" t="s">
        <v>1624</v>
      </c>
      <c r="C3911">
        <v>9359</v>
      </c>
      <c r="D3911" t="s">
        <v>1654</v>
      </c>
      <c r="E3911">
        <v>319001</v>
      </c>
      <c r="F3911" t="s">
        <v>1630</v>
      </c>
      <c r="G3911" t="s">
        <v>1631</v>
      </c>
      <c r="H3911" t="s">
        <v>1632</v>
      </c>
      <c r="I3911" t="s">
        <v>78</v>
      </c>
      <c r="J3911">
        <v>704850</v>
      </c>
      <c r="K3911" t="str">
        <f t="shared" si="306"/>
        <v>47076 - Fundo Financeiro</v>
      </c>
      <c r="L3911" t="str">
        <f t="shared" si="307"/>
        <v>9359 - Encargos com inativos - TCE - Fundo Financeiro</v>
      </c>
      <c r="M3911" t="str">
        <f t="shared" si="308"/>
        <v>319001 - Aposentadorias, Reserva Remunerada e Reformas</v>
      </c>
      <c r="N3911" t="str">
        <f t="shared" si="309"/>
        <v>31</v>
      </c>
      <c r="O3911" t="str">
        <f>VLOOKUP('SQL Results'!N3911,Plan2!$A$2:$B$8,2,0)</f>
        <v>31 - Pessoal e Encargos Sociais</v>
      </c>
      <c r="P3911" s="4" t="str">
        <f t="shared" si="305"/>
        <v>0289 - Remuneração de disponibilidade bancária - recursos vinculados - Fundos IPREV</v>
      </c>
    </row>
    <row r="3912" spans="1:16" x14ac:dyDescent="0.2">
      <c r="A3912">
        <v>47076</v>
      </c>
      <c r="B3912" t="s">
        <v>1624</v>
      </c>
      <c r="C3912">
        <v>9359</v>
      </c>
      <c r="D3912" t="s">
        <v>1654</v>
      </c>
      <c r="E3912">
        <v>319001</v>
      </c>
      <c r="F3912" t="s">
        <v>1630</v>
      </c>
      <c r="G3912" t="s">
        <v>13</v>
      </c>
      <c r="H3912" t="s">
        <v>14</v>
      </c>
      <c r="I3912" t="s">
        <v>78</v>
      </c>
      <c r="J3912">
        <v>43975000</v>
      </c>
      <c r="K3912" t="str">
        <f t="shared" si="306"/>
        <v>47076 - Fundo Financeiro</v>
      </c>
      <c r="L3912" t="str">
        <f t="shared" si="307"/>
        <v>9359 - Encargos com inativos - TCE - Fundo Financeiro</v>
      </c>
      <c r="M3912" t="str">
        <f t="shared" si="308"/>
        <v>319001 - Aposentadorias, Reserva Remunerada e Reformas</v>
      </c>
      <c r="N3912" t="str">
        <f t="shared" si="309"/>
        <v>31</v>
      </c>
      <c r="O3912" t="str">
        <f>VLOOKUP('SQL Results'!N3912,Plan2!$A$2:$B$8,2,0)</f>
        <v>31 - Pessoal e Encargos Sociais</v>
      </c>
      <c r="P3912" s="4" t="str">
        <f t="shared" si="305"/>
        <v>0100 - Recursos ordinários - recursos do tesouro - RLD</v>
      </c>
    </row>
    <row r="3913" spans="1:16" x14ac:dyDescent="0.2">
      <c r="A3913">
        <v>47076</v>
      </c>
      <c r="B3913" t="s">
        <v>1624</v>
      </c>
      <c r="C3913">
        <v>9360</v>
      </c>
      <c r="D3913" t="s">
        <v>1655</v>
      </c>
      <c r="E3913">
        <v>319001</v>
      </c>
      <c r="F3913" t="s">
        <v>1630</v>
      </c>
      <c r="G3913" t="s">
        <v>13</v>
      </c>
      <c r="H3913" t="s">
        <v>14</v>
      </c>
      <c r="I3913" t="s">
        <v>1656</v>
      </c>
      <c r="J3913">
        <v>70000000</v>
      </c>
      <c r="K3913" t="str">
        <f t="shared" si="306"/>
        <v>47076 - Fundo Financeiro</v>
      </c>
      <c r="L3913" t="str">
        <f t="shared" si="307"/>
        <v>9360 - Pensões - Poder Executivo - Fundo Financeiro</v>
      </c>
      <c r="M3913" t="str">
        <f t="shared" si="308"/>
        <v>319001 - Aposentadorias, Reserva Remunerada e Reformas</v>
      </c>
      <c r="N3913" t="str">
        <f t="shared" si="309"/>
        <v>31</v>
      </c>
      <c r="O3913" t="str">
        <f>VLOOKUP('SQL Results'!N3913,Plan2!$A$2:$B$8,2,0)</f>
        <v>31 - Pessoal e Encargos Sociais</v>
      </c>
      <c r="P3913" s="4" t="str">
        <f t="shared" si="305"/>
        <v>0100 - Recursos ordinários - recursos do tesouro - RLD</v>
      </c>
    </row>
    <row r="3914" spans="1:16" x14ac:dyDescent="0.2">
      <c r="A3914">
        <v>47076</v>
      </c>
      <c r="B3914" t="s">
        <v>1624</v>
      </c>
      <c r="C3914">
        <v>9360</v>
      </c>
      <c r="D3914" t="s">
        <v>1655</v>
      </c>
      <c r="E3914">
        <v>319092</v>
      </c>
      <c r="F3914" t="s">
        <v>28</v>
      </c>
      <c r="G3914" t="s">
        <v>13</v>
      </c>
      <c r="H3914" t="s">
        <v>14</v>
      </c>
      <c r="I3914" t="s">
        <v>1656</v>
      </c>
      <c r="J3914">
        <v>100000</v>
      </c>
      <c r="K3914" t="str">
        <f t="shared" si="306"/>
        <v>47076 - Fundo Financeiro</v>
      </c>
      <c r="L3914" t="str">
        <f t="shared" si="307"/>
        <v>9360 - Pensões - Poder Executivo - Fundo Financeiro</v>
      </c>
      <c r="M3914" t="str">
        <f t="shared" si="308"/>
        <v>319092 - Despesas de Exercícios Anteriores</v>
      </c>
      <c r="N3914" t="str">
        <f t="shared" si="309"/>
        <v>31</v>
      </c>
      <c r="O3914" t="str">
        <f>VLOOKUP('SQL Results'!N3914,Plan2!$A$2:$B$8,2,0)</f>
        <v>31 - Pessoal e Encargos Sociais</v>
      </c>
      <c r="P3914" s="4" t="str">
        <f t="shared" si="305"/>
        <v>0100 - Recursos ordinários - recursos do tesouro - RLD</v>
      </c>
    </row>
    <row r="3915" spans="1:16" x14ac:dyDescent="0.2">
      <c r="A3915">
        <v>47076</v>
      </c>
      <c r="B3915" t="s">
        <v>1624</v>
      </c>
      <c r="C3915">
        <v>9360</v>
      </c>
      <c r="D3915" t="s">
        <v>1655</v>
      </c>
      <c r="E3915">
        <v>339003</v>
      </c>
      <c r="F3915" t="s">
        <v>1628</v>
      </c>
      <c r="G3915" t="s">
        <v>13</v>
      </c>
      <c r="H3915" t="s">
        <v>14</v>
      </c>
      <c r="I3915" t="s">
        <v>1656</v>
      </c>
      <c r="J3915">
        <v>5000000</v>
      </c>
      <c r="K3915" t="str">
        <f t="shared" si="306"/>
        <v>47076 - Fundo Financeiro</v>
      </c>
      <c r="L3915" t="str">
        <f t="shared" si="307"/>
        <v>9360 - Pensões - Poder Executivo - Fundo Financeiro</v>
      </c>
      <c r="M3915" t="str">
        <f t="shared" si="308"/>
        <v>339003 - Pensões do RPPS e do Militar</v>
      </c>
      <c r="N3915" t="str">
        <f t="shared" si="309"/>
        <v>33</v>
      </c>
      <c r="O3915" t="str">
        <f>VLOOKUP('SQL Results'!N3915,Plan2!$A$2:$B$8,2,0)</f>
        <v>33 - Outras Despesas Correntes</v>
      </c>
      <c r="P3915" s="4" t="str">
        <f t="shared" si="305"/>
        <v>0100 - Recursos ordinários - recursos do tesouro - RLD</v>
      </c>
    </row>
    <row r="3916" spans="1:16" x14ac:dyDescent="0.2">
      <c r="A3916">
        <v>47076</v>
      </c>
      <c r="B3916" t="s">
        <v>1624</v>
      </c>
      <c r="C3916">
        <v>9360</v>
      </c>
      <c r="D3916" t="s">
        <v>1655</v>
      </c>
      <c r="E3916">
        <v>339091</v>
      </c>
      <c r="F3916" t="s">
        <v>65</v>
      </c>
      <c r="G3916" t="s">
        <v>13</v>
      </c>
      <c r="H3916" t="s">
        <v>14</v>
      </c>
      <c r="I3916" t="s">
        <v>1656</v>
      </c>
      <c r="J3916">
        <v>50000</v>
      </c>
      <c r="K3916" t="str">
        <f t="shared" si="306"/>
        <v>47076 - Fundo Financeiro</v>
      </c>
      <c r="L3916" t="str">
        <f t="shared" si="307"/>
        <v>9360 - Pensões - Poder Executivo - Fundo Financeiro</v>
      </c>
      <c r="M3916" t="str">
        <f t="shared" si="308"/>
        <v>339091 - Sentenças Judiciais</v>
      </c>
      <c r="N3916" t="str">
        <f t="shared" si="309"/>
        <v>33</v>
      </c>
      <c r="O3916" t="str">
        <f>VLOOKUP('SQL Results'!N3916,Plan2!$A$2:$B$8,2,0)</f>
        <v>33 - Outras Despesas Correntes</v>
      </c>
      <c r="P3916" s="4" t="str">
        <f t="shared" si="305"/>
        <v>0100 - Recursos ordinários - recursos do tesouro - RLD</v>
      </c>
    </row>
    <row r="3917" spans="1:16" x14ac:dyDescent="0.2">
      <c r="A3917">
        <v>47076</v>
      </c>
      <c r="B3917" t="s">
        <v>1624</v>
      </c>
      <c r="C3917">
        <v>9360</v>
      </c>
      <c r="D3917" t="s">
        <v>1655</v>
      </c>
      <c r="E3917">
        <v>319092</v>
      </c>
      <c r="F3917" t="s">
        <v>28</v>
      </c>
      <c r="G3917" t="s">
        <v>1613</v>
      </c>
      <c r="H3917" t="s">
        <v>1614</v>
      </c>
      <c r="I3917" t="s">
        <v>1656</v>
      </c>
      <c r="J3917">
        <v>10000000</v>
      </c>
      <c r="K3917" t="str">
        <f t="shared" si="306"/>
        <v>47076 - Fundo Financeiro</v>
      </c>
      <c r="L3917" t="str">
        <f t="shared" si="307"/>
        <v>9360 - Pensões - Poder Executivo - Fundo Financeiro</v>
      </c>
      <c r="M3917" t="str">
        <f t="shared" si="308"/>
        <v>319092 - Despesas de Exercícios Anteriores</v>
      </c>
      <c r="N3917" t="str">
        <f t="shared" si="309"/>
        <v>31</v>
      </c>
      <c r="O3917" t="str">
        <f>VLOOKUP('SQL Results'!N3917,Plan2!$A$2:$B$8,2,0)</f>
        <v>31 - Pessoal e Encargos Sociais</v>
      </c>
      <c r="P3917" s="4" t="str">
        <f t="shared" si="305"/>
        <v>0250 - Contribuição previdenciária - recursos de outras fontes - exercício corrente</v>
      </c>
    </row>
    <row r="3918" spans="1:16" x14ac:dyDescent="0.2">
      <c r="A3918">
        <v>47076</v>
      </c>
      <c r="B3918" t="s">
        <v>1624</v>
      </c>
      <c r="C3918">
        <v>9360</v>
      </c>
      <c r="D3918" t="s">
        <v>1655</v>
      </c>
      <c r="E3918">
        <v>319091</v>
      </c>
      <c r="F3918" t="s">
        <v>65</v>
      </c>
      <c r="G3918" t="s">
        <v>1613</v>
      </c>
      <c r="H3918" t="s">
        <v>1614</v>
      </c>
      <c r="I3918" t="s">
        <v>1656</v>
      </c>
      <c r="J3918">
        <v>90000000</v>
      </c>
      <c r="K3918" t="str">
        <f t="shared" si="306"/>
        <v>47076 - Fundo Financeiro</v>
      </c>
      <c r="L3918" t="str">
        <f t="shared" si="307"/>
        <v>9360 - Pensões - Poder Executivo - Fundo Financeiro</v>
      </c>
      <c r="M3918" t="str">
        <f t="shared" si="308"/>
        <v>319091 - Sentenças Judiciais</v>
      </c>
      <c r="N3918" t="str">
        <f t="shared" si="309"/>
        <v>31</v>
      </c>
      <c r="O3918" t="str">
        <f>VLOOKUP('SQL Results'!N3918,Plan2!$A$2:$B$8,2,0)</f>
        <v>31 - Pessoal e Encargos Sociais</v>
      </c>
      <c r="P3918" s="4" t="str">
        <f t="shared" si="305"/>
        <v>0250 - Contribuição previdenciária - recursos de outras fontes - exercício corrente</v>
      </c>
    </row>
    <row r="3919" spans="1:16" x14ac:dyDescent="0.2">
      <c r="A3919">
        <v>47076</v>
      </c>
      <c r="B3919" t="s">
        <v>1624</v>
      </c>
      <c r="C3919">
        <v>9360</v>
      </c>
      <c r="D3919" t="s">
        <v>1655</v>
      </c>
      <c r="E3919">
        <v>319003</v>
      </c>
      <c r="F3919" t="s">
        <v>1628</v>
      </c>
      <c r="G3919" t="s">
        <v>1613</v>
      </c>
      <c r="H3919" t="s">
        <v>1614</v>
      </c>
      <c r="I3919" t="s">
        <v>1656</v>
      </c>
      <c r="J3919">
        <v>958055668</v>
      </c>
      <c r="K3919" t="str">
        <f t="shared" si="306"/>
        <v>47076 - Fundo Financeiro</v>
      </c>
      <c r="L3919" t="str">
        <f t="shared" si="307"/>
        <v>9360 - Pensões - Poder Executivo - Fundo Financeiro</v>
      </c>
      <c r="M3919" t="str">
        <f t="shared" si="308"/>
        <v>319003 - Pensões do RPPS e do Militar</v>
      </c>
      <c r="N3919" t="str">
        <f t="shared" si="309"/>
        <v>31</v>
      </c>
      <c r="O3919" t="str">
        <f>VLOOKUP('SQL Results'!N3919,Plan2!$A$2:$B$8,2,0)</f>
        <v>31 - Pessoal e Encargos Sociais</v>
      </c>
      <c r="P3919" s="4" t="str">
        <f t="shared" si="305"/>
        <v>0250 - Contribuição previdenciária - recursos de outras fontes - exercício corrente</v>
      </c>
    </row>
    <row r="3920" spans="1:16" x14ac:dyDescent="0.2">
      <c r="A3920">
        <v>47076</v>
      </c>
      <c r="B3920" t="s">
        <v>1624</v>
      </c>
      <c r="C3920">
        <v>9342</v>
      </c>
      <c r="D3920" t="s">
        <v>1625</v>
      </c>
      <c r="E3920">
        <v>319001</v>
      </c>
      <c r="F3920" t="s">
        <v>1630</v>
      </c>
      <c r="G3920" t="s">
        <v>1613</v>
      </c>
      <c r="H3920" t="s">
        <v>1614</v>
      </c>
      <c r="I3920" t="s">
        <v>1626</v>
      </c>
      <c r="J3920">
        <v>220000000</v>
      </c>
      <c r="K3920" t="str">
        <f t="shared" si="306"/>
        <v>47076 - Fundo Financeiro</v>
      </c>
      <c r="L3920" t="str">
        <f t="shared" si="307"/>
        <v>9342 - Encargos com inativos - TJ - Fundo Financeiro</v>
      </c>
      <c r="M3920" t="str">
        <f t="shared" si="308"/>
        <v>319001 - Aposentadorias, Reserva Remunerada e Reformas</v>
      </c>
      <c r="N3920" t="str">
        <f t="shared" si="309"/>
        <v>31</v>
      </c>
      <c r="O3920" t="str">
        <f>VLOOKUP('SQL Results'!N3920,Plan2!$A$2:$B$8,2,0)</f>
        <v>31 - Pessoal e Encargos Sociais</v>
      </c>
      <c r="P3920" s="4" t="str">
        <f t="shared" si="305"/>
        <v>0250 - Contribuição previdenciária - recursos de outras fontes - exercício corrente</v>
      </c>
    </row>
    <row r="3921" spans="1:16" x14ac:dyDescent="0.2">
      <c r="A3921">
        <v>47076</v>
      </c>
      <c r="B3921" t="s">
        <v>1624</v>
      </c>
      <c r="C3921">
        <v>9380</v>
      </c>
      <c r="D3921" t="s">
        <v>1657</v>
      </c>
      <c r="E3921">
        <v>319001</v>
      </c>
      <c r="F3921" t="s">
        <v>1630</v>
      </c>
      <c r="G3921" t="s">
        <v>13</v>
      </c>
      <c r="H3921" t="s">
        <v>14</v>
      </c>
      <c r="I3921" t="s">
        <v>138</v>
      </c>
      <c r="J3921">
        <v>40000000</v>
      </c>
      <c r="K3921" t="str">
        <f t="shared" si="306"/>
        <v>47076 - Fundo Financeiro</v>
      </c>
      <c r="L3921" t="str">
        <f t="shared" si="307"/>
        <v>9380 - Encargos com inativos extrajudiciais - TJ - Fundo Financeiro</v>
      </c>
      <c r="M3921" t="str">
        <f t="shared" si="308"/>
        <v>319001 - Aposentadorias, Reserva Remunerada e Reformas</v>
      </c>
      <c r="N3921" t="str">
        <f t="shared" si="309"/>
        <v>31</v>
      </c>
      <c r="O3921" t="str">
        <f>VLOOKUP('SQL Results'!N3921,Plan2!$A$2:$B$8,2,0)</f>
        <v>31 - Pessoal e Encargos Sociais</v>
      </c>
      <c r="P3921" s="4" t="str">
        <f t="shared" si="305"/>
        <v>0100 - Recursos ordinários - recursos do tesouro - RLD</v>
      </c>
    </row>
    <row r="3922" spans="1:16" x14ac:dyDescent="0.2">
      <c r="A3922">
        <v>47076</v>
      </c>
      <c r="B3922" t="s">
        <v>1624</v>
      </c>
      <c r="C3922">
        <v>9380</v>
      </c>
      <c r="D3922" t="s">
        <v>1657</v>
      </c>
      <c r="E3922">
        <v>319092</v>
      </c>
      <c r="F3922" t="s">
        <v>28</v>
      </c>
      <c r="G3922" t="s">
        <v>13</v>
      </c>
      <c r="H3922" t="s">
        <v>14</v>
      </c>
      <c r="I3922" t="s">
        <v>138</v>
      </c>
      <c r="J3922">
        <v>300000</v>
      </c>
      <c r="K3922" t="str">
        <f t="shared" si="306"/>
        <v>47076 - Fundo Financeiro</v>
      </c>
      <c r="L3922" t="str">
        <f t="shared" si="307"/>
        <v>9380 - Encargos com inativos extrajudiciais - TJ - Fundo Financeiro</v>
      </c>
      <c r="M3922" t="str">
        <f t="shared" si="308"/>
        <v>319092 - Despesas de Exercícios Anteriores</v>
      </c>
      <c r="N3922" t="str">
        <f t="shared" si="309"/>
        <v>31</v>
      </c>
      <c r="O3922" t="str">
        <f>VLOOKUP('SQL Results'!N3922,Plan2!$A$2:$B$8,2,0)</f>
        <v>31 - Pessoal e Encargos Sociais</v>
      </c>
      <c r="P3922" s="4" t="str">
        <f t="shared" si="305"/>
        <v>0100 - Recursos ordinários - recursos do tesouro - RLD</v>
      </c>
    </row>
    <row r="3923" spans="1:16" x14ac:dyDescent="0.2">
      <c r="A3923">
        <v>47076</v>
      </c>
      <c r="B3923" t="s">
        <v>1624</v>
      </c>
      <c r="C3923">
        <v>9663</v>
      </c>
      <c r="D3923" t="s">
        <v>1658</v>
      </c>
      <c r="E3923">
        <v>319001</v>
      </c>
      <c r="F3923" t="s">
        <v>1630</v>
      </c>
      <c r="G3923" t="s">
        <v>13</v>
      </c>
      <c r="H3923" t="s">
        <v>14</v>
      </c>
      <c r="I3923" t="s">
        <v>1659</v>
      </c>
      <c r="J3923">
        <v>5000000</v>
      </c>
      <c r="K3923" t="str">
        <f t="shared" si="306"/>
        <v>47076 - Fundo Financeiro</v>
      </c>
      <c r="L3923" t="str">
        <f t="shared" si="307"/>
        <v>9663 - Sentenças judiciais - RPV - Fundo Financeiro</v>
      </c>
      <c r="M3923" t="str">
        <f t="shared" si="308"/>
        <v>319001 - Aposentadorias, Reserva Remunerada e Reformas</v>
      </c>
      <c r="N3923" t="str">
        <f t="shared" si="309"/>
        <v>31</v>
      </c>
      <c r="O3923" t="str">
        <f>VLOOKUP('SQL Results'!N3923,Plan2!$A$2:$B$8,2,0)</f>
        <v>31 - Pessoal e Encargos Sociais</v>
      </c>
      <c r="P3923" s="4" t="str">
        <f t="shared" si="305"/>
        <v>0100 - Recursos ordinários - recursos do tesouro - RLD</v>
      </c>
    </row>
    <row r="3924" spans="1:16" x14ac:dyDescent="0.2">
      <c r="A3924">
        <v>47076</v>
      </c>
      <c r="B3924" t="s">
        <v>1624</v>
      </c>
      <c r="C3924">
        <v>9663</v>
      </c>
      <c r="D3924" t="s">
        <v>1658</v>
      </c>
      <c r="E3924">
        <v>339091</v>
      </c>
      <c r="F3924" t="s">
        <v>65</v>
      </c>
      <c r="G3924" t="s">
        <v>13</v>
      </c>
      <c r="H3924" t="s">
        <v>14</v>
      </c>
      <c r="I3924" t="s">
        <v>1659</v>
      </c>
      <c r="J3924">
        <v>1500000</v>
      </c>
      <c r="K3924" t="str">
        <f t="shared" si="306"/>
        <v>47076 - Fundo Financeiro</v>
      </c>
      <c r="L3924" t="str">
        <f t="shared" si="307"/>
        <v>9663 - Sentenças judiciais - RPV - Fundo Financeiro</v>
      </c>
      <c r="M3924" t="str">
        <f t="shared" si="308"/>
        <v>339091 - Sentenças Judiciais</v>
      </c>
      <c r="N3924" t="str">
        <f t="shared" si="309"/>
        <v>33</v>
      </c>
      <c r="O3924" t="str">
        <f>VLOOKUP('SQL Results'!N3924,Plan2!$A$2:$B$8,2,0)</f>
        <v>33 - Outras Despesas Correntes</v>
      </c>
      <c r="P3924" s="4" t="str">
        <f t="shared" si="305"/>
        <v>0100 - Recursos ordinários - recursos do tesouro - RLD</v>
      </c>
    </row>
    <row r="3925" spans="1:16" x14ac:dyDescent="0.2">
      <c r="A3925">
        <v>47076</v>
      </c>
      <c r="B3925" t="s">
        <v>1624</v>
      </c>
      <c r="C3925">
        <v>13015</v>
      </c>
      <c r="D3925" t="s">
        <v>1660</v>
      </c>
      <c r="E3925">
        <v>339003</v>
      </c>
      <c r="F3925" t="s">
        <v>1628</v>
      </c>
      <c r="G3925" t="s">
        <v>13</v>
      </c>
      <c r="H3925" t="s">
        <v>14</v>
      </c>
      <c r="I3925" t="s">
        <v>1661</v>
      </c>
      <c r="J3925">
        <v>30000000</v>
      </c>
      <c r="K3925" t="str">
        <f t="shared" si="306"/>
        <v>47076 - Fundo Financeiro</v>
      </c>
      <c r="L3925" t="str">
        <f t="shared" si="307"/>
        <v>13015 - Pensões extra judiciais e servidores municipais - Fundo Financeiro</v>
      </c>
      <c r="M3925" t="str">
        <f t="shared" si="308"/>
        <v>339003 - Pensões do RPPS e do Militar</v>
      </c>
      <c r="N3925" t="str">
        <f t="shared" si="309"/>
        <v>33</v>
      </c>
      <c r="O3925" t="str">
        <f>VLOOKUP('SQL Results'!N3925,Plan2!$A$2:$B$8,2,0)</f>
        <v>33 - Outras Despesas Correntes</v>
      </c>
      <c r="P3925" s="4" t="str">
        <f t="shared" si="305"/>
        <v>0100 - Recursos ordinários - recursos do tesouro - RLD</v>
      </c>
    </row>
    <row r="3926" spans="1:16" x14ac:dyDescent="0.2">
      <c r="A3926">
        <v>47076</v>
      </c>
      <c r="B3926" t="s">
        <v>1624</v>
      </c>
      <c r="C3926">
        <v>13015</v>
      </c>
      <c r="D3926" t="s">
        <v>1660</v>
      </c>
      <c r="E3926">
        <v>339092</v>
      </c>
      <c r="F3926" t="s">
        <v>28</v>
      </c>
      <c r="G3926" t="s">
        <v>13</v>
      </c>
      <c r="H3926" t="s">
        <v>14</v>
      </c>
      <c r="I3926" t="s">
        <v>1661</v>
      </c>
      <c r="J3926">
        <v>60000</v>
      </c>
      <c r="K3926" t="str">
        <f t="shared" si="306"/>
        <v>47076 - Fundo Financeiro</v>
      </c>
      <c r="L3926" t="str">
        <f t="shared" si="307"/>
        <v>13015 - Pensões extra judiciais e servidores municipais - Fundo Financeiro</v>
      </c>
      <c r="M3926" t="str">
        <f t="shared" si="308"/>
        <v>339092 - Despesas de Exercícios Anteriores</v>
      </c>
      <c r="N3926" t="str">
        <f t="shared" si="309"/>
        <v>33</v>
      </c>
      <c r="O3926" t="str">
        <f>VLOOKUP('SQL Results'!N3926,Plan2!$A$2:$B$8,2,0)</f>
        <v>33 - Outras Despesas Correntes</v>
      </c>
      <c r="P3926" s="4" t="str">
        <f t="shared" si="305"/>
        <v>0100 - Recursos ordinários - recursos do tesouro - RLD</v>
      </c>
    </row>
    <row r="3927" spans="1:16" x14ac:dyDescent="0.2">
      <c r="A3927">
        <v>47076</v>
      </c>
      <c r="B3927" t="s">
        <v>1624</v>
      </c>
      <c r="C3927">
        <v>14228</v>
      </c>
      <c r="D3927" t="s">
        <v>1662</v>
      </c>
      <c r="E3927">
        <v>319001</v>
      </c>
      <c r="F3927" t="s">
        <v>1630</v>
      </c>
      <c r="G3927" t="s">
        <v>13</v>
      </c>
      <c r="H3927" t="s">
        <v>14</v>
      </c>
      <c r="I3927" t="s">
        <v>1663</v>
      </c>
      <c r="J3927">
        <v>50000</v>
      </c>
      <c r="K3927" t="str">
        <f t="shared" si="306"/>
        <v>47076 - Fundo Financeiro</v>
      </c>
      <c r="L3927" t="str">
        <f t="shared" si="307"/>
        <v>14228 - Encargos com inativos - DPE - Fundo Financeiro</v>
      </c>
      <c r="M3927" t="str">
        <f t="shared" si="308"/>
        <v>319001 - Aposentadorias, Reserva Remunerada e Reformas</v>
      </c>
      <c r="N3927" t="str">
        <f t="shared" si="309"/>
        <v>31</v>
      </c>
      <c r="O3927" t="str">
        <f>VLOOKUP('SQL Results'!N3927,Plan2!$A$2:$B$8,2,0)</f>
        <v>31 - Pessoal e Encargos Sociais</v>
      </c>
      <c r="P3927" s="4" t="str">
        <f t="shared" ref="P3927:P3990" si="310">CONCATENATE(LEFT(G3927,4)," - ",H3927)</f>
        <v>0100 - Recursos ordinários - recursos do tesouro - RLD</v>
      </c>
    </row>
    <row r="3928" spans="1:16" x14ac:dyDescent="0.2">
      <c r="A3928">
        <v>47076</v>
      </c>
      <c r="B3928" t="s">
        <v>1624</v>
      </c>
      <c r="C3928">
        <v>14228</v>
      </c>
      <c r="D3928" t="s">
        <v>1662</v>
      </c>
      <c r="E3928">
        <v>319001</v>
      </c>
      <c r="F3928" t="s">
        <v>1630</v>
      </c>
      <c r="G3928" t="s">
        <v>1613</v>
      </c>
      <c r="H3928" t="s">
        <v>1614</v>
      </c>
      <c r="I3928" t="s">
        <v>1663</v>
      </c>
      <c r="J3928">
        <v>50000</v>
      </c>
      <c r="K3928" t="str">
        <f t="shared" si="306"/>
        <v>47076 - Fundo Financeiro</v>
      </c>
      <c r="L3928" t="str">
        <f t="shared" si="307"/>
        <v>14228 - Encargos com inativos - DPE - Fundo Financeiro</v>
      </c>
      <c r="M3928" t="str">
        <f t="shared" si="308"/>
        <v>319001 - Aposentadorias, Reserva Remunerada e Reformas</v>
      </c>
      <c r="N3928" t="str">
        <f t="shared" si="309"/>
        <v>31</v>
      </c>
      <c r="O3928" t="str">
        <f>VLOOKUP('SQL Results'!N3928,Plan2!$A$2:$B$8,2,0)</f>
        <v>31 - Pessoal e Encargos Sociais</v>
      </c>
      <c r="P3928" s="4" t="str">
        <f t="shared" si="310"/>
        <v>0250 - Contribuição previdenciária - recursos de outras fontes - exercício corrente</v>
      </c>
    </row>
    <row r="3929" spans="1:16" x14ac:dyDescent="0.2">
      <c r="A3929">
        <v>47076</v>
      </c>
      <c r="B3929" t="s">
        <v>1624</v>
      </c>
      <c r="C3929">
        <v>9659</v>
      </c>
      <c r="D3929" t="s">
        <v>1664</v>
      </c>
      <c r="E3929">
        <v>319003</v>
      </c>
      <c r="F3929" t="s">
        <v>1628</v>
      </c>
      <c r="G3929" t="s">
        <v>1613</v>
      </c>
      <c r="H3929" t="s">
        <v>1614</v>
      </c>
      <c r="I3929" t="s">
        <v>1665</v>
      </c>
      <c r="J3929">
        <v>19000000</v>
      </c>
      <c r="K3929" t="str">
        <f t="shared" si="306"/>
        <v>47076 - Fundo Financeiro</v>
      </c>
      <c r="L3929" t="str">
        <f t="shared" si="307"/>
        <v>9659 - Pensões - TCE - Fundo Financeiro</v>
      </c>
      <c r="M3929" t="str">
        <f t="shared" si="308"/>
        <v>319003 - Pensões do RPPS e do Militar</v>
      </c>
      <c r="N3929" t="str">
        <f t="shared" si="309"/>
        <v>31</v>
      </c>
      <c r="O3929" t="str">
        <f>VLOOKUP('SQL Results'!N3929,Plan2!$A$2:$B$8,2,0)</f>
        <v>31 - Pessoal e Encargos Sociais</v>
      </c>
      <c r="P3929" s="4" t="str">
        <f t="shared" si="310"/>
        <v>0250 - Contribuição previdenciária - recursos de outras fontes - exercício corrente</v>
      </c>
    </row>
    <row r="3930" spans="1:16" x14ac:dyDescent="0.2">
      <c r="A3930">
        <v>47076</v>
      </c>
      <c r="B3930" t="s">
        <v>1624</v>
      </c>
      <c r="C3930">
        <v>9659</v>
      </c>
      <c r="D3930" t="s">
        <v>1664</v>
      </c>
      <c r="E3930">
        <v>319092</v>
      </c>
      <c r="F3930" t="s">
        <v>28</v>
      </c>
      <c r="G3930" t="s">
        <v>1613</v>
      </c>
      <c r="H3930" t="s">
        <v>1614</v>
      </c>
      <c r="I3930" t="s">
        <v>1665</v>
      </c>
      <c r="J3930">
        <v>800000</v>
      </c>
      <c r="K3930" t="str">
        <f t="shared" si="306"/>
        <v>47076 - Fundo Financeiro</v>
      </c>
      <c r="L3930" t="str">
        <f t="shared" si="307"/>
        <v>9659 - Pensões - TCE - Fundo Financeiro</v>
      </c>
      <c r="M3930" t="str">
        <f t="shared" si="308"/>
        <v>319092 - Despesas de Exercícios Anteriores</v>
      </c>
      <c r="N3930" t="str">
        <f t="shared" si="309"/>
        <v>31</v>
      </c>
      <c r="O3930" t="str">
        <f>VLOOKUP('SQL Results'!N3930,Plan2!$A$2:$B$8,2,0)</f>
        <v>31 - Pessoal e Encargos Sociais</v>
      </c>
      <c r="P3930" s="4" t="str">
        <f t="shared" si="310"/>
        <v>0250 - Contribuição previdenciária - recursos de outras fontes - exercício corrente</v>
      </c>
    </row>
    <row r="3931" spans="1:16" x14ac:dyDescent="0.2">
      <c r="A3931">
        <v>47076</v>
      </c>
      <c r="B3931" t="s">
        <v>1624</v>
      </c>
      <c r="C3931">
        <v>9660</v>
      </c>
      <c r="D3931" t="s">
        <v>1666</v>
      </c>
      <c r="E3931">
        <v>319003</v>
      </c>
      <c r="F3931" t="s">
        <v>1628</v>
      </c>
      <c r="G3931" t="s">
        <v>1613</v>
      </c>
      <c r="H3931" t="s">
        <v>1614</v>
      </c>
      <c r="I3931" t="s">
        <v>1667</v>
      </c>
      <c r="J3931">
        <v>87881882</v>
      </c>
      <c r="K3931" t="str">
        <f t="shared" si="306"/>
        <v>47076 - Fundo Financeiro</v>
      </c>
      <c r="L3931" t="str">
        <f t="shared" si="307"/>
        <v>9660 - Pensões - TJ - Fundo Financeiro</v>
      </c>
      <c r="M3931" t="str">
        <f t="shared" si="308"/>
        <v>319003 - Pensões do RPPS e do Militar</v>
      </c>
      <c r="N3931" t="str">
        <f t="shared" si="309"/>
        <v>31</v>
      </c>
      <c r="O3931" t="str">
        <f>VLOOKUP('SQL Results'!N3931,Plan2!$A$2:$B$8,2,0)</f>
        <v>31 - Pessoal e Encargos Sociais</v>
      </c>
      <c r="P3931" s="4" t="str">
        <f t="shared" si="310"/>
        <v>0250 - Contribuição previdenciária - recursos de outras fontes - exercício corrente</v>
      </c>
    </row>
    <row r="3932" spans="1:16" x14ac:dyDescent="0.2">
      <c r="A3932">
        <v>47076</v>
      </c>
      <c r="B3932" t="s">
        <v>1624</v>
      </c>
      <c r="C3932">
        <v>9660</v>
      </c>
      <c r="D3932" t="s">
        <v>1666</v>
      </c>
      <c r="E3932">
        <v>319092</v>
      </c>
      <c r="F3932" t="s">
        <v>28</v>
      </c>
      <c r="G3932" t="s">
        <v>1613</v>
      </c>
      <c r="H3932" t="s">
        <v>1614</v>
      </c>
      <c r="I3932" t="s">
        <v>1667</v>
      </c>
      <c r="J3932">
        <v>600000</v>
      </c>
      <c r="K3932" t="str">
        <f t="shared" si="306"/>
        <v>47076 - Fundo Financeiro</v>
      </c>
      <c r="L3932" t="str">
        <f t="shared" si="307"/>
        <v>9660 - Pensões - TJ - Fundo Financeiro</v>
      </c>
      <c r="M3932" t="str">
        <f t="shared" si="308"/>
        <v>319092 - Despesas de Exercícios Anteriores</v>
      </c>
      <c r="N3932" t="str">
        <f t="shared" si="309"/>
        <v>31</v>
      </c>
      <c r="O3932" t="str">
        <f>VLOOKUP('SQL Results'!N3932,Plan2!$A$2:$B$8,2,0)</f>
        <v>31 - Pessoal e Encargos Sociais</v>
      </c>
      <c r="P3932" s="4" t="str">
        <f t="shared" si="310"/>
        <v>0250 - Contribuição previdenciária - recursos de outras fontes - exercício corrente</v>
      </c>
    </row>
    <row r="3933" spans="1:16" x14ac:dyDescent="0.2">
      <c r="A3933">
        <v>47076</v>
      </c>
      <c r="B3933" t="s">
        <v>1624</v>
      </c>
      <c r="C3933">
        <v>9660</v>
      </c>
      <c r="D3933" t="s">
        <v>1666</v>
      </c>
      <c r="E3933">
        <v>339091</v>
      </c>
      <c r="F3933" t="s">
        <v>65</v>
      </c>
      <c r="G3933" t="s">
        <v>1613</v>
      </c>
      <c r="H3933" t="s">
        <v>1614</v>
      </c>
      <c r="I3933" t="s">
        <v>1667</v>
      </c>
      <c r="J3933">
        <v>300000</v>
      </c>
      <c r="K3933" t="str">
        <f t="shared" si="306"/>
        <v>47076 - Fundo Financeiro</v>
      </c>
      <c r="L3933" t="str">
        <f t="shared" si="307"/>
        <v>9660 - Pensões - TJ - Fundo Financeiro</v>
      </c>
      <c r="M3933" t="str">
        <f t="shared" si="308"/>
        <v>339091 - Sentenças Judiciais</v>
      </c>
      <c r="N3933" t="str">
        <f t="shared" si="309"/>
        <v>33</v>
      </c>
      <c r="O3933" t="str">
        <f>VLOOKUP('SQL Results'!N3933,Plan2!$A$2:$B$8,2,0)</f>
        <v>33 - Outras Despesas Correntes</v>
      </c>
      <c r="P3933" s="4" t="str">
        <f t="shared" si="310"/>
        <v>0250 - Contribuição previdenciária - recursos de outras fontes - exercício corrente</v>
      </c>
    </row>
    <row r="3934" spans="1:16" x14ac:dyDescent="0.2">
      <c r="A3934">
        <v>47076</v>
      </c>
      <c r="B3934" t="s">
        <v>1624</v>
      </c>
      <c r="C3934">
        <v>9662</v>
      </c>
      <c r="D3934" t="s">
        <v>1668</v>
      </c>
      <c r="E3934">
        <v>319003</v>
      </c>
      <c r="F3934" t="s">
        <v>1628</v>
      </c>
      <c r="G3934" t="s">
        <v>1613</v>
      </c>
      <c r="H3934" t="s">
        <v>1614</v>
      </c>
      <c r="I3934" t="s">
        <v>1669</v>
      </c>
      <c r="J3934">
        <v>58000000</v>
      </c>
      <c r="K3934" t="str">
        <f t="shared" si="306"/>
        <v>47076 - Fundo Financeiro</v>
      </c>
      <c r="L3934" t="str">
        <f t="shared" si="307"/>
        <v>9662 - Pensões - ALESC - Fundo Financeiro</v>
      </c>
      <c r="M3934" t="str">
        <f t="shared" si="308"/>
        <v>319003 - Pensões do RPPS e do Militar</v>
      </c>
      <c r="N3934" t="str">
        <f t="shared" si="309"/>
        <v>31</v>
      </c>
      <c r="O3934" t="str">
        <f>VLOOKUP('SQL Results'!N3934,Plan2!$A$2:$B$8,2,0)</f>
        <v>31 - Pessoal e Encargos Sociais</v>
      </c>
      <c r="P3934" s="4" t="str">
        <f t="shared" si="310"/>
        <v>0250 - Contribuição previdenciária - recursos de outras fontes - exercício corrente</v>
      </c>
    </row>
    <row r="3935" spans="1:16" x14ac:dyDescent="0.2">
      <c r="A3935">
        <v>47076</v>
      </c>
      <c r="B3935" t="s">
        <v>1624</v>
      </c>
      <c r="C3935">
        <v>9662</v>
      </c>
      <c r="D3935" t="s">
        <v>1668</v>
      </c>
      <c r="E3935">
        <v>319092</v>
      </c>
      <c r="F3935" t="s">
        <v>28</v>
      </c>
      <c r="G3935" t="s">
        <v>1613</v>
      </c>
      <c r="H3935" t="s">
        <v>1614</v>
      </c>
      <c r="I3935" t="s">
        <v>1669</v>
      </c>
      <c r="J3935">
        <v>400000</v>
      </c>
      <c r="K3935" t="str">
        <f t="shared" si="306"/>
        <v>47076 - Fundo Financeiro</v>
      </c>
      <c r="L3935" t="str">
        <f t="shared" si="307"/>
        <v>9662 - Pensões - ALESC - Fundo Financeiro</v>
      </c>
      <c r="M3935" t="str">
        <f t="shared" si="308"/>
        <v>319092 - Despesas de Exercícios Anteriores</v>
      </c>
      <c r="N3935" t="str">
        <f t="shared" si="309"/>
        <v>31</v>
      </c>
      <c r="O3935" t="str">
        <f>VLOOKUP('SQL Results'!N3935,Plan2!$A$2:$B$8,2,0)</f>
        <v>31 - Pessoal e Encargos Sociais</v>
      </c>
      <c r="P3935" s="4" t="str">
        <f t="shared" si="310"/>
        <v>0250 - Contribuição previdenciária - recursos de outras fontes - exercício corrente</v>
      </c>
    </row>
    <row r="3936" spans="1:16" x14ac:dyDescent="0.2">
      <c r="A3936">
        <v>47076</v>
      </c>
      <c r="B3936" t="s">
        <v>1624</v>
      </c>
      <c r="C3936">
        <v>9662</v>
      </c>
      <c r="D3936" t="s">
        <v>1668</v>
      </c>
      <c r="E3936">
        <v>319091</v>
      </c>
      <c r="F3936" t="s">
        <v>65</v>
      </c>
      <c r="G3936" t="s">
        <v>1613</v>
      </c>
      <c r="H3936" t="s">
        <v>1614</v>
      </c>
      <c r="I3936" t="s">
        <v>1669</v>
      </c>
      <c r="J3936">
        <v>100000</v>
      </c>
      <c r="K3936" t="str">
        <f t="shared" si="306"/>
        <v>47076 - Fundo Financeiro</v>
      </c>
      <c r="L3936" t="str">
        <f t="shared" si="307"/>
        <v>9662 - Pensões - ALESC - Fundo Financeiro</v>
      </c>
      <c r="M3936" t="str">
        <f t="shared" si="308"/>
        <v>319091 - Sentenças Judiciais</v>
      </c>
      <c r="N3936" t="str">
        <f t="shared" si="309"/>
        <v>31</v>
      </c>
      <c r="O3936" t="str">
        <f>VLOOKUP('SQL Results'!N3936,Plan2!$A$2:$B$8,2,0)</f>
        <v>31 - Pessoal e Encargos Sociais</v>
      </c>
      <c r="P3936" s="4" t="str">
        <f t="shared" si="310"/>
        <v>0250 - Contribuição previdenciária - recursos de outras fontes - exercício corrente</v>
      </c>
    </row>
    <row r="3937" spans="1:16" x14ac:dyDescent="0.2">
      <c r="A3937">
        <v>47091</v>
      </c>
      <c r="B3937" t="s">
        <v>1670</v>
      </c>
      <c r="C3937">
        <v>2700</v>
      </c>
      <c r="D3937" t="s">
        <v>1671</v>
      </c>
      <c r="E3937">
        <v>339014</v>
      </c>
      <c r="F3937" t="s">
        <v>63</v>
      </c>
      <c r="G3937" t="s">
        <v>94</v>
      </c>
      <c r="H3937" t="s">
        <v>95</v>
      </c>
      <c r="I3937" t="s">
        <v>349</v>
      </c>
      <c r="J3937">
        <v>35254</v>
      </c>
      <c r="K3937" t="str">
        <f t="shared" si="306"/>
        <v>47091 - Fundo de Materiais, Publicações e Impressos Oficiais</v>
      </c>
      <c r="L3937" t="str">
        <f t="shared" si="307"/>
        <v>2700 - Administração e manutenção dos serviços administrativos gerais - FMPIO - SEA</v>
      </c>
      <c r="M3937" t="str">
        <f t="shared" si="308"/>
        <v>339014 - Diárias - Civil</v>
      </c>
      <c r="N3937" t="str">
        <f t="shared" si="309"/>
        <v>33</v>
      </c>
      <c r="O3937" t="str">
        <f>VLOOKUP('SQL Results'!N3937,Plan2!$A$2:$B$8,2,0)</f>
        <v>33 - Outras Despesas Correntes</v>
      </c>
      <c r="P3937" s="4" t="str">
        <f t="shared" si="310"/>
        <v>0240 - Recursos de serviços - recursos de outras fontes - exercício corrente</v>
      </c>
    </row>
    <row r="3938" spans="1:16" x14ac:dyDescent="0.2">
      <c r="A3938">
        <v>47091</v>
      </c>
      <c r="B3938" t="s">
        <v>1670</v>
      </c>
      <c r="C3938">
        <v>2700</v>
      </c>
      <c r="D3938" t="s">
        <v>1671</v>
      </c>
      <c r="E3938">
        <v>339030</v>
      </c>
      <c r="F3938" t="s">
        <v>12</v>
      </c>
      <c r="G3938" t="s">
        <v>94</v>
      </c>
      <c r="H3938" t="s">
        <v>95</v>
      </c>
      <c r="I3938" t="s">
        <v>349</v>
      </c>
      <c r="J3938">
        <v>253832</v>
      </c>
      <c r="K3938" t="str">
        <f t="shared" si="306"/>
        <v>47091 - Fundo de Materiais, Publicações e Impressos Oficiais</v>
      </c>
      <c r="L3938" t="str">
        <f t="shared" si="307"/>
        <v>2700 - Administração e manutenção dos serviços administrativos gerais - FMPIO - SEA</v>
      </c>
      <c r="M3938" t="str">
        <f t="shared" si="308"/>
        <v>339030 - Material de Consumo</v>
      </c>
      <c r="N3938" t="str">
        <f t="shared" si="309"/>
        <v>33</v>
      </c>
      <c r="O3938" t="str">
        <f>VLOOKUP('SQL Results'!N3938,Plan2!$A$2:$B$8,2,0)</f>
        <v>33 - Outras Despesas Correntes</v>
      </c>
      <c r="P3938" s="4" t="str">
        <f t="shared" si="310"/>
        <v>0240 - Recursos de serviços - recursos de outras fontes - exercício corrente</v>
      </c>
    </row>
    <row r="3939" spans="1:16" x14ac:dyDescent="0.2">
      <c r="A3939">
        <v>47091</v>
      </c>
      <c r="B3939" t="s">
        <v>1670</v>
      </c>
      <c r="C3939">
        <v>2700</v>
      </c>
      <c r="D3939" t="s">
        <v>1671</v>
      </c>
      <c r="E3939">
        <v>339036</v>
      </c>
      <c r="F3939" t="s">
        <v>23</v>
      </c>
      <c r="G3939" t="s">
        <v>94</v>
      </c>
      <c r="H3939" t="s">
        <v>95</v>
      </c>
      <c r="I3939" t="s">
        <v>349</v>
      </c>
      <c r="J3939">
        <v>25373</v>
      </c>
      <c r="K3939" t="str">
        <f t="shared" si="306"/>
        <v>47091 - Fundo de Materiais, Publicações e Impressos Oficiais</v>
      </c>
      <c r="L3939" t="str">
        <f t="shared" si="307"/>
        <v>2700 - Administração e manutenção dos serviços administrativos gerais - FMPIO - SEA</v>
      </c>
      <c r="M3939" t="str">
        <f t="shared" si="308"/>
        <v>339036 - Outros Serviços Terceiros-Pessoa Física</v>
      </c>
      <c r="N3939" t="str">
        <f t="shared" si="309"/>
        <v>33</v>
      </c>
      <c r="O3939" t="str">
        <f>VLOOKUP('SQL Results'!N3939,Plan2!$A$2:$B$8,2,0)</f>
        <v>33 - Outras Despesas Correntes</v>
      </c>
      <c r="P3939" s="4" t="str">
        <f t="shared" si="310"/>
        <v>0240 - Recursos de serviços - recursos de outras fontes - exercício corrente</v>
      </c>
    </row>
    <row r="3940" spans="1:16" x14ac:dyDescent="0.2">
      <c r="A3940">
        <v>47091</v>
      </c>
      <c r="B3940" t="s">
        <v>1670</v>
      </c>
      <c r="C3940">
        <v>2700</v>
      </c>
      <c r="D3940" t="s">
        <v>1671</v>
      </c>
      <c r="E3940">
        <v>339033</v>
      </c>
      <c r="F3940" t="s">
        <v>49</v>
      </c>
      <c r="G3940" t="s">
        <v>94</v>
      </c>
      <c r="H3940" t="s">
        <v>95</v>
      </c>
      <c r="I3940" t="s">
        <v>349</v>
      </c>
      <c r="J3940">
        <v>21851</v>
      </c>
      <c r="K3940" t="str">
        <f t="shared" si="306"/>
        <v>47091 - Fundo de Materiais, Publicações e Impressos Oficiais</v>
      </c>
      <c r="L3940" t="str">
        <f t="shared" si="307"/>
        <v>2700 - Administração e manutenção dos serviços administrativos gerais - FMPIO - SEA</v>
      </c>
      <c r="M3940" t="str">
        <f t="shared" si="308"/>
        <v>339033 - Passagens e Despesas com Locomoção</v>
      </c>
      <c r="N3940" t="str">
        <f t="shared" si="309"/>
        <v>33</v>
      </c>
      <c r="O3940" t="str">
        <f>VLOOKUP('SQL Results'!N3940,Plan2!$A$2:$B$8,2,0)</f>
        <v>33 - Outras Despesas Correntes</v>
      </c>
      <c r="P3940" s="4" t="str">
        <f t="shared" si="310"/>
        <v>0240 - Recursos de serviços - recursos de outras fontes - exercício corrente</v>
      </c>
    </row>
    <row r="3941" spans="1:16" x14ac:dyDescent="0.2">
      <c r="A3941">
        <v>47091</v>
      </c>
      <c r="B3941" t="s">
        <v>1670</v>
      </c>
      <c r="C3941">
        <v>2700</v>
      </c>
      <c r="D3941" t="s">
        <v>1671</v>
      </c>
      <c r="E3941">
        <v>339037</v>
      </c>
      <c r="F3941" t="s">
        <v>25</v>
      </c>
      <c r="G3941" t="s">
        <v>94</v>
      </c>
      <c r="H3941" t="s">
        <v>95</v>
      </c>
      <c r="I3941" t="s">
        <v>349</v>
      </c>
      <c r="J3941">
        <v>5153656</v>
      </c>
      <c r="K3941" t="str">
        <f t="shared" si="306"/>
        <v>47091 - Fundo de Materiais, Publicações e Impressos Oficiais</v>
      </c>
      <c r="L3941" t="str">
        <f t="shared" si="307"/>
        <v>2700 - Administração e manutenção dos serviços administrativos gerais - FMPIO - SEA</v>
      </c>
      <c r="M3941" t="str">
        <f t="shared" si="308"/>
        <v>339037 - Locação de Mão-de-Obra</v>
      </c>
      <c r="N3941" t="str">
        <f t="shared" si="309"/>
        <v>33</v>
      </c>
      <c r="O3941" t="str">
        <f>VLOOKUP('SQL Results'!N3941,Plan2!$A$2:$B$8,2,0)</f>
        <v>33 - Outras Despesas Correntes</v>
      </c>
      <c r="P3941" s="4" t="str">
        <f t="shared" si="310"/>
        <v>0240 - Recursos de serviços - recursos de outras fontes - exercício corrente</v>
      </c>
    </row>
    <row r="3942" spans="1:16" x14ac:dyDescent="0.2">
      <c r="A3942">
        <v>47091</v>
      </c>
      <c r="B3942" t="s">
        <v>1670</v>
      </c>
      <c r="C3942">
        <v>2700</v>
      </c>
      <c r="D3942" t="s">
        <v>1671</v>
      </c>
      <c r="E3942">
        <v>339039</v>
      </c>
      <c r="F3942" t="s">
        <v>16</v>
      </c>
      <c r="G3942" t="s">
        <v>94</v>
      </c>
      <c r="H3942" t="s">
        <v>95</v>
      </c>
      <c r="I3942" t="s">
        <v>349</v>
      </c>
      <c r="J3942">
        <v>2161101</v>
      </c>
      <c r="K3942" t="str">
        <f t="shared" si="306"/>
        <v>47091 - Fundo de Materiais, Publicações e Impressos Oficiais</v>
      </c>
      <c r="L3942" t="str">
        <f t="shared" si="307"/>
        <v>2700 - Administração e manutenção dos serviços administrativos gerais - FMPIO - SEA</v>
      </c>
      <c r="M3942" t="str">
        <f t="shared" si="308"/>
        <v>339039 - Outros Serviços Terceiros - Pessoa Jurídica</v>
      </c>
      <c r="N3942" t="str">
        <f t="shared" si="309"/>
        <v>33</v>
      </c>
      <c r="O3942" t="str">
        <f>VLOOKUP('SQL Results'!N3942,Plan2!$A$2:$B$8,2,0)</f>
        <v>33 - Outras Despesas Correntes</v>
      </c>
      <c r="P3942" s="4" t="str">
        <f t="shared" si="310"/>
        <v>0240 - Recursos de serviços - recursos de outras fontes - exercício corrente</v>
      </c>
    </row>
    <row r="3943" spans="1:16" x14ac:dyDescent="0.2">
      <c r="A3943">
        <v>47091</v>
      </c>
      <c r="B3943" t="s">
        <v>1670</v>
      </c>
      <c r="C3943">
        <v>2700</v>
      </c>
      <c r="D3943" t="s">
        <v>1671</v>
      </c>
      <c r="E3943">
        <v>339047</v>
      </c>
      <c r="F3943" t="s">
        <v>27</v>
      </c>
      <c r="G3943" t="s">
        <v>94</v>
      </c>
      <c r="H3943" t="s">
        <v>95</v>
      </c>
      <c r="I3943" t="s">
        <v>349</v>
      </c>
      <c r="J3943">
        <v>216385</v>
      </c>
      <c r="K3943" t="str">
        <f t="shared" si="306"/>
        <v>47091 - Fundo de Materiais, Publicações e Impressos Oficiais</v>
      </c>
      <c r="L3943" t="str">
        <f t="shared" si="307"/>
        <v>2700 - Administração e manutenção dos serviços administrativos gerais - FMPIO - SEA</v>
      </c>
      <c r="M3943" t="str">
        <f t="shared" si="308"/>
        <v>339047 - Obrigações Tributárias e Contributivas</v>
      </c>
      <c r="N3943" t="str">
        <f t="shared" si="309"/>
        <v>33</v>
      </c>
      <c r="O3943" t="str">
        <f>VLOOKUP('SQL Results'!N3943,Plan2!$A$2:$B$8,2,0)</f>
        <v>33 - Outras Despesas Correntes</v>
      </c>
      <c r="P3943" s="4" t="str">
        <f t="shared" si="310"/>
        <v>0240 - Recursos de serviços - recursos de outras fontes - exercício corrente</v>
      </c>
    </row>
    <row r="3944" spans="1:16" x14ac:dyDescent="0.2">
      <c r="A3944">
        <v>47091</v>
      </c>
      <c r="B3944" t="s">
        <v>1670</v>
      </c>
      <c r="C3944">
        <v>2700</v>
      </c>
      <c r="D3944" t="s">
        <v>1671</v>
      </c>
      <c r="E3944">
        <v>339049</v>
      </c>
      <c r="F3944" t="s">
        <v>79</v>
      </c>
      <c r="G3944" t="s">
        <v>94</v>
      </c>
      <c r="H3944" t="s">
        <v>95</v>
      </c>
      <c r="I3944" t="s">
        <v>349</v>
      </c>
      <c r="J3944">
        <v>6701</v>
      </c>
      <c r="K3944" t="str">
        <f t="shared" si="306"/>
        <v>47091 - Fundo de Materiais, Publicações e Impressos Oficiais</v>
      </c>
      <c r="L3944" t="str">
        <f t="shared" si="307"/>
        <v>2700 - Administração e manutenção dos serviços administrativos gerais - FMPIO - SEA</v>
      </c>
      <c r="M3944" t="str">
        <f t="shared" si="308"/>
        <v>339049 - Auxílio-Transporte</v>
      </c>
      <c r="N3944" t="str">
        <f t="shared" si="309"/>
        <v>33</v>
      </c>
      <c r="O3944" t="str">
        <f>VLOOKUP('SQL Results'!N3944,Plan2!$A$2:$B$8,2,0)</f>
        <v>33 - Outras Despesas Correntes</v>
      </c>
      <c r="P3944" s="4" t="str">
        <f t="shared" si="310"/>
        <v>0240 - Recursos de serviços - recursos de outras fontes - exercício corrente</v>
      </c>
    </row>
    <row r="3945" spans="1:16" x14ac:dyDescent="0.2">
      <c r="A3945">
        <v>47091</v>
      </c>
      <c r="B3945" t="s">
        <v>1670</v>
      </c>
      <c r="C3945">
        <v>2700</v>
      </c>
      <c r="D3945" t="s">
        <v>1671</v>
      </c>
      <c r="E3945">
        <v>339092</v>
      </c>
      <c r="F3945" t="s">
        <v>28</v>
      </c>
      <c r="G3945" t="s">
        <v>94</v>
      </c>
      <c r="H3945" t="s">
        <v>95</v>
      </c>
      <c r="I3945" t="s">
        <v>349</v>
      </c>
      <c r="J3945">
        <v>857807</v>
      </c>
      <c r="K3945" t="str">
        <f t="shared" si="306"/>
        <v>47091 - Fundo de Materiais, Publicações e Impressos Oficiais</v>
      </c>
      <c r="L3945" t="str">
        <f t="shared" si="307"/>
        <v>2700 - Administração e manutenção dos serviços administrativos gerais - FMPIO - SEA</v>
      </c>
      <c r="M3945" t="str">
        <f t="shared" si="308"/>
        <v>339092 - Despesas de Exercícios Anteriores</v>
      </c>
      <c r="N3945" t="str">
        <f t="shared" si="309"/>
        <v>33</v>
      </c>
      <c r="O3945" t="str">
        <f>VLOOKUP('SQL Results'!N3945,Plan2!$A$2:$B$8,2,0)</f>
        <v>33 - Outras Despesas Correntes</v>
      </c>
      <c r="P3945" s="4" t="str">
        <f t="shared" si="310"/>
        <v>0240 - Recursos de serviços - recursos de outras fontes - exercício corrente</v>
      </c>
    </row>
    <row r="3946" spans="1:16" x14ac:dyDescent="0.2">
      <c r="A3946">
        <v>47091</v>
      </c>
      <c r="B3946" t="s">
        <v>1670</v>
      </c>
      <c r="C3946">
        <v>2700</v>
      </c>
      <c r="D3946" t="s">
        <v>1671</v>
      </c>
      <c r="E3946">
        <v>449052</v>
      </c>
      <c r="F3946" t="s">
        <v>17</v>
      </c>
      <c r="G3946" t="s">
        <v>94</v>
      </c>
      <c r="H3946" t="s">
        <v>95</v>
      </c>
      <c r="I3946" t="s">
        <v>349</v>
      </c>
      <c r="J3946">
        <v>6837</v>
      </c>
      <c r="K3946" t="str">
        <f t="shared" si="306"/>
        <v>47091 - Fundo de Materiais, Publicações e Impressos Oficiais</v>
      </c>
      <c r="L3946" t="str">
        <f t="shared" si="307"/>
        <v>2700 - Administração e manutenção dos serviços administrativos gerais - FMPIO - SEA</v>
      </c>
      <c r="M3946" t="str">
        <f t="shared" si="308"/>
        <v>449052 - Equipamentos e Material Permanente</v>
      </c>
      <c r="N3946" t="str">
        <f t="shared" si="309"/>
        <v>44</v>
      </c>
      <c r="O3946" t="str">
        <f>VLOOKUP('SQL Results'!N3946,Plan2!$A$2:$B$8,2,0)</f>
        <v>44 - Investimentos</v>
      </c>
      <c r="P3946" s="4" t="str">
        <f t="shared" si="310"/>
        <v>0240 - Recursos de serviços - recursos de outras fontes - exercício corrente</v>
      </c>
    </row>
    <row r="3947" spans="1:16" x14ac:dyDescent="0.2">
      <c r="A3947">
        <v>47091</v>
      </c>
      <c r="B3947" t="s">
        <v>1670</v>
      </c>
      <c r="C3947">
        <v>2700</v>
      </c>
      <c r="D3947" t="s">
        <v>1671</v>
      </c>
      <c r="E3947">
        <v>339030</v>
      </c>
      <c r="F3947" t="s">
        <v>12</v>
      </c>
      <c r="G3947" t="s">
        <v>53</v>
      </c>
      <c r="H3947" t="s">
        <v>54</v>
      </c>
      <c r="I3947" t="s">
        <v>349</v>
      </c>
      <c r="J3947">
        <v>9556</v>
      </c>
      <c r="K3947" t="str">
        <f t="shared" si="306"/>
        <v>47091 - Fundo de Materiais, Publicações e Impressos Oficiais</v>
      </c>
      <c r="L3947" t="str">
        <f t="shared" si="307"/>
        <v>2700 - Administração e manutenção dos serviços administrativos gerais - FMPIO - SEA</v>
      </c>
      <c r="M3947" t="str">
        <f t="shared" si="308"/>
        <v>339030 - Material de Consumo</v>
      </c>
      <c r="N3947" t="str">
        <f t="shared" si="309"/>
        <v>33</v>
      </c>
      <c r="O3947" t="str">
        <f>VLOOKUP('SQL Results'!N3947,Plan2!$A$2:$B$8,2,0)</f>
        <v>33 - Outras Despesas Correntes</v>
      </c>
      <c r="P3947" s="4" t="str">
        <f t="shared" si="310"/>
        <v>0260 - Recursos patrimoniais primários - recursos de outras fontes - exercício corrente</v>
      </c>
    </row>
    <row r="3948" spans="1:16" x14ac:dyDescent="0.2">
      <c r="A3948">
        <v>47091</v>
      </c>
      <c r="B3948" t="s">
        <v>1670</v>
      </c>
      <c r="C3948">
        <v>2700</v>
      </c>
      <c r="D3948" t="s">
        <v>1671</v>
      </c>
      <c r="E3948">
        <v>339039</v>
      </c>
      <c r="F3948" t="s">
        <v>16</v>
      </c>
      <c r="G3948" t="s">
        <v>53</v>
      </c>
      <c r="H3948" t="s">
        <v>54</v>
      </c>
      <c r="I3948" t="s">
        <v>349</v>
      </c>
      <c r="J3948">
        <v>70000</v>
      </c>
      <c r="K3948" t="str">
        <f t="shared" si="306"/>
        <v>47091 - Fundo de Materiais, Publicações e Impressos Oficiais</v>
      </c>
      <c r="L3948" t="str">
        <f t="shared" si="307"/>
        <v>2700 - Administração e manutenção dos serviços administrativos gerais - FMPIO - SEA</v>
      </c>
      <c r="M3948" t="str">
        <f t="shared" si="308"/>
        <v>339039 - Outros Serviços Terceiros - Pessoa Jurídica</v>
      </c>
      <c r="N3948" t="str">
        <f t="shared" si="309"/>
        <v>33</v>
      </c>
      <c r="O3948" t="str">
        <f>VLOOKUP('SQL Results'!N3948,Plan2!$A$2:$B$8,2,0)</f>
        <v>33 - Outras Despesas Correntes</v>
      </c>
      <c r="P3948" s="4" t="str">
        <f t="shared" si="310"/>
        <v>0260 - Recursos patrimoniais primários - recursos de outras fontes - exercício corrente</v>
      </c>
    </row>
    <row r="3949" spans="1:16" x14ac:dyDescent="0.2">
      <c r="A3949">
        <v>47091</v>
      </c>
      <c r="B3949" t="s">
        <v>1670</v>
      </c>
      <c r="C3949">
        <v>2750</v>
      </c>
      <c r="D3949" t="s">
        <v>1672</v>
      </c>
      <c r="E3949">
        <v>339030</v>
      </c>
      <c r="F3949" t="s">
        <v>12</v>
      </c>
      <c r="G3949" t="s">
        <v>94</v>
      </c>
      <c r="H3949" t="s">
        <v>95</v>
      </c>
      <c r="I3949" t="s">
        <v>1673</v>
      </c>
      <c r="J3949">
        <v>27535</v>
      </c>
      <c r="K3949" t="str">
        <f t="shared" si="306"/>
        <v>47091 - Fundo de Materiais, Publicações e Impressos Oficiais</v>
      </c>
      <c r="L3949" t="str">
        <f t="shared" si="307"/>
        <v>2750 - Manutenção e modernização dos serviços de tecnologia da informação e comunicação - FMPIO - SEA</v>
      </c>
      <c r="M3949" t="str">
        <f t="shared" si="308"/>
        <v>339030 - Material de Consumo</v>
      </c>
      <c r="N3949" t="str">
        <f t="shared" si="309"/>
        <v>33</v>
      </c>
      <c r="O3949" t="str">
        <f>VLOOKUP('SQL Results'!N3949,Plan2!$A$2:$B$8,2,0)</f>
        <v>33 - Outras Despesas Correntes</v>
      </c>
      <c r="P3949" s="4" t="str">
        <f t="shared" si="310"/>
        <v>0240 - Recursos de serviços - recursos de outras fontes - exercício corrente</v>
      </c>
    </row>
    <row r="3950" spans="1:16" x14ac:dyDescent="0.2">
      <c r="A3950">
        <v>47091</v>
      </c>
      <c r="B3950" t="s">
        <v>1670</v>
      </c>
      <c r="C3950">
        <v>2750</v>
      </c>
      <c r="D3950" t="s">
        <v>1672</v>
      </c>
      <c r="E3950">
        <v>339039</v>
      </c>
      <c r="F3950" t="s">
        <v>16</v>
      </c>
      <c r="G3950" t="s">
        <v>94</v>
      </c>
      <c r="H3950" t="s">
        <v>95</v>
      </c>
      <c r="I3950" t="s">
        <v>1673</v>
      </c>
      <c r="J3950">
        <v>652545</v>
      </c>
      <c r="K3950" t="str">
        <f t="shared" si="306"/>
        <v>47091 - Fundo de Materiais, Publicações e Impressos Oficiais</v>
      </c>
      <c r="L3950" t="str">
        <f t="shared" si="307"/>
        <v>2750 - Manutenção e modernização dos serviços de tecnologia da informação e comunicação - FMPIO - SEA</v>
      </c>
      <c r="M3950" t="str">
        <f t="shared" si="308"/>
        <v>339039 - Outros Serviços Terceiros - Pessoa Jurídica</v>
      </c>
      <c r="N3950" t="str">
        <f t="shared" si="309"/>
        <v>33</v>
      </c>
      <c r="O3950" t="str">
        <f>VLOOKUP('SQL Results'!N3950,Plan2!$A$2:$B$8,2,0)</f>
        <v>33 - Outras Despesas Correntes</v>
      </c>
      <c r="P3950" s="4" t="str">
        <f t="shared" si="310"/>
        <v>0240 - Recursos de serviços - recursos de outras fontes - exercício corrente</v>
      </c>
    </row>
    <row r="3951" spans="1:16" x14ac:dyDescent="0.2">
      <c r="A3951">
        <v>47091</v>
      </c>
      <c r="B3951" t="s">
        <v>1670</v>
      </c>
      <c r="C3951">
        <v>2750</v>
      </c>
      <c r="D3951" t="s">
        <v>1672</v>
      </c>
      <c r="E3951">
        <v>339040</v>
      </c>
      <c r="F3951" t="s">
        <v>52</v>
      </c>
      <c r="G3951" t="s">
        <v>94</v>
      </c>
      <c r="H3951" t="s">
        <v>95</v>
      </c>
      <c r="I3951" t="s">
        <v>1673</v>
      </c>
      <c r="J3951">
        <v>6840718</v>
      </c>
      <c r="K3951" t="str">
        <f t="shared" si="306"/>
        <v>47091 - Fundo de Materiais, Publicações e Impressos Oficiais</v>
      </c>
      <c r="L3951" t="str">
        <f t="shared" si="307"/>
        <v>2750 - Manutenção e modernização dos serviços de tecnologia da informação e comunicação - FMPIO - SEA</v>
      </c>
      <c r="M3951" t="str">
        <f t="shared" si="308"/>
        <v>339040 - Serviços de Tecnologia da Informação e Comunicação - Pessoa Jurídica</v>
      </c>
      <c r="N3951" t="str">
        <f t="shared" si="309"/>
        <v>33</v>
      </c>
      <c r="O3951" t="str">
        <f>VLOOKUP('SQL Results'!N3951,Plan2!$A$2:$B$8,2,0)</f>
        <v>33 - Outras Despesas Correntes</v>
      </c>
      <c r="P3951" s="4" t="str">
        <f t="shared" si="310"/>
        <v>0240 - Recursos de serviços - recursos de outras fontes - exercício corrente</v>
      </c>
    </row>
    <row r="3952" spans="1:16" x14ac:dyDescent="0.2">
      <c r="A3952">
        <v>47091</v>
      </c>
      <c r="B3952" t="s">
        <v>1670</v>
      </c>
      <c r="C3952">
        <v>2750</v>
      </c>
      <c r="D3952" t="s">
        <v>1672</v>
      </c>
      <c r="E3952">
        <v>339092</v>
      </c>
      <c r="F3952" t="s">
        <v>28</v>
      </c>
      <c r="G3952" t="s">
        <v>94</v>
      </c>
      <c r="H3952" t="s">
        <v>95</v>
      </c>
      <c r="I3952" t="s">
        <v>1673</v>
      </c>
      <c r="J3952">
        <v>2112807</v>
      </c>
      <c r="K3952" t="str">
        <f t="shared" si="306"/>
        <v>47091 - Fundo de Materiais, Publicações e Impressos Oficiais</v>
      </c>
      <c r="L3952" t="str">
        <f t="shared" si="307"/>
        <v>2750 - Manutenção e modernização dos serviços de tecnologia da informação e comunicação - FMPIO - SEA</v>
      </c>
      <c r="M3952" t="str">
        <f t="shared" si="308"/>
        <v>339092 - Despesas de Exercícios Anteriores</v>
      </c>
      <c r="N3952" t="str">
        <f t="shared" si="309"/>
        <v>33</v>
      </c>
      <c r="O3952" t="str">
        <f>VLOOKUP('SQL Results'!N3952,Plan2!$A$2:$B$8,2,0)</f>
        <v>33 - Outras Despesas Correntes</v>
      </c>
      <c r="P3952" s="4" t="str">
        <f t="shared" si="310"/>
        <v>0240 - Recursos de serviços - recursos de outras fontes - exercício corrente</v>
      </c>
    </row>
    <row r="3953" spans="1:16" x14ac:dyDescent="0.2">
      <c r="A3953">
        <v>47091</v>
      </c>
      <c r="B3953" t="s">
        <v>1670</v>
      </c>
      <c r="C3953">
        <v>2750</v>
      </c>
      <c r="D3953" t="s">
        <v>1672</v>
      </c>
      <c r="E3953">
        <v>449040</v>
      </c>
      <c r="F3953" t="s">
        <v>52</v>
      </c>
      <c r="G3953" t="s">
        <v>94</v>
      </c>
      <c r="H3953" t="s">
        <v>95</v>
      </c>
      <c r="I3953" t="s">
        <v>1673</v>
      </c>
      <c r="J3953">
        <v>8676346</v>
      </c>
      <c r="K3953" t="str">
        <f t="shared" si="306"/>
        <v>47091 - Fundo de Materiais, Publicações e Impressos Oficiais</v>
      </c>
      <c r="L3953" t="str">
        <f t="shared" si="307"/>
        <v>2750 - Manutenção e modernização dos serviços de tecnologia da informação e comunicação - FMPIO - SEA</v>
      </c>
      <c r="M3953" t="str">
        <f t="shared" si="308"/>
        <v>449040 - Serviços de Tecnologia da Informação e Comunicação - Pessoa Jurídica</v>
      </c>
      <c r="N3953" t="str">
        <f t="shared" si="309"/>
        <v>44</v>
      </c>
      <c r="O3953" t="str">
        <f>VLOOKUP('SQL Results'!N3953,Plan2!$A$2:$B$8,2,0)</f>
        <v>44 - Investimentos</v>
      </c>
      <c r="P3953" s="4" t="str">
        <f t="shared" si="310"/>
        <v>0240 - Recursos de serviços - recursos de outras fontes - exercício corrente</v>
      </c>
    </row>
    <row r="3954" spans="1:16" x14ac:dyDescent="0.2">
      <c r="A3954">
        <v>47091</v>
      </c>
      <c r="B3954" t="s">
        <v>1670</v>
      </c>
      <c r="C3954">
        <v>2750</v>
      </c>
      <c r="D3954" t="s">
        <v>1672</v>
      </c>
      <c r="E3954">
        <v>449052</v>
      </c>
      <c r="F3954" t="s">
        <v>17</v>
      </c>
      <c r="G3954" t="s">
        <v>94</v>
      </c>
      <c r="H3954" t="s">
        <v>95</v>
      </c>
      <c r="I3954" t="s">
        <v>1673</v>
      </c>
      <c r="J3954">
        <v>612024</v>
      </c>
      <c r="K3954" t="str">
        <f t="shared" si="306"/>
        <v>47091 - Fundo de Materiais, Publicações e Impressos Oficiais</v>
      </c>
      <c r="L3954" t="str">
        <f t="shared" si="307"/>
        <v>2750 - Manutenção e modernização dos serviços de tecnologia da informação e comunicação - FMPIO - SEA</v>
      </c>
      <c r="M3954" t="str">
        <f t="shared" si="308"/>
        <v>449052 - Equipamentos e Material Permanente</v>
      </c>
      <c r="N3954" t="str">
        <f t="shared" si="309"/>
        <v>44</v>
      </c>
      <c r="O3954" t="str">
        <f>VLOOKUP('SQL Results'!N3954,Plan2!$A$2:$B$8,2,0)</f>
        <v>44 - Investimentos</v>
      </c>
      <c r="P3954" s="4" t="str">
        <f t="shared" si="310"/>
        <v>0240 - Recursos de serviços - recursos de outras fontes - exercício corrente</v>
      </c>
    </row>
    <row r="3955" spans="1:16" x14ac:dyDescent="0.2">
      <c r="A3955">
        <v>47091</v>
      </c>
      <c r="B3955" t="s">
        <v>1670</v>
      </c>
      <c r="C3955">
        <v>11568</v>
      </c>
      <c r="D3955" t="s">
        <v>1674</v>
      </c>
      <c r="E3955">
        <v>339040</v>
      </c>
      <c r="F3955" t="s">
        <v>52</v>
      </c>
      <c r="G3955" t="s">
        <v>135</v>
      </c>
      <c r="H3955" t="s">
        <v>136</v>
      </c>
      <c r="I3955" t="s">
        <v>1675</v>
      </c>
      <c r="J3955">
        <v>37102301</v>
      </c>
      <c r="K3955" t="str">
        <f t="shared" si="306"/>
        <v>47091 - Fundo de Materiais, Publicações e Impressos Oficiais</v>
      </c>
      <c r="L3955" t="str">
        <f t="shared" si="307"/>
        <v>11568 - Gestão de contratos compartilhados - FMPIO - SEA</v>
      </c>
      <c r="M3955" t="str">
        <f t="shared" si="308"/>
        <v>339040 - Serviços de Tecnologia da Informação e Comunicação - Pessoa Jurídica</v>
      </c>
      <c r="N3955" t="str">
        <f t="shared" si="309"/>
        <v>33</v>
      </c>
      <c r="O3955" t="str">
        <f>VLOOKUP('SQL Results'!N3955,Plan2!$A$2:$B$8,2,0)</f>
        <v>33 - Outras Despesas Correntes</v>
      </c>
      <c r="P3955" s="4" t="str">
        <f t="shared" si="310"/>
        <v>0269 - Outros recursos primários - recursos de outras fontes - exercício corrente</v>
      </c>
    </row>
    <row r="3956" spans="1:16" x14ac:dyDescent="0.2">
      <c r="A3956">
        <v>47091</v>
      </c>
      <c r="B3956" t="s">
        <v>1670</v>
      </c>
      <c r="C3956">
        <v>11568</v>
      </c>
      <c r="D3956" t="s">
        <v>1674</v>
      </c>
      <c r="E3956">
        <v>339092</v>
      </c>
      <c r="F3956" t="s">
        <v>28</v>
      </c>
      <c r="G3956" t="s">
        <v>135</v>
      </c>
      <c r="H3956" t="s">
        <v>136</v>
      </c>
      <c r="I3956" t="s">
        <v>1675</v>
      </c>
      <c r="J3956">
        <v>8591947</v>
      </c>
      <c r="K3956" t="str">
        <f t="shared" si="306"/>
        <v>47091 - Fundo de Materiais, Publicações e Impressos Oficiais</v>
      </c>
      <c r="L3956" t="str">
        <f t="shared" si="307"/>
        <v>11568 - Gestão de contratos compartilhados - FMPIO - SEA</v>
      </c>
      <c r="M3956" t="str">
        <f t="shared" si="308"/>
        <v>339092 - Despesas de Exercícios Anteriores</v>
      </c>
      <c r="N3956" t="str">
        <f t="shared" si="309"/>
        <v>33</v>
      </c>
      <c r="O3956" t="str">
        <f>VLOOKUP('SQL Results'!N3956,Plan2!$A$2:$B$8,2,0)</f>
        <v>33 - Outras Despesas Correntes</v>
      </c>
      <c r="P3956" s="4" t="str">
        <f t="shared" si="310"/>
        <v>0269 - Outros recursos primários - recursos de outras fontes - exercício corrente</v>
      </c>
    </row>
    <row r="3957" spans="1:16" x14ac:dyDescent="0.2">
      <c r="A3957">
        <v>47091</v>
      </c>
      <c r="B3957" t="s">
        <v>1670</v>
      </c>
      <c r="C3957">
        <v>11568</v>
      </c>
      <c r="D3957" t="s">
        <v>1674</v>
      </c>
      <c r="E3957">
        <v>449040</v>
      </c>
      <c r="F3957" t="s">
        <v>52</v>
      </c>
      <c r="G3957" t="s">
        <v>135</v>
      </c>
      <c r="H3957" t="s">
        <v>136</v>
      </c>
      <c r="I3957" t="s">
        <v>1675</v>
      </c>
      <c r="J3957">
        <v>671222</v>
      </c>
      <c r="K3957" t="str">
        <f t="shared" si="306"/>
        <v>47091 - Fundo de Materiais, Publicações e Impressos Oficiais</v>
      </c>
      <c r="L3957" t="str">
        <f t="shared" si="307"/>
        <v>11568 - Gestão de contratos compartilhados - FMPIO - SEA</v>
      </c>
      <c r="M3957" t="str">
        <f t="shared" si="308"/>
        <v>449040 - Serviços de Tecnologia da Informação e Comunicação - Pessoa Jurídica</v>
      </c>
      <c r="N3957" t="str">
        <f t="shared" si="309"/>
        <v>44</v>
      </c>
      <c r="O3957" t="str">
        <f>VLOOKUP('SQL Results'!N3957,Plan2!$A$2:$B$8,2,0)</f>
        <v>44 - Investimentos</v>
      </c>
      <c r="P3957" s="4" t="str">
        <f t="shared" si="310"/>
        <v>0269 - Outros recursos primários - recursos de outras fontes - exercício corrente</v>
      </c>
    </row>
    <row r="3958" spans="1:16" x14ac:dyDescent="0.2">
      <c r="A3958">
        <v>47091</v>
      </c>
      <c r="B3958" t="s">
        <v>1670</v>
      </c>
      <c r="C3958">
        <v>11604</v>
      </c>
      <c r="D3958" t="s">
        <v>1676</v>
      </c>
      <c r="E3958">
        <v>339030</v>
      </c>
      <c r="F3958" t="s">
        <v>12</v>
      </c>
      <c r="G3958" t="s">
        <v>94</v>
      </c>
      <c r="H3958" t="s">
        <v>95</v>
      </c>
      <c r="I3958" t="s">
        <v>1677</v>
      </c>
      <c r="J3958">
        <v>70509</v>
      </c>
      <c r="K3958" t="str">
        <f t="shared" si="306"/>
        <v>47091 - Fundo de Materiais, Publicações e Impressos Oficiais</v>
      </c>
      <c r="L3958" t="str">
        <f t="shared" si="307"/>
        <v>11604 - Saúde e segurança no contexto ocupacional - FMPIO - SEA</v>
      </c>
      <c r="M3958" t="str">
        <f t="shared" si="308"/>
        <v>339030 - Material de Consumo</v>
      </c>
      <c r="N3958" t="str">
        <f t="shared" si="309"/>
        <v>33</v>
      </c>
      <c r="O3958" t="str">
        <f>VLOOKUP('SQL Results'!N3958,Plan2!$A$2:$B$8,2,0)</f>
        <v>33 - Outras Despesas Correntes</v>
      </c>
      <c r="P3958" s="4" t="str">
        <f t="shared" si="310"/>
        <v>0240 - Recursos de serviços - recursos de outras fontes - exercício corrente</v>
      </c>
    </row>
    <row r="3959" spans="1:16" x14ac:dyDescent="0.2">
      <c r="A3959">
        <v>47091</v>
      </c>
      <c r="B3959" t="s">
        <v>1670</v>
      </c>
      <c r="C3959">
        <v>11604</v>
      </c>
      <c r="D3959" t="s">
        <v>1676</v>
      </c>
      <c r="E3959">
        <v>339039</v>
      </c>
      <c r="F3959" t="s">
        <v>16</v>
      </c>
      <c r="G3959" t="s">
        <v>94</v>
      </c>
      <c r="H3959" t="s">
        <v>95</v>
      </c>
      <c r="I3959" t="s">
        <v>1677</v>
      </c>
      <c r="J3959">
        <v>493563</v>
      </c>
      <c r="K3959" t="str">
        <f t="shared" si="306"/>
        <v>47091 - Fundo de Materiais, Publicações e Impressos Oficiais</v>
      </c>
      <c r="L3959" t="str">
        <f t="shared" si="307"/>
        <v>11604 - Saúde e segurança no contexto ocupacional - FMPIO - SEA</v>
      </c>
      <c r="M3959" t="str">
        <f t="shared" si="308"/>
        <v>339039 - Outros Serviços Terceiros - Pessoa Jurídica</v>
      </c>
      <c r="N3959" t="str">
        <f t="shared" si="309"/>
        <v>33</v>
      </c>
      <c r="O3959" t="str">
        <f>VLOOKUP('SQL Results'!N3959,Plan2!$A$2:$B$8,2,0)</f>
        <v>33 - Outras Despesas Correntes</v>
      </c>
      <c r="P3959" s="4" t="str">
        <f t="shared" si="310"/>
        <v>0240 - Recursos de serviços - recursos de outras fontes - exercício corrente</v>
      </c>
    </row>
    <row r="3960" spans="1:16" x14ac:dyDescent="0.2">
      <c r="A3960">
        <v>47091</v>
      </c>
      <c r="B3960" t="s">
        <v>1670</v>
      </c>
      <c r="C3960">
        <v>11604</v>
      </c>
      <c r="D3960" t="s">
        <v>1676</v>
      </c>
      <c r="E3960">
        <v>449052</v>
      </c>
      <c r="F3960" t="s">
        <v>17</v>
      </c>
      <c r="G3960" t="s">
        <v>94</v>
      </c>
      <c r="H3960" t="s">
        <v>95</v>
      </c>
      <c r="I3960" t="s">
        <v>1677</v>
      </c>
      <c r="J3960">
        <v>42305</v>
      </c>
      <c r="K3960" t="str">
        <f t="shared" si="306"/>
        <v>47091 - Fundo de Materiais, Publicações e Impressos Oficiais</v>
      </c>
      <c r="L3960" t="str">
        <f t="shared" si="307"/>
        <v>11604 - Saúde e segurança no contexto ocupacional - FMPIO - SEA</v>
      </c>
      <c r="M3960" t="str">
        <f t="shared" si="308"/>
        <v>449052 - Equipamentos e Material Permanente</v>
      </c>
      <c r="N3960" t="str">
        <f t="shared" si="309"/>
        <v>44</v>
      </c>
      <c r="O3960" t="str">
        <f>VLOOKUP('SQL Results'!N3960,Plan2!$A$2:$B$8,2,0)</f>
        <v>44 - Investimentos</v>
      </c>
      <c r="P3960" s="4" t="str">
        <f t="shared" si="310"/>
        <v>0240 - Recursos de serviços - recursos de outras fontes - exercício corrente</v>
      </c>
    </row>
    <row r="3961" spans="1:16" x14ac:dyDescent="0.2">
      <c r="A3961">
        <v>47091</v>
      </c>
      <c r="B3961" t="s">
        <v>1670</v>
      </c>
      <c r="C3961">
        <v>2702</v>
      </c>
      <c r="D3961" t="s">
        <v>1678</v>
      </c>
      <c r="E3961">
        <v>339039</v>
      </c>
      <c r="F3961" t="s">
        <v>16</v>
      </c>
      <c r="G3961" t="s">
        <v>94</v>
      </c>
      <c r="H3961" t="s">
        <v>95</v>
      </c>
      <c r="I3961" t="s">
        <v>496</v>
      </c>
      <c r="J3961">
        <v>762937</v>
      </c>
      <c r="K3961" t="str">
        <f t="shared" si="306"/>
        <v>47091 - Fundo de Materiais, Publicações e Impressos Oficiais</v>
      </c>
      <c r="L3961" t="str">
        <f t="shared" si="307"/>
        <v>2702 - Capacitação profissional dos agentes públicos - FMPIO - SEA</v>
      </c>
      <c r="M3961" t="str">
        <f t="shared" si="308"/>
        <v>339039 - Outros Serviços Terceiros - Pessoa Jurídica</v>
      </c>
      <c r="N3961" t="str">
        <f t="shared" si="309"/>
        <v>33</v>
      </c>
      <c r="O3961" t="str">
        <f>VLOOKUP('SQL Results'!N3961,Plan2!$A$2:$B$8,2,0)</f>
        <v>33 - Outras Despesas Correntes</v>
      </c>
      <c r="P3961" s="4" t="str">
        <f t="shared" si="310"/>
        <v>0240 - Recursos de serviços - recursos de outras fontes - exercício corrente</v>
      </c>
    </row>
    <row r="3962" spans="1:16" x14ac:dyDescent="0.2">
      <c r="A3962">
        <v>47091</v>
      </c>
      <c r="B3962" t="s">
        <v>1670</v>
      </c>
      <c r="C3962">
        <v>2702</v>
      </c>
      <c r="D3962" t="s">
        <v>1678</v>
      </c>
      <c r="E3962">
        <v>339139</v>
      </c>
      <c r="F3962" t="s">
        <v>51</v>
      </c>
      <c r="G3962" t="s">
        <v>94</v>
      </c>
      <c r="H3962" t="s">
        <v>95</v>
      </c>
      <c r="I3962" t="s">
        <v>496</v>
      </c>
      <c r="J3962">
        <v>119865</v>
      </c>
      <c r="K3962" t="str">
        <f t="shared" si="306"/>
        <v>47091 - Fundo de Materiais, Publicações e Impressos Oficiais</v>
      </c>
      <c r="L3962" t="str">
        <f t="shared" si="307"/>
        <v>2702 - Capacitação profissional dos agentes públicos - FMPIO - SEA</v>
      </c>
      <c r="M3962" t="str">
        <f t="shared" si="308"/>
        <v>339139 - Outros Serviços Terceiros Pessoa Jurídica</v>
      </c>
      <c r="N3962" t="str">
        <f t="shared" si="309"/>
        <v>33</v>
      </c>
      <c r="O3962" t="str">
        <f>VLOOKUP('SQL Results'!N3962,Plan2!$A$2:$B$8,2,0)</f>
        <v>33 - Outras Despesas Correntes</v>
      </c>
      <c r="P3962" s="4" t="str">
        <f t="shared" si="310"/>
        <v>0240 - Recursos de serviços - recursos de outras fontes - exercício corrente</v>
      </c>
    </row>
    <row r="3963" spans="1:16" x14ac:dyDescent="0.2">
      <c r="A3963">
        <v>47091</v>
      </c>
      <c r="B3963" t="s">
        <v>1670</v>
      </c>
      <c r="C3963">
        <v>12453</v>
      </c>
      <c r="D3963" t="s">
        <v>1679</v>
      </c>
      <c r="E3963">
        <v>339030</v>
      </c>
      <c r="F3963" t="s">
        <v>12</v>
      </c>
      <c r="G3963" t="s">
        <v>94</v>
      </c>
      <c r="H3963" t="s">
        <v>95</v>
      </c>
      <c r="I3963" t="s">
        <v>1680</v>
      </c>
      <c r="J3963">
        <v>60598</v>
      </c>
      <c r="K3963" t="str">
        <f t="shared" si="306"/>
        <v>47091 - Fundo de Materiais, Publicações e Impressos Oficiais</v>
      </c>
      <c r="L3963" t="str">
        <f t="shared" si="307"/>
        <v>12453 - Manutenção e serviços do Centro Administrativo - FMPIO - SEA</v>
      </c>
      <c r="M3963" t="str">
        <f t="shared" si="308"/>
        <v>339030 - Material de Consumo</v>
      </c>
      <c r="N3963" t="str">
        <f t="shared" si="309"/>
        <v>33</v>
      </c>
      <c r="O3963" t="str">
        <f>VLOOKUP('SQL Results'!N3963,Plan2!$A$2:$B$8,2,0)</f>
        <v>33 - Outras Despesas Correntes</v>
      </c>
      <c r="P3963" s="4" t="str">
        <f t="shared" si="310"/>
        <v>0240 - Recursos de serviços - recursos de outras fontes - exercício corrente</v>
      </c>
    </row>
    <row r="3964" spans="1:16" x14ac:dyDescent="0.2">
      <c r="A3964">
        <v>47091</v>
      </c>
      <c r="B3964" t="s">
        <v>1670</v>
      </c>
      <c r="C3964">
        <v>12453</v>
      </c>
      <c r="D3964" t="s">
        <v>1679</v>
      </c>
      <c r="E3964">
        <v>339037</v>
      </c>
      <c r="F3964" t="s">
        <v>25</v>
      </c>
      <c r="G3964" t="s">
        <v>94</v>
      </c>
      <c r="H3964" t="s">
        <v>95</v>
      </c>
      <c r="I3964" t="s">
        <v>1680</v>
      </c>
      <c r="J3964">
        <v>916617</v>
      </c>
      <c r="K3964" t="str">
        <f t="shared" si="306"/>
        <v>47091 - Fundo de Materiais, Publicações e Impressos Oficiais</v>
      </c>
      <c r="L3964" t="str">
        <f t="shared" si="307"/>
        <v>12453 - Manutenção e serviços do Centro Administrativo - FMPIO - SEA</v>
      </c>
      <c r="M3964" t="str">
        <f t="shared" si="308"/>
        <v>339037 - Locação de Mão-de-Obra</v>
      </c>
      <c r="N3964" t="str">
        <f t="shared" si="309"/>
        <v>33</v>
      </c>
      <c r="O3964" t="str">
        <f>VLOOKUP('SQL Results'!N3964,Plan2!$A$2:$B$8,2,0)</f>
        <v>33 - Outras Despesas Correntes</v>
      </c>
      <c r="P3964" s="4" t="str">
        <f t="shared" si="310"/>
        <v>0240 - Recursos de serviços - recursos de outras fontes - exercício corrente</v>
      </c>
    </row>
    <row r="3965" spans="1:16" x14ac:dyDescent="0.2">
      <c r="A3965">
        <v>47091</v>
      </c>
      <c r="B3965" t="s">
        <v>1670</v>
      </c>
      <c r="C3965">
        <v>12453</v>
      </c>
      <c r="D3965" t="s">
        <v>1679</v>
      </c>
      <c r="E3965">
        <v>339039</v>
      </c>
      <c r="F3965" t="s">
        <v>16</v>
      </c>
      <c r="G3965" t="s">
        <v>94</v>
      </c>
      <c r="H3965" t="s">
        <v>95</v>
      </c>
      <c r="I3965" t="s">
        <v>1680</v>
      </c>
      <c r="J3965">
        <v>2774590</v>
      </c>
      <c r="K3965" t="str">
        <f t="shared" si="306"/>
        <v>47091 - Fundo de Materiais, Publicações e Impressos Oficiais</v>
      </c>
      <c r="L3965" t="str">
        <f t="shared" si="307"/>
        <v>12453 - Manutenção e serviços do Centro Administrativo - FMPIO - SEA</v>
      </c>
      <c r="M3965" t="str">
        <f t="shared" si="308"/>
        <v>339039 - Outros Serviços Terceiros - Pessoa Jurídica</v>
      </c>
      <c r="N3965" t="str">
        <f t="shared" si="309"/>
        <v>33</v>
      </c>
      <c r="O3965" t="str">
        <f>VLOOKUP('SQL Results'!N3965,Plan2!$A$2:$B$8,2,0)</f>
        <v>33 - Outras Despesas Correntes</v>
      </c>
      <c r="P3965" s="4" t="str">
        <f t="shared" si="310"/>
        <v>0240 - Recursos de serviços - recursos de outras fontes - exercício corrente</v>
      </c>
    </row>
    <row r="3966" spans="1:16" x14ac:dyDescent="0.2">
      <c r="A3966">
        <v>47091</v>
      </c>
      <c r="B3966" t="s">
        <v>1670</v>
      </c>
      <c r="C3966">
        <v>12453</v>
      </c>
      <c r="D3966" t="s">
        <v>1679</v>
      </c>
      <c r="E3966">
        <v>339092</v>
      </c>
      <c r="F3966" t="s">
        <v>28</v>
      </c>
      <c r="G3966" t="s">
        <v>94</v>
      </c>
      <c r="H3966" t="s">
        <v>95</v>
      </c>
      <c r="I3966" t="s">
        <v>1680</v>
      </c>
      <c r="J3966">
        <v>7051</v>
      </c>
      <c r="K3966" t="str">
        <f t="shared" si="306"/>
        <v>47091 - Fundo de Materiais, Publicações e Impressos Oficiais</v>
      </c>
      <c r="L3966" t="str">
        <f t="shared" si="307"/>
        <v>12453 - Manutenção e serviços do Centro Administrativo - FMPIO - SEA</v>
      </c>
      <c r="M3966" t="str">
        <f t="shared" si="308"/>
        <v>339092 - Despesas de Exercícios Anteriores</v>
      </c>
      <c r="N3966" t="str">
        <f t="shared" si="309"/>
        <v>33</v>
      </c>
      <c r="O3966" t="str">
        <f>VLOOKUP('SQL Results'!N3966,Plan2!$A$2:$B$8,2,0)</f>
        <v>33 - Outras Despesas Correntes</v>
      </c>
      <c r="P3966" s="4" t="str">
        <f t="shared" si="310"/>
        <v>0240 - Recursos de serviços - recursos de outras fontes - exercício corrente</v>
      </c>
    </row>
    <row r="3967" spans="1:16" x14ac:dyDescent="0.2">
      <c r="A3967">
        <v>47091</v>
      </c>
      <c r="B3967" t="s">
        <v>1670</v>
      </c>
      <c r="C3967">
        <v>12453</v>
      </c>
      <c r="D3967" t="s">
        <v>1679</v>
      </c>
      <c r="E3967">
        <v>449051</v>
      </c>
      <c r="F3967" t="s">
        <v>31</v>
      </c>
      <c r="G3967" t="s">
        <v>94</v>
      </c>
      <c r="H3967" t="s">
        <v>95</v>
      </c>
      <c r="I3967" t="s">
        <v>1680</v>
      </c>
      <c r="J3967">
        <v>118730</v>
      </c>
      <c r="K3967" t="str">
        <f t="shared" si="306"/>
        <v>47091 - Fundo de Materiais, Publicações e Impressos Oficiais</v>
      </c>
      <c r="L3967" t="str">
        <f t="shared" si="307"/>
        <v>12453 - Manutenção e serviços do Centro Administrativo - FMPIO - SEA</v>
      </c>
      <c r="M3967" t="str">
        <f t="shared" si="308"/>
        <v>449051 - Obras e Instalações</v>
      </c>
      <c r="N3967" t="str">
        <f t="shared" si="309"/>
        <v>44</v>
      </c>
      <c r="O3967" t="str">
        <f>VLOOKUP('SQL Results'!N3967,Plan2!$A$2:$B$8,2,0)</f>
        <v>44 - Investimentos</v>
      </c>
      <c r="P3967" s="4" t="str">
        <f t="shared" si="310"/>
        <v>0240 - Recursos de serviços - recursos de outras fontes - exercício corrente</v>
      </c>
    </row>
    <row r="3968" spans="1:16" x14ac:dyDescent="0.2">
      <c r="A3968">
        <v>47091</v>
      </c>
      <c r="B3968" t="s">
        <v>1670</v>
      </c>
      <c r="C3968">
        <v>12453</v>
      </c>
      <c r="D3968" t="s">
        <v>1679</v>
      </c>
      <c r="E3968">
        <v>449052</v>
      </c>
      <c r="F3968" t="s">
        <v>17</v>
      </c>
      <c r="G3968" t="s">
        <v>94</v>
      </c>
      <c r="H3968" t="s">
        <v>95</v>
      </c>
      <c r="I3968" t="s">
        <v>1680</v>
      </c>
      <c r="J3968">
        <v>42083</v>
      </c>
      <c r="K3968" t="str">
        <f t="shared" si="306"/>
        <v>47091 - Fundo de Materiais, Publicações e Impressos Oficiais</v>
      </c>
      <c r="L3968" t="str">
        <f t="shared" si="307"/>
        <v>12453 - Manutenção e serviços do Centro Administrativo - FMPIO - SEA</v>
      </c>
      <c r="M3968" t="str">
        <f t="shared" si="308"/>
        <v>449052 - Equipamentos e Material Permanente</v>
      </c>
      <c r="N3968" t="str">
        <f t="shared" si="309"/>
        <v>44</v>
      </c>
      <c r="O3968" t="str">
        <f>VLOOKUP('SQL Results'!N3968,Plan2!$A$2:$B$8,2,0)</f>
        <v>44 - Investimentos</v>
      </c>
      <c r="P3968" s="4" t="str">
        <f t="shared" si="310"/>
        <v>0240 - Recursos de serviços - recursos de outras fontes - exercício corrente</v>
      </c>
    </row>
    <row r="3969" spans="1:16" x14ac:dyDescent="0.2">
      <c r="A3969">
        <v>47091</v>
      </c>
      <c r="B3969" t="s">
        <v>1670</v>
      </c>
      <c r="C3969">
        <v>12453</v>
      </c>
      <c r="D3969" t="s">
        <v>1679</v>
      </c>
      <c r="E3969">
        <v>339030</v>
      </c>
      <c r="F3969" t="s">
        <v>12</v>
      </c>
      <c r="G3969" t="s">
        <v>53</v>
      </c>
      <c r="H3969" t="s">
        <v>54</v>
      </c>
      <c r="I3969" t="s">
        <v>1680</v>
      </c>
      <c r="J3969">
        <v>36064</v>
      </c>
      <c r="K3969" t="str">
        <f t="shared" si="306"/>
        <v>47091 - Fundo de Materiais, Publicações e Impressos Oficiais</v>
      </c>
      <c r="L3969" t="str">
        <f t="shared" si="307"/>
        <v>12453 - Manutenção e serviços do Centro Administrativo - FMPIO - SEA</v>
      </c>
      <c r="M3969" t="str">
        <f t="shared" si="308"/>
        <v>339030 - Material de Consumo</v>
      </c>
      <c r="N3969" t="str">
        <f t="shared" si="309"/>
        <v>33</v>
      </c>
      <c r="O3969" t="str">
        <f>VLOOKUP('SQL Results'!N3969,Plan2!$A$2:$B$8,2,0)</f>
        <v>33 - Outras Despesas Correntes</v>
      </c>
      <c r="P3969" s="4" t="str">
        <f t="shared" si="310"/>
        <v>0260 - Recursos patrimoniais primários - recursos de outras fontes - exercício corrente</v>
      </c>
    </row>
    <row r="3970" spans="1:16" x14ac:dyDescent="0.2">
      <c r="A3970">
        <v>47091</v>
      </c>
      <c r="B3970" t="s">
        <v>1670</v>
      </c>
      <c r="C3970">
        <v>12453</v>
      </c>
      <c r="D3970" t="s">
        <v>1679</v>
      </c>
      <c r="E3970">
        <v>339039</v>
      </c>
      <c r="F3970" t="s">
        <v>16</v>
      </c>
      <c r="G3970" t="s">
        <v>53</v>
      </c>
      <c r="H3970" t="s">
        <v>54</v>
      </c>
      <c r="I3970" t="s">
        <v>1680</v>
      </c>
      <c r="J3970">
        <v>84307</v>
      </c>
      <c r="K3970" t="str">
        <f t="shared" si="306"/>
        <v>47091 - Fundo de Materiais, Publicações e Impressos Oficiais</v>
      </c>
      <c r="L3970" t="str">
        <f t="shared" si="307"/>
        <v>12453 - Manutenção e serviços do Centro Administrativo - FMPIO - SEA</v>
      </c>
      <c r="M3970" t="str">
        <f t="shared" si="308"/>
        <v>339039 - Outros Serviços Terceiros - Pessoa Jurídica</v>
      </c>
      <c r="N3970" t="str">
        <f t="shared" si="309"/>
        <v>33</v>
      </c>
      <c r="O3970" t="str">
        <f>VLOOKUP('SQL Results'!N3970,Plan2!$A$2:$B$8,2,0)</f>
        <v>33 - Outras Despesas Correntes</v>
      </c>
      <c r="P3970" s="4" t="str">
        <f t="shared" si="310"/>
        <v>0260 - Recursos patrimoniais primários - recursos de outras fontes - exercício corrente</v>
      </c>
    </row>
    <row r="3971" spans="1:16" x14ac:dyDescent="0.2">
      <c r="A3971">
        <v>47091</v>
      </c>
      <c r="B3971" t="s">
        <v>1670</v>
      </c>
      <c r="C3971">
        <v>11568</v>
      </c>
      <c r="D3971" t="s">
        <v>1674</v>
      </c>
      <c r="E3971">
        <v>339039</v>
      </c>
      <c r="F3971" t="s">
        <v>16</v>
      </c>
      <c r="G3971" t="s">
        <v>135</v>
      </c>
      <c r="H3971" t="s">
        <v>136</v>
      </c>
      <c r="I3971" t="s">
        <v>1675</v>
      </c>
      <c r="J3971">
        <v>31788985</v>
      </c>
      <c r="K3971" t="str">
        <f t="shared" ref="K3971:K4034" si="311">CONCATENATE(A3971," - ",B3971)</f>
        <v>47091 - Fundo de Materiais, Publicações e Impressos Oficiais</v>
      </c>
      <c r="L3971" t="str">
        <f t="shared" ref="L3971:L4034" si="312">CONCATENATE(C3971," - ",D3971)</f>
        <v>11568 - Gestão de contratos compartilhados - FMPIO - SEA</v>
      </c>
      <c r="M3971" t="str">
        <f t="shared" ref="M3971:M4034" si="313">CONCATENATE(E3971," - ",F3971)</f>
        <v>339039 - Outros Serviços Terceiros - Pessoa Jurídica</v>
      </c>
      <c r="N3971" t="str">
        <f t="shared" ref="N3971:N4034" si="314">LEFT(E3971,2)</f>
        <v>33</v>
      </c>
      <c r="O3971" t="str">
        <f>VLOOKUP('SQL Results'!N3971,Plan2!$A$2:$B$8,2,0)</f>
        <v>33 - Outras Despesas Correntes</v>
      </c>
      <c r="P3971" s="4" t="str">
        <f t="shared" si="310"/>
        <v>0269 - Outros recursos primários - recursos de outras fontes - exercício corrente</v>
      </c>
    </row>
    <row r="3972" spans="1:16" x14ac:dyDescent="0.2">
      <c r="A3972">
        <v>47091</v>
      </c>
      <c r="B3972" t="s">
        <v>1670</v>
      </c>
      <c r="C3972">
        <v>12964</v>
      </c>
      <c r="D3972" t="s">
        <v>1681</v>
      </c>
      <c r="E3972">
        <v>339030</v>
      </c>
      <c r="F3972" t="s">
        <v>12</v>
      </c>
      <c r="G3972" t="s">
        <v>94</v>
      </c>
      <c r="H3972" t="s">
        <v>95</v>
      </c>
      <c r="I3972" t="s">
        <v>1682</v>
      </c>
      <c r="J3972">
        <v>35254</v>
      </c>
      <c r="K3972" t="str">
        <f t="shared" si="311"/>
        <v>47091 - Fundo de Materiais, Publicações e Impressos Oficiais</v>
      </c>
      <c r="L3972" t="str">
        <f t="shared" si="312"/>
        <v>12964 - Administração e manutenção dos serviços das Perícias Médicas - FMPIO - SEA</v>
      </c>
      <c r="M3972" t="str">
        <f t="shared" si="313"/>
        <v>339030 - Material de Consumo</v>
      </c>
      <c r="N3972" t="str">
        <f t="shared" si="314"/>
        <v>33</v>
      </c>
      <c r="O3972" t="str">
        <f>VLOOKUP('SQL Results'!N3972,Plan2!$A$2:$B$8,2,0)</f>
        <v>33 - Outras Despesas Correntes</v>
      </c>
      <c r="P3972" s="4" t="str">
        <f t="shared" si="310"/>
        <v>0240 - Recursos de serviços - recursos de outras fontes - exercício corrente</v>
      </c>
    </row>
    <row r="3973" spans="1:16" x14ac:dyDescent="0.2">
      <c r="A3973">
        <v>47091</v>
      </c>
      <c r="B3973" t="s">
        <v>1670</v>
      </c>
      <c r="C3973">
        <v>12964</v>
      </c>
      <c r="D3973" t="s">
        <v>1681</v>
      </c>
      <c r="E3973">
        <v>339037</v>
      </c>
      <c r="F3973" t="s">
        <v>25</v>
      </c>
      <c r="G3973" t="s">
        <v>94</v>
      </c>
      <c r="H3973" t="s">
        <v>95</v>
      </c>
      <c r="I3973" t="s">
        <v>1682</v>
      </c>
      <c r="J3973">
        <v>891889</v>
      </c>
      <c r="K3973" t="str">
        <f t="shared" si="311"/>
        <v>47091 - Fundo de Materiais, Publicações e Impressos Oficiais</v>
      </c>
      <c r="L3973" t="str">
        <f t="shared" si="312"/>
        <v>12964 - Administração e manutenção dos serviços das Perícias Médicas - FMPIO - SEA</v>
      </c>
      <c r="M3973" t="str">
        <f t="shared" si="313"/>
        <v>339037 - Locação de Mão-de-Obra</v>
      </c>
      <c r="N3973" t="str">
        <f t="shared" si="314"/>
        <v>33</v>
      </c>
      <c r="O3973" t="str">
        <f>VLOOKUP('SQL Results'!N3973,Plan2!$A$2:$B$8,2,0)</f>
        <v>33 - Outras Despesas Correntes</v>
      </c>
      <c r="P3973" s="4" t="str">
        <f t="shared" si="310"/>
        <v>0240 - Recursos de serviços - recursos de outras fontes - exercício corrente</v>
      </c>
    </row>
    <row r="3974" spans="1:16" x14ac:dyDescent="0.2">
      <c r="A3974">
        <v>47091</v>
      </c>
      <c r="B3974" t="s">
        <v>1670</v>
      </c>
      <c r="C3974">
        <v>12964</v>
      </c>
      <c r="D3974" t="s">
        <v>1681</v>
      </c>
      <c r="E3974">
        <v>339040</v>
      </c>
      <c r="F3974" t="s">
        <v>52</v>
      </c>
      <c r="G3974" t="s">
        <v>94</v>
      </c>
      <c r="H3974" t="s">
        <v>95</v>
      </c>
      <c r="I3974" t="s">
        <v>1682</v>
      </c>
      <c r="J3974">
        <v>35254</v>
      </c>
      <c r="K3974" t="str">
        <f t="shared" si="311"/>
        <v>47091 - Fundo de Materiais, Publicações e Impressos Oficiais</v>
      </c>
      <c r="L3974" t="str">
        <f t="shared" si="312"/>
        <v>12964 - Administração e manutenção dos serviços das Perícias Médicas - FMPIO - SEA</v>
      </c>
      <c r="M3974" t="str">
        <f t="shared" si="313"/>
        <v>339040 - Serviços de Tecnologia da Informação e Comunicação - Pessoa Jurídica</v>
      </c>
      <c r="N3974" t="str">
        <f t="shared" si="314"/>
        <v>33</v>
      </c>
      <c r="O3974" t="str">
        <f>VLOOKUP('SQL Results'!N3974,Plan2!$A$2:$B$8,2,0)</f>
        <v>33 - Outras Despesas Correntes</v>
      </c>
      <c r="P3974" s="4" t="str">
        <f t="shared" si="310"/>
        <v>0240 - Recursos de serviços - recursos de outras fontes - exercício corrente</v>
      </c>
    </row>
    <row r="3975" spans="1:16" x14ac:dyDescent="0.2">
      <c r="A3975">
        <v>47091</v>
      </c>
      <c r="B3975" t="s">
        <v>1670</v>
      </c>
      <c r="C3975">
        <v>12964</v>
      </c>
      <c r="D3975" t="s">
        <v>1681</v>
      </c>
      <c r="E3975">
        <v>449052</v>
      </c>
      <c r="F3975" t="s">
        <v>17</v>
      </c>
      <c r="G3975" t="s">
        <v>94</v>
      </c>
      <c r="H3975" t="s">
        <v>95</v>
      </c>
      <c r="I3975" t="s">
        <v>1682</v>
      </c>
      <c r="J3975">
        <v>26544</v>
      </c>
      <c r="K3975" t="str">
        <f t="shared" si="311"/>
        <v>47091 - Fundo de Materiais, Publicações e Impressos Oficiais</v>
      </c>
      <c r="L3975" t="str">
        <f t="shared" si="312"/>
        <v>12964 - Administração e manutenção dos serviços das Perícias Médicas - FMPIO - SEA</v>
      </c>
      <c r="M3975" t="str">
        <f t="shared" si="313"/>
        <v>449052 - Equipamentos e Material Permanente</v>
      </c>
      <c r="N3975" t="str">
        <f t="shared" si="314"/>
        <v>44</v>
      </c>
      <c r="O3975" t="str">
        <f>VLOOKUP('SQL Results'!N3975,Plan2!$A$2:$B$8,2,0)</f>
        <v>44 - Investimentos</v>
      </c>
      <c r="P3975" s="4" t="str">
        <f t="shared" si="310"/>
        <v>0240 - Recursos de serviços - recursos de outras fontes - exercício corrente</v>
      </c>
    </row>
    <row r="3976" spans="1:16" x14ac:dyDescent="0.2">
      <c r="A3976">
        <v>47091</v>
      </c>
      <c r="B3976" t="s">
        <v>1670</v>
      </c>
      <c r="C3976">
        <v>12964</v>
      </c>
      <c r="D3976" t="s">
        <v>1681</v>
      </c>
      <c r="E3976">
        <v>339039</v>
      </c>
      <c r="F3976" t="s">
        <v>16</v>
      </c>
      <c r="G3976" t="s">
        <v>94</v>
      </c>
      <c r="H3976" t="s">
        <v>95</v>
      </c>
      <c r="I3976" t="s">
        <v>1682</v>
      </c>
      <c r="J3976">
        <v>45391</v>
      </c>
      <c r="K3976" t="str">
        <f t="shared" si="311"/>
        <v>47091 - Fundo de Materiais, Publicações e Impressos Oficiais</v>
      </c>
      <c r="L3976" t="str">
        <f t="shared" si="312"/>
        <v>12964 - Administração e manutenção dos serviços das Perícias Médicas - FMPIO - SEA</v>
      </c>
      <c r="M3976" t="str">
        <f t="shared" si="313"/>
        <v>339039 - Outros Serviços Terceiros - Pessoa Jurídica</v>
      </c>
      <c r="N3976" t="str">
        <f t="shared" si="314"/>
        <v>33</v>
      </c>
      <c r="O3976" t="str">
        <f>VLOOKUP('SQL Results'!N3976,Plan2!$A$2:$B$8,2,0)</f>
        <v>33 - Outras Despesas Correntes</v>
      </c>
      <c r="P3976" s="4" t="str">
        <f t="shared" si="310"/>
        <v>0240 - Recursos de serviços - recursos de outras fontes - exercício corrente</v>
      </c>
    </row>
    <row r="3977" spans="1:16" x14ac:dyDescent="0.2">
      <c r="A3977">
        <v>47091</v>
      </c>
      <c r="B3977" t="s">
        <v>1670</v>
      </c>
      <c r="C3977">
        <v>12967</v>
      </c>
      <c r="D3977" t="s">
        <v>1683</v>
      </c>
      <c r="E3977">
        <v>339030</v>
      </c>
      <c r="F3977" t="s">
        <v>12</v>
      </c>
      <c r="G3977" t="s">
        <v>94</v>
      </c>
      <c r="H3977" t="s">
        <v>95</v>
      </c>
      <c r="I3977" t="s">
        <v>1684</v>
      </c>
      <c r="J3977">
        <v>56407</v>
      </c>
      <c r="K3977" t="str">
        <f t="shared" si="311"/>
        <v>47091 - Fundo de Materiais, Publicações e Impressos Oficiais</v>
      </c>
      <c r="L3977" t="str">
        <f t="shared" si="312"/>
        <v>12967 - Administração e manutenção dos serviços do Teatro Pedro Ivo - FMPIO - SEA</v>
      </c>
      <c r="M3977" t="str">
        <f t="shared" si="313"/>
        <v>339030 - Material de Consumo</v>
      </c>
      <c r="N3977" t="str">
        <f t="shared" si="314"/>
        <v>33</v>
      </c>
      <c r="O3977" t="str">
        <f>VLOOKUP('SQL Results'!N3977,Plan2!$A$2:$B$8,2,0)</f>
        <v>33 - Outras Despesas Correntes</v>
      </c>
      <c r="P3977" s="4" t="str">
        <f t="shared" si="310"/>
        <v>0240 - Recursos de serviços - recursos de outras fontes - exercício corrente</v>
      </c>
    </row>
    <row r="3978" spans="1:16" x14ac:dyDescent="0.2">
      <c r="A3978">
        <v>47091</v>
      </c>
      <c r="B3978" t="s">
        <v>1670</v>
      </c>
      <c r="C3978">
        <v>12967</v>
      </c>
      <c r="D3978" t="s">
        <v>1683</v>
      </c>
      <c r="E3978">
        <v>339037</v>
      </c>
      <c r="F3978" t="s">
        <v>25</v>
      </c>
      <c r="G3978" t="s">
        <v>94</v>
      </c>
      <c r="H3978" t="s">
        <v>95</v>
      </c>
      <c r="I3978" t="s">
        <v>1684</v>
      </c>
      <c r="J3978">
        <v>1034581</v>
      </c>
      <c r="K3978" t="str">
        <f t="shared" si="311"/>
        <v>47091 - Fundo de Materiais, Publicações e Impressos Oficiais</v>
      </c>
      <c r="L3978" t="str">
        <f t="shared" si="312"/>
        <v>12967 - Administração e manutenção dos serviços do Teatro Pedro Ivo - FMPIO - SEA</v>
      </c>
      <c r="M3978" t="str">
        <f t="shared" si="313"/>
        <v>339037 - Locação de Mão-de-Obra</v>
      </c>
      <c r="N3978" t="str">
        <f t="shared" si="314"/>
        <v>33</v>
      </c>
      <c r="O3978" t="str">
        <f>VLOOKUP('SQL Results'!N3978,Plan2!$A$2:$B$8,2,0)</f>
        <v>33 - Outras Despesas Correntes</v>
      </c>
      <c r="P3978" s="4" t="str">
        <f t="shared" si="310"/>
        <v>0240 - Recursos de serviços - recursos de outras fontes - exercício corrente</v>
      </c>
    </row>
    <row r="3979" spans="1:16" x14ac:dyDescent="0.2">
      <c r="A3979">
        <v>47091</v>
      </c>
      <c r="B3979" t="s">
        <v>1670</v>
      </c>
      <c r="C3979">
        <v>12967</v>
      </c>
      <c r="D3979" t="s">
        <v>1683</v>
      </c>
      <c r="E3979">
        <v>339039</v>
      </c>
      <c r="F3979" t="s">
        <v>16</v>
      </c>
      <c r="G3979" t="s">
        <v>94</v>
      </c>
      <c r="H3979" t="s">
        <v>95</v>
      </c>
      <c r="I3979" t="s">
        <v>1684</v>
      </c>
      <c r="J3979">
        <v>24677</v>
      </c>
      <c r="K3979" t="str">
        <f t="shared" si="311"/>
        <v>47091 - Fundo de Materiais, Publicações e Impressos Oficiais</v>
      </c>
      <c r="L3979" t="str">
        <f t="shared" si="312"/>
        <v>12967 - Administração e manutenção dos serviços do Teatro Pedro Ivo - FMPIO - SEA</v>
      </c>
      <c r="M3979" t="str">
        <f t="shared" si="313"/>
        <v>339039 - Outros Serviços Terceiros - Pessoa Jurídica</v>
      </c>
      <c r="N3979" t="str">
        <f t="shared" si="314"/>
        <v>33</v>
      </c>
      <c r="O3979" t="str">
        <f>VLOOKUP('SQL Results'!N3979,Plan2!$A$2:$B$8,2,0)</f>
        <v>33 - Outras Despesas Correntes</v>
      </c>
      <c r="P3979" s="4" t="str">
        <f t="shared" si="310"/>
        <v>0240 - Recursos de serviços - recursos de outras fontes - exercício corrente</v>
      </c>
    </row>
    <row r="3980" spans="1:16" x14ac:dyDescent="0.2">
      <c r="A3980">
        <v>47091</v>
      </c>
      <c r="B3980" t="s">
        <v>1670</v>
      </c>
      <c r="C3980">
        <v>12967</v>
      </c>
      <c r="D3980" t="s">
        <v>1683</v>
      </c>
      <c r="E3980">
        <v>339040</v>
      </c>
      <c r="F3980" t="s">
        <v>52</v>
      </c>
      <c r="G3980" t="s">
        <v>94</v>
      </c>
      <c r="H3980" t="s">
        <v>95</v>
      </c>
      <c r="I3980" t="s">
        <v>1684</v>
      </c>
      <c r="J3980">
        <v>14102</v>
      </c>
      <c r="K3980" t="str">
        <f t="shared" si="311"/>
        <v>47091 - Fundo de Materiais, Publicações e Impressos Oficiais</v>
      </c>
      <c r="L3980" t="str">
        <f t="shared" si="312"/>
        <v>12967 - Administração e manutenção dos serviços do Teatro Pedro Ivo - FMPIO - SEA</v>
      </c>
      <c r="M3980" t="str">
        <f t="shared" si="313"/>
        <v>339040 - Serviços de Tecnologia da Informação e Comunicação - Pessoa Jurídica</v>
      </c>
      <c r="N3980" t="str">
        <f t="shared" si="314"/>
        <v>33</v>
      </c>
      <c r="O3980" t="str">
        <f>VLOOKUP('SQL Results'!N3980,Plan2!$A$2:$B$8,2,0)</f>
        <v>33 - Outras Despesas Correntes</v>
      </c>
      <c r="P3980" s="4" t="str">
        <f t="shared" si="310"/>
        <v>0240 - Recursos de serviços - recursos de outras fontes - exercício corrente</v>
      </c>
    </row>
    <row r="3981" spans="1:16" x14ac:dyDescent="0.2">
      <c r="A3981">
        <v>47091</v>
      </c>
      <c r="B3981" t="s">
        <v>1670</v>
      </c>
      <c r="C3981">
        <v>12967</v>
      </c>
      <c r="D3981" t="s">
        <v>1683</v>
      </c>
      <c r="E3981">
        <v>339030</v>
      </c>
      <c r="F3981" t="s">
        <v>12</v>
      </c>
      <c r="G3981" t="s">
        <v>53</v>
      </c>
      <c r="H3981" t="s">
        <v>54</v>
      </c>
      <c r="I3981" t="s">
        <v>1684</v>
      </c>
      <c r="J3981">
        <v>13949</v>
      </c>
      <c r="K3981" t="str">
        <f t="shared" si="311"/>
        <v>47091 - Fundo de Materiais, Publicações e Impressos Oficiais</v>
      </c>
      <c r="L3981" t="str">
        <f t="shared" si="312"/>
        <v>12967 - Administração e manutenção dos serviços do Teatro Pedro Ivo - FMPIO - SEA</v>
      </c>
      <c r="M3981" t="str">
        <f t="shared" si="313"/>
        <v>339030 - Material de Consumo</v>
      </c>
      <c r="N3981" t="str">
        <f t="shared" si="314"/>
        <v>33</v>
      </c>
      <c r="O3981" t="str">
        <f>VLOOKUP('SQL Results'!N3981,Plan2!$A$2:$B$8,2,0)</f>
        <v>33 - Outras Despesas Correntes</v>
      </c>
      <c r="P3981" s="4" t="str">
        <f t="shared" si="310"/>
        <v>0260 - Recursos patrimoniais primários - recursos de outras fontes - exercício corrente</v>
      </c>
    </row>
    <row r="3982" spans="1:16" x14ac:dyDescent="0.2">
      <c r="A3982">
        <v>47091</v>
      </c>
      <c r="B3982" t="s">
        <v>1670</v>
      </c>
      <c r="C3982">
        <v>12968</v>
      </c>
      <c r="D3982" t="s">
        <v>1685</v>
      </c>
      <c r="E3982">
        <v>339030</v>
      </c>
      <c r="F3982" t="s">
        <v>12</v>
      </c>
      <c r="G3982" t="s">
        <v>94</v>
      </c>
      <c r="H3982" t="s">
        <v>95</v>
      </c>
      <c r="I3982" t="s">
        <v>1686</v>
      </c>
      <c r="J3982">
        <v>28204</v>
      </c>
      <c r="K3982" t="str">
        <f t="shared" si="311"/>
        <v>47091 - Fundo de Materiais, Publicações e Impressos Oficiais</v>
      </c>
      <c r="L3982" t="str">
        <f t="shared" si="312"/>
        <v>12968 - Administração e Modernização do Arquivo Público e da Imprensa Oficial - FMPIO - SEA</v>
      </c>
      <c r="M3982" t="str">
        <f t="shared" si="313"/>
        <v>339030 - Material de Consumo</v>
      </c>
      <c r="N3982" t="str">
        <f t="shared" si="314"/>
        <v>33</v>
      </c>
      <c r="O3982" t="str">
        <f>VLOOKUP('SQL Results'!N3982,Plan2!$A$2:$B$8,2,0)</f>
        <v>33 - Outras Despesas Correntes</v>
      </c>
      <c r="P3982" s="4" t="str">
        <f t="shared" si="310"/>
        <v>0240 - Recursos de serviços - recursos de outras fontes - exercício corrente</v>
      </c>
    </row>
    <row r="3983" spans="1:16" x14ac:dyDescent="0.2">
      <c r="A3983">
        <v>47091</v>
      </c>
      <c r="B3983" t="s">
        <v>1670</v>
      </c>
      <c r="C3983">
        <v>12968</v>
      </c>
      <c r="D3983" t="s">
        <v>1685</v>
      </c>
      <c r="E3983">
        <v>339037</v>
      </c>
      <c r="F3983" t="s">
        <v>25</v>
      </c>
      <c r="G3983" t="s">
        <v>94</v>
      </c>
      <c r="H3983" t="s">
        <v>95</v>
      </c>
      <c r="I3983" t="s">
        <v>1686</v>
      </c>
      <c r="J3983">
        <v>1756914</v>
      </c>
      <c r="K3983" t="str">
        <f t="shared" si="311"/>
        <v>47091 - Fundo de Materiais, Publicações e Impressos Oficiais</v>
      </c>
      <c r="L3983" t="str">
        <f t="shared" si="312"/>
        <v>12968 - Administração e Modernização do Arquivo Público e da Imprensa Oficial - FMPIO - SEA</v>
      </c>
      <c r="M3983" t="str">
        <f t="shared" si="313"/>
        <v>339037 - Locação de Mão-de-Obra</v>
      </c>
      <c r="N3983" t="str">
        <f t="shared" si="314"/>
        <v>33</v>
      </c>
      <c r="O3983" t="str">
        <f>VLOOKUP('SQL Results'!N3983,Plan2!$A$2:$B$8,2,0)</f>
        <v>33 - Outras Despesas Correntes</v>
      </c>
      <c r="P3983" s="4" t="str">
        <f t="shared" si="310"/>
        <v>0240 - Recursos de serviços - recursos de outras fontes - exercício corrente</v>
      </c>
    </row>
    <row r="3984" spans="1:16" x14ac:dyDescent="0.2">
      <c r="A3984">
        <v>47091</v>
      </c>
      <c r="B3984" t="s">
        <v>1670</v>
      </c>
      <c r="C3984">
        <v>12968</v>
      </c>
      <c r="D3984" t="s">
        <v>1685</v>
      </c>
      <c r="E3984">
        <v>339039</v>
      </c>
      <c r="F3984" t="s">
        <v>16</v>
      </c>
      <c r="G3984" t="s">
        <v>94</v>
      </c>
      <c r="H3984" t="s">
        <v>95</v>
      </c>
      <c r="I3984" t="s">
        <v>1686</v>
      </c>
      <c r="J3984">
        <v>448368</v>
      </c>
      <c r="K3984" t="str">
        <f t="shared" si="311"/>
        <v>47091 - Fundo de Materiais, Publicações e Impressos Oficiais</v>
      </c>
      <c r="L3984" t="str">
        <f t="shared" si="312"/>
        <v>12968 - Administração e Modernização do Arquivo Público e da Imprensa Oficial - FMPIO - SEA</v>
      </c>
      <c r="M3984" t="str">
        <f t="shared" si="313"/>
        <v>339039 - Outros Serviços Terceiros - Pessoa Jurídica</v>
      </c>
      <c r="N3984" t="str">
        <f t="shared" si="314"/>
        <v>33</v>
      </c>
      <c r="O3984" t="str">
        <f>VLOOKUP('SQL Results'!N3984,Plan2!$A$2:$B$8,2,0)</f>
        <v>33 - Outras Despesas Correntes</v>
      </c>
      <c r="P3984" s="4" t="str">
        <f t="shared" si="310"/>
        <v>0240 - Recursos de serviços - recursos de outras fontes - exercício corrente</v>
      </c>
    </row>
    <row r="3985" spans="1:16" x14ac:dyDescent="0.2">
      <c r="A3985">
        <v>47091</v>
      </c>
      <c r="B3985" t="s">
        <v>1670</v>
      </c>
      <c r="C3985">
        <v>12968</v>
      </c>
      <c r="D3985" t="s">
        <v>1685</v>
      </c>
      <c r="E3985">
        <v>339040</v>
      </c>
      <c r="F3985" t="s">
        <v>52</v>
      </c>
      <c r="G3985" t="s">
        <v>94</v>
      </c>
      <c r="H3985" t="s">
        <v>95</v>
      </c>
      <c r="I3985" t="s">
        <v>1686</v>
      </c>
      <c r="J3985">
        <v>14102</v>
      </c>
      <c r="K3985" t="str">
        <f t="shared" si="311"/>
        <v>47091 - Fundo de Materiais, Publicações e Impressos Oficiais</v>
      </c>
      <c r="L3985" t="str">
        <f t="shared" si="312"/>
        <v>12968 - Administração e Modernização do Arquivo Público e da Imprensa Oficial - FMPIO - SEA</v>
      </c>
      <c r="M3985" t="str">
        <f t="shared" si="313"/>
        <v>339040 - Serviços de Tecnologia da Informação e Comunicação - Pessoa Jurídica</v>
      </c>
      <c r="N3985" t="str">
        <f t="shared" si="314"/>
        <v>33</v>
      </c>
      <c r="O3985" t="str">
        <f>VLOOKUP('SQL Results'!N3985,Plan2!$A$2:$B$8,2,0)</f>
        <v>33 - Outras Despesas Correntes</v>
      </c>
      <c r="P3985" s="4" t="str">
        <f t="shared" si="310"/>
        <v>0240 - Recursos de serviços - recursos de outras fontes - exercício corrente</v>
      </c>
    </row>
    <row r="3986" spans="1:16" x14ac:dyDescent="0.2">
      <c r="A3986">
        <v>47091</v>
      </c>
      <c r="B3986" t="s">
        <v>1670</v>
      </c>
      <c r="C3986">
        <v>12968</v>
      </c>
      <c r="D3986" t="s">
        <v>1685</v>
      </c>
      <c r="E3986">
        <v>339092</v>
      </c>
      <c r="F3986" t="s">
        <v>28</v>
      </c>
      <c r="G3986" t="s">
        <v>94</v>
      </c>
      <c r="H3986" t="s">
        <v>95</v>
      </c>
      <c r="I3986" t="s">
        <v>1686</v>
      </c>
      <c r="J3986">
        <v>11281</v>
      </c>
      <c r="K3986" t="str">
        <f t="shared" si="311"/>
        <v>47091 - Fundo de Materiais, Publicações e Impressos Oficiais</v>
      </c>
      <c r="L3986" t="str">
        <f t="shared" si="312"/>
        <v>12968 - Administração e Modernização do Arquivo Público e da Imprensa Oficial - FMPIO - SEA</v>
      </c>
      <c r="M3986" t="str">
        <f t="shared" si="313"/>
        <v>339092 - Despesas de Exercícios Anteriores</v>
      </c>
      <c r="N3986" t="str">
        <f t="shared" si="314"/>
        <v>33</v>
      </c>
      <c r="O3986" t="str">
        <f>VLOOKUP('SQL Results'!N3986,Plan2!$A$2:$B$8,2,0)</f>
        <v>33 - Outras Despesas Correntes</v>
      </c>
      <c r="P3986" s="4" t="str">
        <f t="shared" si="310"/>
        <v>0240 - Recursos de serviços - recursos de outras fontes - exercício corrente</v>
      </c>
    </row>
    <row r="3987" spans="1:16" x14ac:dyDescent="0.2">
      <c r="A3987">
        <v>47091</v>
      </c>
      <c r="B3987" t="s">
        <v>1670</v>
      </c>
      <c r="C3987">
        <v>12968</v>
      </c>
      <c r="D3987" t="s">
        <v>1685</v>
      </c>
      <c r="E3987">
        <v>449052</v>
      </c>
      <c r="F3987" t="s">
        <v>17</v>
      </c>
      <c r="G3987" t="s">
        <v>94</v>
      </c>
      <c r="H3987" t="s">
        <v>95</v>
      </c>
      <c r="I3987" t="s">
        <v>1686</v>
      </c>
      <c r="J3987">
        <v>12692</v>
      </c>
      <c r="K3987" t="str">
        <f t="shared" si="311"/>
        <v>47091 - Fundo de Materiais, Publicações e Impressos Oficiais</v>
      </c>
      <c r="L3987" t="str">
        <f t="shared" si="312"/>
        <v>12968 - Administração e Modernização do Arquivo Público e da Imprensa Oficial - FMPIO - SEA</v>
      </c>
      <c r="M3987" t="str">
        <f t="shared" si="313"/>
        <v>449052 - Equipamentos e Material Permanente</v>
      </c>
      <c r="N3987" t="str">
        <f t="shared" si="314"/>
        <v>44</v>
      </c>
      <c r="O3987" t="str">
        <f>VLOOKUP('SQL Results'!N3987,Plan2!$A$2:$B$8,2,0)</f>
        <v>44 - Investimentos</v>
      </c>
      <c r="P3987" s="4" t="str">
        <f t="shared" si="310"/>
        <v>0240 - Recursos de serviços - recursos de outras fontes - exercício corrente</v>
      </c>
    </row>
    <row r="3988" spans="1:16" x14ac:dyDescent="0.2">
      <c r="A3988">
        <v>47092</v>
      </c>
      <c r="B3988" t="s">
        <v>1687</v>
      </c>
      <c r="C3988">
        <v>12972</v>
      </c>
      <c r="D3988" t="s">
        <v>1688</v>
      </c>
      <c r="E3988">
        <v>339030</v>
      </c>
      <c r="F3988" t="s">
        <v>12</v>
      </c>
      <c r="G3988" t="s">
        <v>94</v>
      </c>
      <c r="H3988" t="s">
        <v>95</v>
      </c>
      <c r="I3988" t="s">
        <v>1689</v>
      </c>
      <c r="J3988">
        <v>33715</v>
      </c>
      <c r="K3988" t="str">
        <f t="shared" si="311"/>
        <v>47092 - Fundo do Plano de Saúde dos Servidores Públicos Estaduais</v>
      </c>
      <c r="L3988" t="str">
        <f t="shared" si="312"/>
        <v>12972 - Administração e manutenção dos serviços para os Centros de Atenção ao Segurado - CAS - FPS - SEA</v>
      </c>
      <c r="M3988" t="str">
        <f t="shared" si="313"/>
        <v>339030 - Material de Consumo</v>
      </c>
      <c r="N3988" t="str">
        <f t="shared" si="314"/>
        <v>33</v>
      </c>
      <c r="O3988" t="str">
        <f>VLOOKUP('SQL Results'!N3988,Plan2!$A$2:$B$8,2,0)</f>
        <v>33 - Outras Despesas Correntes</v>
      </c>
      <c r="P3988" s="4" t="str">
        <f t="shared" si="310"/>
        <v>0240 - Recursos de serviços - recursos de outras fontes - exercício corrente</v>
      </c>
    </row>
    <row r="3989" spans="1:16" x14ac:dyDescent="0.2">
      <c r="A3989">
        <v>47092</v>
      </c>
      <c r="B3989" t="s">
        <v>1687</v>
      </c>
      <c r="C3989">
        <v>12972</v>
      </c>
      <c r="D3989" t="s">
        <v>1688</v>
      </c>
      <c r="E3989">
        <v>339036</v>
      </c>
      <c r="F3989" t="s">
        <v>23</v>
      </c>
      <c r="G3989" t="s">
        <v>94</v>
      </c>
      <c r="H3989" t="s">
        <v>95</v>
      </c>
      <c r="I3989" t="s">
        <v>1689</v>
      </c>
      <c r="J3989">
        <v>944034</v>
      </c>
      <c r="K3989" t="str">
        <f t="shared" si="311"/>
        <v>47092 - Fundo do Plano de Saúde dos Servidores Públicos Estaduais</v>
      </c>
      <c r="L3989" t="str">
        <f t="shared" si="312"/>
        <v>12972 - Administração e manutenção dos serviços para os Centros de Atenção ao Segurado - CAS - FPS - SEA</v>
      </c>
      <c r="M3989" t="str">
        <f t="shared" si="313"/>
        <v>339036 - Outros Serviços Terceiros-Pessoa Física</v>
      </c>
      <c r="N3989" t="str">
        <f t="shared" si="314"/>
        <v>33</v>
      </c>
      <c r="O3989" t="str">
        <f>VLOOKUP('SQL Results'!N3989,Plan2!$A$2:$B$8,2,0)</f>
        <v>33 - Outras Despesas Correntes</v>
      </c>
      <c r="P3989" s="4" t="str">
        <f t="shared" si="310"/>
        <v>0240 - Recursos de serviços - recursos de outras fontes - exercício corrente</v>
      </c>
    </row>
    <row r="3990" spans="1:16" x14ac:dyDescent="0.2">
      <c r="A3990">
        <v>47092</v>
      </c>
      <c r="B3990" t="s">
        <v>1687</v>
      </c>
      <c r="C3990">
        <v>12972</v>
      </c>
      <c r="D3990" t="s">
        <v>1688</v>
      </c>
      <c r="E3990">
        <v>339037</v>
      </c>
      <c r="F3990" t="s">
        <v>25</v>
      </c>
      <c r="G3990" t="s">
        <v>94</v>
      </c>
      <c r="H3990" t="s">
        <v>95</v>
      </c>
      <c r="I3990" t="s">
        <v>1689</v>
      </c>
      <c r="J3990">
        <v>1548620</v>
      </c>
      <c r="K3990" t="str">
        <f t="shared" si="311"/>
        <v>47092 - Fundo do Plano de Saúde dos Servidores Públicos Estaduais</v>
      </c>
      <c r="L3990" t="str">
        <f t="shared" si="312"/>
        <v>12972 - Administração e manutenção dos serviços para os Centros de Atenção ao Segurado - CAS - FPS - SEA</v>
      </c>
      <c r="M3990" t="str">
        <f t="shared" si="313"/>
        <v>339037 - Locação de Mão-de-Obra</v>
      </c>
      <c r="N3990" t="str">
        <f t="shared" si="314"/>
        <v>33</v>
      </c>
      <c r="O3990" t="str">
        <f>VLOOKUP('SQL Results'!N3990,Plan2!$A$2:$B$8,2,0)</f>
        <v>33 - Outras Despesas Correntes</v>
      </c>
      <c r="P3990" s="4" t="str">
        <f t="shared" si="310"/>
        <v>0240 - Recursos de serviços - recursos de outras fontes - exercício corrente</v>
      </c>
    </row>
    <row r="3991" spans="1:16" x14ac:dyDescent="0.2">
      <c r="A3991">
        <v>47092</v>
      </c>
      <c r="B3991" t="s">
        <v>1687</v>
      </c>
      <c r="C3991">
        <v>12972</v>
      </c>
      <c r="D3991" t="s">
        <v>1688</v>
      </c>
      <c r="E3991">
        <v>339039</v>
      </c>
      <c r="F3991" t="s">
        <v>16</v>
      </c>
      <c r="G3991" t="s">
        <v>94</v>
      </c>
      <c r="H3991" t="s">
        <v>95</v>
      </c>
      <c r="I3991" t="s">
        <v>1689</v>
      </c>
      <c r="J3991">
        <v>472017</v>
      </c>
      <c r="K3991" t="str">
        <f t="shared" si="311"/>
        <v>47092 - Fundo do Plano de Saúde dos Servidores Públicos Estaduais</v>
      </c>
      <c r="L3991" t="str">
        <f t="shared" si="312"/>
        <v>12972 - Administração e manutenção dos serviços para os Centros de Atenção ao Segurado - CAS - FPS - SEA</v>
      </c>
      <c r="M3991" t="str">
        <f t="shared" si="313"/>
        <v>339039 - Outros Serviços Terceiros - Pessoa Jurídica</v>
      </c>
      <c r="N3991" t="str">
        <f t="shared" si="314"/>
        <v>33</v>
      </c>
      <c r="O3991" t="str">
        <f>VLOOKUP('SQL Results'!N3991,Plan2!$A$2:$B$8,2,0)</f>
        <v>33 - Outras Despesas Correntes</v>
      </c>
      <c r="P3991" s="4" t="str">
        <f t="shared" ref="P3991:P4054" si="315">CONCATENATE(LEFT(G3991,4)," - ",H3991)</f>
        <v>0240 - Recursos de serviços - recursos de outras fontes - exercício corrente</v>
      </c>
    </row>
    <row r="3992" spans="1:16" x14ac:dyDescent="0.2">
      <c r="A3992">
        <v>47092</v>
      </c>
      <c r="B3992" t="s">
        <v>1687</v>
      </c>
      <c r="C3992">
        <v>12972</v>
      </c>
      <c r="D3992" t="s">
        <v>1688</v>
      </c>
      <c r="E3992">
        <v>339047</v>
      </c>
      <c r="F3992" t="s">
        <v>27</v>
      </c>
      <c r="G3992" t="s">
        <v>94</v>
      </c>
      <c r="H3992" t="s">
        <v>95</v>
      </c>
      <c r="I3992" t="s">
        <v>1689</v>
      </c>
      <c r="J3992">
        <v>13486</v>
      </c>
      <c r="K3992" t="str">
        <f t="shared" si="311"/>
        <v>47092 - Fundo do Plano de Saúde dos Servidores Públicos Estaduais</v>
      </c>
      <c r="L3992" t="str">
        <f t="shared" si="312"/>
        <v>12972 - Administração e manutenção dos serviços para os Centros de Atenção ao Segurado - CAS - FPS - SEA</v>
      </c>
      <c r="M3992" t="str">
        <f t="shared" si="313"/>
        <v>339047 - Obrigações Tributárias e Contributivas</v>
      </c>
      <c r="N3992" t="str">
        <f t="shared" si="314"/>
        <v>33</v>
      </c>
      <c r="O3992" t="str">
        <f>VLOOKUP('SQL Results'!N3992,Plan2!$A$2:$B$8,2,0)</f>
        <v>33 - Outras Despesas Correntes</v>
      </c>
      <c r="P3992" s="4" t="str">
        <f t="shared" si="315"/>
        <v>0240 - Recursos de serviços - recursos de outras fontes - exercício corrente</v>
      </c>
    </row>
    <row r="3993" spans="1:16" x14ac:dyDescent="0.2">
      <c r="A3993">
        <v>47092</v>
      </c>
      <c r="B3993" t="s">
        <v>1687</v>
      </c>
      <c r="C3993">
        <v>12972</v>
      </c>
      <c r="D3993" t="s">
        <v>1688</v>
      </c>
      <c r="E3993">
        <v>339092</v>
      </c>
      <c r="F3993" t="s">
        <v>28</v>
      </c>
      <c r="G3993" t="s">
        <v>94</v>
      </c>
      <c r="H3993" t="s">
        <v>95</v>
      </c>
      <c r="I3993" t="s">
        <v>1689</v>
      </c>
      <c r="J3993">
        <v>13486</v>
      </c>
      <c r="K3993" t="str">
        <f t="shared" si="311"/>
        <v>47092 - Fundo do Plano de Saúde dos Servidores Públicos Estaduais</v>
      </c>
      <c r="L3993" t="str">
        <f t="shared" si="312"/>
        <v>12972 - Administração e manutenção dos serviços para os Centros de Atenção ao Segurado - CAS - FPS - SEA</v>
      </c>
      <c r="M3993" t="str">
        <f t="shared" si="313"/>
        <v>339092 - Despesas de Exercícios Anteriores</v>
      </c>
      <c r="N3993" t="str">
        <f t="shared" si="314"/>
        <v>33</v>
      </c>
      <c r="O3993" t="str">
        <f>VLOOKUP('SQL Results'!N3993,Plan2!$A$2:$B$8,2,0)</f>
        <v>33 - Outras Despesas Correntes</v>
      </c>
      <c r="P3993" s="4" t="str">
        <f t="shared" si="315"/>
        <v>0240 - Recursos de serviços - recursos de outras fontes - exercício corrente</v>
      </c>
    </row>
    <row r="3994" spans="1:16" x14ac:dyDescent="0.2">
      <c r="A3994">
        <v>47092</v>
      </c>
      <c r="B3994" t="s">
        <v>1687</v>
      </c>
      <c r="C3994">
        <v>12972</v>
      </c>
      <c r="D3994" t="s">
        <v>1688</v>
      </c>
      <c r="E3994">
        <v>449052</v>
      </c>
      <c r="F3994" t="s">
        <v>17</v>
      </c>
      <c r="G3994" t="s">
        <v>94</v>
      </c>
      <c r="H3994" t="s">
        <v>95</v>
      </c>
      <c r="I3994" t="s">
        <v>1689</v>
      </c>
      <c r="J3994">
        <v>47203</v>
      </c>
      <c r="K3994" t="str">
        <f t="shared" si="311"/>
        <v>47092 - Fundo do Plano de Saúde dos Servidores Públicos Estaduais</v>
      </c>
      <c r="L3994" t="str">
        <f t="shared" si="312"/>
        <v>12972 - Administração e manutenção dos serviços para os Centros de Atenção ao Segurado - CAS - FPS - SEA</v>
      </c>
      <c r="M3994" t="str">
        <f t="shared" si="313"/>
        <v>449052 - Equipamentos e Material Permanente</v>
      </c>
      <c r="N3994" t="str">
        <f t="shared" si="314"/>
        <v>44</v>
      </c>
      <c r="O3994" t="str">
        <f>VLOOKUP('SQL Results'!N3994,Plan2!$A$2:$B$8,2,0)</f>
        <v>44 - Investimentos</v>
      </c>
      <c r="P3994" s="4" t="str">
        <f t="shared" si="315"/>
        <v>0240 - Recursos de serviços - recursos de outras fontes - exercício corrente</v>
      </c>
    </row>
    <row r="3995" spans="1:16" x14ac:dyDescent="0.2">
      <c r="A3995">
        <v>47092</v>
      </c>
      <c r="B3995" t="s">
        <v>1687</v>
      </c>
      <c r="C3995">
        <v>10258</v>
      </c>
      <c r="D3995" t="s">
        <v>1690</v>
      </c>
      <c r="E3995">
        <v>339040</v>
      </c>
      <c r="F3995" t="s">
        <v>52</v>
      </c>
      <c r="G3995" t="s">
        <v>94</v>
      </c>
      <c r="H3995" t="s">
        <v>95</v>
      </c>
      <c r="I3995" t="s">
        <v>353</v>
      </c>
      <c r="J3995">
        <v>107890</v>
      </c>
      <c r="K3995" t="str">
        <f t="shared" si="311"/>
        <v>47092 - Fundo do Plano de Saúde dos Servidores Públicos Estaduais</v>
      </c>
      <c r="L3995" t="str">
        <f t="shared" si="312"/>
        <v>10258 - Manutenção e modernização dos serviços de tecnologia da informação e comunicação - FPS - SEA</v>
      </c>
      <c r="M3995" t="str">
        <f t="shared" si="313"/>
        <v>339040 - Serviços de Tecnologia da Informação e Comunicação - Pessoa Jurídica</v>
      </c>
      <c r="N3995" t="str">
        <f t="shared" si="314"/>
        <v>33</v>
      </c>
      <c r="O3995" t="str">
        <f>VLOOKUP('SQL Results'!N3995,Plan2!$A$2:$B$8,2,0)</f>
        <v>33 - Outras Despesas Correntes</v>
      </c>
      <c r="P3995" s="4" t="str">
        <f t="shared" si="315"/>
        <v>0240 - Recursos de serviços - recursos de outras fontes - exercício corrente</v>
      </c>
    </row>
    <row r="3996" spans="1:16" x14ac:dyDescent="0.2">
      <c r="A3996">
        <v>47092</v>
      </c>
      <c r="B3996" t="s">
        <v>1687</v>
      </c>
      <c r="C3996">
        <v>10258</v>
      </c>
      <c r="D3996" t="s">
        <v>1690</v>
      </c>
      <c r="E3996">
        <v>339139</v>
      </c>
      <c r="F3996" t="s">
        <v>51</v>
      </c>
      <c r="G3996" t="s">
        <v>94</v>
      </c>
      <c r="H3996" t="s">
        <v>95</v>
      </c>
      <c r="I3996" t="s">
        <v>353</v>
      </c>
      <c r="J3996">
        <v>40459</v>
      </c>
      <c r="K3996" t="str">
        <f t="shared" si="311"/>
        <v>47092 - Fundo do Plano de Saúde dos Servidores Públicos Estaduais</v>
      </c>
      <c r="L3996" t="str">
        <f t="shared" si="312"/>
        <v>10258 - Manutenção e modernização dos serviços de tecnologia da informação e comunicação - FPS - SEA</v>
      </c>
      <c r="M3996" t="str">
        <f t="shared" si="313"/>
        <v>339139 - Outros Serviços Terceiros Pessoa Jurídica</v>
      </c>
      <c r="N3996" t="str">
        <f t="shared" si="314"/>
        <v>33</v>
      </c>
      <c r="O3996" t="str">
        <f>VLOOKUP('SQL Results'!N3996,Plan2!$A$2:$B$8,2,0)</f>
        <v>33 - Outras Despesas Correntes</v>
      </c>
      <c r="P3996" s="4" t="str">
        <f t="shared" si="315"/>
        <v>0240 - Recursos de serviços - recursos de outras fontes - exercício corrente</v>
      </c>
    </row>
    <row r="3997" spans="1:16" x14ac:dyDescent="0.2">
      <c r="A3997">
        <v>47092</v>
      </c>
      <c r="B3997" t="s">
        <v>1687</v>
      </c>
      <c r="C3997">
        <v>10258</v>
      </c>
      <c r="D3997" t="s">
        <v>1690</v>
      </c>
      <c r="E3997">
        <v>339140</v>
      </c>
      <c r="F3997" t="s">
        <v>52</v>
      </c>
      <c r="G3997" t="s">
        <v>94</v>
      </c>
      <c r="H3997" t="s">
        <v>95</v>
      </c>
      <c r="I3997" t="s">
        <v>353</v>
      </c>
      <c r="J3997">
        <v>269724</v>
      </c>
      <c r="K3997" t="str">
        <f t="shared" si="311"/>
        <v>47092 - Fundo do Plano de Saúde dos Servidores Públicos Estaduais</v>
      </c>
      <c r="L3997" t="str">
        <f t="shared" si="312"/>
        <v>10258 - Manutenção e modernização dos serviços de tecnologia da informação e comunicação - FPS - SEA</v>
      </c>
      <c r="M3997" t="str">
        <f t="shared" si="313"/>
        <v>339140 - Serviços de Tecnologia da Informação e Comunicação - Pessoa Jurídica</v>
      </c>
      <c r="N3997" t="str">
        <f t="shared" si="314"/>
        <v>33</v>
      </c>
      <c r="O3997" t="str">
        <f>VLOOKUP('SQL Results'!N3997,Plan2!$A$2:$B$8,2,0)</f>
        <v>33 - Outras Despesas Correntes</v>
      </c>
      <c r="P3997" s="4" t="str">
        <f t="shared" si="315"/>
        <v>0240 - Recursos de serviços - recursos de outras fontes - exercício corrente</v>
      </c>
    </row>
    <row r="3998" spans="1:16" x14ac:dyDescent="0.2">
      <c r="A3998">
        <v>47092</v>
      </c>
      <c r="B3998" t="s">
        <v>1687</v>
      </c>
      <c r="C3998">
        <v>10258</v>
      </c>
      <c r="D3998" t="s">
        <v>1690</v>
      </c>
      <c r="E3998">
        <v>339192</v>
      </c>
      <c r="F3998" t="s">
        <v>28</v>
      </c>
      <c r="G3998" t="s">
        <v>94</v>
      </c>
      <c r="H3998" t="s">
        <v>95</v>
      </c>
      <c r="I3998" t="s">
        <v>353</v>
      </c>
      <c r="J3998">
        <v>67431</v>
      </c>
      <c r="K3998" t="str">
        <f t="shared" si="311"/>
        <v>47092 - Fundo do Plano de Saúde dos Servidores Públicos Estaduais</v>
      </c>
      <c r="L3998" t="str">
        <f t="shared" si="312"/>
        <v>10258 - Manutenção e modernização dos serviços de tecnologia da informação e comunicação - FPS - SEA</v>
      </c>
      <c r="M3998" t="str">
        <f t="shared" si="313"/>
        <v>339192 - Despesas de Exercícios Anteriores</v>
      </c>
      <c r="N3998" t="str">
        <f t="shared" si="314"/>
        <v>33</v>
      </c>
      <c r="O3998" t="str">
        <f>VLOOKUP('SQL Results'!N3998,Plan2!$A$2:$B$8,2,0)</f>
        <v>33 - Outras Despesas Correntes</v>
      </c>
      <c r="P3998" s="4" t="str">
        <f t="shared" si="315"/>
        <v>0240 - Recursos de serviços - recursos de outras fontes - exercício corrente</v>
      </c>
    </row>
    <row r="3999" spans="1:16" x14ac:dyDescent="0.2">
      <c r="A3999">
        <v>47092</v>
      </c>
      <c r="B3999" t="s">
        <v>1687</v>
      </c>
      <c r="C3999">
        <v>10258</v>
      </c>
      <c r="D3999" t="s">
        <v>1690</v>
      </c>
      <c r="E3999">
        <v>449052</v>
      </c>
      <c r="F3999" t="s">
        <v>17</v>
      </c>
      <c r="G3999" t="s">
        <v>94</v>
      </c>
      <c r="H3999" t="s">
        <v>95</v>
      </c>
      <c r="I3999" t="s">
        <v>353</v>
      </c>
      <c r="J3999">
        <v>337155</v>
      </c>
      <c r="K3999" t="str">
        <f t="shared" si="311"/>
        <v>47092 - Fundo do Plano de Saúde dos Servidores Públicos Estaduais</v>
      </c>
      <c r="L3999" t="str">
        <f t="shared" si="312"/>
        <v>10258 - Manutenção e modernização dos serviços de tecnologia da informação e comunicação - FPS - SEA</v>
      </c>
      <c r="M3999" t="str">
        <f t="shared" si="313"/>
        <v>449052 - Equipamentos e Material Permanente</v>
      </c>
      <c r="N3999" t="str">
        <f t="shared" si="314"/>
        <v>44</v>
      </c>
      <c r="O3999" t="str">
        <f>VLOOKUP('SQL Results'!N3999,Plan2!$A$2:$B$8,2,0)</f>
        <v>44 - Investimentos</v>
      </c>
      <c r="P3999" s="4" t="str">
        <f t="shared" si="315"/>
        <v>0240 - Recursos de serviços - recursos de outras fontes - exercício corrente</v>
      </c>
    </row>
    <row r="4000" spans="1:16" x14ac:dyDescent="0.2">
      <c r="A4000">
        <v>47092</v>
      </c>
      <c r="B4000" t="s">
        <v>1687</v>
      </c>
      <c r="C4000">
        <v>3626</v>
      </c>
      <c r="D4000" t="s">
        <v>1691</v>
      </c>
      <c r="E4000">
        <v>339030</v>
      </c>
      <c r="F4000" t="s">
        <v>12</v>
      </c>
      <c r="G4000" t="s">
        <v>94</v>
      </c>
      <c r="H4000" t="s">
        <v>95</v>
      </c>
      <c r="I4000" t="s">
        <v>1692</v>
      </c>
      <c r="J4000">
        <v>404586</v>
      </c>
      <c r="K4000" t="str">
        <f t="shared" si="311"/>
        <v>47092 - Fundo do Plano de Saúde dos Servidores Públicos Estaduais</v>
      </c>
      <c r="L4000" t="str">
        <f t="shared" si="312"/>
        <v>3626 - Assistência Médico-hospitalar: Santa Catarina Saúde - FPS - SEA</v>
      </c>
      <c r="M4000" t="str">
        <f t="shared" si="313"/>
        <v>339030 - Material de Consumo</v>
      </c>
      <c r="N4000" t="str">
        <f t="shared" si="314"/>
        <v>33</v>
      </c>
      <c r="O4000" t="str">
        <f>VLOOKUP('SQL Results'!N4000,Plan2!$A$2:$B$8,2,0)</f>
        <v>33 - Outras Despesas Correntes</v>
      </c>
      <c r="P4000" s="4" t="str">
        <f t="shared" si="315"/>
        <v>0240 - Recursos de serviços - recursos de outras fontes - exercício corrente</v>
      </c>
    </row>
    <row r="4001" spans="1:16" x14ac:dyDescent="0.2">
      <c r="A4001">
        <v>47092</v>
      </c>
      <c r="B4001" t="s">
        <v>1687</v>
      </c>
      <c r="C4001">
        <v>3626</v>
      </c>
      <c r="D4001" t="s">
        <v>1691</v>
      </c>
      <c r="E4001">
        <v>339036</v>
      </c>
      <c r="F4001" t="s">
        <v>23</v>
      </c>
      <c r="G4001" t="s">
        <v>94</v>
      </c>
      <c r="H4001" t="s">
        <v>95</v>
      </c>
      <c r="I4001" t="s">
        <v>1692</v>
      </c>
      <c r="J4001">
        <v>13486197</v>
      </c>
      <c r="K4001" t="str">
        <f t="shared" si="311"/>
        <v>47092 - Fundo do Plano de Saúde dos Servidores Públicos Estaduais</v>
      </c>
      <c r="L4001" t="str">
        <f t="shared" si="312"/>
        <v>3626 - Assistência Médico-hospitalar: Santa Catarina Saúde - FPS - SEA</v>
      </c>
      <c r="M4001" t="str">
        <f t="shared" si="313"/>
        <v>339036 - Outros Serviços Terceiros-Pessoa Física</v>
      </c>
      <c r="N4001" t="str">
        <f t="shared" si="314"/>
        <v>33</v>
      </c>
      <c r="O4001" t="str">
        <f>VLOOKUP('SQL Results'!N4001,Plan2!$A$2:$B$8,2,0)</f>
        <v>33 - Outras Despesas Correntes</v>
      </c>
      <c r="P4001" s="4" t="str">
        <f t="shared" si="315"/>
        <v>0240 - Recursos de serviços - recursos de outras fontes - exercício corrente</v>
      </c>
    </row>
    <row r="4002" spans="1:16" x14ac:dyDescent="0.2">
      <c r="A4002">
        <v>47092</v>
      </c>
      <c r="B4002" t="s">
        <v>1687</v>
      </c>
      <c r="C4002">
        <v>3626</v>
      </c>
      <c r="D4002" t="s">
        <v>1691</v>
      </c>
      <c r="E4002">
        <v>339039</v>
      </c>
      <c r="F4002" t="s">
        <v>16</v>
      </c>
      <c r="G4002" t="s">
        <v>94</v>
      </c>
      <c r="H4002" t="s">
        <v>95</v>
      </c>
      <c r="I4002" t="s">
        <v>1692</v>
      </c>
      <c r="J4002">
        <v>538797880</v>
      </c>
      <c r="K4002" t="str">
        <f t="shared" si="311"/>
        <v>47092 - Fundo do Plano de Saúde dos Servidores Públicos Estaduais</v>
      </c>
      <c r="L4002" t="str">
        <f t="shared" si="312"/>
        <v>3626 - Assistência Médico-hospitalar: Santa Catarina Saúde - FPS - SEA</v>
      </c>
      <c r="M4002" t="str">
        <f t="shared" si="313"/>
        <v>339039 - Outros Serviços Terceiros - Pessoa Jurídica</v>
      </c>
      <c r="N4002" t="str">
        <f t="shared" si="314"/>
        <v>33</v>
      </c>
      <c r="O4002" t="str">
        <f>VLOOKUP('SQL Results'!N4002,Plan2!$A$2:$B$8,2,0)</f>
        <v>33 - Outras Despesas Correntes</v>
      </c>
      <c r="P4002" s="4" t="str">
        <f t="shared" si="315"/>
        <v>0240 - Recursos de serviços - recursos de outras fontes - exercício corrente</v>
      </c>
    </row>
    <row r="4003" spans="1:16" x14ac:dyDescent="0.2">
      <c r="A4003">
        <v>47092</v>
      </c>
      <c r="B4003" t="s">
        <v>1687</v>
      </c>
      <c r="C4003">
        <v>3626</v>
      </c>
      <c r="D4003" t="s">
        <v>1691</v>
      </c>
      <c r="E4003">
        <v>339047</v>
      </c>
      <c r="F4003" t="s">
        <v>27</v>
      </c>
      <c r="G4003" t="s">
        <v>94</v>
      </c>
      <c r="H4003" t="s">
        <v>95</v>
      </c>
      <c r="I4003" t="s">
        <v>1692</v>
      </c>
      <c r="J4003">
        <v>3371549</v>
      </c>
      <c r="K4003" t="str">
        <f t="shared" si="311"/>
        <v>47092 - Fundo do Plano de Saúde dos Servidores Públicos Estaduais</v>
      </c>
      <c r="L4003" t="str">
        <f t="shared" si="312"/>
        <v>3626 - Assistência Médico-hospitalar: Santa Catarina Saúde - FPS - SEA</v>
      </c>
      <c r="M4003" t="str">
        <f t="shared" si="313"/>
        <v>339047 - Obrigações Tributárias e Contributivas</v>
      </c>
      <c r="N4003" t="str">
        <f t="shared" si="314"/>
        <v>33</v>
      </c>
      <c r="O4003" t="str">
        <f>VLOOKUP('SQL Results'!N4003,Plan2!$A$2:$B$8,2,0)</f>
        <v>33 - Outras Despesas Correntes</v>
      </c>
      <c r="P4003" s="4" t="str">
        <f t="shared" si="315"/>
        <v>0240 - Recursos de serviços - recursos de outras fontes - exercício corrente</v>
      </c>
    </row>
    <row r="4004" spans="1:16" x14ac:dyDescent="0.2">
      <c r="A4004">
        <v>47092</v>
      </c>
      <c r="B4004" t="s">
        <v>1687</v>
      </c>
      <c r="C4004">
        <v>3626</v>
      </c>
      <c r="D4004" t="s">
        <v>1691</v>
      </c>
      <c r="E4004">
        <v>339091</v>
      </c>
      <c r="F4004" t="s">
        <v>65</v>
      </c>
      <c r="G4004" t="s">
        <v>94</v>
      </c>
      <c r="H4004" t="s">
        <v>95</v>
      </c>
      <c r="I4004" t="s">
        <v>1692</v>
      </c>
      <c r="J4004">
        <v>5394479</v>
      </c>
      <c r="K4004" t="str">
        <f t="shared" si="311"/>
        <v>47092 - Fundo do Plano de Saúde dos Servidores Públicos Estaduais</v>
      </c>
      <c r="L4004" t="str">
        <f t="shared" si="312"/>
        <v>3626 - Assistência Médico-hospitalar: Santa Catarina Saúde - FPS - SEA</v>
      </c>
      <c r="M4004" t="str">
        <f t="shared" si="313"/>
        <v>339091 - Sentenças Judiciais</v>
      </c>
      <c r="N4004" t="str">
        <f t="shared" si="314"/>
        <v>33</v>
      </c>
      <c r="O4004" t="str">
        <f>VLOOKUP('SQL Results'!N4004,Plan2!$A$2:$B$8,2,0)</f>
        <v>33 - Outras Despesas Correntes</v>
      </c>
      <c r="P4004" s="4" t="str">
        <f t="shared" si="315"/>
        <v>0240 - Recursos de serviços - recursos de outras fontes - exercício corrente</v>
      </c>
    </row>
    <row r="4005" spans="1:16" x14ac:dyDescent="0.2">
      <c r="A4005">
        <v>47092</v>
      </c>
      <c r="B4005" t="s">
        <v>1687</v>
      </c>
      <c r="C4005">
        <v>3626</v>
      </c>
      <c r="D4005" t="s">
        <v>1691</v>
      </c>
      <c r="E4005">
        <v>339092</v>
      </c>
      <c r="F4005" t="s">
        <v>28</v>
      </c>
      <c r="G4005" t="s">
        <v>94</v>
      </c>
      <c r="H4005" t="s">
        <v>95</v>
      </c>
      <c r="I4005" t="s">
        <v>1692</v>
      </c>
      <c r="J4005">
        <v>4720169</v>
      </c>
      <c r="K4005" t="str">
        <f t="shared" si="311"/>
        <v>47092 - Fundo do Plano de Saúde dos Servidores Públicos Estaduais</v>
      </c>
      <c r="L4005" t="str">
        <f t="shared" si="312"/>
        <v>3626 - Assistência Médico-hospitalar: Santa Catarina Saúde - FPS - SEA</v>
      </c>
      <c r="M4005" t="str">
        <f t="shared" si="313"/>
        <v>339092 - Despesas de Exercícios Anteriores</v>
      </c>
      <c r="N4005" t="str">
        <f t="shared" si="314"/>
        <v>33</v>
      </c>
      <c r="O4005" t="str">
        <f>VLOOKUP('SQL Results'!N4005,Plan2!$A$2:$B$8,2,0)</f>
        <v>33 - Outras Despesas Correntes</v>
      </c>
      <c r="P4005" s="4" t="str">
        <f t="shared" si="315"/>
        <v>0240 - Recursos de serviços - recursos de outras fontes - exercício corrente</v>
      </c>
    </row>
    <row r="4006" spans="1:16" x14ac:dyDescent="0.2">
      <c r="A4006">
        <v>47092</v>
      </c>
      <c r="B4006" t="s">
        <v>1687</v>
      </c>
      <c r="C4006">
        <v>3626</v>
      </c>
      <c r="D4006" t="s">
        <v>1691</v>
      </c>
      <c r="E4006">
        <v>339093</v>
      </c>
      <c r="F4006" t="s">
        <v>50</v>
      </c>
      <c r="G4006" t="s">
        <v>94</v>
      </c>
      <c r="H4006" t="s">
        <v>95</v>
      </c>
      <c r="I4006" t="s">
        <v>1692</v>
      </c>
      <c r="J4006">
        <v>674310</v>
      </c>
      <c r="K4006" t="str">
        <f t="shared" si="311"/>
        <v>47092 - Fundo do Plano de Saúde dos Servidores Públicos Estaduais</v>
      </c>
      <c r="L4006" t="str">
        <f t="shared" si="312"/>
        <v>3626 - Assistência Médico-hospitalar: Santa Catarina Saúde - FPS - SEA</v>
      </c>
      <c r="M4006" t="str">
        <f t="shared" si="313"/>
        <v>339093 - Indenizações e Restituições</v>
      </c>
      <c r="N4006" t="str">
        <f t="shared" si="314"/>
        <v>33</v>
      </c>
      <c r="O4006" t="str">
        <f>VLOOKUP('SQL Results'!N4006,Plan2!$A$2:$B$8,2,0)</f>
        <v>33 - Outras Despesas Correntes</v>
      </c>
      <c r="P4006" s="4" t="str">
        <f t="shared" si="315"/>
        <v>0240 - Recursos de serviços - recursos de outras fontes - exercício corrente</v>
      </c>
    </row>
    <row r="4007" spans="1:16" x14ac:dyDescent="0.2">
      <c r="A4007">
        <v>47092</v>
      </c>
      <c r="B4007" t="s">
        <v>1687</v>
      </c>
      <c r="C4007">
        <v>3626</v>
      </c>
      <c r="D4007" t="s">
        <v>1691</v>
      </c>
      <c r="E4007">
        <v>339039</v>
      </c>
      <c r="F4007" t="s">
        <v>16</v>
      </c>
      <c r="G4007" t="s">
        <v>367</v>
      </c>
      <c r="H4007" t="s">
        <v>368</v>
      </c>
      <c r="I4007" t="s">
        <v>1692</v>
      </c>
      <c r="J4007">
        <v>54628660</v>
      </c>
      <c r="K4007" t="str">
        <f t="shared" si="311"/>
        <v>47092 - Fundo do Plano de Saúde dos Servidores Públicos Estaduais</v>
      </c>
      <c r="L4007" t="str">
        <f t="shared" si="312"/>
        <v>3626 - Assistência Médico-hospitalar: Santa Catarina Saúde - FPS - SEA</v>
      </c>
      <c r="M4007" t="str">
        <f t="shared" si="313"/>
        <v>339039 - Outros Serviços Terceiros - Pessoa Jurídica</v>
      </c>
      <c r="N4007" t="str">
        <f t="shared" si="314"/>
        <v>33</v>
      </c>
      <c r="O4007" t="str">
        <f>VLOOKUP('SQL Results'!N4007,Plan2!$A$2:$B$8,2,0)</f>
        <v>33 - Outras Despesas Correntes</v>
      </c>
      <c r="P4007" s="4" t="str">
        <f t="shared" si="315"/>
        <v>0285 - Remuneração de disp bancária - Executivo - rec vinculados-rec outras fontes-exerc corrente</v>
      </c>
    </row>
    <row r="4008" spans="1:16" x14ac:dyDescent="0.2">
      <c r="A4008">
        <v>47092</v>
      </c>
      <c r="B4008" t="s">
        <v>1687</v>
      </c>
      <c r="C4008">
        <v>3626</v>
      </c>
      <c r="D4008" t="s">
        <v>1691</v>
      </c>
      <c r="E4008">
        <v>339139</v>
      </c>
      <c r="F4008" t="s">
        <v>51</v>
      </c>
      <c r="G4008" t="s">
        <v>94</v>
      </c>
      <c r="H4008" t="s">
        <v>95</v>
      </c>
      <c r="I4008" t="s">
        <v>1692</v>
      </c>
      <c r="J4008">
        <v>50000</v>
      </c>
      <c r="K4008" t="str">
        <f t="shared" si="311"/>
        <v>47092 - Fundo do Plano de Saúde dos Servidores Públicos Estaduais</v>
      </c>
      <c r="L4008" t="str">
        <f t="shared" si="312"/>
        <v>3626 - Assistência Médico-hospitalar: Santa Catarina Saúde - FPS - SEA</v>
      </c>
      <c r="M4008" t="str">
        <f t="shared" si="313"/>
        <v>339139 - Outros Serviços Terceiros Pessoa Jurídica</v>
      </c>
      <c r="N4008" t="str">
        <f t="shared" si="314"/>
        <v>33</v>
      </c>
      <c r="O4008" t="str">
        <f>VLOOKUP('SQL Results'!N4008,Plan2!$A$2:$B$8,2,0)</f>
        <v>33 - Outras Despesas Correntes</v>
      </c>
      <c r="P4008" s="4" t="str">
        <f t="shared" si="315"/>
        <v>0240 - Recursos de serviços - recursos de outras fontes - exercício corrente</v>
      </c>
    </row>
    <row r="4009" spans="1:16" x14ac:dyDescent="0.2">
      <c r="A4009">
        <v>47092</v>
      </c>
      <c r="B4009" t="s">
        <v>1687</v>
      </c>
      <c r="C4009">
        <v>3609</v>
      </c>
      <c r="D4009" t="s">
        <v>1693</v>
      </c>
      <c r="E4009">
        <v>319192</v>
      </c>
      <c r="F4009" t="s">
        <v>28</v>
      </c>
      <c r="G4009" t="s">
        <v>94</v>
      </c>
      <c r="H4009" t="s">
        <v>95</v>
      </c>
      <c r="I4009" t="s">
        <v>1694</v>
      </c>
      <c r="J4009">
        <v>86198</v>
      </c>
      <c r="K4009" t="str">
        <f t="shared" si="311"/>
        <v>47092 - Fundo do Plano de Saúde dos Servidores Públicos Estaduais</v>
      </c>
      <c r="L4009" t="str">
        <f t="shared" si="312"/>
        <v>3609 - Manutenção do Plano Santa Catarina Saúde - FPS - SEA</v>
      </c>
      <c r="M4009" t="str">
        <f t="shared" si="313"/>
        <v>319192 - Despesas de Exercícios Anteriores</v>
      </c>
      <c r="N4009" t="str">
        <f t="shared" si="314"/>
        <v>31</v>
      </c>
      <c r="O4009" t="str">
        <f>VLOOKUP('SQL Results'!N4009,Plan2!$A$2:$B$8,2,0)</f>
        <v>31 - Pessoal e Encargos Sociais</v>
      </c>
      <c r="P4009" s="4" t="str">
        <f t="shared" si="315"/>
        <v>0240 - Recursos de serviços - recursos de outras fontes - exercício corrente</v>
      </c>
    </row>
    <row r="4010" spans="1:16" x14ac:dyDescent="0.2">
      <c r="A4010">
        <v>47092</v>
      </c>
      <c r="B4010" t="s">
        <v>1687</v>
      </c>
      <c r="C4010">
        <v>3609</v>
      </c>
      <c r="D4010" t="s">
        <v>1693</v>
      </c>
      <c r="E4010">
        <v>319196</v>
      </c>
      <c r="F4010" t="s">
        <v>66</v>
      </c>
      <c r="G4010" t="s">
        <v>94</v>
      </c>
      <c r="H4010" t="s">
        <v>95</v>
      </c>
      <c r="I4010" t="s">
        <v>1694</v>
      </c>
      <c r="J4010">
        <v>20229296</v>
      </c>
      <c r="K4010" t="str">
        <f t="shared" si="311"/>
        <v>47092 - Fundo do Plano de Saúde dos Servidores Públicos Estaduais</v>
      </c>
      <c r="L4010" t="str">
        <f t="shared" si="312"/>
        <v>3609 - Manutenção do Plano Santa Catarina Saúde - FPS - SEA</v>
      </c>
      <c r="M4010" t="str">
        <f t="shared" si="313"/>
        <v>319196 - Ressarcimento Despesa Pessoal Requisitado</v>
      </c>
      <c r="N4010" t="str">
        <f t="shared" si="314"/>
        <v>31</v>
      </c>
      <c r="O4010" t="str">
        <f>VLOOKUP('SQL Results'!N4010,Plan2!$A$2:$B$8,2,0)</f>
        <v>31 - Pessoal e Encargos Sociais</v>
      </c>
      <c r="P4010" s="4" t="str">
        <f t="shared" si="315"/>
        <v>0240 - Recursos de serviços - recursos de outras fontes - exercício corrente</v>
      </c>
    </row>
    <row r="4011" spans="1:16" x14ac:dyDescent="0.2">
      <c r="A4011">
        <v>47092</v>
      </c>
      <c r="B4011" t="s">
        <v>1687</v>
      </c>
      <c r="C4011">
        <v>3609</v>
      </c>
      <c r="D4011" t="s">
        <v>1693</v>
      </c>
      <c r="E4011">
        <v>339014</v>
      </c>
      <c r="F4011" t="s">
        <v>63</v>
      </c>
      <c r="G4011" t="s">
        <v>94</v>
      </c>
      <c r="H4011" t="s">
        <v>95</v>
      </c>
      <c r="I4011" t="s">
        <v>1694</v>
      </c>
      <c r="J4011">
        <v>60688</v>
      </c>
      <c r="K4011" t="str">
        <f t="shared" si="311"/>
        <v>47092 - Fundo do Plano de Saúde dos Servidores Públicos Estaduais</v>
      </c>
      <c r="L4011" t="str">
        <f t="shared" si="312"/>
        <v>3609 - Manutenção do Plano Santa Catarina Saúde - FPS - SEA</v>
      </c>
      <c r="M4011" t="str">
        <f t="shared" si="313"/>
        <v>339014 - Diárias - Civil</v>
      </c>
      <c r="N4011" t="str">
        <f t="shared" si="314"/>
        <v>33</v>
      </c>
      <c r="O4011" t="str">
        <f>VLOOKUP('SQL Results'!N4011,Plan2!$A$2:$B$8,2,0)</f>
        <v>33 - Outras Despesas Correntes</v>
      </c>
      <c r="P4011" s="4" t="str">
        <f t="shared" si="315"/>
        <v>0240 - Recursos de serviços - recursos de outras fontes - exercício corrente</v>
      </c>
    </row>
    <row r="4012" spans="1:16" x14ac:dyDescent="0.2">
      <c r="A4012">
        <v>47092</v>
      </c>
      <c r="B4012" t="s">
        <v>1687</v>
      </c>
      <c r="C4012">
        <v>3609</v>
      </c>
      <c r="D4012" t="s">
        <v>1693</v>
      </c>
      <c r="E4012">
        <v>339030</v>
      </c>
      <c r="F4012" t="s">
        <v>12</v>
      </c>
      <c r="G4012" t="s">
        <v>94</v>
      </c>
      <c r="H4012" t="s">
        <v>95</v>
      </c>
      <c r="I4012" t="s">
        <v>1694</v>
      </c>
      <c r="J4012">
        <v>502293</v>
      </c>
      <c r="K4012" t="str">
        <f t="shared" si="311"/>
        <v>47092 - Fundo do Plano de Saúde dos Servidores Públicos Estaduais</v>
      </c>
      <c r="L4012" t="str">
        <f t="shared" si="312"/>
        <v>3609 - Manutenção do Plano Santa Catarina Saúde - FPS - SEA</v>
      </c>
      <c r="M4012" t="str">
        <f t="shared" si="313"/>
        <v>339030 - Material de Consumo</v>
      </c>
      <c r="N4012" t="str">
        <f t="shared" si="314"/>
        <v>33</v>
      </c>
      <c r="O4012" t="str">
        <f>VLOOKUP('SQL Results'!N4012,Plan2!$A$2:$B$8,2,0)</f>
        <v>33 - Outras Despesas Correntes</v>
      </c>
      <c r="P4012" s="4" t="str">
        <f t="shared" si="315"/>
        <v>0240 - Recursos de serviços - recursos de outras fontes - exercício corrente</v>
      </c>
    </row>
    <row r="4013" spans="1:16" x14ac:dyDescent="0.2">
      <c r="A4013">
        <v>47092</v>
      </c>
      <c r="B4013" t="s">
        <v>1687</v>
      </c>
      <c r="C4013">
        <v>3609</v>
      </c>
      <c r="D4013" t="s">
        <v>1693</v>
      </c>
      <c r="E4013">
        <v>339033</v>
      </c>
      <c r="F4013" t="s">
        <v>49</v>
      </c>
      <c r="G4013" t="s">
        <v>94</v>
      </c>
      <c r="H4013" t="s">
        <v>95</v>
      </c>
      <c r="I4013" t="s">
        <v>1694</v>
      </c>
      <c r="J4013">
        <v>40459</v>
      </c>
      <c r="K4013" t="str">
        <f t="shared" si="311"/>
        <v>47092 - Fundo do Plano de Saúde dos Servidores Públicos Estaduais</v>
      </c>
      <c r="L4013" t="str">
        <f t="shared" si="312"/>
        <v>3609 - Manutenção do Plano Santa Catarina Saúde - FPS - SEA</v>
      </c>
      <c r="M4013" t="str">
        <f t="shared" si="313"/>
        <v>339033 - Passagens e Despesas com Locomoção</v>
      </c>
      <c r="N4013" t="str">
        <f t="shared" si="314"/>
        <v>33</v>
      </c>
      <c r="O4013" t="str">
        <f>VLOOKUP('SQL Results'!N4013,Plan2!$A$2:$B$8,2,0)</f>
        <v>33 - Outras Despesas Correntes</v>
      </c>
      <c r="P4013" s="4" t="str">
        <f t="shared" si="315"/>
        <v>0240 - Recursos de serviços - recursos de outras fontes - exercício corrente</v>
      </c>
    </row>
    <row r="4014" spans="1:16" x14ac:dyDescent="0.2">
      <c r="A4014">
        <v>47092</v>
      </c>
      <c r="B4014" t="s">
        <v>1687</v>
      </c>
      <c r="C4014">
        <v>3609</v>
      </c>
      <c r="D4014" t="s">
        <v>1693</v>
      </c>
      <c r="E4014">
        <v>339037</v>
      </c>
      <c r="F4014" t="s">
        <v>25</v>
      </c>
      <c r="G4014" t="s">
        <v>94</v>
      </c>
      <c r="H4014" t="s">
        <v>95</v>
      </c>
      <c r="I4014" t="s">
        <v>1694</v>
      </c>
      <c r="J4014">
        <v>1011465</v>
      </c>
      <c r="K4014" t="str">
        <f t="shared" si="311"/>
        <v>47092 - Fundo do Plano de Saúde dos Servidores Públicos Estaduais</v>
      </c>
      <c r="L4014" t="str">
        <f t="shared" si="312"/>
        <v>3609 - Manutenção do Plano Santa Catarina Saúde - FPS - SEA</v>
      </c>
      <c r="M4014" t="str">
        <f t="shared" si="313"/>
        <v>339037 - Locação de Mão-de-Obra</v>
      </c>
      <c r="N4014" t="str">
        <f t="shared" si="314"/>
        <v>33</v>
      </c>
      <c r="O4014" t="str">
        <f>VLOOKUP('SQL Results'!N4014,Plan2!$A$2:$B$8,2,0)</f>
        <v>33 - Outras Despesas Correntes</v>
      </c>
      <c r="P4014" s="4" t="str">
        <f t="shared" si="315"/>
        <v>0240 - Recursos de serviços - recursos de outras fontes - exercício corrente</v>
      </c>
    </row>
    <row r="4015" spans="1:16" x14ac:dyDescent="0.2">
      <c r="A4015">
        <v>47092</v>
      </c>
      <c r="B4015" t="s">
        <v>1687</v>
      </c>
      <c r="C4015">
        <v>3609</v>
      </c>
      <c r="D4015" t="s">
        <v>1693</v>
      </c>
      <c r="E4015">
        <v>339039</v>
      </c>
      <c r="F4015" t="s">
        <v>16</v>
      </c>
      <c r="G4015" t="s">
        <v>94</v>
      </c>
      <c r="H4015" t="s">
        <v>95</v>
      </c>
      <c r="I4015" t="s">
        <v>1694</v>
      </c>
      <c r="J4015">
        <v>2697239</v>
      </c>
      <c r="K4015" t="str">
        <f t="shared" si="311"/>
        <v>47092 - Fundo do Plano de Saúde dos Servidores Públicos Estaduais</v>
      </c>
      <c r="L4015" t="str">
        <f t="shared" si="312"/>
        <v>3609 - Manutenção do Plano Santa Catarina Saúde - FPS - SEA</v>
      </c>
      <c r="M4015" t="str">
        <f t="shared" si="313"/>
        <v>339039 - Outros Serviços Terceiros - Pessoa Jurídica</v>
      </c>
      <c r="N4015" t="str">
        <f t="shared" si="314"/>
        <v>33</v>
      </c>
      <c r="O4015" t="str">
        <f>VLOOKUP('SQL Results'!N4015,Plan2!$A$2:$B$8,2,0)</f>
        <v>33 - Outras Despesas Correntes</v>
      </c>
      <c r="P4015" s="4" t="str">
        <f t="shared" si="315"/>
        <v>0240 - Recursos de serviços - recursos de outras fontes - exercício corrente</v>
      </c>
    </row>
    <row r="4016" spans="1:16" x14ac:dyDescent="0.2">
      <c r="A4016">
        <v>47092</v>
      </c>
      <c r="B4016" t="s">
        <v>1687</v>
      </c>
      <c r="C4016">
        <v>3609</v>
      </c>
      <c r="D4016" t="s">
        <v>1693</v>
      </c>
      <c r="E4016">
        <v>339092</v>
      </c>
      <c r="F4016" t="s">
        <v>28</v>
      </c>
      <c r="G4016" t="s">
        <v>94</v>
      </c>
      <c r="H4016" t="s">
        <v>95</v>
      </c>
      <c r="I4016" t="s">
        <v>1694</v>
      </c>
      <c r="J4016">
        <v>67431</v>
      </c>
      <c r="K4016" t="str">
        <f t="shared" si="311"/>
        <v>47092 - Fundo do Plano de Saúde dos Servidores Públicos Estaduais</v>
      </c>
      <c r="L4016" t="str">
        <f t="shared" si="312"/>
        <v>3609 - Manutenção do Plano Santa Catarina Saúde - FPS - SEA</v>
      </c>
      <c r="M4016" t="str">
        <f t="shared" si="313"/>
        <v>339092 - Despesas de Exercícios Anteriores</v>
      </c>
      <c r="N4016" t="str">
        <f t="shared" si="314"/>
        <v>33</v>
      </c>
      <c r="O4016" t="str">
        <f>VLOOKUP('SQL Results'!N4016,Plan2!$A$2:$B$8,2,0)</f>
        <v>33 - Outras Despesas Correntes</v>
      </c>
      <c r="P4016" s="4" t="str">
        <f t="shared" si="315"/>
        <v>0240 - Recursos de serviços - recursos de outras fontes - exercício corrente</v>
      </c>
    </row>
    <row r="4017" spans="1:16" x14ac:dyDescent="0.2">
      <c r="A4017">
        <v>47092</v>
      </c>
      <c r="B4017" t="s">
        <v>1687</v>
      </c>
      <c r="C4017">
        <v>3609</v>
      </c>
      <c r="D4017" t="s">
        <v>1693</v>
      </c>
      <c r="E4017">
        <v>339139</v>
      </c>
      <c r="F4017" t="s">
        <v>51</v>
      </c>
      <c r="G4017" t="s">
        <v>94</v>
      </c>
      <c r="H4017" t="s">
        <v>95</v>
      </c>
      <c r="I4017" t="s">
        <v>1694</v>
      </c>
      <c r="J4017">
        <v>337155</v>
      </c>
      <c r="K4017" t="str">
        <f t="shared" si="311"/>
        <v>47092 - Fundo do Plano de Saúde dos Servidores Públicos Estaduais</v>
      </c>
      <c r="L4017" t="str">
        <f t="shared" si="312"/>
        <v>3609 - Manutenção do Plano Santa Catarina Saúde - FPS - SEA</v>
      </c>
      <c r="M4017" t="str">
        <f t="shared" si="313"/>
        <v>339139 - Outros Serviços Terceiros Pessoa Jurídica</v>
      </c>
      <c r="N4017" t="str">
        <f t="shared" si="314"/>
        <v>33</v>
      </c>
      <c r="O4017" t="str">
        <f>VLOOKUP('SQL Results'!N4017,Plan2!$A$2:$B$8,2,0)</f>
        <v>33 - Outras Despesas Correntes</v>
      </c>
      <c r="P4017" s="4" t="str">
        <f t="shared" si="315"/>
        <v>0240 - Recursos de serviços - recursos de outras fontes - exercício corrente</v>
      </c>
    </row>
    <row r="4018" spans="1:16" x14ac:dyDescent="0.2">
      <c r="A4018">
        <v>47092</v>
      </c>
      <c r="B4018" t="s">
        <v>1687</v>
      </c>
      <c r="C4018">
        <v>3609</v>
      </c>
      <c r="D4018" t="s">
        <v>1693</v>
      </c>
      <c r="E4018">
        <v>339192</v>
      </c>
      <c r="F4018" t="s">
        <v>28</v>
      </c>
      <c r="G4018" t="s">
        <v>94</v>
      </c>
      <c r="H4018" t="s">
        <v>95</v>
      </c>
      <c r="I4018" t="s">
        <v>1694</v>
      </c>
      <c r="J4018">
        <v>26972</v>
      </c>
      <c r="K4018" t="str">
        <f t="shared" si="311"/>
        <v>47092 - Fundo do Plano de Saúde dos Servidores Públicos Estaduais</v>
      </c>
      <c r="L4018" t="str">
        <f t="shared" si="312"/>
        <v>3609 - Manutenção do Plano Santa Catarina Saúde - FPS - SEA</v>
      </c>
      <c r="M4018" t="str">
        <f t="shared" si="313"/>
        <v>339192 - Despesas de Exercícios Anteriores</v>
      </c>
      <c r="N4018" t="str">
        <f t="shared" si="314"/>
        <v>33</v>
      </c>
      <c r="O4018" t="str">
        <f>VLOOKUP('SQL Results'!N4018,Plan2!$A$2:$B$8,2,0)</f>
        <v>33 - Outras Despesas Correntes</v>
      </c>
      <c r="P4018" s="4" t="str">
        <f t="shared" si="315"/>
        <v>0240 - Recursos de serviços - recursos de outras fontes - exercício corrente</v>
      </c>
    </row>
    <row r="4019" spans="1:16" x14ac:dyDescent="0.2">
      <c r="A4019">
        <v>47092</v>
      </c>
      <c r="B4019" t="s">
        <v>1687</v>
      </c>
      <c r="C4019">
        <v>3609</v>
      </c>
      <c r="D4019" t="s">
        <v>1693</v>
      </c>
      <c r="E4019">
        <v>449052</v>
      </c>
      <c r="F4019" t="s">
        <v>17</v>
      </c>
      <c r="G4019" t="s">
        <v>94</v>
      </c>
      <c r="H4019" t="s">
        <v>95</v>
      </c>
      <c r="I4019" t="s">
        <v>1694</v>
      </c>
      <c r="J4019">
        <v>67431</v>
      </c>
      <c r="K4019" t="str">
        <f t="shared" si="311"/>
        <v>47092 - Fundo do Plano de Saúde dos Servidores Públicos Estaduais</v>
      </c>
      <c r="L4019" t="str">
        <f t="shared" si="312"/>
        <v>3609 - Manutenção do Plano Santa Catarina Saúde - FPS - SEA</v>
      </c>
      <c r="M4019" t="str">
        <f t="shared" si="313"/>
        <v>449052 - Equipamentos e Material Permanente</v>
      </c>
      <c r="N4019" t="str">
        <f t="shared" si="314"/>
        <v>44</v>
      </c>
      <c r="O4019" t="str">
        <f>VLOOKUP('SQL Results'!N4019,Plan2!$A$2:$B$8,2,0)</f>
        <v>44 - Investimentos</v>
      </c>
      <c r="P4019" s="4" t="str">
        <f t="shared" si="315"/>
        <v>0240 - Recursos de serviços - recursos de outras fontes - exercício corrente</v>
      </c>
    </row>
    <row r="4020" spans="1:16" x14ac:dyDescent="0.2">
      <c r="A4020">
        <v>47092</v>
      </c>
      <c r="B4020" t="s">
        <v>1687</v>
      </c>
      <c r="C4020">
        <v>3609</v>
      </c>
      <c r="D4020" t="s">
        <v>1693</v>
      </c>
      <c r="E4020">
        <v>339039</v>
      </c>
      <c r="F4020" t="s">
        <v>16</v>
      </c>
      <c r="G4020" t="s">
        <v>135</v>
      </c>
      <c r="H4020" t="s">
        <v>136</v>
      </c>
      <c r="I4020" t="s">
        <v>1694</v>
      </c>
      <c r="J4020">
        <v>58820</v>
      </c>
      <c r="K4020" t="str">
        <f t="shared" si="311"/>
        <v>47092 - Fundo do Plano de Saúde dos Servidores Públicos Estaduais</v>
      </c>
      <c r="L4020" t="str">
        <f t="shared" si="312"/>
        <v>3609 - Manutenção do Plano Santa Catarina Saúde - FPS - SEA</v>
      </c>
      <c r="M4020" t="str">
        <f t="shared" si="313"/>
        <v>339039 - Outros Serviços Terceiros - Pessoa Jurídica</v>
      </c>
      <c r="N4020" t="str">
        <f t="shared" si="314"/>
        <v>33</v>
      </c>
      <c r="O4020" t="str">
        <f>VLOOKUP('SQL Results'!N4020,Plan2!$A$2:$B$8,2,0)</f>
        <v>33 - Outras Despesas Correntes</v>
      </c>
      <c r="P4020" s="4" t="str">
        <f t="shared" si="315"/>
        <v>0269 - Outros recursos primários - recursos de outras fontes - exercício corrente</v>
      </c>
    </row>
    <row r="4021" spans="1:16" x14ac:dyDescent="0.2">
      <c r="A4021">
        <v>47092</v>
      </c>
      <c r="B4021" t="s">
        <v>1687</v>
      </c>
      <c r="C4021">
        <v>11569</v>
      </c>
      <c r="D4021" t="s">
        <v>1695</v>
      </c>
      <c r="E4021">
        <v>339039</v>
      </c>
      <c r="F4021" t="s">
        <v>16</v>
      </c>
      <c r="G4021" t="s">
        <v>94</v>
      </c>
      <c r="H4021" t="s">
        <v>95</v>
      </c>
      <c r="I4021" t="s">
        <v>1696</v>
      </c>
      <c r="J4021">
        <v>107889576</v>
      </c>
      <c r="K4021" t="str">
        <f t="shared" si="311"/>
        <v>47092 - Fundo do Plano de Saúde dos Servidores Públicos Estaduais</v>
      </c>
      <c r="L4021" t="str">
        <f t="shared" si="312"/>
        <v>11569 - Gestão do Plano Santa Catarina Saúde - SC Saúde - FPS - SEA</v>
      </c>
      <c r="M4021" t="str">
        <f t="shared" si="313"/>
        <v>339039 - Outros Serviços Terceiros - Pessoa Jurídica</v>
      </c>
      <c r="N4021" t="str">
        <f t="shared" si="314"/>
        <v>33</v>
      </c>
      <c r="O4021" t="str">
        <f>VLOOKUP('SQL Results'!N4021,Plan2!$A$2:$B$8,2,0)</f>
        <v>33 - Outras Despesas Correntes</v>
      </c>
      <c r="P4021" s="4" t="str">
        <f t="shared" si="315"/>
        <v>0240 - Recursos de serviços - recursos de outras fontes - exercício corrente</v>
      </c>
    </row>
    <row r="4022" spans="1:16" x14ac:dyDescent="0.2">
      <c r="A4022">
        <v>47092</v>
      </c>
      <c r="B4022" t="s">
        <v>1687</v>
      </c>
      <c r="C4022">
        <v>11570</v>
      </c>
      <c r="D4022" t="s">
        <v>1697</v>
      </c>
      <c r="E4022">
        <v>339139</v>
      </c>
      <c r="F4022" t="s">
        <v>51</v>
      </c>
      <c r="G4022" t="s">
        <v>94</v>
      </c>
      <c r="H4022" t="s">
        <v>95</v>
      </c>
      <c r="I4022" t="s">
        <v>1698</v>
      </c>
      <c r="J4022">
        <v>172623</v>
      </c>
      <c r="K4022" t="str">
        <f t="shared" si="311"/>
        <v>47092 - Fundo do Plano de Saúde dos Servidores Públicos Estaduais</v>
      </c>
      <c r="L4022" t="str">
        <f t="shared" si="312"/>
        <v>11570 - Campanhas de caráter social, informativo e institucional - FPS - SEA</v>
      </c>
      <c r="M4022" t="str">
        <f t="shared" si="313"/>
        <v>339139 - Outros Serviços Terceiros Pessoa Jurídica</v>
      </c>
      <c r="N4022" t="str">
        <f t="shared" si="314"/>
        <v>33</v>
      </c>
      <c r="O4022" t="str">
        <f>VLOOKUP('SQL Results'!N4022,Plan2!$A$2:$B$8,2,0)</f>
        <v>33 - Outras Despesas Correntes</v>
      </c>
      <c r="P4022" s="4" t="str">
        <f t="shared" si="315"/>
        <v>0240 - Recursos de serviços - recursos de outras fontes - exercício corrente</v>
      </c>
    </row>
    <row r="4023" spans="1:16" x14ac:dyDescent="0.2">
      <c r="A4023">
        <v>47092</v>
      </c>
      <c r="B4023" t="s">
        <v>1687</v>
      </c>
      <c r="C4023">
        <v>12969</v>
      </c>
      <c r="D4023" t="s">
        <v>1699</v>
      </c>
      <c r="E4023">
        <v>339039</v>
      </c>
      <c r="F4023" t="s">
        <v>16</v>
      </c>
      <c r="G4023" t="s">
        <v>94</v>
      </c>
      <c r="H4023" t="s">
        <v>95</v>
      </c>
      <c r="I4023" t="s">
        <v>1700</v>
      </c>
      <c r="J4023">
        <v>94403</v>
      </c>
      <c r="K4023" t="str">
        <f t="shared" si="311"/>
        <v>47092 - Fundo do Plano de Saúde dos Servidores Públicos Estaduais</v>
      </c>
      <c r="L4023" t="str">
        <f t="shared" si="312"/>
        <v>12969 - Capacitação profissional dos agentes públicos - FPS - SEA</v>
      </c>
      <c r="M4023" t="str">
        <f t="shared" si="313"/>
        <v>339039 - Outros Serviços Terceiros - Pessoa Jurídica</v>
      </c>
      <c r="N4023" t="str">
        <f t="shared" si="314"/>
        <v>33</v>
      </c>
      <c r="O4023" t="str">
        <f>VLOOKUP('SQL Results'!N4023,Plan2!$A$2:$B$8,2,0)</f>
        <v>33 - Outras Despesas Correntes</v>
      </c>
      <c r="P4023" s="4" t="str">
        <f t="shared" si="315"/>
        <v>0240 - Recursos de serviços - recursos de outras fontes - exercício corrente</v>
      </c>
    </row>
    <row r="4024" spans="1:16" x14ac:dyDescent="0.2">
      <c r="A4024">
        <v>47092</v>
      </c>
      <c r="B4024" t="s">
        <v>1687</v>
      </c>
      <c r="C4024">
        <v>12970</v>
      </c>
      <c r="D4024" t="s">
        <v>1701</v>
      </c>
      <c r="E4024">
        <v>339036</v>
      </c>
      <c r="F4024" t="s">
        <v>23</v>
      </c>
      <c r="G4024" t="s">
        <v>94</v>
      </c>
      <c r="H4024" t="s">
        <v>95</v>
      </c>
      <c r="I4024" t="s">
        <v>1702</v>
      </c>
      <c r="J4024">
        <v>80917</v>
      </c>
      <c r="K4024" t="str">
        <f t="shared" si="311"/>
        <v>47092 - Fundo do Plano de Saúde dos Servidores Públicos Estaduais</v>
      </c>
      <c r="L4024" t="str">
        <f t="shared" si="312"/>
        <v>12970 - Encargos com estagiários - FPS - SEA</v>
      </c>
      <c r="M4024" t="str">
        <f t="shared" si="313"/>
        <v>339036 - Outros Serviços Terceiros-Pessoa Física</v>
      </c>
      <c r="N4024" t="str">
        <f t="shared" si="314"/>
        <v>33</v>
      </c>
      <c r="O4024" t="str">
        <f>VLOOKUP('SQL Results'!N4024,Plan2!$A$2:$B$8,2,0)</f>
        <v>33 - Outras Despesas Correntes</v>
      </c>
      <c r="P4024" s="4" t="str">
        <f t="shared" si="315"/>
        <v>0240 - Recursos de serviços - recursos de outras fontes - exercício corrente</v>
      </c>
    </row>
    <row r="4025" spans="1:16" x14ac:dyDescent="0.2">
      <c r="A4025">
        <v>47092</v>
      </c>
      <c r="B4025" t="s">
        <v>1687</v>
      </c>
      <c r="C4025">
        <v>12970</v>
      </c>
      <c r="D4025" t="s">
        <v>1701</v>
      </c>
      <c r="E4025">
        <v>339049</v>
      </c>
      <c r="F4025" t="s">
        <v>79</v>
      </c>
      <c r="G4025" t="s">
        <v>94</v>
      </c>
      <c r="H4025" t="s">
        <v>95</v>
      </c>
      <c r="I4025" t="s">
        <v>1702</v>
      </c>
      <c r="J4025">
        <v>16183</v>
      </c>
      <c r="K4025" t="str">
        <f t="shared" si="311"/>
        <v>47092 - Fundo do Plano de Saúde dos Servidores Públicos Estaduais</v>
      </c>
      <c r="L4025" t="str">
        <f t="shared" si="312"/>
        <v>12970 - Encargos com estagiários - FPS - SEA</v>
      </c>
      <c r="M4025" t="str">
        <f t="shared" si="313"/>
        <v>339049 - Auxílio-Transporte</v>
      </c>
      <c r="N4025" t="str">
        <f t="shared" si="314"/>
        <v>33</v>
      </c>
      <c r="O4025" t="str">
        <f>VLOOKUP('SQL Results'!N4025,Plan2!$A$2:$B$8,2,0)</f>
        <v>33 - Outras Despesas Correntes</v>
      </c>
      <c r="P4025" s="4" t="str">
        <f t="shared" si="315"/>
        <v>0240 - Recursos de serviços - recursos de outras fontes - exercício corrente</v>
      </c>
    </row>
    <row r="4026" spans="1:16" x14ac:dyDescent="0.2">
      <c r="A4026">
        <v>47092</v>
      </c>
      <c r="B4026" t="s">
        <v>1687</v>
      </c>
      <c r="C4026">
        <v>12971</v>
      </c>
      <c r="D4026" t="s">
        <v>1703</v>
      </c>
      <c r="E4026">
        <v>339039</v>
      </c>
      <c r="F4026" t="s">
        <v>16</v>
      </c>
      <c r="G4026" t="s">
        <v>94</v>
      </c>
      <c r="H4026" t="s">
        <v>95</v>
      </c>
      <c r="I4026" t="s">
        <v>1575</v>
      </c>
      <c r="J4026">
        <v>100000</v>
      </c>
      <c r="K4026" t="str">
        <f t="shared" si="311"/>
        <v>47092 - Fundo do Plano de Saúde dos Servidores Públicos Estaduais</v>
      </c>
      <c r="L4026" t="str">
        <f t="shared" si="312"/>
        <v>12971 - Saúde e segurança no contexto ocupacional - PFS - SEA</v>
      </c>
      <c r="M4026" t="str">
        <f t="shared" si="313"/>
        <v>339039 - Outros Serviços Terceiros - Pessoa Jurídica</v>
      </c>
      <c r="N4026" t="str">
        <f t="shared" si="314"/>
        <v>33</v>
      </c>
      <c r="O4026" t="str">
        <f>VLOOKUP('SQL Results'!N4026,Plan2!$A$2:$B$8,2,0)</f>
        <v>33 - Outras Despesas Correntes</v>
      </c>
      <c r="P4026" s="4" t="str">
        <f t="shared" si="315"/>
        <v>0240 - Recursos de serviços - recursos de outras fontes - exercício corrente</v>
      </c>
    </row>
    <row r="4027" spans="1:16" x14ac:dyDescent="0.2">
      <c r="A4027">
        <v>47093</v>
      </c>
      <c r="B4027" t="s">
        <v>1704</v>
      </c>
      <c r="C4027">
        <v>11571</v>
      </c>
      <c r="D4027" t="s">
        <v>1705</v>
      </c>
      <c r="E4027">
        <v>449052</v>
      </c>
      <c r="F4027" t="s">
        <v>17</v>
      </c>
      <c r="G4027" t="s">
        <v>595</v>
      </c>
      <c r="H4027" t="s">
        <v>596</v>
      </c>
      <c r="I4027" t="s">
        <v>1706</v>
      </c>
      <c r="J4027">
        <v>2796809</v>
      </c>
      <c r="K4027" t="str">
        <f t="shared" si="311"/>
        <v>47093 - Fundo Patrimonial</v>
      </c>
      <c r="L4027" t="str">
        <f t="shared" si="312"/>
        <v>11571 - Aquisição de mobiliário e equipamentos para imóveis públicos - FUNPAT - SEA</v>
      </c>
      <c r="M4027" t="str">
        <f t="shared" si="313"/>
        <v>449052 - Equipamentos e Material Permanente</v>
      </c>
      <c r="N4027" t="str">
        <f t="shared" si="314"/>
        <v>44</v>
      </c>
      <c r="O4027" t="str">
        <f>VLOOKUP('SQL Results'!N4027,Plan2!$A$2:$B$8,2,0)</f>
        <v>44 - Investimentos</v>
      </c>
      <c r="P4027" s="4" t="str">
        <f t="shared" si="315"/>
        <v>0298 - Receita da alienação de bens - recursos de outras fontes - exercício corrente</v>
      </c>
    </row>
    <row r="4028" spans="1:16" x14ac:dyDescent="0.2">
      <c r="A4028">
        <v>47093</v>
      </c>
      <c r="B4028" t="s">
        <v>1704</v>
      </c>
      <c r="C4028">
        <v>12750</v>
      </c>
      <c r="D4028" t="s">
        <v>1707</v>
      </c>
      <c r="E4028">
        <v>449051</v>
      </c>
      <c r="F4028" t="s">
        <v>31</v>
      </c>
      <c r="G4028" t="s">
        <v>595</v>
      </c>
      <c r="H4028" t="s">
        <v>596</v>
      </c>
      <c r="I4028" t="s">
        <v>1708</v>
      </c>
      <c r="J4028">
        <v>18253162</v>
      </c>
      <c r="K4028" t="str">
        <f t="shared" si="311"/>
        <v>47093 - Fundo Patrimonial</v>
      </c>
      <c r="L4028" t="str">
        <f t="shared" si="312"/>
        <v>12750 - Construção e aquisição de bens imóveis - FUNPAT - SEA</v>
      </c>
      <c r="M4028" t="str">
        <f t="shared" si="313"/>
        <v>449051 - Obras e Instalações</v>
      </c>
      <c r="N4028" t="str">
        <f t="shared" si="314"/>
        <v>44</v>
      </c>
      <c r="O4028" t="str">
        <f>VLOOKUP('SQL Results'!N4028,Plan2!$A$2:$B$8,2,0)</f>
        <v>44 - Investimentos</v>
      </c>
      <c r="P4028" s="4" t="str">
        <f t="shared" si="315"/>
        <v>0298 - Receita da alienação de bens - recursos de outras fontes - exercício corrente</v>
      </c>
    </row>
    <row r="4029" spans="1:16" x14ac:dyDescent="0.2">
      <c r="A4029">
        <v>47093</v>
      </c>
      <c r="B4029" t="s">
        <v>1704</v>
      </c>
      <c r="C4029">
        <v>9259</v>
      </c>
      <c r="D4029" t="s">
        <v>1709</v>
      </c>
      <c r="E4029">
        <v>449051</v>
      </c>
      <c r="F4029" t="s">
        <v>31</v>
      </c>
      <c r="G4029" t="s">
        <v>595</v>
      </c>
      <c r="H4029" t="s">
        <v>596</v>
      </c>
      <c r="I4029" t="s">
        <v>1710</v>
      </c>
      <c r="J4029">
        <v>1140823</v>
      </c>
      <c r="K4029" t="str">
        <f t="shared" si="311"/>
        <v>47093 - Fundo Patrimonial</v>
      </c>
      <c r="L4029" t="str">
        <f t="shared" si="312"/>
        <v>9259 - Ampliação e reforma de imóveis - FUNPAT - SEA</v>
      </c>
      <c r="M4029" t="str">
        <f t="shared" si="313"/>
        <v>449051 - Obras e Instalações</v>
      </c>
      <c r="N4029" t="str">
        <f t="shared" si="314"/>
        <v>44</v>
      </c>
      <c r="O4029" t="str">
        <f>VLOOKUP('SQL Results'!N4029,Plan2!$A$2:$B$8,2,0)</f>
        <v>44 - Investimentos</v>
      </c>
      <c r="P4029" s="4" t="str">
        <f t="shared" si="315"/>
        <v>0298 - Receita da alienação de bens - recursos de outras fontes - exercício corrente</v>
      </c>
    </row>
    <row r="4030" spans="1:16" x14ac:dyDescent="0.2">
      <c r="A4030">
        <v>47093</v>
      </c>
      <c r="B4030" t="s">
        <v>1704</v>
      </c>
      <c r="C4030">
        <v>9259</v>
      </c>
      <c r="D4030" t="s">
        <v>1709</v>
      </c>
      <c r="E4030">
        <v>339039</v>
      </c>
      <c r="F4030" t="s">
        <v>16</v>
      </c>
      <c r="G4030" t="s">
        <v>53</v>
      </c>
      <c r="H4030" t="s">
        <v>54</v>
      </c>
      <c r="I4030" t="s">
        <v>1710</v>
      </c>
      <c r="J4030">
        <v>79855</v>
      </c>
      <c r="K4030" t="str">
        <f t="shared" si="311"/>
        <v>47093 - Fundo Patrimonial</v>
      </c>
      <c r="L4030" t="str">
        <f t="shared" si="312"/>
        <v>9259 - Ampliação e reforma de imóveis - FUNPAT - SEA</v>
      </c>
      <c r="M4030" t="str">
        <f t="shared" si="313"/>
        <v>339039 - Outros Serviços Terceiros - Pessoa Jurídica</v>
      </c>
      <c r="N4030" t="str">
        <f t="shared" si="314"/>
        <v>33</v>
      </c>
      <c r="O4030" t="str">
        <f>VLOOKUP('SQL Results'!N4030,Plan2!$A$2:$B$8,2,0)</f>
        <v>33 - Outras Despesas Correntes</v>
      </c>
      <c r="P4030" s="4" t="str">
        <f t="shared" si="315"/>
        <v>0260 - Recursos patrimoniais primários - recursos de outras fontes - exercício corrente</v>
      </c>
    </row>
    <row r="4031" spans="1:16" x14ac:dyDescent="0.2">
      <c r="A4031">
        <v>47093</v>
      </c>
      <c r="B4031" t="s">
        <v>1704</v>
      </c>
      <c r="C4031">
        <v>10987</v>
      </c>
      <c r="D4031" t="s">
        <v>1711</v>
      </c>
      <c r="E4031">
        <v>339039</v>
      </c>
      <c r="F4031" t="s">
        <v>16</v>
      </c>
      <c r="G4031" t="s">
        <v>135</v>
      </c>
      <c r="H4031" t="s">
        <v>136</v>
      </c>
      <c r="I4031" t="s">
        <v>349</v>
      </c>
      <c r="J4031">
        <v>6817</v>
      </c>
      <c r="K4031" t="str">
        <f t="shared" si="311"/>
        <v>47093 - Fundo Patrimonial</v>
      </c>
      <c r="L4031" t="str">
        <f t="shared" si="312"/>
        <v>10987 - Administração e manutenção dos serviços administrativos gerais - FUNPAT - SEA</v>
      </c>
      <c r="M4031" t="str">
        <f t="shared" si="313"/>
        <v>339039 - Outros Serviços Terceiros - Pessoa Jurídica</v>
      </c>
      <c r="N4031" t="str">
        <f t="shared" si="314"/>
        <v>33</v>
      </c>
      <c r="O4031" t="str">
        <f>VLOOKUP('SQL Results'!N4031,Plan2!$A$2:$B$8,2,0)</f>
        <v>33 - Outras Despesas Correntes</v>
      </c>
      <c r="P4031" s="4" t="str">
        <f t="shared" si="315"/>
        <v>0269 - Outros recursos primários - recursos de outras fontes - exercício corrente</v>
      </c>
    </row>
    <row r="4032" spans="1:16" x14ac:dyDescent="0.2">
      <c r="A4032">
        <v>47093</v>
      </c>
      <c r="B4032" t="s">
        <v>1704</v>
      </c>
      <c r="C4032">
        <v>10987</v>
      </c>
      <c r="D4032" t="s">
        <v>1711</v>
      </c>
      <c r="E4032">
        <v>449052</v>
      </c>
      <c r="F4032" t="s">
        <v>17</v>
      </c>
      <c r="G4032" t="s">
        <v>595</v>
      </c>
      <c r="H4032" t="s">
        <v>596</v>
      </c>
      <c r="I4032" t="s">
        <v>349</v>
      </c>
      <c r="J4032">
        <v>456329</v>
      </c>
      <c r="K4032" t="str">
        <f t="shared" si="311"/>
        <v>47093 - Fundo Patrimonial</v>
      </c>
      <c r="L4032" t="str">
        <f t="shared" si="312"/>
        <v>10987 - Administração e manutenção dos serviços administrativos gerais - FUNPAT - SEA</v>
      </c>
      <c r="M4032" t="str">
        <f t="shared" si="313"/>
        <v>449052 - Equipamentos e Material Permanente</v>
      </c>
      <c r="N4032" t="str">
        <f t="shared" si="314"/>
        <v>44</v>
      </c>
      <c r="O4032" t="str">
        <f>VLOOKUP('SQL Results'!N4032,Plan2!$A$2:$B$8,2,0)</f>
        <v>44 - Investimentos</v>
      </c>
      <c r="P4032" s="4" t="str">
        <f t="shared" si="315"/>
        <v>0298 - Receita da alienação de bens - recursos de outras fontes - exercício corrente</v>
      </c>
    </row>
    <row r="4033" spans="1:16" x14ac:dyDescent="0.2">
      <c r="A4033">
        <v>47093</v>
      </c>
      <c r="B4033" t="s">
        <v>1704</v>
      </c>
      <c r="C4033">
        <v>10987</v>
      </c>
      <c r="D4033" t="s">
        <v>1711</v>
      </c>
      <c r="E4033">
        <v>339030</v>
      </c>
      <c r="F4033" t="s">
        <v>12</v>
      </c>
      <c r="G4033" t="s">
        <v>53</v>
      </c>
      <c r="H4033" t="s">
        <v>54</v>
      </c>
      <c r="I4033" t="s">
        <v>349</v>
      </c>
      <c r="J4033">
        <v>19964</v>
      </c>
      <c r="K4033" t="str">
        <f t="shared" si="311"/>
        <v>47093 - Fundo Patrimonial</v>
      </c>
      <c r="L4033" t="str">
        <f t="shared" si="312"/>
        <v>10987 - Administração e manutenção dos serviços administrativos gerais - FUNPAT - SEA</v>
      </c>
      <c r="M4033" t="str">
        <f t="shared" si="313"/>
        <v>339030 - Material de Consumo</v>
      </c>
      <c r="N4033" t="str">
        <f t="shared" si="314"/>
        <v>33</v>
      </c>
      <c r="O4033" t="str">
        <f>VLOOKUP('SQL Results'!N4033,Plan2!$A$2:$B$8,2,0)</f>
        <v>33 - Outras Despesas Correntes</v>
      </c>
      <c r="P4033" s="4" t="str">
        <f t="shared" si="315"/>
        <v>0260 - Recursos patrimoniais primários - recursos de outras fontes - exercício corrente</v>
      </c>
    </row>
    <row r="4034" spans="1:16" x14ac:dyDescent="0.2">
      <c r="A4034">
        <v>47093</v>
      </c>
      <c r="B4034" t="s">
        <v>1704</v>
      </c>
      <c r="C4034">
        <v>10987</v>
      </c>
      <c r="D4034" t="s">
        <v>1711</v>
      </c>
      <c r="E4034">
        <v>339039</v>
      </c>
      <c r="F4034" t="s">
        <v>16</v>
      </c>
      <c r="G4034" t="s">
        <v>53</v>
      </c>
      <c r="H4034" t="s">
        <v>54</v>
      </c>
      <c r="I4034" t="s">
        <v>349</v>
      </c>
      <c r="J4034">
        <v>266182</v>
      </c>
      <c r="K4034" t="str">
        <f t="shared" si="311"/>
        <v>47093 - Fundo Patrimonial</v>
      </c>
      <c r="L4034" t="str">
        <f t="shared" si="312"/>
        <v>10987 - Administração e manutenção dos serviços administrativos gerais - FUNPAT - SEA</v>
      </c>
      <c r="M4034" t="str">
        <f t="shared" si="313"/>
        <v>339039 - Outros Serviços Terceiros - Pessoa Jurídica</v>
      </c>
      <c r="N4034" t="str">
        <f t="shared" si="314"/>
        <v>33</v>
      </c>
      <c r="O4034" t="str">
        <f>VLOOKUP('SQL Results'!N4034,Plan2!$A$2:$B$8,2,0)</f>
        <v>33 - Outras Despesas Correntes</v>
      </c>
      <c r="P4034" s="4" t="str">
        <f t="shared" si="315"/>
        <v>0260 - Recursos patrimoniais primários - recursos de outras fontes - exercício corrente</v>
      </c>
    </row>
    <row r="4035" spans="1:16" x14ac:dyDescent="0.2">
      <c r="A4035">
        <v>47093</v>
      </c>
      <c r="B4035" t="s">
        <v>1704</v>
      </c>
      <c r="C4035">
        <v>10987</v>
      </c>
      <c r="D4035" t="s">
        <v>1711</v>
      </c>
      <c r="E4035">
        <v>339047</v>
      </c>
      <c r="F4035" t="s">
        <v>27</v>
      </c>
      <c r="G4035" t="s">
        <v>53</v>
      </c>
      <c r="H4035" t="s">
        <v>54</v>
      </c>
      <c r="I4035" t="s">
        <v>349</v>
      </c>
      <c r="J4035">
        <v>39927</v>
      </c>
      <c r="K4035" t="str">
        <f t="shared" ref="K4035:K4098" si="316">CONCATENATE(A4035," - ",B4035)</f>
        <v>47093 - Fundo Patrimonial</v>
      </c>
      <c r="L4035" t="str">
        <f t="shared" ref="L4035:L4098" si="317">CONCATENATE(C4035," - ",D4035)</f>
        <v>10987 - Administração e manutenção dos serviços administrativos gerais - FUNPAT - SEA</v>
      </c>
      <c r="M4035" t="str">
        <f t="shared" ref="M4035:M4098" si="318">CONCATENATE(E4035," - ",F4035)</f>
        <v>339047 - Obrigações Tributárias e Contributivas</v>
      </c>
      <c r="N4035" t="str">
        <f t="shared" ref="N4035:N4098" si="319">LEFT(E4035,2)</f>
        <v>33</v>
      </c>
      <c r="O4035" t="str">
        <f>VLOOKUP('SQL Results'!N4035,Plan2!$A$2:$B$8,2,0)</f>
        <v>33 - Outras Despesas Correntes</v>
      </c>
      <c r="P4035" s="4" t="str">
        <f t="shared" si="315"/>
        <v>0260 - Recursos patrimoniais primários - recursos de outras fontes - exercício corrente</v>
      </c>
    </row>
    <row r="4036" spans="1:16" x14ac:dyDescent="0.2">
      <c r="A4036">
        <v>47093</v>
      </c>
      <c r="B4036" t="s">
        <v>1704</v>
      </c>
      <c r="C4036">
        <v>14065</v>
      </c>
      <c r="D4036" t="s">
        <v>1712</v>
      </c>
      <c r="E4036">
        <v>339039</v>
      </c>
      <c r="F4036" t="s">
        <v>16</v>
      </c>
      <c r="G4036" t="s">
        <v>53</v>
      </c>
      <c r="H4036" t="s">
        <v>54</v>
      </c>
      <c r="I4036" t="s">
        <v>1713</v>
      </c>
      <c r="J4036">
        <v>605382</v>
      </c>
      <c r="K4036" t="str">
        <f t="shared" si="316"/>
        <v>47093 - Fundo Patrimonial</v>
      </c>
      <c r="L4036" t="str">
        <f t="shared" si="317"/>
        <v>14065 - Locação de imóveis - FUNPAT - SEA</v>
      </c>
      <c r="M4036" t="str">
        <f t="shared" si="318"/>
        <v>339039 - Outros Serviços Terceiros - Pessoa Jurídica</v>
      </c>
      <c r="N4036" t="str">
        <f t="shared" si="319"/>
        <v>33</v>
      </c>
      <c r="O4036" t="str">
        <f>VLOOKUP('SQL Results'!N4036,Plan2!$A$2:$B$8,2,0)</f>
        <v>33 - Outras Despesas Correntes</v>
      </c>
      <c r="P4036" s="4" t="str">
        <f t="shared" si="315"/>
        <v>0260 - Recursos patrimoniais primários - recursos de outras fontes - exercício corrente</v>
      </c>
    </row>
    <row r="4037" spans="1:16" x14ac:dyDescent="0.2">
      <c r="A4037">
        <v>47093</v>
      </c>
      <c r="B4037" t="s">
        <v>1704</v>
      </c>
      <c r="C4037">
        <v>14237</v>
      </c>
      <c r="D4037" t="s">
        <v>1714</v>
      </c>
      <c r="E4037">
        <v>449040</v>
      </c>
      <c r="F4037" t="s">
        <v>52</v>
      </c>
      <c r="G4037" t="s">
        <v>595</v>
      </c>
      <c r="H4037" t="s">
        <v>596</v>
      </c>
      <c r="I4037" t="s">
        <v>1715</v>
      </c>
      <c r="J4037">
        <v>14830694</v>
      </c>
      <c r="K4037" t="str">
        <f t="shared" si="316"/>
        <v>47093 - Fundo Patrimonial</v>
      </c>
      <c r="L4037" t="str">
        <f t="shared" si="317"/>
        <v>14237 - Modernização de sistemas informatizados estruturantes da SEA - FUNPAT</v>
      </c>
      <c r="M4037" t="str">
        <f t="shared" si="318"/>
        <v>449040 - Serviços de Tecnologia da Informação e Comunicação - Pessoa Jurídica</v>
      </c>
      <c r="N4037" t="str">
        <f t="shared" si="319"/>
        <v>44</v>
      </c>
      <c r="O4037" t="str">
        <f>VLOOKUP('SQL Results'!N4037,Plan2!$A$2:$B$8,2,0)</f>
        <v>44 - Investimentos</v>
      </c>
      <c r="P4037" s="4" t="str">
        <f t="shared" si="315"/>
        <v>0298 - Receita da alienação de bens - recursos de outras fontes - exercício corrente</v>
      </c>
    </row>
    <row r="4038" spans="1:16" x14ac:dyDescent="0.2">
      <c r="A4038">
        <v>47093</v>
      </c>
      <c r="B4038" t="s">
        <v>1704</v>
      </c>
      <c r="C4038">
        <v>14237</v>
      </c>
      <c r="D4038" t="s">
        <v>1714</v>
      </c>
      <c r="E4038">
        <v>449052</v>
      </c>
      <c r="F4038" t="s">
        <v>17</v>
      </c>
      <c r="G4038" t="s">
        <v>595</v>
      </c>
      <c r="H4038" t="s">
        <v>596</v>
      </c>
      <c r="I4038" t="s">
        <v>1715</v>
      </c>
      <c r="J4038">
        <v>2281643</v>
      </c>
      <c r="K4038" t="str">
        <f t="shared" si="316"/>
        <v>47093 - Fundo Patrimonial</v>
      </c>
      <c r="L4038" t="str">
        <f t="shared" si="317"/>
        <v>14237 - Modernização de sistemas informatizados estruturantes da SEA - FUNPAT</v>
      </c>
      <c r="M4038" t="str">
        <f t="shared" si="318"/>
        <v>449052 - Equipamentos e Material Permanente</v>
      </c>
      <c r="N4038" t="str">
        <f t="shared" si="319"/>
        <v>44</v>
      </c>
      <c r="O4038" t="str">
        <f>VLOOKUP('SQL Results'!N4038,Plan2!$A$2:$B$8,2,0)</f>
        <v>44 - Investimentos</v>
      </c>
      <c r="P4038" s="4" t="str">
        <f t="shared" si="315"/>
        <v>0298 - Receita da alienação de bens - recursos de outras fontes - exercício corrente</v>
      </c>
    </row>
    <row r="4039" spans="1:16" x14ac:dyDescent="0.2">
      <c r="A4039">
        <v>47093</v>
      </c>
      <c r="B4039" t="s">
        <v>1704</v>
      </c>
      <c r="C4039">
        <v>12751</v>
      </c>
      <c r="D4039" t="s">
        <v>1716</v>
      </c>
      <c r="E4039">
        <v>339040</v>
      </c>
      <c r="F4039" t="s">
        <v>52</v>
      </c>
      <c r="G4039" t="s">
        <v>53</v>
      </c>
      <c r="H4039" t="s">
        <v>54</v>
      </c>
      <c r="I4039" t="s">
        <v>1717</v>
      </c>
      <c r="J4039">
        <v>100000</v>
      </c>
      <c r="K4039" t="str">
        <f t="shared" si="316"/>
        <v>47093 - Fundo Patrimonial</v>
      </c>
      <c r="L4039" t="str">
        <f t="shared" si="317"/>
        <v>12751 - Manutenção e modernização dos serviços de tecnologia da informação e comunicação - FUNPAT - SEA</v>
      </c>
      <c r="M4039" t="str">
        <f t="shared" si="318"/>
        <v>339040 - Serviços de Tecnologia da Informação e Comunicação - Pessoa Jurídica</v>
      </c>
      <c r="N4039" t="str">
        <f t="shared" si="319"/>
        <v>33</v>
      </c>
      <c r="O4039" t="str">
        <f>VLOOKUP('SQL Results'!N4039,Plan2!$A$2:$B$8,2,0)</f>
        <v>33 - Outras Despesas Correntes</v>
      </c>
      <c r="P4039" s="4" t="str">
        <f t="shared" si="315"/>
        <v>0260 - Recursos patrimoniais primários - recursos de outras fontes - exercício corrente</v>
      </c>
    </row>
    <row r="4040" spans="1:16" x14ac:dyDescent="0.2">
      <c r="A4040">
        <v>47093</v>
      </c>
      <c r="B4040" t="s">
        <v>1704</v>
      </c>
      <c r="C4040">
        <v>12753</v>
      </c>
      <c r="D4040" t="s">
        <v>1718</v>
      </c>
      <c r="E4040">
        <v>449052</v>
      </c>
      <c r="F4040" t="s">
        <v>17</v>
      </c>
      <c r="G4040" t="s">
        <v>595</v>
      </c>
      <c r="H4040" t="s">
        <v>596</v>
      </c>
      <c r="I4040" t="s">
        <v>1719</v>
      </c>
      <c r="J4040">
        <v>5704113</v>
      </c>
      <c r="K4040" t="str">
        <f t="shared" si="316"/>
        <v>47093 - Fundo Patrimonial</v>
      </c>
      <c r="L4040" t="str">
        <f t="shared" si="317"/>
        <v>12753 - Aquisição de veículos e equipamentos - FUNPAT - SEA</v>
      </c>
      <c r="M4040" t="str">
        <f t="shared" si="318"/>
        <v>449052 - Equipamentos e Material Permanente</v>
      </c>
      <c r="N4040" t="str">
        <f t="shared" si="319"/>
        <v>44</v>
      </c>
      <c r="O4040" t="str">
        <f>VLOOKUP('SQL Results'!N4040,Plan2!$A$2:$B$8,2,0)</f>
        <v>44 - Investimentos</v>
      </c>
      <c r="P4040" s="4" t="str">
        <f t="shared" si="315"/>
        <v>0298 - Receita da alienação de bens - recursos de outras fontes - exercício corrente</v>
      </c>
    </row>
    <row r="4041" spans="1:16" x14ac:dyDescent="0.2">
      <c r="A4041">
        <v>47093</v>
      </c>
      <c r="B4041" t="s">
        <v>1704</v>
      </c>
      <c r="C4041">
        <v>12750</v>
      </c>
      <c r="D4041" t="s">
        <v>1707</v>
      </c>
      <c r="E4041">
        <v>459061</v>
      </c>
      <c r="F4041" t="s">
        <v>35</v>
      </c>
      <c r="G4041" t="s">
        <v>595</v>
      </c>
      <c r="H4041" t="s">
        <v>596</v>
      </c>
      <c r="I4041" t="s">
        <v>1708</v>
      </c>
      <c r="J4041">
        <v>3422468</v>
      </c>
      <c r="K4041" t="str">
        <f t="shared" si="316"/>
        <v>47093 - Fundo Patrimonial</v>
      </c>
      <c r="L4041" t="str">
        <f t="shared" si="317"/>
        <v>12750 - Construção e aquisição de bens imóveis - FUNPAT - SEA</v>
      </c>
      <c r="M4041" t="str">
        <f t="shared" si="318"/>
        <v>459061 - Aquisição de Imóveis</v>
      </c>
      <c r="N4041" t="str">
        <f t="shared" si="319"/>
        <v>45</v>
      </c>
      <c r="O4041" t="str">
        <f>VLOOKUP('SQL Results'!N4041,Plan2!$A$2:$B$8,2,0)</f>
        <v>45 - Inversões Financeiras</v>
      </c>
      <c r="P4041" s="4" t="str">
        <f t="shared" si="315"/>
        <v>0298 - Receita da alienação de bens - recursos de outras fontes - exercício corrente</v>
      </c>
    </row>
    <row r="4042" spans="1:16" x14ac:dyDescent="0.2">
      <c r="A4042">
        <v>48091</v>
      </c>
      <c r="B4042" t="s">
        <v>1720</v>
      </c>
      <c r="C4042">
        <v>11481</v>
      </c>
      <c r="D4042" t="s">
        <v>1721</v>
      </c>
      <c r="E4042">
        <v>339014</v>
      </c>
      <c r="F4042" t="s">
        <v>63</v>
      </c>
      <c r="G4042" t="s">
        <v>13</v>
      </c>
      <c r="H4042" t="s">
        <v>14</v>
      </c>
      <c r="I4042" t="s">
        <v>1722</v>
      </c>
      <c r="J4042">
        <v>50000</v>
      </c>
      <c r="K4042" t="str">
        <f t="shared" si="316"/>
        <v>48091 - Fundo Estadual de Saúde</v>
      </c>
      <c r="L4042" t="str">
        <f t="shared" si="317"/>
        <v>11481 - Manutenção dos serviços administrativos gerais das Gerências de Saúde/ADRs</v>
      </c>
      <c r="M4042" t="str">
        <f t="shared" si="318"/>
        <v>339014 - Diárias - Civil</v>
      </c>
      <c r="N4042" t="str">
        <f t="shared" si="319"/>
        <v>33</v>
      </c>
      <c r="O4042" t="str">
        <f>VLOOKUP('SQL Results'!N4042,Plan2!$A$2:$B$8,2,0)</f>
        <v>33 - Outras Despesas Correntes</v>
      </c>
      <c r="P4042" s="4" t="str">
        <f t="shared" si="315"/>
        <v>0100 - Recursos ordinários - recursos do tesouro - RLD</v>
      </c>
    </row>
    <row r="4043" spans="1:16" x14ac:dyDescent="0.2">
      <c r="A4043">
        <v>48091</v>
      </c>
      <c r="B4043" t="s">
        <v>1720</v>
      </c>
      <c r="C4043">
        <v>11481</v>
      </c>
      <c r="D4043" t="s">
        <v>1721</v>
      </c>
      <c r="E4043">
        <v>339030</v>
      </c>
      <c r="F4043" t="s">
        <v>12</v>
      </c>
      <c r="G4043" t="s">
        <v>13</v>
      </c>
      <c r="H4043" t="s">
        <v>14</v>
      </c>
      <c r="I4043" t="s">
        <v>1722</v>
      </c>
      <c r="J4043">
        <v>1500000</v>
      </c>
      <c r="K4043" t="str">
        <f t="shared" si="316"/>
        <v>48091 - Fundo Estadual de Saúde</v>
      </c>
      <c r="L4043" t="str">
        <f t="shared" si="317"/>
        <v>11481 - Manutenção dos serviços administrativos gerais das Gerências de Saúde/ADRs</v>
      </c>
      <c r="M4043" t="str">
        <f t="shared" si="318"/>
        <v>339030 - Material de Consumo</v>
      </c>
      <c r="N4043" t="str">
        <f t="shared" si="319"/>
        <v>33</v>
      </c>
      <c r="O4043" t="str">
        <f>VLOOKUP('SQL Results'!N4043,Plan2!$A$2:$B$8,2,0)</f>
        <v>33 - Outras Despesas Correntes</v>
      </c>
      <c r="P4043" s="4" t="str">
        <f t="shared" si="315"/>
        <v>0100 - Recursos ordinários - recursos do tesouro - RLD</v>
      </c>
    </row>
    <row r="4044" spans="1:16" x14ac:dyDescent="0.2">
      <c r="A4044">
        <v>48091</v>
      </c>
      <c r="B4044" t="s">
        <v>1720</v>
      </c>
      <c r="C4044">
        <v>11227</v>
      </c>
      <c r="D4044" t="s">
        <v>1723</v>
      </c>
      <c r="E4044">
        <v>339014</v>
      </c>
      <c r="F4044" t="s">
        <v>63</v>
      </c>
      <c r="G4044" t="s">
        <v>13</v>
      </c>
      <c r="H4044" t="s">
        <v>14</v>
      </c>
      <c r="I4044" t="s">
        <v>1724</v>
      </c>
      <c r="J4044">
        <v>200000</v>
      </c>
      <c r="K4044" t="str">
        <f t="shared" si="316"/>
        <v>48091 - Fundo Estadual de Saúde</v>
      </c>
      <c r="L4044" t="str">
        <f t="shared" si="317"/>
        <v>11227 - Ações da Vigilância Sanitária</v>
      </c>
      <c r="M4044" t="str">
        <f t="shared" si="318"/>
        <v>339014 - Diárias - Civil</v>
      </c>
      <c r="N4044" t="str">
        <f t="shared" si="319"/>
        <v>33</v>
      </c>
      <c r="O4044" t="str">
        <f>VLOOKUP('SQL Results'!N4044,Plan2!$A$2:$B$8,2,0)</f>
        <v>33 - Outras Despesas Correntes</v>
      </c>
      <c r="P4044" s="4" t="str">
        <f t="shared" si="315"/>
        <v>0100 - Recursos ordinários - recursos do tesouro - RLD</v>
      </c>
    </row>
    <row r="4045" spans="1:16" x14ac:dyDescent="0.2">
      <c r="A4045">
        <v>48091</v>
      </c>
      <c r="B4045" t="s">
        <v>1720</v>
      </c>
      <c r="C4045">
        <v>11227</v>
      </c>
      <c r="D4045" t="s">
        <v>1723</v>
      </c>
      <c r="E4045">
        <v>339014</v>
      </c>
      <c r="F4045" t="s">
        <v>63</v>
      </c>
      <c r="G4045" t="s">
        <v>1725</v>
      </c>
      <c r="H4045" t="s">
        <v>1726</v>
      </c>
      <c r="I4045" t="s">
        <v>1724</v>
      </c>
      <c r="J4045">
        <v>764482</v>
      </c>
      <c r="K4045" t="str">
        <f t="shared" si="316"/>
        <v>48091 - Fundo Estadual de Saúde</v>
      </c>
      <c r="L4045" t="str">
        <f t="shared" si="317"/>
        <v>11227 - Ações da Vigilância Sanitária</v>
      </c>
      <c r="M4045" t="str">
        <f t="shared" si="318"/>
        <v>339014 - Diárias - Civil</v>
      </c>
      <c r="N4045" t="str">
        <f t="shared" si="319"/>
        <v>33</v>
      </c>
      <c r="O4045" t="str">
        <f>VLOOKUP('SQL Results'!N4045,Plan2!$A$2:$B$8,2,0)</f>
        <v>33 - Outras Despesas Correntes</v>
      </c>
      <c r="P4045" s="4" t="str">
        <f t="shared" si="315"/>
        <v>0119 - Recursos do Tesouro - Exercício Corrente - Outras Taxas - Vinculadas</v>
      </c>
    </row>
    <row r="4046" spans="1:16" x14ac:dyDescent="0.2">
      <c r="A4046">
        <v>48091</v>
      </c>
      <c r="B4046" t="s">
        <v>1720</v>
      </c>
      <c r="C4046">
        <v>11227</v>
      </c>
      <c r="D4046" t="s">
        <v>1723</v>
      </c>
      <c r="E4046">
        <v>339014</v>
      </c>
      <c r="F4046" t="s">
        <v>63</v>
      </c>
      <c r="G4046" t="s">
        <v>1727</v>
      </c>
      <c r="H4046" t="s">
        <v>1728</v>
      </c>
      <c r="I4046" t="s">
        <v>1724</v>
      </c>
      <c r="J4046">
        <v>370000</v>
      </c>
      <c r="K4046" t="str">
        <f t="shared" si="316"/>
        <v>48091 - Fundo Estadual de Saúde</v>
      </c>
      <c r="L4046" t="str">
        <f t="shared" si="317"/>
        <v>11227 - Ações da Vigilância Sanitária</v>
      </c>
      <c r="M4046" t="str">
        <f t="shared" si="318"/>
        <v>339014 - Diárias - Civil</v>
      </c>
      <c r="N4046" t="str">
        <f t="shared" si="319"/>
        <v>33</v>
      </c>
      <c r="O4046" t="str">
        <f>VLOOKUP('SQL Results'!N4046,Plan2!$A$2:$B$8,2,0)</f>
        <v>33 - Outras Despesas Correntes</v>
      </c>
      <c r="P4046" s="4" t="str">
        <f t="shared" si="315"/>
        <v>0223 - Convênio - Sistema Único Saúde - recursos de outras fontes - Exercício Corrente</v>
      </c>
    </row>
    <row r="4047" spans="1:16" x14ac:dyDescent="0.2">
      <c r="A4047">
        <v>48091</v>
      </c>
      <c r="B4047" t="s">
        <v>1720</v>
      </c>
      <c r="C4047">
        <v>11227</v>
      </c>
      <c r="D4047" t="s">
        <v>1723</v>
      </c>
      <c r="E4047">
        <v>339014</v>
      </c>
      <c r="F4047" t="s">
        <v>63</v>
      </c>
      <c r="G4047" t="s">
        <v>367</v>
      </c>
      <c r="H4047" t="s">
        <v>368</v>
      </c>
      <c r="I4047" t="s">
        <v>1724</v>
      </c>
      <c r="J4047">
        <v>70000</v>
      </c>
      <c r="K4047" t="str">
        <f t="shared" si="316"/>
        <v>48091 - Fundo Estadual de Saúde</v>
      </c>
      <c r="L4047" t="str">
        <f t="shared" si="317"/>
        <v>11227 - Ações da Vigilância Sanitária</v>
      </c>
      <c r="M4047" t="str">
        <f t="shared" si="318"/>
        <v>339014 - Diárias - Civil</v>
      </c>
      <c r="N4047" t="str">
        <f t="shared" si="319"/>
        <v>33</v>
      </c>
      <c r="O4047" t="str">
        <f>VLOOKUP('SQL Results'!N4047,Plan2!$A$2:$B$8,2,0)</f>
        <v>33 - Outras Despesas Correntes</v>
      </c>
      <c r="P4047" s="4" t="str">
        <f t="shared" si="315"/>
        <v>0285 - Remuneração de disp bancária - Executivo - rec vinculados-rec outras fontes-exerc corrente</v>
      </c>
    </row>
    <row r="4048" spans="1:16" x14ac:dyDescent="0.2">
      <c r="A4048">
        <v>48091</v>
      </c>
      <c r="B4048" t="s">
        <v>1720</v>
      </c>
      <c r="C4048">
        <v>11227</v>
      </c>
      <c r="D4048" t="s">
        <v>1723</v>
      </c>
      <c r="E4048">
        <v>339030</v>
      </c>
      <c r="F4048" t="s">
        <v>12</v>
      </c>
      <c r="G4048" t="s">
        <v>1725</v>
      </c>
      <c r="H4048" t="s">
        <v>1726</v>
      </c>
      <c r="I4048" t="s">
        <v>1724</v>
      </c>
      <c r="J4048">
        <v>100000</v>
      </c>
      <c r="K4048" t="str">
        <f t="shared" si="316"/>
        <v>48091 - Fundo Estadual de Saúde</v>
      </c>
      <c r="L4048" t="str">
        <f t="shared" si="317"/>
        <v>11227 - Ações da Vigilância Sanitária</v>
      </c>
      <c r="M4048" t="str">
        <f t="shared" si="318"/>
        <v>339030 - Material de Consumo</v>
      </c>
      <c r="N4048" t="str">
        <f t="shared" si="319"/>
        <v>33</v>
      </c>
      <c r="O4048" t="str">
        <f>VLOOKUP('SQL Results'!N4048,Plan2!$A$2:$B$8,2,0)</f>
        <v>33 - Outras Despesas Correntes</v>
      </c>
      <c r="P4048" s="4" t="str">
        <f t="shared" si="315"/>
        <v>0119 - Recursos do Tesouro - Exercício Corrente - Outras Taxas - Vinculadas</v>
      </c>
    </row>
    <row r="4049" spans="1:16" x14ac:dyDescent="0.2">
      <c r="A4049">
        <v>48091</v>
      </c>
      <c r="B4049" t="s">
        <v>1720</v>
      </c>
      <c r="C4049">
        <v>11227</v>
      </c>
      <c r="D4049" t="s">
        <v>1723</v>
      </c>
      <c r="E4049">
        <v>339030</v>
      </c>
      <c r="F4049" t="s">
        <v>12</v>
      </c>
      <c r="G4049" t="s">
        <v>1727</v>
      </c>
      <c r="H4049" t="s">
        <v>1728</v>
      </c>
      <c r="I4049" t="s">
        <v>1724</v>
      </c>
      <c r="J4049">
        <v>300000</v>
      </c>
      <c r="K4049" t="str">
        <f t="shared" si="316"/>
        <v>48091 - Fundo Estadual de Saúde</v>
      </c>
      <c r="L4049" t="str">
        <f t="shared" si="317"/>
        <v>11227 - Ações da Vigilância Sanitária</v>
      </c>
      <c r="M4049" t="str">
        <f t="shared" si="318"/>
        <v>339030 - Material de Consumo</v>
      </c>
      <c r="N4049" t="str">
        <f t="shared" si="319"/>
        <v>33</v>
      </c>
      <c r="O4049" t="str">
        <f>VLOOKUP('SQL Results'!N4049,Plan2!$A$2:$B$8,2,0)</f>
        <v>33 - Outras Despesas Correntes</v>
      </c>
      <c r="P4049" s="4" t="str">
        <f t="shared" si="315"/>
        <v>0223 - Convênio - Sistema Único Saúde - recursos de outras fontes - Exercício Corrente</v>
      </c>
    </row>
    <row r="4050" spans="1:16" x14ac:dyDescent="0.2">
      <c r="A4050">
        <v>48091</v>
      </c>
      <c r="B4050" t="s">
        <v>1720</v>
      </c>
      <c r="C4050">
        <v>11227</v>
      </c>
      <c r="D4050" t="s">
        <v>1723</v>
      </c>
      <c r="E4050">
        <v>339030</v>
      </c>
      <c r="F4050" t="s">
        <v>12</v>
      </c>
      <c r="G4050" t="s">
        <v>135</v>
      </c>
      <c r="H4050" t="s">
        <v>136</v>
      </c>
      <c r="I4050" t="s">
        <v>1724</v>
      </c>
      <c r="J4050">
        <v>100000</v>
      </c>
      <c r="K4050" t="str">
        <f t="shared" si="316"/>
        <v>48091 - Fundo Estadual de Saúde</v>
      </c>
      <c r="L4050" t="str">
        <f t="shared" si="317"/>
        <v>11227 - Ações da Vigilância Sanitária</v>
      </c>
      <c r="M4050" t="str">
        <f t="shared" si="318"/>
        <v>339030 - Material de Consumo</v>
      </c>
      <c r="N4050" t="str">
        <f t="shared" si="319"/>
        <v>33</v>
      </c>
      <c r="O4050" t="str">
        <f>VLOOKUP('SQL Results'!N4050,Plan2!$A$2:$B$8,2,0)</f>
        <v>33 - Outras Despesas Correntes</v>
      </c>
      <c r="P4050" s="4" t="str">
        <f t="shared" si="315"/>
        <v>0269 - Outros recursos primários - recursos de outras fontes - exercício corrente</v>
      </c>
    </row>
    <row r="4051" spans="1:16" x14ac:dyDescent="0.2">
      <c r="A4051">
        <v>48091</v>
      </c>
      <c r="B4051" t="s">
        <v>1720</v>
      </c>
      <c r="C4051">
        <v>11227</v>
      </c>
      <c r="D4051" t="s">
        <v>1723</v>
      </c>
      <c r="E4051">
        <v>339030</v>
      </c>
      <c r="F4051" t="s">
        <v>12</v>
      </c>
      <c r="G4051" t="s">
        <v>367</v>
      </c>
      <c r="H4051" t="s">
        <v>368</v>
      </c>
      <c r="I4051" t="s">
        <v>1724</v>
      </c>
      <c r="J4051">
        <v>40000</v>
      </c>
      <c r="K4051" t="str">
        <f t="shared" si="316"/>
        <v>48091 - Fundo Estadual de Saúde</v>
      </c>
      <c r="L4051" t="str">
        <f t="shared" si="317"/>
        <v>11227 - Ações da Vigilância Sanitária</v>
      </c>
      <c r="M4051" t="str">
        <f t="shared" si="318"/>
        <v>339030 - Material de Consumo</v>
      </c>
      <c r="N4051" t="str">
        <f t="shared" si="319"/>
        <v>33</v>
      </c>
      <c r="O4051" t="str">
        <f>VLOOKUP('SQL Results'!N4051,Plan2!$A$2:$B$8,2,0)</f>
        <v>33 - Outras Despesas Correntes</v>
      </c>
      <c r="P4051" s="4" t="str">
        <f t="shared" si="315"/>
        <v>0285 - Remuneração de disp bancária - Executivo - rec vinculados-rec outras fontes-exerc corrente</v>
      </c>
    </row>
    <row r="4052" spans="1:16" x14ac:dyDescent="0.2">
      <c r="A4052">
        <v>48091</v>
      </c>
      <c r="B4052" t="s">
        <v>1720</v>
      </c>
      <c r="C4052">
        <v>11227</v>
      </c>
      <c r="D4052" t="s">
        <v>1723</v>
      </c>
      <c r="E4052">
        <v>339033</v>
      </c>
      <c r="F4052" t="s">
        <v>49</v>
      </c>
      <c r="G4052" t="s">
        <v>1727</v>
      </c>
      <c r="H4052" t="s">
        <v>1728</v>
      </c>
      <c r="I4052" t="s">
        <v>1724</v>
      </c>
      <c r="J4052">
        <v>200000</v>
      </c>
      <c r="K4052" t="str">
        <f t="shared" si="316"/>
        <v>48091 - Fundo Estadual de Saúde</v>
      </c>
      <c r="L4052" t="str">
        <f t="shared" si="317"/>
        <v>11227 - Ações da Vigilância Sanitária</v>
      </c>
      <c r="M4052" t="str">
        <f t="shared" si="318"/>
        <v>339033 - Passagens e Despesas com Locomoção</v>
      </c>
      <c r="N4052" t="str">
        <f t="shared" si="319"/>
        <v>33</v>
      </c>
      <c r="O4052" t="str">
        <f>VLOOKUP('SQL Results'!N4052,Plan2!$A$2:$B$8,2,0)</f>
        <v>33 - Outras Despesas Correntes</v>
      </c>
      <c r="P4052" s="4" t="str">
        <f t="shared" si="315"/>
        <v>0223 - Convênio - Sistema Único Saúde - recursos de outras fontes - Exercício Corrente</v>
      </c>
    </row>
    <row r="4053" spans="1:16" x14ac:dyDescent="0.2">
      <c r="A4053">
        <v>48091</v>
      </c>
      <c r="B4053" t="s">
        <v>1720</v>
      </c>
      <c r="C4053">
        <v>11227</v>
      </c>
      <c r="D4053" t="s">
        <v>1723</v>
      </c>
      <c r="E4053">
        <v>339035</v>
      </c>
      <c r="F4053" t="s">
        <v>21</v>
      </c>
      <c r="G4053" t="s">
        <v>1727</v>
      </c>
      <c r="H4053" t="s">
        <v>1728</v>
      </c>
      <c r="I4053" t="s">
        <v>1724</v>
      </c>
      <c r="J4053">
        <v>300000</v>
      </c>
      <c r="K4053" t="str">
        <f t="shared" si="316"/>
        <v>48091 - Fundo Estadual de Saúde</v>
      </c>
      <c r="L4053" t="str">
        <f t="shared" si="317"/>
        <v>11227 - Ações da Vigilância Sanitária</v>
      </c>
      <c r="M4053" t="str">
        <f t="shared" si="318"/>
        <v>339035 - Serviços de Consultoria</v>
      </c>
      <c r="N4053" t="str">
        <f t="shared" si="319"/>
        <v>33</v>
      </c>
      <c r="O4053" t="str">
        <f>VLOOKUP('SQL Results'!N4053,Plan2!$A$2:$B$8,2,0)</f>
        <v>33 - Outras Despesas Correntes</v>
      </c>
      <c r="P4053" s="4" t="str">
        <f t="shared" si="315"/>
        <v>0223 - Convênio - Sistema Único Saúde - recursos de outras fontes - Exercício Corrente</v>
      </c>
    </row>
    <row r="4054" spans="1:16" x14ac:dyDescent="0.2">
      <c r="A4054">
        <v>48091</v>
      </c>
      <c r="B4054" t="s">
        <v>1720</v>
      </c>
      <c r="C4054">
        <v>11227</v>
      </c>
      <c r="D4054" t="s">
        <v>1723</v>
      </c>
      <c r="E4054">
        <v>339037</v>
      </c>
      <c r="F4054" t="s">
        <v>25</v>
      </c>
      <c r="G4054" t="s">
        <v>1727</v>
      </c>
      <c r="H4054" t="s">
        <v>1728</v>
      </c>
      <c r="I4054" t="s">
        <v>1724</v>
      </c>
      <c r="J4054">
        <v>200000</v>
      </c>
      <c r="K4054" t="str">
        <f t="shared" si="316"/>
        <v>48091 - Fundo Estadual de Saúde</v>
      </c>
      <c r="L4054" t="str">
        <f t="shared" si="317"/>
        <v>11227 - Ações da Vigilância Sanitária</v>
      </c>
      <c r="M4054" t="str">
        <f t="shared" si="318"/>
        <v>339037 - Locação de Mão-de-Obra</v>
      </c>
      <c r="N4054" t="str">
        <f t="shared" si="319"/>
        <v>33</v>
      </c>
      <c r="O4054" t="str">
        <f>VLOOKUP('SQL Results'!N4054,Plan2!$A$2:$B$8,2,0)</f>
        <v>33 - Outras Despesas Correntes</v>
      </c>
      <c r="P4054" s="4" t="str">
        <f t="shared" si="315"/>
        <v>0223 - Convênio - Sistema Único Saúde - recursos de outras fontes - Exercício Corrente</v>
      </c>
    </row>
    <row r="4055" spans="1:16" x14ac:dyDescent="0.2">
      <c r="A4055">
        <v>48091</v>
      </c>
      <c r="B4055" t="s">
        <v>1720</v>
      </c>
      <c r="C4055">
        <v>11227</v>
      </c>
      <c r="D4055" t="s">
        <v>1723</v>
      </c>
      <c r="E4055">
        <v>339039</v>
      </c>
      <c r="F4055" t="s">
        <v>16</v>
      </c>
      <c r="G4055" t="s">
        <v>1725</v>
      </c>
      <c r="H4055" t="s">
        <v>1726</v>
      </c>
      <c r="I4055" t="s">
        <v>1724</v>
      </c>
      <c r="J4055">
        <v>100000</v>
      </c>
      <c r="K4055" t="str">
        <f t="shared" si="316"/>
        <v>48091 - Fundo Estadual de Saúde</v>
      </c>
      <c r="L4055" t="str">
        <f t="shared" si="317"/>
        <v>11227 - Ações da Vigilância Sanitária</v>
      </c>
      <c r="M4055" t="str">
        <f t="shared" si="318"/>
        <v>339039 - Outros Serviços Terceiros - Pessoa Jurídica</v>
      </c>
      <c r="N4055" t="str">
        <f t="shared" si="319"/>
        <v>33</v>
      </c>
      <c r="O4055" t="str">
        <f>VLOOKUP('SQL Results'!N4055,Plan2!$A$2:$B$8,2,0)</f>
        <v>33 - Outras Despesas Correntes</v>
      </c>
      <c r="P4055" s="4" t="str">
        <f t="shared" ref="P4055:P4118" si="320">CONCATENATE(LEFT(G4055,4)," - ",H4055)</f>
        <v>0119 - Recursos do Tesouro - Exercício Corrente - Outras Taxas - Vinculadas</v>
      </c>
    </row>
    <row r="4056" spans="1:16" x14ac:dyDescent="0.2">
      <c r="A4056">
        <v>48091</v>
      </c>
      <c r="B4056" t="s">
        <v>1720</v>
      </c>
      <c r="C4056">
        <v>11227</v>
      </c>
      <c r="D4056" t="s">
        <v>1723</v>
      </c>
      <c r="E4056">
        <v>339039</v>
      </c>
      <c r="F4056" t="s">
        <v>16</v>
      </c>
      <c r="G4056" t="s">
        <v>1727</v>
      </c>
      <c r="H4056" t="s">
        <v>1728</v>
      </c>
      <c r="I4056" t="s">
        <v>1724</v>
      </c>
      <c r="J4056">
        <v>300000</v>
      </c>
      <c r="K4056" t="str">
        <f t="shared" si="316"/>
        <v>48091 - Fundo Estadual de Saúde</v>
      </c>
      <c r="L4056" t="str">
        <f t="shared" si="317"/>
        <v>11227 - Ações da Vigilância Sanitária</v>
      </c>
      <c r="M4056" t="str">
        <f t="shared" si="318"/>
        <v>339039 - Outros Serviços Terceiros - Pessoa Jurídica</v>
      </c>
      <c r="N4056" t="str">
        <f t="shared" si="319"/>
        <v>33</v>
      </c>
      <c r="O4056" t="str">
        <f>VLOOKUP('SQL Results'!N4056,Plan2!$A$2:$B$8,2,0)</f>
        <v>33 - Outras Despesas Correntes</v>
      </c>
      <c r="P4056" s="4" t="str">
        <f t="shared" si="320"/>
        <v>0223 - Convênio - Sistema Único Saúde - recursos de outras fontes - Exercício Corrente</v>
      </c>
    </row>
    <row r="4057" spans="1:16" x14ac:dyDescent="0.2">
      <c r="A4057">
        <v>48091</v>
      </c>
      <c r="B4057" t="s">
        <v>1720</v>
      </c>
      <c r="C4057">
        <v>11227</v>
      </c>
      <c r="D4057" t="s">
        <v>1723</v>
      </c>
      <c r="E4057">
        <v>339039</v>
      </c>
      <c r="F4057" t="s">
        <v>16</v>
      </c>
      <c r="G4057" t="s">
        <v>135</v>
      </c>
      <c r="H4057" t="s">
        <v>136</v>
      </c>
      <c r="I4057" t="s">
        <v>1724</v>
      </c>
      <c r="J4057">
        <v>250000</v>
      </c>
      <c r="K4057" t="str">
        <f t="shared" si="316"/>
        <v>48091 - Fundo Estadual de Saúde</v>
      </c>
      <c r="L4057" t="str">
        <f t="shared" si="317"/>
        <v>11227 - Ações da Vigilância Sanitária</v>
      </c>
      <c r="M4057" t="str">
        <f t="shared" si="318"/>
        <v>339039 - Outros Serviços Terceiros - Pessoa Jurídica</v>
      </c>
      <c r="N4057" t="str">
        <f t="shared" si="319"/>
        <v>33</v>
      </c>
      <c r="O4057" t="str">
        <f>VLOOKUP('SQL Results'!N4057,Plan2!$A$2:$B$8,2,0)</f>
        <v>33 - Outras Despesas Correntes</v>
      </c>
      <c r="P4057" s="4" t="str">
        <f t="shared" si="320"/>
        <v>0269 - Outros recursos primários - recursos de outras fontes - exercício corrente</v>
      </c>
    </row>
    <row r="4058" spans="1:16" x14ac:dyDescent="0.2">
      <c r="A4058">
        <v>48091</v>
      </c>
      <c r="B4058" t="s">
        <v>1720</v>
      </c>
      <c r="C4058">
        <v>11227</v>
      </c>
      <c r="D4058" t="s">
        <v>1723</v>
      </c>
      <c r="E4058">
        <v>339039</v>
      </c>
      <c r="F4058" t="s">
        <v>16</v>
      </c>
      <c r="G4058" t="s">
        <v>367</v>
      </c>
      <c r="H4058" t="s">
        <v>368</v>
      </c>
      <c r="I4058" t="s">
        <v>1724</v>
      </c>
      <c r="J4058">
        <v>89650</v>
      </c>
      <c r="K4058" t="str">
        <f t="shared" si="316"/>
        <v>48091 - Fundo Estadual de Saúde</v>
      </c>
      <c r="L4058" t="str">
        <f t="shared" si="317"/>
        <v>11227 - Ações da Vigilância Sanitária</v>
      </c>
      <c r="M4058" t="str">
        <f t="shared" si="318"/>
        <v>339039 - Outros Serviços Terceiros - Pessoa Jurídica</v>
      </c>
      <c r="N4058" t="str">
        <f t="shared" si="319"/>
        <v>33</v>
      </c>
      <c r="O4058" t="str">
        <f>VLOOKUP('SQL Results'!N4058,Plan2!$A$2:$B$8,2,0)</f>
        <v>33 - Outras Despesas Correntes</v>
      </c>
      <c r="P4058" s="4" t="str">
        <f t="shared" si="320"/>
        <v>0285 - Remuneração de disp bancária - Executivo - rec vinculados-rec outras fontes-exerc corrente</v>
      </c>
    </row>
    <row r="4059" spans="1:16" x14ac:dyDescent="0.2">
      <c r="A4059">
        <v>48091</v>
      </c>
      <c r="B4059" t="s">
        <v>1720</v>
      </c>
      <c r="C4059">
        <v>11227</v>
      </c>
      <c r="D4059" t="s">
        <v>1723</v>
      </c>
      <c r="E4059">
        <v>339092</v>
      </c>
      <c r="F4059" t="s">
        <v>28</v>
      </c>
      <c r="G4059" t="s">
        <v>1727</v>
      </c>
      <c r="H4059" t="s">
        <v>1728</v>
      </c>
      <c r="I4059" t="s">
        <v>1724</v>
      </c>
      <c r="J4059">
        <v>150000</v>
      </c>
      <c r="K4059" t="str">
        <f t="shared" si="316"/>
        <v>48091 - Fundo Estadual de Saúde</v>
      </c>
      <c r="L4059" t="str">
        <f t="shared" si="317"/>
        <v>11227 - Ações da Vigilância Sanitária</v>
      </c>
      <c r="M4059" t="str">
        <f t="shared" si="318"/>
        <v>339092 - Despesas de Exercícios Anteriores</v>
      </c>
      <c r="N4059" t="str">
        <f t="shared" si="319"/>
        <v>33</v>
      </c>
      <c r="O4059" t="str">
        <f>VLOOKUP('SQL Results'!N4059,Plan2!$A$2:$B$8,2,0)</f>
        <v>33 - Outras Despesas Correntes</v>
      </c>
      <c r="P4059" s="4" t="str">
        <f t="shared" si="320"/>
        <v>0223 - Convênio - Sistema Único Saúde - recursos de outras fontes - Exercício Corrente</v>
      </c>
    </row>
    <row r="4060" spans="1:16" x14ac:dyDescent="0.2">
      <c r="A4060">
        <v>48091</v>
      </c>
      <c r="B4060" t="s">
        <v>1720</v>
      </c>
      <c r="C4060">
        <v>11227</v>
      </c>
      <c r="D4060" t="s">
        <v>1723</v>
      </c>
      <c r="E4060">
        <v>339139</v>
      </c>
      <c r="F4060" t="s">
        <v>51</v>
      </c>
      <c r="G4060" t="s">
        <v>1727</v>
      </c>
      <c r="H4060" t="s">
        <v>1728</v>
      </c>
      <c r="I4060" t="s">
        <v>1724</v>
      </c>
      <c r="J4060">
        <v>50000</v>
      </c>
      <c r="K4060" t="str">
        <f t="shared" si="316"/>
        <v>48091 - Fundo Estadual de Saúde</v>
      </c>
      <c r="L4060" t="str">
        <f t="shared" si="317"/>
        <v>11227 - Ações da Vigilância Sanitária</v>
      </c>
      <c r="M4060" t="str">
        <f t="shared" si="318"/>
        <v>339139 - Outros Serviços Terceiros Pessoa Jurídica</v>
      </c>
      <c r="N4060" t="str">
        <f t="shared" si="319"/>
        <v>33</v>
      </c>
      <c r="O4060" t="str">
        <f>VLOOKUP('SQL Results'!N4060,Plan2!$A$2:$B$8,2,0)</f>
        <v>33 - Outras Despesas Correntes</v>
      </c>
      <c r="P4060" s="4" t="str">
        <f t="shared" si="320"/>
        <v>0223 - Convênio - Sistema Único Saúde - recursos de outras fontes - Exercício Corrente</v>
      </c>
    </row>
    <row r="4061" spans="1:16" x14ac:dyDescent="0.2">
      <c r="A4061">
        <v>48091</v>
      </c>
      <c r="B4061" t="s">
        <v>1720</v>
      </c>
      <c r="C4061">
        <v>11227</v>
      </c>
      <c r="D4061" t="s">
        <v>1723</v>
      </c>
      <c r="E4061">
        <v>449051</v>
      </c>
      <c r="F4061" t="s">
        <v>31</v>
      </c>
      <c r="G4061" t="s">
        <v>1729</v>
      </c>
      <c r="H4061" t="s">
        <v>1730</v>
      </c>
      <c r="I4061" t="s">
        <v>1724</v>
      </c>
      <c r="J4061">
        <v>30000</v>
      </c>
      <c r="K4061" t="str">
        <f t="shared" si="316"/>
        <v>48091 - Fundo Estadual de Saúde</v>
      </c>
      <c r="L4061" t="str">
        <f t="shared" si="317"/>
        <v>11227 - Ações da Vigilância Sanitária</v>
      </c>
      <c r="M4061" t="str">
        <f t="shared" si="318"/>
        <v>449051 - Obras e Instalações</v>
      </c>
      <c r="N4061" t="str">
        <f t="shared" si="319"/>
        <v>44</v>
      </c>
      <c r="O4061" t="str">
        <f>VLOOKUP('SQL Results'!N4061,Plan2!$A$2:$B$8,2,0)</f>
        <v>44 - Investimentos</v>
      </c>
      <c r="P4061" s="4" t="str">
        <f t="shared" si="320"/>
        <v>0233 - Investimento na Rede de Serviços Públicos de Saúde</v>
      </c>
    </row>
    <row r="4062" spans="1:16" x14ac:dyDescent="0.2">
      <c r="A4062">
        <v>48091</v>
      </c>
      <c r="B4062" t="s">
        <v>1720</v>
      </c>
      <c r="C4062">
        <v>11227</v>
      </c>
      <c r="D4062" t="s">
        <v>1723</v>
      </c>
      <c r="E4062">
        <v>449052</v>
      </c>
      <c r="F4062" t="s">
        <v>17</v>
      </c>
      <c r="G4062" t="s">
        <v>1729</v>
      </c>
      <c r="H4062" t="s">
        <v>1730</v>
      </c>
      <c r="I4062" t="s">
        <v>1724</v>
      </c>
      <c r="J4062">
        <v>50000</v>
      </c>
      <c r="K4062" t="str">
        <f t="shared" si="316"/>
        <v>48091 - Fundo Estadual de Saúde</v>
      </c>
      <c r="L4062" t="str">
        <f t="shared" si="317"/>
        <v>11227 - Ações da Vigilância Sanitária</v>
      </c>
      <c r="M4062" t="str">
        <f t="shared" si="318"/>
        <v>449052 - Equipamentos e Material Permanente</v>
      </c>
      <c r="N4062" t="str">
        <f t="shared" si="319"/>
        <v>44</v>
      </c>
      <c r="O4062" t="str">
        <f>VLOOKUP('SQL Results'!N4062,Plan2!$A$2:$B$8,2,0)</f>
        <v>44 - Investimentos</v>
      </c>
      <c r="P4062" s="4" t="str">
        <f t="shared" si="320"/>
        <v>0233 - Investimento na Rede de Serviços Públicos de Saúde</v>
      </c>
    </row>
    <row r="4063" spans="1:16" x14ac:dyDescent="0.2">
      <c r="A4063">
        <v>48091</v>
      </c>
      <c r="B4063" t="s">
        <v>1720</v>
      </c>
      <c r="C4063">
        <v>9375</v>
      </c>
      <c r="D4063" t="s">
        <v>1731</v>
      </c>
      <c r="E4063">
        <v>339030</v>
      </c>
      <c r="F4063" t="s">
        <v>12</v>
      </c>
      <c r="G4063" t="s">
        <v>13</v>
      </c>
      <c r="H4063" t="s">
        <v>14</v>
      </c>
      <c r="I4063" t="s">
        <v>1732</v>
      </c>
      <c r="J4063">
        <v>1200000</v>
      </c>
      <c r="K4063" t="str">
        <f t="shared" si="316"/>
        <v>48091 - Fundo Estadual de Saúde</v>
      </c>
      <c r="L4063" t="str">
        <f t="shared" si="317"/>
        <v>9375 - Manutenção das aeronaves do SAMU/Corpo de Bombeiro Militar</v>
      </c>
      <c r="M4063" t="str">
        <f t="shared" si="318"/>
        <v>339030 - Material de Consumo</v>
      </c>
      <c r="N4063" t="str">
        <f t="shared" si="319"/>
        <v>33</v>
      </c>
      <c r="O4063" t="str">
        <f>VLOOKUP('SQL Results'!N4063,Plan2!$A$2:$B$8,2,0)</f>
        <v>33 - Outras Despesas Correntes</v>
      </c>
      <c r="P4063" s="4" t="str">
        <f t="shared" si="320"/>
        <v>0100 - Recursos ordinários - recursos do tesouro - RLD</v>
      </c>
    </row>
    <row r="4064" spans="1:16" x14ac:dyDescent="0.2">
      <c r="A4064">
        <v>48091</v>
      </c>
      <c r="B4064" t="s">
        <v>1720</v>
      </c>
      <c r="C4064">
        <v>9375</v>
      </c>
      <c r="D4064" t="s">
        <v>1731</v>
      </c>
      <c r="E4064">
        <v>339039</v>
      </c>
      <c r="F4064" t="s">
        <v>16</v>
      </c>
      <c r="G4064" t="s">
        <v>13</v>
      </c>
      <c r="H4064" t="s">
        <v>14</v>
      </c>
      <c r="I4064" t="s">
        <v>1732</v>
      </c>
      <c r="J4064">
        <v>3320826</v>
      </c>
      <c r="K4064" t="str">
        <f t="shared" si="316"/>
        <v>48091 - Fundo Estadual de Saúde</v>
      </c>
      <c r="L4064" t="str">
        <f t="shared" si="317"/>
        <v>9375 - Manutenção das aeronaves do SAMU/Corpo de Bombeiro Militar</v>
      </c>
      <c r="M4064" t="str">
        <f t="shared" si="318"/>
        <v>339039 - Outros Serviços Terceiros - Pessoa Jurídica</v>
      </c>
      <c r="N4064" t="str">
        <f t="shared" si="319"/>
        <v>33</v>
      </c>
      <c r="O4064" t="str">
        <f>VLOOKUP('SQL Results'!N4064,Plan2!$A$2:$B$8,2,0)</f>
        <v>33 - Outras Despesas Correntes</v>
      </c>
      <c r="P4064" s="4" t="str">
        <f t="shared" si="320"/>
        <v>0100 - Recursos ordinários - recursos do tesouro - RLD</v>
      </c>
    </row>
    <row r="4065" spans="1:16" x14ac:dyDescent="0.2">
      <c r="A4065">
        <v>48091</v>
      </c>
      <c r="B4065" t="s">
        <v>1720</v>
      </c>
      <c r="C4065">
        <v>12158</v>
      </c>
      <c r="D4065" t="s">
        <v>1733</v>
      </c>
      <c r="E4065">
        <v>445042</v>
      </c>
      <c r="F4065" t="s">
        <v>315</v>
      </c>
      <c r="G4065" t="s">
        <v>13</v>
      </c>
      <c r="H4065" t="s">
        <v>14</v>
      </c>
      <c r="I4065" t="s">
        <v>1734</v>
      </c>
      <c r="J4065">
        <v>100000</v>
      </c>
      <c r="K4065" t="str">
        <f t="shared" si="316"/>
        <v>48091 - Fundo Estadual de Saúde</v>
      </c>
      <c r="L4065" t="str">
        <f t="shared" si="317"/>
        <v>12158 - AP -Implantação ou adaptação de centro de referência atendimento/diagnóstico/terapia - ADR - Chapecó</v>
      </c>
      <c r="M4065" t="str">
        <f t="shared" si="318"/>
        <v>445042 - Auxílios</v>
      </c>
      <c r="N4065" t="str">
        <f t="shared" si="319"/>
        <v>44</v>
      </c>
      <c r="O4065" t="str">
        <f>VLOOKUP('SQL Results'!N4065,Plan2!$A$2:$B$8,2,0)</f>
        <v>44 - Investimentos</v>
      </c>
      <c r="P4065" s="4" t="str">
        <f t="shared" si="320"/>
        <v>0100 - Recursos ordinários - recursos do tesouro - RLD</v>
      </c>
    </row>
    <row r="4066" spans="1:16" x14ac:dyDescent="0.2">
      <c r="A4066">
        <v>48091</v>
      </c>
      <c r="B4066" t="s">
        <v>1720</v>
      </c>
      <c r="C4066">
        <v>12182</v>
      </c>
      <c r="D4066" t="s">
        <v>1735</v>
      </c>
      <c r="E4066">
        <v>335041</v>
      </c>
      <c r="F4066" t="s">
        <v>29</v>
      </c>
      <c r="G4066" t="s">
        <v>13</v>
      </c>
      <c r="H4066" t="s">
        <v>14</v>
      </c>
      <c r="I4066" t="s">
        <v>1736</v>
      </c>
      <c r="J4066">
        <v>100000</v>
      </c>
      <c r="K4066" t="str">
        <f t="shared" si="316"/>
        <v>48091 - Fundo Estadual de Saúde</v>
      </c>
      <c r="L4066" t="str">
        <f t="shared" si="317"/>
        <v>12182 - AP - Manter convênio para adequação da atenção da média e alta complexidade - ADR - Mafra</v>
      </c>
      <c r="M4066" t="str">
        <f t="shared" si="318"/>
        <v>335041 - Contribuições</v>
      </c>
      <c r="N4066" t="str">
        <f t="shared" si="319"/>
        <v>33</v>
      </c>
      <c r="O4066" t="str">
        <f>VLOOKUP('SQL Results'!N4066,Plan2!$A$2:$B$8,2,0)</f>
        <v>33 - Outras Despesas Correntes</v>
      </c>
      <c r="P4066" s="4" t="str">
        <f t="shared" si="320"/>
        <v>0100 - Recursos ordinários - recursos do tesouro - RLD</v>
      </c>
    </row>
    <row r="4067" spans="1:16" x14ac:dyDescent="0.2">
      <c r="A4067">
        <v>48091</v>
      </c>
      <c r="B4067" t="s">
        <v>1720</v>
      </c>
      <c r="C4067">
        <v>12187</v>
      </c>
      <c r="D4067" t="s">
        <v>1737</v>
      </c>
      <c r="E4067">
        <v>445042</v>
      </c>
      <c r="F4067" t="s">
        <v>315</v>
      </c>
      <c r="G4067" t="s">
        <v>13</v>
      </c>
      <c r="H4067" t="s">
        <v>14</v>
      </c>
      <c r="I4067" t="s">
        <v>1738</v>
      </c>
      <c r="J4067">
        <v>100000</v>
      </c>
      <c r="K4067" t="str">
        <f t="shared" si="316"/>
        <v>48091 - Fundo Estadual de Saúde</v>
      </c>
      <c r="L4067" t="str">
        <f t="shared" si="317"/>
        <v>12187 - AP - Reforma, ampliação e aquisição de equipamentos para o Hospital São Bernardo em Quilombo</v>
      </c>
      <c r="M4067" t="str">
        <f t="shared" si="318"/>
        <v>445042 - Auxílios</v>
      </c>
      <c r="N4067" t="str">
        <f t="shared" si="319"/>
        <v>44</v>
      </c>
      <c r="O4067" t="str">
        <f>VLOOKUP('SQL Results'!N4067,Plan2!$A$2:$B$8,2,0)</f>
        <v>44 - Investimentos</v>
      </c>
      <c r="P4067" s="4" t="str">
        <f t="shared" si="320"/>
        <v>0100 - Recursos ordinários - recursos do tesouro - RLD</v>
      </c>
    </row>
    <row r="4068" spans="1:16" x14ac:dyDescent="0.2">
      <c r="A4068">
        <v>48091</v>
      </c>
      <c r="B4068" t="s">
        <v>1720</v>
      </c>
      <c r="C4068">
        <v>12191</v>
      </c>
      <c r="D4068" t="s">
        <v>1739</v>
      </c>
      <c r="E4068">
        <v>449051</v>
      </c>
      <c r="F4068" t="s">
        <v>31</v>
      </c>
      <c r="G4068" t="s">
        <v>423</v>
      </c>
      <c r="H4068" t="s">
        <v>424</v>
      </c>
      <c r="I4068" t="s">
        <v>1740</v>
      </c>
      <c r="J4068">
        <v>4000000</v>
      </c>
      <c r="K4068" t="str">
        <f t="shared" si="316"/>
        <v>48091 - Fundo Estadual de Saúde</v>
      </c>
      <c r="L4068" t="str">
        <f t="shared" si="317"/>
        <v>12191 - Ampliação e readequação do Hospital Hans Dieter Schmidt - Joinville</v>
      </c>
      <c r="M4068" t="str">
        <f t="shared" si="318"/>
        <v>449051 - Obras e Instalações</v>
      </c>
      <c r="N4068" t="str">
        <f t="shared" si="319"/>
        <v>44</v>
      </c>
      <c r="O4068" t="str">
        <f>VLOOKUP('SQL Results'!N4068,Plan2!$A$2:$B$8,2,0)</f>
        <v>44 - Investimentos</v>
      </c>
      <c r="P4068" s="4" t="str">
        <f t="shared" si="320"/>
        <v>0191 - Operações de crédito interna - recursos do tesouro - exercício corrente</v>
      </c>
    </row>
    <row r="4069" spans="1:16" x14ac:dyDescent="0.2">
      <c r="A4069">
        <v>48091</v>
      </c>
      <c r="B4069" t="s">
        <v>1720</v>
      </c>
      <c r="C4069">
        <v>8641</v>
      </c>
      <c r="D4069" t="s">
        <v>1741</v>
      </c>
      <c r="E4069">
        <v>339030</v>
      </c>
      <c r="F4069" t="s">
        <v>12</v>
      </c>
      <c r="G4069" t="s">
        <v>13</v>
      </c>
      <c r="H4069" t="s">
        <v>14</v>
      </c>
      <c r="I4069" t="s">
        <v>1742</v>
      </c>
      <c r="J4069">
        <v>100000</v>
      </c>
      <c r="K4069" t="str">
        <f t="shared" si="316"/>
        <v>48091 - Fundo Estadual de Saúde</v>
      </c>
      <c r="L4069" t="str">
        <f t="shared" si="317"/>
        <v>8641 - Manutenção do Hospital de Custódia de Florianópolis</v>
      </c>
      <c r="M4069" t="str">
        <f t="shared" si="318"/>
        <v>339030 - Material de Consumo</v>
      </c>
      <c r="N4069" t="str">
        <f t="shared" si="319"/>
        <v>33</v>
      </c>
      <c r="O4069" t="str">
        <f>VLOOKUP('SQL Results'!N4069,Plan2!$A$2:$B$8,2,0)</f>
        <v>33 - Outras Despesas Correntes</v>
      </c>
      <c r="P4069" s="4" t="str">
        <f t="shared" si="320"/>
        <v>0100 - Recursos ordinários - recursos do tesouro - RLD</v>
      </c>
    </row>
    <row r="4070" spans="1:16" x14ac:dyDescent="0.2">
      <c r="A4070">
        <v>48091</v>
      </c>
      <c r="B4070" t="s">
        <v>1720</v>
      </c>
      <c r="C4070">
        <v>11320</v>
      </c>
      <c r="D4070" t="s">
        <v>1743</v>
      </c>
      <c r="E4070">
        <v>334141</v>
      </c>
      <c r="F4070" t="s">
        <v>29</v>
      </c>
      <c r="G4070" t="s">
        <v>13</v>
      </c>
      <c r="H4070" t="s">
        <v>14</v>
      </c>
      <c r="I4070" t="s">
        <v>1744</v>
      </c>
      <c r="J4070">
        <v>100000</v>
      </c>
      <c r="K4070" t="str">
        <f t="shared" si="316"/>
        <v>48091 - Fundo Estadual de Saúde</v>
      </c>
      <c r="L4070" t="str">
        <f t="shared" si="317"/>
        <v>11320 - Realização de procedimentos contemplados na programação pactuada e integrada (PPI)</v>
      </c>
      <c r="M4070" t="str">
        <f t="shared" si="318"/>
        <v>334141 - Contribuições</v>
      </c>
      <c r="N4070" t="str">
        <f t="shared" si="319"/>
        <v>33</v>
      </c>
      <c r="O4070" t="str">
        <f>VLOOKUP('SQL Results'!N4070,Plan2!$A$2:$B$8,2,0)</f>
        <v>33 - Outras Despesas Correntes</v>
      </c>
      <c r="P4070" s="4" t="str">
        <f t="shared" si="320"/>
        <v>0100 - Recursos ordinários - recursos do tesouro - RLD</v>
      </c>
    </row>
    <row r="4071" spans="1:16" x14ac:dyDescent="0.2">
      <c r="A4071">
        <v>48091</v>
      </c>
      <c r="B4071" t="s">
        <v>1720</v>
      </c>
      <c r="C4071">
        <v>11320</v>
      </c>
      <c r="D4071" t="s">
        <v>1743</v>
      </c>
      <c r="E4071">
        <v>334192</v>
      </c>
      <c r="F4071" t="s">
        <v>28</v>
      </c>
      <c r="G4071" t="s">
        <v>13</v>
      </c>
      <c r="H4071" t="s">
        <v>14</v>
      </c>
      <c r="I4071" t="s">
        <v>1744</v>
      </c>
      <c r="J4071">
        <v>150000</v>
      </c>
      <c r="K4071" t="str">
        <f t="shared" si="316"/>
        <v>48091 - Fundo Estadual de Saúde</v>
      </c>
      <c r="L4071" t="str">
        <f t="shared" si="317"/>
        <v>11320 - Realização de procedimentos contemplados na programação pactuada e integrada (PPI)</v>
      </c>
      <c r="M4071" t="str">
        <f t="shared" si="318"/>
        <v>334192 - Despesas de Exercícios Anteriores</v>
      </c>
      <c r="N4071" t="str">
        <f t="shared" si="319"/>
        <v>33</v>
      </c>
      <c r="O4071" t="str">
        <f>VLOOKUP('SQL Results'!N4071,Plan2!$A$2:$B$8,2,0)</f>
        <v>33 - Outras Despesas Correntes</v>
      </c>
      <c r="P4071" s="4" t="str">
        <f t="shared" si="320"/>
        <v>0100 - Recursos ordinários - recursos do tesouro - RLD</v>
      </c>
    </row>
    <row r="4072" spans="1:16" x14ac:dyDescent="0.2">
      <c r="A4072">
        <v>48091</v>
      </c>
      <c r="B4072" t="s">
        <v>1720</v>
      </c>
      <c r="C4072">
        <v>11320</v>
      </c>
      <c r="D4072" t="s">
        <v>1743</v>
      </c>
      <c r="E4072">
        <v>339039</v>
      </c>
      <c r="F4072" t="s">
        <v>16</v>
      </c>
      <c r="G4072" t="s">
        <v>1727</v>
      </c>
      <c r="H4072" t="s">
        <v>1728</v>
      </c>
      <c r="I4072" t="s">
        <v>1744</v>
      </c>
      <c r="J4072">
        <v>169931264</v>
      </c>
      <c r="K4072" t="str">
        <f t="shared" si="316"/>
        <v>48091 - Fundo Estadual de Saúde</v>
      </c>
      <c r="L4072" t="str">
        <f t="shared" si="317"/>
        <v>11320 - Realização de procedimentos contemplados na programação pactuada e integrada (PPI)</v>
      </c>
      <c r="M4072" t="str">
        <f t="shared" si="318"/>
        <v>339039 - Outros Serviços Terceiros - Pessoa Jurídica</v>
      </c>
      <c r="N4072" t="str">
        <f t="shared" si="319"/>
        <v>33</v>
      </c>
      <c r="O4072" t="str">
        <f>VLOOKUP('SQL Results'!N4072,Plan2!$A$2:$B$8,2,0)</f>
        <v>33 - Outras Despesas Correntes</v>
      </c>
      <c r="P4072" s="4" t="str">
        <f t="shared" si="320"/>
        <v>0223 - Convênio - Sistema Único Saúde - recursos de outras fontes - Exercício Corrente</v>
      </c>
    </row>
    <row r="4073" spans="1:16" x14ac:dyDescent="0.2">
      <c r="A4073">
        <v>48091</v>
      </c>
      <c r="B4073" t="s">
        <v>1720</v>
      </c>
      <c r="C4073">
        <v>11320</v>
      </c>
      <c r="D4073" t="s">
        <v>1743</v>
      </c>
      <c r="E4073">
        <v>339039</v>
      </c>
      <c r="F4073" t="s">
        <v>16</v>
      </c>
      <c r="G4073" t="s">
        <v>94</v>
      </c>
      <c r="H4073" t="s">
        <v>95</v>
      </c>
      <c r="I4073" t="s">
        <v>1744</v>
      </c>
      <c r="J4073">
        <v>179625502</v>
      </c>
      <c r="K4073" t="str">
        <f t="shared" si="316"/>
        <v>48091 - Fundo Estadual de Saúde</v>
      </c>
      <c r="L4073" t="str">
        <f t="shared" si="317"/>
        <v>11320 - Realização de procedimentos contemplados na programação pactuada e integrada (PPI)</v>
      </c>
      <c r="M4073" t="str">
        <f t="shared" si="318"/>
        <v>339039 - Outros Serviços Terceiros - Pessoa Jurídica</v>
      </c>
      <c r="N4073" t="str">
        <f t="shared" si="319"/>
        <v>33</v>
      </c>
      <c r="O4073" t="str">
        <f>VLOOKUP('SQL Results'!N4073,Plan2!$A$2:$B$8,2,0)</f>
        <v>33 - Outras Despesas Correntes</v>
      </c>
      <c r="P4073" s="4" t="str">
        <f t="shared" si="320"/>
        <v>0240 - Recursos de serviços - recursos de outras fontes - exercício corrente</v>
      </c>
    </row>
    <row r="4074" spans="1:16" x14ac:dyDescent="0.2">
      <c r="A4074">
        <v>48091</v>
      </c>
      <c r="B4074" t="s">
        <v>1720</v>
      </c>
      <c r="C4074">
        <v>11320</v>
      </c>
      <c r="D4074" t="s">
        <v>1743</v>
      </c>
      <c r="E4074">
        <v>339039</v>
      </c>
      <c r="F4074" t="s">
        <v>16</v>
      </c>
      <c r="G4074" t="s">
        <v>367</v>
      </c>
      <c r="H4074" t="s">
        <v>368</v>
      </c>
      <c r="I4074" t="s">
        <v>1744</v>
      </c>
      <c r="J4074">
        <v>1500000</v>
      </c>
      <c r="K4074" t="str">
        <f t="shared" si="316"/>
        <v>48091 - Fundo Estadual de Saúde</v>
      </c>
      <c r="L4074" t="str">
        <f t="shared" si="317"/>
        <v>11320 - Realização de procedimentos contemplados na programação pactuada e integrada (PPI)</v>
      </c>
      <c r="M4074" t="str">
        <f t="shared" si="318"/>
        <v>339039 - Outros Serviços Terceiros - Pessoa Jurídica</v>
      </c>
      <c r="N4074" t="str">
        <f t="shared" si="319"/>
        <v>33</v>
      </c>
      <c r="O4074" t="str">
        <f>VLOOKUP('SQL Results'!N4074,Plan2!$A$2:$B$8,2,0)</f>
        <v>33 - Outras Despesas Correntes</v>
      </c>
      <c r="P4074" s="4" t="str">
        <f t="shared" si="320"/>
        <v>0285 - Remuneração de disp bancária - Executivo - rec vinculados-rec outras fontes-exerc corrente</v>
      </c>
    </row>
    <row r="4075" spans="1:16" x14ac:dyDescent="0.2">
      <c r="A4075">
        <v>48091</v>
      </c>
      <c r="B4075" t="s">
        <v>1720</v>
      </c>
      <c r="C4075">
        <v>11320</v>
      </c>
      <c r="D4075" t="s">
        <v>1743</v>
      </c>
      <c r="E4075">
        <v>339092</v>
      </c>
      <c r="F4075" t="s">
        <v>28</v>
      </c>
      <c r="G4075" t="s">
        <v>1727</v>
      </c>
      <c r="H4075" t="s">
        <v>1728</v>
      </c>
      <c r="I4075" t="s">
        <v>1744</v>
      </c>
      <c r="J4075">
        <v>6000000</v>
      </c>
      <c r="K4075" t="str">
        <f t="shared" si="316"/>
        <v>48091 - Fundo Estadual de Saúde</v>
      </c>
      <c r="L4075" t="str">
        <f t="shared" si="317"/>
        <v>11320 - Realização de procedimentos contemplados na programação pactuada e integrada (PPI)</v>
      </c>
      <c r="M4075" t="str">
        <f t="shared" si="318"/>
        <v>339092 - Despesas de Exercícios Anteriores</v>
      </c>
      <c r="N4075" t="str">
        <f t="shared" si="319"/>
        <v>33</v>
      </c>
      <c r="O4075" t="str">
        <f>VLOOKUP('SQL Results'!N4075,Plan2!$A$2:$B$8,2,0)</f>
        <v>33 - Outras Despesas Correntes</v>
      </c>
      <c r="P4075" s="4" t="str">
        <f t="shared" si="320"/>
        <v>0223 - Convênio - Sistema Único Saúde - recursos de outras fontes - Exercício Corrente</v>
      </c>
    </row>
    <row r="4076" spans="1:16" x14ac:dyDescent="0.2">
      <c r="A4076">
        <v>48091</v>
      </c>
      <c r="B4076" t="s">
        <v>1720</v>
      </c>
      <c r="C4076">
        <v>11320</v>
      </c>
      <c r="D4076" t="s">
        <v>1743</v>
      </c>
      <c r="E4076">
        <v>339092</v>
      </c>
      <c r="F4076" t="s">
        <v>28</v>
      </c>
      <c r="G4076" t="s">
        <v>94</v>
      </c>
      <c r="H4076" t="s">
        <v>95</v>
      </c>
      <c r="I4076" t="s">
        <v>1744</v>
      </c>
      <c r="J4076">
        <v>17000000</v>
      </c>
      <c r="K4076" t="str">
        <f t="shared" si="316"/>
        <v>48091 - Fundo Estadual de Saúde</v>
      </c>
      <c r="L4076" t="str">
        <f t="shared" si="317"/>
        <v>11320 - Realização de procedimentos contemplados na programação pactuada e integrada (PPI)</v>
      </c>
      <c r="M4076" t="str">
        <f t="shared" si="318"/>
        <v>339092 - Despesas de Exercícios Anteriores</v>
      </c>
      <c r="N4076" t="str">
        <f t="shared" si="319"/>
        <v>33</v>
      </c>
      <c r="O4076" t="str">
        <f>VLOOKUP('SQL Results'!N4076,Plan2!$A$2:$B$8,2,0)</f>
        <v>33 - Outras Despesas Correntes</v>
      </c>
      <c r="P4076" s="4" t="str">
        <f t="shared" si="320"/>
        <v>0240 - Recursos de serviços - recursos de outras fontes - exercício corrente</v>
      </c>
    </row>
    <row r="4077" spans="1:16" x14ac:dyDescent="0.2">
      <c r="A4077">
        <v>48091</v>
      </c>
      <c r="B4077" t="s">
        <v>1720</v>
      </c>
      <c r="C4077">
        <v>11426</v>
      </c>
      <c r="D4077" t="s">
        <v>1745</v>
      </c>
      <c r="E4077">
        <v>339036</v>
      </c>
      <c r="F4077" t="s">
        <v>23</v>
      </c>
      <c r="G4077" t="s">
        <v>13</v>
      </c>
      <c r="H4077" t="s">
        <v>14</v>
      </c>
      <c r="I4077" t="s">
        <v>1746</v>
      </c>
      <c r="J4077">
        <v>14500000</v>
      </c>
      <c r="K4077" t="str">
        <f t="shared" si="316"/>
        <v>48091 - Fundo Estadual de Saúde</v>
      </c>
      <c r="L4077" t="str">
        <f t="shared" si="317"/>
        <v>11426 - Ofertar bolsas de estudo para residência médica e multiprofissional</v>
      </c>
      <c r="M4077" t="str">
        <f t="shared" si="318"/>
        <v>339036 - Outros Serviços Terceiros-Pessoa Física</v>
      </c>
      <c r="N4077" t="str">
        <f t="shared" si="319"/>
        <v>33</v>
      </c>
      <c r="O4077" t="str">
        <f>VLOOKUP('SQL Results'!N4077,Plan2!$A$2:$B$8,2,0)</f>
        <v>33 - Outras Despesas Correntes</v>
      </c>
      <c r="P4077" s="4" t="str">
        <f t="shared" si="320"/>
        <v>0100 - Recursos ordinários - recursos do tesouro - RLD</v>
      </c>
    </row>
    <row r="4078" spans="1:16" x14ac:dyDescent="0.2">
      <c r="A4078">
        <v>48091</v>
      </c>
      <c r="B4078" t="s">
        <v>1720</v>
      </c>
      <c r="C4078">
        <v>11428</v>
      </c>
      <c r="D4078" t="s">
        <v>1747</v>
      </c>
      <c r="E4078">
        <v>339039</v>
      </c>
      <c r="F4078" t="s">
        <v>16</v>
      </c>
      <c r="G4078" t="s">
        <v>13</v>
      </c>
      <c r="H4078" t="s">
        <v>14</v>
      </c>
      <c r="I4078" t="s">
        <v>1748</v>
      </c>
      <c r="J4078">
        <v>200000</v>
      </c>
      <c r="K4078" t="str">
        <f t="shared" si="316"/>
        <v>48091 - Fundo Estadual de Saúde</v>
      </c>
      <c r="L4078" t="str">
        <f t="shared" si="317"/>
        <v>11428 - Fomentar pesquisa em saúde</v>
      </c>
      <c r="M4078" t="str">
        <f t="shared" si="318"/>
        <v>339039 - Outros Serviços Terceiros - Pessoa Jurídica</v>
      </c>
      <c r="N4078" t="str">
        <f t="shared" si="319"/>
        <v>33</v>
      </c>
      <c r="O4078" t="str">
        <f>VLOOKUP('SQL Results'!N4078,Plan2!$A$2:$B$8,2,0)</f>
        <v>33 - Outras Despesas Correntes</v>
      </c>
      <c r="P4078" s="4" t="str">
        <f t="shared" si="320"/>
        <v>0100 - Recursos ordinários - recursos do tesouro - RLD</v>
      </c>
    </row>
    <row r="4079" spans="1:16" x14ac:dyDescent="0.2">
      <c r="A4079">
        <v>48091</v>
      </c>
      <c r="B4079" t="s">
        <v>1720</v>
      </c>
      <c r="C4079">
        <v>11435</v>
      </c>
      <c r="D4079" t="s">
        <v>1749</v>
      </c>
      <c r="E4079">
        <v>339039</v>
      </c>
      <c r="F4079" t="s">
        <v>16</v>
      </c>
      <c r="G4079" t="s">
        <v>1727</v>
      </c>
      <c r="H4079" t="s">
        <v>1728</v>
      </c>
      <c r="I4079" t="s">
        <v>1750</v>
      </c>
      <c r="J4079">
        <v>12000000</v>
      </c>
      <c r="K4079" t="str">
        <f t="shared" si="316"/>
        <v>48091 - Fundo Estadual de Saúde</v>
      </c>
      <c r="L4079" t="str">
        <f t="shared" si="317"/>
        <v>11435 - Rede de atenção psicossocial</v>
      </c>
      <c r="M4079" t="str">
        <f t="shared" si="318"/>
        <v>339039 - Outros Serviços Terceiros - Pessoa Jurídica</v>
      </c>
      <c r="N4079" t="str">
        <f t="shared" si="319"/>
        <v>33</v>
      </c>
      <c r="O4079" t="str">
        <f>VLOOKUP('SQL Results'!N4079,Plan2!$A$2:$B$8,2,0)</f>
        <v>33 - Outras Despesas Correntes</v>
      </c>
      <c r="P4079" s="4" t="str">
        <f t="shared" si="320"/>
        <v>0223 - Convênio - Sistema Único Saúde - recursos de outras fontes - Exercício Corrente</v>
      </c>
    </row>
    <row r="4080" spans="1:16" x14ac:dyDescent="0.2">
      <c r="A4080">
        <v>48091</v>
      </c>
      <c r="B4080" t="s">
        <v>1720</v>
      </c>
      <c r="C4080">
        <v>11435</v>
      </c>
      <c r="D4080" t="s">
        <v>1749</v>
      </c>
      <c r="E4080">
        <v>339092</v>
      </c>
      <c r="F4080" t="s">
        <v>28</v>
      </c>
      <c r="G4080" t="s">
        <v>13</v>
      </c>
      <c r="H4080" t="s">
        <v>14</v>
      </c>
      <c r="I4080" t="s">
        <v>1750</v>
      </c>
      <c r="J4080">
        <v>800000</v>
      </c>
      <c r="K4080" t="str">
        <f t="shared" si="316"/>
        <v>48091 - Fundo Estadual de Saúde</v>
      </c>
      <c r="L4080" t="str">
        <f t="shared" si="317"/>
        <v>11435 - Rede de atenção psicossocial</v>
      </c>
      <c r="M4080" t="str">
        <f t="shared" si="318"/>
        <v>339092 - Despesas de Exercícios Anteriores</v>
      </c>
      <c r="N4080" t="str">
        <f t="shared" si="319"/>
        <v>33</v>
      </c>
      <c r="O4080" t="str">
        <f>VLOOKUP('SQL Results'!N4080,Plan2!$A$2:$B$8,2,0)</f>
        <v>33 - Outras Despesas Correntes</v>
      </c>
      <c r="P4080" s="4" t="str">
        <f t="shared" si="320"/>
        <v>0100 - Recursos ordinários - recursos do tesouro - RLD</v>
      </c>
    </row>
    <row r="4081" spans="1:16" x14ac:dyDescent="0.2">
      <c r="A4081">
        <v>48091</v>
      </c>
      <c r="B4081" t="s">
        <v>1720</v>
      </c>
      <c r="C4081">
        <v>11435</v>
      </c>
      <c r="D4081" t="s">
        <v>1749</v>
      </c>
      <c r="E4081">
        <v>339092</v>
      </c>
      <c r="F4081" t="s">
        <v>28</v>
      </c>
      <c r="G4081" t="s">
        <v>1727</v>
      </c>
      <c r="H4081" t="s">
        <v>1728</v>
      </c>
      <c r="I4081" t="s">
        <v>1750</v>
      </c>
      <c r="J4081">
        <v>500000</v>
      </c>
      <c r="K4081" t="str">
        <f t="shared" si="316"/>
        <v>48091 - Fundo Estadual de Saúde</v>
      </c>
      <c r="L4081" t="str">
        <f t="shared" si="317"/>
        <v>11435 - Rede de atenção psicossocial</v>
      </c>
      <c r="M4081" t="str">
        <f t="shared" si="318"/>
        <v>339092 - Despesas de Exercícios Anteriores</v>
      </c>
      <c r="N4081" t="str">
        <f t="shared" si="319"/>
        <v>33</v>
      </c>
      <c r="O4081" t="str">
        <f>VLOOKUP('SQL Results'!N4081,Plan2!$A$2:$B$8,2,0)</f>
        <v>33 - Outras Despesas Correntes</v>
      </c>
      <c r="P4081" s="4" t="str">
        <f t="shared" si="320"/>
        <v>0223 - Convênio - Sistema Único Saúde - recursos de outras fontes - Exercício Corrente</v>
      </c>
    </row>
    <row r="4082" spans="1:16" x14ac:dyDescent="0.2">
      <c r="A4082">
        <v>48091</v>
      </c>
      <c r="B4082" t="s">
        <v>1720</v>
      </c>
      <c r="C4082">
        <v>11437</v>
      </c>
      <c r="D4082" t="s">
        <v>1751</v>
      </c>
      <c r="E4082">
        <v>334141</v>
      </c>
      <c r="F4082" t="s">
        <v>29</v>
      </c>
      <c r="G4082" t="s">
        <v>13</v>
      </c>
      <c r="H4082" t="s">
        <v>14</v>
      </c>
      <c r="I4082" t="s">
        <v>1752</v>
      </c>
      <c r="J4082">
        <v>2300000</v>
      </c>
      <c r="K4082" t="str">
        <f t="shared" si="316"/>
        <v>48091 - Fundo Estadual de Saúde</v>
      </c>
      <c r="L4082" t="str">
        <f t="shared" si="317"/>
        <v>11437 - Rede de atenção às urgências</v>
      </c>
      <c r="M4082" t="str">
        <f t="shared" si="318"/>
        <v>334141 - Contribuições</v>
      </c>
      <c r="N4082" t="str">
        <f t="shared" si="319"/>
        <v>33</v>
      </c>
      <c r="O4082" t="str">
        <f>VLOOKUP('SQL Results'!N4082,Plan2!$A$2:$B$8,2,0)</f>
        <v>33 - Outras Despesas Correntes</v>
      </c>
      <c r="P4082" s="4" t="str">
        <f t="shared" si="320"/>
        <v>0100 - Recursos ordinários - recursos do tesouro - RLD</v>
      </c>
    </row>
    <row r="4083" spans="1:16" x14ac:dyDescent="0.2">
      <c r="A4083">
        <v>48091</v>
      </c>
      <c r="B4083" t="s">
        <v>1720</v>
      </c>
      <c r="C4083">
        <v>11437</v>
      </c>
      <c r="D4083" t="s">
        <v>1751</v>
      </c>
      <c r="E4083">
        <v>339030</v>
      </c>
      <c r="F4083" t="s">
        <v>12</v>
      </c>
      <c r="G4083" t="s">
        <v>1727</v>
      </c>
      <c r="H4083" t="s">
        <v>1728</v>
      </c>
      <c r="I4083" t="s">
        <v>1752</v>
      </c>
      <c r="J4083">
        <v>45000000</v>
      </c>
      <c r="K4083" t="str">
        <f t="shared" si="316"/>
        <v>48091 - Fundo Estadual de Saúde</v>
      </c>
      <c r="L4083" t="str">
        <f t="shared" si="317"/>
        <v>11437 - Rede de atenção às urgências</v>
      </c>
      <c r="M4083" t="str">
        <f t="shared" si="318"/>
        <v>339030 - Material de Consumo</v>
      </c>
      <c r="N4083" t="str">
        <f t="shared" si="319"/>
        <v>33</v>
      </c>
      <c r="O4083" t="str">
        <f>VLOOKUP('SQL Results'!N4083,Plan2!$A$2:$B$8,2,0)</f>
        <v>33 - Outras Despesas Correntes</v>
      </c>
      <c r="P4083" s="4" t="str">
        <f t="shared" si="320"/>
        <v>0223 - Convênio - Sistema Único Saúde - recursos de outras fontes - Exercício Corrente</v>
      </c>
    </row>
    <row r="4084" spans="1:16" x14ac:dyDescent="0.2">
      <c r="A4084">
        <v>48091</v>
      </c>
      <c r="B4084" t="s">
        <v>1720</v>
      </c>
      <c r="C4084">
        <v>11437</v>
      </c>
      <c r="D4084" t="s">
        <v>1751</v>
      </c>
      <c r="E4084">
        <v>339039</v>
      </c>
      <c r="F4084" t="s">
        <v>16</v>
      </c>
      <c r="G4084" t="s">
        <v>13</v>
      </c>
      <c r="H4084" t="s">
        <v>14</v>
      </c>
      <c r="I4084" t="s">
        <v>1752</v>
      </c>
      <c r="J4084">
        <v>2692000</v>
      </c>
      <c r="K4084" t="str">
        <f t="shared" si="316"/>
        <v>48091 - Fundo Estadual de Saúde</v>
      </c>
      <c r="L4084" t="str">
        <f t="shared" si="317"/>
        <v>11437 - Rede de atenção às urgências</v>
      </c>
      <c r="M4084" t="str">
        <f t="shared" si="318"/>
        <v>339039 - Outros Serviços Terceiros - Pessoa Jurídica</v>
      </c>
      <c r="N4084" t="str">
        <f t="shared" si="319"/>
        <v>33</v>
      </c>
      <c r="O4084" t="str">
        <f>VLOOKUP('SQL Results'!N4084,Plan2!$A$2:$B$8,2,0)</f>
        <v>33 - Outras Despesas Correntes</v>
      </c>
      <c r="P4084" s="4" t="str">
        <f t="shared" si="320"/>
        <v>0100 - Recursos ordinários - recursos do tesouro - RLD</v>
      </c>
    </row>
    <row r="4085" spans="1:16" x14ac:dyDescent="0.2">
      <c r="A4085">
        <v>48091</v>
      </c>
      <c r="B4085" t="s">
        <v>1720</v>
      </c>
      <c r="C4085">
        <v>11437</v>
      </c>
      <c r="D4085" t="s">
        <v>1751</v>
      </c>
      <c r="E4085">
        <v>339039</v>
      </c>
      <c r="F4085" t="s">
        <v>16</v>
      </c>
      <c r="G4085" t="s">
        <v>1727</v>
      </c>
      <c r="H4085" t="s">
        <v>1728</v>
      </c>
      <c r="I4085" t="s">
        <v>1752</v>
      </c>
      <c r="J4085">
        <v>34000000</v>
      </c>
      <c r="K4085" t="str">
        <f t="shared" si="316"/>
        <v>48091 - Fundo Estadual de Saúde</v>
      </c>
      <c r="L4085" t="str">
        <f t="shared" si="317"/>
        <v>11437 - Rede de atenção às urgências</v>
      </c>
      <c r="M4085" t="str">
        <f t="shared" si="318"/>
        <v>339039 - Outros Serviços Terceiros - Pessoa Jurídica</v>
      </c>
      <c r="N4085" t="str">
        <f t="shared" si="319"/>
        <v>33</v>
      </c>
      <c r="O4085" t="str">
        <f>VLOOKUP('SQL Results'!N4085,Plan2!$A$2:$B$8,2,0)</f>
        <v>33 - Outras Despesas Correntes</v>
      </c>
      <c r="P4085" s="4" t="str">
        <f t="shared" si="320"/>
        <v>0223 - Convênio - Sistema Único Saúde - recursos de outras fontes - Exercício Corrente</v>
      </c>
    </row>
    <row r="4086" spans="1:16" x14ac:dyDescent="0.2">
      <c r="A4086">
        <v>48091</v>
      </c>
      <c r="B4086" t="s">
        <v>1720</v>
      </c>
      <c r="C4086">
        <v>11437</v>
      </c>
      <c r="D4086" t="s">
        <v>1751</v>
      </c>
      <c r="E4086">
        <v>339092</v>
      </c>
      <c r="F4086" t="s">
        <v>28</v>
      </c>
      <c r="G4086" t="s">
        <v>1727</v>
      </c>
      <c r="H4086" t="s">
        <v>1728</v>
      </c>
      <c r="I4086" t="s">
        <v>1752</v>
      </c>
      <c r="J4086">
        <v>6000000</v>
      </c>
      <c r="K4086" t="str">
        <f t="shared" si="316"/>
        <v>48091 - Fundo Estadual de Saúde</v>
      </c>
      <c r="L4086" t="str">
        <f t="shared" si="317"/>
        <v>11437 - Rede de atenção às urgências</v>
      </c>
      <c r="M4086" t="str">
        <f t="shared" si="318"/>
        <v>339092 - Despesas de Exercícios Anteriores</v>
      </c>
      <c r="N4086" t="str">
        <f t="shared" si="319"/>
        <v>33</v>
      </c>
      <c r="O4086" t="str">
        <f>VLOOKUP('SQL Results'!N4086,Plan2!$A$2:$B$8,2,0)</f>
        <v>33 - Outras Despesas Correntes</v>
      </c>
      <c r="P4086" s="4" t="str">
        <f t="shared" si="320"/>
        <v>0223 - Convênio - Sistema Único Saúde - recursos de outras fontes - Exercício Corrente</v>
      </c>
    </row>
    <row r="4087" spans="1:16" x14ac:dyDescent="0.2">
      <c r="A4087">
        <v>48091</v>
      </c>
      <c r="B4087" t="s">
        <v>1720</v>
      </c>
      <c r="C4087">
        <v>11438</v>
      </c>
      <c r="D4087" t="s">
        <v>1753</v>
      </c>
      <c r="E4087">
        <v>339030</v>
      </c>
      <c r="F4087" t="s">
        <v>12</v>
      </c>
      <c r="G4087" t="s">
        <v>1727</v>
      </c>
      <c r="H4087" t="s">
        <v>1728</v>
      </c>
      <c r="I4087" t="s">
        <v>1754</v>
      </c>
      <c r="J4087">
        <v>9300000</v>
      </c>
      <c r="K4087" t="str">
        <f t="shared" si="316"/>
        <v>48091 - Fundo Estadual de Saúde</v>
      </c>
      <c r="L4087" t="str">
        <f t="shared" si="317"/>
        <v>11438 - Rede Cegonha</v>
      </c>
      <c r="M4087" t="str">
        <f t="shared" si="318"/>
        <v>339030 - Material de Consumo</v>
      </c>
      <c r="N4087" t="str">
        <f t="shared" si="319"/>
        <v>33</v>
      </c>
      <c r="O4087" t="str">
        <f>VLOOKUP('SQL Results'!N4087,Plan2!$A$2:$B$8,2,0)</f>
        <v>33 - Outras Despesas Correntes</v>
      </c>
      <c r="P4087" s="4" t="str">
        <f t="shared" si="320"/>
        <v>0223 - Convênio - Sistema Único Saúde - recursos de outras fontes - Exercício Corrente</v>
      </c>
    </row>
    <row r="4088" spans="1:16" x14ac:dyDescent="0.2">
      <c r="A4088">
        <v>48091</v>
      </c>
      <c r="B4088" t="s">
        <v>1720</v>
      </c>
      <c r="C4088">
        <v>11438</v>
      </c>
      <c r="D4088" t="s">
        <v>1753</v>
      </c>
      <c r="E4088">
        <v>339039</v>
      </c>
      <c r="F4088" t="s">
        <v>16</v>
      </c>
      <c r="G4088" t="s">
        <v>1727</v>
      </c>
      <c r="H4088" t="s">
        <v>1728</v>
      </c>
      <c r="I4088" t="s">
        <v>1754</v>
      </c>
      <c r="J4088">
        <v>6500000</v>
      </c>
      <c r="K4088" t="str">
        <f t="shared" si="316"/>
        <v>48091 - Fundo Estadual de Saúde</v>
      </c>
      <c r="L4088" t="str">
        <f t="shared" si="317"/>
        <v>11438 - Rede Cegonha</v>
      </c>
      <c r="M4088" t="str">
        <f t="shared" si="318"/>
        <v>339039 - Outros Serviços Terceiros - Pessoa Jurídica</v>
      </c>
      <c r="N4088" t="str">
        <f t="shared" si="319"/>
        <v>33</v>
      </c>
      <c r="O4088" t="str">
        <f>VLOOKUP('SQL Results'!N4088,Plan2!$A$2:$B$8,2,0)</f>
        <v>33 - Outras Despesas Correntes</v>
      </c>
      <c r="P4088" s="4" t="str">
        <f t="shared" si="320"/>
        <v>0223 - Convênio - Sistema Único Saúde - recursos de outras fontes - Exercício Corrente</v>
      </c>
    </row>
    <row r="4089" spans="1:16" x14ac:dyDescent="0.2">
      <c r="A4089">
        <v>48091</v>
      </c>
      <c r="B4089" t="s">
        <v>1720</v>
      </c>
      <c r="C4089">
        <v>11438</v>
      </c>
      <c r="D4089" t="s">
        <v>1753</v>
      </c>
      <c r="E4089">
        <v>339092</v>
      </c>
      <c r="F4089" t="s">
        <v>28</v>
      </c>
      <c r="G4089" t="s">
        <v>1727</v>
      </c>
      <c r="H4089" t="s">
        <v>1728</v>
      </c>
      <c r="I4089" t="s">
        <v>1754</v>
      </c>
      <c r="J4089">
        <v>700000</v>
      </c>
      <c r="K4089" t="str">
        <f t="shared" si="316"/>
        <v>48091 - Fundo Estadual de Saúde</v>
      </c>
      <c r="L4089" t="str">
        <f t="shared" si="317"/>
        <v>11438 - Rede Cegonha</v>
      </c>
      <c r="M4089" t="str">
        <f t="shared" si="318"/>
        <v>339092 - Despesas de Exercícios Anteriores</v>
      </c>
      <c r="N4089" t="str">
        <f t="shared" si="319"/>
        <v>33</v>
      </c>
      <c r="O4089" t="str">
        <f>VLOOKUP('SQL Results'!N4089,Plan2!$A$2:$B$8,2,0)</f>
        <v>33 - Outras Despesas Correntes</v>
      </c>
      <c r="P4089" s="4" t="str">
        <f t="shared" si="320"/>
        <v>0223 - Convênio - Sistema Único Saúde - recursos de outras fontes - Exercício Corrente</v>
      </c>
    </row>
    <row r="4090" spans="1:16" x14ac:dyDescent="0.2">
      <c r="A4090">
        <v>48091</v>
      </c>
      <c r="B4090" t="s">
        <v>1720</v>
      </c>
      <c r="C4090">
        <v>11481</v>
      </c>
      <c r="D4090" t="s">
        <v>1721</v>
      </c>
      <c r="E4090">
        <v>339033</v>
      </c>
      <c r="F4090" t="s">
        <v>49</v>
      </c>
      <c r="G4090" t="s">
        <v>13</v>
      </c>
      <c r="H4090" t="s">
        <v>14</v>
      </c>
      <c r="I4090" t="s">
        <v>1722</v>
      </c>
      <c r="J4090">
        <v>35000</v>
      </c>
      <c r="K4090" t="str">
        <f t="shared" si="316"/>
        <v>48091 - Fundo Estadual de Saúde</v>
      </c>
      <c r="L4090" t="str">
        <f t="shared" si="317"/>
        <v>11481 - Manutenção dos serviços administrativos gerais das Gerências de Saúde/ADRs</v>
      </c>
      <c r="M4090" t="str">
        <f t="shared" si="318"/>
        <v>339033 - Passagens e Despesas com Locomoção</v>
      </c>
      <c r="N4090" t="str">
        <f t="shared" si="319"/>
        <v>33</v>
      </c>
      <c r="O4090" t="str">
        <f>VLOOKUP('SQL Results'!N4090,Plan2!$A$2:$B$8,2,0)</f>
        <v>33 - Outras Despesas Correntes</v>
      </c>
      <c r="P4090" s="4" t="str">
        <f t="shared" si="320"/>
        <v>0100 - Recursos ordinários - recursos do tesouro - RLD</v>
      </c>
    </row>
    <row r="4091" spans="1:16" x14ac:dyDescent="0.2">
      <c r="A4091">
        <v>48091</v>
      </c>
      <c r="B4091" t="s">
        <v>1720</v>
      </c>
      <c r="C4091">
        <v>11481</v>
      </c>
      <c r="D4091" t="s">
        <v>1721</v>
      </c>
      <c r="E4091">
        <v>339036</v>
      </c>
      <c r="F4091" t="s">
        <v>23</v>
      </c>
      <c r="G4091" t="s">
        <v>13</v>
      </c>
      <c r="H4091" t="s">
        <v>14</v>
      </c>
      <c r="I4091" t="s">
        <v>1722</v>
      </c>
      <c r="J4091">
        <v>120000</v>
      </c>
      <c r="K4091" t="str">
        <f t="shared" si="316"/>
        <v>48091 - Fundo Estadual de Saúde</v>
      </c>
      <c r="L4091" t="str">
        <f t="shared" si="317"/>
        <v>11481 - Manutenção dos serviços administrativos gerais das Gerências de Saúde/ADRs</v>
      </c>
      <c r="M4091" t="str">
        <f t="shared" si="318"/>
        <v>339036 - Outros Serviços Terceiros-Pessoa Física</v>
      </c>
      <c r="N4091" t="str">
        <f t="shared" si="319"/>
        <v>33</v>
      </c>
      <c r="O4091" t="str">
        <f>VLOOKUP('SQL Results'!N4091,Plan2!$A$2:$B$8,2,0)</f>
        <v>33 - Outras Despesas Correntes</v>
      </c>
      <c r="P4091" s="4" t="str">
        <f t="shared" si="320"/>
        <v>0100 - Recursos ordinários - recursos do tesouro - RLD</v>
      </c>
    </row>
    <row r="4092" spans="1:16" x14ac:dyDescent="0.2">
      <c r="A4092">
        <v>48091</v>
      </c>
      <c r="B4092" t="s">
        <v>1720</v>
      </c>
      <c r="C4092">
        <v>11481</v>
      </c>
      <c r="D4092" t="s">
        <v>1721</v>
      </c>
      <c r="E4092">
        <v>339037</v>
      </c>
      <c r="F4092" t="s">
        <v>25</v>
      </c>
      <c r="G4092" t="s">
        <v>13</v>
      </c>
      <c r="H4092" t="s">
        <v>14</v>
      </c>
      <c r="I4092" t="s">
        <v>1722</v>
      </c>
      <c r="J4092">
        <v>180000</v>
      </c>
      <c r="K4092" t="str">
        <f t="shared" si="316"/>
        <v>48091 - Fundo Estadual de Saúde</v>
      </c>
      <c r="L4092" t="str">
        <f t="shared" si="317"/>
        <v>11481 - Manutenção dos serviços administrativos gerais das Gerências de Saúde/ADRs</v>
      </c>
      <c r="M4092" t="str">
        <f t="shared" si="318"/>
        <v>339037 - Locação de Mão-de-Obra</v>
      </c>
      <c r="N4092" t="str">
        <f t="shared" si="319"/>
        <v>33</v>
      </c>
      <c r="O4092" t="str">
        <f>VLOOKUP('SQL Results'!N4092,Plan2!$A$2:$B$8,2,0)</f>
        <v>33 - Outras Despesas Correntes</v>
      </c>
      <c r="P4092" s="4" t="str">
        <f t="shared" si="320"/>
        <v>0100 - Recursos ordinários - recursos do tesouro - RLD</v>
      </c>
    </row>
    <row r="4093" spans="1:16" x14ac:dyDescent="0.2">
      <c r="A4093">
        <v>48091</v>
      </c>
      <c r="B4093" t="s">
        <v>1720</v>
      </c>
      <c r="C4093">
        <v>11481</v>
      </c>
      <c r="D4093" t="s">
        <v>1721</v>
      </c>
      <c r="E4093">
        <v>339039</v>
      </c>
      <c r="F4093" t="s">
        <v>16</v>
      </c>
      <c r="G4093" t="s">
        <v>13</v>
      </c>
      <c r="H4093" t="s">
        <v>14</v>
      </c>
      <c r="I4093" t="s">
        <v>1722</v>
      </c>
      <c r="J4093">
        <v>2437000</v>
      </c>
      <c r="K4093" t="str">
        <f t="shared" si="316"/>
        <v>48091 - Fundo Estadual de Saúde</v>
      </c>
      <c r="L4093" t="str">
        <f t="shared" si="317"/>
        <v>11481 - Manutenção dos serviços administrativos gerais das Gerências de Saúde/ADRs</v>
      </c>
      <c r="M4093" t="str">
        <f t="shared" si="318"/>
        <v>339039 - Outros Serviços Terceiros - Pessoa Jurídica</v>
      </c>
      <c r="N4093" t="str">
        <f t="shared" si="319"/>
        <v>33</v>
      </c>
      <c r="O4093" t="str">
        <f>VLOOKUP('SQL Results'!N4093,Plan2!$A$2:$B$8,2,0)</f>
        <v>33 - Outras Despesas Correntes</v>
      </c>
      <c r="P4093" s="4" t="str">
        <f t="shared" si="320"/>
        <v>0100 - Recursos ordinários - recursos do tesouro - RLD</v>
      </c>
    </row>
    <row r="4094" spans="1:16" x14ac:dyDescent="0.2">
      <c r="A4094">
        <v>48091</v>
      </c>
      <c r="B4094" t="s">
        <v>1720</v>
      </c>
      <c r="C4094">
        <v>11481</v>
      </c>
      <c r="D4094" t="s">
        <v>1721</v>
      </c>
      <c r="E4094">
        <v>339040</v>
      </c>
      <c r="F4094" t="s">
        <v>52</v>
      </c>
      <c r="G4094" t="s">
        <v>13</v>
      </c>
      <c r="H4094" t="s">
        <v>14</v>
      </c>
      <c r="I4094" t="s">
        <v>1722</v>
      </c>
      <c r="J4094">
        <v>30000</v>
      </c>
      <c r="K4094" t="str">
        <f t="shared" si="316"/>
        <v>48091 - Fundo Estadual de Saúde</v>
      </c>
      <c r="L4094" t="str">
        <f t="shared" si="317"/>
        <v>11481 - Manutenção dos serviços administrativos gerais das Gerências de Saúde/ADRs</v>
      </c>
      <c r="M4094" t="str">
        <f t="shared" si="318"/>
        <v>339040 - Serviços de Tecnologia da Informação e Comunicação - Pessoa Jurídica</v>
      </c>
      <c r="N4094" t="str">
        <f t="shared" si="319"/>
        <v>33</v>
      </c>
      <c r="O4094" t="str">
        <f>VLOOKUP('SQL Results'!N4094,Plan2!$A$2:$B$8,2,0)</f>
        <v>33 - Outras Despesas Correntes</v>
      </c>
      <c r="P4094" s="4" t="str">
        <f t="shared" si="320"/>
        <v>0100 - Recursos ordinários - recursos do tesouro - RLD</v>
      </c>
    </row>
    <row r="4095" spans="1:16" x14ac:dyDescent="0.2">
      <c r="A4095">
        <v>48091</v>
      </c>
      <c r="B4095" t="s">
        <v>1720</v>
      </c>
      <c r="C4095">
        <v>11481</v>
      </c>
      <c r="D4095" t="s">
        <v>1721</v>
      </c>
      <c r="E4095">
        <v>339047</v>
      </c>
      <c r="F4095" t="s">
        <v>27</v>
      </c>
      <c r="G4095" t="s">
        <v>13</v>
      </c>
      <c r="H4095" t="s">
        <v>14</v>
      </c>
      <c r="I4095" t="s">
        <v>1722</v>
      </c>
      <c r="J4095">
        <v>10000</v>
      </c>
      <c r="K4095" t="str">
        <f t="shared" si="316"/>
        <v>48091 - Fundo Estadual de Saúde</v>
      </c>
      <c r="L4095" t="str">
        <f t="shared" si="317"/>
        <v>11481 - Manutenção dos serviços administrativos gerais das Gerências de Saúde/ADRs</v>
      </c>
      <c r="M4095" t="str">
        <f t="shared" si="318"/>
        <v>339047 - Obrigações Tributárias e Contributivas</v>
      </c>
      <c r="N4095" t="str">
        <f t="shared" si="319"/>
        <v>33</v>
      </c>
      <c r="O4095" t="str">
        <f>VLOOKUP('SQL Results'!N4095,Plan2!$A$2:$B$8,2,0)</f>
        <v>33 - Outras Despesas Correntes</v>
      </c>
      <c r="P4095" s="4" t="str">
        <f t="shared" si="320"/>
        <v>0100 - Recursos ordinários - recursos do tesouro - RLD</v>
      </c>
    </row>
    <row r="4096" spans="1:16" x14ac:dyDescent="0.2">
      <c r="A4096">
        <v>48091</v>
      </c>
      <c r="B4096" t="s">
        <v>1720</v>
      </c>
      <c r="C4096">
        <v>11481</v>
      </c>
      <c r="D4096" t="s">
        <v>1721</v>
      </c>
      <c r="E4096">
        <v>339092</v>
      </c>
      <c r="F4096" t="s">
        <v>28</v>
      </c>
      <c r="G4096" t="s">
        <v>13</v>
      </c>
      <c r="H4096" t="s">
        <v>14</v>
      </c>
      <c r="I4096" t="s">
        <v>1722</v>
      </c>
      <c r="J4096">
        <v>50000</v>
      </c>
      <c r="K4096" t="str">
        <f t="shared" si="316"/>
        <v>48091 - Fundo Estadual de Saúde</v>
      </c>
      <c r="L4096" t="str">
        <f t="shared" si="317"/>
        <v>11481 - Manutenção dos serviços administrativos gerais das Gerências de Saúde/ADRs</v>
      </c>
      <c r="M4096" t="str">
        <f t="shared" si="318"/>
        <v>339092 - Despesas de Exercícios Anteriores</v>
      </c>
      <c r="N4096" t="str">
        <f t="shared" si="319"/>
        <v>33</v>
      </c>
      <c r="O4096" t="str">
        <f>VLOOKUP('SQL Results'!N4096,Plan2!$A$2:$B$8,2,0)</f>
        <v>33 - Outras Despesas Correntes</v>
      </c>
      <c r="P4096" s="4" t="str">
        <f t="shared" si="320"/>
        <v>0100 - Recursos ordinários - recursos do tesouro - RLD</v>
      </c>
    </row>
    <row r="4097" spans="1:16" x14ac:dyDescent="0.2">
      <c r="A4097">
        <v>48091</v>
      </c>
      <c r="B4097" t="s">
        <v>1720</v>
      </c>
      <c r="C4097">
        <v>11481</v>
      </c>
      <c r="D4097" t="s">
        <v>1721</v>
      </c>
      <c r="E4097">
        <v>339130</v>
      </c>
      <c r="F4097" t="s">
        <v>12</v>
      </c>
      <c r="G4097" t="s">
        <v>13</v>
      </c>
      <c r="H4097" t="s">
        <v>14</v>
      </c>
      <c r="I4097" t="s">
        <v>1722</v>
      </c>
      <c r="J4097">
        <v>8000</v>
      </c>
      <c r="K4097" t="str">
        <f t="shared" si="316"/>
        <v>48091 - Fundo Estadual de Saúde</v>
      </c>
      <c r="L4097" t="str">
        <f t="shared" si="317"/>
        <v>11481 - Manutenção dos serviços administrativos gerais das Gerências de Saúde/ADRs</v>
      </c>
      <c r="M4097" t="str">
        <f t="shared" si="318"/>
        <v>339130 - Material de Consumo</v>
      </c>
      <c r="N4097" t="str">
        <f t="shared" si="319"/>
        <v>33</v>
      </c>
      <c r="O4097" t="str">
        <f>VLOOKUP('SQL Results'!N4097,Plan2!$A$2:$B$8,2,0)</f>
        <v>33 - Outras Despesas Correntes</v>
      </c>
      <c r="P4097" s="4" t="str">
        <f t="shared" si="320"/>
        <v>0100 - Recursos ordinários - recursos do tesouro - RLD</v>
      </c>
    </row>
    <row r="4098" spans="1:16" x14ac:dyDescent="0.2">
      <c r="A4098">
        <v>48091</v>
      </c>
      <c r="B4098" t="s">
        <v>1720</v>
      </c>
      <c r="C4098">
        <v>11481</v>
      </c>
      <c r="D4098" t="s">
        <v>1721</v>
      </c>
      <c r="E4098">
        <v>339139</v>
      </c>
      <c r="F4098" t="s">
        <v>51</v>
      </c>
      <c r="G4098" t="s">
        <v>13</v>
      </c>
      <c r="H4098" t="s">
        <v>14</v>
      </c>
      <c r="I4098" t="s">
        <v>1722</v>
      </c>
      <c r="J4098">
        <v>30000</v>
      </c>
      <c r="K4098" t="str">
        <f t="shared" si="316"/>
        <v>48091 - Fundo Estadual de Saúde</v>
      </c>
      <c r="L4098" t="str">
        <f t="shared" si="317"/>
        <v>11481 - Manutenção dos serviços administrativos gerais das Gerências de Saúde/ADRs</v>
      </c>
      <c r="M4098" t="str">
        <f t="shared" si="318"/>
        <v>339139 - Outros Serviços Terceiros Pessoa Jurídica</v>
      </c>
      <c r="N4098" t="str">
        <f t="shared" si="319"/>
        <v>33</v>
      </c>
      <c r="O4098" t="str">
        <f>VLOOKUP('SQL Results'!N4098,Plan2!$A$2:$B$8,2,0)</f>
        <v>33 - Outras Despesas Correntes</v>
      </c>
      <c r="P4098" s="4" t="str">
        <f t="shared" si="320"/>
        <v>0100 - Recursos ordinários - recursos do tesouro - RLD</v>
      </c>
    </row>
    <row r="4099" spans="1:16" x14ac:dyDescent="0.2">
      <c r="A4099">
        <v>48091</v>
      </c>
      <c r="B4099" t="s">
        <v>1720</v>
      </c>
      <c r="C4099">
        <v>11481</v>
      </c>
      <c r="D4099" t="s">
        <v>1721</v>
      </c>
      <c r="E4099">
        <v>449052</v>
      </c>
      <c r="F4099" t="s">
        <v>17</v>
      </c>
      <c r="G4099" t="s">
        <v>13</v>
      </c>
      <c r="H4099" t="s">
        <v>14</v>
      </c>
      <c r="I4099" t="s">
        <v>1722</v>
      </c>
      <c r="J4099">
        <v>50000</v>
      </c>
      <c r="K4099" t="str">
        <f t="shared" ref="K4099:K4162" si="321">CONCATENATE(A4099," - ",B4099)</f>
        <v>48091 - Fundo Estadual de Saúde</v>
      </c>
      <c r="L4099" t="str">
        <f t="shared" ref="L4099:L4162" si="322">CONCATENATE(C4099," - ",D4099)</f>
        <v>11481 - Manutenção dos serviços administrativos gerais das Gerências de Saúde/ADRs</v>
      </c>
      <c r="M4099" t="str">
        <f t="shared" ref="M4099:M4162" si="323">CONCATENATE(E4099," - ",F4099)</f>
        <v>449052 - Equipamentos e Material Permanente</v>
      </c>
      <c r="N4099" t="str">
        <f t="shared" ref="N4099:N4162" si="324">LEFT(E4099,2)</f>
        <v>44</v>
      </c>
      <c r="O4099" t="str">
        <f>VLOOKUP('SQL Results'!N4099,Plan2!$A$2:$B$8,2,0)</f>
        <v>44 - Investimentos</v>
      </c>
      <c r="P4099" s="4" t="str">
        <f t="shared" si="320"/>
        <v>0100 - Recursos ordinários - recursos do tesouro - RLD</v>
      </c>
    </row>
    <row r="4100" spans="1:16" x14ac:dyDescent="0.2">
      <c r="A4100">
        <v>48091</v>
      </c>
      <c r="B4100" t="s">
        <v>1720</v>
      </c>
      <c r="C4100">
        <v>11482</v>
      </c>
      <c r="D4100" t="s">
        <v>1755</v>
      </c>
      <c r="E4100">
        <v>444042</v>
      </c>
      <c r="F4100" t="s">
        <v>315</v>
      </c>
      <c r="G4100" t="s">
        <v>13</v>
      </c>
      <c r="H4100" t="s">
        <v>14</v>
      </c>
      <c r="I4100" t="s">
        <v>1756</v>
      </c>
      <c r="J4100">
        <v>500000</v>
      </c>
      <c r="K4100" t="str">
        <f t="shared" si="321"/>
        <v>48091 - Fundo Estadual de Saúde</v>
      </c>
      <c r="L4100" t="str">
        <f t="shared" si="322"/>
        <v>11482 - Reaparelhamento das unidades municipais da rede de atenção básica</v>
      </c>
      <c r="M4100" t="str">
        <f t="shared" si="323"/>
        <v>444042 - Auxílios</v>
      </c>
      <c r="N4100" t="str">
        <f t="shared" si="324"/>
        <v>44</v>
      </c>
      <c r="O4100" t="str">
        <f>VLOOKUP('SQL Results'!N4100,Plan2!$A$2:$B$8,2,0)</f>
        <v>44 - Investimentos</v>
      </c>
      <c r="P4100" s="4" t="str">
        <f t="shared" si="320"/>
        <v>0100 - Recursos ordinários - recursos do tesouro - RLD</v>
      </c>
    </row>
    <row r="4101" spans="1:16" x14ac:dyDescent="0.2">
      <c r="A4101">
        <v>48091</v>
      </c>
      <c r="B4101" t="s">
        <v>1720</v>
      </c>
      <c r="C4101">
        <v>11483</v>
      </c>
      <c r="D4101" t="s">
        <v>1757</v>
      </c>
      <c r="E4101">
        <v>444042</v>
      </c>
      <c r="F4101" t="s">
        <v>315</v>
      </c>
      <c r="G4101" t="s">
        <v>13</v>
      </c>
      <c r="H4101" t="s">
        <v>14</v>
      </c>
      <c r="I4101" t="s">
        <v>1758</v>
      </c>
      <c r="J4101">
        <v>500000</v>
      </c>
      <c r="K4101" t="str">
        <f t="shared" si="321"/>
        <v>48091 - Fundo Estadual de Saúde</v>
      </c>
      <c r="L4101" t="str">
        <f t="shared" si="322"/>
        <v>11483 - Adequação da área física das unidades da rede de atenção básica</v>
      </c>
      <c r="M4101" t="str">
        <f t="shared" si="323"/>
        <v>444042 - Auxílios</v>
      </c>
      <c r="N4101" t="str">
        <f t="shared" si="324"/>
        <v>44</v>
      </c>
      <c r="O4101" t="str">
        <f>VLOOKUP('SQL Results'!N4101,Plan2!$A$2:$B$8,2,0)</f>
        <v>44 - Investimentos</v>
      </c>
      <c r="P4101" s="4" t="str">
        <f t="shared" si="320"/>
        <v>0100 - Recursos ordinários - recursos do tesouro - RLD</v>
      </c>
    </row>
    <row r="4102" spans="1:16" x14ac:dyDescent="0.2">
      <c r="A4102">
        <v>48091</v>
      </c>
      <c r="B4102" t="s">
        <v>1720</v>
      </c>
      <c r="C4102">
        <v>11485</v>
      </c>
      <c r="D4102" t="s">
        <v>1759</v>
      </c>
      <c r="E4102">
        <v>334141</v>
      </c>
      <c r="F4102" t="s">
        <v>29</v>
      </c>
      <c r="G4102" t="s">
        <v>13</v>
      </c>
      <c r="H4102" t="s">
        <v>14</v>
      </c>
      <c r="I4102" t="s">
        <v>1760</v>
      </c>
      <c r="J4102">
        <v>73700000</v>
      </c>
      <c r="K4102" t="str">
        <f t="shared" si="321"/>
        <v>48091 - Fundo Estadual de Saúde</v>
      </c>
      <c r="L4102" t="str">
        <f t="shared" si="322"/>
        <v>11485 - Incentivo financeiro estadual para o cofinanciamento da Atenção Básica</v>
      </c>
      <c r="M4102" t="str">
        <f t="shared" si="323"/>
        <v>334141 - Contribuições</v>
      </c>
      <c r="N4102" t="str">
        <f t="shared" si="324"/>
        <v>33</v>
      </c>
      <c r="O4102" t="str">
        <f>VLOOKUP('SQL Results'!N4102,Plan2!$A$2:$B$8,2,0)</f>
        <v>33 - Outras Despesas Correntes</v>
      </c>
      <c r="P4102" s="4" t="str">
        <f t="shared" si="320"/>
        <v>0100 - Recursos ordinários - recursos do tesouro - RLD</v>
      </c>
    </row>
    <row r="4103" spans="1:16" x14ac:dyDescent="0.2">
      <c r="A4103">
        <v>48091</v>
      </c>
      <c r="B4103" t="s">
        <v>1720</v>
      </c>
      <c r="C4103">
        <v>11489</v>
      </c>
      <c r="D4103" t="s">
        <v>1761</v>
      </c>
      <c r="E4103">
        <v>334141</v>
      </c>
      <c r="F4103" t="s">
        <v>29</v>
      </c>
      <c r="G4103" t="s">
        <v>13</v>
      </c>
      <c r="H4103" t="s">
        <v>14</v>
      </c>
      <c r="I4103" t="s">
        <v>1762</v>
      </c>
      <c r="J4103">
        <v>1900000</v>
      </c>
      <c r="K4103" t="str">
        <f t="shared" si="321"/>
        <v>48091 - Fundo Estadual de Saúde</v>
      </c>
      <c r="L4103" t="str">
        <f t="shared" si="322"/>
        <v>11489 - Incentivo financeiro aos municípios contemplados programa catarinense de inclusão social (PROCIS)</v>
      </c>
      <c r="M4103" t="str">
        <f t="shared" si="323"/>
        <v>334141 - Contribuições</v>
      </c>
      <c r="N4103" t="str">
        <f t="shared" si="324"/>
        <v>33</v>
      </c>
      <c r="O4103" t="str">
        <f>VLOOKUP('SQL Results'!N4103,Plan2!$A$2:$B$8,2,0)</f>
        <v>33 - Outras Despesas Correntes</v>
      </c>
      <c r="P4103" s="4" t="str">
        <f t="shared" si="320"/>
        <v>0100 - Recursos ordinários - recursos do tesouro - RLD</v>
      </c>
    </row>
    <row r="4104" spans="1:16" x14ac:dyDescent="0.2">
      <c r="A4104">
        <v>48091</v>
      </c>
      <c r="B4104" t="s">
        <v>1720</v>
      </c>
      <c r="C4104">
        <v>11493</v>
      </c>
      <c r="D4104" t="s">
        <v>1763</v>
      </c>
      <c r="E4104">
        <v>334141</v>
      </c>
      <c r="F4104" t="s">
        <v>29</v>
      </c>
      <c r="G4104" t="s">
        <v>13</v>
      </c>
      <c r="H4104" t="s">
        <v>14</v>
      </c>
      <c r="I4104" t="s">
        <v>1764</v>
      </c>
      <c r="J4104">
        <v>2800000</v>
      </c>
      <c r="K4104" t="str">
        <f t="shared" si="321"/>
        <v>48091 - Fundo Estadual de Saúde</v>
      </c>
      <c r="L4104" t="str">
        <f t="shared" si="322"/>
        <v>11493 - Incentivo financeiro aos Centros de Especialidades Odontológicas</v>
      </c>
      <c r="M4104" t="str">
        <f t="shared" si="323"/>
        <v>334141 - Contribuições</v>
      </c>
      <c r="N4104" t="str">
        <f t="shared" si="324"/>
        <v>33</v>
      </c>
      <c r="O4104" t="str">
        <f>VLOOKUP('SQL Results'!N4104,Plan2!$A$2:$B$8,2,0)</f>
        <v>33 - Outras Despesas Correntes</v>
      </c>
      <c r="P4104" s="4" t="str">
        <f t="shared" si="320"/>
        <v>0100 - Recursos ordinários - recursos do tesouro - RLD</v>
      </c>
    </row>
    <row r="4105" spans="1:16" x14ac:dyDescent="0.2">
      <c r="A4105">
        <v>48091</v>
      </c>
      <c r="B4105" t="s">
        <v>1720</v>
      </c>
      <c r="C4105">
        <v>11495</v>
      </c>
      <c r="D4105" t="s">
        <v>1765</v>
      </c>
      <c r="E4105">
        <v>334141</v>
      </c>
      <c r="F4105" t="s">
        <v>29</v>
      </c>
      <c r="G4105" t="s">
        <v>13</v>
      </c>
      <c r="H4105" t="s">
        <v>14</v>
      </c>
      <c r="I4105" t="s">
        <v>1766</v>
      </c>
      <c r="J4105">
        <v>1500000</v>
      </c>
      <c r="K4105" t="str">
        <f t="shared" si="321"/>
        <v>48091 - Fundo Estadual de Saúde</v>
      </c>
      <c r="L4105" t="str">
        <f t="shared" si="322"/>
        <v>11495 - Incentivo financeiro aos municípios que possuem Laboratório de Prótese Dentária</v>
      </c>
      <c r="M4105" t="str">
        <f t="shared" si="323"/>
        <v>334141 - Contribuições</v>
      </c>
      <c r="N4105" t="str">
        <f t="shared" si="324"/>
        <v>33</v>
      </c>
      <c r="O4105" t="str">
        <f>VLOOKUP('SQL Results'!N4105,Plan2!$A$2:$B$8,2,0)</f>
        <v>33 - Outras Despesas Correntes</v>
      </c>
      <c r="P4105" s="4" t="str">
        <f t="shared" si="320"/>
        <v>0100 - Recursos ordinários - recursos do tesouro - RLD</v>
      </c>
    </row>
    <row r="4106" spans="1:16" x14ac:dyDescent="0.2">
      <c r="A4106">
        <v>48091</v>
      </c>
      <c r="B4106" t="s">
        <v>1720</v>
      </c>
      <c r="C4106">
        <v>11495</v>
      </c>
      <c r="D4106" t="s">
        <v>1765</v>
      </c>
      <c r="E4106">
        <v>334141</v>
      </c>
      <c r="F4106" t="s">
        <v>29</v>
      </c>
      <c r="G4106" t="s">
        <v>1727</v>
      </c>
      <c r="H4106" t="s">
        <v>1728</v>
      </c>
      <c r="I4106" t="s">
        <v>1766</v>
      </c>
      <c r="J4106">
        <v>1507360</v>
      </c>
      <c r="K4106" t="str">
        <f t="shared" si="321"/>
        <v>48091 - Fundo Estadual de Saúde</v>
      </c>
      <c r="L4106" t="str">
        <f t="shared" si="322"/>
        <v>11495 - Incentivo financeiro aos municípios que possuem Laboratório de Prótese Dentária</v>
      </c>
      <c r="M4106" t="str">
        <f t="shared" si="323"/>
        <v>334141 - Contribuições</v>
      </c>
      <c r="N4106" t="str">
        <f t="shared" si="324"/>
        <v>33</v>
      </c>
      <c r="O4106" t="str">
        <f>VLOOKUP('SQL Results'!N4106,Plan2!$A$2:$B$8,2,0)</f>
        <v>33 - Outras Despesas Correntes</v>
      </c>
      <c r="P4106" s="4" t="str">
        <f t="shared" si="320"/>
        <v>0223 - Convênio - Sistema Único Saúde - recursos de outras fontes - Exercício Corrente</v>
      </c>
    </row>
    <row r="4107" spans="1:16" x14ac:dyDescent="0.2">
      <c r="A4107">
        <v>48091</v>
      </c>
      <c r="B4107" t="s">
        <v>1720</v>
      </c>
      <c r="C4107">
        <v>11477</v>
      </c>
      <c r="D4107" t="s">
        <v>1767</v>
      </c>
      <c r="E4107">
        <v>334141</v>
      </c>
      <c r="F4107" t="s">
        <v>29</v>
      </c>
      <c r="G4107" t="s">
        <v>13</v>
      </c>
      <c r="H4107" t="s">
        <v>14</v>
      </c>
      <c r="I4107" t="s">
        <v>1768</v>
      </c>
      <c r="J4107">
        <v>29200000</v>
      </c>
      <c r="K4107" t="str">
        <f t="shared" si="321"/>
        <v>48091 - Fundo Estadual de Saúde</v>
      </c>
      <c r="L4107" t="str">
        <f t="shared" si="322"/>
        <v>11477 - Repasse de recurso financeiro aos municípios para compra de medicamentos básicos</v>
      </c>
      <c r="M4107" t="str">
        <f t="shared" si="323"/>
        <v>334141 - Contribuições</v>
      </c>
      <c r="N4107" t="str">
        <f t="shared" si="324"/>
        <v>33</v>
      </c>
      <c r="O4107" t="str">
        <f>VLOOKUP('SQL Results'!N4107,Plan2!$A$2:$B$8,2,0)</f>
        <v>33 - Outras Despesas Correntes</v>
      </c>
      <c r="P4107" s="4" t="str">
        <f t="shared" si="320"/>
        <v>0100 - Recursos ordinários - recursos do tesouro - RLD</v>
      </c>
    </row>
    <row r="4108" spans="1:16" x14ac:dyDescent="0.2">
      <c r="A4108">
        <v>48091</v>
      </c>
      <c r="B4108" t="s">
        <v>1720</v>
      </c>
      <c r="C4108">
        <v>11478</v>
      </c>
      <c r="D4108" t="s">
        <v>1769</v>
      </c>
      <c r="E4108">
        <v>339032</v>
      </c>
      <c r="F4108" t="s">
        <v>45</v>
      </c>
      <c r="G4108" t="s">
        <v>13</v>
      </c>
      <c r="H4108" t="s">
        <v>14</v>
      </c>
      <c r="I4108" t="s">
        <v>1770</v>
      </c>
      <c r="J4108">
        <v>100000</v>
      </c>
      <c r="K4108" t="str">
        <f t="shared" si="321"/>
        <v>48091 - Fundo Estadual de Saúde</v>
      </c>
      <c r="L4108" t="str">
        <f t="shared" si="322"/>
        <v>11478 - Atendimento das ações judiciais</v>
      </c>
      <c r="M4108" t="str">
        <f t="shared" si="323"/>
        <v>339032 - Material, Bem ou Serviço de Distribuição Gratuita</v>
      </c>
      <c r="N4108" t="str">
        <f t="shared" si="324"/>
        <v>33</v>
      </c>
      <c r="O4108" t="str">
        <f>VLOOKUP('SQL Results'!N4108,Plan2!$A$2:$B$8,2,0)</f>
        <v>33 - Outras Despesas Correntes</v>
      </c>
      <c r="P4108" s="4" t="str">
        <f t="shared" si="320"/>
        <v>0100 - Recursos ordinários - recursos do tesouro - RLD</v>
      </c>
    </row>
    <row r="4109" spans="1:16" x14ac:dyDescent="0.2">
      <c r="A4109">
        <v>48091</v>
      </c>
      <c r="B4109" t="s">
        <v>1720</v>
      </c>
      <c r="C4109">
        <v>11478</v>
      </c>
      <c r="D4109" t="s">
        <v>1769</v>
      </c>
      <c r="E4109">
        <v>339091</v>
      </c>
      <c r="F4109" t="s">
        <v>65</v>
      </c>
      <c r="G4109" t="s">
        <v>13</v>
      </c>
      <c r="H4109" t="s">
        <v>14</v>
      </c>
      <c r="I4109" t="s">
        <v>1770</v>
      </c>
      <c r="J4109">
        <v>250840000</v>
      </c>
      <c r="K4109" t="str">
        <f t="shared" si="321"/>
        <v>48091 - Fundo Estadual de Saúde</v>
      </c>
      <c r="L4109" t="str">
        <f t="shared" si="322"/>
        <v>11478 - Atendimento das ações judiciais</v>
      </c>
      <c r="M4109" t="str">
        <f t="shared" si="323"/>
        <v>339091 - Sentenças Judiciais</v>
      </c>
      <c r="N4109" t="str">
        <f t="shared" si="324"/>
        <v>33</v>
      </c>
      <c r="O4109" t="str">
        <f>VLOOKUP('SQL Results'!N4109,Plan2!$A$2:$B$8,2,0)</f>
        <v>33 - Outras Despesas Correntes</v>
      </c>
      <c r="P4109" s="4" t="str">
        <f t="shared" si="320"/>
        <v>0100 - Recursos ordinários - recursos do tesouro - RLD</v>
      </c>
    </row>
    <row r="4110" spans="1:16" x14ac:dyDescent="0.2">
      <c r="A4110">
        <v>48091</v>
      </c>
      <c r="B4110" t="s">
        <v>1720</v>
      </c>
      <c r="C4110">
        <v>11478</v>
      </c>
      <c r="D4110" t="s">
        <v>1769</v>
      </c>
      <c r="E4110">
        <v>339091</v>
      </c>
      <c r="F4110" t="s">
        <v>65</v>
      </c>
      <c r="G4110" t="s">
        <v>1727</v>
      </c>
      <c r="H4110" t="s">
        <v>1728</v>
      </c>
      <c r="I4110" t="s">
        <v>1770</v>
      </c>
      <c r="J4110">
        <v>3000000</v>
      </c>
      <c r="K4110" t="str">
        <f t="shared" si="321"/>
        <v>48091 - Fundo Estadual de Saúde</v>
      </c>
      <c r="L4110" t="str">
        <f t="shared" si="322"/>
        <v>11478 - Atendimento das ações judiciais</v>
      </c>
      <c r="M4110" t="str">
        <f t="shared" si="323"/>
        <v>339091 - Sentenças Judiciais</v>
      </c>
      <c r="N4110" t="str">
        <f t="shared" si="324"/>
        <v>33</v>
      </c>
      <c r="O4110" t="str">
        <f>VLOOKUP('SQL Results'!N4110,Plan2!$A$2:$B$8,2,0)</f>
        <v>33 - Outras Despesas Correntes</v>
      </c>
      <c r="P4110" s="4" t="str">
        <f t="shared" si="320"/>
        <v>0223 - Convênio - Sistema Único Saúde - recursos de outras fontes - Exercício Corrente</v>
      </c>
    </row>
    <row r="4111" spans="1:16" x14ac:dyDescent="0.2">
      <c r="A4111">
        <v>48091</v>
      </c>
      <c r="B4111" t="s">
        <v>1720</v>
      </c>
      <c r="C4111">
        <v>11478</v>
      </c>
      <c r="D4111" t="s">
        <v>1769</v>
      </c>
      <c r="E4111">
        <v>339091</v>
      </c>
      <c r="F4111" t="s">
        <v>65</v>
      </c>
      <c r="G4111" t="s">
        <v>94</v>
      </c>
      <c r="H4111" t="s">
        <v>95</v>
      </c>
      <c r="I4111" t="s">
        <v>1770</v>
      </c>
      <c r="J4111">
        <v>150000</v>
      </c>
      <c r="K4111" t="str">
        <f t="shared" si="321"/>
        <v>48091 - Fundo Estadual de Saúde</v>
      </c>
      <c r="L4111" t="str">
        <f t="shared" si="322"/>
        <v>11478 - Atendimento das ações judiciais</v>
      </c>
      <c r="M4111" t="str">
        <f t="shared" si="323"/>
        <v>339091 - Sentenças Judiciais</v>
      </c>
      <c r="N4111" t="str">
        <f t="shared" si="324"/>
        <v>33</v>
      </c>
      <c r="O4111" t="str">
        <f>VLOOKUP('SQL Results'!N4111,Plan2!$A$2:$B$8,2,0)</f>
        <v>33 - Outras Despesas Correntes</v>
      </c>
      <c r="P4111" s="4" t="str">
        <f t="shared" si="320"/>
        <v>0240 - Recursos de serviços - recursos de outras fontes - exercício corrente</v>
      </c>
    </row>
    <row r="4112" spans="1:16" x14ac:dyDescent="0.2">
      <c r="A4112">
        <v>48091</v>
      </c>
      <c r="B4112" t="s">
        <v>1720</v>
      </c>
      <c r="C4112">
        <v>11478</v>
      </c>
      <c r="D4112" t="s">
        <v>1769</v>
      </c>
      <c r="E4112">
        <v>339091</v>
      </c>
      <c r="F4112" t="s">
        <v>65</v>
      </c>
      <c r="G4112" t="s">
        <v>53</v>
      </c>
      <c r="H4112" t="s">
        <v>54</v>
      </c>
      <c r="I4112" t="s">
        <v>1770</v>
      </c>
      <c r="J4112">
        <v>300000</v>
      </c>
      <c r="K4112" t="str">
        <f t="shared" si="321"/>
        <v>48091 - Fundo Estadual de Saúde</v>
      </c>
      <c r="L4112" t="str">
        <f t="shared" si="322"/>
        <v>11478 - Atendimento das ações judiciais</v>
      </c>
      <c r="M4112" t="str">
        <f t="shared" si="323"/>
        <v>339091 - Sentenças Judiciais</v>
      </c>
      <c r="N4112" t="str">
        <f t="shared" si="324"/>
        <v>33</v>
      </c>
      <c r="O4112" t="str">
        <f>VLOOKUP('SQL Results'!N4112,Plan2!$A$2:$B$8,2,0)</f>
        <v>33 - Outras Despesas Correntes</v>
      </c>
      <c r="P4112" s="4" t="str">
        <f t="shared" si="320"/>
        <v>0260 - Recursos patrimoniais primários - recursos de outras fontes - exercício corrente</v>
      </c>
    </row>
    <row r="4113" spans="1:16" x14ac:dyDescent="0.2">
      <c r="A4113">
        <v>48091</v>
      </c>
      <c r="B4113" t="s">
        <v>1720</v>
      </c>
      <c r="C4113">
        <v>11478</v>
      </c>
      <c r="D4113" t="s">
        <v>1769</v>
      </c>
      <c r="E4113">
        <v>339091</v>
      </c>
      <c r="F4113" t="s">
        <v>65</v>
      </c>
      <c r="G4113" t="s">
        <v>135</v>
      </c>
      <c r="H4113" t="s">
        <v>136</v>
      </c>
      <c r="I4113" t="s">
        <v>1770</v>
      </c>
      <c r="J4113">
        <v>2000000</v>
      </c>
      <c r="K4113" t="str">
        <f t="shared" si="321"/>
        <v>48091 - Fundo Estadual de Saúde</v>
      </c>
      <c r="L4113" t="str">
        <f t="shared" si="322"/>
        <v>11478 - Atendimento das ações judiciais</v>
      </c>
      <c r="M4113" t="str">
        <f t="shared" si="323"/>
        <v>339091 - Sentenças Judiciais</v>
      </c>
      <c r="N4113" t="str">
        <f t="shared" si="324"/>
        <v>33</v>
      </c>
      <c r="O4113" t="str">
        <f>VLOOKUP('SQL Results'!N4113,Plan2!$A$2:$B$8,2,0)</f>
        <v>33 - Outras Despesas Correntes</v>
      </c>
      <c r="P4113" s="4" t="str">
        <f t="shared" si="320"/>
        <v>0269 - Outros recursos primários - recursos de outras fontes - exercício corrente</v>
      </c>
    </row>
    <row r="4114" spans="1:16" x14ac:dyDescent="0.2">
      <c r="A4114">
        <v>48091</v>
      </c>
      <c r="B4114" t="s">
        <v>1720</v>
      </c>
      <c r="C4114">
        <v>11478</v>
      </c>
      <c r="D4114" t="s">
        <v>1769</v>
      </c>
      <c r="E4114">
        <v>339092</v>
      </c>
      <c r="F4114" t="s">
        <v>28</v>
      </c>
      <c r="G4114" t="s">
        <v>13</v>
      </c>
      <c r="H4114" t="s">
        <v>14</v>
      </c>
      <c r="I4114" t="s">
        <v>1770</v>
      </c>
      <c r="J4114">
        <v>5000000</v>
      </c>
      <c r="K4114" t="str">
        <f t="shared" si="321"/>
        <v>48091 - Fundo Estadual de Saúde</v>
      </c>
      <c r="L4114" t="str">
        <f t="shared" si="322"/>
        <v>11478 - Atendimento das ações judiciais</v>
      </c>
      <c r="M4114" t="str">
        <f t="shared" si="323"/>
        <v>339092 - Despesas de Exercícios Anteriores</v>
      </c>
      <c r="N4114" t="str">
        <f t="shared" si="324"/>
        <v>33</v>
      </c>
      <c r="O4114" t="str">
        <f>VLOOKUP('SQL Results'!N4114,Plan2!$A$2:$B$8,2,0)</f>
        <v>33 - Outras Despesas Correntes</v>
      </c>
      <c r="P4114" s="4" t="str">
        <f t="shared" si="320"/>
        <v>0100 - Recursos ordinários - recursos do tesouro - RLD</v>
      </c>
    </row>
    <row r="4115" spans="1:16" x14ac:dyDescent="0.2">
      <c r="A4115">
        <v>48091</v>
      </c>
      <c r="B4115" t="s">
        <v>1720</v>
      </c>
      <c r="C4115">
        <v>11478</v>
      </c>
      <c r="D4115" t="s">
        <v>1769</v>
      </c>
      <c r="E4115">
        <v>449091</v>
      </c>
      <c r="F4115" t="s">
        <v>65</v>
      </c>
      <c r="G4115" t="s">
        <v>13</v>
      </c>
      <c r="H4115" t="s">
        <v>14</v>
      </c>
      <c r="I4115" t="s">
        <v>1770</v>
      </c>
      <c r="J4115">
        <v>160000</v>
      </c>
      <c r="K4115" t="str">
        <f t="shared" si="321"/>
        <v>48091 - Fundo Estadual de Saúde</v>
      </c>
      <c r="L4115" t="str">
        <f t="shared" si="322"/>
        <v>11478 - Atendimento das ações judiciais</v>
      </c>
      <c r="M4115" t="str">
        <f t="shared" si="323"/>
        <v>449091 - Sentenças Judiciais</v>
      </c>
      <c r="N4115" t="str">
        <f t="shared" si="324"/>
        <v>44</v>
      </c>
      <c r="O4115" t="str">
        <f>VLOOKUP('SQL Results'!N4115,Plan2!$A$2:$B$8,2,0)</f>
        <v>44 - Investimentos</v>
      </c>
      <c r="P4115" s="4" t="str">
        <f t="shared" si="320"/>
        <v>0100 - Recursos ordinários - recursos do tesouro - RLD</v>
      </c>
    </row>
    <row r="4116" spans="1:16" x14ac:dyDescent="0.2">
      <c r="A4116">
        <v>48091</v>
      </c>
      <c r="B4116" t="s">
        <v>1720</v>
      </c>
      <c r="C4116">
        <v>11200</v>
      </c>
      <c r="D4116" t="s">
        <v>1771</v>
      </c>
      <c r="E4116">
        <v>339030</v>
      </c>
      <c r="F4116" t="s">
        <v>12</v>
      </c>
      <c r="G4116" t="s">
        <v>13</v>
      </c>
      <c r="H4116" t="s">
        <v>14</v>
      </c>
      <c r="I4116" t="s">
        <v>1772</v>
      </c>
      <c r="J4116">
        <v>77000000</v>
      </c>
      <c r="K4116" t="str">
        <f t="shared" si="321"/>
        <v>48091 - Fundo Estadual de Saúde</v>
      </c>
      <c r="L4116" t="str">
        <f t="shared" si="322"/>
        <v>11200 - Distribuição de medicamentos do componente especializado</v>
      </c>
      <c r="M4116" t="str">
        <f t="shared" si="323"/>
        <v>339030 - Material de Consumo</v>
      </c>
      <c r="N4116" t="str">
        <f t="shared" si="324"/>
        <v>33</v>
      </c>
      <c r="O4116" t="str">
        <f>VLOOKUP('SQL Results'!N4116,Plan2!$A$2:$B$8,2,0)</f>
        <v>33 - Outras Despesas Correntes</v>
      </c>
      <c r="P4116" s="4" t="str">
        <f t="shared" si="320"/>
        <v>0100 - Recursos ordinários - recursos do tesouro - RLD</v>
      </c>
    </row>
    <row r="4117" spans="1:16" x14ac:dyDescent="0.2">
      <c r="A4117">
        <v>48091</v>
      </c>
      <c r="B4117" t="s">
        <v>1720</v>
      </c>
      <c r="C4117">
        <v>11200</v>
      </c>
      <c r="D4117" t="s">
        <v>1771</v>
      </c>
      <c r="E4117">
        <v>339030</v>
      </c>
      <c r="F4117" t="s">
        <v>12</v>
      </c>
      <c r="G4117" t="s">
        <v>1727</v>
      </c>
      <c r="H4117" t="s">
        <v>1728</v>
      </c>
      <c r="I4117" t="s">
        <v>1772</v>
      </c>
      <c r="J4117">
        <v>27500000</v>
      </c>
      <c r="K4117" t="str">
        <f t="shared" si="321"/>
        <v>48091 - Fundo Estadual de Saúde</v>
      </c>
      <c r="L4117" t="str">
        <f t="shared" si="322"/>
        <v>11200 - Distribuição de medicamentos do componente especializado</v>
      </c>
      <c r="M4117" t="str">
        <f t="shared" si="323"/>
        <v>339030 - Material de Consumo</v>
      </c>
      <c r="N4117" t="str">
        <f t="shared" si="324"/>
        <v>33</v>
      </c>
      <c r="O4117" t="str">
        <f>VLOOKUP('SQL Results'!N4117,Plan2!$A$2:$B$8,2,0)</f>
        <v>33 - Outras Despesas Correntes</v>
      </c>
      <c r="P4117" s="4" t="str">
        <f t="shared" si="320"/>
        <v>0223 - Convênio - Sistema Único Saúde - recursos de outras fontes - Exercício Corrente</v>
      </c>
    </row>
    <row r="4118" spans="1:16" x14ac:dyDescent="0.2">
      <c r="A4118">
        <v>48091</v>
      </c>
      <c r="B4118" t="s">
        <v>1720</v>
      </c>
      <c r="C4118">
        <v>11200</v>
      </c>
      <c r="D4118" t="s">
        <v>1771</v>
      </c>
      <c r="E4118">
        <v>339092</v>
      </c>
      <c r="F4118" t="s">
        <v>28</v>
      </c>
      <c r="G4118" t="s">
        <v>13</v>
      </c>
      <c r="H4118" t="s">
        <v>14</v>
      </c>
      <c r="I4118" t="s">
        <v>1772</v>
      </c>
      <c r="J4118">
        <v>1000000</v>
      </c>
      <c r="K4118" t="str">
        <f t="shared" si="321"/>
        <v>48091 - Fundo Estadual de Saúde</v>
      </c>
      <c r="L4118" t="str">
        <f t="shared" si="322"/>
        <v>11200 - Distribuição de medicamentos do componente especializado</v>
      </c>
      <c r="M4118" t="str">
        <f t="shared" si="323"/>
        <v>339092 - Despesas de Exercícios Anteriores</v>
      </c>
      <c r="N4118" t="str">
        <f t="shared" si="324"/>
        <v>33</v>
      </c>
      <c r="O4118" t="str">
        <f>VLOOKUP('SQL Results'!N4118,Plan2!$A$2:$B$8,2,0)</f>
        <v>33 - Outras Despesas Correntes</v>
      </c>
      <c r="P4118" s="4" t="str">
        <f t="shared" si="320"/>
        <v>0100 - Recursos ordinários - recursos do tesouro - RLD</v>
      </c>
    </row>
    <row r="4119" spans="1:16" x14ac:dyDescent="0.2">
      <c r="A4119">
        <v>48091</v>
      </c>
      <c r="B4119" t="s">
        <v>1720</v>
      </c>
      <c r="C4119">
        <v>11200</v>
      </c>
      <c r="D4119" t="s">
        <v>1771</v>
      </c>
      <c r="E4119">
        <v>339092</v>
      </c>
      <c r="F4119" t="s">
        <v>28</v>
      </c>
      <c r="G4119" t="s">
        <v>1727</v>
      </c>
      <c r="H4119" t="s">
        <v>1728</v>
      </c>
      <c r="I4119" t="s">
        <v>1772</v>
      </c>
      <c r="J4119">
        <v>2000000</v>
      </c>
      <c r="K4119" t="str">
        <f t="shared" si="321"/>
        <v>48091 - Fundo Estadual de Saúde</v>
      </c>
      <c r="L4119" t="str">
        <f t="shared" si="322"/>
        <v>11200 - Distribuição de medicamentos do componente especializado</v>
      </c>
      <c r="M4119" t="str">
        <f t="shared" si="323"/>
        <v>339092 - Despesas de Exercícios Anteriores</v>
      </c>
      <c r="N4119" t="str">
        <f t="shared" si="324"/>
        <v>33</v>
      </c>
      <c r="O4119" t="str">
        <f>VLOOKUP('SQL Results'!N4119,Plan2!$A$2:$B$8,2,0)</f>
        <v>33 - Outras Despesas Correntes</v>
      </c>
      <c r="P4119" s="4" t="str">
        <f t="shared" ref="P4119:P4182" si="325">CONCATENATE(LEFT(G4119,4)," - ",H4119)</f>
        <v>0223 - Convênio - Sistema Único Saúde - recursos de outras fontes - Exercício Corrente</v>
      </c>
    </row>
    <row r="4120" spans="1:16" x14ac:dyDescent="0.2">
      <c r="A4120">
        <v>48091</v>
      </c>
      <c r="B4120" t="s">
        <v>1720</v>
      </c>
      <c r="C4120">
        <v>11205</v>
      </c>
      <c r="D4120" t="s">
        <v>1773</v>
      </c>
      <c r="E4120">
        <v>339014</v>
      </c>
      <c r="F4120" t="s">
        <v>63</v>
      </c>
      <c r="G4120" t="s">
        <v>1727</v>
      </c>
      <c r="H4120" t="s">
        <v>1728</v>
      </c>
      <c r="I4120" t="s">
        <v>1774</v>
      </c>
      <c r="J4120">
        <v>700000</v>
      </c>
      <c r="K4120" t="str">
        <f t="shared" si="321"/>
        <v>48091 - Fundo Estadual de Saúde</v>
      </c>
      <c r="L4120" t="str">
        <f t="shared" si="322"/>
        <v>11205 - Manutenção das ações de Vigilância Epidemiológica</v>
      </c>
      <c r="M4120" t="str">
        <f t="shared" si="323"/>
        <v>339014 - Diárias - Civil</v>
      </c>
      <c r="N4120" t="str">
        <f t="shared" si="324"/>
        <v>33</v>
      </c>
      <c r="O4120" t="str">
        <f>VLOOKUP('SQL Results'!N4120,Plan2!$A$2:$B$8,2,0)</f>
        <v>33 - Outras Despesas Correntes</v>
      </c>
      <c r="P4120" s="4" t="str">
        <f t="shared" si="325"/>
        <v>0223 - Convênio - Sistema Único Saúde - recursos de outras fontes - Exercício Corrente</v>
      </c>
    </row>
    <row r="4121" spans="1:16" x14ac:dyDescent="0.2">
      <c r="A4121">
        <v>48091</v>
      </c>
      <c r="B4121" t="s">
        <v>1720</v>
      </c>
      <c r="C4121">
        <v>11205</v>
      </c>
      <c r="D4121" t="s">
        <v>1773</v>
      </c>
      <c r="E4121">
        <v>339030</v>
      </c>
      <c r="F4121" t="s">
        <v>12</v>
      </c>
      <c r="G4121" t="s">
        <v>13</v>
      </c>
      <c r="H4121" t="s">
        <v>14</v>
      </c>
      <c r="I4121" t="s">
        <v>1774</v>
      </c>
      <c r="J4121">
        <v>300000</v>
      </c>
      <c r="K4121" t="str">
        <f t="shared" si="321"/>
        <v>48091 - Fundo Estadual de Saúde</v>
      </c>
      <c r="L4121" t="str">
        <f t="shared" si="322"/>
        <v>11205 - Manutenção das ações de Vigilância Epidemiológica</v>
      </c>
      <c r="M4121" t="str">
        <f t="shared" si="323"/>
        <v>339030 - Material de Consumo</v>
      </c>
      <c r="N4121" t="str">
        <f t="shared" si="324"/>
        <v>33</v>
      </c>
      <c r="O4121" t="str">
        <f>VLOOKUP('SQL Results'!N4121,Plan2!$A$2:$B$8,2,0)</f>
        <v>33 - Outras Despesas Correntes</v>
      </c>
      <c r="P4121" s="4" t="str">
        <f t="shared" si="325"/>
        <v>0100 - Recursos ordinários - recursos do tesouro - RLD</v>
      </c>
    </row>
    <row r="4122" spans="1:16" x14ac:dyDescent="0.2">
      <c r="A4122">
        <v>48091</v>
      </c>
      <c r="B4122" t="s">
        <v>1720</v>
      </c>
      <c r="C4122">
        <v>11205</v>
      </c>
      <c r="D4122" t="s">
        <v>1773</v>
      </c>
      <c r="E4122">
        <v>339030</v>
      </c>
      <c r="F4122" t="s">
        <v>12</v>
      </c>
      <c r="G4122" t="s">
        <v>1727</v>
      </c>
      <c r="H4122" t="s">
        <v>1728</v>
      </c>
      <c r="I4122" t="s">
        <v>1774</v>
      </c>
      <c r="J4122">
        <v>1900000</v>
      </c>
      <c r="K4122" t="str">
        <f t="shared" si="321"/>
        <v>48091 - Fundo Estadual de Saúde</v>
      </c>
      <c r="L4122" t="str">
        <f t="shared" si="322"/>
        <v>11205 - Manutenção das ações de Vigilância Epidemiológica</v>
      </c>
      <c r="M4122" t="str">
        <f t="shared" si="323"/>
        <v>339030 - Material de Consumo</v>
      </c>
      <c r="N4122" t="str">
        <f t="shared" si="324"/>
        <v>33</v>
      </c>
      <c r="O4122" t="str">
        <f>VLOOKUP('SQL Results'!N4122,Plan2!$A$2:$B$8,2,0)</f>
        <v>33 - Outras Despesas Correntes</v>
      </c>
      <c r="P4122" s="4" t="str">
        <f t="shared" si="325"/>
        <v>0223 - Convênio - Sistema Único Saúde - recursos de outras fontes - Exercício Corrente</v>
      </c>
    </row>
    <row r="4123" spans="1:16" x14ac:dyDescent="0.2">
      <c r="A4123">
        <v>48091</v>
      </c>
      <c r="B4123" t="s">
        <v>1720</v>
      </c>
      <c r="C4123">
        <v>11205</v>
      </c>
      <c r="D4123" t="s">
        <v>1773</v>
      </c>
      <c r="E4123">
        <v>339033</v>
      </c>
      <c r="F4123" t="s">
        <v>49</v>
      </c>
      <c r="G4123" t="s">
        <v>1727</v>
      </c>
      <c r="H4123" t="s">
        <v>1728</v>
      </c>
      <c r="I4123" t="s">
        <v>1774</v>
      </c>
      <c r="J4123">
        <v>210000</v>
      </c>
      <c r="K4123" t="str">
        <f t="shared" si="321"/>
        <v>48091 - Fundo Estadual de Saúde</v>
      </c>
      <c r="L4123" t="str">
        <f t="shared" si="322"/>
        <v>11205 - Manutenção das ações de Vigilância Epidemiológica</v>
      </c>
      <c r="M4123" t="str">
        <f t="shared" si="323"/>
        <v>339033 - Passagens e Despesas com Locomoção</v>
      </c>
      <c r="N4123" t="str">
        <f t="shared" si="324"/>
        <v>33</v>
      </c>
      <c r="O4123" t="str">
        <f>VLOOKUP('SQL Results'!N4123,Plan2!$A$2:$B$8,2,0)</f>
        <v>33 - Outras Despesas Correntes</v>
      </c>
      <c r="P4123" s="4" t="str">
        <f t="shared" si="325"/>
        <v>0223 - Convênio - Sistema Único Saúde - recursos de outras fontes - Exercício Corrente</v>
      </c>
    </row>
    <row r="4124" spans="1:16" x14ac:dyDescent="0.2">
      <c r="A4124">
        <v>48091</v>
      </c>
      <c r="B4124" t="s">
        <v>1720</v>
      </c>
      <c r="C4124">
        <v>11205</v>
      </c>
      <c r="D4124" t="s">
        <v>1773</v>
      </c>
      <c r="E4124">
        <v>339035</v>
      </c>
      <c r="F4124" t="s">
        <v>21</v>
      </c>
      <c r="G4124" t="s">
        <v>1727</v>
      </c>
      <c r="H4124" t="s">
        <v>1728</v>
      </c>
      <c r="I4124" t="s">
        <v>1774</v>
      </c>
      <c r="J4124">
        <v>650000</v>
      </c>
      <c r="K4124" t="str">
        <f t="shared" si="321"/>
        <v>48091 - Fundo Estadual de Saúde</v>
      </c>
      <c r="L4124" t="str">
        <f t="shared" si="322"/>
        <v>11205 - Manutenção das ações de Vigilância Epidemiológica</v>
      </c>
      <c r="M4124" t="str">
        <f t="shared" si="323"/>
        <v>339035 - Serviços de Consultoria</v>
      </c>
      <c r="N4124" t="str">
        <f t="shared" si="324"/>
        <v>33</v>
      </c>
      <c r="O4124" t="str">
        <f>VLOOKUP('SQL Results'!N4124,Plan2!$A$2:$B$8,2,0)</f>
        <v>33 - Outras Despesas Correntes</v>
      </c>
      <c r="P4124" s="4" t="str">
        <f t="shared" si="325"/>
        <v>0223 - Convênio - Sistema Único Saúde - recursos de outras fontes - Exercício Corrente</v>
      </c>
    </row>
    <row r="4125" spans="1:16" x14ac:dyDescent="0.2">
      <c r="A4125">
        <v>48091</v>
      </c>
      <c r="B4125" t="s">
        <v>1720</v>
      </c>
      <c r="C4125">
        <v>11205</v>
      </c>
      <c r="D4125" t="s">
        <v>1773</v>
      </c>
      <c r="E4125">
        <v>339036</v>
      </c>
      <c r="F4125" t="s">
        <v>23</v>
      </c>
      <c r="G4125" t="s">
        <v>1727</v>
      </c>
      <c r="H4125" t="s">
        <v>1728</v>
      </c>
      <c r="I4125" t="s">
        <v>1774</v>
      </c>
      <c r="J4125">
        <v>50000</v>
      </c>
      <c r="K4125" t="str">
        <f t="shared" si="321"/>
        <v>48091 - Fundo Estadual de Saúde</v>
      </c>
      <c r="L4125" t="str">
        <f t="shared" si="322"/>
        <v>11205 - Manutenção das ações de Vigilância Epidemiológica</v>
      </c>
      <c r="M4125" t="str">
        <f t="shared" si="323"/>
        <v>339036 - Outros Serviços Terceiros-Pessoa Física</v>
      </c>
      <c r="N4125" t="str">
        <f t="shared" si="324"/>
        <v>33</v>
      </c>
      <c r="O4125" t="str">
        <f>VLOOKUP('SQL Results'!N4125,Plan2!$A$2:$B$8,2,0)</f>
        <v>33 - Outras Despesas Correntes</v>
      </c>
      <c r="P4125" s="4" t="str">
        <f t="shared" si="325"/>
        <v>0223 - Convênio - Sistema Único Saúde - recursos de outras fontes - Exercício Corrente</v>
      </c>
    </row>
    <row r="4126" spans="1:16" x14ac:dyDescent="0.2">
      <c r="A4126">
        <v>48091</v>
      </c>
      <c r="B4126" t="s">
        <v>1720</v>
      </c>
      <c r="C4126">
        <v>11205</v>
      </c>
      <c r="D4126" t="s">
        <v>1773</v>
      </c>
      <c r="E4126">
        <v>339037</v>
      </c>
      <c r="F4126" t="s">
        <v>25</v>
      </c>
      <c r="G4126" t="s">
        <v>1727</v>
      </c>
      <c r="H4126" t="s">
        <v>1728</v>
      </c>
      <c r="I4126" t="s">
        <v>1774</v>
      </c>
      <c r="J4126">
        <v>800000</v>
      </c>
      <c r="K4126" t="str">
        <f t="shared" si="321"/>
        <v>48091 - Fundo Estadual de Saúde</v>
      </c>
      <c r="L4126" t="str">
        <f t="shared" si="322"/>
        <v>11205 - Manutenção das ações de Vigilância Epidemiológica</v>
      </c>
      <c r="M4126" t="str">
        <f t="shared" si="323"/>
        <v>339037 - Locação de Mão-de-Obra</v>
      </c>
      <c r="N4126" t="str">
        <f t="shared" si="324"/>
        <v>33</v>
      </c>
      <c r="O4126" t="str">
        <f>VLOOKUP('SQL Results'!N4126,Plan2!$A$2:$B$8,2,0)</f>
        <v>33 - Outras Despesas Correntes</v>
      </c>
      <c r="P4126" s="4" t="str">
        <f t="shared" si="325"/>
        <v>0223 - Convênio - Sistema Único Saúde - recursos de outras fontes - Exercício Corrente</v>
      </c>
    </row>
    <row r="4127" spans="1:16" x14ac:dyDescent="0.2">
      <c r="A4127">
        <v>48091</v>
      </c>
      <c r="B4127" t="s">
        <v>1720</v>
      </c>
      <c r="C4127">
        <v>11205</v>
      </c>
      <c r="D4127" t="s">
        <v>1773</v>
      </c>
      <c r="E4127">
        <v>339039</v>
      </c>
      <c r="F4127" t="s">
        <v>16</v>
      </c>
      <c r="G4127" t="s">
        <v>13</v>
      </c>
      <c r="H4127" t="s">
        <v>14</v>
      </c>
      <c r="I4127" t="s">
        <v>1774</v>
      </c>
      <c r="J4127">
        <v>150000</v>
      </c>
      <c r="K4127" t="str">
        <f t="shared" si="321"/>
        <v>48091 - Fundo Estadual de Saúde</v>
      </c>
      <c r="L4127" t="str">
        <f t="shared" si="322"/>
        <v>11205 - Manutenção das ações de Vigilância Epidemiológica</v>
      </c>
      <c r="M4127" t="str">
        <f t="shared" si="323"/>
        <v>339039 - Outros Serviços Terceiros - Pessoa Jurídica</v>
      </c>
      <c r="N4127" t="str">
        <f t="shared" si="324"/>
        <v>33</v>
      </c>
      <c r="O4127" t="str">
        <f>VLOOKUP('SQL Results'!N4127,Plan2!$A$2:$B$8,2,0)</f>
        <v>33 - Outras Despesas Correntes</v>
      </c>
      <c r="P4127" s="4" t="str">
        <f t="shared" si="325"/>
        <v>0100 - Recursos ordinários - recursos do tesouro - RLD</v>
      </c>
    </row>
    <row r="4128" spans="1:16" x14ac:dyDescent="0.2">
      <c r="A4128">
        <v>48091</v>
      </c>
      <c r="B4128" t="s">
        <v>1720</v>
      </c>
      <c r="C4128">
        <v>11205</v>
      </c>
      <c r="D4128" t="s">
        <v>1773</v>
      </c>
      <c r="E4128">
        <v>339039</v>
      </c>
      <c r="F4128" t="s">
        <v>16</v>
      </c>
      <c r="G4128" t="s">
        <v>1727</v>
      </c>
      <c r="H4128" t="s">
        <v>1728</v>
      </c>
      <c r="I4128" t="s">
        <v>1774</v>
      </c>
      <c r="J4128">
        <v>2760000</v>
      </c>
      <c r="K4128" t="str">
        <f t="shared" si="321"/>
        <v>48091 - Fundo Estadual de Saúde</v>
      </c>
      <c r="L4128" t="str">
        <f t="shared" si="322"/>
        <v>11205 - Manutenção das ações de Vigilância Epidemiológica</v>
      </c>
      <c r="M4128" t="str">
        <f t="shared" si="323"/>
        <v>339039 - Outros Serviços Terceiros - Pessoa Jurídica</v>
      </c>
      <c r="N4128" t="str">
        <f t="shared" si="324"/>
        <v>33</v>
      </c>
      <c r="O4128" t="str">
        <f>VLOOKUP('SQL Results'!N4128,Plan2!$A$2:$B$8,2,0)</f>
        <v>33 - Outras Despesas Correntes</v>
      </c>
      <c r="P4128" s="4" t="str">
        <f t="shared" si="325"/>
        <v>0223 - Convênio - Sistema Único Saúde - recursos de outras fontes - Exercício Corrente</v>
      </c>
    </row>
    <row r="4129" spans="1:16" x14ac:dyDescent="0.2">
      <c r="A4129">
        <v>48091</v>
      </c>
      <c r="B4129" t="s">
        <v>1720</v>
      </c>
      <c r="C4129">
        <v>11205</v>
      </c>
      <c r="D4129" t="s">
        <v>1773</v>
      </c>
      <c r="E4129">
        <v>339039</v>
      </c>
      <c r="F4129" t="s">
        <v>16</v>
      </c>
      <c r="G4129" t="s">
        <v>367</v>
      </c>
      <c r="H4129" t="s">
        <v>368</v>
      </c>
      <c r="I4129" t="s">
        <v>1774</v>
      </c>
      <c r="J4129">
        <v>150000</v>
      </c>
      <c r="K4129" t="str">
        <f t="shared" si="321"/>
        <v>48091 - Fundo Estadual de Saúde</v>
      </c>
      <c r="L4129" t="str">
        <f t="shared" si="322"/>
        <v>11205 - Manutenção das ações de Vigilância Epidemiológica</v>
      </c>
      <c r="M4129" t="str">
        <f t="shared" si="323"/>
        <v>339039 - Outros Serviços Terceiros - Pessoa Jurídica</v>
      </c>
      <c r="N4129" t="str">
        <f t="shared" si="324"/>
        <v>33</v>
      </c>
      <c r="O4129" t="str">
        <f>VLOOKUP('SQL Results'!N4129,Plan2!$A$2:$B$8,2,0)</f>
        <v>33 - Outras Despesas Correntes</v>
      </c>
      <c r="P4129" s="4" t="str">
        <f t="shared" si="325"/>
        <v>0285 - Remuneração de disp bancária - Executivo - rec vinculados-rec outras fontes-exerc corrente</v>
      </c>
    </row>
    <row r="4130" spans="1:16" x14ac:dyDescent="0.2">
      <c r="A4130">
        <v>48091</v>
      </c>
      <c r="B4130" t="s">
        <v>1720</v>
      </c>
      <c r="C4130">
        <v>11205</v>
      </c>
      <c r="D4130" t="s">
        <v>1773</v>
      </c>
      <c r="E4130">
        <v>339092</v>
      </c>
      <c r="F4130" t="s">
        <v>28</v>
      </c>
      <c r="G4130" t="s">
        <v>1727</v>
      </c>
      <c r="H4130" t="s">
        <v>1728</v>
      </c>
      <c r="I4130" t="s">
        <v>1774</v>
      </c>
      <c r="J4130">
        <v>200000</v>
      </c>
      <c r="K4130" t="str">
        <f t="shared" si="321"/>
        <v>48091 - Fundo Estadual de Saúde</v>
      </c>
      <c r="L4130" t="str">
        <f t="shared" si="322"/>
        <v>11205 - Manutenção das ações de Vigilância Epidemiológica</v>
      </c>
      <c r="M4130" t="str">
        <f t="shared" si="323"/>
        <v>339092 - Despesas de Exercícios Anteriores</v>
      </c>
      <c r="N4130" t="str">
        <f t="shared" si="324"/>
        <v>33</v>
      </c>
      <c r="O4130" t="str">
        <f>VLOOKUP('SQL Results'!N4130,Plan2!$A$2:$B$8,2,0)</f>
        <v>33 - Outras Despesas Correntes</v>
      </c>
      <c r="P4130" s="4" t="str">
        <f t="shared" si="325"/>
        <v>0223 - Convênio - Sistema Único Saúde - recursos de outras fontes - Exercício Corrente</v>
      </c>
    </row>
    <row r="4131" spans="1:16" x14ac:dyDescent="0.2">
      <c r="A4131">
        <v>48091</v>
      </c>
      <c r="B4131" t="s">
        <v>1720</v>
      </c>
      <c r="C4131">
        <v>11205</v>
      </c>
      <c r="D4131" t="s">
        <v>1773</v>
      </c>
      <c r="E4131">
        <v>339139</v>
      </c>
      <c r="F4131" t="s">
        <v>51</v>
      </c>
      <c r="G4131" t="s">
        <v>1727</v>
      </c>
      <c r="H4131" t="s">
        <v>1728</v>
      </c>
      <c r="I4131" t="s">
        <v>1774</v>
      </c>
      <c r="J4131">
        <v>60000</v>
      </c>
      <c r="K4131" t="str">
        <f t="shared" si="321"/>
        <v>48091 - Fundo Estadual de Saúde</v>
      </c>
      <c r="L4131" t="str">
        <f t="shared" si="322"/>
        <v>11205 - Manutenção das ações de Vigilância Epidemiológica</v>
      </c>
      <c r="M4131" t="str">
        <f t="shared" si="323"/>
        <v>339139 - Outros Serviços Terceiros Pessoa Jurídica</v>
      </c>
      <c r="N4131" t="str">
        <f t="shared" si="324"/>
        <v>33</v>
      </c>
      <c r="O4131" t="str">
        <f>VLOOKUP('SQL Results'!N4131,Plan2!$A$2:$B$8,2,0)</f>
        <v>33 - Outras Despesas Correntes</v>
      </c>
      <c r="P4131" s="4" t="str">
        <f t="shared" si="325"/>
        <v>0223 - Convênio - Sistema Único Saúde - recursos de outras fontes - Exercício Corrente</v>
      </c>
    </row>
    <row r="4132" spans="1:16" x14ac:dyDescent="0.2">
      <c r="A4132">
        <v>48091</v>
      </c>
      <c r="B4132" t="s">
        <v>1720</v>
      </c>
      <c r="C4132">
        <v>11205</v>
      </c>
      <c r="D4132" t="s">
        <v>1773</v>
      </c>
      <c r="E4132">
        <v>449051</v>
      </c>
      <c r="F4132" t="s">
        <v>31</v>
      </c>
      <c r="G4132" t="s">
        <v>1729</v>
      </c>
      <c r="H4132" t="s">
        <v>1730</v>
      </c>
      <c r="I4132" t="s">
        <v>1774</v>
      </c>
      <c r="J4132">
        <v>70000</v>
      </c>
      <c r="K4132" t="str">
        <f t="shared" si="321"/>
        <v>48091 - Fundo Estadual de Saúde</v>
      </c>
      <c r="L4132" t="str">
        <f t="shared" si="322"/>
        <v>11205 - Manutenção das ações de Vigilância Epidemiológica</v>
      </c>
      <c r="M4132" t="str">
        <f t="shared" si="323"/>
        <v>449051 - Obras e Instalações</v>
      </c>
      <c r="N4132" t="str">
        <f t="shared" si="324"/>
        <v>44</v>
      </c>
      <c r="O4132" t="str">
        <f>VLOOKUP('SQL Results'!N4132,Plan2!$A$2:$B$8,2,0)</f>
        <v>44 - Investimentos</v>
      </c>
      <c r="P4132" s="4" t="str">
        <f t="shared" si="325"/>
        <v>0233 - Investimento na Rede de Serviços Públicos de Saúde</v>
      </c>
    </row>
    <row r="4133" spans="1:16" x14ac:dyDescent="0.2">
      <c r="A4133">
        <v>48091</v>
      </c>
      <c r="B4133" t="s">
        <v>1720</v>
      </c>
      <c r="C4133">
        <v>11205</v>
      </c>
      <c r="D4133" t="s">
        <v>1773</v>
      </c>
      <c r="E4133">
        <v>449052</v>
      </c>
      <c r="F4133" t="s">
        <v>17</v>
      </c>
      <c r="G4133" t="s">
        <v>1729</v>
      </c>
      <c r="H4133" t="s">
        <v>1730</v>
      </c>
      <c r="I4133" t="s">
        <v>1774</v>
      </c>
      <c r="J4133">
        <v>200000</v>
      </c>
      <c r="K4133" t="str">
        <f t="shared" si="321"/>
        <v>48091 - Fundo Estadual de Saúde</v>
      </c>
      <c r="L4133" t="str">
        <f t="shared" si="322"/>
        <v>11205 - Manutenção das ações de Vigilância Epidemiológica</v>
      </c>
      <c r="M4133" t="str">
        <f t="shared" si="323"/>
        <v>449052 - Equipamentos e Material Permanente</v>
      </c>
      <c r="N4133" t="str">
        <f t="shared" si="324"/>
        <v>44</v>
      </c>
      <c r="O4133" t="str">
        <f>VLOOKUP('SQL Results'!N4133,Plan2!$A$2:$B$8,2,0)</f>
        <v>44 - Investimentos</v>
      </c>
      <c r="P4133" s="4" t="str">
        <f t="shared" si="325"/>
        <v>0233 - Investimento na Rede de Serviços Públicos de Saúde</v>
      </c>
    </row>
    <row r="4134" spans="1:16" x14ac:dyDescent="0.2">
      <c r="A4134">
        <v>48091</v>
      </c>
      <c r="B4134" t="s">
        <v>1720</v>
      </c>
      <c r="C4134">
        <v>4650</v>
      </c>
      <c r="D4134" t="s">
        <v>1775</v>
      </c>
      <c r="E4134">
        <v>339047</v>
      </c>
      <c r="F4134" t="s">
        <v>27</v>
      </c>
      <c r="G4134" t="s">
        <v>13</v>
      </c>
      <c r="H4134" t="s">
        <v>14</v>
      </c>
      <c r="I4134" t="s">
        <v>349</v>
      </c>
      <c r="J4134">
        <v>620000</v>
      </c>
      <c r="K4134" t="str">
        <f t="shared" si="321"/>
        <v>48091 - Fundo Estadual de Saúde</v>
      </c>
      <c r="L4134" t="str">
        <f t="shared" si="322"/>
        <v>4650 - Administração e manutenção dos serviços administrativos gerais - SES</v>
      </c>
      <c r="M4134" t="str">
        <f t="shared" si="323"/>
        <v>339047 - Obrigações Tributárias e Contributivas</v>
      </c>
      <c r="N4134" t="str">
        <f t="shared" si="324"/>
        <v>33</v>
      </c>
      <c r="O4134" t="str">
        <f>VLOOKUP('SQL Results'!N4134,Plan2!$A$2:$B$8,2,0)</f>
        <v>33 - Outras Despesas Correntes</v>
      </c>
      <c r="P4134" s="4" t="str">
        <f t="shared" si="325"/>
        <v>0100 - Recursos ordinários - recursos do tesouro - RLD</v>
      </c>
    </row>
    <row r="4135" spans="1:16" x14ac:dyDescent="0.2">
      <c r="A4135">
        <v>48091</v>
      </c>
      <c r="B4135" t="s">
        <v>1720</v>
      </c>
      <c r="C4135">
        <v>4650</v>
      </c>
      <c r="D4135" t="s">
        <v>1775</v>
      </c>
      <c r="E4135">
        <v>339093</v>
      </c>
      <c r="F4135" t="s">
        <v>50</v>
      </c>
      <c r="G4135" t="s">
        <v>13</v>
      </c>
      <c r="H4135" t="s">
        <v>14</v>
      </c>
      <c r="I4135" t="s">
        <v>349</v>
      </c>
      <c r="J4135">
        <v>5000</v>
      </c>
      <c r="K4135" t="str">
        <f t="shared" si="321"/>
        <v>48091 - Fundo Estadual de Saúde</v>
      </c>
      <c r="L4135" t="str">
        <f t="shared" si="322"/>
        <v>4650 - Administração e manutenção dos serviços administrativos gerais - SES</v>
      </c>
      <c r="M4135" t="str">
        <f t="shared" si="323"/>
        <v>339093 - Indenizações e Restituições</v>
      </c>
      <c r="N4135" t="str">
        <f t="shared" si="324"/>
        <v>33</v>
      </c>
      <c r="O4135" t="str">
        <f>VLOOKUP('SQL Results'!N4135,Plan2!$A$2:$B$8,2,0)</f>
        <v>33 - Outras Despesas Correntes</v>
      </c>
      <c r="P4135" s="4" t="str">
        <f t="shared" si="325"/>
        <v>0100 - Recursos ordinários - recursos do tesouro - RLD</v>
      </c>
    </row>
    <row r="4136" spans="1:16" x14ac:dyDescent="0.2">
      <c r="A4136">
        <v>48091</v>
      </c>
      <c r="B4136" t="s">
        <v>1720</v>
      </c>
      <c r="C4136">
        <v>4650</v>
      </c>
      <c r="D4136" t="s">
        <v>1775</v>
      </c>
      <c r="E4136">
        <v>339139</v>
      </c>
      <c r="F4136" t="s">
        <v>51</v>
      </c>
      <c r="G4136" t="s">
        <v>13</v>
      </c>
      <c r="H4136" t="s">
        <v>14</v>
      </c>
      <c r="I4136" t="s">
        <v>349</v>
      </c>
      <c r="J4136">
        <v>2000000</v>
      </c>
      <c r="K4136" t="str">
        <f t="shared" si="321"/>
        <v>48091 - Fundo Estadual de Saúde</v>
      </c>
      <c r="L4136" t="str">
        <f t="shared" si="322"/>
        <v>4650 - Administração e manutenção dos serviços administrativos gerais - SES</v>
      </c>
      <c r="M4136" t="str">
        <f t="shared" si="323"/>
        <v>339139 - Outros Serviços Terceiros Pessoa Jurídica</v>
      </c>
      <c r="N4136" t="str">
        <f t="shared" si="324"/>
        <v>33</v>
      </c>
      <c r="O4136" t="str">
        <f>VLOOKUP('SQL Results'!N4136,Plan2!$A$2:$B$8,2,0)</f>
        <v>33 - Outras Despesas Correntes</v>
      </c>
      <c r="P4136" s="4" t="str">
        <f t="shared" si="325"/>
        <v>0100 - Recursos ordinários - recursos do tesouro - RLD</v>
      </c>
    </row>
    <row r="4137" spans="1:16" x14ac:dyDescent="0.2">
      <c r="A4137">
        <v>48091</v>
      </c>
      <c r="B4137" t="s">
        <v>1720</v>
      </c>
      <c r="C4137">
        <v>11328</v>
      </c>
      <c r="D4137" t="s">
        <v>1776</v>
      </c>
      <c r="E4137">
        <v>334041</v>
      </c>
      <c r="F4137" t="s">
        <v>29</v>
      </c>
      <c r="G4137" t="s">
        <v>13</v>
      </c>
      <c r="H4137" t="s">
        <v>14</v>
      </c>
      <c r="I4137" t="s">
        <v>1777</v>
      </c>
      <c r="J4137">
        <v>700000</v>
      </c>
      <c r="K4137" t="str">
        <f t="shared" si="321"/>
        <v>48091 - Fundo Estadual de Saúde</v>
      </c>
      <c r="L4137" t="str">
        <f t="shared" si="322"/>
        <v>11328 - Realização de convênios para ações de média e alta complexidade</v>
      </c>
      <c r="M4137" t="str">
        <f t="shared" si="323"/>
        <v>334041 - Contribuições</v>
      </c>
      <c r="N4137" t="str">
        <f t="shared" si="324"/>
        <v>33</v>
      </c>
      <c r="O4137" t="str">
        <f>VLOOKUP('SQL Results'!N4137,Plan2!$A$2:$B$8,2,0)</f>
        <v>33 - Outras Despesas Correntes</v>
      </c>
      <c r="P4137" s="4" t="str">
        <f t="shared" si="325"/>
        <v>0100 - Recursos ordinários - recursos do tesouro - RLD</v>
      </c>
    </row>
    <row r="4138" spans="1:16" x14ac:dyDescent="0.2">
      <c r="A4138">
        <v>48091</v>
      </c>
      <c r="B4138" t="s">
        <v>1720</v>
      </c>
      <c r="C4138">
        <v>11328</v>
      </c>
      <c r="D4138" t="s">
        <v>1776</v>
      </c>
      <c r="E4138">
        <v>335041</v>
      </c>
      <c r="F4138" t="s">
        <v>29</v>
      </c>
      <c r="G4138" t="s">
        <v>13</v>
      </c>
      <c r="H4138" t="s">
        <v>14</v>
      </c>
      <c r="I4138" t="s">
        <v>1777</v>
      </c>
      <c r="J4138">
        <v>18500000</v>
      </c>
      <c r="K4138" t="str">
        <f t="shared" si="321"/>
        <v>48091 - Fundo Estadual de Saúde</v>
      </c>
      <c r="L4138" t="str">
        <f t="shared" si="322"/>
        <v>11328 - Realização de convênios para ações de média e alta complexidade</v>
      </c>
      <c r="M4138" t="str">
        <f t="shared" si="323"/>
        <v>335041 - Contribuições</v>
      </c>
      <c r="N4138" t="str">
        <f t="shared" si="324"/>
        <v>33</v>
      </c>
      <c r="O4138" t="str">
        <f>VLOOKUP('SQL Results'!N4138,Plan2!$A$2:$B$8,2,0)</f>
        <v>33 - Outras Despesas Correntes</v>
      </c>
      <c r="P4138" s="4" t="str">
        <f t="shared" si="325"/>
        <v>0100 - Recursos ordinários - recursos do tesouro - RLD</v>
      </c>
    </row>
    <row r="4139" spans="1:16" x14ac:dyDescent="0.2">
      <c r="A4139">
        <v>48091</v>
      </c>
      <c r="B4139" t="s">
        <v>1720</v>
      </c>
      <c r="C4139">
        <v>11328</v>
      </c>
      <c r="D4139" t="s">
        <v>1776</v>
      </c>
      <c r="E4139">
        <v>335041</v>
      </c>
      <c r="F4139" t="s">
        <v>29</v>
      </c>
      <c r="G4139" t="s">
        <v>1727</v>
      </c>
      <c r="H4139" t="s">
        <v>1728</v>
      </c>
      <c r="I4139" t="s">
        <v>1777</v>
      </c>
      <c r="J4139">
        <v>7512000</v>
      </c>
      <c r="K4139" t="str">
        <f t="shared" si="321"/>
        <v>48091 - Fundo Estadual de Saúde</v>
      </c>
      <c r="L4139" t="str">
        <f t="shared" si="322"/>
        <v>11328 - Realização de convênios para ações de média e alta complexidade</v>
      </c>
      <c r="M4139" t="str">
        <f t="shared" si="323"/>
        <v>335041 - Contribuições</v>
      </c>
      <c r="N4139" t="str">
        <f t="shared" si="324"/>
        <v>33</v>
      </c>
      <c r="O4139" t="str">
        <f>VLOOKUP('SQL Results'!N4139,Plan2!$A$2:$B$8,2,0)</f>
        <v>33 - Outras Despesas Correntes</v>
      </c>
      <c r="P4139" s="4" t="str">
        <f t="shared" si="325"/>
        <v>0223 - Convênio - Sistema Único Saúde - recursos de outras fontes - Exercício Corrente</v>
      </c>
    </row>
    <row r="4140" spans="1:16" x14ac:dyDescent="0.2">
      <c r="A4140">
        <v>48091</v>
      </c>
      <c r="B4140" t="s">
        <v>1720</v>
      </c>
      <c r="C4140">
        <v>11328</v>
      </c>
      <c r="D4140" t="s">
        <v>1776</v>
      </c>
      <c r="E4140">
        <v>335041</v>
      </c>
      <c r="F4140" t="s">
        <v>29</v>
      </c>
      <c r="G4140" t="s">
        <v>428</v>
      </c>
      <c r="H4140" t="s">
        <v>429</v>
      </c>
      <c r="I4140" t="s">
        <v>1777</v>
      </c>
      <c r="J4140">
        <v>3081300</v>
      </c>
      <c r="K4140" t="str">
        <f t="shared" si="321"/>
        <v>48091 - Fundo Estadual de Saúde</v>
      </c>
      <c r="L4140" t="str">
        <f t="shared" si="322"/>
        <v>11328 - Realização de convênios para ações de média e alta complexidade</v>
      </c>
      <c r="M4140" t="str">
        <f t="shared" si="323"/>
        <v>335041 - Contribuições</v>
      </c>
      <c r="N4140" t="str">
        <f t="shared" si="324"/>
        <v>33</v>
      </c>
      <c r="O4140" t="str">
        <f>VLOOKUP('SQL Results'!N4140,Plan2!$A$2:$B$8,2,0)</f>
        <v>33 - Outras Despesas Correntes</v>
      </c>
      <c r="P4140" s="4" t="str">
        <f t="shared" si="325"/>
        <v>0228 - Outros convênios, ajustes e acordos administrativos - rec outras fontes-exercício corrente</v>
      </c>
    </row>
    <row r="4141" spans="1:16" x14ac:dyDescent="0.2">
      <c r="A4141">
        <v>48091</v>
      </c>
      <c r="B4141" t="s">
        <v>1720</v>
      </c>
      <c r="C4141">
        <v>11328</v>
      </c>
      <c r="D4141" t="s">
        <v>1776</v>
      </c>
      <c r="E4141">
        <v>444042</v>
      </c>
      <c r="F4141" t="s">
        <v>315</v>
      </c>
      <c r="G4141" t="s">
        <v>13</v>
      </c>
      <c r="H4141" t="s">
        <v>14</v>
      </c>
      <c r="I4141" t="s">
        <v>1777</v>
      </c>
      <c r="J4141">
        <v>1500000</v>
      </c>
      <c r="K4141" t="str">
        <f t="shared" si="321"/>
        <v>48091 - Fundo Estadual de Saúde</v>
      </c>
      <c r="L4141" t="str">
        <f t="shared" si="322"/>
        <v>11328 - Realização de convênios para ações de média e alta complexidade</v>
      </c>
      <c r="M4141" t="str">
        <f t="shared" si="323"/>
        <v>444042 - Auxílios</v>
      </c>
      <c r="N4141" t="str">
        <f t="shared" si="324"/>
        <v>44</v>
      </c>
      <c r="O4141" t="str">
        <f>VLOOKUP('SQL Results'!N4141,Plan2!$A$2:$B$8,2,0)</f>
        <v>44 - Investimentos</v>
      </c>
      <c r="P4141" s="4" t="str">
        <f t="shared" si="325"/>
        <v>0100 - Recursos ordinários - recursos do tesouro - RLD</v>
      </c>
    </row>
    <row r="4142" spans="1:16" x14ac:dyDescent="0.2">
      <c r="A4142">
        <v>48091</v>
      </c>
      <c r="B4142" t="s">
        <v>1720</v>
      </c>
      <c r="C4142">
        <v>11328</v>
      </c>
      <c r="D4142" t="s">
        <v>1776</v>
      </c>
      <c r="E4142">
        <v>445042</v>
      </c>
      <c r="F4142" t="s">
        <v>315</v>
      </c>
      <c r="G4142" t="s">
        <v>13</v>
      </c>
      <c r="H4142" t="s">
        <v>14</v>
      </c>
      <c r="I4142" t="s">
        <v>1777</v>
      </c>
      <c r="J4142">
        <v>3000000</v>
      </c>
      <c r="K4142" t="str">
        <f t="shared" si="321"/>
        <v>48091 - Fundo Estadual de Saúde</v>
      </c>
      <c r="L4142" t="str">
        <f t="shared" si="322"/>
        <v>11328 - Realização de convênios para ações de média e alta complexidade</v>
      </c>
      <c r="M4142" t="str">
        <f t="shared" si="323"/>
        <v>445042 - Auxílios</v>
      </c>
      <c r="N4142" t="str">
        <f t="shared" si="324"/>
        <v>44</v>
      </c>
      <c r="O4142" t="str">
        <f>VLOOKUP('SQL Results'!N4142,Plan2!$A$2:$B$8,2,0)</f>
        <v>44 - Investimentos</v>
      </c>
      <c r="P4142" s="4" t="str">
        <f t="shared" si="325"/>
        <v>0100 - Recursos ordinários - recursos do tesouro - RLD</v>
      </c>
    </row>
    <row r="4143" spans="1:16" x14ac:dyDescent="0.2">
      <c r="A4143">
        <v>48091</v>
      </c>
      <c r="B4143" t="s">
        <v>1720</v>
      </c>
      <c r="C4143">
        <v>11328</v>
      </c>
      <c r="D4143" t="s">
        <v>1776</v>
      </c>
      <c r="E4143">
        <v>445042</v>
      </c>
      <c r="F4143" t="s">
        <v>315</v>
      </c>
      <c r="G4143" t="s">
        <v>1729</v>
      </c>
      <c r="H4143" t="s">
        <v>1730</v>
      </c>
      <c r="I4143" t="s">
        <v>1777</v>
      </c>
      <c r="J4143">
        <v>2558000</v>
      </c>
      <c r="K4143" t="str">
        <f t="shared" si="321"/>
        <v>48091 - Fundo Estadual de Saúde</v>
      </c>
      <c r="L4143" t="str">
        <f t="shared" si="322"/>
        <v>11328 - Realização de convênios para ações de média e alta complexidade</v>
      </c>
      <c r="M4143" t="str">
        <f t="shared" si="323"/>
        <v>445042 - Auxílios</v>
      </c>
      <c r="N4143" t="str">
        <f t="shared" si="324"/>
        <v>44</v>
      </c>
      <c r="O4143" t="str">
        <f>VLOOKUP('SQL Results'!N4143,Plan2!$A$2:$B$8,2,0)</f>
        <v>44 - Investimentos</v>
      </c>
      <c r="P4143" s="4" t="str">
        <f t="shared" si="325"/>
        <v>0233 - Investimento na Rede de Serviços Públicos de Saúde</v>
      </c>
    </row>
    <row r="4144" spans="1:16" x14ac:dyDescent="0.2">
      <c r="A4144">
        <v>48091</v>
      </c>
      <c r="B4144" t="s">
        <v>1720</v>
      </c>
      <c r="C4144">
        <v>11293</v>
      </c>
      <c r="D4144" t="s">
        <v>1778</v>
      </c>
      <c r="E4144">
        <v>339039</v>
      </c>
      <c r="F4144" t="s">
        <v>16</v>
      </c>
      <c r="G4144" t="s">
        <v>13</v>
      </c>
      <c r="H4144" t="s">
        <v>14</v>
      </c>
      <c r="I4144" t="s">
        <v>1778</v>
      </c>
      <c r="J4144">
        <v>80000000</v>
      </c>
      <c r="K4144" t="str">
        <f t="shared" si="321"/>
        <v>48091 - Fundo Estadual de Saúde</v>
      </c>
      <c r="L4144" t="str">
        <f t="shared" si="322"/>
        <v>11293 - Manutenção do Serviço de Atendimento Móvel de Urgência - SAMU</v>
      </c>
      <c r="M4144" t="str">
        <f t="shared" si="323"/>
        <v>339039 - Outros Serviços Terceiros - Pessoa Jurídica</v>
      </c>
      <c r="N4144" t="str">
        <f t="shared" si="324"/>
        <v>33</v>
      </c>
      <c r="O4144" t="str">
        <f>VLOOKUP('SQL Results'!N4144,Plan2!$A$2:$B$8,2,0)</f>
        <v>33 - Outras Despesas Correntes</v>
      </c>
      <c r="P4144" s="4" t="str">
        <f t="shared" si="325"/>
        <v>0100 - Recursos ordinários - recursos do tesouro - RLD</v>
      </c>
    </row>
    <row r="4145" spans="1:16" x14ac:dyDescent="0.2">
      <c r="A4145">
        <v>48091</v>
      </c>
      <c r="B4145" t="s">
        <v>1720</v>
      </c>
      <c r="C4145">
        <v>11293</v>
      </c>
      <c r="D4145" t="s">
        <v>1778</v>
      </c>
      <c r="E4145">
        <v>339039</v>
      </c>
      <c r="F4145" t="s">
        <v>16</v>
      </c>
      <c r="G4145" t="s">
        <v>1727</v>
      </c>
      <c r="H4145" t="s">
        <v>1728</v>
      </c>
      <c r="I4145" t="s">
        <v>1778</v>
      </c>
      <c r="J4145">
        <v>20350000</v>
      </c>
      <c r="K4145" t="str">
        <f t="shared" si="321"/>
        <v>48091 - Fundo Estadual de Saúde</v>
      </c>
      <c r="L4145" t="str">
        <f t="shared" si="322"/>
        <v>11293 - Manutenção do Serviço de Atendimento Móvel de Urgência - SAMU</v>
      </c>
      <c r="M4145" t="str">
        <f t="shared" si="323"/>
        <v>339039 - Outros Serviços Terceiros - Pessoa Jurídica</v>
      </c>
      <c r="N4145" t="str">
        <f t="shared" si="324"/>
        <v>33</v>
      </c>
      <c r="O4145" t="str">
        <f>VLOOKUP('SQL Results'!N4145,Plan2!$A$2:$B$8,2,0)</f>
        <v>33 - Outras Despesas Correntes</v>
      </c>
      <c r="P4145" s="4" t="str">
        <f t="shared" si="325"/>
        <v>0223 - Convênio - Sistema Único Saúde - recursos de outras fontes - Exercício Corrente</v>
      </c>
    </row>
    <row r="4146" spans="1:16" x14ac:dyDescent="0.2">
      <c r="A4146">
        <v>48091</v>
      </c>
      <c r="B4146" t="s">
        <v>1720</v>
      </c>
      <c r="C4146">
        <v>11293</v>
      </c>
      <c r="D4146" t="s">
        <v>1778</v>
      </c>
      <c r="E4146">
        <v>339092</v>
      </c>
      <c r="F4146" t="s">
        <v>28</v>
      </c>
      <c r="G4146" t="s">
        <v>13</v>
      </c>
      <c r="H4146" t="s">
        <v>14</v>
      </c>
      <c r="I4146" t="s">
        <v>1778</v>
      </c>
      <c r="J4146">
        <v>10170000</v>
      </c>
      <c r="K4146" t="str">
        <f t="shared" si="321"/>
        <v>48091 - Fundo Estadual de Saúde</v>
      </c>
      <c r="L4146" t="str">
        <f t="shared" si="322"/>
        <v>11293 - Manutenção do Serviço de Atendimento Móvel de Urgência - SAMU</v>
      </c>
      <c r="M4146" t="str">
        <f t="shared" si="323"/>
        <v>339092 - Despesas de Exercícios Anteriores</v>
      </c>
      <c r="N4146" t="str">
        <f t="shared" si="324"/>
        <v>33</v>
      </c>
      <c r="O4146" t="str">
        <f>VLOOKUP('SQL Results'!N4146,Plan2!$A$2:$B$8,2,0)</f>
        <v>33 - Outras Despesas Correntes</v>
      </c>
      <c r="P4146" s="4" t="str">
        <f t="shared" si="325"/>
        <v>0100 - Recursos ordinários - recursos do tesouro - RLD</v>
      </c>
    </row>
    <row r="4147" spans="1:16" x14ac:dyDescent="0.2">
      <c r="A4147">
        <v>48091</v>
      </c>
      <c r="B4147" t="s">
        <v>1720</v>
      </c>
      <c r="C4147">
        <v>11293</v>
      </c>
      <c r="D4147" t="s">
        <v>1778</v>
      </c>
      <c r="E4147">
        <v>339092</v>
      </c>
      <c r="F4147" t="s">
        <v>28</v>
      </c>
      <c r="G4147" t="s">
        <v>1727</v>
      </c>
      <c r="H4147" t="s">
        <v>1728</v>
      </c>
      <c r="I4147" t="s">
        <v>1778</v>
      </c>
      <c r="J4147">
        <v>1850000</v>
      </c>
      <c r="K4147" t="str">
        <f t="shared" si="321"/>
        <v>48091 - Fundo Estadual de Saúde</v>
      </c>
      <c r="L4147" t="str">
        <f t="shared" si="322"/>
        <v>11293 - Manutenção do Serviço de Atendimento Móvel de Urgência - SAMU</v>
      </c>
      <c r="M4147" t="str">
        <f t="shared" si="323"/>
        <v>339092 - Despesas de Exercícios Anteriores</v>
      </c>
      <c r="N4147" t="str">
        <f t="shared" si="324"/>
        <v>33</v>
      </c>
      <c r="O4147" t="str">
        <f>VLOOKUP('SQL Results'!N4147,Plan2!$A$2:$B$8,2,0)</f>
        <v>33 - Outras Despesas Correntes</v>
      </c>
      <c r="P4147" s="4" t="str">
        <f t="shared" si="325"/>
        <v>0223 - Convênio - Sistema Único Saúde - recursos de outras fontes - Exercício Corrente</v>
      </c>
    </row>
    <row r="4148" spans="1:16" x14ac:dyDescent="0.2">
      <c r="A4148">
        <v>48091</v>
      </c>
      <c r="B4148" t="s">
        <v>1720</v>
      </c>
      <c r="C4148">
        <v>11296</v>
      </c>
      <c r="D4148" t="s">
        <v>1779</v>
      </c>
      <c r="E4148">
        <v>339030</v>
      </c>
      <c r="F4148" t="s">
        <v>12</v>
      </c>
      <c r="G4148" t="s">
        <v>1727</v>
      </c>
      <c r="H4148" t="s">
        <v>1728</v>
      </c>
      <c r="I4148" t="s">
        <v>1780</v>
      </c>
      <c r="J4148">
        <v>50000</v>
      </c>
      <c r="K4148" t="str">
        <f t="shared" si="321"/>
        <v>48091 - Fundo Estadual de Saúde</v>
      </c>
      <c r="L4148" t="str">
        <f t="shared" si="322"/>
        <v>11296 - Manutenção do núcleo do telessaúde</v>
      </c>
      <c r="M4148" t="str">
        <f t="shared" si="323"/>
        <v>339030 - Material de Consumo</v>
      </c>
      <c r="N4148" t="str">
        <f t="shared" si="324"/>
        <v>33</v>
      </c>
      <c r="O4148" t="str">
        <f>VLOOKUP('SQL Results'!N4148,Plan2!$A$2:$B$8,2,0)</f>
        <v>33 - Outras Despesas Correntes</v>
      </c>
      <c r="P4148" s="4" t="str">
        <f t="shared" si="325"/>
        <v>0223 - Convênio - Sistema Único Saúde - recursos de outras fontes - Exercício Corrente</v>
      </c>
    </row>
    <row r="4149" spans="1:16" x14ac:dyDescent="0.2">
      <c r="A4149">
        <v>48091</v>
      </c>
      <c r="B4149" t="s">
        <v>1720</v>
      </c>
      <c r="C4149">
        <v>11296</v>
      </c>
      <c r="D4149" t="s">
        <v>1779</v>
      </c>
      <c r="E4149">
        <v>339039</v>
      </c>
      <c r="F4149" t="s">
        <v>16</v>
      </c>
      <c r="G4149" t="s">
        <v>1727</v>
      </c>
      <c r="H4149" t="s">
        <v>1728</v>
      </c>
      <c r="I4149" t="s">
        <v>1780</v>
      </c>
      <c r="J4149">
        <v>150000</v>
      </c>
      <c r="K4149" t="str">
        <f t="shared" si="321"/>
        <v>48091 - Fundo Estadual de Saúde</v>
      </c>
      <c r="L4149" t="str">
        <f t="shared" si="322"/>
        <v>11296 - Manutenção do núcleo do telessaúde</v>
      </c>
      <c r="M4149" t="str">
        <f t="shared" si="323"/>
        <v>339039 - Outros Serviços Terceiros - Pessoa Jurídica</v>
      </c>
      <c r="N4149" t="str">
        <f t="shared" si="324"/>
        <v>33</v>
      </c>
      <c r="O4149" t="str">
        <f>VLOOKUP('SQL Results'!N4149,Plan2!$A$2:$B$8,2,0)</f>
        <v>33 - Outras Despesas Correntes</v>
      </c>
      <c r="P4149" s="4" t="str">
        <f t="shared" si="325"/>
        <v>0223 - Convênio - Sistema Único Saúde - recursos de outras fontes - Exercício Corrente</v>
      </c>
    </row>
    <row r="4150" spans="1:16" x14ac:dyDescent="0.2">
      <c r="A4150">
        <v>48091</v>
      </c>
      <c r="B4150" t="s">
        <v>1720</v>
      </c>
      <c r="C4150">
        <v>11300</v>
      </c>
      <c r="D4150" t="s">
        <v>1781</v>
      </c>
      <c r="E4150">
        <v>339039</v>
      </c>
      <c r="F4150" t="s">
        <v>16</v>
      </c>
      <c r="G4150" t="s">
        <v>13</v>
      </c>
      <c r="H4150" t="s">
        <v>14</v>
      </c>
      <c r="I4150" t="s">
        <v>1782</v>
      </c>
      <c r="J4150">
        <v>1200000</v>
      </c>
      <c r="K4150" t="str">
        <f t="shared" si="321"/>
        <v>48091 - Fundo Estadual de Saúde</v>
      </c>
      <c r="L4150" t="str">
        <f t="shared" si="322"/>
        <v>11300 - Realização dos serviços de telemedicina</v>
      </c>
      <c r="M4150" t="str">
        <f t="shared" si="323"/>
        <v>339039 - Outros Serviços Terceiros - Pessoa Jurídica</v>
      </c>
      <c r="N4150" t="str">
        <f t="shared" si="324"/>
        <v>33</v>
      </c>
      <c r="O4150" t="str">
        <f>VLOOKUP('SQL Results'!N4150,Plan2!$A$2:$B$8,2,0)</f>
        <v>33 - Outras Despesas Correntes</v>
      </c>
      <c r="P4150" s="4" t="str">
        <f t="shared" si="325"/>
        <v>0100 - Recursos ordinários - recursos do tesouro - RLD</v>
      </c>
    </row>
    <row r="4151" spans="1:16" x14ac:dyDescent="0.2">
      <c r="A4151">
        <v>48091</v>
      </c>
      <c r="B4151" t="s">
        <v>1720</v>
      </c>
      <c r="C4151">
        <v>11324</v>
      </c>
      <c r="D4151" t="s">
        <v>1783</v>
      </c>
      <c r="E4151">
        <v>339039</v>
      </c>
      <c r="F4151" t="s">
        <v>16</v>
      </c>
      <c r="G4151" t="s">
        <v>1727</v>
      </c>
      <c r="H4151" t="s">
        <v>1728</v>
      </c>
      <c r="I4151" t="s">
        <v>1784</v>
      </c>
      <c r="J4151">
        <v>20000000</v>
      </c>
      <c r="K4151" t="str">
        <f t="shared" si="321"/>
        <v>48091 - Fundo Estadual de Saúde</v>
      </c>
      <c r="L4151" t="str">
        <f t="shared" si="322"/>
        <v>11324 - Realização de cirurgias eletivas ambulatoriais e hospitalares</v>
      </c>
      <c r="M4151" t="str">
        <f t="shared" si="323"/>
        <v>339039 - Outros Serviços Terceiros - Pessoa Jurídica</v>
      </c>
      <c r="N4151" t="str">
        <f t="shared" si="324"/>
        <v>33</v>
      </c>
      <c r="O4151" t="str">
        <f>VLOOKUP('SQL Results'!N4151,Plan2!$A$2:$B$8,2,0)</f>
        <v>33 - Outras Despesas Correntes</v>
      </c>
      <c r="P4151" s="4" t="str">
        <f t="shared" si="325"/>
        <v>0223 - Convênio - Sistema Único Saúde - recursos de outras fontes - Exercício Corrente</v>
      </c>
    </row>
    <row r="4152" spans="1:16" x14ac:dyDescent="0.2">
      <c r="A4152">
        <v>48091</v>
      </c>
      <c r="B4152" t="s">
        <v>1720</v>
      </c>
      <c r="C4152">
        <v>11324</v>
      </c>
      <c r="D4152" t="s">
        <v>1783</v>
      </c>
      <c r="E4152">
        <v>339092</v>
      </c>
      <c r="F4152" t="s">
        <v>28</v>
      </c>
      <c r="G4152" t="s">
        <v>1727</v>
      </c>
      <c r="H4152" t="s">
        <v>1728</v>
      </c>
      <c r="I4152" t="s">
        <v>1784</v>
      </c>
      <c r="J4152">
        <v>5000000</v>
      </c>
      <c r="K4152" t="str">
        <f t="shared" si="321"/>
        <v>48091 - Fundo Estadual de Saúde</v>
      </c>
      <c r="L4152" t="str">
        <f t="shared" si="322"/>
        <v>11324 - Realização de cirurgias eletivas ambulatoriais e hospitalares</v>
      </c>
      <c r="M4152" t="str">
        <f t="shared" si="323"/>
        <v>339092 - Despesas de Exercícios Anteriores</v>
      </c>
      <c r="N4152" t="str">
        <f t="shared" si="324"/>
        <v>33</v>
      </c>
      <c r="O4152" t="str">
        <f>VLOOKUP('SQL Results'!N4152,Plan2!$A$2:$B$8,2,0)</f>
        <v>33 - Outras Despesas Correntes</v>
      </c>
      <c r="P4152" s="4" t="str">
        <f t="shared" si="325"/>
        <v>0223 - Convênio - Sistema Único Saúde - recursos de outras fontes - Exercício Corrente</v>
      </c>
    </row>
    <row r="4153" spans="1:16" x14ac:dyDescent="0.2">
      <c r="A4153">
        <v>48091</v>
      </c>
      <c r="B4153" t="s">
        <v>1720</v>
      </c>
      <c r="C4153">
        <v>11325</v>
      </c>
      <c r="D4153" t="s">
        <v>1785</v>
      </c>
      <c r="E4153">
        <v>334141</v>
      </c>
      <c r="F4153" t="s">
        <v>29</v>
      </c>
      <c r="G4153" t="s">
        <v>13</v>
      </c>
      <c r="H4153" t="s">
        <v>14</v>
      </c>
      <c r="I4153" t="s">
        <v>1786</v>
      </c>
      <c r="J4153">
        <v>15750500</v>
      </c>
      <c r="K4153" t="str">
        <f t="shared" si="321"/>
        <v>48091 - Fundo Estadual de Saúde</v>
      </c>
      <c r="L4153" t="str">
        <f t="shared" si="322"/>
        <v>11325 - Manutenção do incentivo da política de atenção hospitalar</v>
      </c>
      <c r="M4153" t="str">
        <f t="shared" si="323"/>
        <v>334141 - Contribuições</v>
      </c>
      <c r="N4153" t="str">
        <f t="shared" si="324"/>
        <v>33</v>
      </c>
      <c r="O4153" t="str">
        <f>VLOOKUP('SQL Results'!N4153,Plan2!$A$2:$B$8,2,0)</f>
        <v>33 - Outras Despesas Correntes</v>
      </c>
      <c r="P4153" s="4" t="str">
        <f t="shared" si="325"/>
        <v>0100 - Recursos ordinários - recursos do tesouro - RLD</v>
      </c>
    </row>
    <row r="4154" spans="1:16" x14ac:dyDescent="0.2">
      <c r="A4154">
        <v>48091</v>
      </c>
      <c r="B4154" t="s">
        <v>1720</v>
      </c>
      <c r="C4154">
        <v>11325</v>
      </c>
      <c r="D4154" t="s">
        <v>1785</v>
      </c>
      <c r="E4154">
        <v>339039</v>
      </c>
      <c r="F4154" t="s">
        <v>16</v>
      </c>
      <c r="G4154" t="s">
        <v>13</v>
      </c>
      <c r="H4154" t="s">
        <v>14</v>
      </c>
      <c r="I4154" t="s">
        <v>1786</v>
      </c>
      <c r="J4154">
        <v>20249500</v>
      </c>
      <c r="K4154" t="str">
        <f t="shared" si="321"/>
        <v>48091 - Fundo Estadual de Saúde</v>
      </c>
      <c r="L4154" t="str">
        <f t="shared" si="322"/>
        <v>11325 - Manutenção do incentivo da política de atenção hospitalar</v>
      </c>
      <c r="M4154" t="str">
        <f t="shared" si="323"/>
        <v>339039 - Outros Serviços Terceiros - Pessoa Jurídica</v>
      </c>
      <c r="N4154" t="str">
        <f t="shared" si="324"/>
        <v>33</v>
      </c>
      <c r="O4154" t="str">
        <f>VLOOKUP('SQL Results'!N4154,Plan2!$A$2:$B$8,2,0)</f>
        <v>33 - Outras Despesas Correntes</v>
      </c>
      <c r="P4154" s="4" t="str">
        <f t="shared" si="325"/>
        <v>0100 - Recursos ordinários - recursos do tesouro - RLD</v>
      </c>
    </row>
    <row r="4155" spans="1:16" x14ac:dyDescent="0.2">
      <c r="A4155">
        <v>48091</v>
      </c>
      <c r="B4155" t="s">
        <v>1720</v>
      </c>
      <c r="C4155">
        <v>11254</v>
      </c>
      <c r="D4155" t="s">
        <v>1787</v>
      </c>
      <c r="E4155">
        <v>339014</v>
      </c>
      <c r="F4155" t="s">
        <v>63</v>
      </c>
      <c r="G4155" t="s">
        <v>1727</v>
      </c>
      <c r="H4155" t="s">
        <v>1728</v>
      </c>
      <c r="I4155" t="s">
        <v>1788</v>
      </c>
      <c r="J4155">
        <v>180000</v>
      </c>
      <c r="K4155" t="str">
        <f t="shared" si="321"/>
        <v>48091 - Fundo Estadual de Saúde</v>
      </c>
      <c r="L4155" t="str">
        <f t="shared" si="322"/>
        <v>11254 - Realização de exames e ensaios de interesse da saúde pública pelo laboratório central (LACEN)</v>
      </c>
      <c r="M4155" t="str">
        <f t="shared" si="323"/>
        <v>339014 - Diárias - Civil</v>
      </c>
      <c r="N4155" t="str">
        <f t="shared" si="324"/>
        <v>33</v>
      </c>
      <c r="O4155" t="str">
        <f>VLOOKUP('SQL Results'!N4155,Plan2!$A$2:$B$8,2,0)</f>
        <v>33 - Outras Despesas Correntes</v>
      </c>
      <c r="P4155" s="4" t="str">
        <f t="shared" si="325"/>
        <v>0223 - Convênio - Sistema Único Saúde - recursos de outras fontes - Exercício Corrente</v>
      </c>
    </row>
    <row r="4156" spans="1:16" x14ac:dyDescent="0.2">
      <c r="A4156">
        <v>48091</v>
      </c>
      <c r="B4156" t="s">
        <v>1720</v>
      </c>
      <c r="C4156">
        <v>11254</v>
      </c>
      <c r="D4156" t="s">
        <v>1787</v>
      </c>
      <c r="E4156">
        <v>339014</v>
      </c>
      <c r="F4156" t="s">
        <v>63</v>
      </c>
      <c r="G4156" t="s">
        <v>367</v>
      </c>
      <c r="H4156" t="s">
        <v>368</v>
      </c>
      <c r="I4156" t="s">
        <v>1788</v>
      </c>
      <c r="J4156">
        <v>150000</v>
      </c>
      <c r="K4156" t="str">
        <f t="shared" si="321"/>
        <v>48091 - Fundo Estadual de Saúde</v>
      </c>
      <c r="L4156" t="str">
        <f t="shared" si="322"/>
        <v>11254 - Realização de exames e ensaios de interesse da saúde pública pelo laboratório central (LACEN)</v>
      </c>
      <c r="M4156" t="str">
        <f t="shared" si="323"/>
        <v>339014 - Diárias - Civil</v>
      </c>
      <c r="N4156" t="str">
        <f t="shared" si="324"/>
        <v>33</v>
      </c>
      <c r="O4156" t="str">
        <f>VLOOKUP('SQL Results'!N4156,Plan2!$A$2:$B$8,2,0)</f>
        <v>33 - Outras Despesas Correntes</v>
      </c>
      <c r="P4156" s="4" t="str">
        <f t="shared" si="325"/>
        <v>0285 - Remuneração de disp bancária - Executivo - rec vinculados-rec outras fontes-exerc corrente</v>
      </c>
    </row>
    <row r="4157" spans="1:16" x14ac:dyDescent="0.2">
      <c r="A4157">
        <v>48091</v>
      </c>
      <c r="B4157" t="s">
        <v>1720</v>
      </c>
      <c r="C4157">
        <v>11254</v>
      </c>
      <c r="D4157" t="s">
        <v>1787</v>
      </c>
      <c r="E4157">
        <v>339030</v>
      </c>
      <c r="F4157" t="s">
        <v>12</v>
      </c>
      <c r="G4157" t="s">
        <v>13</v>
      </c>
      <c r="H4157" t="s">
        <v>14</v>
      </c>
      <c r="I4157" t="s">
        <v>1788</v>
      </c>
      <c r="J4157">
        <v>2500000</v>
      </c>
      <c r="K4157" t="str">
        <f t="shared" si="321"/>
        <v>48091 - Fundo Estadual de Saúde</v>
      </c>
      <c r="L4157" t="str">
        <f t="shared" si="322"/>
        <v>11254 - Realização de exames e ensaios de interesse da saúde pública pelo laboratório central (LACEN)</v>
      </c>
      <c r="M4157" t="str">
        <f t="shared" si="323"/>
        <v>339030 - Material de Consumo</v>
      </c>
      <c r="N4157" t="str">
        <f t="shared" si="324"/>
        <v>33</v>
      </c>
      <c r="O4157" t="str">
        <f>VLOOKUP('SQL Results'!N4157,Plan2!$A$2:$B$8,2,0)</f>
        <v>33 - Outras Despesas Correntes</v>
      </c>
      <c r="P4157" s="4" t="str">
        <f t="shared" si="325"/>
        <v>0100 - Recursos ordinários - recursos do tesouro - RLD</v>
      </c>
    </row>
    <row r="4158" spans="1:16" x14ac:dyDescent="0.2">
      <c r="A4158">
        <v>48091</v>
      </c>
      <c r="B4158" t="s">
        <v>1720</v>
      </c>
      <c r="C4158">
        <v>11254</v>
      </c>
      <c r="D4158" t="s">
        <v>1787</v>
      </c>
      <c r="E4158">
        <v>339030</v>
      </c>
      <c r="F4158" t="s">
        <v>12</v>
      </c>
      <c r="G4158" t="s">
        <v>1727</v>
      </c>
      <c r="H4158" t="s">
        <v>1728</v>
      </c>
      <c r="I4158" t="s">
        <v>1788</v>
      </c>
      <c r="J4158">
        <v>1170000</v>
      </c>
      <c r="K4158" t="str">
        <f t="shared" si="321"/>
        <v>48091 - Fundo Estadual de Saúde</v>
      </c>
      <c r="L4158" t="str">
        <f t="shared" si="322"/>
        <v>11254 - Realização de exames e ensaios de interesse da saúde pública pelo laboratório central (LACEN)</v>
      </c>
      <c r="M4158" t="str">
        <f t="shared" si="323"/>
        <v>339030 - Material de Consumo</v>
      </c>
      <c r="N4158" t="str">
        <f t="shared" si="324"/>
        <v>33</v>
      </c>
      <c r="O4158" t="str">
        <f>VLOOKUP('SQL Results'!N4158,Plan2!$A$2:$B$8,2,0)</f>
        <v>33 - Outras Despesas Correntes</v>
      </c>
      <c r="P4158" s="4" t="str">
        <f t="shared" si="325"/>
        <v>0223 - Convênio - Sistema Único Saúde - recursos de outras fontes - Exercício Corrente</v>
      </c>
    </row>
    <row r="4159" spans="1:16" x14ac:dyDescent="0.2">
      <c r="A4159">
        <v>48091</v>
      </c>
      <c r="B4159" t="s">
        <v>1720</v>
      </c>
      <c r="C4159">
        <v>11254</v>
      </c>
      <c r="D4159" t="s">
        <v>1787</v>
      </c>
      <c r="E4159">
        <v>339033</v>
      </c>
      <c r="F4159" t="s">
        <v>49</v>
      </c>
      <c r="G4159" t="s">
        <v>1727</v>
      </c>
      <c r="H4159" t="s">
        <v>1728</v>
      </c>
      <c r="I4159" t="s">
        <v>1788</v>
      </c>
      <c r="J4159">
        <v>50000</v>
      </c>
      <c r="K4159" t="str">
        <f t="shared" si="321"/>
        <v>48091 - Fundo Estadual de Saúde</v>
      </c>
      <c r="L4159" t="str">
        <f t="shared" si="322"/>
        <v>11254 - Realização de exames e ensaios de interesse da saúde pública pelo laboratório central (LACEN)</v>
      </c>
      <c r="M4159" t="str">
        <f t="shared" si="323"/>
        <v>339033 - Passagens e Despesas com Locomoção</v>
      </c>
      <c r="N4159" t="str">
        <f t="shared" si="324"/>
        <v>33</v>
      </c>
      <c r="O4159" t="str">
        <f>VLOOKUP('SQL Results'!N4159,Plan2!$A$2:$B$8,2,0)</f>
        <v>33 - Outras Despesas Correntes</v>
      </c>
      <c r="P4159" s="4" t="str">
        <f t="shared" si="325"/>
        <v>0223 - Convênio - Sistema Único Saúde - recursos de outras fontes - Exercício Corrente</v>
      </c>
    </row>
    <row r="4160" spans="1:16" x14ac:dyDescent="0.2">
      <c r="A4160">
        <v>48091</v>
      </c>
      <c r="B4160" t="s">
        <v>1720</v>
      </c>
      <c r="C4160">
        <v>11254</v>
      </c>
      <c r="D4160" t="s">
        <v>1787</v>
      </c>
      <c r="E4160">
        <v>339035</v>
      </c>
      <c r="F4160" t="s">
        <v>21</v>
      </c>
      <c r="G4160" t="s">
        <v>1727</v>
      </c>
      <c r="H4160" t="s">
        <v>1728</v>
      </c>
      <c r="I4160" t="s">
        <v>1788</v>
      </c>
      <c r="J4160">
        <v>50000</v>
      </c>
      <c r="K4160" t="str">
        <f t="shared" si="321"/>
        <v>48091 - Fundo Estadual de Saúde</v>
      </c>
      <c r="L4160" t="str">
        <f t="shared" si="322"/>
        <v>11254 - Realização de exames e ensaios de interesse da saúde pública pelo laboratório central (LACEN)</v>
      </c>
      <c r="M4160" t="str">
        <f t="shared" si="323"/>
        <v>339035 - Serviços de Consultoria</v>
      </c>
      <c r="N4160" t="str">
        <f t="shared" si="324"/>
        <v>33</v>
      </c>
      <c r="O4160" t="str">
        <f>VLOOKUP('SQL Results'!N4160,Plan2!$A$2:$B$8,2,0)</f>
        <v>33 - Outras Despesas Correntes</v>
      </c>
      <c r="P4160" s="4" t="str">
        <f t="shared" si="325"/>
        <v>0223 - Convênio - Sistema Único Saúde - recursos de outras fontes - Exercício Corrente</v>
      </c>
    </row>
    <row r="4161" spans="1:16" x14ac:dyDescent="0.2">
      <c r="A4161">
        <v>48091</v>
      </c>
      <c r="B4161" t="s">
        <v>1720</v>
      </c>
      <c r="C4161">
        <v>11254</v>
      </c>
      <c r="D4161" t="s">
        <v>1787</v>
      </c>
      <c r="E4161">
        <v>339037</v>
      </c>
      <c r="F4161" t="s">
        <v>25</v>
      </c>
      <c r="G4161" t="s">
        <v>13</v>
      </c>
      <c r="H4161" t="s">
        <v>14</v>
      </c>
      <c r="I4161" t="s">
        <v>1788</v>
      </c>
      <c r="J4161">
        <v>300000</v>
      </c>
      <c r="K4161" t="str">
        <f t="shared" si="321"/>
        <v>48091 - Fundo Estadual de Saúde</v>
      </c>
      <c r="L4161" t="str">
        <f t="shared" si="322"/>
        <v>11254 - Realização de exames e ensaios de interesse da saúde pública pelo laboratório central (LACEN)</v>
      </c>
      <c r="M4161" t="str">
        <f t="shared" si="323"/>
        <v>339037 - Locação de Mão-de-Obra</v>
      </c>
      <c r="N4161" t="str">
        <f t="shared" si="324"/>
        <v>33</v>
      </c>
      <c r="O4161" t="str">
        <f>VLOOKUP('SQL Results'!N4161,Plan2!$A$2:$B$8,2,0)</f>
        <v>33 - Outras Despesas Correntes</v>
      </c>
      <c r="P4161" s="4" t="str">
        <f t="shared" si="325"/>
        <v>0100 - Recursos ordinários - recursos do tesouro - RLD</v>
      </c>
    </row>
    <row r="4162" spans="1:16" x14ac:dyDescent="0.2">
      <c r="A4162">
        <v>48091</v>
      </c>
      <c r="B4162" t="s">
        <v>1720</v>
      </c>
      <c r="C4162">
        <v>11254</v>
      </c>
      <c r="D4162" t="s">
        <v>1787</v>
      </c>
      <c r="E4162">
        <v>339039</v>
      </c>
      <c r="F4162" t="s">
        <v>16</v>
      </c>
      <c r="G4162" t="s">
        <v>13</v>
      </c>
      <c r="H4162" t="s">
        <v>14</v>
      </c>
      <c r="I4162" t="s">
        <v>1788</v>
      </c>
      <c r="J4162">
        <v>2500000</v>
      </c>
      <c r="K4162" t="str">
        <f t="shared" si="321"/>
        <v>48091 - Fundo Estadual de Saúde</v>
      </c>
      <c r="L4162" t="str">
        <f t="shared" si="322"/>
        <v>11254 - Realização de exames e ensaios de interesse da saúde pública pelo laboratório central (LACEN)</v>
      </c>
      <c r="M4162" t="str">
        <f t="shared" si="323"/>
        <v>339039 - Outros Serviços Terceiros - Pessoa Jurídica</v>
      </c>
      <c r="N4162" t="str">
        <f t="shared" si="324"/>
        <v>33</v>
      </c>
      <c r="O4162" t="str">
        <f>VLOOKUP('SQL Results'!N4162,Plan2!$A$2:$B$8,2,0)</f>
        <v>33 - Outras Despesas Correntes</v>
      </c>
      <c r="P4162" s="4" t="str">
        <f t="shared" si="325"/>
        <v>0100 - Recursos ordinários - recursos do tesouro - RLD</v>
      </c>
    </row>
    <row r="4163" spans="1:16" x14ac:dyDescent="0.2">
      <c r="A4163">
        <v>48091</v>
      </c>
      <c r="B4163" t="s">
        <v>1720</v>
      </c>
      <c r="C4163">
        <v>11254</v>
      </c>
      <c r="D4163" t="s">
        <v>1787</v>
      </c>
      <c r="E4163">
        <v>339039</v>
      </c>
      <c r="F4163" t="s">
        <v>16</v>
      </c>
      <c r="G4163" t="s">
        <v>1727</v>
      </c>
      <c r="H4163" t="s">
        <v>1728</v>
      </c>
      <c r="I4163" t="s">
        <v>1788</v>
      </c>
      <c r="J4163">
        <v>250000</v>
      </c>
      <c r="K4163" t="str">
        <f t="shared" ref="K4163:K4226" si="326">CONCATENATE(A4163," - ",B4163)</f>
        <v>48091 - Fundo Estadual de Saúde</v>
      </c>
      <c r="L4163" t="str">
        <f t="shared" ref="L4163:L4226" si="327">CONCATENATE(C4163," - ",D4163)</f>
        <v>11254 - Realização de exames e ensaios de interesse da saúde pública pelo laboratório central (LACEN)</v>
      </c>
      <c r="M4163" t="str">
        <f t="shared" ref="M4163:M4226" si="328">CONCATENATE(E4163," - ",F4163)</f>
        <v>339039 - Outros Serviços Terceiros - Pessoa Jurídica</v>
      </c>
      <c r="N4163" t="str">
        <f t="shared" ref="N4163:N4226" si="329">LEFT(E4163,2)</f>
        <v>33</v>
      </c>
      <c r="O4163" t="str">
        <f>VLOOKUP('SQL Results'!N4163,Plan2!$A$2:$B$8,2,0)</f>
        <v>33 - Outras Despesas Correntes</v>
      </c>
      <c r="P4163" s="4" t="str">
        <f t="shared" si="325"/>
        <v>0223 - Convênio - Sistema Único Saúde - recursos de outras fontes - Exercício Corrente</v>
      </c>
    </row>
    <row r="4164" spans="1:16" x14ac:dyDescent="0.2">
      <c r="A4164">
        <v>48091</v>
      </c>
      <c r="B4164" t="s">
        <v>1720</v>
      </c>
      <c r="C4164">
        <v>11254</v>
      </c>
      <c r="D4164" t="s">
        <v>1787</v>
      </c>
      <c r="E4164">
        <v>339039</v>
      </c>
      <c r="F4164" t="s">
        <v>16</v>
      </c>
      <c r="G4164" t="s">
        <v>367</v>
      </c>
      <c r="H4164" t="s">
        <v>368</v>
      </c>
      <c r="I4164" t="s">
        <v>1788</v>
      </c>
      <c r="J4164">
        <v>50000</v>
      </c>
      <c r="K4164" t="str">
        <f t="shared" si="326"/>
        <v>48091 - Fundo Estadual de Saúde</v>
      </c>
      <c r="L4164" t="str">
        <f t="shared" si="327"/>
        <v>11254 - Realização de exames e ensaios de interesse da saúde pública pelo laboratório central (LACEN)</v>
      </c>
      <c r="M4164" t="str">
        <f t="shared" si="328"/>
        <v>339039 - Outros Serviços Terceiros - Pessoa Jurídica</v>
      </c>
      <c r="N4164" t="str">
        <f t="shared" si="329"/>
        <v>33</v>
      </c>
      <c r="O4164" t="str">
        <f>VLOOKUP('SQL Results'!N4164,Plan2!$A$2:$B$8,2,0)</f>
        <v>33 - Outras Despesas Correntes</v>
      </c>
      <c r="P4164" s="4" t="str">
        <f t="shared" si="325"/>
        <v>0285 - Remuneração de disp bancária - Executivo - rec vinculados-rec outras fontes-exerc corrente</v>
      </c>
    </row>
    <row r="4165" spans="1:16" x14ac:dyDescent="0.2">
      <c r="A4165">
        <v>48091</v>
      </c>
      <c r="B4165" t="s">
        <v>1720</v>
      </c>
      <c r="C4165">
        <v>11254</v>
      </c>
      <c r="D4165" t="s">
        <v>1787</v>
      </c>
      <c r="E4165">
        <v>339092</v>
      </c>
      <c r="F4165" t="s">
        <v>28</v>
      </c>
      <c r="G4165" t="s">
        <v>13</v>
      </c>
      <c r="H4165" t="s">
        <v>14</v>
      </c>
      <c r="I4165" t="s">
        <v>1788</v>
      </c>
      <c r="J4165">
        <v>20000</v>
      </c>
      <c r="K4165" t="str">
        <f t="shared" si="326"/>
        <v>48091 - Fundo Estadual de Saúde</v>
      </c>
      <c r="L4165" t="str">
        <f t="shared" si="327"/>
        <v>11254 - Realização de exames e ensaios de interesse da saúde pública pelo laboratório central (LACEN)</v>
      </c>
      <c r="M4165" t="str">
        <f t="shared" si="328"/>
        <v>339092 - Despesas de Exercícios Anteriores</v>
      </c>
      <c r="N4165" t="str">
        <f t="shared" si="329"/>
        <v>33</v>
      </c>
      <c r="O4165" t="str">
        <f>VLOOKUP('SQL Results'!N4165,Plan2!$A$2:$B$8,2,0)</f>
        <v>33 - Outras Despesas Correntes</v>
      </c>
      <c r="P4165" s="4" t="str">
        <f t="shared" si="325"/>
        <v>0100 - Recursos ordinários - recursos do tesouro - RLD</v>
      </c>
    </row>
    <row r="4166" spans="1:16" x14ac:dyDescent="0.2">
      <c r="A4166">
        <v>48091</v>
      </c>
      <c r="B4166" t="s">
        <v>1720</v>
      </c>
      <c r="C4166">
        <v>11254</v>
      </c>
      <c r="D4166" t="s">
        <v>1787</v>
      </c>
      <c r="E4166">
        <v>339092</v>
      </c>
      <c r="F4166" t="s">
        <v>28</v>
      </c>
      <c r="G4166" t="s">
        <v>1727</v>
      </c>
      <c r="H4166" t="s">
        <v>1728</v>
      </c>
      <c r="I4166" t="s">
        <v>1788</v>
      </c>
      <c r="J4166">
        <v>30000</v>
      </c>
      <c r="K4166" t="str">
        <f t="shared" si="326"/>
        <v>48091 - Fundo Estadual de Saúde</v>
      </c>
      <c r="L4166" t="str">
        <f t="shared" si="327"/>
        <v>11254 - Realização de exames e ensaios de interesse da saúde pública pelo laboratório central (LACEN)</v>
      </c>
      <c r="M4166" t="str">
        <f t="shared" si="328"/>
        <v>339092 - Despesas de Exercícios Anteriores</v>
      </c>
      <c r="N4166" t="str">
        <f t="shared" si="329"/>
        <v>33</v>
      </c>
      <c r="O4166" t="str">
        <f>VLOOKUP('SQL Results'!N4166,Plan2!$A$2:$B$8,2,0)</f>
        <v>33 - Outras Despesas Correntes</v>
      </c>
      <c r="P4166" s="4" t="str">
        <f t="shared" si="325"/>
        <v>0223 - Convênio - Sistema Único Saúde - recursos de outras fontes - Exercício Corrente</v>
      </c>
    </row>
    <row r="4167" spans="1:16" x14ac:dyDescent="0.2">
      <c r="A4167">
        <v>48091</v>
      </c>
      <c r="B4167" t="s">
        <v>1720</v>
      </c>
      <c r="C4167">
        <v>11254</v>
      </c>
      <c r="D4167" t="s">
        <v>1787</v>
      </c>
      <c r="E4167">
        <v>449051</v>
      </c>
      <c r="F4167" t="s">
        <v>31</v>
      </c>
      <c r="G4167" t="s">
        <v>13</v>
      </c>
      <c r="H4167" t="s">
        <v>14</v>
      </c>
      <c r="I4167" t="s">
        <v>1788</v>
      </c>
      <c r="J4167">
        <v>80000</v>
      </c>
      <c r="K4167" t="str">
        <f t="shared" si="326"/>
        <v>48091 - Fundo Estadual de Saúde</v>
      </c>
      <c r="L4167" t="str">
        <f t="shared" si="327"/>
        <v>11254 - Realização de exames e ensaios de interesse da saúde pública pelo laboratório central (LACEN)</v>
      </c>
      <c r="M4167" t="str">
        <f t="shared" si="328"/>
        <v>449051 - Obras e Instalações</v>
      </c>
      <c r="N4167" t="str">
        <f t="shared" si="329"/>
        <v>44</v>
      </c>
      <c r="O4167" t="str">
        <f>VLOOKUP('SQL Results'!N4167,Plan2!$A$2:$B$8,2,0)</f>
        <v>44 - Investimentos</v>
      </c>
      <c r="P4167" s="4" t="str">
        <f t="shared" si="325"/>
        <v>0100 - Recursos ordinários - recursos do tesouro - RLD</v>
      </c>
    </row>
    <row r="4168" spans="1:16" x14ac:dyDescent="0.2">
      <c r="A4168">
        <v>48091</v>
      </c>
      <c r="B4168" t="s">
        <v>1720</v>
      </c>
      <c r="C4168">
        <v>11254</v>
      </c>
      <c r="D4168" t="s">
        <v>1787</v>
      </c>
      <c r="E4168">
        <v>449051</v>
      </c>
      <c r="F4168" t="s">
        <v>31</v>
      </c>
      <c r="G4168" t="s">
        <v>1729</v>
      </c>
      <c r="H4168" t="s">
        <v>1730</v>
      </c>
      <c r="I4168" t="s">
        <v>1788</v>
      </c>
      <c r="J4168">
        <v>40000</v>
      </c>
      <c r="K4168" t="str">
        <f t="shared" si="326"/>
        <v>48091 - Fundo Estadual de Saúde</v>
      </c>
      <c r="L4168" t="str">
        <f t="shared" si="327"/>
        <v>11254 - Realização de exames e ensaios de interesse da saúde pública pelo laboratório central (LACEN)</v>
      </c>
      <c r="M4168" t="str">
        <f t="shared" si="328"/>
        <v>449051 - Obras e Instalações</v>
      </c>
      <c r="N4168" t="str">
        <f t="shared" si="329"/>
        <v>44</v>
      </c>
      <c r="O4168" t="str">
        <f>VLOOKUP('SQL Results'!N4168,Plan2!$A$2:$B$8,2,0)</f>
        <v>44 - Investimentos</v>
      </c>
      <c r="P4168" s="4" t="str">
        <f t="shared" si="325"/>
        <v>0233 - Investimento na Rede de Serviços Públicos de Saúde</v>
      </c>
    </row>
    <row r="4169" spans="1:16" x14ac:dyDescent="0.2">
      <c r="A4169">
        <v>48091</v>
      </c>
      <c r="B4169" t="s">
        <v>1720</v>
      </c>
      <c r="C4169">
        <v>11254</v>
      </c>
      <c r="D4169" t="s">
        <v>1787</v>
      </c>
      <c r="E4169">
        <v>449052</v>
      </c>
      <c r="F4169" t="s">
        <v>17</v>
      </c>
      <c r="G4169" t="s">
        <v>13</v>
      </c>
      <c r="H4169" t="s">
        <v>14</v>
      </c>
      <c r="I4169" t="s">
        <v>1788</v>
      </c>
      <c r="J4169">
        <v>100000</v>
      </c>
      <c r="K4169" t="str">
        <f t="shared" si="326"/>
        <v>48091 - Fundo Estadual de Saúde</v>
      </c>
      <c r="L4169" t="str">
        <f t="shared" si="327"/>
        <v>11254 - Realização de exames e ensaios de interesse da saúde pública pelo laboratório central (LACEN)</v>
      </c>
      <c r="M4169" t="str">
        <f t="shared" si="328"/>
        <v>449052 - Equipamentos e Material Permanente</v>
      </c>
      <c r="N4169" t="str">
        <f t="shared" si="329"/>
        <v>44</v>
      </c>
      <c r="O4169" t="str">
        <f>VLOOKUP('SQL Results'!N4169,Plan2!$A$2:$B$8,2,0)</f>
        <v>44 - Investimentos</v>
      </c>
      <c r="P4169" s="4" t="str">
        <f t="shared" si="325"/>
        <v>0100 - Recursos ordinários - recursos do tesouro - RLD</v>
      </c>
    </row>
    <row r="4170" spans="1:16" x14ac:dyDescent="0.2">
      <c r="A4170">
        <v>48091</v>
      </c>
      <c r="B4170" t="s">
        <v>1720</v>
      </c>
      <c r="C4170">
        <v>11254</v>
      </c>
      <c r="D4170" t="s">
        <v>1787</v>
      </c>
      <c r="E4170">
        <v>449052</v>
      </c>
      <c r="F4170" t="s">
        <v>17</v>
      </c>
      <c r="G4170" t="s">
        <v>1727</v>
      </c>
      <c r="H4170" t="s">
        <v>1728</v>
      </c>
      <c r="I4170" t="s">
        <v>1788</v>
      </c>
      <c r="J4170">
        <v>30000</v>
      </c>
      <c r="K4170" t="str">
        <f t="shared" si="326"/>
        <v>48091 - Fundo Estadual de Saúde</v>
      </c>
      <c r="L4170" t="str">
        <f t="shared" si="327"/>
        <v>11254 - Realização de exames e ensaios de interesse da saúde pública pelo laboratório central (LACEN)</v>
      </c>
      <c r="M4170" t="str">
        <f t="shared" si="328"/>
        <v>449052 - Equipamentos e Material Permanente</v>
      </c>
      <c r="N4170" t="str">
        <f t="shared" si="329"/>
        <v>44</v>
      </c>
      <c r="O4170" t="str">
        <f>VLOOKUP('SQL Results'!N4170,Plan2!$A$2:$B$8,2,0)</f>
        <v>44 - Investimentos</v>
      </c>
      <c r="P4170" s="4" t="str">
        <f t="shared" si="325"/>
        <v>0223 - Convênio - Sistema Único Saúde - recursos de outras fontes - Exercício Corrente</v>
      </c>
    </row>
    <row r="4171" spans="1:16" x14ac:dyDescent="0.2">
      <c r="A4171">
        <v>48091</v>
      </c>
      <c r="B4171" t="s">
        <v>1720</v>
      </c>
      <c r="C4171">
        <v>11254</v>
      </c>
      <c r="D4171" t="s">
        <v>1787</v>
      </c>
      <c r="E4171">
        <v>449052</v>
      </c>
      <c r="F4171" t="s">
        <v>17</v>
      </c>
      <c r="G4171" t="s">
        <v>1729</v>
      </c>
      <c r="H4171" t="s">
        <v>1730</v>
      </c>
      <c r="I4171" t="s">
        <v>1788</v>
      </c>
      <c r="J4171">
        <v>30000</v>
      </c>
      <c r="K4171" t="str">
        <f t="shared" si="326"/>
        <v>48091 - Fundo Estadual de Saúde</v>
      </c>
      <c r="L4171" t="str">
        <f t="shared" si="327"/>
        <v>11254 - Realização de exames e ensaios de interesse da saúde pública pelo laboratório central (LACEN)</v>
      </c>
      <c r="M4171" t="str">
        <f t="shared" si="328"/>
        <v>449052 - Equipamentos e Material Permanente</v>
      </c>
      <c r="N4171" t="str">
        <f t="shared" si="329"/>
        <v>44</v>
      </c>
      <c r="O4171" t="str">
        <f>VLOOKUP('SQL Results'!N4171,Plan2!$A$2:$B$8,2,0)</f>
        <v>44 - Investimentos</v>
      </c>
      <c r="P4171" s="4" t="str">
        <f t="shared" si="325"/>
        <v>0233 - Investimento na Rede de Serviços Públicos de Saúde</v>
      </c>
    </row>
    <row r="4172" spans="1:16" x14ac:dyDescent="0.2">
      <c r="A4172">
        <v>48091</v>
      </c>
      <c r="B4172" t="s">
        <v>1720</v>
      </c>
      <c r="C4172">
        <v>11285</v>
      </c>
      <c r="D4172" t="s">
        <v>1789</v>
      </c>
      <c r="E4172">
        <v>339030</v>
      </c>
      <c r="F4172" t="s">
        <v>12</v>
      </c>
      <c r="G4172" t="s">
        <v>13</v>
      </c>
      <c r="H4172" t="s">
        <v>14</v>
      </c>
      <c r="I4172" t="s">
        <v>1790</v>
      </c>
      <c r="J4172">
        <v>300000</v>
      </c>
      <c r="K4172" t="str">
        <f t="shared" si="326"/>
        <v>48091 - Fundo Estadual de Saúde</v>
      </c>
      <c r="L4172" t="str">
        <f t="shared" si="327"/>
        <v>11285 - Transplantes de órgãos e tecidos em SC</v>
      </c>
      <c r="M4172" t="str">
        <f t="shared" si="328"/>
        <v>339030 - Material de Consumo</v>
      </c>
      <c r="N4172" t="str">
        <f t="shared" si="329"/>
        <v>33</v>
      </c>
      <c r="O4172" t="str">
        <f>VLOOKUP('SQL Results'!N4172,Plan2!$A$2:$B$8,2,0)</f>
        <v>33 - Outras Despesas Correntes</v>
      </c>
      <c r="P4172" s="4" t="str">
        <f t="shared" si="325"/>
        <v>0100 - Recursos ordinários - recursos do tesouro - RLD</v>
      </c>
    </row>
    <row r="4173" spans="1:16" x14ac:dyDescent="0.2">
      <c r="A4173">
        <v>48091</v>
      </c>
      <c r="B4173" t="s">
        <v>1720</v>
      </c>
      <c r="C4173">
        <v>11285</v>
      </c>
      <c r="D4173" t="s">
        <v>1789</v>
      </c>
      <c r="E4173">
        <v>339030</v>
      </c>
      <c r="F4173" t="s">
        <v>12</v>
      </c>
      <c r="G4173" t="s">
        <v>1727</v>
      </c>
      <c r="H4173" t="s">
        <v>1728</v>
      </c>
      <c r="I4173" t="s">
        <v>1790</v>
      </c>
      <c r="J4173">
        <v>50000</v>
      </c>
      <c r="K4173" t="str">
        <f t="shared" si="326"/>
        <v>48091 - Fundo Estadual de Saúde</v>
      </c>
      <c r="L4173" t="str">
        <f t="shared" si="327"/>
        <v>11285 - Transplantes de órgãos e tecidos em SC</v>
      </c>
      <c r="M4173" t="str">
        <f t="shared" si="328"/>
        <v>339030 - Material de Consumo</v>
      </c>
      <c r="N4173" t="str">
        <f t="shared" si="329"/>
        <v>33</v>
      </c>
      <c r="O4173" t="str">
        <f>VLOOKUP('SQL Results'!N4173,Plan2!$A$2:$B$8,2,0)</f>
        <v>33 - Outras Despesas Correntes</v>
      </c>
      <c r="P4173" s="4" t="str">
        <f t="shared" si="325"/>
        <v>0223 - Convênio - Sistema Único Saúde - recursos de outras fontes - Exercício Corrente</v>
      </c>
    </row>
    <row r="4174" spans="1:16" x14ac:dyDescent="0.2">
      <c r="A4174">
        <v>48091</v>
      </c>
      <c r="B4174" t="s">
        <v>1720</v>
      </c>
      <c r="C4174">
        <v>11285</v>
      </c>
      <c r="D4174" t="s">
        <v>1789</v>
      </c>
      <c r="E4174">
        <v>339039</v>
      </c>
      <c r="F4174" t="s">
        <v>16</v>
      </c>
      <c r="G4174" t="s">
        <v>13</v>
      </c>
      <c r="H4174" t="s">
        <v>14</v>
      </c>
      <c r="I4174" t="s">
        <v>1790</v>
      </c>
      <c r="J4174">
        <v>1600000</v>
      </c>
      <c r="K4174" t="str">
        <f t="shared" si="326"/>
        <v>48091 - Fundo Estadual de Saúde</v>
      </c>
      <c r="L4174" t="str">
        <f t="shared" si="327"/>
        <v>11285 - Transplantes de órgãos e tecidos em SC</v>
      </c>
      <c r="M4174" t="str">
        <f t="shared" si="328"/>
        <v>339039 - Outros Serviços Terceiros - Pessoa Jurídica</v>
      </c>
      <c r="N4174" t="str">
        <f t="shared" si="329"/>
        <v>33</v>
      </c>
      <c r="O4174" t="str">
        <f>VLOOKUP('SQL Results'!N4174,Plan2!$A$2:$B$8,2,0)</f>
        <v>33 - Outras Despesas Correntes</v>
      </c>
      <c r="P4174" s="4" t="str">
        <f t="shared" si="325"/>
        <v>0100 - Recursos ordinários - recursos do tesouro - RLD</v>
      </c>
    </row>
    <row r="4175" spans="1:16" x14ac:dyDescent="0.2">
      <c r="A4175">
        <v>48091</v>
      </c>
      <c r="B4175" t="s">
        <v>1720</v>
      </c>
      <c r="C4175">
        <v>11441</v>
      </c>
      <c r="D4175" t="s">
        <v>1791</v>
      </c>
      <c r="E4175">
        <v>335041</v>
      </c>
      <c r="F4175" t="s">
        <v>29</v>
      </c>
      <c r="G4175" t="s">
        <v>13</v>
      </c>
      <c r="H4175" t="s">
        <v>14</v>
      </c>
      <c r="I4175" t="s">
        <v>1792</v>
      </c>
      <c r="J4175">
        <v>321700000</v>
      </c>
      <c r="K4175" t="str">
        <f t="shared" si="326"/>
        <v>48091 - Fundo Estadual de Saúde</v>
      </c>
      <c r="L4175" t="str">
        <f t="shared" si="327"/>
        <v>11441 - Manutenção das unidades assistenciais administradas por organizações sociais</v>
      </c>
      <c r="M4175" t="str">
        <f t="shared" si="328"/>
        <v>335041 - Contribuições</v>
      </c>
      <c r="N4175" t="str">
        <f t="shared" si="329"/>
        <v>33</v>
      </c>
      <c r="O4175" t="str">
        <f>VLOOKUP('SQL Results'!N4175,Plan2!$A$2:$B$8,2,0)</f>
        <v>33 - Outras Despesas Correntes</v>
      </c>
      <c r="P4175" s="4" t="str">
        <f t="shared" si="325"/>
        <v>0100 - Recursos ordinários - recursos do tesouro - RLD</v>
      </c>
    </row>
    <row r="4176" spans="1:16" x14ac:dyDescent="0.2">
      <c r="A4176">
        <v>48091</v>
      </c>
      <c r="B4176" t="s">
        <v>1720</v>
      </c>
      <c r="C4176">
        <v>11441</v>
      </c>
      <c r="D4176" t="s">
        <v>1791</v>
      </c>
      <c r="E4176">
        <v>335041</v>
      </c>
      <c r="F4176" t="s">
        <v>29</v>
      </c>
      <c r="G4176" t="s">
        <v>1727</v>
      </c>
      <c r="H4176" t="s">
        <v>1728</v>
      </c>
      <c r="I4176" t="s">
        <v>1792</v>
      </c>
      <c r="J4176">
        <v>10000000</v>
      </c>
      <c r="K4176" t="str">
        <f t="shared" si="326"/>
        <v>48091 - Fundo Estadual de Saúde</v>
      </c>
      <c r="L4176" t="str">
        <f t="shared" si="327"/>
        <v>11441 - Manutenção das unidades assistenciais administradas por organizações sociais</v>
      </c>
      <c r="M4176" t="str">
        <f t="shared" si="328"/>
        <v>335041 - Contribuições</v>
      </c>
      <c r="N4176" t="str">
        <f t="shared" si="329"/>
        <v>33</v>
      </c>
      <c r="O4176" t="str">
        <f>VLOOKUP('SQL Results'!N4176,Plan2!$A$2:$B$8,2,0)</f>
        <v>33 - Outras Despesas Correntes</v>
      </c>
      <c r="P4176" s="4" t="str">
        <f t="shared" si="325"/>
        <v>0223 - Convênio - Sistema Único Saúde - recursos de outras fontes - Exercício Corrente</v>
      </c>
    </row>
    <row r="4177" spans="1:16" x14ac:dyDescent="0.2">
      <c r="A4177">
        <v>48091</v>
      </c>
      <c r="B4177" t="s">
        <v>1720</v>
      </c>
      <c r="C4177">
        <v>11441</v>
      </c>
      <c r="D4177" t="s">
        <v>1791</v>
      </c>
      <c r="E4177">
        <v>335092</v>
      </c>
      <c r="F4177" t="s">
        <v>28</v>
      </c>
      <c r="G4177" t="s">
        <v>13</v>
      </c>
      <c r="H4177" t="s">
        <v>14</v>
      </c>
      <c r="I4177" t="s">
        <v>1792</v>
      </c>
      <c r="J4177">
        <v>41400000</v>
      </c>
      <c r="K4177" t="str">
        <f t="shared" si="326"/>
        <v>48091 - Fundo Estadual de Saúde</v>
      </c>
      <c r="L4177" t="str">
        <f t="shared" si="327"/>
        <v>11441 - Manutenção das unidades assistenciais administradas por organizações sociais</v>
      </c>
      <c r="M4177" t="str">
        <f t="shared" si="328"/>
        <v>335092 - Despesas de Exercícios Anteriores</v>
      </c>
      <c r="N4177" t="str">
        <f t="shared" si="329"/>
        <v>33</v>
      </c>
      <c r="O4177" t="str">
        <f>VLOOKUP('SQL Results'!N4177,Plan2!$A$2:$B$8,2,0)</f>
        <v>33 - Outras Despesas Correntes</v>
      </c>
      <c r="P4177" s="4" t="str">
        <f t="shared" si="325"/>
        <v>0100 - Recursos ordinários - recursos do tesouro - RLD</v>
      </c>
    </row>
    <row r="4178" spans="1:16" x14ac:dyDescent="0.2">
      <c r="A4178">
        <v>48091</v>
      </c>
      <c r="B4178" t="s">
        <v>1720</v>
      </c>
      <c r="C4178">
        <v>11441</v>
      </c>
      <c r="D4178" t="s">
        <v>1791</v>
      </c>
      <c r="E4178">
        <v>339039</v>
      </c>
      <c r="F4178" t="s">
        <v>16</v>
      </c>
      <c r="G4178" t="s">
        <v>13</v>
      </c>
      <c r="H4178" t="s">
        <v>14</v>
      </c>
      <c r="I4178" t="s">
        <v>1792</v>
      </c>
      <c r="J4178">
        <v>39325000</v>
      </c>
      <c r="K4178" t="str">
        <f t="shared" si="326"/>
        <v>48091 - Fundo Estadual de Saúde</v>
      </c>
      <c r="L4178" t="str">
        <f t="shared" si="327"/>
        <v>11441 - Manutenção das unidades assistenciais administradas por organizações sociais</v>
      </c>
      <c r="M4178" t="str">
        <f t="shared" si="328"/>
        <v>339039 - Outros Serviços Terceiros - Pessoa Jurídica</v>
      </c>
      <c r="N4178" t="str">
        <f t="shared" si="329"/>
        <v>33</v>
      </c>
      <c r="O4178" t="str">
        <f>VLOOKUP('SQL Results'!N4178,Plan2!$A$2:$B$8,2,0)</f>
        <v>33 - Outras Despesas Correntes</v>
      </c>
      <c r="P4178" s="4" t="str">
        <f t="shared" si="325"/>
        <v>0100 - Recursos ordinários - recursos do tesouro - RLD</v>
      </c>
    </row>
    <row r="4179" spans="1:16" x14ac:dyDescent="0.2">
      <c r="A4179">
        <v>48091</v>
      </c>
      <c r="B4179" t="s">
        <v>1720</v>
      </c>
      <c r="C4179">
        <v>11441</v>
      </c>
      <c r="D4179" t="s">
        <v>1791</v>
      </c>
      <c r="E4179">
        <v>339092</v>
      </c>
      <c r="F4179" t="s">
        <v>28</v>
      </c>
      <c r="G4179" t="s">
        <v>13</v>
      </c>
      <c r="H4179" t="s">
        <v>14</v>
      </c>
      <c r="I4179" t="s">
        <v>1792</v>
      </c>
      <c r="J4179">
        <v>3575000</v>
      </c>
      <c r="K4179" t="str">
        <f t="shared" si="326"/>
        <v>48091 - Fundo Estadual de Saúde</v>
      </c>
      <c r="L4179" t="str">
        <f t="shared" si="327"/>
        <v>11441 - Manutenção das unidades assistenciais administradas por organizações sociais</v>
      </c>
      <c r="M4179" t="str">
        <f t="shared" si="328"/>
        <v>339092 - Despesas de Exercícios Anteriores</v>
      </c>
      <c r="N4179" t="str">
        <f t="shared" si="329"/>
        <v>33</v>
      </c>
      <c r="O4179" t="str">
        <f>VLOOKUP('SQL Results'!N4179,Plan2!$A$2:$B$8,2,0)</f>
        <v>33 - Outras Despesas Correntes</v>
      </c>
      <c r="P4179" s="4" t="str">
        <f t="shared" si="325"/>
        <v>0100 - Recursos ordinários - recursos do tesouro - RLD</v>
      </c>
    </row>
    <row r="4180" spans="1:16" x14ac:dyDescent="0.2">
      <c r="A4180">
        <v>48091</v>
      </c>
      <c r="B4180" t="s">
        <v>1720</v>
      </c>
      <c r="C4180">
        <v>11443</v>
      </c>
      <c r="D4180" t="s">
        <v>1793</v>
      </c>
      <c r="E4180">
        <v>339014</v>
      </c>
      <c r="F4180" t="s">
        <v>63</v>
      </c>
      <c r="G4180" t="s">
        <v>13</v>
      </c>
      <c r="H4180" t="s">
        <v>14</v>
      </c>
      <c r="I4180" t="s">
        <v>1794</v>
      </c>
      <c r="J4180">
        <v>7500</v>
      </c>
      <c r="K4180" t="str">
        <f t="shared" si="326"/>
        <v>48091 - Fundo Estadual de Saúde</v>
      </c>
      <c r="L4180" t="str">
        <f t="shared" si="327"/>
        <v>11443 - Manutenção das atividades do Conselho Estadual de Saúde.</v>
      </c>
      <c r="M4180" t="str">
        <f t="shared" si="328"/>
        <v>339014 - Diárias - Civil</v>
      </c>
      <c r="N4180" t="str">
        <f t="shared" si="329"/>
        <v>33</v>
      </c>
      <c r="O4180" t="str">
        <f>VLOOKUP('SQL Results'!N4180,Plan2!$A$2:$B$8,2,0)</f>
        <v>33 - Outras Despesas Correntes</v>
      </c>
      <c r="P4180" s="4" t="str">
        <f t="shared" si="325"/>
        <v>0100 - Recursos ordinários - recursos do tesouro - RLD</v>
      </c>
    </row>
    <row r="4181" spans="1:16" x14ac:dyDescent="0.2">
      <c r="A4181">
        <v>48091</v>
      </c>
      <c r="B4181" t="s">
        <v>1720</v>
      </c>
      <c r="C4181">
        <v>11443</v>
      </c>
      <c r="D4181" t="s">
        <v>1793</v>
      </c>
      <c r="E4181">
        <v>339033</v>
      </c>
      <c r="F4181" t="s">
        <v>49</v>
      </c>
      <c r="G4181" t="s">
        <v>13</v>
      </c>
      <c r="H4181" t="s">
        <v>14</v>
      </c>
      <c r="I4181" t="s">
        <v>1794</v>
      </c>
      <c r="J4181">
        <v>42500</v>
      </c>
      <c r="K4181" t="str">
        <f t="shared" si="326"/>
        <v>48091 - Fundo Estadual de Saúde</v>
      </c>
      <c r="L4181" t="str">
        <f t="shared" si="327"/>
        <v>11443 - Manutenção das atividades do Conselho Estadual de Saúde.</v>
      </c>
      <c r="M4181" t="str">
        <f t="shared" si="328"/>
        <v>339033 - Passagens e Despesas com Locomoção</v>
      </c>
      <c r="N4181" t="str">
        <f t="shared" si="329"/>
        <v>33</v>
      </c>
      <c r="O4181" t="str">
        <f>VLOOKUP('SQL Results'!N4181,Plan2!$A$2:$B$8,2,0)</f>
        <v>33 - Outras Despesas Correntes</v>
      </c>
      <c r="P4181" s="4" t="str">
        <f t="shared" si="325"/>
        <v>0100 - Recursos ordinários - recursos do tesouro - RLD</v>
      </c>
    </row>
    <row r="4182" spans="1:16" x14ac:dyDescent="0.2">
      <c r="A4182">
        <v>48091</v>
      </c>
      <c r="B4182" t="s">
        <v>1720</v>
      </c>
      <c r="C4182">
        <v>11443</v>
      </c>
      <c r="D4182" t="s">
        <v>1793</v>
      </c>
      <c r="E4182">
        <v>339039</v>
      </c>
      <c r="F4182" t="s">
        <v>16</v>
      </c>
      <c r="G4182" t="s">
        <v>13</v>
      </c>
      <c r="H4182" t="s">
        <v>14</v>
      </c>
      <c r="I4182" t="s">
        <v>1794</v>
      </c>
      <c r="J4182">
        <v>500000</v>
      </c>
      <c r="K4182" t="str">
        <f t="shared" si="326"/>
        <v>48091 - Fundo Estadual de Saúde</v>
      </c>
      <c r="L4182" t="str">
        <f t="shared" si="327"/>
        <v>11443 - Manutenção das atividades do Conselho Estadual de Saúde.</v>
      </c>
      <c r="M4182" t="str">
        <f t="shared" si="328"/>
        <v>339039 - Outros Serviços Terceiros - Pessoa Jurídica</v>
      </c>
      <c r="N4182" t="str">
        <f t="shared" si="329"/>
        <v>33</v>
      </c>
      <c r="O4182" t="str">
        <f>VLOOKUP('SQL Results'!N4182,Plan2!$A$2:$B$8,2,0)</f>
        <v>33 - Outras Despesas Correntes</v>
      </c>
      <c r="P4182" s="4" t="str">
        <f t="shared" si="325"/>
        <v>0100 - Recursos ordinários - recursos do tesouro - RLD</v>
      </c>
    </row>
    <row r="4183" spans="1:16" x14ac:dyDescent="0.2">
      <c r="A4183">
        <v>48091</v>
      </c>
      <c r="B4183" t="s">
        <v>1720</v>
      </c>
      <c r="C4183">
        <v>11443</v>
      </c>
      <c r="D4183" t="s">
        <v>1793</v>
      </c>
      <c r="E4183">
        <v>339039</v>
      </c>
      <c r="F4183" t="s">
        <v>16</v>
      </c>
      <c r="G4183" t="s">
        <v>1727</v>
      </c>
      <c r="H4183" t="s">
        <v>1728</v>
      </c>
      <c r="I4183" t="s">
        <v>1794</v>
      </c>
      <c r="J4183">
        <v>200000</v>
      </c>
      <c r="K4183" t="str">
        <f t="shared" si="326"/>
        <v>48091 - Fundo Estadual de Saúde</v>
      </c>
      <c r="L4183" t="str">
        <f t="shared" si="327"/>
        <v>11443 - Manutenção das atividades do Conselho Estadual de Saúde.</v>
      </c>
      <c r="M4183" t="str">
        <f t="shared" si="328"/>
        <v>339039 - Outros Serviços Terceiros - Pessoa Jurídica</v>
      </c>
      <c r="N4183" t="str">
        <f t="shared" si="329"/>
        <v>33</v>
      </c>
      <c r="O4183" t="str">
        <f>VLOOKUP('SQL Results'!N4183,Plan2!$A$2:$B$8,2,0)</f>
        <v>33 - Outras Despesas Correntes</v>
      </c>
      <c r="P4183" s="4" t="str">
        <f t="shared" ref="P4183:P4246" si="330">CONCATENATE(LEFT(G4183,4)," - ",H4183)</f>
        <v>0223 - Convênio - Sistema Único Saúde - recursos de outras fontes - Exercício Corrente</v>
      </c>
    </row>
    <row r="4184" spans="1:16" x14ac:dyDescent="0.2">
      <c r="A4184">
        <v>48091</v>
      </c>
      <c r="B4184" t="s">
        <v>1720</v>
      </c>
      <c r="C4184">
        <v>11453</v>
      </c>
      <c r="D4184" t="s">
        <v>1795</v>
      </c>
      <c r="E4184">
        <v>339030</v>
      </c>
      <c r="F4184" t="s">
        <v>12</v>
      </c>
      <c r="G4184" t="s">
        <v>13</v>
      </c>
      <c r="H4184" t="s">
        <v>14</v>
      </c>
      <c r="I4184" t="s">
        <v>1796</v>
      </c>
      <c r="J4184">
        <v>30000</v>
      </c>
      <c r="K4184" t="str">
        <f t="shared" si="326"/>
        <v>48091 - Fundo Estadual de Saúde</v>
      </c>
      <c r="L4184" t="str">
        <f t="shared" si="327"/>
        <v>11453 - Qualificar trabalhadores do Sistema Único de Saúde</v>
      </c>
      <c r="M4184" t="str">
        <f t="shared" si="328"/>
        <v>339030 - Material de Consumo</v>
      </c>
      <c r="N4184" t="str">
        <f t="shared" si="329"/>
        <v>33</v>
      </c>
      <c r="O4184" t="str">
        <f>VLOOKUP('SQL Results'!N4184,Plan2!$A$2:$B$8,2,0)</f>
        <v>33 - Outras Despesas Correntes</v>
      </c>
      <c r="P4184" s="4" t="str">
        <f t="shared" si="330"/>
        <v>0100 - Recursos ordinários - recursos do tesouro - RLD</v>
      </c>
    </row>
    <row r="4185" spans="1:16" x14ac:dyDescent="0.2">
      <c r="A4185">
        <v>48091</v>
      </c>
      <c r="B4185" t="s">
        <v>1720</v>
      </c>
      <c r="C4185">
        <v>11453</v>
      </c>
      <c r="D4185" t="s">
        <v>1795</v>
      </c>
      <c r="E4185">
        <v>339030</v>
      </c>
      <c r="F4185" t="s">
        <v>12</v>
      </c>
      <c r="G4185" t="s">
        <v>1727</v>
      </c>
      <c r="H4185" t="s">
        <v>1728</v>
      </c>
      <c r="I4185" t="s">
        <v>1796</v>
      </c>
      <c r="J4185">
        <v>100000</v>
      </c>
      <c r="K4185" t="str">
        <f t="shared" si="326"/>
        <v>48091 - Fundo Estadual de Saúde</v>
      </c>
      <c r="L4185" t="str">
        <f t="shared" si="327"/>
        <v>11453 - Qualificar trabalhadores do Sistema Único de Saúde</v>
      </c>
      <c r="M4185" t="str">
        <f t="shared" si="328"/>
        <v>339030 - Material de Consumo</v>
      </c>
      <c r="N4185" t="str">
        <f t="shared" si="329"/>
        <v>33</v>
      </c>
      <c r="O4185" t="str">
        <f>VLOOKUP('SQL Results'!N4185,Plan2!$A$2:$B$8,2,0)</f>
        <v>33 - Outras Despesas Correntes</v>
      </c>
      <c r="P4185" s="4" t="str">
        <f t="shared" si="330"/>
        <v>0223 - Convênio - Sistema Único Saúde - recursos de outras fontes - Exercício Corrente</v>
      </c>
    </row>
    <row r="4186" spans="1:16" x14ac:dyDescent="0.2">
      <c r="A4186">
        <v>48091</v>
      </c>
      <c r="B4186" t="s">
        <v>1720</v>
      </c>
      <c r="C4186">
        <v>11453</v>
      </c>
      <c r="D4186" t="s">
        <v>1795</v>
      </c>
      <c r="E4186">
        <v>339030</v>
      </c>
      <c r="F4186" t="s">
        <v>12</v>
      </c>
      <c r="G4186" t="s">
        <v>428</v>
      </c>
      <c r="H4186" t="s">
        <v>429</v>
      </c>
      <c r="I4186" t="s">
        <v>1796</v>
      </c>
      <c r="J4186">
        <v>100000</v>
      </c>
      <c r="K4186" t="str">
        <f t="shared" si="326"/>
        <v>48091 - Fundo Estadual de Saúde</v>
      </c>
      <c r="L4186" t="str">
        <f t="shared" si="327"/>
        <v>11453 - Qualificar trabalhadores do Sistema Único de Saúde</v>
      </c>
      <c r="M4186" t="str">
        <f t="shared" si="328"/>
        <v>339030 - Material de Consumo</v>
      </c>
      <c r="N4186" t="str">
        <f t="shared" si="329"/>
        <v>33</v>
      </c>
      <c r="O4186" t="str">
        <f>VLOOKUP('SQL Results'!N4186,Plan2!$A$2:$B$8,2,0)</f>
        <v>33 - Outras Despesas Correntes</v>
      </c>
      <c r="P4186" s="4" t="str">
        <f t="shared" si="330"/>
        <v>0228 - Outros convênios, ajustes e acordos administrativos - rec outras fontes-exercício corrente</v>
      </c>
    </row>
    <row r="4187" spans="1:16" x14ac:dyDescent="0.2">
      <c r="A4187">
        <v>48091</v>
      </c>
      <c r="B4187" t="s">
        <v>1720</v>
      </c>
      <c r="C4187">
        <v>11453</v>
      </c>
      <c r="D4187" t="s">
        <v>1795</v>
      </c>
      <c r="E4187">
        <v>339039</v>
      </c>
      <c r="F4187" t="s">
        <v>16</v>
      </c>
      <c r="G4187" t="s">
        <v>13</v>
      </c>
      <c r="H4187" t="s">
        <v>14</v>
      </c>
      <c r="I4187" t="s">
        <v>1796</v>
      </c>
      <c r="J4187">
        <v>170000</v>
      </c>
      <c r="K4187" t="str">
        <f t="shared" si="326"/>
        <v>48091 - Fundo Estadual de Saúde</v>
      </c>
      <c r="L4187" t="str">
        <f t="shared" si="327"/>
        <v>11453 - Qualificar trabalhadores do Sistema Único de Saúde</v>
      </c>
      <c r="M4187" t="str">
        <f t="shared" si="328"/>
        <v>339039 - Outros Serviços Terceiros - Pessoa Jurídica</v>
      </c>
      <c r="N4187" t="str">
        <f t="shared" si="329"/>
        <v>33</v>
      </c>
      <c r="O4187" t="str">
        <f>VLOOKUP('SQL Results'!N4187,Plan2!$A$2:$B$8,2,0)</f>
        <v>33 - Outras Despesas Correntes</v>
      </c>
      <c r="P4187" s="4" t="str">
        <f t="shared" si="330"/>
        <v>0100 - Recursos ordinários - recursos do tesouro - RLD</v>
      </c>
    </row>
    <row r="4188" spans="1:16" x14ac:dyDescent="0.2">
      <c r="A4188">
        <v>48091</v>
      </c>
      <c r="B4188" t="s">
        <v>1720</v>
      </c>
      <c r="C4188">
        <v>11453</v>
      </c>
      <c r="D4188" t="s">
        <v>1795</v>
      </c>
      <c r="E4188">
        <v>339039</v>
      </c>
      <c r="F4188" t="s">
        <v>16</v>
      </c>
      <c r="G4188" t="s">
        <v>1727</v>
      </c>
      <c r="H4188" t="s">
        <v>1728</v>
      </c>
      <c r="I4188" t="s">
        <v>1796</v>
      </c>
      <c r="J4188">
        <v>250000</v>
      </c>
      <c r="K4188" t="str">
        <f t="shared" si="326"/>
        <v>48091 - Fundo Estadual de Saúde</v>
      </c>
      <c r="L4188" t="str">
        <f t="shared" si="327"/>
        <v>11453 - Qualificar trabalhadores do Sistema Único de Saúde</v>
      </c>
      <c r="M4188" t="str">
        <f t="shared" si="328"/>
        <v>339039 - Outros Serviços Terceiros - Pessoa Jurídica</v>
      </c>
      <c r="N4188" t="str">
        <f t="shared" si="329"/>
        <v>33</v>
      </c>
      <c r="O4188" t="str">
        <f>VLOOKUP('SQL Results'!N4188,Plan2!$A$2:$B$8,2,0)</f>
        <v>33 - Outras Despesas Correntes</v>
      </c>
      <c r="P4188" s="4" t="str">
        <f t="shared" si="330"/>
        <v>0223 - Convênio - Sistema Único Saúde - recursos de outras fontes - Exercício Corrente</v>
      </c>
    </row>
    <row r="4189" spans="1:16" x14ac:dyDescent="0.2">
      <c r="A4189">
        <v>48091</v>
      </c>
      <c r="B4189" t="s">
        <v>1720</v>
      </c>
      <c r="C4189">
        <v>11308</v>
      </c>
      <c r="D4189" t="s">
        <v>1797</v>
      </c>
      <c r="E4189">
        <v>339030</v>
      </c>
      <c r="F4189" t="s">
        <v>12</v>
      </c>
      <c r="G4189" t="s">
        <v>13</v>
      </c>
      <c r="H4189" t="s">
        <v>14</v>
      </c>
      <c r="I4189" t="s">
        <v>1798</v>
      </c>
      <c r="J4189">
        <v>20000</v>
      </c>
      <c r="K4189" t="str">
        <f t="shared" si="326"/>
        <v>48091 - Fundo Estadual de Saúde</v>
      </c>
      <c r="L4189" t="str">
        <f t="shared" si="327"/>
        <v>11308 - Ações do programa de Tratamento Fora do Domicílio</v>
      </c>
      <c r="M4189" t="str">
        <f t="shared" si="328"/>
        <v>339030 - Material de Consumo</v>
      </c>
      <c r="N4189" t="str">
        <f t="shared" si="329"/>
        <v>33</v>
      </c>
      <c r="O4189" t="str">
        <f>VLOOKUP('SQL Results'!N4189,Plan2!$A$2:$B$8,2,0)</f>
        <v>33 - Outras Despesas Correntes</v>
      </c>
      <c r="P4189" s="4" t="str">
        <f t="shared" si="330"/>
        <v>0100 - Recursos ordinários - recursos do tesouro - RLD</v>
      </c>
    </row>
    <row r="4190" spans="1:16" x14ac:dyDescent="0.2">
      <c r="A4190">
        <v>48091</v>
      </c>
      <c r="B4190" t="s">
        <v>1720</v>
      </c>
      <c r="C4190">
        <v>11308</v>
      </c>
      <c r="D4190" t="s">
        <v>1797</v>
      </c>
      <c r="E4190">
        <v>339036</v>
      </c>
      <c r="F4190" t="s">
        <v>23</v>
      </c>
      <c r="G4190" t="s">
        <v>13</v>
      </c>
      <c r="H4190" t="s">
        <v>14</v>
      </c>
      <c r="I4190" t="s">
        <v>1798</v>
      </c>
      <c r="J4190">
        <v>150000</v>
      </c>
      <c r="K4190" t="str">
        <f t="shared" si="326"/>
        <v>48091 - Fundo Estadual de Saúde</v>
      </c>
      <c r="L4190" t="str">
        <f t="shared" si="327"/>
        <v>11308 - Ações do programa de Tratamento Fora do Domicílio</v>
      </c>
      <c r="M4190" t="str">
        <f t="shared" si="328"/>
        <v>339036 - Outros Serviços Terceiros-Pessoa Física</v>
      </c>
      <c r="N4190" t="str">
        <f t="shared" si="329"/>
        <v>33</v>
      </c>
      <c r="O4190" t="str">
        <f>VLOOKUP('SQL Results'!N4190,Plan2!$A$2:$B$8,2,0)</f>
        <v>33 - Outras Despesas Correntes</v>
      </c>
      <c r="P4190" s="4" t="str">
        <f t="shared" si="330"/>
        <v>0100 - Recursos ordinários - recursos do tesouro - RLD</v>
      </c>
    </row>
    <row r="4191" spans="1:16" x14ac:dyDescent="0.2">
      <c r="A4191">
        <v>48091</v>
      </c>
      <c r="B4191" t="s">
        <v>1720</v>
      </c>
      <c r="C4191">
        <v>11308</v>
      </c>
      <c r="D4191" t="s">
        <v>1797</v>
      </c>
      <c r="E4191">
        <v>339039</v>
      </c>
      <c r="F4191" t="s">
        <v>16</v>
      </c>
      <c r="G4191" t="s">
        <v>13</v>
      </c>
      <c r="H4191" t="s">
        <v>14</v>
      </c>
      <c r="I4191" t="s">
        <v>1798</v>
      </c>
      <c r="J4191">
        <v>6330000</v>
      </c>
      <c r="K4191" t="str">
        <f t="shared" si="326"/>
        <v>48091 - Fundo Estadual de Saúde</v>
      </c>
      <c r="L4191" t="str">
        <f t="shared" si="327"/>
        <v>11308 - Ações do programa de Tratamento Fora do Domicílio</v>
      </c>
      <c r="M4191" t="str">
        <f t="shared" si="328"/>
        <v>339039 - Outros Serviços Terceiros - Pessoa Jurídica</v>
      </c>
      <c r="N4191" t="str">
        <f t="shared" si="329"/>
        <v>33</v>
      </c>
      <c r="O4191" t="str">
        <f>VLOOKUP('SQL Results'!N4191,Plan2!$A$2:$B$8,2,0)</f>
        <v>33 - Outras Despesas Correntes</v>
      </c>
      <c r="P4191" s="4" t="str">
        <f t="shared" si="330"/>
        <v>0100 - Recursos ordinários - recursos do tesouro - RLD</v>
      </c>
    </row>
    <row r="4192" spans="1:16" x14ac:dyDescent="0.2">
      <c r="A4192">
        <v>48091</v>
      </c>
      <c r="B4192" t="s">
        <v>1720</v>
      </c>
      <c r="C4192">
        <v>11308</v>
      </c>
      <c r="D4192" t="s">
        <v>1797</v>
      </c>
      <c r="E4192">
        <v>339039</v>
      </c>
      <c r="F4192" t="s">
        <v>16</v>
      </c>
      <c r="G4192" t="s">
        <v>1727</v>
      </c>
      <c r="H4192" t="s">
        <v>1728</v>
      </c>
      <c r="I4192" t="s">
        <v>1798</v>
      </c>
      <c r="J4192">
        <v>4000000</v>
      </c>
      <c r="K4192" t="str">
        <f t="shared" si="326"/>
        <v>48091 - Fundo Estadual de Saúde</v>
      </c>
      <c r="L4192" t="str">
        <f t="shared" si="327"/>
        <v>11308 - Ações do programa de Tratamento Fora do Domicílio</v>
      </c>
      <c r="M4192" t="str">
        <f t="shared" si="328"/>
        <v>339039 - Outros Serviços Terceiros - Pessoa Jurídica</v>
      </c>
      <c r="N4192" t="str">
        <f t="shared" si="329"/>
        <v>33</v>
      </c>
      <c r="O4192" t="str">
        <f>VLOOKUP('SQL Results'!N4192,Plan2!$A$2:$B$8,2,0)</f>
        <v>33 - Outras Despesas Correntes</v>
      </c>
      <c r="P4192" s="4" t="str">
        <f t="shared" si="330"/>
        <v>0223 - Convênio - Sistema Único Saúde - recursos de outras fontes - Exercício Corrente</v>
      </c>
    </row>
    <row r="4193" spans="1:16" x14ac:dyDescent="0.2">
      <c r="A4193">
        <v>48091</v>
      </c>
      <c r="B4193" t="s">
        <v>1720</v>
      </c>
      <c r="C4193">
        <v>11308</v>
      </c>
      <c r="D4193" t="s">
        <v>1797</v>
      </c>
      <c r="E4193">
        <v>339039</v>
      </c>
      <c r="F4193" t="s">
        <v>16</v>
      </c>
      <c r="G4193" t="s">
        <v>94</v>
      </c>
      <c r="H4193" t="s">
        <v>95</v>
      </c>
      <c r="I4193" t="s">
        <v>1798</v>
      </c>
      <c r="J4193">
        <v>100000</v>
      </c>
      <c r="K4193" t="str">
        <f t="shared" si="326"/>
        <v>48091 - Fundo Estadual de Saúde</v>
      </c>
      <c r="L4193" t="str">
        <f t="shared" si="327"/>
        <v>11308 - Ações do programa de Tratamento Fora do Domicílio</v>
      </c>
      <c r="M4193" t="str">
        <f t="shared" si="328"/>
        <v>339039 - Outros Serviços Terceiros - Pessoa Jurídica</v>
      </c>
      <c r="N4193" t="str">
        <f t="shared" si="329"/>
        <v>33</v>
      </c>
      <c r="O4193" t="str">
        <f>VLOOKUP('SQL Results'!N4193,Plan2!$A$2:$B$8,2,0)</f>
        <v>33 - Outras Despesas Correntes</v>
      </c>
      <c r="P4193" s="4" t="str">
        <f t="shared" si="330"/>
        <v>0240 - Recursos de serviços - recursos de outras fontes - exercício corrente</v>
      </c>
    </row>
    <row r="4194" spans="1:16" x14ac:dyDescent="0.2">
      <c r="A4194">
        <v>48091</v>
      </c>
      <c r="B4194" t="s">
        <v>1720</v>
      </c>
      <c r="C4194">
        <v>11308</v>
      </c>
      <c r="D4194" t="s">
        <v>1797</v>
      </c>
      <c r="E4194">
        <v>339048</v>
      </c>
      <c r="F4194" t="s">
        <v>455</v>
      </c>
      <c r="G4194" t="s">
        <v>13</v>
      </c>
      <c r="H4194" t="s">
        <v>14</v>
      </c>
      <c r="I4194" t="s">
        <v>1798</v>
      </c>
      <c r="J4194">
        <v>2300000</v>
      </c>
      <c r="K4194" t="str">
        <f t="shared" si="326"/>
        <v>48091 - Fundo Estadual de Saúde</v>
      </c>
      <c r="L4194" t="str">
        <f t="shared" si="327"/>
        <v>11308 - Ações do programa de Tratamento Fora do Domicílio</v>
      </c>
      <c r="M4194" t="str">
        <f t="shared" si="328"/>
        <v>339048 - Outros Auxílios Financeiros Pessoas Físicas</v>
      </c>
      <c r="N4194" t="str">
        <f t="shared" si="329"/>
        <v>33</v>
      </c>
      <c r="O4194" t="str">
        <f>VLOOKUP('SQL Results'!N4194,Plan2!$A$2:$B$8,2,0)</f>
        <v>33 - Outras Despesas Correntes</v>
      </c>
      <c r="P4194" s="4" t="str">
        <f t="shared" si="330"/>
        <v>0100 - Recursos ordinários - recursos do tesouro - RLD</v>
      </c>
    </row>
    <row r="4195" spans="1:16" x14ac:dyDescent="0.2">
      <c r="A4195">
        <v>48091</v>
      </c>
      <c r="B4195" t="s">
        <v>1720</v>
      </c>
      <c r="C4195">
        <v>11308</v>
      </c>
      <c r="D4195" t="s">
        <v>1797</v>
      </c>
      <c r="E4195">
        <v>339092</v>
      </c>
      <c r="F4195" t="s">
        <v>28</v>
      </c>
      <c r="G4195" t="s">
        <v>13</v>
      </c>
      <c r="H4195" t="s">
        <v>14</v>
      </c>
      <c r="I4195" t="s">
        <v>1798</v>
      </c>
      <c r="J4195">
        <v>350000</v>
      </c>
      <c r="K4195" t="str">
        <f t="shared" si="326"/>
        <v>48091 - Fundo Estadual de Saúde</v>
      </c>
      <c r="L4195" t="str">
        <f t="shared" si="327"/>
        <v>11308 - Ações do programa de Tratamento Fora do Domicílio</v>
      </c>
      <c r="M4195" t="str">
        <f t="shared" si="328"/>
        <v>339092 - Despesas de Exercícios Anteriores</v>
      </c>
      <c r="N4195" t="str">
        <f t="shared" si="329"/>
        <v>33</v>
      </c>
      <c r="O4195" t="str">
        <f>VLOOKUP('SQL Results'!N4195,Plan2!$A$2:$B$8,2,0)</f>
        <v>33 - Outras Despesas Correntes</v>
      </c>
      <c r="P4195" s="4" t="str">
        <f t="shared" si="330"/>
        <v>0100 - Recursos ordinários - recursos do tesouro - RLD</v>
      </c>
    </row>
    <row r="4196" spans="1:16" x14ac:dyDescent="0.2">
      <c r="A4196">
        <v>48091</v>
      </c>
      <c r="B4196" t="s">
        <v>1720</v>
      </c>
      <c r="C4196">
        <v>11308</v>
      </c>
      <c r="D4196" t="s">
        <v>1797</v>
      </c>
      <c r="E4196">
        <v>339092</v>
      </c>
      <c r="F4196" t="s">
        <v>28</v>
      </c>
      <c r="G4196" t="s">
        <v>94</v>
      </c>
      <c r="H4196" t="s">
        <v>95</v>
      </c>
      <c r="I4196" t="s">
        <v>1798</v>
      </c>
      <c r="J4196">
        <v>100000</v>
      </c>
      <c r="K4196" t="str">
        <f t="shared" si="326"/>
        <v>48091 - Fundo Estadual de Saúde</v>
      </c>
      <c r="L4196" t="str">
        <f t="shared" si="327"/>
        <v>11308 - Ações do programa de Tratamento Fora do Domicílio</v>
      </c>
      <c r="M4196" t="str">
        <f t="shared" si="328"/>
        <v>339092 - Despesas de Exercícios Anteriores</v>
      </c>
      <c r="N4196" t="str">
        <f t="shared" si="329"/>
        <v>33</v>
      </c>
      <c r="O4196" t="str">
        <f>VLOOKUP('SQL Results'!N4196,Plan2!$A$2:$B$8,2,0)</f>
        <v>33 - Outras Despesas Correntes</v>
      </c>
      <c r="P4196" s="4" t="str">
        <f t="shared" si="330"/>
        <v>0240 - Recursos de serviços - recursos de outras fontes - exercício corrente</v>
      </c>
    </row>
    <row r="4197" spans="1:16" x14ac:dyDescent="0.2">
      <c r="A4197">
        <v>48091</v>
      </c>
      <c r="B4197" t="s">
        <v>1720</v>
      </c>
      <c r="C4197">
        <v>11308</v>
      </c>
      <c r="D4197" t="s">
        <v>1797</v>
      </c>
      <c r="E4197">
        <v>339093</v>
      </c>
      <c r="F4197" t="s">
        <v>50</v>
      </c>
      <c r="G4197" t="s">
        <v>13</v>
      </c>
      <c r="H4197" t="s">
        <v>14</v>
      </c>
      <c r="I4197" t="s">
        <v>1798</v>
      </c>
      <c r="J4197">
        <v>50000</v>
      </c>
      <c r="K4197" t="str">
        <f t="shared" si="326"/>
        <v>48091 - Fundo Estadual de Saúde</v>
      </c>
      <c r="L4197" t="str">
        <f t="shared" si="327"/>
        <v>11308 - Ações do programa de Tratamento Fora do Domicílio</v>
      </c>
      <c r="M4197" t="str">
        <f t="shared" si="328"/>
        <v>339093 - Indenizações e Restituições</v>
      </c>
      <c r="N4197" t="str">
        <f t="shared" si="329"/>
        <v>33</v>
      </c>
      <c r="O4197" t="str">
        <f>VLOOKUP('SQL Results'!N4197,Plan2!$A$2:$B$8,2,0)</f>
        <v>33 - Outras Despesas Correntes</v>
      </c>
      <c r="P4197" s="4" t="str">
        <f t="shared" si="330"/>
        <v>0100 - Recursos ordinários - recursos do tesouro - RLD</v>
      </c>
    </row>
    <row r="4198" spans="1:16" x14ac:dyDescent="0.2">
      <c r="A4198">
        <v>48091</v>
      </c>
      <c r="B4198" t="s">
        <v>1720</v>
      </c>
      <c r="C4198">
        <v>1018</v>
      </c>
      <c r="D4198" t="s">
        <v>1799</v>
      </c>
      <c r="E4198">
        <v>319005</v>
      </c>
      <c r="F4198" t="s">
        <v>67</v>
      </c>
      <c r="G4198" t="s">
        <v>13</v>
      </c>
      <c r="H4198" t="s">
        <v>14</v>
      </c>
      <c r="I4198" t="s">
        <v>347</v>
      </c>
      <c r="J4198">
        <v>894201</v>
      </c>
      <c r="K4198" t="str">
        <f t="shared" si="326"/>
        <v>48091 - Fundo Estadual de Saúde</v>
      </c>
      <c r="L4198" t="str">
        <f t="shared" si="327"/>
        <v>1018 - Administração de pessoal e encargos sociais - SES</v>
      </c>
      <c r="M4198" t="str">
        <f t="shared" si="328"/>
        <v>319005 - Outros Benefícios Previdenciários</v>
      </c>
      <c r="N4198" t="str">
        <f t="shared" si="329"/>
        <v>31</v>
      </c>
      <c r="O4198" t="str">
        <f>VLOOKUP('SQL Results'!N4198,Plan2!$A$2:$B$8,2,0)</f>
        <v>31 - Pessoal e Encargos Sociais</v>
      </c>
      <c r="P4198" s="4" t="str">
        <f t="shared" si="330"/>
        <v>0100 - Recursos ordinários - recursos do tesouro - RLD</v>
      </c>
    </row>
    <row r="4199" spans="1:16" x14ac:dyDescent="0.2">
      <c r="A4199">
        <v>48091</v>
      </c>
      <c r="B4199" t="s">
        <v>1720</v>
      </c>
      <c r="C4199">
        <v>1018</v>
      </c>
      <c r="D4199" t="s">
        <v>1799</v>
      </c>
      <c r="E4199">
        <v>319011</v>
      </c>
      <c r="F4199" t="s">
        <v>60</v>
      </c>
      <c r="G4199" t="s">
        <v>13</v>
      </c>
      <c r="H4199" t="s">
        <v>14</v>
      </c>
      <c r="I4199" t="s">
        <v>347</v>
      </c>
      <c r="J4199">
        <v>685807836</v>
      </c>
      <c r="K4199" t="str">
        <f t="shared" si="326"/>
        <v>48091 - Fundo Estadual de Saúde</v>
      </c>
      <c r="L4199" t="str">
        <f t="shared" si="327"/>
        <v>1018 - Administração de pessoal e encargos sociais - SES</v>
      </c>
      <c r="M4199" t="str">
        <f t="shared" si="328"/>
        <v>319011 - Vencim. e Vantagens Fixas - Pessoal Civil</v>
      </c>
      <c r="N4199" t="str">
        <f t="shared" si="329"/>
        <v>31</v>
      </c>
      <c r="O4199" t="str">
        <f>VLOOKUP('SQL Results'!N4199,Plan2!$A$2:$B$8,2,0)</f>
        <v>31 - Pessoal e Encargos Sociais</v>
      </c>
      <c r="P4199" s="4" t="str">
        <f t="shared" si="330"/>
        <v>0100 - Recursos ordinários - recursos do tesouro - RLD</v>
      </c>
    </row>
    <row r="4200" spans="1:16" x14ac:dyDescent="0.2">
      <c r="A4200">
        <v>48091</v>
      </c>
      <c r="B4200" t="s">
        <v>1720</v>
      </c>
      <c r="C4200">
        <v>1018</v>
      </c>
      <c r="D4200" t="s">
        <v>1799</v>
      </c>
      <c r="E4200">
        <v>319012</v>
      </c>
      <c r="F4200" t="s">
        <v>62</v>
      </c>
      <c r="G4200" t="s">
        <v>13</v>
      </c>
      <c r="H4200" t="s">
        <v>14</v>
      </c>
      <c r="I4200" t="s">
        <v>347</v>
      </c>
      <c r="J4200">
        <v>56275</v>
      </c>
      <c r="K4200" t="str">
        <f t="shared" si="326"/>
        <v>48091 - Fundo Estadual de Saúde</v>
      </c>
      <c r="L4200" t="str">
        <f t="shared" si="327"/>
        <v>1018 - Administração de pessoal e encargos sociais - SES</v>
      </c>
      <c r="M4200" t="str">
        <f t="shared" si="328"/>
        <v>319012 - Vencim. e Vantagens Fixas - Pessoal Militar</v>
      </c>
      <c r="N4200" t="str">
        <f t="shared" si="329"/>
        <v>31</v>
      </c>
      <c r="O4200" t="str">
        <f>VLOOKUP('SQL Results'!N4200,Plan2!$A$2:$B$8,2,0)</f>
        <v>31 - Pessoal e Encargos Sociais</v>
      </c>
      <c r="P4200" s="4" t="str">
        <f t="shared" si="330"/>
        <v>0100 - Recursos ordinários - recursos do tesouro - RLD</v>
      </c>
    </row>
    <row r="4201" spans="1:16" x14ac:dyDescent="0.2">
      <c r="A4201">
        <v>48091</v>
      </c>
      <c r="B4201" t="s">
        <v>1720</v>
      </c>
      <c r="C4201">
        <v>1018</v>
      </c>
      <c r="D4201" t="s">
        <v>1799</v>
      </c>
      <c r="E4201">
        <v>319013</v>
      </c>
      <c r="F4201" t="s">
        <v>44</v>
      </c>
      <c r="G4201" t="s">
        <v>13</v>
      </c>
      <c r="H4201" t="s">
        <v>14</v>
      </c>
      <c r="I4201" t="s">
        <v>347</v>
      </c>
      <c r="J4201">
        <v>4572489</v>
      </c>
      <c r="K4201" t="str">
        <f t="shared" si="326"/>
        <v>48091 - Fundo Estadual de Saúde</v>
      </c>
      <c r="L4201" t="str">
        <f t="shared" si="327"/>
        <v>1018 - Administração de pessoal e encargos sociais - SES</v>
      </c>
      <c r="M4201" t="str">
        <f t="shared" si="328"/>
        <v>319013 - Obrigações Patronais</v>
      </c>
      <c r="N4201" t="str">
        <f t="shared" si="329"/>
        <v>31</v>
      </c>
      <c r="O4201" t="str">
        <f>VLOOKUP('SQL Results'!N4201,Plan2!$A$2:$B$8,2,0)</f>
        <v>31 - Pessoal e Encargos Sociais</v>
      </c>
      <c r="P4201" s="4" t="str">
        <f t="shared" si="330"/>
        <v>0100 - Recursos ordinários - recursos do tesouro - RLD</v>
      </c>
    </row>
    <row r="4202" spans="1:16" x14ac:dyDescent="0.2">
      <c r="A4202">
        <v>48091</v>
      </c>
      <c r="B4202" t="s">
        <v>1720</v>
      </c>
      <c r="C4202">
        <v>1018</v>
      </c>
      <c r="D4202" t="s">
        <v>1799</v>
      </c>
      <c r="E4202">
        <v>319016</v>
      </c>
      <c r="F4202" t="s">
        <v>64</v>
      </c>
      <c r="G4202" t="s">
        <v>13</v>
      </c>
      <c r="H4202" t="s">
        <v>14</v>
      </c>
      <c r="I4202" t="s">
        <v>347</v>
      </c>
      <c r="J4202">
        <v>197257327</v>
      </c>
      <c r="K4202" t="str">
        <f t="shared" si="326"/>
        <v>48091 - Fundo Estadual de Saúde</v>
      </c>
      <c r="L4202" t="str">
        <f t="shared" si="327"/>
        <v>1018 - Administração de pessoal e encargos sociais - SES</v>
      </c>
      <c r="M4202" t="str">
        <f t="shared" si="328"/>
        <v>319016 - Outras Despesas Variáveis-Pessoal Civil</v>
      </c>
      <c r="N4202" t="str">
        <f t="shared" si="329"/>
        <v>31</v>
      </c>
      <c r="O4202" t="str">
        <f>VLOOKUP('SQL Results'!N4202,Plan2!$A$2:$B$8,2,0)</f>
        <v>31 - Pessoal e Encargos Sociais</v>
      </c>
      <c r="P4202" s="4" t="str">
        <f t="shared" si="330"/>
        <v>0100 - Recursos ordinários - recursos do tesouro - RLD</v>
      </c>
    </row>
    <row r="4203" spans="1:16" x14ac:dyDescent="0.2">
      <c r="A4203">
        <v>48091</v>
      </c>
      <c r="B4203" t="s">
        <v>1720</v>
      </c>
      <c r="C4203">
        <v>1018</v>
      </c>
      <c r="D4203" t="s">
        <v>1799</v>
      </c>
      <c r="E4203">
        <v>319092</v>
      </c>
      <c r="F4203" t="s">
        <v>28</v>
      </c>
      <c r="G4203" t="s">
        <v>13</v>
      </c>
      <c r="H4203" t="s">
        <v>14</v>
      </c>
      <c r="I4203" t="s">
        <v>347</v>
      </c>
      <c r="J4203">
        <v>2902816</v>
      </c>
      <c r="K4203" t="str">
        <f t="shared" si="326"/>
        <v>48091 - Fundo Estadual de Saúde</v>
      </c>
      <c r="L4203" t="str">
        <f t="shared" si="327"/>
        <v>1018 - Administração de pessoal e encargos sociais - SES</v>
      </c>
      <c r="M4203" t="str">
        <f t="shared" si="328"/>
        <v>319092 - Despesas de Exercícios Anteriores</v>
      </c>
      <c r="N4203" t="str">
        <f t="shared" si="329"/>
        <v>31</v>
      </c>
      <c r="O4203" t="str">
        <f>VLOOKUP('SQL Results'!N4203,Plan2!$A$2:$B$8,2,0)</f>
        <v>31 - Pessoal e Encargos Sociais</v>
      </c>
      <c r="P4203" s="4" t="str">
        <f t="shared" si="330"/>
        <v>0100 - Recursos ordinários - recursos do tesouro - RLD</v>
      </c>
    </row>
    <row r="4204" spans="1:16" x14ac:dyDescent="0.2">
      <c r="A4204">
        <v>48091</v>
      </c>
      <c r="B4204" t="s">
        <v>1720</v>
      </c>
      <c r="C4204">
        <v>1018</v>
      </c>
      <c r="D4204" t="s">
        <v>1799</v>
      </c>
      <c r="E4204">
        <v>319094</v>
      </c>
      <c r="F4204" t="s">
        <v>41</v>
      </c>
      <c r="G4204" t="s">
        <v>13</v>
      </c>
      <c r="H4204" t="s">
        <v>14</v>
      </c>
      <c r="I4204" t="s">
        <v>347</v>
      </c>
      <c r="J4204">
        <v>1442044</v>
      </c>
      <c r="K4204" t="str">
        <f t="shared" si="326"/>
        <v>48091 - Fundo Estadual de Saúde</v>
      </c>
      <c r="L4204" t="str">
        <f t="shared" si="327"/>
        <v>1018 - Administração de pessoal e encargos sociais - SES</v>
      </c>
      <c r="M4204" t="str">
        <f t="shared" si="328"/>
        <v>319094 - Indenizações e Restituições Trabalhistas</v>
      </c>
      <c r="N4204" t="str">
        <f t="shared" si="329"/>
        <v>31</v>
      </c>
      <c r="O4204" t="str">
        <f>VLOOKUP('SQL Results'!N4204,Plan2!$A$2:$B$8,2,0)</f>
        <v>31 - Pessoal e Encargos Sociais</v>
      </c>
      <c r="P4204" s="4" t="str">
        <f t="shared" si="330"/>
        <v>0100 - Recursos ordinários - recursos do tesouro - RLD</v>
      </c>
    </row>
    <row r="4205" spans="1:16" x14ac:dyDescent="0.2">
      <c r="A4205">
        <v>48091</v>
      </c>
      <c r="B4205" t="s">
        <v>1720</v>
      </c>
      <c r="C4205">
        <v>1018</v>
      </c>
      <c r="D4205" t="s">
        <v>1799</v>
      </c>
      <c r="E4205">
        <v>319096</v>
      </c>
      <c r="F4205" t="s">
        <v>66</v>
      </c>
      <c r="G4205" t="s">
        <v>13</v>
      </c>
      <c r="H4205" t="s">
        <v>14</v>
      </c>
      <c r="I4205" t="s">
        <v>347</v>
      </c>
      <c r="J4205">
        <v>469978</v>
      </c>
      <c r="K4205" t="str">
        <f t="shared" si="326"/>
        <v>48091 - Fundo Estadual de Saúde</v>
      </c>
      <c r="L4205" t="str">
        <f t="shared" si="327"/>
        <v>1018 - Administração de pessoal e encargos sociais - SES</v>
      </c>
      <c r="M4205" t="str">
        <f t="shared" si="328"/>
        <v>319096 - Ressarcimento Despesa Pessoal Requisitado</v>
      </c>
      <c r="N4205" t="str">
        <f t="shared" si="329"/>
        <v>31</v>
      </c>
      <c r="O4205" t="str">
        <f>VLOOKUP('SQL Results'!N4205,Plan2!$A$2:$B$8,2,0)</f>
        <v>31 - Pessoal e Encargos Sociais</v>
      </c>
      <c r="P4205" s="4" t="str">
        <f t="shared" si="330"/>
        <v>0100 - Recursos ordinários - recursos do tesouro - RLD</v>
      </c>
    </row>
    <row r="4206" spans="1:16" x14ac:dyDescent="0.2">
      <c r="A4206">
        <v>48091</v>
      </c>
      <c r="B4206" t="s">
        <v>1720</v>
      </c>
      <c r="C4206">
        <v>1018</v>
      </c>
      <c r="D4206" t="s">
        <v>1799</v>
      </c>
      <c r="E4206">
        <v>319113</v>
      </c>
      <c r="F4206" t="s">
        <v>44</v>
      </c>
      <c r="G4206" t="s">
        <v>13</v>
      </c>
      <c r="H4206" t="s">
        <v>14</v>
      </c>
      <c r="I4206" t="s">
        <v>347</v>
      </c>
      <c r="J4206">
        <v>196894212</v>
      </c>
      <c r="K4206" t="str">
        <f t="shared" si="326"/>
        <v>48091 - Fundo Estadual de Saúde</v>
      </c>
      <c r="L4206" t="str">
        <f t="shared" si="327"/>
        <v>1018 - Administração de pessoal e encargos sociais - SES</v>
      </c>
      <c r="M4206" t="str">
        <f t="shared" si="328"/>
        <v>319113 - Obrigações Patronais</v>
      </c>
      <c r="N4206" t="str">
        <f t="shared" si="329"/>
        <v>31</v>
      </c>
      <c r="O4206" t="str">
        <f>VLOOKUP('SQL Results'!N4206,Plan2!$A$2:$B$8,2,0)</f>
        <v>31 - Pessoal e Encargos Sociais</v>
      </c>
      <c r="P4206" s="4" t="str">
        <f t="shared" si="330"/>
        <v>0100 - Recursos ordinários - recursos do tesouro - RLD</v>
      </c>
    </row>
    <row r="4207" spans="1:16" x14ac:dyDescent="0.2">
      <c r="A4207">
        <v>48091</v>
      </c>
      <c r="B4207" t="s">
        <v>1720</v>
      </c>
      <c r="C4207">
        <v>1018</v>
      </c>
      <c r="D4207" t="s">
        <v>1799</v>
      </c>
      <c r="E4207">
        <v>339008</v>
      </c>
      <c r="F4207" t="s">
        <v>43</v>
      </c>
      <c r="G4207" t="s">
        <v>13</v>
      </c>
      <c r="H4207" t="s">
        <v>14</v>
      </c>
      <c r="I4207" t="s">
        <v>347</v>
      </c>
      <c r="J4207">
        <v>25525</v>
      </c>
      <c r="K4207" t="str">
        <f t="shared" si="326"/>
        <v>48091 - Fundo Estadual de Saúde</v>
      </c>
      <c r="L4207" t="str">
        <f t="shared" si="327"/>
        <v>1018 - Administração de pessoal e encargos sociais - SES</v>
      </c>
      <c r="M4207" t="str">
        <f t="shared" si="328"/>
        <v>339008 - Outros Benefícios Assistenciais</v>
      </c>
      <c r="N4207" t="str">
        <f t="shared" si="329"/>
        <v>33</v>
      </c>
      <c r="O4207" t="str">
        <f>VLOOKUP('SQL Results'!N4207,Plan2!$A$2:$B$8,2,0)</f>
        <v>33 - Outras Despesas Correntes</v>
      </c>
      <c r="P4207" s="4" t="str">
        <f t="shared" si="330"/>
        <v>0100 - Recursos ordinários - recursos do tesouro - RLD</v>
      </c>
    </row>
    <row r="4208" spans="1:16" x14ac:dyDescent="0.2">
      <c r="A4208">
        <v>48091</v>
      </c>
      <c r="B4208" t="s">
        <v>1720</v>
      </c>
      <c r="C4208">
        <v>1018</v>
      </c>
      <c r="D4208" t="s">
        <v>1799</v>
      </c>
      <c r="E4208">
        <v>339046</v>
      </c>
      <c r="F4208" t="s">
        <v>47</v>
      </c>
      <c r="G4208" t="s">
        <v>13</v>
      </c>
      <c r="H4208" t="s">
        <v>14</v>
      </c>
      <c r="I4208" t="s">
        <v>347</v>
      </c>
      <c r="J4208">
        <v>26617937</v>
      </c>
      <c r="K4208" t="str">
        <f t="shared" si="326"/>
        <v>48091 - Fundo Estadual de Saúde</v>
      </c>
      <c r="L4208" t="str">
        <f t="shared" si="327"/>
        <v>1018 - Administração de pessoal e encargos sociais - SES</v>
      </c>
      <c r="M4208" t="str">
        <f t="shared" si="328"/>
        <v>339046 - Auxílio-Alimentação</v>
      </c>
      <c r="N4208" t="str">
        <f t="shared" si="329"/>
        <v>33</v>
      </c>
      <c r="O4208" t="str">
        <f>VLOOKUP('SQL Results'!N4208,Plan2!$A$2:$B$8,2,0)</f>
        <v>33 - Outras Despesas Correntes</v>
      </c>
      <c r="P4208" s="4" t="str">
        <f t="shared" si="330"/>
        <v>0100 - Recursos ordinários - recursos do tesouro - RLD</v>
      </c>
    </row>
    <row r="4209" spans="1:16" x14ac:dyDescent="0.2">
      <c r="A4209">
        <v>48091</v>
      </c>
      <c r="B4209" t="s">
        <v>1720</v>
      </c>
      <c r="C4209">
        <v>1018</v>
      </c>
      <c r="D4209" t="s">
        <v>1799</v>
      </c>
      <c r="E4209">
        <v>339049</v>
      </c>
      <c r="F4209" t="s">
        <v>79</v>
      </c>
      <c r="G4209" t="s">
        <v>13</v>
      </c>
      <c r="H4209" t="s">
        <v>14</v>
      </c>
      <c r="I4209" t="s">
        <v>347</v>
      </c>
      <c r="J4209">
        <v>353</v>
      </c>
      <c r="K4209" t="str">
        <f t="shared" si="326"/>
        <v>48091 - Fundo Estadual de Saúde</v>
      </c>
      <c r="L4209" t="str">
        <f t="shared" si="327"/>
        <v>1018 - Administração de pessoal e encargos sociais - SES</v>
      </c>
      <c r="M4209" t="str">
        <f t="shared" si="328"/>
        <v>339049 - Auxílio-Transporte</v>
      </c>
      <c r="N4209" t="str">
        <f t="shared" si="329"/>
        <v>33</v>
      </c>
      <c r="O4209" t="str">
        <f>VLOOKUP('SQL Results'!N4209,Plan2!$A$2:$B$8,2,0)</f>
        <v>33 - Outras Despesas Correntes</v>
      </c>
      <c r="P4209" s="4" t="str">
        <f t="shared" si="330"/>
        <v>0100 - Recursos ordinários - recursos do tesouro - RLD</v>
      </c>
    </row>
    <row r="4210" spans="1:16" x14ac:dyDescent="0.2">
      <c r="A4210">
        <v>48091</v>
      </c>
      <c r="B4210" t="s">
        <v>1720</v>
      </c>
      <c r="C4210">
        <v>1018</v>
      </c>
      <c r="D4210" t="s">
        <v>1799</v>
      </c>
      <c r="E4210">
        <v>339092</v>
      </c>
      <c r="F4210" t="s">
        <v>28</v>
      </c>
      <c r="G4210" t="s">
        <v>13</v>
      </c>
      <c r="H4210" t="s">
        <v>14</v>
      </c>
      <c r="I4210" t="s">
        <v>347</v>
      </c>
      <c r="J4210">
        <v>12095</v>
      </c>
      <c r="K4210" t="str">
        <f t="shared" si="326"/>
        <v>48091 - Fundo Estadual de Saúde</v>
      </c>
      <c r="L4210" t="str">
        <f t="shared" si="327"/>
        <v>1018 - Administração de pessoal e encargos sociais - SES</v>
      </c>
      <c r="M4210" t="str">
        <f t="shared" si="328"/>
        <v>339092 - Despesas de Exercícios Anteriores</v>
      </c>
      <c r="N4210" t="str">
        <f t="shared" si="329"/>
        <v>33</v>
      </c>
      <c r="O4210" t="str">
        <f>VLOOKUP('SQL Results'!N4210,Plan2!$A$2:$B$8,2,0)</f>
        <v>33 - Outras Despesas Correntes</v>
      </c>
      <c r="P4210" s="4" t="str">
        <f t="shared" si="330"/>
        <v>0100 - Recursos ordinários - recursos do tesouro - RLD</v>
      </c>
    </row>
    <row r="4211" spans="1:16" x14ac:dyDescent="0.2">
      <c r="A4211">
        <v>48091</v>
      </c>
      <c r="B4211" t="s">
        <v>1720</v>
      </c>
      <c r="C4211">
        <v>1018</v>
      </c>
      <c r="D4211" t="s">
        <v>1799</v>
      </c>
      <c r="E4211">
        <v>339093</v>
      </c>
      <c r="F4211" t="s">
        <v>50</v>
      </c>
      <c r="G4211" t="s">
        <v>13</v>
      </c>
      <c r="H4211" t="s">
        <v>14</v>
      </c>
      <c r="I4211" t="s">
        <v>347</v>
      </c>
      <c r="J4211">
        <v>55889939</v>
      </c>
      <c r="K4211" t="str">
        <f t="shared" si="326"/>
        <v>48091 - Fundo Estadual de Saúde</v>
      </c>
      <c r="L4211" t="str">
        <f t="shared" si="327"/>
        <v>1018 - Administração de pessoal e encargos sociais - SES</v>
      </c>
      <c r="M4211" t="str">
        <f t="shared" si="328"/>
        <v>339093 - Indenizações e Restituições</v>
      </c>
      <c r="N4211" t="str">
        <f t="shared" si="329"/>
        <v>33</v>
      </c>
      <c r="O4211" t="str">
        <f>VLOOKUP('SQL Results'!N4211,Plan2!$A$2:$B$8,2,0)</f>
        <v>33 - Outras Despesas Correntes</v>
      </c>
      <c r="P4211" s="4" t="str">
        <f t="shared" si="330"/>
        <v>0100 - Recursos ordinários - recursos do tesouro - RLD</v>
      </c>
    </row>
    <row r="4212" spans="1:16" x14ac:dyDescent="0.2">
      <c r="A4212">
        <v>48091</v>
      </c>
      <c r="B4212" t="s">
        <v>1720</v>
      </c>
      <c r="C4212">
        <v>1018</v>
      </c>
      <c r="D4212" t="s">
        <v>1799</v>
      </c>
      <c r="E4212">
        <v>339113</v>
      </c>
      <c r="F4212" t="s">
        <v>44</v>
      </c>
      <c r="G4212" t="s">
        <v>13</v>
      </c>
      <c r="H4212" t="s">
        <v>14</v>
      </c>
      <c r="I4212" t="s">
        <v>347</v>
      </c>
      <c r="J4212">
        <v>29081342</v>
      </c>
      <c r="K4212" t="str">
        <f t="shared" si="326"/>
        <v>48091 - Fundo Estadual de Saúde</v>
      </c>
      <c r="L4212" t="str">
        <f t="shared" si="327"/>
        <v>1018 - Administração de pessoal e encargos sociais - SES</v>
      </c>
      <c r="M4212" t="str">
        <f t="shared" si="328"/>
        <v>339113 - Obrigações Patronais</v>
      </c>
      <c r="N4212" t="str">
        <f t="shared" si="329"/>
        <v>33</v>
      </c>
      <c r="O4212" t="str">
        <f>VLOOKUP('SQL Results'!N4212,Plan2!$A$2:$B$8,2,0)</f>
        <v>33 - Outras Despesas Correntes</v>
      </c>
      <c r="P4212" s="4" t="str">
        <f t="shared" si="330"/>
        <v>0100 - Recursos ordinários - recursos do tesouro - RLD</v>
      </c>
    </row>
    <row r="4213" spans="1:16" x14ac:dyDescent="0.2">
      <c r="A4213">
        <v>48091</v>
      </c>
      <c r="B4213" t="s">
        <v>1720</v>
      </c>
      <c r="C4213">
        <v>12186</v>
      </c>
      <c r="D4213" t="s">
        <v>1800</v>
      </c>
      <c r="E4213">
        <v>335041</v>
      </c>
      <c r="F4213" t="s">
        <v>29</v>
      </c>
      <c r="G4213" t="s">
        <v>13</v>
      </c>
      <c r="H4213" t="s">
        <v>14</v>
      </c>
      <c r="I4213" t="s">
        <v>1801</v>
      </c>
      <c r="J4213">
        <v>100000</v>
      </c>
      <c r="K4213" t="str">
        <f t="shared" si="326"/>
        <v>48091 - Fundo Estadual de Saúde</v>
      </c>
      <c r="L4213" t="str">
        <f t="shared" si="327"/>
        <v>12186 - AP - Manutenção da UTI do hospital São José - ADR - Maravilha</v>
      </c>
      <c r="M4213" t="str">
        <f t="shared" si="328"/>
        <v>335041 - Contribuições</v>
      </c>
      <c r="N4213" t="str">
        <f t="shared" si="329"/>
        <v>33</v>
      </c>
      <c r="O4213" t="str">
        <f>VLOOKUP('SQL Results'!N4213,Plan2!$A$2:$B$8,2,0)</f>
        <v>33 - Outras Despesas Correntes</v>
      </c>
      <c r="P4213" s="4" t="str">
        <f t="shared" si="330"/>
        <v>0100 - Recursos ordinários - recursos do tesouro - RLD</v>
      </c>
    </row>
    <row r="4214" spans="1:16" x14ac:dyDescent="0.2">
      <c r="A4214">
        <v>48091</v>
      </c>
      <c r="B4214" t="s">
        <v>1720</v>
      </c>
      <c r="C4214">
        <v>10674</v>
      </c>
      <c r="D4214" t="s">
        <v>1802</v>
      </c>
      <c r="E4214">
        <v>339139</v>
      </c>
      <c r="F4214" t="s">
        <v>51</v>
      </c>
      <c r="G4214" t="s">
        <v>13</v>
      </c>
      <c r="H4214" t="s">
        <v>14</v>
      </c>
      <c r="I4214" t="s">
        <v>1463</v>
      </c>
      <c r="J4214">
        <v>266200</v>
      </c>
      <c r="K4214" t="str">
        <f t="shared" si="326"/>
        <v>48091 - Fundo Estadual de Saúde</v>
      </c>
      <c r="L4214" t="str">
        <f t="shared" si="327"/>
        <v>10674 - Ampliação e modernização do PROERD - SES</v>
      </c>
      <c r="M4214" t="str">
        <f t="shared" si="328"/>
        <v>339139 - Outros Serviços Terceiros Pessoa Jurídica</v>
      </c>
      <c r="N4214" t="str">
        <f t="shared" si="329"/>
        <v>33</v>
      </c>
      <c r="O4214" t="str">
        <f>VLOOKUP('SQL Results'!N4214,Plan2!$A$2:$B$8,2,0)</f>
        <v>33 - Outras Despesas Correntes</v>
      </c>
      <c r="P4214" s="4" t="str">
        <f t="shared" si="330"/>
        <v>0100 - Recursos ordinários - recursos do tesouro - RLD</v>
      </c>
    </row>
    <row r="4215" spans="1:16" x14ac:dyDescent="0.2">
      <c r="A4215">
        <v>48091</v>
      </c>
      <c r="B4215" t="s">
        <v>1720</v>
      </c>
      <c r="C4215">
        <v>4650</v>
      </c>
      <c r="D4215" t="s">
        <v>1775</v>
      </c>
      <c r="E4215">
        <v>339092</v>
      </c>
      <c r="F4215" t="s">
        <v>28</v>
      </c>
      <c r="G4215" t="s">
        <v>13</v>
      </c>
      <c r="H4215" t="s">
        <v>14</v>
      </c>
      <c r="I4215" t="s">
        <v>349</v>
      </c>
      <c r="J4215">
        <v>5000000</v>
      </c>
      <c r="K4215" t="str">
        <f t="shared" si="326"/>
        <v>48091 - Fundo Estadual de Saúde</v>
      </c>
      <c r="L4215" t="str">
        <f t="shared" si="327"/>
        <v>4650 - Administração e manutenção dos serviços administrativos gerais - SES</v>
      </c>
      <c r="M4215" t="str">
        <f t="shared" si="328"/>
        <v>339092 - Despesas de Exercícios Anteriores</v>
      </c>
      <c r="N4215" t="str">
        <f t="shared" si="329"/>
        <v>33</v>
      </c>
      <c r="O4215" t="str">
        <f>VLOOKUP('SQL Results'!N4215,Plan2!$A$2:$B$8,2,0)</f>
        <v>33 - Outras Despesas Correntes</v>
      </c>
      <c r="P4215" s="4" t="str">
        <f t="shared" si="330"/>
        <v>0100 - Recursos ordinários - recursos do tesouro - RLD</v>
      </c>
    </row>
    <row r="4216" spans="1:16" x14ac:dyDescent="0.2">
      <c r="A4216">
        <v>48091</v>
      </c>
      <c r="B4216" t="s">
        <v>1720</v>
      </c>
      <c r="C4216">
        <v>12001</v>
      </c>
      <c r="D4216" t="s">
        <v>1803</v>
      </c>
      <c r="E4216">
        <v>339039</v>
      </c>
      <c r="F4216" t="s">
        <v>16</v>
      </c>
      <c r="G4216" t="s">
        <v>1727</v>
      </c>
      <c r="H4216" t="s">
        <v>1728</v>
      </c>
      <c r="I4216" t="s">
        <v>1804</v>
      </c>
      <c r="J4216">
        <v>150000</v>
      </c>
      <c r="K4216" t="str">
        <f t="shared" si="326"/>
        <v>48091 - Fundo Estadual de Saúde</v>
      </c>
      <c r="L4216" t="str">
        <f t="shared" si="327"/>
        <v>12001 - Ações para implementar a Política Nacional de Alimentação e Nutrição</v>
      </c>
      <c r="M4216" t="str">
        <f t="shared" si="328"/>
        <v>339039 - Outros Serviços Terceiros - Pessoa Jurídica</v>
      </c>
      <c r="N4216" t="str">
        <f t="shared" si="329"/>
        <v>33</v>
      </c>
      <c r="O4216" t="str">
        <f>VLOOKUP('SQL Results'!N4216,Plan2!$A$2:$B$8,2,0)</f>
        <v>33 - Outras Despesas Correntes</v>
      </c>
      <c r="P4216" s="4" t="str">
        <f t="shared" si="330"/>
        <v>0223 - Convênio - Sistema Único Saúde - recursos de outras fontes - Exercício Corrente</v>
      </c>
    </row>
    <row r="4217" spans="1:16" x14ac:dyDescent="0.2">
      <c r="A4217">
        <v>48091</v>
      </c>
      <c r="B4217" t="s">
        <v>1720</v>
      </c>
      <c r="C4217">
        <v>12586</v>
      </c>
      <c r="D4217" t="s">
        <v>1805</v>
      </c>
      <c r="E4217">
        <v>449052</v>
      </c>
      <c r="F4217" t="s">
        <v>17</v>
      </c>
      <c r="G4217" t="s">
        <v>423</v>
      </c>
      <c r="H4217" t="s">
        <v>424</v>
      </c>
      <c r="I4217" t="s">
        <v>1806</v>
      </c>
      <c r="J4217">
        <v>3700000</v>
      </c>
      <c r="K4217" t="str">
        <f t="shared" si="326"/>
        <v>48091 - Fundo Estadual de Saúde</v>
      </c>
      <c r="L4217" t="str">
        <f t="shared" si="327"/>
        <v>12586 - Equipar as unidades assistenciais da Secretaria de Estado da Saúde</v>
      </c>
      <c r="M4217" t="str">
        <f t="shared" si="328"/>
        <v>449052 - Equipamentos e Material Permanente</v>
      </c>
      <c r="N4217" t="str">
        <f t="shared" si="329"/>
        <v>44</v>
      </c>
      <c r="O4217" t="str">
        <f>VLOOKUP('SQL Results'!N4217,Plan2!$A$2:$B$8,2,0)</f>
        <v>44 - Investimentos</v>
      </c>
      <c r="P4217" s="4" t="str">
        <f t="shared" si="330"/>
        <v>0191 - Operações de crédito interna - recursos do tesouro - exercício corrente</v>
      </c>
    </row>
    <row r="4218" spans="1:16" x14ac:dyDescent="0.2">
      <c r="A4218">
        <v>48091</v>
      </c>
      <c r="B4218" t="s">
        <v>1720</v>
      </c>
      <c r="C4218">
        <v>12588</v>
      </c>
      <c r="D4218" t="s">
        <v>1807</v>
      </c>
      <c r="E4218">
        <v>449051</v>
      </c>
      <c r="F4218" t="s">
        <v>31</v>
      </c>
      <c r="G4218" t="s">
        <v>423</v>
      </c>
      <c r="H4218" t="s">
        <v>424</v>
      </c>
      <c r="I4218" t="s">
        <v>1808</v>
      </c>
      <c r="J4218">
        <v>2000000</v>
      </c>
      <c r="K4218" t="str">
        <f t="shared" si="326"/>
        <v>48091 - Fundo Estadual de Saúde</v>
      </c>
      <c r="L4218" t="str">
        <f t="shared" si="327"/>
        <v>12588 - AP - Ampliação e readequação do Hospital São Paulo - Xanxerê</v>
      </c>
      <c r="M4218" t="str">
        <f t="shared" si="328"/>
        <v>449051 - Obras e Instalações</v>
      </c>
      <c r="N4218" t="str">
        <f t="shared" si="329"/>
        <v>44</v>
      </c>
      <c r="O4218" t="str">
        <f>VLOOKUP('SQL Results'!N4218,Plan2!$A$2:$B$8,2,0)</f>
        <v>44 - Investimentos</v>
      </c>
      <c r="P4218" s="4" t="str">
        <f t="shared" si="330"/>
        <v>0191 - Operações de crédito interna - recursos do tesouro - exercício corrente</v>
      </c>
    </row>
    <row r="4219" spans="1:16" x14ac:dyDescent="0.2">
      <c r="A4219">
        <v>48091</v>
      </c>
      <c r="B4219" t="s">
        <v>1720</v>
      </c>
      <c r="C4219">
        <v>4771</v>
      </c>
      <c r="D4219" t="s">
        <v>1809</v>
      </c>
      <c r="E4219">
        <v>339030</v>
      </c>
      <c r="F4219" t="s">
        <v>12</v>
      </c>
      <c r="G4219" t="s">
        <v>13</v>
      </c>
      <c r="H4219" t="s">
        <v>14</v>
      </c>
      <c r="I4219" t="s">
        <v>353</v>
      </c>
      <c r="J4219">
        <v>200000</v>
      </c>
      <c r="K4219" t="str">
        <f t="shared" si="326"/>
        <v>48091 - Fundo Estadual de Saúde</v>
      </c>
      <c r="L4219" t="str">
        <f t="shared" si="327"/>
        <v>4771 - Manutenção e modernização dos serviços de tecnologia da informação e comunicação - SES</v>
      </c>
      <c r="M4219" t="str">
        <f t="shared" si="328"/>
        <v>339030 - Material de Consumo</v>
      </c>
      <c r="N4219" t="str">
        <f t="shared" si="329"/>
        <v>33</v>
      </c>
      <c r="O4219" t="str">
        <f>VLOOKUP('SQL Results'!N4219,Plan2!$A$2:$B$8,2,0)</f>
        <v>33 - Outras Despesas Correntes</v>
      </c>
      <c r="P4219" s="4" t="str">
        <f t="shared" si="330"/>
        <v>0100 - Recursos ordinários - recursos do tesouro - RLD</v>
      </c>
    </row>
    <row r="4220" spans="1:16" x14ac:dyDescent="0.2">
      <c r="A4220">
        <v>48091</v>
      </c>
      <c r="B4220" t="s">
        <v>1720</v>
      </c>
      <c r="C4220">
        <v>4771</v>
      </c>
      <c r="D4220" t="s">
        <v>1809</v>
      </c>
      <c r="E4220">
        <v>339035</v>
      </c>
      <c r="F4220" t="s">
        <v>21</v>
      </c>
      <c r="G4220" t="s">
        <v>13</v>
      </c>
      <c r="H4220" t="s">
        <v>14</v>
      </c>
      <c r="I4220" t="s">
        <v>353</v>
      </c>
      <c r="J4220">
        <v>3500000</v>
      </c>
      <c r="K4220" t="str">
        <f t="shared" si="326"/>
        <v>48091 - Fundo Estadual de Saúde</v>
      </c>
      <c r="L4220" t="str">
        <f t="shared" si="327"/>
        <v>4771 - Manutenção e modernização dos serviços de tecnologia da informação e comunicação - SES</v>
      </c>
      <c r="M4220" t="str">
        <f t="shared" si="328"/>
        <v>339035 - Serviços de Consultoria</v>
      </c>
      <c r="N4220" t="str">
        <f t="shared" si="329"/>
        <v>33</v>
      </c>
      <c r="O4220" t="str">
        <f>VLOOKUP('SQL Results'!N4220,Plan2!$A$2:$B$8,2,0)</f>
        <v>33 - Outras Despesas Correntes</v>
      </c>
      <c r="P4220" s="4" t="str">
        <f t="shared" si="330"/>
        <v>0100 - Recursos ordinários - recursos do tesouro - RLD</v>
      </c>
    </row>
    <row r="4221" spans="1:16" x14ac:dyDescent="0.2">
      <c r="A4221">
        <v>48091</v>
      </c>
      <c r="B4221" t="s">
        <v>1720</v>
      </c>
      <c r="C4221">
        <v>4771</v>
      </c>
      <c r="D4221" t="s">
        <v>1809</v>
      </c>
      <c r="E4221">
        <v>339040</v>
      </c>
      <c r="F4221" t="s">
        <v>52</v>
      </c>
      <c r="G4221" t="s">
        <v>13</v>
      </c>
      <c r="H4221" t="s">
        <v>14</v>
      </c>
      <c r="I4221" t="s">
        <v>353</v>
      </c>
      <c r="J4221">
        <v>29900000</v>
      </c>
      <c r="K4221" t="str">
        <f t="shared" si="326"/>
        <v>48091 - Fundo Estadual de Saúde</v>
      </c>
      <c r="L4221" t="str">
        <f t="shared" si="327"/>
        <v>4771 - Manutenção e modernização dos serviços de tecnologia da informação e comunicação - SES</v>
      </c>
      <c r="M4221" t="str">
        <f t="shared" si="328"/>
        <v>339040 - Serviços de Tecnologia da Informação e Comunicação - Pessoa Jurídica</v>
      </c>
      <c r="N4221" t="str">
        <f t="shared" si="329"/>
        <v>33</v>
      </c>
      <c r="O4221" t="str">
        <f>VLOOKUP('SQL Results'!N4221,Plan2!$A$2:$B$8,2,0)</f>
        <v>33 - Outras Despesas Correntes</v>
      </c>
      <c r="P4221" s="4" t="str">
        <f t="shared" si="330"/>
        <v>0100 - Recursos ordinários - recursos do tesouro - RLD</v>
      </c>
    </row>
    <row r="4222" spans="1:16" x14ac:dyDescent="0.2">
      <c r="A4222">
        <v>48091</v>
      </c>
      <c r="B4222" t="s">
        <v>1720</v>
      </c>
      <c r="C4222">
        <v>4771</v>
      </c>
      <c r="D4222" t="s">
        <v>1809</v>
      </c>
      <c r="E4222">
        <v>449052</v>
      </c>
      <c r="F4222" t="s">
        <v>17</v>
      </c>
      <c r="G4222" t="s">
        <v>13</v>
      </c>
      <c r="H4222" t="s">
        <v>14</v>
      </c>
      <c r="I4222" t="s">
        <v>353</v>
      </c>
      <c r="J4222">
        <v>1500000</v>
      </c>
      <c r="K4222" t="str">
        <f t="shared" si="326"/>
        <v>48091 - Fundo Estadual de Saúde</v>
      </c>
      <c r="L4222" t="str">
        <f t="shared" si="327"/>
        <v>4771 - Manutenção e modernização dos serviços de tecnologia da informação e comunicação - SES</v>
      </c>
      <c r="M4222" t="str">
        <f t="shared" si="328"/>
        <v>449052 - Equipamentos e Material Permanente</v>
      </c>
      <c r="N4222" t="str">
        <f t="shared" si="329"/>
        <v>44</v>
      </c>
      <c r="O4222" t="str">
        <f>VLOOKUP('SQL Results'!N4222,Plan2!$A$2:$B$8,2,0)</f>
        <v>44 - Investimentos</v>
      </c>
      <c r="P4222" s="4" t="str">
        <f t="shared" si="330"/>
        <v>0100 - Recursos ordinários - recursos do tesouro - RLD</v>
      </c>
    </row>
    <row r="4223" spans="1:16" x14ac:dyDescent="0.2">
      <c r="A4223">
        <v>48091</v>
      </c>
      <c r="B4223" t="s">
        <v>1720</v>
      </c>
      <c r="C4223">
        <v>5429</v>
      </c>
      <c r="D4223" t="s">
        <v>1810</v>
      </c>
      <c r="E4223">
        <v>339030</v>
      </c>
      <c r="F4223" t="s">
        <v>12</v>
      </c>
      <c r="G4223" t="s">
        <v>13</v>
      </c>
      <c r="H4223" t="s">
        <v>14</v>
      </c>
      <c r="I4223" t="s">
        <v>1811</v>
      </c>
      <c r="J4223">
        <v>142335906</v>
      </c>
      <c r="K4223" t="str">
        <f t="shared" si="326"/>
        <v>48091 - Fundo Estadual de Saúde</v>
      </c>
      <c r="L4223" t="str">
        <f t="shared" si="327"/>
        <v>5429 - Manutenção das unidades assistenciais sob administração da Secretaria de Estado da Saúde</v>
      </c>
      <c r="M4223" t="str">
        <f t="shared" si="328"/>
        <v>339030 - Material de Consumo</v>
      </c>
      <c r="N4223" t="str">
        <f t="shared" si="329"/>
        <v>33</v>
      </c>
      <c r="O4223" t="str">
        <f>VLOOKUP('SQL Results'!N4223,Plan2!$A$2:$B$8,2,0)</f>
        <v>33 - Outras Despesas Correntes</v>
      </c>
      <c r="P4223" s="4" t="str">
        <f t="shared" si="330"/>
        <v>0100 - Recursos ordinários - recursos do tesouro - RLD</v>
      </c>
    </row>
    <row r="4224" spans="1:16" x14ac:dyDescent="0.2">
      <c r="A4224">
        <v>48091</v>
      </c>
      <c r="B4224" t="s">
        <v>1720</v>
      </c>
      <c r="C4224">
        <v>5429</v>
      </c>
      <c r="D4224" t="s">
        <v>1810</v>
      </c>
      <c r="E4224">
        <v>339035</v>
      </c>
      <c r="F4224" t="s">
        <v>21</v>
      </c>
      <c r="G4224" t="s">
        <v>13</v>
      </c>
      <c r="H4224" t="s">
        <v>14</v>
      </c>
      <c r="I4224" t="s">
        <v>1811</v>
      </c>
      <c r="J4224">
        <v>10000</v>
      </c>
      <c r="K4224" t="str">
        <f t="shared" si="326"/>
        <v>48091 - Fundo Estadual de Saúde</v>
      </c>
      <c r="L4224" t="str">
        <f t="shared" si="327"/>
        <v>5429 - Manutenção das unidades assistenciais sob administração da Secretaria de Estado da Saúde</v>
      </c>
      <c r="M4224" t="str">
        <f t="shared" si="328"/>
        <v>339035 - Serviços de Consultoria</v>
      </c>
      <c r="N4224" t="str">
        <f t="shared" si="329"/>
        <v>33</v>
      </c>
      <c r="O4224" t="str">
        <f>VLOOKUP('SQL Results'!N4224,Plan2!$A$2:$B$8,2,0)</f>
        <v>33 - Outras Despesas Correntes</v>
      </c>
      <c r="P4224" s="4" t="str">
        <f t="shared" si="330"/>
        <v>0100 - Recursos ordinários - recursos do tesouro - RLD</v>
      </c>
    </row>
    <row r="4225" spans="1:16" x14ac:dyDescent="0.2">
      <c r="A4225">
        <v>48091</v>
      </c>
      <c r="B4225" t="s">
        <v>1720</v>
      </c>
      <c r="C4225">
        <v>5429</v>
      </c>
      <c r="D4225" t="s">
        <v>1810</v>
      </c>
      <c r="E4225">
        <v>339036</v>
      </c>
      <c r="F4225" t="s">
        <v>23</v>
      </c>
      <c r="G4225" t="s">
        <v>13</v>
      </c>
      <c r="H4225" t="s">
        <v>14</v>
      </c>
      <c r="I4225" t="s">
        <v>1811</v>
      </c>
      <c r="J4225">
        <v>35000</v>
      </c>
      <c r="K4225" t="str">
        <f t="shared" si="326"/>
        <v>48091 - Fundo Estadual de Saúde</v>
      </c>
      <c r="L4225" t="str">
        <f t="shared" si="327"/>
        <v>5429 - Manutenção das unidades assistenciais sob administração da Secretaria de Estado da Saúde</v>
      </c>
      <c r="M4225" t="str">
        <f t="shared" si="328"/>
        <v>339036 - Outros Serviços Terceiros-Pessoa Física</v>
      </c>
      <c r="N4225" t="str">
        <f t="shared" si="329"/>
        <v>33</v>
      </c>
      <c r="O4225" t="str">
        <f>VLOOKUP('SQL Results'!N4225,Plan2!$A$2:$B$8,2,0)</f>
        <v>33 - Outras Despesas Correntes</v>
      </c>
      <c r="P4225" s="4" t="str">
        <f t="shared" si="330"/>
        <v>0100 - Recursos ordinários - recursos do tesouro - RLD</v>
      </c>
    </row>
    <row r="4226" spans="1:16" x14ac:dyDescent="0.2">
      <c r="A4226">
        <v>48091</v>
      </c>
      <c r="B4226" t="s">
        <v>1720</v>
      </c>
      <c r="C4226">
        <v>5429</v>
      </c>
      <c r="D4226" t="s">
        <v>1810</v>
      </c>
      <c r="E4226">
        <v>339039</v>
      </c>
      <c r="F4226" t="s">
        <v>16</v>
      </c>
      <c r="G4226" t="s">
        <v>13</v>
      </c>
      <c r="H4226" t="s">
        <v>14</v>
      </c>
      <c r="I4226" t="s">
        <v>1811</v>
      </c>
      <c r="J4226">
        <v>156036500</v>
      </c>
      <c r="K4226" t="str">
        <f t="shared" si="326"/>
        <v>48091 - Fundo Estadual de Saúde</v>
      </c>
      <c r="L4226" t="str">
        <f t="shared" si="327"/>
        <v>5429 - Manutenção das unidades assistenciais sob administração da Secretaria de Estado da Saúde</v>
      </c>
      <c r="M4226" t="str">
        <f t="shared" si="328"/>
        <v>339039 - Outros Serviços Terceiros - Pessoa Jurídica</v>
      </c>
      <c r="N4226" t="str">
        <f t="shared" si="329"/>
        <v>33</v>
      </c>
      <c r="O4226" t="str">
        <f>VLOOKUP('SQL Results'!N4226,Plan2!$A$2:$B$8,2,0)</f>
        <v>33 - Outras Despesas Correntes</v>
      </c>
      <c r="P4226" s="4" t="str">
        <f t="shared" si="330"/>
        <v>0100 - Recursos ordinários - recursos do tesouro - RLD</v>
      </c>
    </row>
    <row r="4227" spans="1:16" x14ac:dyDescent="0.2">
      <c r="A4227">
        <v>48091</v>
      </c>
      <c r="B4227" t="s">
        <v>1720</v>
      </c>
      <c r="C4227">
        <v>5429</v>
      </c>
      <c r="D4227" t="s">
        <v>1810</v>
      </c>
      <c r="E4227">
        <v>339092</v>
      </c>
      <c r="F4227" t="s">
        <v>28</v>
      </c>
      <c r="G4227" t="s">
        <v>13</v>
      </c>
      <c r="H4227" t="s">
        <v>14</v>
      </c>
      <c r="I4227" t="s">
        <v>1811</v>
      </c>
      <c r="J4227">
        <v>81600000</v>
      </c>
      <c r="K4227" t="str">
        <f t="shared" ref="K4227:K4290" si="331">CONCATENATE(A4227," - ",B4227)</f>
        <v>48091 - Fundo Estadual de Saúde</v>
      </c>
      <c r="L4227" t="str">
        <f t="shared" ref="L4227:L4290" si="332">CONCATENATE(C4227," - ",D4227)</f>
        <v>5429 - Manutenção das unidades assistenciais sob administração da Secretaria de Estado da Saúde</v>
      </c>
      <c r="M4227" t="str">
        <f t="shared" ref="M4227:M4290" si="333">CONCATENATE(E4227," - ",F4227)</f>
        <v>339092 - Despesas de Exercícios Anteriores</v>
      </c>
      <c r="N4227" t="str">
        <f t="shared" ref="N4227:N4290" si="334">LEFT(E4227,2)</f>
        <v>33</v>
      </c>
      <c r="O4227" t="str">
        <f>VLOOKUP('SQL Results'!N4227,Plan2!$A$2:$B$8,2,0)</f>
        <v>33 - Outras Despesas Correntes</v>
      </c>
      <c r="P4227" s="4" t="str">
        <f t="shared" si="330"/>
        <v>0100 - Recursos ordinários - recursos do tesouro - RLD</v>
      </c>
    </row>
    <row r="4228" spans="1:16" x14ac:dyDescent="0.2">
      <c r="A4228">
        <v>48091</v>
      </c>
      <c r="B4228" t="s">
        <v>1720</v>
      </c>
      <c r="C4228">
        <v>5429</v>
      </c>
      <c r="D4228" t="s">
        <v>1810</v>
      </c>
      <c r="E4228">
        <v>339030</v>
      </c>
      <c r="F4228" t="s">
        <v>12</v>
      </c>
      <c r="G4228" t="s">
        <v>1727</v>
      </c>
      <c r="H4228" t="s">
        <v>1728</v>
      </c>
      <c r="I4228" t="s">
        <v>1811</v>
      </c>
      <c r="J4228">
        <v>5000000</v>
      </c>
      <c r="K4228" t="str">
        <f t="shared" si="331"/>
        <v>48091 - Fundo Estadual de Saúde</v>
      </c>
      <c r="L4228" t="str">
        <f t="shared" si="332"/>
        <v>5429 - Manutenção das unidades assistenciais sob administração da Secretaria de Estado da Saúde</v>
      </c>
      <c r="M4228" t="str">
        <f t="shared" si="333"/>
        <v>339030 - Material de Consumo</v>
      </c>
      <c r="N4228" t="str">
        <f t="shared" si="334"/>
        <v>33</v>
      </c>
      <c r="O4228" t="str">
        <f>VLOOKUP('SQL Results'!N4228,Plan2!$A$2:$B$8,2,0)</f>
        <v>33 - Outras Despesas Correntes</v>
      </c>
      <c r="P4228" s="4" t="str">
        <f t="shared" si="330"/>
        <v>0223 - Convênio - Sistema Único Saúde - recursos de outras fontes - Exercício Corrente</v>
      </c>
    </row>
    <row r="4229" spans="1:16" x14ac:dyDescent="0.2">
      <c r="A4229">
        <v>48091</v>
      </c>
      <c r="B4229" t="s">
        <v>1720</v>
      </c>
      <c r="C4229">
        <v>5429</v>
      </c>
      <c r="D4229" t="s">
        <v>1810</v>
      </c>
      <c r="E4229">
        <v>339039</v>
      </c>
      <c r="F4229" t="s">
        <v>16</v>
      </c>
      <c r="G4229" t="s">
        <v>1727</v>
      </c>
      <c r="H4229" t="s">
        <v>1728</v>
      </c>
      <c r="I4229" t="s">
        <v>1811</v>
      </c>
      <c r="J4229">
        <v>21675598</v>
      </c>
      <c r="K4229" t="str">
        <f t="shared" si="331"/>
        <v>48091 - Fundo Estadual de Saúde</v>
      </c>
      <c r="L4229" t="str">
        <f t="shared" si="332"/>
        <v>5429 - Manutenção das unidades assistenciais sob administração da Secretaria de Estado da Saúde</v>
      </c>
      <c r="M4229" t="str">
        <f t="shared" si="333"/>
        <v>339039 - Outros Serviços Terceiros - Pessoa Jurídica</v>
      </c>
      <c r="N4229" t="str">
        <f t="shared" si="334"/>
        <v>33</v>
      </c>
      <c r="O4229" t="str">
        <f>VLOOKUP('SQL Results'!N4229,Plan2!$A$2:$B$8,2,0)</f>
        <v>33 - Outras Despesas Correntes</v>
      </c>
      <c r="P4229" s="4" t="str">
        <f t="shared" si="330"/>
        <v>0223 - Convênio - Sistema Único Saúde - recursos de outras fontes - Exercício Corrente</v>
      </c>
    </row>
    <row r="4230" spans="1:16" x14ac:dyDescent="0.2">
      <c r="A4230">
        <v>48091</v>
      </c>
      <c r="B4230" t="s">
        <v>1720</v>
      </c>
      <c r="C4230">
        <v>5429</v>
      </c>
      <c r="D4230" t="s">
        <v>1810</v>
      </c>
      <c r="E4230">
        <v>339030</v>
      </c>
      <c r="F4230" t="s">
        <v>12</v>
      </c>
      <c r="G4230" t="s">
        <v>94</v>
      </c>
      <c r="H4230" t="s">
        <v>95</v>
      </c>
      <c r="I4230" t="s">
        <v>1811</v>
      </c>
      <c r="J4230">
        <v>4500000</v>
      </c>
      <c r="K4230" t="str">
        <f t="shared" si="331"/>
        <v>48091 - Fundo Estadual de Saúde</v>
      </c>
      <c r="L4230" t="str">
        <f t="shared" si="332"/>
        <v>5429 - Manutenção das unidades assistenciais sob administração da Secretaria de Estado da Saúde</v>
      </c>
      <c r="M4230" t="str">
        <f t="shared" si="333"/>
        <v>339030 - Material de Consumo</v>
      </c>
      <c r="N4230" t="str">
        <f t="shared" si="334"/>
        <v>33</v>
      </c>
      <c r="O4230" t="str">
        <f>VLOOKUP('SQL Results'!N4230,Plan2!$A$2:$B$8,2,0)</f>
        <v>33 - Outras Despesas Correntes</v>
      </c>
      <c r="P4230" s="4" t="str">
        <f t="shared" si="330"/>
        <v>0240 - Recursos de serviços - recursos de outras fontes - exercício corrente</v>
      </c>
    </row>
    <row r="4231" spans="1:16" x14ac:dyDescent="0.2">
      <c r="A4231">
        <v>48091</v>
      </c>
      <c r="B4231" t="s">
        <v>1720</v>
      </c>
      <c r="C4231">
        <v>5429</v>
      </c>
      <c r="D4231" t="s">
        <v>1810</v>
      </c>
      <c r="E4231">
        <v>339039</v>
      </c>
      <c r="F4231" t="s">
        <v>16</v>
      </c>
      <c r="G4231" t="s">
        <v>94</v>
      </c>
      <c r="H4231" t="s">
        <v>95</v>
      </c>
      <c r="I4231" t="s">
        <v>1811</v>
      </c>
      <c r="J4231">
        <v>6000000</v>
      </c>
      <c r="K4231" t="str">
        <f t="shared" si="331"/>
        <v>48091 - Fundo Estadual de Saúde</v>
      </c>
      <c r="L4231" t="str">
        <f t="shared" si="332"/>
        <v>5429 - Manutenção das unidades assistenciais sob administração da Secretaria de Estado da Saúde</v>
      </c>
      <c r="M4231" t="str">
        <f t="shared" si="333"/>
        <v>339039 - Outros Serviços Terceiros - Pessoa Jurídica</v>
      </c>
      <c r="N4231" t="str">
        <f t="shared" si="334"/>
        <v>33</v>
      </c>
      <c r="O4231" t="str">
        <f>VLOOKUP('SQL Results'!N4231,Plan2!$A$2:$B$8,2,0)</f>
        <v>33 - Outras Despesas Correntes</v>
      </c>
      <c r="P4231" s="4" t="str">
        <f t="shared" si="330"/>
        <v>0240 - Recursos de serviços - recursos de outras fontes - exercício corrente</v>
      </c>
    </row>
    <row r="4232" spans="1:16" x14ac:dyDescent="0.2">
      <c r="A4232">
        <v>48091</v>
      </c>
      <c r="B4232" t="s">
        <v>1720</v>
      </c>
      <c r="C4232">
        <v>5429</v>
      </c>
      <c r="D4232" t="s">
        <v>1810</v>
      </c>
      <c r="E4232">
        <v>339030</v>
      </c>
      <c r="F4232" t="s">
        <v>12</v>
      </c>
      <c r="G4232" t="s">
        <v>53</v>
      </c>
      <c r="H4232" t="s">
        <v>54</v>
      </c>
      <c r="I4232" t="s">
        <v>1811</v>
      </c>
      <c r="J4232">
        <v>700000</v>
      </c>
      <c r="K4232" t="str">
        <f t="shared" si="331"/>
        <v>48091 - Fundo Estadual de Saúde</v>
      </c>
      <c r="L4232" t="str">
        <f t="shared" si="332"/>
        <v>5429 - Manutenção das unidades assistenciais sob administração da Secretaria de Estado da Saúde</v>
      </c>
      <c r="M4232" t="str">
        <f t="shared" si="333"/>
        <v>339030 - Material de Consumo</v>
      </c>
      <c r="N4232" t="str">
        <f t="shared" si="334"/>
        <v>33</v>
      </c>
      <c r="O4232" t="str">
        <f>VLOOKUP('SQL Results'!N4232,Plan2!$A$2:$B$8,2,0)</f>
        <v>33 - Outras Despesas Correntes</v>
      </c>
      <c r="P4232" s="4" t="str">
        <f t="shared" si="330"/>
        <v>0260 - Recursos patrimoniais primários - recursos de outras fontes - exercício corrente</v>
      </c>
    </row>
    <row r="4233" spans="1:16" x14ac:dyDescent="0.2">
      <c r="A4233">
        <v>48091</v>
      </c>
      <c r="B4233" t="s">
        <v>1720</v>
      </c>
      <c r="C4233">
        <v>5429</v>
      </c>
      <c r="D4233" t="s">
        <v>1810</v>
      </c>
      <c r="E4233">
        <v>339039</v>
      </c>
      <c r="F4233" t="s">
        <v>16</v>
      </c>
      <c r="G4233" t="s">
        <v>53</v>
      </c>
      <c r="H4233" t="s">
        <v>54</v>
      </c>
      <c r="I4233" t="s">
        <v>1811</v>
      </c>
      <c r="J4233">
        <v>487047</v>
      </c>
      <c r="K4233" t="str">
        <f t="shared" si="331"/>
        <v>48091 - Fundo Estadual de Saúde</v>
      </c>
      <c r="L4233" t="str">
        <f t="shared" si="332"/>
        <v>5429 - Manutenção das unidades assistenciais sob administração da Secretaria de Estado da Saúde</v>
      </c>
      <c r="M4233" t="str">
        <f t="shared" si="333"/>
        <v>339039 - Outros Serviços Terceiros - Pessoa Jurídica</v>
      </c>
      <c r="N4233" t="str">
        <f t="shared" si="334"/>
        <v>33</v>
      </c>
      <c r="O4233" t="str">
        <f>VLOOKUP('SQL Results'!N4233,Plan2!$A$2:$B$8,2,0)</f>
        <v>33 - Outras Despesas Correntes</v>
      </c>
      <c r="P4233" s="4" t="str">
        <f t="shared" si="330"/>
        <v>0260 - Recursos patrimoniais primários - recursos de outras fontes - exercício corrente</v>
      </c>
    </row>
    <row r="4234" spans="1:16" x14ac:dyDescent="0.2">
      <c r="A4234">
        <v>48091</v>
      </c>
      <c r="B4234" t="s">
        <v>1720</v>
      </c>
      <c r="C4234">
        <v>5429</v>
      </c>
      <c r="D4234" t="s">
        <v>1810</v>
      </c>
      <c r="E4234">
        <v>339030</v>
      </c>
      <c r="F4234" t="s">
        <v>12</v>
      </c>
      <c r="G4234" t="s">
        <v>135</v>
      </c>
      <c r="H4234" t="s">
        <v>136</v>
      </c>
      <c r="I4234" t="s">
        <v>1811</v>
      </c>
      <c r="J4234">
        <v>7000000</v>
      </c>
      <c r="K4234" t="str">
        <f t="shared" si="331"/>
        <v>48091 - Fundo Estadual de Saúde</v>
      </c>
      <c r="L4234" t="str">
        <f t="shared" si="332"/>
        <v>5429 - Manutenção das unidades assistenciais sob administração da Secretaria de Estado da Saúde</v>
      </c>
      <c r="M4234" t="str">
        <f t="shared" si="333"/>
        <v>339030 - Material de Consumo</v>
      </c>
      <c r="N4234" t="str">
        <f t="shared" si="334"/>
        <v>33</v>
      </c>
      <c r="O4234" t="str">
        <f>VLOOKUP('SQL Results'!N4234,Plan2!$A$2:$B$8,2,0)</f>
        <v>33 - Outras Despesas Correntes</v>
      </c>
      <c r="P4234" s="4" t="str">
        <f t="shared" si="330"/>
        <v>0269 - Outros recursos primários - recursos de outras fontes - exercício corrente</v>
      </c>
    </row>
    <row r="4235" spans="1:16" x14ac:dyDescent="0.2">
      <c r="A4235">
        <v>48091</v>
      </c>
      <c r="B4235" t="s">
        <v>1720</v>
      </c>
      <c r="C4235">
        <v>5429</v>
      </c>
      <c r="D4235" t="s">
        <v>1810</v>
      </c>
      <c r="E4235">
        <v>339039</v>
      </c>
      <c r="F4235" t="s">
        <v>16</v>
      </c>
      <c r="G4235" t="s">
        <v>135</v>
      </c>
      <c r="H4235" t="s">
        <v>136</v>
      </c>
      <c r="I4235" t="s">
        <v>1811</v>
      </c>
      <c r="J4235">
        <v>13473698</v>
      </c>
      <c r="K4235" t="str">
        <f t="shared" si="331"/>
        <v>48091 - Fundo Estadual de Saúde</v>
      </c>
      <c r="L4235" t="str">
        <f t="shared" si="332"/>
        <v>5429 - Manutenção das unidades assistenciais sob administração da Secretaria de Estado da Saúde</v>
      </c>
      <c r="M4235" t="str">
        <f t="shared" si="333"/>
        <v>339039 - Outros Serviços Terceiros - Pessoa Jurídica</v>
      </c>
      <c r="N4235" t="str">
        <f t="shared" si="334"/>
        <v>33</v>
      </c>
      <c r="O4235" t="str">
        <f>VLOOKUP('SQL Results'!N4235,Plan2!$A$2:$B$8,2,0)</f>
        <v>33 - Outras Despesas Correntes</v>
      </c>
      <c r="P4235" s="4" t="str">
        <f t="shared" si="330"/>
        <v>0269 - Outros recursos primários - recursos de outras fontes - exercício corrente</v>
      </c>
    </row>
    <row r="4236" spans="1:16" x14ac:dyDescent="0.2">
      <c r="A4236">
        <v>48091</v>
      </c>
      <c r="B4236" t="s">
        <v>1720</v>
      </c>
      <c r="C4236">
        <v>5429</v>
      </c>
      <c r="D4236" t="s">
        <v>1810</v>
      </c>
      <c r="E4236">
        <v>339030</v>
      </c>
      <c r="F4236" t="s">
        <v>12</v>
      </c>
      <c r="G4236" t="s">
        <v>367</v>
      </c>
      <c r="H4236" t="s">
        <v>368</v>
      </c>
      <c r="I4236" t="s">
        <v>1811</v>
      </c>
      <c r="J4236">
        <v>684889</v>
      </c>
      <c r="K4236" t="str">
        <f t="shared" si="331"/>
        <v>48091 - Fundo Estadual de Saúde</v>
      </c>
      <c r="L4236" t="str">
        <f t="shared" si="332"/>
        <v>5429 - Manutenção das unidades assistenciais sob administração da Secretaria de Estado da Saúde</v>
      </c>
      <c r="M4236" t="str">
        <f t="shared" si="333"/>
        <v>339030 - Material de Consumo</v>
      </c>
      <c r="N4236" t="str">
        <f t="shared" si="334"/>
        <v>33</v>
      </c>
      <c r="O4236" t="str">
        <f>VLOOKUP('SQL Results'!N4236,Plan2!$A$2:$B$8,2,0)</f>
        <v>33 - Outras Despesas Correntes</v>
      </c>
      <c r="P4236" s="4" t="str">
        <f t="shared" si="330"/>
        <v>0285 - Remuneração de disp bancária - Executivo - rec vinculados-rec outras fontes-exerc corrente</v>
      </c>
    </row>
    <row r="4237" spans="1:16" x14ac:dyDescent="0.2">
      <c r="A4237">
        <v>48091</v>
      </c>
      <c r="B4237" t="s">
        <v>1720</v>
      </c>
      <c r="C4237">
        <v>11285</v>
      </c>
      <c r="D4237" t="s">
        <v>1789</v>
      </c>
      <c r="E4237">
        <v>339039</v>
      </c>
      <c r="F4237" t="s">
        <v>16</v>
      </c>
      <c r="G4237" t="s">
        <v>1727</v>
      </c>
      <c r="H4237" t="s">
        <v>1728</v>
      </c>
      <c r="I4237" t="s">
        <v>1790</v>
      </c>
      <c r="J4237">
        <v>430000</v>
      </c>
      <c r="K4237" t="str">
        <f t="shared" si="331"/>
        <v>48091 - Fundo Estadual de Saúde</v>
      </c>
      <c r="L4237" t="str">
        <f t="shared" si="332"/>
        <v>11285 - Transplantes de órgãos e tecidos em SC</v>
      </c>
      <c r="M4237" t="str">
        <f t="shared" si="333"/>
        <v>339039 - Outros Serviços Terceiros - Pessoa Jurídica</v>
      </c>
      <c r="N4237" t="str">
        <f t="shared" si="334"/>
        <v>33</v>
      </c>
      <c r="O4237" t="str">
        <f>VLOOKUP('SQL Results'!N4237,Plan2!$A$2:$B$8,2,0)</f>
        <v>33 - Outras Despesas Correntes</v>
      </c>
      <c r="P4237" s="4" t="str">
        <f t="shared" si="330"/>
        <v>0223 - Convênio - Sistema Único Saúde - recursos de outras fontes - Exercício Corrente</v>
      </c>
    </row>
    <row r="4238" spans="1:16" x14ac:dyDescent="0.2">
      <c r="A4238">
        <v>48091</v>
      </c>
      <c r="B4238" t="s">
        <v>1720</v>
      </c>
      <c r="C4238">
        <v>11285</v>
      </c>
      <c r="D4238" t="s">
        <v>1789</v>
      </c>
      <c r="E4238">
        <v>339092</v>
      </c>
      <c r="F4238" t="s">
        <v>28</v>
      </c>
      <c r="G4238" t="s">
        <v>13</v>
      </c>
      <c r="H4238" t="s">
        <v>14</v>
      </c>
      <c r="I4238" t="s">
        <v>1790</v>
      </c>
      <c r="J4238">
        <v>100000</v>
      </c>
      <c r="K4238" t="str">
        <f t="shared" si="331"/>
        <v>48091 - Fundo Estadual de Saúde</v>
      </c>
      <c r="L4238" t="str">
        <f t="shared" si="332"/>
        <v>11285 - Transplantes de órgãos e tecidos em SC</v>
      </c>
      <c r="M4238" t="str">
        <f t="shared" si="333"/>
        <v>339092 - Despesas de Exercícios Anteriores</v>
      </c>
      <c r="N4238" t="str">
        <f t="shared" si="334"/>
        <v>33</v>
      </c>
      <c r="O4238" t="str">
        <f>VLOOKUP('SQL Results'!N4238,Plan2!$A$2:$B$8,2,0)</f>
        <v>33 - Outras Despesas Correntes</v>
      </c>
      <c r="P4238" s="4" t="str">
        <f t="shared" si="330"/>
        <v>0100 - Recursos ordinários - recursos do tesouro - RLD</v>
      </c>
    </row>
    <row r="4239" spans="1:16" x14ac:dyDescent="0.2">
      <c r="A4239">
        <v>48091</v>
      </c>
      <c r="B4239" t="s">
        <v>1720</v>
      </c>
      <c r="C4239">
        <v>11285</v>
      </c>
      <c r="D4239" t="s">
        <v>1789</v>
      </c>
      <c r="E4239">
        <v>339092</v>
      </c>
      <c r="F4239" t="s">
        <v>28</v>
      </c>
      <c r="G4239" t="s">
        <v>1727</v>
      </c>
      <c r="H4239" t="s">
        <v>1728</v>
      </c>
      <c r="I4239" t="s">
        <v>1790</v>
      </c>
      <c r="J4239">
        <v>120000</v>
      </c>
      <c r="K4239" t="str">
        <f t="shared" si="331"/>
        <v>48091 - Fundo Estadual de Saúde</v>
      </c>
      <c r="L4239" t="str">
        <f t="shared" si="332"/>
        <v>11285 - Transplantes de órgãos e tecidos em SC</v>
      </c>
      <c r="M4239" t="str">
        <f t="shared" si="333"/>
        <v>339092 - Despesas de Exercícios Anteriores</v>
      </c>
      <c r="N4239" t="str">
        <f t="shared" si="334"/>
        <v>33</v>
      </c>
      <c r="O4239" t="str">
        <f>VLOOKUP('SQL Results'!N4239,Plan2!$A$2:$B$8,2,0)</f>
        <v>33 - Outras Despesas Correntes</v>
      </c>
      <c r="P4239" s="4" t="str">
        <f t="shared" si="330"/>
        <v>0223 - Convênio - Sistema Único Saúde - recursos de outras fontes - Exercício Corrente</v>
      </c>
    </row>
    <row r="4240" spans="1:16" x14ac:dyDescent="0.2">
      <c r="A4240">
        <v>48091</v>
      </c>
      <c r="B4240" t="s">
        <v>1720</v>
      </c>
      <c r="C4240">
        <v>5373</v>
      </c>
      <c r="D4240" t="s">
        <v>1812</v>
      </c>
      <c r="E4240">
        <v>445042</v>
      </c>
      <c r="F4240" t="s">
        <v>315</v>
      </c>
      <c r="G4240" t="s">
        <v>13</v>
      </c>
      <c r="H4240" t="s">
        <v>14</v>
      </c>
      <c r="I4240" t="s">
        <v>1813</v>
      </c>
      <c r="J4240">
        <v>100000</v>
      </c>
      <c r="K4240" t="str">
        <f t="shared" si="331"/>
        <v>48091 - Fundo Estadual de Saúde</v>
      </c>
      <c r="L4240" t="str">
        <f t="shared" si="332"/>
        <v>5373 - AP - Construção de sede própria - GERSA - ADR - Xanxerê</v>
      </c>
      <c r="M4240" t="str">
        <f t="shared" si="333"/>
        <v>445042 - Auxílios</v>
      </c>
      <c r="N4240" t="str">
        <f t="shared" si="334"/>
        <v>44</v>
      </c>
      <c r="O4240" t="str">
        <f>VLOOKUP('SQL Results'!N4240,Plan2!$A$2:$B$8,2,0)</f>
        <v>44 - Investimentos</v>
      </c>
      <c r="P4240" s="4" t="str">
        <f t="shared" si="330"/>
        <v>0100 - Recursos ordinários - recursos do tesouro - RLD</v>
      </c>
    </row>
    <row r="4241" spans="1:16" x14ac:dyDescent="0.2">
      <c r="A4241">
        <v>48091</v>
      </c>
      <c r="B4241" t="s">
        <v>1720</v>
      </c>
      <c r="C4241">
        <v>11283</v>
      </c>
      <c r="D4241" t="s">
        <v>1814</v>
      </c>
      <c r="E4241">
        <v>339030</v>
      </c>
      <c r="F4241" t="s">
        <v>12</v>
      </c>
      <c r="G4241" t="s">
        <v>13</v>
      </c>
      <c r="H4241" t="s">
        <v>14</v>
      </c>
      <c r="I4241" t="s">
        <v>1815</v>
      </c>
      <c r="J4241">
        <v>40000</v>
      </c>
      <c r="K4241" t="str">
        <f t="shared" si="331"/>
        <v>48091 - Fundo Estadual de Saúde</v>
      </c>
      <c r="L4241" t="str">
        <f t="shared" si="332"/>
        <v>11283 - Realização das atividades da superintendência de serviços especializados e regulação</v>
      </c>
      <c r="M4241" t="str">
        <f t="shared" si="333"/>
        <v>339030 - Material de Consumo</v>
      </c>
      <c r="N4241" t="str">
        <f t="shared" si="334"/>
        <v>33</v>
      </c>
      <c r="O4241" t="str">
        <f>VLOOKUP('SQL Results'!N4241,Plan2!$A$2:$B$8,2,0)</f>
        <v>33 - Outras Despesas Correntes</v>
      </c>
      <c r="P4241" s="4" t="str">
        <f t="shared" si="330"/>
        <v>0100 - Recursos ordinários - recursos do tesouro - RLD</v>
      </c>
    </row>
    <row r="4242" spans="1:16" x14ac:dyDescent="0.2">
      <c r="A4242">
        <v>48091</v>
      </c>
      <c r="B4242" t="s">
        <v>1720</v>
      </c>
      <c r="C4242">
        <v>11283</v>
      </c>
      <c r="D4242" t="s">
        <v>1814</v>
      </c>
      <c r="E4242">
        <v>339039</v>
      </c>
      <c r="F4242" t="s">
        <v>16</v>
      </c>
      <c r="G4242" t="s">
        <v>13</v>
      </c>
      <c r="H4242" t="s">
        <v>14</v>
      </c>
      <c r="I4242" t="s">
        <v>1815</v>
      </c>
      <c r="J4242">
        <v>650000</v>
      </c>
      <c r="K4242" t="str">
        <f t="shared" si="331"/>
        <v>48091 - Fundo Estadual de Saúde</v>
      </c>
      <c r="L4242" t="str">
        <f t="shared" si="332"/>
        <v>11283 - Realização das atividades da superintendência de serviços especializados e regulação</v>
      </c>
      <c r="M4242" t="str">
        <f t="shared" si="333"/>
        <v>339039 - Outros Serviços Terceiros - Pessoa Jurídica</v>
      </c>
      <c r="N4242" t="str">
        <f t="shared" si="334"/>
        <v>33</v>
      </c>
      <c r="O4242" t="str">
        <f>VLOOKUP('SQL Results'!N4242,Plan2!$A$2:$B$8,2,0)</f>
        <v>33 - Outras Despesas Correntes</v>
      </c>
      <c r="P4242" s="4" t="str">
        <f t="shared" si="330"/>
        <v>0100 - Recursos ordinários - recursos do tesouro - RLD</v>
      </c>
    </row>
    <row r="4243" spans="1:16" x14ac:dyDescent="0.2">
      <c r="A4243">
        <v>48091</v>
      </c>
      <c r="B4243" t="s">
        <v>1720</v>
      </c>
      <c r="C4243">
        <v>11283</v>
      </c>
      <c r="D4243" t="s">
        <v>1814</v>
      </c>
      <c r="E4243">
        <v>339039</v>
      </c>
      <c r="F4243" t="s">
        <v>16</v>
      </c>
      <c r="G4243" t="s">
        <v>1727</v>
      </c>
      <c r="H4243" t="s">
        <v>1728</v>
      </c>
      <c r="I4243" t="s">
        <v>1815</v>
      </c>
      <c r="J4243">
        <v>600000</v>
      </c>
      <c r="K4243" t="str">
        <f t="shared" si="331"/>
        <v>48091 - Fundo Estadual de Saúde</v>
      </c>
      <c r="L4243" t="str">
        <f t="shared" si="332"/>
        <v>11283 - Realização das atividades da superintendência de serviços especializados e regulação</v>
      </c>
      <c r="M4243" t="str">
        <f t="shared" si="333"/>
        <v>339039 - Outros Serviços Terceiros - Pessoa Jurídica</v>
      </c>
      <c r="N4243" t="str">
        <f t="shared" si="334"/>
        <v>33</v>
      </c>
      <c r="O4243" t="str">
        <f>VLOOKUP('SQL Results'!N4243,Plan2!$A$2:$B$8,2,0)</f>
        <v>33 - Outras Despesas Correntes</v>
      </c>
      <c r="P4243" s="4" t="str">
        <f t="shared" si="330"/>
        <v>0223 - Convênio - Sistema Único Saúde - recursos de outras fontes - Exercício Corrente</v>
      </c>
    </row>
    <row r="4244" spans="1:16" x14ac:dyDescent="0.2">
      <c r="A4244">
        <v>48091</v>
      </c>
      <c r="B4244" t="s">
        <v>1720</v>
      </c>
      <c r="C4244">
        <v>11283</v>
      </c>
      <c r="D4244" t="s">
        <v>1814</v>
      </c>
      <c r="E4244">
        <v>339039</v>
      </c>
      <c r="F4244" t="s">
        <v>16</v>
      </c>
      <c r="G4244" t="s">
        <v>135</v>
      </c>
      <c r="H4244" t="s">
        <v>136</v>
      </c>
      <c r="I4244" t="s">
        <v>1815</v>
      </c>
      <c r="J4244">
        <v>100000</v>
      </c>
      <c r="K4244" t="str">
        <f t="shared" si="331"/>
        <v>48091 - Fundo Estadual de Saúde</v>
      </c>
      <c r="L4244" t="str">
        <f t="shared" si="332"/>
        <v>11283 - Realização das atividades da superintendência de serviços especializados e regulação</v>
      </c>
      <c r="M4244" t="str">
        <f t="shared" si="333"/>
        <v>339039 - Outros Serviços Terceiros - Pessoa Jurídica</v>
      </c>
      <c r="N4244" t="str">
        <f t="shared" si="334"/>
        <v>33</v>
      </c>
      <c r="O4244" t="str">
        <f>VLOOKUP('SQL Results'!N4244,Plan2!$A$2:$B$8,2,0)</f>
        <v>33 - Outras Despesas Correntes</v>
      </c>
      <c r="P4244" s="4" t="str">
        <f t="shared" si="330"/>
        <v>0269 - Outros recursos primários - recursos de outras fontes - exercício corrente</v>
      </c>
    </row>
    <row r="4245" spans="1:16" x14ac:dyDescent="0.2">
      <c r="A4245">
        <v>48091</v>
      </c>
      <c r="B4245" t="s">
        <v>1720</v>
      </c>
      <c r="C4245">
        <v>11283</v>
      </c>
      <c r="D4245" t="s">
        <v>1814</v>
      </c>
      <c r="E4245">
        <v>339092</v>
      </c>
      <c r="F4245" t="s">
        <v>28</v>
      </c>
      <c r="G4245" t="s">
        <v>13</v>
      </c>
      <c r="H4245" t="s">
        <v>14</v>
      </c>
      <c r="I4245" t="s">
        <v>1815</v>
      </c>
      <c r="J4245">
        <v>110000</v>
      </c>
      <c r="K4245" t="str">
        <f t="shared" si="331"/>
        <v>48091 - Fundo Estadual de Saúde</v>
      </c>
      <c r="L4245" t="str">
        <f t="shared" si="332"/>
        <v>11283 - Realização das atividades da superintendência de serviços especializados e regulação</v>
      </c>
      <c r="M4245" t="str">
        <f t="shared" si="333"/>
        <v>339092 - Despesas de Exercícios Anteriores</v>
      </c>
      <c r="N4245" t="str">
        <f t="shared" si="334"/>
        <v>33</v>
      </c>
      <c r="O4245" t="str">
        <f>VLOOKUP('SQL Results'!N4245,Plan2!$A$2:$B$8,2,0)</f>
        <v>33 - Outras Despesas Correntes</v>
      </c>
      <c r="P4245" s="4" t="str">
        <f t="shared" si="330"/>
        <v>0100 - Recursos ordinários - recursos do tesouro - RLD</v>
      </c>
    </row>
    <row r="4246" spans="1:16" x14ac:dyDescent="0.2">
      <c r="A4246">
        <v>48091</v>
      </c>
      <c r="B4246" t="s">
        <v>1720</v>
      </c>
      <c r="C4246">
        <v>11283</v>
      </c>
      <c r="D4246" t="s">
        <v>1814</v>
      </c>
      <c r="E4246">
        <v>339092</v>
      </c>
      <c r="F4246" t="s">
        <v>28</v>
      </c>
      <c r="G4246" t="s">
        <v>1727</v>
      </c>
      <c r="H4246" t="s">
        <v>1728</v>
      </c>
      <c r="I4246" t="s">
        <v>1815</v>
      </c>
      <c r="J4246">
        <v>400000</v>
      </c>
      <c r="K4246" t="str">
        <f t="shared" si="331"/>
        <v>48091 - Fundo Estadual de Saúde</v>
      </c>
      <c r="L4246" t="str">
        <f t="shared" si="332"/>
        <v>11283 - Realização das atividades da superintendência de serviços especializados e regulação</v>
      </c>
      <c r="M4246" t="str">
        <f t="shared" si="333"/>
        <v>339092 - Despesas de Exercícios Anteriores</v>
      </c>
      <c r="N4246" t="str">
        <f t="shared" si="334"/>
        <v>33</v>
      </c>
      <c r="O4246" t="str">
        <f>VLOOKUP('SQL Results'!N4246,Plan2!$A$2:$B$8,2,0)</f>
        <v>33 - Outras Despesas Correntes</v>
      </c>
      <c r="P4246" s="4" t="str">
        <f t="shared" si="330"/>
        <v>0223 - Convênio - Sistema Único Saúde - recursos de outras fontes - Exercício Corrente</v>
      </c>
    </row>
    <row r="4247" spans="1:16" x14ac:dyDescent="0.2">
      <c r="A4247">
        <v>48091</v>
      </c>
      <c r="B4247" t="s">
        <v>1720</v>
      </c>
      <c r="C4247">
        <v>12576</v>
      </c>
      <c r="D4247" t="s">
        <v>1816</v>
      </c>
      <c r="E4247">
        <v>449051</v>
      </c>
      <c r="F4247" t="s">
        <v>31</v>
      </c>
      <c r="G4247" t="s">
        <v>423</v>
      </c>
      <c r="H4247" t="s">
        <v>424</v>
      </c>
      <c r="I4247" t="s">
        <v>1817</v>
      </c>
      <c r="J4247">
        <v>100000</v>
      </c>
      <c r="K4247" t="str">
        <f t="shared" si="331"/>
        <v>48091 - Fundo Estadual de Saúde</v>
      </c>
      <c r="L4247" t="str">
        <f t="shared" si="332"/>
        <v>12576 - Ampliação e readequação do Hospital Marieta Konder Bornhausen - Itajaí</v>
      </c>
      <c r="M4247" t="str">
        <f t="shared" si="333"/>
        <v>449051 - Obras e Instalações</v>
      </c>
      <c r="N4247" t="str">
        <f t="shared" si="334"/>
        <v>44</v>
      </c>
      <c r="O4247" t="str">
        <f>VLOOKUP('SQL Results'!N4247,Plan2!$A$2:$B$8,2,0)</f>
        <v>44 - Investimentos</v>
      </c>
      <c r="P4247" s="4" t="str">
        <f t="shared" ref="P4247:P4310" si="335">CONCATENATE(LEFT(G4247,4)," - ",H4247)</f>
        <v>0191 - Operações de crédito interna - recursos do tesouro - exercício corrente</v>
      </c>
    </row>
    <row r="4248" spans="1:16" x14ac:dyDescent="0.2">
      <c r="A4248">
        <v>48091</v>
      </c>
      <c r="B4248" t="s">
        <v>1720</v>
      </c>
      <c r="C4248">
        <v>12585</v>
      </c>
      <c r="D4248" t="s">
        <v>1818</v>
      </c>
      <c r="E4248">
        <v>445042</v>
      </c>
      <c r="F4248" t="s">
        <v>315</v>
      </c>
      <c r="G4248" t="s">
        <v>13</v>
      </c>
      <c r="H4248" t="s">
        <v>14</v>
      </c>
      <c r="I4248" t="s">
        <v>1819</v>
      </c>
      <c r="J4248">
        <v>100000</v>
      </c>
      <c r="K4248" t="str">
        <f t="shared" si="331"/>
        <v>48091 - Fundo Estadual de Saúde</v>
      </c>
      <c r="L4248" t="str">
        <f t="shared" si="332"/>
        <v>12585 - AP - Ampliação e readequação da Maternidade Catarina Kuss - ADR - Mafra</v>
      </c>
      <c r="M4248" t="str">
        <f t="shared" si="333"/>
        <v>445042 - Auxílios</v>
      </c>
      <c r="N4248" t="str">
        <f t="shared" si="334"/>
        <v>44</v>
      </c>
      <c r="O4248" t="str">
        <f>VLOOKUP('SQL Results'!N4248,Plan2!$A$2:$B$8,2,0)</f>
        <v>44 - Investimentos</v>
      </c>
      <c r="P4248" s="4" t="str">
        <f t="shared" si="335"/>
        <v>0100 - Recursos ordinários - recursos do tesouro - RLD</v>
      </c>
    </row>
    <row r="4249" spans="1:16" x14ac:dyDescent="0.2">
      <c r="A4249">
        <v>48091</v>
      </c>
      <c r="B4249" t="s">
        <v>1720</v>
      </c>
      <c r="C4249">
        <v>12575</v>
      </c>
      <c r="D4249" t="s">
        <v>1820</v>
      </c>
      <c r="E4249">
        <v>449051</v>
      </c>
      <c r="F4249" t="s">
        <v>31</v>
      </c>
      <c r="G4249" t="s">
        <v>423</v>
      </c>
      <c r="H4249" t="s">
        <v>424</v>
      </c>
      <c r="I4249" t="s">
        <v>1821</v>
      </c>
      <c r="J4249">
        <v>100000</v>
      </c>
      <c r="K4249" t="str">
        <f t="shared" si="331"/>
        <v>48091 - Fundo Estadual de Saúde</v>
      </c>
      <c r="L4249" t="str">
        <f t="shared" si="332"/>
        <v>12575 - AP - Ampliação e readequação do Hospital Regional do Oeste - Chapecó</v>
      </c>
      <c r="M4249" t="str">
        <f t="shared" si="333"/>
        <v>449051 - Obras e Instalações</v>
      </c>
      <c r="N4249" t="str">
        <f t="shared" si="334"/>
        <v>44</v>
      </c>
      <c r="O4249" t="str">
        <f>VLOOKUP('SQL Results'!N4249,Plan2!$A$2:$B$8,2,0)</f>
        <v>44 - Investimentos</v>
      </c>
      <c r="P4249" s="4" t="str">
        <f t="shared" si="335"/>
        <v>0191 - Operações de crédito interna - recursos do tesouro - exercício corrente</v>
      </c>
    </row>
    <row r="4250" spans="1:16" x14ac:dyDescent="0.2">
      <c r="A4250">
        <v>48091</v>
      </c>
      <c r="B4250" t="s">
        <v>1720</v>
      </c>
      <c r="C4250">
        <v>12506</v>
      </c>
      <c r="D4250" t="s">
        <v>1822</v>
      </c>
      <c r="E4250">
        <v>445042</v>
      </c>
      <c r="F4250" t="s">
        <v>315</v>
      </c>
      <c r="G4250" t="s">
        <v>13</v>
      </c>
      <c r="H4250" t="s">
        <v>14</v>
      </c>
      <c r="I4250" t="s">
        <v>1823</v>
      </c>
      <c r="J4250">
        <v>100000</v>
      </c>
      <c r="K4250" t="str">
        <f t="shared" si="331"/>
        <v>48091 - Fundo Estadual de Saúde</v>
      </c>
      <c r="L4250" t="str">
        <f t="shared" si="332"/>
        <v>12506 - AP - Reforma e ampliação do Hospital Waldomiro Colautti em Ibirama</v>
      </c>
      <c r="M4250" t="str">
        <f t="shared" si="333"/>
        <v>445042 - Auxílios</v>
      </c>
      <c r="N4250" t="str">
        <f t="shared" si="334"/>
        <v>44</v>
      </c>
      <c r="O4250" t="str">
        <f>VLOOKUP('SQL Results'!N4250,Plan2!$A$2:$B$8,2,0)</f>
        <v>44 - Investimentos</v>
      </c>
      <c r="P4250" s="4" t="str">
        <f t="shared" si="335"/>
        <v>0100 - Recursos ordinários - recursos do tesouro - RLD</v>
      </c>
    </row>
    <row r="4251" spans="1:16" x14ac:dyDescent="0.2">
      <c r="A4251">
        <v>48091</v>
      </c>
      <c r="B4251" t="s">
        <v>1720</v>
      </c>
      <c r="C4251">
        <v>11201</v>
      </c>
      <c r="D4251" t="s">
        <v>1824</v>
      </c>
      <c r="E4251">
        <v>339030</v>
      </c>
      <c r="F4251" t="s">
        <v>12</v>
      </c>
      <c r="G4251" t="s">
        <v>13</v>
      </c>
      <c r="H4251" t="s">
        <v>14</v>
      </c>
      <c r="I4251" t="s">
        <v>1825</v>
      </c>
      <c r="J4251">
        <v>110000</v>
      </c>
      <c r="K4251" t="str">
        <f t="shared" si="331"/>
        <v>48091 - Fundo Estadual de Saúde</v>
      </c>
      <c r="L4251" t="str">
        <f t="shared" si="332"/>
        <v>11201 - Distribuição de medicamentos do componente estratégico</v>
      </c>
      <c r="M4251" t="str">
        <f t="shared" si="333"/>
        <v>339030 - Material de Consumo</v>
      </c>
      <c r="N4251" t="str">
        <f t="shared" si="334"/>
        <v>33</v>
      </c>
      <c r="O4251" t="str">
        <f>VLOOKUP('SQL Results'!N4251,Plan2!$A$2:$B$8,2,0)</f>
        <v>33 - Outras Despesas Correntes</v>
      </c>
      <c r="P4251" s="4" t="str">
        <f t="shared" si="335"/>
        <v>0100 - Recursos ordinários - recursos do tesouro - RLD</v>
      </c>
    </row>
    <row r="4252" spans="1:16" x14ac:dyDescent="0.2">
      <c r="A4252">
        <v>48091</v>
      </c>
      <c r="B4252" t="s">
        <v>1720</v>
      </c>
      <c r="C4252">
        <v>4650</v>
      </c>
      <c r="D4252" t="s">
        <v>1775</v>
      </c>
      <c r="E4252">
        <v>339014</v>
      </c>
      <c r="F4252" t="s">
        <v>63</v>
      </c>
      <c r="G4252" t="s">
        <v>13</v>
      </c>
      <c r="H4252" t="s">
        <v>14</v>
      </c>
      <c r="I4252" t="s">
        <v>349</v>
      </c>
      <c r="J4252">
        <v>750000</v>
      </c>
      <c r="K4252" t="str">
        <f t="shared" si="331"/>
        <v>48091 - Fundo Estadual de Saúde</v>
      </c>
      <c r="L4252" t="str">
        <f t="shared" si="332"/>
        <v>4650 - Administração e manutenção dos serviços administrativos gerais - SES</v>
      </c>
      <c r="M4252" t="str">
        <f t="shared" si="333"/>
        <v>339014 - Diárias - Civil</v>
      </c>
      <c r="N4252" t="str">
        <f t="shared" si="334"/>
        <v>33</v>
      </c>
      <c r="O4252" t="str">
        <f>VLOOKUP('SQL Results'!N4252,Plan2!$A$2:$B$8,2,0)</f>
        <v>33 - Outras Despesas Correntes</v>
      </c>
      <c r="P4252" s="4" t="str">
        <f t="shared" si="335"/>
        <v>0100 - Recursos ordinários - recursos do tesouro - RLD</v>
      </c>
    </row>
    <row r="4253" spans="1:16" x14ac:dyDescent="0.2">
      <c r="A4253">
        <v>48091</v>
      </c>
      <c r="B4253" t="s">
        <v>1720</v>
      </c>
      <c r="C4253">
        <v>4650</v>
      </c>
      <c r="D4253" t="s">
        <v>1775</v>
      </c>
      <c r="E4253">
        <v>339030</v>
      </c>
      <c r="F4253" t="s">
        <v>12</v>
      </c>
      <c r="G4253" t="s">
        <v>13</v>
      </c>
      <c r="H4253" t="s">
        <v>14</v>
      </c>
      <c r="I4253" t="s">
        <v>349</v>
      </c>
      <c r="J4253">
        <v>10000000</v>
      </c>
      <c r="K4253" t="str">
        <f t="shared" si="331"/>
        <v>48091 - Fundo Estadual de Saúde</v>
      </c>
      <c r="L4253" t="str">
        <f t="shared" si="332"/>
        <v>4650 - Administração e manutenção dos serviços administrativos gerais - SES</v>
      </c>
      <c r="M4253" t="str">
        <f t="shared" si="333"/>
        <v>339030 - Material de Consumo</v>
      </c>
      <c r="N4253" t="str">
        <f t="shared" si="334"/>
        <v>33</v>
      </c>
      <c r="O4253" t="str">
        <f>VLOOKUP('SQL Results'!N4253,Plan2!$A$2:$B$8,2,0)</f>
        <v>33 - Outras Despesas Correntes</v>
      </c>
      <c r="P4253" s="4" t="str">
        <f t="shared" si="335"/>
        <v>0100 - Recursos ordinários - recursos do tesouro - RLD</v>
      </c>
    </row>
    <row r="4254" spans="1:16" x14ac:dyDescent="0.2">
      <c r="A4254">
        <v>48091</v>
      </c>
      <c r="B4254" t="s">
        <v>1720</v>
      </c>
      <c r="C4254">
        <v>4650</v>
      </c>
      <c r="D4254" t="s">
        <v>1775</v>
      </c>
      <c r="E4254">
        <v>339033</v>
      </c>
      <c r="F4254" t="s">
        <v>49</v>
      </c>
      <c r="G4254" t="s">
        <v>13</v>
      </c>
      <c r="H4254" t="s">
        <v>14</v>
      </c>
      <c r="I4254" t="s">
        <v>349</v>
      </c>
      <c r="J4254">
        <v>600000</v>
      </c>
      <c r="K4254" t="str">
        <f t="shared" si="331"/>
        <v>48091 - Fundo Estadual de Saúde</v>
      </c>
      <c r="L4254" t="str">
        <f t="shared" si="332"/>
        <v>4650 - Administração e manutenção dos serviços administrativos gerais - SES</v>
      </c>
      <c r="M4254" t="str">
        <f t="shared" si="333"/>
        <v>339033 - Passagens e Despesas com Locomoção</v>
      </c>
      <c r="N4254" t="str">
        <f t="shared" si="334"/>
        <v>33</v>
      </c>
      <c r="O4254" t="str">
        <f>VLOOKUP('SQL Results'!N4254,Plan2!$A$2:$B$8,2,0)</f>
        <v>33 - Outras Despesas Correntes</v>
      </c>
      <c r="P4254" s="4" t="str">
        <f t="shared" si="335"/>
        <v>0100 - Recursos ordinários - recursos do tesouro - RLD</v>
      </c>
    </row>
    <row r="4255" spans="1:16" x14ac:dyDescent="0.2">
      <c r="A4255">
        <v>48091</v>
      </c>
      <c r="B4255" t="s">
        <v>1720</v>
      </c>
      <c r="C4255">
        <v>4650</v>
      </c>
      <c r="D4255" t="s">
        <v>1775</v>
      </c>
      <c r="E4255">
        <v>339037</v>
      </c>
      <c r="F4255" t="s">
        <v>25</v>
      </c>
      <c r="G4255" t="s">
        <v>13</v>
      </c>
      <c r="H4255" t="s">
        <v>14</v>
      </c>
      <c r="I4255" t="s">
        <v>349</v>
      </c>
      <c r="J4255">
        <v>73040000</v>
      </c>
      <c r="K4255" t="str">
        <f t="shared" si="331"/>
        <v>48091 - Fundo Estadual de Saúde</v>
      </c>
      <c r="L4255" t="str">
        <f t="shared" si="332"/>
        <v>4650 - Administração e manutenção dos serviços administrativos gerais - SES</v>
      </c>
      <c r="M4255" t="str">
        <f t="shared" si="333"/>
        <v>339037 - Locação de Mão-de-Obra</v>
      </c>
      <c r="N4255" t="str">
        <f t="shared" si="334"/>
        <v>33</v>
      </c>
      <c r="O4255" t="str">
        <f>VLOOKUP('SQL Results'!N4255,Plan2!$A$2:$B$8,2,0)</f>
        <v>33 - Outras Despesas Correntes</v>
      </c>
      <c r="P4255" s="4" t="str">
        <f t="shared" si="335"/>
        <v>0100 - Recursos ordinários - recursos do tesouro - RLD</v>
      </c>
    </row>
    <row r="4256" spans="1:16" x14ac:dyDescent="0.2">
      <c r="A4256">
        <v>48091</v>
      </c>
      <c r="B4256" t="s">
        <v>1720</v>
      </c>
      <c r="C4256">
        <v>4650</v>
      </c>
      <c r="D4256" t="s">
        <v>1775</v>
      </c>
      <c r="E4256">
        <v>339039</v>
      </c>
      <c r="F4256" t="s">
        <v>16</v>
      </c>
      <c r="G4256" t="s">
        <v>13</v>
      </c>
      <c r="H4256" t="s">
        <v>14</v>
      </c>
      <c r="I4256" t="s">
        <v>349</v>
      </c>
      <c r="J4256">
        <v>49875000</v>
      </c>
      <c r="K4256" t="str">
        <f t="shared" si="331"/>
        <v>48091 - Fundo Estadual de Saúde</v>
      </c>
      <c r="L4256" t="str">
        <f t="shared" si="332"/>
        <v>4650 - Administração e manutenção dos serviços administrativos gerais - SES</v>
      </c>
      <c r="M4256" t="str">
        <f t="shared" si="333"/>
        <v>339039 - Outros Serviços Terceiros - Pessoa Jurídica</v>
      </c>
      <c r="N4256" t="str">
        <f t="shared" si="334"/>
        <v>33</v>
      </c>
      <c r="O4256" t="str">
        <f>VLOOKUP('SQL Results'!N4256,Plan2!$A$2:$B$8,2,0)</f>
        <v>33 - Outras Despesas Correntes</v>
      </c>
      <c r="P4256" s="4" t="str">
        <f t="shared" si="335"/>
        <v>0100 - Recursos ordinários - recursos do tesouro - RLD</v>
      </c>
    </row>
    <row r="4257" spans="1:16" x14ac:dyDescent="0.2">
      <c r="A4257">
        <v>48091</v>
      </c>
      <c r="B4257" t="s">
        <v>1720</v>
      </c>
      <c r="C4257">
        <v>4650</v>
      </c>
      <c r="D4257" t="s">
        <v>1775</v>
      </c>
      <c r="E4257">
        <v>339039</v>
      </c>
      <c r="F4257" t="s">
        <v>16</v>
      </c>
      <c r="G4257" t="s">
        <v>1727</v>
      </c>
      <c r="H4257" t="s">
        <v>1728</v>
      </c>
      <c r="I4257" t="s">
        <v>349</v>
      </c>
      <c r="J4257">
        <v>200000</v>
      </c>
      <c r="K4257" t="str">
        <f t="shared" si="331"/>
        <v>48091 - Fundo Estadual de Saúde</v>
      </c>
      <c r="L4257" t="str">
        <f t="shared" si="332"/>
        <v>4650 - Administração e manutenção dos serviços administrativos gerais - SES</v>
      </c>
      <c r="M4257" t="str">
        <f t="shared" si="333"/>
        <v>339039 - Outros Serviços Terceiros - Pessoa Jurídica</v>
      </c>
      <c r="N4257" t="str">
        <f t="shared" si="334"/>
        <v>33</v>
      </c>
      <c r="O4257" t="str">
        <f>VLOOKUP('SQL Results'!N4257,Plan2!$A$2:$B$8,2,0)</f>
        <v>33 - Outras Despesas Correntes</v>
      </c>
      <c r="P4257" s="4" t="str">
        <f t="shared" si="335"/>
        <v>0223 - Convênio - Sistema Único Saúde - recursos de outras fontes - Exercício Corrente</v>
      </c>
    </row>
    <row r="4258" spans="1:16" x14ac:dyDescent="0.2">
      <c r="A4258">
        <v>48091</v>
      </c>
      <c r="B4258" t="s">
        <v>1720</v>
      </c>
      <c r="C4258">
        <v>4650</v>
      </c>
      <c r="D4258" t="s">
        <v>1775</v>
      </c>
      <c r="E4258">
        <v>339039</v>
      </c>
      <c r="F4258" t="s">
        <v>16</v>
      </c>
      <c r="G4258" t="s">
        <v>94</v>
      </c>
      <c r="H4258" t="s">
        <v>95</v>
      </c>
      <c r="I4258" t="s">
        <v>349</v>
      </c>
      <c r="J4258">
        <v>200000</v>
      </c>
      <c r="K4258" t="str">
        <f t="shared" si="331"/>
        <v>48091 - Fundo Estadual de Saúde</v>
      </c>
      <c r="L4258" t="str">
        <f t="shared" si="332"/>
        <v>4650 - Administração e manutenção dos serviços administrativos gerais - SES</v>
      </c>
      <c r="M4258" t="str">
        <f t="shared" si="333"/>
        <v>339039 - Outros Serviços Terceiros - Pessoa Jurídica</v>
      </c>
      <c r="N4258" t="str">
        <f t="shared" si="334"/>
        <v>33</v>
      </c>
      <c r="O4258" t="str">
        <f>VLOOKUP('SQL Results'!N4258,Plan2!$A$2:$B$8,2,0)</f>
        <v>33 - Outras Despesas Correntes</v>
      </c>
      <c r="P4258" s="4" t="str">
        <f t="shared" si="335"/>
        <v>0240 - Recursos de serviços - recursos de outras fontes - exercício corrente</v>
      </c>
    </row>
    <row r="4259" spans="1:16" x14ac:dyDescent="0.2">
      <c r="A4259">
        <v>48091</v>
      </c>
      <c r="B4259" t="s">
        <v>1720</v>
      </c>
      <c r="C4259">
        <v>4650</v>
      </c>
      <c r="D4259" t="s">
        <v>1775</v>
      </c>
      <c r="E4259">
        <v>339039</v>
      </c>
      <c r="F4259" t="s">
        <v>16</v>
      </c>
      <c r="G4259" t="s">
        <v>53</v>
      </c>
      <c r="H4259" t="s">
        <v>54</v>
      </c>
      <c r="I4259" t="s">
        <v>349</v>
      </c>
      <c r="J4259">
        <v>50000</v>
      </c>
      <c r="K4259" t="str">
        <f t="shared" si="331"/>
        <v>48091 - Fundo Estadual de Saúde</v>
      </c>
      <c r="L4259" t="str">
        <f t="shared" si="332"/>
        <v>4650 - Administração e manutenção dos serviços administrativos gerais - SES</v>
      </c>
      <c r="M4259" t="str">
        <f t="shared" si="333"/>
        <v>339039 - Outros Serviços Terceiros - Pessoa Jurídica</v>
      </c>
      <c r="N4259" t="str">
        <f t="shared" si="334"/>
        <v>33</v>
      </c>
      <c r="O4259" t="str">
        <f>VLOOKUP('SQL Results'!N4259,Plan2!$A$2:$B$8,2,0)</f>
        <v>33 - Outras Despesas Correntes</v>
      </c>
      <c r="P4259" s="4" t="str">
        <f t="shared" si="335"/>
        <v>0260 - Recursos patrimoniais primários - recursos de outras fontes - exercício corrente</v>
      </c>
    </row>
    <row r="4260" spans="1:16" x14ac:dyDescent="0.2">
      <c r="A4260">
        <v>48091</v>
      </c>
      <c r="B4260" t="s">
        <v>1720</v>
      </c>
      <c r="C4260">
        <v>4650</v>
      </c>
      <c r="D4260" t="s">
        <v>1775</v>
      </c>
      <c r="E4260">
        <v>339039</v>
      </c>
      <c r="F4260" t="s">
        <v>16</v>
      </c>
      <c r="G4260" t="s">
        <v>135</v>
      </c>
      <c r="H4260" t="s">
        <v>136</v>
      </c>
      <c r="I4260" t="s">
        <v>349</v>
      </c>
      <c r="J4260">
        <v>799252</v>
      </c>
      <c r="K4260" t="str">
        <f t="shared" si="331"/>
        <v>48091 - Fundo Estadual de Saúde</v>
      </c>
      <c r="L4260" t="str">
        <f t="shared" si="332"/>
        <v>4650 - Administração e manutenção dos serviços administrativos gerais - SES</v>
      </c>
      <c r="M4260" t="str">
        <f t="shared" si="333"/>
        <v>339039 - Outros Serviços Terceiros - Pessoa Jurídica</v>
      </c>
      <c r="N4260" t="str">
        <f t="shared" si="334"/>
        <v>33</v>
      </c>
      <c r="O4260" t="str">
        <f>VLOOKUP('SQL Results'!N4260,Plan2!$A$2:$B$8,2,0)</f>
        <v>33 - Outras Despesas Correntes</v>
      </c>
      <c r="P4260" s="4" t="str">
        <f t="shared" si="335"/>
        <v>0269 - Outros recursos primários - recursos de outras fontes - exercício corrente</v>
      </c>
    </row>
    <row r="4261" spans="1:16" x14ac:dyDescent="0.2">
      <c r="A4261">
        <v>48091</v>
      </c>
      <c r="B4261" t="s">
        <v>1720</v>
      </c>
      <c r="C4261">
        <v>4650</v>
      </c>
      <c r="D4261" t="s">
        <v>1775</v>
      </c>
      <c r="E4261">
        <v>339039</v>
      </c>
      <c r="F4261" t="s">
        <v>16</v>
      </c>
      <c r="G4261" t="s">
        <v>367</v>
      </c>
      <c r="H4261" t="s">
        <v>368</v>
      </c>
      <c r="I4261" t="s">
        <v>349</v>
      </c>
      <c r="J4261">
        <v>66550</v>
      </c>
      <c r="K4261" t="str">
        <f t="shared" si="331"/>
        <v>48091 - Fundo Estadual de Saúde</v>
      </c>
      <c r="L4261" t="str">
        <f t="shared" si="332"/>
        <v>4650 - Administração e manutenção dos serviços administrativos gerais - SES</v>
      </c>
      <c r="M4261" t="str">
        <f t="shared" si="333"/>
        <v>339039 - Outros Serviços Terceiros - Pessoa Jurídica</v>
      </c>
      <c r="N4261" t="str">
        <f t="shared" si="334"/>
        <v>33</v>
      </c>
      <c r="O4261" t="str">
        <f>VLOOKUP('SQL Results'!N4261,Plan2!$A$2:$B$8,2,0)</f>
        <v>33 - Outras Despesas Correntes</v>
      </c>
      <c r="P4261" s="4" t="str">
        <f t="shared" si="335"/>
        <v>0285 - Remuneração de disp bancária - Executivo - rec vinculados-rec outras fontes-exerc corrente</v>
      </c>
    </row>
    <row r="4262" spans="1:16" x14ac:dyDescent="0.2">
      <c r="A4262">
        <v>48091</v>
      </c>
      <c r="B4262" t="s">
        <v>1720</v>
      </c>
      <c r="C4262">
        <v>13266</v>
      </c>
      <c r="D4262" t="s">
        <v>1826</v>
      </c>
      <c r="E4262">
        <v>449052</v>
      </c>
      <c r="F4262" t="s">
        <v>17</v>
      </c>
      <c r="G4262" t="s">
        <v>13</v>
      </c>
      <c r="H4262" t="s">
        <v>14</v>
      </c>
      <c r="I4262" t="s">
        <v>1827</v>
      </c>
      <c r="J4262">
        <v>5000</v>
      </c>
      <c r="K4262" t="str">
        <f t="shared" si="331"/>
        <v>48091 - Fundo Estadual de Saúde</v>
      </c>
      <c r="L4262" t="str">
        <f t="shared" si="332"/>
        <v>13266 - Realização dos serviços assistenciais no Centro Catarinense de Reabilitação</v>
      </c>
      <c r="M4262" t="str">
        <f t="shared" si="333"/>
        <v>449052 - Equipamentos e Material Permanente</v>
      </c>
      <c r="N4262" t="str">
        <f t="shared" si="334"/>
        <v>44</v>
      </c>
      <c r="O4262" t="str">
        <f>VLOOKUP('SQL Results'!N4262,Plan2!$A$2:$B$8,2,0)</f>
        <v>44 - Investimentos</v>
      </c>
      <c r="P4262" s="4" t="str">
        <f t="shared" si="335"/>
        <v>0100 - Recursos ordinários - recursos do tesouro - RLD</v>
      </c>
    </row>
    <row r="4263" spans="1:16" x14ac:dyDescent="0.2">
      <c r="A4263">
        <v>48091</v>
      </c>
      <c r="B4263" t="s">
        <v>1720</v>
      </c>
      <c r="C4263">
        <v>13262</v>
      </c>
      <c r="D4263" t="s">
        <v>1828</v>
      </c>
      <c r="E4263">
        <v>339039</v>
      </c>
      <c r="F4263" t="s">
        <v>16</v>
      </c>
      <c r="G4263" t="s">
        <v>13</v>
      </c>
      <c r="H4263" t="s">
        <v>14</v>
      </c>
      <c r="I4263" t="s">
        <v>1829</v>
      </c>
      <c r="J4263">
        <v>30000</v>
      </c>
      <c r="K4263" t="str">
        <f t="shared" si="331"/>
        <v>48091 - Fundo Estadual de Saúde</v>
      </c>
      <c r="L4263" t="str">
        <f t="shared" si="332"/>
        <v>13262 - Ações do serviço de anatomia patológica e verificação de óbitos (SVO)</v>
      </c>
      <c r="M4263" t="str">
        <f t="shared" si="333"/>
        <v>339039 - Outros Serviços Terceiros - Pessoa Jurídica</v>
      </c>
      <c r="N4263" t="str">
        <f t="shared" si="334"/>
        <v>33</v>
      </c>
      <c r="O4263" t="str">
        <f>VLOOKUP('SQL Results'!N4263,Plan2!$A$2:$B$8,2,0)</f>
        <v>33 - Outras Despesas Correntes</v>
      </c>
      <c r="P4263" s="4" t="str">
        <f t="shared" si="335"/>
        <v>0100 - Recursos ordinários - recursos do tesouro - RLD</v>
      </c>
    </row>
    <row r="4264" spans="1:16" x14ac:dyDescent="0.2">
      <c r="A4264">
        <v>48091</v>
      </c>
      <c r="B4264" t="s">
        <v>1720</v>
      </c>
      <c r="C4264">
        <v>13262</v>
      </c>
      <c r="D4264" t="s">
        <v>1828</v>
      </c>
      <c r="E4264">
        <v>339039</v>
      </c>
      <c r="F4264" t="s">
        <v>16</v>
      </c>
      <c r="G4264" t="s">
        <v>1727</v>
      </c>
      <c r="H4264" t="s">
        <v>1728</v>
      </c>
      <c r="I4264" t="s">
        <v>1829</v>
      </c>
      <c r="J4264">
        <v>180000</v>
      </c>
      <c r="K4264" t="str">
        <f t="shared" si="331"/>
        <v>48091 - Fundo Estadual de Saúde</v>
      </c>
      <c r="L4264" t="str">
        <f t="shared" si="332"/>
        <v>13262 - Ações do serviço de anatomia patológica e verificação de óbitos (SVO)</v>
      </c>
      <c r="M4264" t="str">
        <f t="shared" si="333"/>
        <v>339039 - Outros Serviços Terceiros - Pessoa Jurídica</v>
      </c>
      <c r="N4264" t="str">
        <f t="shared" si="334"/>
        <v>33</v>
      </c>
      <c r="O4264" t="str">
        <f>VLOOKUP('SQL Results'!N4264,Plan2!$A$2:$B$8,2,0)</f>
        <v>33 - Outras Despesas Correntes</v>
      </c>
      <c r="P4264" s="4" t="str">
        <f t="shared" si="335"/>
        <v>0223 - Convênio - Sistema Único Saúde - recursos de outras fontes - Exercício Corrente</v>
      </c>
    </row>
    <row r="4265" spans="1:16" x14ac:dyDescent="0.2">
      <c r="A4265">
        <v>48091</v>
      </c>
      <c r="B4265" t="s">
        <v>1720</v>
      </c>
      <c r="C4265">
        <v>13262</v>
      </c>
      <c r="D4265" t="s">
        <v>1828</v>
      </c>
      <c r="E4265">
        <v>339030</v>
      </c>
      <c r="F4265" t="s">
        <v>12</v>
      </c>
      <c r="G4265" t="s">
        <v>1727</v>
      </c>
      <c r="H4265" t="s">
        <v>1728</v>
      </c>
      <c r="I4265" t="s">
        <v>1829</v>
      </c>
      <c r="J4265">
        <v>150000</v>
      </c>
      <c r="K4265" t="str">
        <f t="shared" si="331"/>
        <v>48091 - Fundo Estadual de Saúde</v>
      </c>
      <c r="L4265" t="str">
        <f t="shared" si="332"/>
        <v>13262 - Ações do serviço de anatomia patológica e verificação de óbitos (SVO)</v>
      </c>
      <c r="M4265" t="str">
        <f t="shared" si="333"/>
        <v>339030 - Material de Consumo</v>
      </c>
      <c r="N4265" t="str">
        <f t="shared" si="334"/>
        <v>33</v>
      </c>
      <c r="O4265" t="str">
        <f>VLOOKUP('SQL Results'!N4265,Plan2!$A$2:$B$8,2,0)</f>
        <v>33 - Outras Despesas Correntes</v>
      </c>
      <c r="P4265" s="4" t="str">
        <f t="shared" si="335"/>
        <v>0223 - Convênio - Sistema Único Saúde - recursos de outras fontes - Exercício Corrente</v>
      </c>
    </row>
    <row r="4266" spans="1:16" x14ac:dyDescent="0.2">
      <c r="A4266">
        <v>48091</v>
      </c>
      <c r="B4266" t="s">
        <v>1720</v>
      </c>
      <c r="C4266">
        <v>14089</v>
      </c>
      <c r="D4266" t="s">
        <v>1830</v>
      </c>
      <c r="E4266">
        <v>339030</v>
      </c>
      <c r="F4266" t="s">
        <v>12</v>
      </c>
      <c r="G4266" t="s">
        <v>13</v>
      </c>
      <c r="H4266" t="s">
        <v>14</v>
      </c>
      <c r="I4266" t="s">
        <v>1831</v>
      </c>
      <c r="J4266">
        <v>100000</v>
      </c>
      <c r="K4266" t="str">
        <f t="shared" si="331"/>
        <v>48091 - Fundo Estadual de Saúde</v>
      </c>
      <c r="L4266" t="str">
        <f t="shared" si="332"/>
        <v>14089 - Realização de exames do programa de triagem neonatal</v>
      </c>
      <c r="M4266" t="str">
        <f t="shared" si="333"/>
        <v>339030 - Material de Consumo</v>
      </c>
      <c r="N4266" t="str">
        <f t="shared" si="334"/>
        <v>33</v>
      </c>
      <c r="O4266" t="str">
        <f>VLOOKUP('SQL Results'!N4266,Plan2!$A$2:$B$8,2,0)</f>
        <v>33 - Outras Despesas Correntes</v>
      </c>
      <c r="P4266" s="4" t="str">
        <f t="shared" si="335"/>
        <v>0100 - Recursos ordinários - recursos do tesouro - RLD</v>
      </c>
    </row>
    <row r="4267" spans="1:16" x14ac:dyDescent="0.2">
      <c r="A4267">
        <v>48091</v>
      </c>
      <c r="B4267" t="s">
        <v>1720</v>
      </c>
      <c r="C4267">
        <v>14089</v>
      </c>
      <c r="D4267" t="s">
        <v>1830</v>
      </c>
      <c r="E4267">
        <v>339039</v>
      </c>
      <c r="F4267" t="s">
        <v>16</v>
      </c>
      <c r="G4267" t="s">
        <v>13</v>
      </c>
      <c r="H4267" t="s">
        <v>14</v>
      </c>
      <c r="I4267" t="s">
        <v>1831</v>
      </c>
      <c r="J4267">
        <v>100000</v>
      </c>
      <c r="K4267" t="str">
        <f t="shared" si="331"/>
        <v>48091 - Fundo Estadual de Saúde</v>
      </c>
      <c r="L4267" t="str">
        <f t="shared" si="332"/>
        <v>14089 - Realização de exames do programa de triagem neonatal</v>
      </c>
      <c r="M4267" t="str">
        <f t="shared" si="333"/>
        <v>339039 - Outros Serviços Terceiros - Pessoa Jurídica</v>
      </c>
      <c r="N4267" t="str">
        <f t="shared" si="334"/>
        <v>33</v>
      </c>
      <c r="O4267" t="str">
        <f>VLOOKUP('SQL Results'!N4267,Plan2!$A$2:$B$8,2,0)</f>
        <v>33 - Outras Despesas Correntes</v>
      </c>
      <c r="P4267" s="4" t="str">
        <f t="shared" si="335"/>
        <v>0100 - Recursos ordinários - recursos do tesouro - RLD</v>
      </c>
    </row>
    <row r="4268" spans="1:16" x14ac:dyDescent="0.2">
      <c r="A4268">
        <v>48091</v>
      </c>
      <c r="B4268" t="s">
        <v>1720</v>
      </c>
      <c r="C4268">
        <v>14090</v>
      </c>
      <c r="D4268" t="s">
        <v>1832</v>
      </c>
      <c r="E4268">
        <v>334141</v>
      </c>
      <c r="F4268" t="s">
        <v>29</v>
      </c>
      <c r="G4268" t="s">
        <v>13</v>
      </c>
      <c r="H4268" t="s">
        <v>14</v>
      </c>
      <c r="I4268" t="s">
        <v>1833</v>
      </c>
      <c r="J4268">
        <v>1500000</v>
      </c>
      <c r="K4268" t="str">
        <f t="shared" si="331"/>
        <v>48091 - Fundo Estadual de Saúde</v>
      </c>
      <c r="L4268" t="str">
        <f t="shared" si="332"/>
        <v>14090 - Incentivo financeiro estadual aos centros de atenção psicossocial</v>
      </c>
      <c r="M4268" t="str">
        <f t="shared" si="333"/>
        <v>334141 - Contribuições</v>
      </c>
      <c r="N4268" t="str">
        <f t="shared" si="334"/>
        <v>33</v>
      </c>
      <c r="O4268" t="str">
        <f>VLOOKUP('SQL Results'!N4268,Plan2!$A$2:$B$8,2,0)</f>
        <v>33 - Outras Despesas Correntes</v>
      </c>
      <c r="P4268" s="4" t="str">
        <f t="shared" si="335"/>
        <v>0100 - Recursos ordinários - recursos do tesouro - RLD</v>
      </c>
    </row>
    <row r="4269" spans="1:16" x14ac:dyDescent="0.2">
      <c r="A4269">
        <v>48091</v>
      </c>
      <c r="B4269" t="s">
        <v>1720</v>
      </c>
      <c r="C4269">
        <v>13355</v>
      </c>
      <c r="D4269" t="s">
        <v>1834</v>
      </c>
      <c r="E4269">
        <v>445042</v>
      </c>
      <c r="F4269" t="s">
        <v>315</v>
      </c>
      <c r="G4269" t="s">
        <v>13</v>
      </c>
      <c r="H4269" t="s">
        <v>14</v>
      </c>
      <c r="I4269" t="s">
        <v>1835</v>
      </c>
      <c r="J4269">
        <v>100000</v>
      </c>
      <c r="K4269" t="str">
        <f t="shared" si="331"/>
        <v>48091 - Fundo Estadual de Saúde</v>
      </c>
      <c r="L4269" t="str">
        <f t="shared" si="332"/>
        <v>13355 - AP - Aquisição de aparelho de ressonância magnética para a região do extremo sul - ADR - Araranguá</v>
      </c>
      <c r="M4269" t="str">
        <f t="shared" si="333"/>
        <v>445042 - Auxílios</v>
      </c>
      <c r="N4269" t="str">
        <f t="shared" si="334"/>
        <v>44</v>
      </c>
      <c r="O4269" t="str">
        <f>VLOOKUP('SQL Results'!N4269,Plan2!$A$2:$B$8,2,0)</f>
        <v>44 - Investimentos</v>
      </c>
      <c r="P4269" s="4" t="str">
        <f t="shared" si="335"/>
        <v>0100 - Recursos ordinários - recursos do tesouro - RLD</v>
      </c>
    </row>
    <row r="4270" spans="1:16" x14ac:dyDescent="0.2">
      <c r="A4270">
        <v>48091</v>
      </c>
      <c r="B4270" t="s">
        <v>1720</v>
      </c>
      <c r="C4270">
        <v>13356</v>
      </c>
      <c r="D4270" t="s">
        <v>1836</v>
      </c>
      <c r="E4270">
        <v>335041</v>
      </c>
      <c r="F4270" t="s">
        <v>29</v>
      </c>
      <c r="G4270" t="s">
        <v>13</v>
      </c>
      <c r="H4270" t="s">
        <v>14</v>
      </c>
      <c r="I4270" t="s">
        <v>1837</v>
      </c>
      <c r="J4270">
        <v>100000</v>
      </c>
      <c r="K4270" t="str">
        <f t="shared" si="331"/>
        <v>48091 - Fundo Estadual de Saúde</v>
      </c>
      <c r="L4270" t="str">
        <f t="shared" si="332"/>
        <v>13356 - AP - Incentivos financeiros para os hospitais da região - ADR - Araranguá</v>
      </c>
      <c r="M4270" t="str">
        <f t="shared" si="333"/>
        <v>335041 - Contribuições</v>
      </c>
      <c r="N4270" t="str">
        <f t="shared" si="334"/>
        <v>33</v>
      </c>
      <c r="O4270" t="str">
        <f>VLOOKUP('SQL Results'!N4270,Plan2!$A$2:$B$8,2,0)</f>
        <v>33 - Outras Despesas Correntes</v>
      </c>
      <c r="P4270" s="4" t="str">
        <f t="shared" si="335"/>
        <v>0100 - Recursos ordinários - recursos do tesouro - RLD</v>
      </c>
    </row>
    <row r="4271" spans="1:16" x14ac:dyDescent="0.2">
      <c r="A4271">
        <v>48091</v>
      </c>
      <c r="B4271" t="s">
        <v>1720</v>
      </c>
      <c r="C4271">
        <v>13253</v>
      </c>
      <c r="D4271" t="s">
        <v>1838</v>
      </c>
      <c r="E4271">
        <v>449052</v>
      </c>
      <c r="F4271" t="s">
        <v>17</v>
      </c>
      <c r="G4271" t="s">
        <v>13</v>
      </c>
      <c r="H4271" t="s">
        <v>14</v>
      </c>
      <c r="I4271" t="s">
        <v>1839</v>
      </c>
      <c r="J4271">
        <v>1500000</v>
      </c>
      <c r="K4271" t="str">
        <f t="shared" si="331"/>
        <v>48091 - Fundo Estadual de Saúde</v>
      </c>
      <c r="L4271" t="str">
        <f t="shared" si="332"/>
        <v>13253 - Aquisição de equipamentos e mobiliário para unidades assistenciais da Secretaria de Estado da Saúde</v>
      </c>
      <c r="M4271" t="str">
        <f t="shared" si="333"/>
        <v>449052 - Equipamentos e Material Permanente</v>
      </c>
      <c r="N4271" t="str">
        <f t="shared" si="334"/>
        <v>44</v>
      </c>
      <c r="O4271" t="str">
        <f>VLOOKUP('SQL Results'!N4271,Plan2!$A$2:$B$8,2,0)</f>
        <v>44 - Investimentos</v>
      </c>
      <c r="P4271" s="4" t="str">
        <f t="shared" si="335"/>
        <v>0100 - Recursos ordinários - recursos do tesouro - RLD</v>
      </c>
    </row>
    <row r="4272" spans="1:16" x14ac:dyDescent="0.2">
      <c r="A4272">
        <v>48091</v>
      </c>
      <c r="B4272" t="s">
        <v>1720</v>
      </c>
      <c r="C4272">
        <v>13253</v>
      </c>
      <c r="D4272" t="s">
        <v>1838</v>
      </c>
      <c r="E4272">
        <v>449052</v>
      </c>
      <c r="F4272" t="s">
        <v>17</v>
      </c>
      <c r="G4272" t="s">
        <v>1729</v>
      </c>
      <c r="H4272" t="s">
        <v>1730</v>
      </c>
      <c r="I4272" t="s">
        <v>1839</v>
      </c>
      <c r="J4272">
        <v>4000000</v>
      </c>
      <c r="K4272" t="str">
        <f t="shared" si="331"/>
        <v>48091 - Fundo Estadual de Saúde</v>
      </c>
      <c r="L4272" t="str">
        <f t="shared" si="332"/>
        <v>13253 - Aquisição de equipamentos e mobiliário para unidades assistenciais da Secretaria de Estado da Saúde</v>
      </c>
      <c r="M4272" t="str">
        <f t="shared" si="333"/>
        <v>449052 - Equipamentos e Material Permanente</v>
      </c>
      <c r="N4272" t="str">
        <f t="shared" si="334"/>
        <v>44</v>
      </c>
      <c r="O4272" t="str">
        <f>VLOOKUP('SQL Results'!N4272,Plan2!$A$2:$B$8,2,0)</f>
        <v>44 - Investimentos</v>
      </c>
      <c r="P4272" s="4" t="str">
        <f t="shared" si="335"/>
        <v>0233 - Investimento na Rede de Serviços Públicos de Saúde</v>
      </c>
    </row>
    <row r="4273" spans="1:16" x14ac:dyDescent="0.2">
      <c r="A4273">
        <v>48091</v>
      </c>
      <c r="B4273" t="s">
        <v>1720</v>
      </c>
      <c r="C4273">
        <v>13253</v>
      </c>
      <c r="D4273" t="s">
        <v>1838</v>
      </c>
      <c r="E4273">
        <v>449052</v>
      </c>
      <c r="F4273" t="s">
        <v>17</v>
      </c>
      <c r="G4273" t="s">
        <v>94</v>
      </c>
      <c r="H4273" t="s">
        <v>95</v>
      </c>
      <c r="I4273" t="s">
        <v>1839</v>
      </c>
      <c r="J4273">
        <v>150000</v>
      </c>
      <c r="K4273" t="str">
        <f t="shared" si="331"/>
        <v>48091 - Fundo Estadual de Saúde</v>
      </c>
      <c r="L4273" t="str">
        <f t="shared" si="332"/>
        <v>13253 - Aquisição de equipamentos e mobiliário para unidades assistenciais da Secretaria de Estado da Saúde</v>
      </c>
      <c r="M4273" t="str">
        <f t="shared" si="333"/>
        <v>449052 - Equipamentos e Material Permanente</v>
      </c>
      <c r="N4273" t="str">
        <f t="shared" si="334"/>
        <v>44</v>
      </c>
      <c r="O4273" t="str">
        <f>VLOOKUP('SQL Results'!N4273,Plan2!$A$2:$B$8,2,0)</f>
        <v>44 - Investimentos</v>
      </c>
      <c r="P4273" s="4" t="str">
        <f t="shared" si="335"/>
        <v>0240 - Recursos de serviços - recursos de outras fontes - exercício corrente</v>
      </c>
    </row>
    <row r="4274" spans="1:16" x14ac:dyDescent="0.2">
      <c r="A4274">
        <v>48091</v>
      </c>
      <c r="B4274" t="s">
        <v>1720</v>
      </c>
      <c r="C4274">
        <v>13253</v>
      </c>
      <c r="D4274" t="s">
        <v>1838</v>
      </c>
      <c r="E4274">
        <v>449052</v>
      </c>
      <c r="F4274" t="s">
        <v>17</v>
      </c>
      <c r="G4274" t="s">
        <v>53</v>
      </c>
      <c r="H4274" t="s">
        <v>54</v>
      </c>
      <c r="I4274" t="s">
        <v>1839</v>
      </c>
      <c r="J4274">
        <v>100000</v>
      </c>
      <c r="K4274" t="str">
        <f t="shared" si="331"/>
        <v>48091 - Fundo Estadual de Saúde</v>
      </c>
      <c r="L4274" t="str">
        <f t="shared" si="332"/>
        <v>13253 - Aquisição de equipamentos e mobiliário para unidades assistenciais da Secretaria de Estado da Saúde</v>
      </c>
      <c r="M4274" t="str">
        <f t="shared" si="333"/>
        <v>449052 - Equipamentos e Material Permanente</v>
      </c>
      <c r="N4274" t="str">
        <f t="shared" si="334"/>
        <v>44</v>
      </c>
      <c r="O4274" t="str">
        <f>VLOOKUP('SQL Results'!N4274,Plan2!$A$2:$B$8,2,0)</f>
        <v>44 - Investimentos</v>
      </c>
      <c r="P4274" s="4" t="str">
        <f t="shared" si="335"/>
        <v>0260 - Recursos patrimoniais primários - recursos de outras fontes - exercício corrente</v>
      </c>
    </row>
    <row r="4275" spans="1:16" x14ac:dyDescent="0.2">
      <c r="A4275">
        <v>48091</v>
      </c>
      <c r="B4275" t="s">
        <v>1720</v>
      </c>
      <c r="C4275">
        <v>13253</v>
      </c>
      <c r="D4275" t="s">
        <v>1838</v>
      </c>
      <c r="E4275">
        <v>449052</v>
      </c>
      <c r="F4275" t="s">
        <v>17</v>
      </c>
      <c r="G4275" t="s">
        <v>135</v>
      </c>
      <c r="H4275" t="s">
        <v>136</v>
      </c>
      <c r="I4275" t="s">
        <v>1839</v>
      </c>
      <c r="J4275">
        <v>2000000</v>
      </c>
      <c r="K4275" t="str">
        <f t="shared" si="331"/>
        <v>48091 - Fundo Estadual de Saúde</v>
      </c>
      <c r="L4275" t="str">
        <f t="shared" si="332"/>
        <v>13253 - Aquisição de equipamentos e mobiliário para unidades assistenciais da Secretaria de Estado da Saúde</v>
      </c>
      <c r="M4275" t="str">
        <f t="shared" si="333"/>
        <v>449052 - Equipamentos e Material Permanente</v>
      </c>
      <c r="N4275" t="str">
        <f t="shared" si="334"/>
        <v>44</v>
      </c>
      <c r="O4275" t="str">
        <f>VLOOKUP('SQL Results'!N4275,Plan2!$A$2:$B$8,2,0)</f>
        <v>44 - Investimentos</v>
      </c>
      <c r="P4275" s="4" t="str">
        <f t="shared" si="335"/>
        <v>0269 - Outros recursos primários - recursos de outras fontes - exercício corrente</v>
      </c>
    </row>
    <row r="4276" spans="1:16" x14ac:dyDescent="0.2">
      <c r="A4276">
        <v>48091</v>
      </c>
      <c r="B4276" t="s">
        <v>1720</v>
      </c>
      <c r="C4276">
        <v>13253</v>
      </c>
      <c r="D4276" t="s">
        <v>1838</v>
      </c>
      <c r="E4276">
        <v>449092</v>
      </c>
      <c r="F4276" t="s">
        <v>28</v>
      </c>
      <c r="G4276" t="s">
        <v>13</v>
      </c>
      <c r="H4276" t="s">
        <v>14</v>
      </c>
      <c r="I4276" t="s">
        <v>1839</v>
      </c>
      <c r="J4276">
        <v>500000</v>
      </c>
      <c r="K4276" t="str">
        <f t="shared" si="331"/>
        <v>48091 - Fundo Estadual de Saúde</v>
      </c>
      <c r="L4276" t="str">
        <f t="shared" si="332"/>
        <v>13253 - Aquisição de equipamentos e mobiliário para unidades assistenciais da Secretaria de Estado da Saúde</v>
      </c>
      <c r="M4276" t="str">
        <f t="shared" si="333"/>
        <v>449092 - Despesas de Exercícios Anteriores</v>
      </c>
      <c r="N4276" t="str">
        <f t="shared" si="334"/>
        <v>44</v>
      </c>
      <c r="O4276" t="str">
        <f>VLOOKUP('SQL Results'!N4276,Plan2!$A$2:$B$8,2,0)</f>
        <v>44 - Investimentos</v>
      </c>
      <c r="P4276" s="4" t="str">
        <f t="shared" si="335"/>
        <v>0100 - Recursos ordinários - recursos do tesouro - RLD</v>
      </c>
    </row>
    <row r="4277" spans="1:16" x14ac:dyDescent="0.2">
      <c r="A4277">
        <v>48091</v>
      </c>
      <c r="B4277" t="s">
        <v>1720</v>
      </c>
      <c r="C4277">
        <v>13253</v>
      </c>
      <c r="D4277" t="s">
        <v>1838</v>
      </c>
      <c r="E4277">
        <v>445042</v>
      </c>
      <c r="F4277" t="s">
        <v>315</v>
      </c>
      <c r="G4277" t="s">
        <v>367</v>
      </c>
      <c r="H4277" t="s">
        <v>368</v>
      </c>
      <c r="I4277" t="s">
        <v>1839</v>
      </c>
      <c r="J4277">
        <v>1000746</v>
      </c>
      <c r="K4277" t="str">
        <f t="shared" si="331"/>
        <v>48091 - Fundo Estadual de Saúde</v>
      </c>
      <c r="L4277" t="str">
        <f t="shared" si="332"/>
        <v>13253 - Aquisição de equipamentos e mobiliário para unidades assistenciais da Secretaria de Estado da Saúde</v>
      </c>
      <c r="M4277" t="str">
        <f t="shared" si="333"/>
        <v>445042 - Auxílios</v>
      </c>
      <c r="N4277" t="str">
        <f t="shared" si="334"/>
        <v>44</v>
      </c>
      <c r="O4277" t="str">
        <f>VLOOKUP('SQL Results'!N4277,Plan2!$A$2:$B$8,2,0)</f>
        <v>44 - Investimentos</v>
      </c>
      <c r="P4277" s="4" t="str">
        <f t="shared" si="335"/>
        <v>0285 - Remuneração de disp bancária - Executivo - rec vinculados-rec outras fontes-exerc corrente</v>
      </c>
    </row>
    <row r="4278" spans="1:16" x14ac:dyDescent="0.2">
      <c r="A4278">
        <v>48091</v>
      </c>
      <c r="B4278" t="s">
        <v>1720</v>
      </c>
      <c r="C4278">
        <v>13253</v>
      </c>
      <c r="D4278" t="s">
        <v>1838</v>
      </c>
      <c r="E4278">
        <v>449052</v>
      </c>
      <c r="F4278" t="s">
        <v>17</v>
      </c>
      <c r="G4278" t="s">
        <v>1840</v>
      </c>
      <c r="H4278" t="s">
        <v>1841</v>
      </c>
      <c r="I4278" t="s">
        <v>1839</v>
      </c>
      <c r="J4278">
        <v>100000</v>
      </c>
      <c r="K4278" t="str">
        <f t="shared" si="331"/>
        <v>48091 - Fundo Estadual de Saúde</v>
      </c>
      <c r="L4278" t="str">
        <f t="shared" si="332"/>
        <v>13253 - Aquisição de equipamentos e mobiliário para unidades assistenciais da Secretaria de Estado da Saúde</v>
      </c>
      <c r="M4278" t="str">
        <f t="shared" si="333"/>
        <v>449052 - Equipamentos e Material Permanente</v>
      </c>
      <c r="N4278" t="str">
        <f t="shared" si="334"/>
        <v>44</v>
      </c>
      <c r="O4278" t="str">
        <f>VLOOKUP('SQL Results'!N4278,Plan2!$A$2:$B$8,2,0)</f>
        <v>44 - Investimentos</v>
      </c>
      <c r="P4278" s="4" t="str">
        <f t="shared" si="335"/>
        <v>7100 - Contrapartida de Conv.-Recursos Ordinários-Recursos do Tesouro-Exercício Corrente</v>
      </c>
    </row>
    <row r="4279" spans="1:16" x14ac:dyDescent="0.2">
      <c r="A4279">
        <v>48091</v>
      </c>
      <c r="B4279" t="s">
        <v>1720</v>
      </c>
      <c r="C4279">
        <v>13268</v>
      </c>
      <c r="D4279" t="s">
        <v>1842</v>
      </c>
      <c r="E4279">
        <v>339039</v>
      </c>
      <c r="F4279" t="s">
        <v>16</v>
      </c>
      <c r="G4279" t="s">
        <v>13</v>
      </c>
      <c r="H4279" t="s">
        <v>14</v>
      </c>
      <c r="I4279" t="s">
        <v>1843</v>
      </c>
      <c r="J4279">
        <v>800000</v>
      </c>
      <c r="K4279" t="str">
        <f t="shared" si="331"/>
        <v>48091 - Fundo Estadual de Saúde</v>
      </c>
      <c r="L4279" t="str">
        <f t="shared" si="332"/>
        <v>13268 - Ampliar e reformar as Unidades Administrativas da SES</v>
      </c>
      <c r="M4279" t="str">
        <f t="shared" si="333"/>
        <v>339039 - Outros Serviços Terceiros - Pessoa Jurídica</v>
      </c>
      <c r="N4279" t="str">
        <f t="shared" si="334"/>
        <v>33</v>
      </c>
      <c r="O4279" t="str">
        <f>VLOOKUP('SQL Results'!N4279,Plan2!$A$2:$B$8,2,0)</f>
        <v>33 - Outras Despesas Correntes</v>
      </c>
      <c r="P4279" s="4" t="str">
        <f t="shared" si="335"/>
        <v>0100 - Recursos ordinários - recursos do tesouro - RLD</v>
      </c>
    </row>
    <row r="4280" spans="1:16" x14ac:dyDescent="0.2">
      <c r="A4280">
        <v>48091</v>
      </c>
      <c r="B4280" t="s">
        <v>1720</v>
      </c>
      <c r="C4280">
        <v>13268</v>
      </c>
      <c r="D4280" t="s">
        <v>1842</v>
      </c>
      <c r="E4280">
        <v>449051</v>
      </c>
      <c r="F4280" t="s">
        <v>31</v>
      </c>
      <c r="G4280" t="s">
        <v>13</v>
      </c>
      <c r="H4280" t="s">
        <v>14</v>
      </c>
      <c r="I4280" t="s">
        <v>1843</v>
      </c>
      <c r="J4280">
        <v>300000</v>
      </c>
      <c r="K4280" t="str">
        <f t="shared" si="331"/>
        <v>48091 - Fundo Estadual de Saúde</v>
      </c>
      <c r="L4280" t="str">
        <f t="shared" si="332"/>
        <v>13268 - Ampliar e reformar as Unidades Administrativas da SES</v>
      </c>
      <c r="M4280" t="str">
        <f t="shared" si="333"/>
        <v>449051 - Obras e Instalações</v>
      </c>
      <c r="N4280" t="str">
        <f t="shared" si="334"/>
        <v>44</v>
      </c>
      <c r="O4280" t="str">
        <f>VLOOKUP('SQL Results'!N4280,Plan2!$A$2:$B$8,2,0)</f>
        <v>44 - Investimentos</v>
      </c>
      <c r="P4280" s="4" t="str">
        <f t="shared" si="335"/>
        <v>0100 - Recursos ordinários - recursos do tesouro - RLD</v>
      </c>
    </row>
    <row r="4281" spans="1:16" x14ac:dyDescent="0.2">
      <c r="A4281">
        <v>48091</v>
      </c>
      <c r="B4281" t="s">
        <v>1720</v>
      </c>
      <c r="C4281">
        <v>13269</v>
      </c>
      <c r="D4281" t="s">
        <v>1844</v>
      </c>
      <c r="E4281">
        <v>449052</v>
      </c>
      <c r="F4281" t="s">
        <v>17</v>
      </c>
      <c r="G4281" t="s">
        <v>13</v>
      </c>
      <c r="H4281" t="s">
        <v>14</v>
      </c>
      <c r="I4281" t="s">
        <v>1845</v>
      </c>
      <c r="J4281">
        <v>2000000</v>
      </c>
      <c r="K4281" t="str">
        <f t="shared" si="331"/>
        <v>48091 - Fundo Estadual de Saúde</v>
      </c>
      <c r="L4281" t="str">
        <f t="shared" si="332"/>
        <v>13269 - Adquirir equipamentos e mobiliário para as Unidades Administrativas da SES</v>
      </c>
      <c r="M4281" t="str">
        <f t="shared" si="333"/>
        <v>449052 - Equipamentos e Material Permanente</v>
      </c>
      <c r="N4281" t="str">
        <f t="shared" si="334"/>
        <v>44</v>
      </c>
      <c r="O4281" t="str">
        <f>VLOOKUP('SQL Results'!N4281,Plan2!$A$2:$B$8,2,0)</f>
        <v>44 - Investimentos</v>
      </c>
      <c r="P4281" s="4" t="str">
        <f t="shared" si="335"/>
        <v>0100 - Recursos ordinários - recursos do tesouro - RLD</v>
      </c>
    </row>
    <row r="4282" spans="1:16" x14ac:dyDescent="0.2">
      <c r="A4282">
        <v>48091</v>
      </c>
      <c r="B4282" t="s">
        <v>1720</v>
      </c>
      <c r="C4282">
        <v>13330</v>
      </c>
      <c r="D4282" t="s">
        <v>1846</v>
      </c>
      <c r="E4282">
        <v>445042</v>
      </c>
      <c r="F4282" t="s">
        <v>315</v>
      </c>
      <c r="G4282" t="s">
        <v>13</v>
      </c>
      <c r="H4282" t="s">
        <v>14</v>
      </c>
      <c r="I4282" t="s">
        <v>1847</v>
      </c>
      <c r="J4282">
        <v>100000</v>
      </c>
      <c r="K4282" t="str">
        <f t="shared" si="331"/>
        <v>48091 - Fundo Estadual de Saúde</v>
      </c>
      <c r="L4282" t="str">
        <f t="shared" si="332"/>
        <v>13330 - AP - Construção de Policlínica - ADR - Tubarão</v>
      </c>
      <c r="M4282" t="str">
        <f t="shared" si="333"/>
        <v>445042 - Auxílios</v>
      </c>
      <c r="N4282" t="str">
        <f t="shared" si="334"/>
        <v>44</v>
      </c>
      <c r="O4282" t="str">
        <f>VLOOKUP('SQL Results'!N4282,Plan2!$A$2:$B$8,2,0)</f>
        <v>44 - Investimentos</v>
      </c>
      <c r="P4282" s="4" t="str">
        <f t="shared" si="335"/>
        <v>0100 - Recursos ordinários - recursos do tesouro - RLD</v>
      </c>
    </row>
    <row r="4283" spans="1:16" x14ac:dyDescent="0.2">
      <c r="A4283">
        <v>48091</v>
      </c>
      <c r="B4283" t="s">
        <v>1720</v>
      </c>
      <c r="C4283">
        <v>13331</v>
      </c>
      <c r="D4283" t="s">
        <v>1848</v>
      </c>
      <c r="E4283">
        <v>445042</v>
      </c>
      <c r="F4283" t="s">
        <v>315</v>
      </c>
      <c r="G4283" t="s">
        <v>13</v>
      </c>
      <c r="H4283" t="s">
        <v>14</v>
      </c>
      <c r="I4283" t="s">
        <v>1849</v>
      </c>
      <c r="J4283">
        <v>100000</v>
      </c>
      <c r="K4283" t="str">
        <f t="shared" si="331"/>
        <v>48091 - Fundo Estadual de Saúde</v>
      </c>
      <c r="L4283" t="str">
        <f t="shared" si="332"/>
        <v>13331 - AP - Aumento de leitos de UTI adulto e neonatal - ADR - Itajaí</v>
      </c>
      <c r="M4283" t="str">
        <f t="shared" si="333"/>
        <v>445042 - Auxílios</v>
      </c>
      <c r="N4283" t="str">
        <f t="shared" si="334"/>
        <v>44</v>
      </c>
      <c r="O4283" t="str">
        <f>VLOOKUP('SQL Results'!N4283,Plan2!$A$2:$B$8,2,0)</f>
        <v>44 - Investimentos</v>
      </c>
      <c r="P4283" s="4" t="str">
        <f t="shared" si="335"/>
        <v>0100 - Recursos ordinários - recursos do tesouro - RLD</v>
      </c>
    </row>
    <row r="4284" spans="1:16" x14ac:dyDescent="0.2">
      <c r="A4284">
        <v>48091</v>
      </c>
      <c r="B4284" t="s">
        <v>1720</v>
      </c>
      <c r="C4284">
        <v>13327</v>
      </c>
      <c r="D4284" t="s">
        <v>1850</v>
      </c>
      <c r="E4284">
        <v>445042</v>
      </c>
      <c r="F4284" t="s">
        <v>315</v>
      </c>
      <c r="G4284" t="s">
        <v>13</v>
      </c>
      <c r="H4284" t="s">
        <v>14</v>
      </c>
      <c r="I4284" t="s">
        <v>1851</v>
      </c>
      <c r="J4284">
        <v>100000</v>
      </c>
      <c r="K4284" t="str">
        <f t="shared" si="331"/>
        <v>48091 - Fundo Estadual de Saúde</v>
      </c>
      <c r="L4284" t="str">
        <f t="shared" si="332"/>
        <v>13327 - AP - Construção de Policlínica - ADR - Lages</v>
      </c>
      <c r="M4284" t="str">
        <f t="shared" si="333"/>
        <v>445042 - Auxílios</v>
      </c>
      <c r="N4284" t="str">
        <f t="shared" si="334"/>
        <v>44</v>
      </c>
      <c r="O4284" t="str">
        <f>VLOOKUP('SQL Results'!N4284,Plan2!$A$2:$B$8,2,0)</f>
        <v>44 - Investimentos</v>
      </c>
      <c r="P4284" s="4" t="str">
        <f t="shared" si="335"/>
        <v>0100 - Recursos ordinários - recursos do tesouro - RLD</v>
      </c>
    </row>
    <row r="4285" spans="1:16" x14ac:dyDescent="0.2">
      <c r="A4285">
        <v>48091</v>
      </c>
      <c r="B4285" t="s">
        <v>1720</v>
      </c>
      <c r="C4285">
        <v>13332</v>
      </c>
      <c r="D4285" t="s">
        <v>1852</v>
      </c>
      <c r="E4285">
        <v>445042</v>
      </c>
      <c r="F4285" t="s">
        <v>315</v>
      </c>
      <c r="G4285" t="s">
        <v>13</v>
      </c>
      <c r="H4285" t="s">
        <v>14</v>
      </c>
      <c r="I4285" t="s">
        <v>1853</v>
      </c>
      <c r="J4285">
        <v>100000</v>
      </c>
      <c r="K4285" t="str">
        <f t="shared" si="331"/>
        <v>48091 - Fundo Estadual de Saúde</v>
      </c>
      <c r="L4285" t="str">
        <f t="shared" si="332"/>
        <v>13332 - AP - Aumento de leitos nos hospitais - ADR - Itajaí</v>
      </c>
      <c r="M4285" t="str">
        <f t="shared" si="333"/>
        <v>445042 - Auxílios</v>
      </c>
      <c r="N4285" t="str">
        <f t="shared" si="334"/>
        <v>44</v>
      </c>
      <c r="O4285" t="str">
        <f>VLOOKUP('SQL Results'!N4285,Plan2!$A$2:$B$8,2,0)</f>
        <v>44 - Investimentos</v>
      </c>
      <c r="P4285" s="4" t="str">
        <f t="shared" si="335"/>
        <v>0100 - Recursos ordinários - recursos do tesouro - RLD</v>
      </c>
    </row>
    <row r="4286" spans="1:16" x14ac:dyDescent="0.2">
      <c r="A4286">
        <v>48091</v>
      </c>
      <c r="B4286" t="s">
        <v>1720</v>
      </c>
      <c r="C4286">
        <v>14148</v>
      </c>
      <c r="D4286" t="s">
        <v>1854</v>
      </c>
      <c r="E4286">
        <v>449051</v>
      </c>
      <c r="F4286" t="s">
        <v>31</v>
      </c>
      <c r="G4286" t="s">
        <v>423</v>
      </c>
      <c r="H4286" t="s">
        <v>424</v>
      </c>
      <c r="I4286" t="s">
        <v>1855</v>
      </c>
      <c r="J4286">
        <v>2349522</v>
      </c>
      <c r="K4286" t="str">
        <f t="shared" si="331"/>
        <v>48091 - Fundo Estadual de Saúde</v>
      </c>
      <c r="L4286" t="str">
        <f t="shared" si="332"/>
        <v>14148 - Equipar as unidades da Secretaria de Estado da Saúde</v>
      </c>
      <c r="M4286" t="str">
        <f t="shared" si="333"/>
        <v>449051 - Obras e Instalações</v>
      </c>
      <c r="N4286" t="str">
        <f t="shared" si="334"/>
        <v>44</v>
      </c>
      <c r="O4286" t="str">
        <f>VLOOKUP('SQL Results'!N4286,Plan2!$A$2:$B$8,2,0)</f>
        <v>44 - Investimentos</v>
      </c>
      <c r="P4286" s="4" t="str">
        <f t="shared" si="335"/>
        <v>0191 - Operações de crédito interna - recursos do tesouro - exercício corrente</v>
      </c>
    </row>
    <row r="4287" spans="1:16" x14ac:dyDescent="0.2">
      <c r="A4287">
        <v>48091</v>
      </c>
      <c r="B4287" t="s">
        <v>1720</v>
      </c>
      <c r="C4287">
        <v>13323</v>
      </c>
      <c r="D4287" t="s">
        <v>1856</v>
      </c>
      <c r="E4287">
        <v>445042</v>
      </c>
      <c r="F4287" t="s">
        <v>315</v>
      </c>
      <c r="G4287" t="s">
        <v>13</v>
      </c>
      <c r="H4287" t="s">
        <v>14</v>
      </c>
      <c r="I4287" t="s">
        <v>1857</v>
      </c>
      <c r="J4287">
        <v>100000</v>
      </c>
      <c r="K4287" t="str">
        <f t="shared" si="331"/>
        <v>48091 - Fundo Estadual de Saúde</v>
      </c>
      <c r="L4287" t="str">
        <f t="shared" si="332"/>
        <v>13323 - AP - Construção de centro de reabilitação física, auditiva e ostomizados - ADR - Joaçaba</v>
      </c>
      <c r="M4287" t="str">
        <f t="shared" si="333"/>
        <v>445042 - Auxílios</v>
      </c>
      <c r="N4287" t="str">
        <f t="shared" si="334"/>
        <v>44</v>
      </c>
      <c r="O4287" t="str">
        <f>VLOOKUP('SQL Results'!N4287,Plan2!$A$2:$B$8,2,0)</f>
        <v>44 - Investimentos</v>
      </c>
      <c r="P4287" s="4" t="str">
        <f t="shared" si="335"/>
        <v>0100 - Recursos ordinários - recursos do tesouro - RLD</v>
      </c>
    </row>
    <row r="4288" spans="1:16" x14ac:dyDescent="0.2">
      <c r="A4288">
        <v>48091</v>
      </c>
      <c r="B4288" t="s">
        <v>1720</v>
      </c>
      <c r="C4288">
        <v>13270</v>
      </c>
      <c r="D4288" t="s">
        <v>1858</v>
      </c>
      <c r="E4288">
        <v>339039</v>
      </c>
      <c r="F4288" t="s">
        <v>16</v>
      </c>
      <c r="G4288" t="s">
        <v>13</v>
      </c>
      <c r="H4288" t="s">
        <v>14</v>
      </c>
      <c r="I4288" t="s">
        <v>1859</v>
      </c>
      <c r="J4288">
        <v>900000</v>
      </c>
      <c r="K4288" t="str">
        <f t="shared" si="331"/>
        <v>48091 - Fundo Estadual de Saúde</v>
      </c>
      <c r="L4288" t="str">
        <f t="shared" si="332"/>
        <v>13270 - Ações das Centrais de Regulação</v>
      </c>
      <c r="M4288" t="str">
        <f t="shared" si="333"/>
        <v>339039 - Outros Serviços Terceiros - Pessoa Jurídica</v>
      </c>
      <c r="N4288" t="str">
        <f t="shared" si="334"/>
        <v>33</v>
      </c>
      <c r="O4288" t="str">
        <f>VLOOKUP('SQL Results'!N4288,Plan2!$A$2:$B$8,2,0)</f>
        <v>33 - Outras Despesas Correntes</v>
      </c>
      <c r="P4288" s="4" t="str">
        <f t="shared" si="335"/>
        <v>0100 - Recursos ordinários - recursos do tesouro - RLD</v>
      </c>
    </row>
    <row r="4289" spans="1:16" x14ac:dyDescent="0.2">
      <c r="A4289">
        <v>48091</v>
      </c>
      <c r="B4289" t="s">
        <v>1720</v>
      </c>
      <c r="C4289">
        <v>13270</v>
      </c>
      <c r="D4289" t="s">
        <v>1858</v>
      </c>
      <c r="E4289">
        <v>339039</v>
      </c>
      <c r="F4289" t="s">
        <v>16</v>
      </c>
      <c r="G4289" t="s">
        <v>1727</v>
      </c>
      <c r="H4289" t="s">
        <v>1728</v>
      </c>
      <c r="I4289" t="s">
        <v>1859</v>
      </c>
      <c r="J4289">
        <v>400000</v>
      </c>
      <c r="K4289" t="str">
        <f t="shared" si="331"/>
        <v>48091 - Fundo Estadual de Saúde</v>
      </c>
      <c r="L4289" t="str">
        <f t="shared" si="332"/>
        <v>13270 - Ações das Centrais de Regulação</v>
      </c>
      <c r="M4289" t="str">
        <f t="shared" si="333"/>
        <v>339039 - Outros Serviços Terceiros - Pessoa Jurídica</v>
      </c>
      <c r="N4289" t="str">
        <f t="shared" si="334"/>
        <v>33</v>
      </c>
      <c r="O4289" t="str">
        <f>VLOOKUP('SQL Results'!N4289,Plan2!$A$2:$B$8,2,0)</f>
        <v>33 - Outras Despesas Correntes</v>
      </c>
      <c r="P4289" s="4" t="str">
        <f t="shared" si="335"/>
        <v>0223 - Convênio - Sistema Único Saúde - recursos de outras fontes - Exercício Corrente</v>
      </c>
    </row>
    <row r="4290" spans="1:16" x14ac:dyDescent="0.2">
      <c r="A4290">
        <v>48091</v>
      </c>
      <c r="B4290" t="s">
        <v>1720</v>
      </c>
      <c r="C4290">
        <v>13270</v>
      </c>
      <c r="D4290" t="s">
        <v>1858</v>
      </c>
      <c r="E4290">
        <v>449051</v>
      </c>
      <c r="F4290" t="s">
        <v>31</v>
      </c>
      <c r="G4290" t="s">
        <v>1729</v>
      </c>
      <c r="H4290" t="s">
        <v>1730</v>
      </c>
      <c r="I4290" t="s">
        <v>1859</v>
      </c>
      <c r="J4290">
        <v>50000</v>
      </c>
      <c r="K4290" t="str">
        <f t="shared" si="331"/>
        <v>48091 - Fundo Estadual de Saúde</v>
      </c>
      <c r="L4290" t="str">
        <f t="shared" si="332"/>
        <v>13270 - Ações das Centrais de Regulação</v>
      </c>
      <c r="M4290" t="str">
        <f t="shared" si="333"/>
        <v>449051 - Obras e Instalações</v>
      </c>
      <c r="N4290" t="str">
        <f t="shared" si="334"/>
        <v>44</v>
      </c>
      <c r="O4290" t="str">
        <f>VLOOKUP('SQL Results'!N4290,Plan2!$A$2:$B$8,2,0)</f>
        <v>44 - Investimentos</v>
      </c>
      <c r="P4290" s="4" t="str">
        <f t="shared" si="335"/>
        <v>0233 - Investimento na Rede de Serviços Públicos de Saúde</v>
      </c>
    </row>
    <row r="4291" spans="1:16" x14ac:dyDescent="0.2">
      <c r="A4291">
        <v>48091</v>
      </c>
      <c r="B4291" t="s">
        <v>1720</v>
      </c>
      <c r="C4291">
        <v>13270</v>
      </c>
      <c r="D4291" t="s">
        <v>1858</v>
      </c>
      <c r="E4291">
        <v>449052</v>
      </c>
      <c r="F4291" t="s">
        <v>17</v>
      </c>
      <c r="G4291" t="s">
        <v>1729</v>
      </c>
      <c r="H4291" t="s">
        <v>1730</v>
      </c>
      <c r="I4291" t="s">
        <v>1859</v>
      </c>
      <c r="J4291">
        <v>60000</v>
      </c>
      <c r="K4291" t="str">
        <f t="shared" ref="K4291:K4354" si="336">CONCATENATE(A4291," - ",B4291)</f>
        <v>48091 - Fundo Estadual de Saúde</v>
      </c>
      <c r="L4291" t="str">
        <f t="shared" ref="L4291:L4354" si="337">CONCATENATE(C4291," - ",D4291)</f>
        <v>13270 - Ações das Centrais de Regulação</v>
      </c>
      <c r="M4291" t="str">
        <f t="shared" ref="M4291:M4354" si="338">CONCATENATE(E4291," - ",F4291)</f>
        <v>449052 - Equipamentos e Material Permanente</v>
      </c>
      <c r="N4291" t="str">
        <f t="shared" ref="N4291:N4354" si="339">LEFT(E4291,2)</f>
        <v>44</v>
      </c>
      <c r="O4291" t="str">
        <f>VLOOKUP('SQL Results'!N4291,Plan2!$A$2:$B$8,2,0)</f>
        <v>44 - Investimentos</v>
      </c>
      <c r="P4291" s="4" t="str">
        <f t="shared" si="335"/>
        <v>0233 - Investimento na Rede de Serviços Públicos de Saúde</v>
      </c>
    </row>
    <row r="4292" spans="1:16" x14ac:dyDescent="0.2">
      <c r="A4292">
        <v>48091</v>
      </c>
      <c r="B4292" t="s">
        <v>1720</v>
      </c>
      <c r="C4292">
        <v>13264</v>
      </c>
      <c r="D4292" t="s">
        <v>1860</v>
      </c>
      <c r="E4292">
        <v>334141</v>
      </c>
      <c r="F4292" t="s">
        <v>29</v>
      </c>
      <c r="G4292" t="s">
        <v>13</v>
      </c>
      <c r="H4292" t="s">
        <v>14</v>
      </c>
      <c r="I4292" t="s">
        <v>1861</v>
      </c>
      <c r="J4292">
        <v>900000</v>
      </c>
      <c r="K4292" t="str">
        <f t="shared" si="336"/>
        <v>48091 - Fundo Estadual de Saúde</v>
      </c>
      <c r="L4292" t="str">
        <f t="shared" si="337"/>
        <v>13264 - Repasse financeiro estadual para as equipes de atenção básica na saúde prisional</v>
      </c>
      <c r="M4292" t="str">
        <f t="shared" si="338"/>
        <v>334141 - Contribuições</v>
      </c>
      <c r="N4292" t="str">
        <f t="shared" si="339"/>
        <v>33</v>
      </c>
      <c r="O4292" t="str">
        <f>VLOOKUP('SQL Results'!N4292,Plan2!$A$2:$B$8,2,0)</f>
        <v>33 - Outras Despesas Correntes</v>
      </c>
      <c r="P4292" s="4" t="str">
        <f t="shared" si="335"/>
        <v>0100 - Recursos ordinários - recursos do tesouro - RLD</v>
      </c>
    </row>
    <row r="4293" spans="1:16" x14ac:dyDescent="0.2">
      <c r="A4293">
        <v>48091</v>
      </c>
      <c r="B4293" t="s">
        <v>1720</v>
      </c>
      <c r="C4293">
        <v>14147</v>
      </c>
      <c r="D4293" t="s">
        <v>1862</v>
      </c>
      <c r="E4293">
        <v>449052</v>
      </c>
      <c r="F4293" t="s">
        <v>17</v>
      </c>
      <c r="G4293" t="s">
        <v>423</v>
      </c>
      <c r="H4293" t="s">
        <v>424</v>
      </c>
      <c r="I4293" t="s">
        <v>1863</v>
      </c>
      <c r="J4293">
        <v>1000000</v>
      </c>
      <c r="K4293" t="str">
        <f t="shared" si="336"/>
        <v>48091 - Fundo Estadual de Saúde</v>
      </c>
      <c r="L4293" t="str">
        <f t="shared" si="337"/>
        <v>14147 - Equipar o Hospital São Paulo de Xanxerê</v>
      </c>
      <c r="M4293" t="str">
        <f t="shared" si="338"/>
        <v>449052 - Equipamentos e Material Permanente</v>
      </c>
      <c r="N4293" t="str">
        <f t="shared" si="339"/>
        <v>44</v>
      </c>
      <c r="O4293" t="str">
        <f>VLOOKUP('SQL Results'!N4293,Plan2!$A$2:$B$8,2,0)</f>
        <v>44 - Investimentos</v>
      </c>
      <c r="P4293" s="4" t="str">
        <f t="shared" si="335"/>
        <v>0191 - Operações de crédito interna - recursos do tesouro - exercício corrente</v>
      </c>
    </row>
    <row r="4294" spans="1:16" x14ac:dyDescent="0.2">
      <c r="A4294">
        <v>48091</v>
      </c>
      <c r="B4294" t="s">
        <v>1720</v>
      </c>
      <c r="C4294">
        <v>13325</v>
      </c>
      <c r="D4294" t="s">
        <v>1864</v>
      </c>
      <c r="E4294">
        <v>445042</v>
      </c>
      <c r="F4294" t="s">
        <v>315</v>
      </c>
      <c r="G4294" t="s">
        <v>13</v>
      </c>
      <c r="H4294" t="s">
        <v>14</v>
      </c>
      <c r="I4294" t="s">
        <v>1865</v>
      </c>
      <c r="J4294">
        <v>100000</v>
      </c>
      <c r="K4294" t="str">
        <f t="shared" si="336"/>
        <v>48091 - Fundo Estadual de Saúde</v>
      </c>
      <c r="L4294" t="str">
        <f t="shared" si="337"/>
        <v>13325 - AP - Implantação de Policlínica e centro de reabilitação - ADR - Videira</v>
      </c>
      <c r="M4294" t="str">
        <f t="shared" si="338"/>
        <v>445042 - Auxílios</v>
      </c>
      <c r="N4294" t="str">
        <f t="shared" si="339"/>
        <v>44</v>
      </c>
      <c r="O4294" t="str">
        <f>VLOOKUP('SQL Results'!N4294,Plan2!$A$2:$B$8,2,0)</f>
        <v>44 - Investimentos</v>
      </c>
      <c r="P4294" s="4" t="str">
        <f t="shared" si="335"/>
        <v>0100 - Recursos ordinários - recursos do tesouro - RLD</v>
      </c>
    </row>
    <row r="4295" spans="1:16" x14ac:dyDescent="0.2">
      <c r="A4295">
        <v>48091</v>
      </c>
      <c r="B4295" t="s">
        <v>1720</v>
      </c>
      <c r="C4295">
        <v>13338</v>
      </c>
      <c r="D4295" t="s">
        <v>1866</v>
      </c>
      <c r="E4295">
        <v>335041</v>
      </c>
      <c r="F4295" t="s">
        <v>29</v>
      </c>
      <c r="G4295" t="s">
        <v>13</v>
      </c>
      <c r="H4295" t="s">
        <v>14</v>
      </c>
      <c r="I4295" t="s">
        <v>1867</v>
      </c>
      <c r="J4295">
        <v>100000</v>
      </c>
      <c r="K4295" t="str">
        <f t="shared" si="336"/>
        <v>48091 - Fundo Estadual de Saúde</v>
      </c>
      <c r="L4295" t="str">
        <f t="shared" si="337"/>
        <v>13338 - AP - Incentivos financeiros para custeio do Hospital Bom Jesus em Ituporanga</v>
      </c>
      <c r="M4295" t="str">
        <f t="shared" si="338"/>
        <v>335041 - Contribuições</v>
      </c>
      <c r="N4295" t="str">
        <f t="shared" si="339"/>
        <v>33</v>
      </c>
      <c r="O4295" t="str">
        <f>VLOOKUP('SQL Results'!N4295,Plan2!$A$2:$B$8,2,0)</f>
        <v>33 - Outras Despesas Correntes</v>
      </c>
      <c r="P4295" s="4" t="str">
        <f t="shared" si="335"/>
        <v>0100 - Recursos ordinários - recursos do tesouro - RLD</v>
      </c>
    </row>
    <row r="4296" spans="1:16" x14ac:dyDescent="0.2">
      <c r="A4296">
        <v>48091</v>
      </c>
      <c r="B4296" t="s">
        <v>1720</v>
      </c>
      <c r="C4296">
        <v>13337</v>
      </c>
      <c r="D4296" t="s">
        <v>1868</v>
      </c>
      <c r="E4296">
        <v>445042</v>
      </c>
      <c r="F4296" t="s">
        <v>315</v>
      </c>
      <c r="G4296" t="s">
        <v>13</v>
      </c>
      <c r="H4296" t="s">
        <v>14</v>
      </c>
      <c r="I4296" t="s">
        <v>1869</v>
      </c>
      <c r="J4296">
        <v>100000</v>
      </c>
      <c r="K4296" t="str">
        <f t="shared" si="336"/>
        <v>48091 - Fundo Estadual de Saúde</v>
      </c>
      <c r="L4296" t="str">
        <f t="shared" si="337"/>
        <v>13337 - AP - Conclusão da reforma do Hospital e Maternidade Maria Auxiliadora</v>
      </c>
      <c r="M4296" t="str">
        <f t="shared" si="338"/>
        <v>445042 - Auxílios</v>
      </c>
      <c r="N4296" t="str">
        <f t="shared" si="339"/>
        <v>44</v>
      </c>
      <c r="O4296" t="str">
        <f>VLOOKUP('SQL Results'!N4296,Plan2!$A$2:$B$8,2,0)</f>
        <v>44 - Investimentos</v>
      </c>
      <c r="P4296" s="4" t="str">
        <f t="shared" si="335"/>
        <v>0100 - Recursos ordinários - recursos do tesouro - RLD</v>
      </c>
    </row>
    <row r="4297" spans="1:16" x14ac:dyDescent="0.2">
      <c r="A4297">
        <v>48091</v>
      </c>
      <c r="B4297" t="s">
        <v>1720</v>
      </c>
      <c r="C4297">
        <v>13357</v>
      </c>
      <c r="D4297" t="s">
        <v>1870</v>
      </c>
      <c r="E4297">
        <v>445042</v>
      </c>
      <c r="F4297" t="s">
        <v>315</v>
      </c>
      <c r="G4297" t="s">
        <v>13</v>
      </c>
      <c r="H4297" t="s">
        <v>14</v>
      </c>
      <c r="I4297" t="s">
        <v>1871</v>
      </c>
      <c r="J4297">
        <v>100000</v>
      </c>
      <c r="K4297" t="str">
        <f t="shared" si="336"/>
        <v>48091 - Fundo Estadual de Saúde</v>
      </c>
      <c r="L4297" t="str">
        <f t="shared" si="337"/>
        <v>13357 - AP - Reforma e ampliação do Hospital Regional de Araranguá - ADR - Araranguá</v>
      </c>
      <c r="M4297" t="str">
        <f t="shared" si="338"/>
        <v>445042 - Auxílios</v>
      </c>
      <c r="N4297" t="str">
        <f t="shared" si="339"/>
        <v>44</v>
      </c>
      <c r="O4297" t="str">
        <f>VLOOKUP('SQL Results'!N4297,Plan2!$A$2:$B$8,2,0)</f>
        <v>44 - Investimentos</v>
      </c>
      <c r="P4297" s="4" t="str">
        <f t="shared" si="335"/>
        <v>0100 - Recursos ordinários - recursos do tesouro - RLD</v>
      </c>
    </row>
    <row r="4298" spans="1:16" x14ac:dyDescent="0.2">
      <c r="A4298">
        <v>48091</v>
      </c>
      <c r="B4298" t="s">
        <v>1720</v>
      </c>
      <c r="C4298">
        <v>13358</v>
      </c>
      <c r="D4298" t="s">
        <v>1872</v>
      </c>
      <c r="E4298">
        <v>445042</v>
      </c>
      <c r="F4298" t="s">
        <v>315</v>
      </c>
      <c r="G4298" t="s">
        <v>13</v>
      </c>
      <c r="H4298" t="s">
        <v>14</v>
      </c>
      <c r="I4298" t="s">
        <v>1873</v>
      </c>
      <c r="J4298">
        <v>100000</v>
      </c>
      <c r="K4298" t="str">
        <f t="shared" si="336"/>
        <v>48091 - Fundo Estadual de Saúde</v>
      </c>
      <c r="L4298" t="str">
        <f t="shared" si="337"/>
        <v>13358 - AP - Construção e aparelhamento de Hospital Regional em São Joaquim</v>
      </c>
      <c r="M4298" t="str">
        <f t="shared" si="338"/>
        <v>445042 - Auxílios</v>
      </c>
      <c r="N4298" t="str">
        <f t="shared" si="339"/>
        <v>44</v>
      </c>
      <c r="O4298" t="str">
        <f>VLOOKUP('SQL Results'!N4298,Plan2!$A$2:$B$8,2,0)</f>
        <v>44 - Investimentos</v>
      </c>
      <c r="P4298" s="4" t="str">
        <f t="shared" si="335"/>
        <v>0100 - Recursos ordinários - recursos do tesouro - RLD</v>
      </c>
    </row>
    <row r="4299" spans="1:16" x14ac:dyDescent="0.2">
      <c r="A4299">
        <v>48091</v>
      </c>
      <c r="B4299" t="s">
        <v>1720</v>
      </c>
      <c r="C4299">
        <v>13329</v>
      </c>
      <c r="D4299" t="s">
        <v>1874</v>
      </c>
      <c r="E4299">
        <v>445042</v>
      </c>
      <c r="F4299" t="s">
        <v>315</v>
      </c>
      <c r="G4299" t="s">
        <v>13</v>
      </c>
      <c r="H4299" t="s">
        <v>14</v>
      </c>
      <c r="I4299" t="s">
        <v>1875</v>
      </c>
      <c r="J4299">
        <v>100000</v>
      </c>
      <c r="K4299" t="str">
        <f t="shared" si="336"/>
        <v>48091 - Fundo Estadual de Saúde</v>
      </c>
      <c r="L4299" t="str">
        <f t="shared" si="337"/>
        <v>13329 - AP - Construção de Policlínica - ADR - Rio do Sul</v>
      </c>
      <c r="M4299" t="str">
        <f t="shared" si="338"/>
        <v>445042 - Auxílios</v>
      </c>
      <c r="N4299" t="str">
        <f t="shared" si="339"/>
        <v>44</v>
      </c>
      <c r="O4299" t="str">
        <f>VLOOKUP('SQL Results'!N4299,Plan2!$A$2:$B$8,2,0)</f>
        <v>44 - Investimentos</v>
      </c>
      <c r="P4299" s="4" t="str">
        <f t="shared" si="335"/>
        <v>0100 - Recursos ordinários - recursos do tesouro - RLD</v>
      </c>
    </row>
    <row r="4300" spans="1:16" x14ac:dyDescent="0.2">
      <c r="A4300">
        <v>48091</v>
      </c>
      <c r="B4300" t="s">
        <v>1720</v>
      </c>
      <c r="C4300">
        <v>13313</v>
      </c>
      <c r="D4300" t="s">
        <v>1876</v>
      </c>
      <c r="E4300">
        <v>445042</v>
      </c>
      <c r="F4300" t="s">
        <v>315</v>
      </c>
      <c r="G4300" t="s">
        <v>13</v>
      </c>
      <c r="H4300" t="s">
        <v>14</v>
      </c>
      <c r="I4300" t="s">
        <v>1877</v>
      </c>
      <c r="J4300">
        <v>100000</v>
      </c>
      <c r="K4300" t="str">
        <f t="shared" si="336"/>
        <v>48091 - Fundo Estadual de Saúde</v>
      </c>
      <c r="L4300" t="str">
        <f t="shared" si="337"/>
        <v>13313 - AP - Implantação de UTI neonatal - ADR - São Miguel do Oeste</v>
      </c>
      <c r="M4300" t="str">
        <f t="shared" si="338"/>
        <v>445042 - Auxílios</v>
      </c>
      <c r="N4300" t="str">
        <f t="shared" si="339"/>
        <v>44</v>
      </c>
      <c r="O4300" t="str">
        <f>VLOOKUP('SQL Results'!N4300,Plan2!$A$2:$B$8,2,0)</f>
        <v>44 - Investimentos</v>
      </c>
      <c r="P4300" s="4" t="str">
        <f t="shared" si="335"/>
        <v>0100 - Recursos ordinários - recursos do tesouro - RLD</v>
      </c>
    </row>
    <row r="4301" spans="1:16" x14ac:dyDescent="0.2">
      <c r="A4301">
        <v>48091</v>
      </c>
      <c r="B4301" t="s">
        <v>1720</v>
      </c>
      <c r="C4301">
        <v>13274</v>
      </c>
      <c r="D4301" t="s">
        <v>1878</v>
      </c>
      <c r="E4301">
        <v>335041</v>
      </c>
      <c r="F4301" t="s">
        <v>29</v>
      </c>
      <c r="G4301" t="s">
        <v>13</v>
      </c>
      <c r="H4301" t="s">
        <v>14</v>
      </c>
      <c r="I4301" t="s">
        <v>1879</v>
      </c>
      <c r="J4301">
        <v>100000</v>
      </c>
      <c r="K4301" t="str">
        <f t="shared" si="336"/>
        <v>48091 - Fundo Estadual de Saúde</v>
      </c>
      <c r="L4301" t="str">
        <f t="shared" si="337"/>
        <v>13274 - AP - Implementar a rede de atendimento hospitalar do extremo oeste emItapiranga</v>
      </c>
      <c r="M4301" t="str">
        <f t="shared" si="338"/>
        <v>335041 - Contribuições</v>
      </c>
      <c r="N4301" t="str">
        <f t="shared" si="339"/>
        <v>33</v>
      </c>
      <c r="O4301" t="str">
        <f>VLOOKUP('SQL Results'!N4301,Plan2!$A$2:$B$8,2,0)</f>
        <v>33 - Outras Despesas Correntes</v>
      </c>
      <c r="P4301" s="4" t="str">
        <f t="shared" si="335"/>
        <v>0100 - Recursos ordinários - recursos do tesouro - RLD</v>
      </c>
    </row>
    <row r="4302" spans="1:16" x14ac:dyDescent="0.2">
      <c r="A4302">
        <v>48091</v>
      </c>
      <c r="B4302" t="s">
        <v>1720</v>
      </c>
      <c r="C4302">
        <v>14127</v>
      </c>
      <c r="D4302" t="s">
        <v>1880</v>
      </c>
      <c r="E4302">
        <v>445042</v>
      </c>
      <c r="F4302" t="s">
        <v>315</v>
      </c>
      <c r="G4302" t="s">
        <v>13</v>
      </c>
      <c r="H4302" t="s">
        <v>14</v>
      </c>
      <c r="I4302" t="s">
        <v>1881</v>
      </c>
      <c r="J4302">
        <v>150000</v>
      </c>
      <c r="K4302" t="str">
        <f t="shared" si="336"/>
        <v>48091 - Fundo Estadual de Saúde</v>
      </c>
      <c r="L4302" t="str">
        <f t="shared" si="337"/>
        <v>14127 - AP - Ampliar, reformar e equipar Hospital São Roque para atendimento de média complexidade em Seara</v>
      </c>
      <c r="M4302" t="str">
        <f t="shared" si="338"/>
        <v>445042 - Auxílios</v>
      </c>
      <c r="N4302" t="str">
        <f t="shared" si="339"/>
        <v>44</v>
      </c>
      <c r="O4302" t="str">
        <f>VLOOKUP('SQL Results'!N4302,Plan2!$A$2:$B$8,2,0)</f>
        <v>44 - Investimentos</v>
      </c>
      <c r="P4302" s="4" t="str">
        <f t="shared" si="335"/>
        <v>0100 - Recursos ordinários - recursos do tesouro - RLD</v>
      </c>
    </row>
    <row r="4303" spans="1:16" x14ac:dyDescent="0.2">
      <c r="A4303">
        <v>48091</v>
      </c>
      <c r="B4303" t="s">
        <v>1720</v>
      </c>
      <c r="C4303">
        <v>13334</v>
      </c>
      <c r="D4303" t="s">
        <v>1882</v>
      </c>
      <c r="E4303">
        <v>335041</v>
      </c>
      <c r="F4303" t="s">
        <v>29</v>
      </c>
      <c r="G4303" t="s">
        <v>13</v>
      </c>
      <c r="H4303" t="s">
        <v>14</v>
      </c>
      <c r="I4303" t="s">
        <v>1883</v>
      </c>
      <c r="J4303">
        <v>100000</v>
      </c>
      <c r="K4303" t="str">
        <f t="shared" si="336"/>
        <v>48091 - Fundo Estadual de Saúde</v>
      </c>
      <c r="L4303" t="str">
        <f t="shared" si="337"/>
        <v>13334 - AP - Incentivos financeiros para custeio do Hospital Beatriz Ramos</v>
      </c>
      <c r="M4303" t="str">
        <f t="shared" si="338"/>
        <v>335041 - Contribuições</v>
      </c>
      <c r="N4303" t="str">
        <f t="shared" si="339"/>
        <v>33</v>
      </c>
      <c r="O4303" t="str">
        <f>VLOOKUP('SQL Results'!N4303,Plan2!$A$2:$B$8,2,0)</f>
        <v>33 - Outras Despesas Correntes</v>
      </c>
      <c r="P4303" s="4" t="str">
        <f t="shared" si="335"/>
        <v>0100 - Recursos ordinários - recursos do tesouro - RLD</v>
      </c>
    </row>
    <row r="4304" spans="1:16" x14ac:dyDescent="0.2">
      <c r="A4304">
        <v>48091</v>
      </c>
      <c r="B4304" t="s">
        <v>1720</v>
      </c>
      <c r="C4304">
        <v>13335</v>
      </c>
      <c r="D4304" t="s">
        <v>1884</v>
      </c>
      <c r="E4304">
        <v>335041</v>
      </c>
      <c r="F4304" t="s">
        <v>29</v>
      </c>
      <c r="G4304" t="s">
        <v>13</v>
      </c>
      <c r="H4304" t="s">
        <v>14</v>
      </c>
      <c r="I4304" t="s">
        <v>1885</v>
      </c>
      <c r="J4304">
        <v>100000</v>
      </c>
      <c r="K4304" t="str">
        <f t="shared" si="336"/>
        <v>48091 - Fundo Estadual de Saúde</v>
      </c>
      <c r="L4304" t="str">
        <f t="shared" si="337"/>
        <v>13335 - AP - Credenciamento de leitos hospitalares na região de Timbó</v>
      </c>
      <c r="M4304" t="str">
        <f t="shared" si="338"/>
        <v>335041 - Contribuições</v>
      </c>
      <c r="N4304" t="str">
        <f t="shared" si="339"/>
        <v>33</v>
      </c>
      <c r="O4304" t="str">
        <f>VLOOKUP('SQL Results'!N4304,Plan2!$A$2:$B$8,2,0)</f>
        <v>33 - Outras Despesas Correntes</v>
      </c>
      <c r="P4304" s="4" t="str">
        <f t="shared" si="335"/>
        <v>0100 - Recursos ordinários - recursos do tesouro - RLD</v>
      </c>
    </row>
    <row r="4305" spans="1:16" x14ac:dyDescent="0.2">
      <c r="A4305">
        <v>48091</v>
      </c>
      <c r="B4305" t="s">
        <v>1720</v>
      </c>
      <c r="C4305">
        <v>13336</v>
      </c>
      <c r="D4305" t="s">
        <v>1886</v>
      </c>
      <c r="E4305">
        <v>335041</v>
      </c>
      <c r="F4305" t="s">
        <v>29</v>
      </c>
      <c r="G4305" t="s">
        <v>13</v>
      </c>
      <c r="H4305" t="s">
        <v>14</v>
      </c>
      <c r="I4305" t="s">
        <v>1887</v>
      </c>
      <c r="J4305">
        <v>100000</v>
      </c>
      <c r="K4305" t="str">
        <f t="shared" si="336"/>
        <v>48091 - Fundo Estadual de Saúde</v>
      </c>
      <c r="L4305" t="str">
        <f t="shared" si="337"/>
        <v>13336 - AP - Readequação dos serviços prestados pelo SAMU na região de Timbó</v>
      </c>
      <c r="M4305" t="str">
        <f t="shared" si="338"/>
        <v>335041 - Contribuições</v>
      </c>
      <c r="N4305" t="str">
        <f t="shared" si="339"/>
        <v>33</v>
      </c>
      <c r="O4305" t="str">
        <f>VLOOKUP('SQL Results'!N4305,Plan2!$A$2:$B$8,2,0)</f>
        <v>33 - Outras Despesas Correntes</v>
      </c>
      <c r="P4305" s="4" t="str">
        <f t="shared" si="335"/>
        <v>0100 - Recursos ordinários - recursos do tesouro - RLD</v>
      </c>
    </row>
    <row r="4306" spans="1:16" x14ac:dyDescent="0.2">
      <c r="A4306">
        <v>48091</v>
      </c>
      <c r="B4306" t="s">
        <v>1720</v>
      </c>
      <c r="C4306">
        <v>13340</v>
      </c>
      <c r="D4306" t="s">
        <v>1888</v>
      </c>
      <c r="E4306">
        <v>335041</v>
      </c>
      <c r="F4306" t="s">
        <v>29</v>
      </c>
      <c r="G4306" t="s">
        <v>13</v>
      </c>
      <c r="H4306" t="s">
        <v>14</v>
      </c>
      <c r="I4306" t="s">
        <v>1889</v>
      </c>
      <c r="J4306">
        <v>100000</v>
      </c>
      <c r="K4306" t="str">
        <f t="shared" si="336"/>
        <v>48091 - Fundo Estadual de Saúde</v>
      </c>
      <c r="L4306" t="str">
        <f t="shared" si="337"/>
        <v>13340 - AP - Incentivos financeiros para manutenção e investimentos nos hospitais da região de Taió</v>
      </c>
      <c r="M4306" t="str">
        <f t="shared" si="338"/>
        <v>335041 - Contribuições</v>
      </c>
      <c r="N4306" t="str">
        <f t="shared" si="339"/>
        <v>33</v>
      </c>
      <c r="O4306" t="str">
        <f>VLOOKUP('SQL Results'!N4306,Plan2!$A$2:$B$8,2,0)</f>
        <v>33 - Outras Despesas Correntes</v>
      </c>
      <c r="P4306" s="4" t="str">
        <f t="shared" si="335"/>
        <v>0100 - Recursos ordinários - recursos do tesouro - RLD</v>
      </c>
    </row>
    <row r="4307" spans="1:16" x14ac:dyDescent="0.2">
      <c r="A4307">
        <v>48091</v>
      </c>
      <c r="B4307" t="s">
        <v>1720</v>
      </c>
      <c r="C4307">
        <v>13316</v>
      </c>
      <c r="D4307" t="s">
        <v>1890</v>
      </c>
      <c r="E4307">
        <v>445042</v>
      </c>
      <c r="F4307" t="s">
        <v>315</v>
      </c>
      <c r="G4307" t="s">
        <v>13</v>
      </c>
      <c r="H4307" t="s">
        <v>14</v>
      </c>
      <c r="I4307" t="s">
        <v>1891</v>
      </c>
      <c r="J4307">
        <v>100000</v>
      </c>
      <c r="K4307" t="str">
        <f t="shared" si="336"/>
        <v>48091 - Fundo Estadual de Saúde</v>
      </c>
      <c r="L4307" t="str">
        <f t="shared" si="337"/>
        <v>13316 - AP - Aquisição de veículo, reforma e ampliação das unidades de saúde em Quilombo</v>
      </c>
      <c r="M4307" t="str">
        <f t="shared" si="338"/>
        <v>445042 - Auxílios</v>
      </c>
      <c r="N4307" t="str">
        <f t="shared" si="339"/>
        <v>44</v>
      </c>
      <c r="O4307" t="str">
        <f>VLOOKUP('SQL Results'!N4307,Plan2!$A$2:$B$8,2,0)</f>
        <v>44 - Investimentos</v>
      </c>
      <c r="P4307" s="4" t="str">
        <f t="shared" si="335"/>
        <v>0100 - Recursos ordinários - recursos do tesouro - RLD</v>
      </c>
    </row>
    <row r="4308" spans="1:16" x14ac:dyDescent="0.2">
      <c r="A4308">
        <v>48091</v>
      </c>
      <c r="B4308" t="s">
        <v>1720</v>
      </c>
      <c r="C4308">
        <v>13350</v>
      </c>
      <c r="D4308" t="s">
        <v>1892</v>
      </c>
      <c r="E4308">
        <v>445042</v>
      </c>
      <c r="F4308" t="s">
        <v>315</v>
      </c>
      <c r="G4308" t="s">
        <v>13</v>
      </c>
      <c r="H4308" t="s">
        <v>14</v>
      </c>
      <c r="I4308" t="s">
        <v>1893</v>
      </c>
      <c r="J4308">
        <v>100000</v>
      </c>
      <c r="K4308" t="str">
        <f t="shared" si="336"/>
        <v>48091 - Fundo Estadual de Saúde</v>
      </c>
      <c r="L4308" t="str">
        <f t="shared" si="337"/>
        <v>13350 - AP - Implantação da UTI no Hospital Senhor Bom Jesus dos Passos em Laguna</v>
      </c>
      <c r="M4308" t="str">
        <f t="shared" si="338"/>
        <v>445042 - Auxílios</v>
      </c>
      <c r="N4308" t="str">
        <f t="shared" si="339"/>
        <v>44</v>
      </c>
      <c r="O4308" t="str">
        <f>VLOOKUP('SQL Results'!N4308,Plan2!$A$2:$B$8,2,0)</f>
        <v>44 - Investimentos</v>
      </c>
      <c r="P4308" s="4" t="str">
        <f t="shared" si="335"/>
        <v>0100 - Recursos ordinários - recursos do tesouro - RLD</v>
      </c>
    </row>
    <row r="4309" spans="1:16" x14ac:dyDescent="0.2">
      <c r="A4309">
        <v>48091</v>
      </c>
      <c r="B4309" t="s">
        <v>1720</v>
      </c>
      <c r="C4309">
        <v>13326</v>
      </c>
      <c r="D4309" t="s">
        <v>1894</v>
      </c>
      <c r="E4309">
        <v>445042</v>
      </c>
      <c r="F4309" t="s">
        <v>315</v>
      </c>
      <c r="G4309" t="s">
        <v>13</v>
      </c>
      <c r="H4309" t="s">
        <v>14</v>
      </c>
      <c r="I4309" t="s">
        <v>1895</v>
      </c>
      <c r="J4309">
        <v>100000</v>
      </c>
      <c r="K4309" t="str">
        <f t="shared" si="336"/>
        <v>48091 - Fundo Estadual de Saúde</v>
      </c>
      <c r="L4309" t="str">
        <f t="shared" si="337"/>
        <v>13326 - AP - Construção, ampliação, reforma e aquisição de equip para hospitais da região - ADR Campos Novos</v>
      </c>
      <c r="M4309" t="str">
        <f t="shared" si="338"/>
        <v>445042 - Auxílios</v>
      </c>
      <c r="N4309" t="str">
        <f t="shared" si="339"/>
        <v>44</v>
      </c>
      <c r="O4309" t="str">
        <f>VLOOKUP('SQL Results'!N4309,Plan2!$A$2:$B$8,2,0)</f>
        <v>44 - Investimentos</v>
      </c>
      <c r="P4309" s="4" t="str">
        <f t="shared" si="335"/>
        <v>0100 - Recursos ordinários - recursos do tesouro - RLD</v>
      </c>
    </row>
    <row r="4310" spans="1:16" x14ac:dyDescent="0.2">
      <c r="A4310">
        <v>48091</v>
      </c>
      <c r="B4310" t="s">
        <v>1720</v>
      </c>
      <c r="C4310">
        <v>13328</v>
      </c>
      <c r="D4310" t="s">
        <v>1896</v>
      </c>
      <c r="E4310">
        <v>445042</v>
      </c>
      <c r="F4310" t="s">
        <v>315</v>
      </c>
      <c r="G4310" t="s">
        <v>13</v>
      </c>
      <c r="H4310" t="s">
        <v>14</v>
      </c>
      <c r="I4310" t="s">
        <v>1897</v>
      </c>
      <c r="J4310">
        <v>100000</v>
      </c>
      <c r="K4310" t="str">
        <f t="shared" si="336"/>
        <v>48091 - Fundo Estadual de Saúde</v>
      </c>
      <c r="L4310" t="str">
        <f t="shared" si="337"/>
        <v>13328 - AP - Construção de Policlínica em São Joaquim</v>
      </c>
      <c r="M4310" t="str">
        <f t="shared" si="338"/>
        <v>445042 - Auxílios</v>
      </c>
      <c r="N4310" t="str">
        <f t="shared" si="339"/>
        <v>44</v>
      </c>
      <c r="O4310" t="str">
        <f>VLOOKUP('SQL Results'!N4310,Plan2!$A$2:$B$8,2,0)</f>
        <v>44 - Investimentos</v>
      </c>
      <c r="P4310" s="4" t="str">
        <f t="shared" si="335"/>
        <v>0100 - Recursos ordinários - recursos do tesouro - RLD</v>
      </c>
    </row>
    <row r="4311" spans="1:16" x14ac:dyDescent="0.2">
      <c r="A4311">
        <v>48091</v>
      </c>
      <c r="B4311" t="s">
        <v>1720</v>
      </c>
      <c r="C4311">
        <v>13343</v>
      </c>
      <c r="D4311" t="s">
        <v>1898</v>
      </c>
      <c r="E4311">
        <v>445042</v>
      </c>
      <c r="F4311" t="s">
        <v>315</v>
      </c>
      <c r="G4311" t="s">
        <v>13</v>
      </c>
      <c r="H4311" t="s">
        <v>14</v>
      </c>
      <c r="I4311" t="s">
        <v>1899</v>
      </c>
      <c r="J4311">
        <v>100000</v>
      </c>
      <c r="K4311" t="str">
        <f t="shared" si="336"/>
        <v>48091 - Fundo Estadual de Saúde</v>
      </c>
      <c r="L4311" t="str">
        <f t="shared" si="337"/>
        <v>13343 - AP - Construção, ampliação e aquisição equipamentos Unidades Básicas de Saúde na região de Canoinhas</v>
      </c>
      <c r="M4311" t="str">
        <f t="shared" si="338"/>
        <v>445042 - Auxílios</v>
      </c>
      <c r="N4311" t="str">
        <f t="shared" si="339"/>
        <v>44</v>
      </c>
      <c r="O4311" t="str">
        <f>VLOOKUP('SQL Results'!N4311,Plan2!$A$2:$B$8,2,0)</f>
        <v>44 - Investimentos</v>
      </c>
      <c r="P4311" s="4" t="str">
        <f t="shared" ref="P4311:P4374" si="340">CONCATENATE(LEFT(G4311,4)," - ",H4311)</f>
        <v>0100 - Recursos ordinários - recursos do tesouro - RLD</v>
      </c>
    </row>
    <row r="4312" spans="1:16" x14ac:dyDescent="0.2">
      <c r="A4312">
        <v>48091</v>
      </c>
      <c r="B4312" t="s">
        <v>1720</v>
      </c>
      <c r="C4312">
        <v>13488</v>
      </c>
      <c r="D4312" t="s">
        <v>1900</v>
      </c>
      <c r="E4312">
        <v>445042</v>
      </c>
      <c r="F4312" t="s">
        <v>315</v>
      </c>
      <c r="G4312" t="s">
        <v>13</v>
      </c>
      <c r="H4312" t="s">
        <v>14</v>
      </c>
      <c r="I4312" t="s">
        <v>1901</v>
      </c>
      <c r="J4312">
        <v>100000</v>
      </c>
      <c r="K4312" t="str">
        <f t="shared" si="336"/>
        <v>48091 - Fundo Estadual de Saúde</v>
      </c>
      <c r="L4312" t="str">
        <f t="shared" si="337"/>
        <v>13488 - AP - Construção de Hospital Regional - ADR - Criciúma</v>
      </c>
      <c r="M4312" t="str">
        <f t="shared" si="338"/>
        <v>445042 - Auxílios</v>
      </c>
      <c r="N4312" t="str">
        <f t="shared" si="339"/>
        <v>44</v>
      </c>
      <c r="O4312" t="str">
        <f>VLOOKUP('SQL Results'!N4312,Plan2!$A$2:$B$8,2,0)</f>
        <v>44 - Investimentos</v>
      </c>
      <c r="P4312" s="4" t="str">
        <f t="shared" si="340"/>
        <v>0100 - Recursos ordinários - recursos do tesouro - RLD</v>
      </c>
    </row>
    <row r="4313" spans="1:16" x14ac:dyDescent="0.2">
      <c r="A4313">
        <v>48091</v>
      </c>
      <c r="B4313" t="s">
        <v>1720</v>
      </c>
      <c r="C4313">
        <v>13318</v>
      </c>
      <c r="D4313" t="s">
        <v>1902</v>
      </c>
      <c r="E4313">
        <v>335041</v>
      </c>
      <c r="F4313" t="s">
        <v>29</v>
      </c>
      <c r="G4313" t="s">
        <v>13</v>
      </c>
      <c r="H4313" t="s">
        <v>14</v>
      </c>
      <c r="I4313" t="s">
        <v>1903</v>
      </c>
      <c r="J4313">
        <v>100000</v>
      </c>
      <c r="K4313" t="str">
        <f t="shared" si="336"/>
        <v>48091 - Fundo Estadual de Saúde</v>
      </c>
      <c r="L4313" t="str">
        <f t="shared" si="337"/>
        <v>13318 - AP - Fortalecimento dos hospitais da região de Palmitos</v>
      </c>
      <c r="M4313" t="str">
        <f t="shared" si="338"/>
        <v>335041 - Contribuições</v>
      </c>
      <c r="N4313" t="str">
        <f t="shared" si="339"/>
        <v>33</v>
      </c>
      <c r="O4313" t="str">
        <f>VLOOKUP('SQL Results'!N4313,Plan2!$A$2:$B$8,2,0)</f>
        <v>33 - Outras Despesas Correntes</v>
      </c>
      <c r="P4313" s="4" t="str">
        <f t="shared" si="340"/>
        <v>0100 - Recursos ordinários - recursos do tesouro - RLD</v>
      </c>
    </row>
    <row r="4314" spans="1:16" x14ac:dyDescent="0.2">
      <c r="A4314">
        <v>48091</v>
      </c>
      <c r="B4314" t="s">
        <v>1720</v>
      </c>
      <c r="C4314">
        <v>13319</v>
      </c>
      <c r="D4314" t="s">
        <v>1904</v>
      </c>
      <c r="E4314">
        <v>445042</v>
      </c>
      <c r="F4314" t="s">
        <v>315</v>
      </c>
      <c r="G4314" t="s">
        <v>13</v>
      </c>
      <c r="H4314" t="s">
        <v>14</v>
      </c>
      <c r="I4314" t="s">
        <v>1905</v>
      </c>
      <c r="J4314">
        <v>100000</v>
      </c>
      <c r="K4314" t="str">
        <f t="shared" si="336"/>
        <v>48091 - Fundo Estadual de Saúde</v>
      </c>
      <c r="L4314" t="str">
        <f t="shared" si="337"/>
        <v>13319 - AP - Construção de Policlínica - ADR - Xanxerê</v>
      </c>
      <c r="M4314" t="str">
        <f t="shared" si="338"/>
        <v>445042 - Auxílios</v>
      </c>
      <c r="N4314" t="str">
        <f t="shared" si="339"/>
        <v>44</v>
      </c>
      <c r="O4314" t="str">
        <f>VLOOKUP('SQL Results'!N4314,Plan2!$A$2:$B$8,2,0)</f>
        <v>44 - Investimentos</v>
      </c>
      <c r="P4314" s="4" t="str">
        <f t="shared" si="340"/>
        <v>0100 - Recursos ordinários - recursos do tesouro - RLD</v>
      </c>
    </row>
    <row r="4315" spans="1:16" x14ac:dyDescent="0.2">
      <c r="A4315">
        <v>48091</v>
      </c>
      <c r="B4315" t="s">
        <v>1720</v>
      </c>
      <c r="C4315">
        <v>13320</v>
      </c>
      <c r="D4315" t="s">
        <v>1906</v>
      </c>
      <c r="E4315">
        <v>445042</v>
      </c>
      <c r="F4315" t="s">
        <v>315</v>
      </c>
      <c r="G4315" t="s">
        <v>13</v>
      </c>
      <c r="H4315" t="s">
        <v>14</v>
      </c>
      <c r="I4315" t="s">
        <v>1907</v>
      </c>
      <c r="J4315">
        <v>100000</v>
      </c>
      <c r="K4315" t="str">
        <f t="shared" si="336"/>
        <v>48091 - Fundo Estadual de Saúde</v>
      </c>
      <c r="L4315" t="str">
        <f t="shared" si="337"/>
        <v>13320 - AP - Aquisição e manutenção de UTI móvel - ADR - Concórdia</v>
      </c>
      <c r="M4315" t="str">
        <f t="shared" si="338"/>
        <v>445042 - Auxílios</v>
      </c>
      <c r="N4315" t="str">
        <f t="shared" si="339"/>
        <v>44</v>
      </c>
      <c r="O4315" t="str">
        <f>VLOOKUP('SQL Results'!N4315,Plan2!$A$2:$B$8,2,0)</f>
        <v>44 - Investimentos</v>
      </c>
      <c r="P4315" s="4" t="str">
        <f t="shared" si="340"/>
        <v>0100 - Recursos ordinários - recursos do tesouro - RLD</v>
      </c>
    </row>
    <row r="4316" spans="1:16" x14ac:dyDescent="0.2">
      <c r="A4316">
        <v>48091</v>
      </c>
      <c r="B4316" t="s">
        <v>1720</v>
      </c>
      <c r="C4316">
        <v>13321</v>
      </c>
      <c r="D4316" t="s">
        <v>1908</v>
      </c>
      <c r="E4316">
        <v>445042</v>
      </c>
      <c r="F4316" t="s">
        <v>315</v>
      </c>
      <c r="G4316" t="s">
        <v>13</v>
      </c>
      <c r="H4316" t="s">
        <v>14</v>
      </c>
      <c r="I4316" t="s">
        <v>1909</v>
      </c>
      <c r="J4316">
        <v>100000</v>
      </c>
      <c r="K4316" t="str">
        <f t="shared" si="336"/>
        <v>48091 - Fundo Estadual de Saúde</v>
      </c>
      <c r="L4316" t="str">
        <f t="shared" si="337"/>
        <v>13321 - AP - Construção e manutenção de clínica de especialidades - ADR - Concórdia</v>
      </c>
      <c r="M4316" t="str">
        <f t="shared" si="338"/>
        <v>445042 - Auxílios</v>
      </c>
      <c r="N4316" t="str">
        <f t="shared" si="339"/>
        <v>44</v>
      </c>
      <c r="O4316" t="str">
        <f>VLOOKUP('SQL Results'!N4316,Plan2!$A$2:$B$8,2,0)</f>
        <v>44 - Investimentos</v>
      </c>
      <c r="P4316" s="4" t="str">
        <f t="shared" si="340"/>
        <v>0100 - Recursos ordinários - recursos do tesouro - RLD</v>
      </c>
    </row>
    <row r="4317" spans="1:16" x14ac:dyDescent="0.2">
      <c r="A4317">
        <v>48091</v>
      </c>
      <c r="B4317" t="s">
        <v>1720</v>
      </c>
      <c r="C4317">
        <v>13322</v>
      </c>
      <c r="D4317" t="s">
        <v>1910</v>
      </c>
      <c r="E4317">
        <v>445042</v>
      </c>
      <c r="F4317" t="s">
        <v>315</v>
      </c>
      <c r="G4317" t="s">
        <v>13</v>
      </c>
      <c r="H4317" t="s">
        <v>14</v>
      </c>
      <c r="I4317" t="s">
        <v>1911</v>
      </c>
      <c r="J4317">
        <v>100000</v>
      </c>
      <c r="K4317" t="str">
        <f t="shared" si="336"/>
        <v>48091 - Fundo Estadual de Saúde</v>
      </c>
      <c r="L4317" t="str">
        <f t="shared" si="337"/>
        <v>13322 - AP - Aquisição de ambulância para suporte aos municípios da região de Seara</v>
      </c>
      <c r="M4317" t="str">
        <f t="shared" si="338"/>
        <v>445042 - Auxílios</v>
      </c>
      <c r="N4317" t="str">
        <f t="shared" si="339"/>
        <v>44</v>
      </c>
      <c r="O4317" t="str">
        <f>VLOOKUP('SQL Results'!N4317,Plan2!$A$2:$B$8,2,0)</f>
        <v>44 - Investimentos</v>
      </c>
      <c r="P4317" s="4" t="str">
        <f t="shared" si="340"/>
        <v>0100 - Recursos ordinários - recursos do tesouro - RLD</v>
      </c>
    </row>
    <row r="4318" spans="1:16" x14ac:dyDescent="0.2">
      <c r="A4318">
        <v>48091</v>
      </c>
      <c r="B4318" t="s">
        <v>1720</v>
      </c>
      <c r="C4318">
        <v>13324</v>
      </c>
      <c r="D4318" t="s">
        <v>1912</v>
      </c>
      <c r="E4318">
        <v>445042</v>
      </c>
      <c r="F4318" t="s">
        <v>315</v>
      </c>
      <c r="G4318" t="s">
        <v>13</v>
      </c>
      <c r="H4318" t="s">
        <v>14</v>
      </c>
      <c r="I4318" t="s">
        <v>1913</v>
      </c>
      <c r="J4318">
        <v>100000</v>
      </c>
      <c r="K4318" t="str">
        <f t="shared" si="336"/>
        <v>48091 - Fundo Estadual de Saúde</v>
      </c>
      <c r="L4318" t="str">
        <f t="shared" si="337"/>
        <v>13324 - AP - Construção de unidade de tratamento oncológico em Caçador</v>
      </c>
      <c r="M4318" t="str">
        <f t="shared" si="338"/>
        <v>445042 - Auxílios</v>
      </c>
      <c r="N4318" t="str">
        <f t="shared" si="339"/>
        <v>44</v>
      </c>
      <c r="O4318" t="str">
        <f>VLOOKUP('SQL Results'!N4318,Plan2!$A$2:$B$8,2,0)</f>
        <v>44 - Investimentos</v>
      </c>
      <c r="P4318" s="4" t="str">
        <f t="shared" si="340"/>
        <v>0100 - Recursos ordinários - recursos do tesouro - RLD</v>
      </c>
    </row>
    <row r="4319" spans="1:16" x14ac:dyDescent="0.2">
      <c r="A4319">
        <v>48091</v>
      </c>
      <c r="B4319" t="s">
        <v>1720</v>
      </c>
      <c r="C4319">
        <v>5861</v>
      </c>
      <c r="D4319" t="s">
        <v>1914</v>
      </c>
      <c r="E4319">
        <v>335041</v>
      </c>
      <c r="F4319" t="s">
        <v>29</v>
      </c>
      <c r="G4319" t="s">
        <v>13</v>
      </c>
      <c r="H4319" t="s">
        <v>14</v>
      </c>
      <c r="I4319" t="s">
        <v>1915</v>
      </c>
      <c r="J4319">
        <v>22000000</v>
      </c>
      <c r="K4319" t="str">
        <f t="shared" si="336"/>
        <v>48091 - Fundo Estadual de Saúde</v>
      </c>
      <c r="L4319" t="str">
        <f t="shared" si="337"/>
        <v>5861 - AP - Manutenção do Hospital terceirizado Regional Lenoir Vargas Ferreira - ADR - Chapecó</v>
      </c>
      <c r="M4319" t="str">
        <f t="shared" si="338"/>
        <v>335041 - Contribuições</v>
      </c>
      <c r="N4319" t="str">
        <f t="shared" si="339"/>
        <v>33</v>
      </c>
      <c r="O4319" t="str">
        <f>VLOOKUP('SQL Results'!N4319,Plan2!$A$2:$B$8,2,0)</f>
        <v>33 - Outras Despesas Correntes</v>
      </c>
      <c r="P4319" s="4" t="str">
        <f t="shared" si="340"/>
        <v>0100 - Recursos ordinários - recursos do tesouro - RLD</v>
      </c>
    </row>
    <row r="4320" spans="1:16" x14ac:dyDescent="0.2">
      <c r="A4320">
        <v>48091</v>
      </c>
      <c r="B4320" t="s">
        <v>1720</v>
      </c>
      <c r="C4320">
        <v>13347</v>
      </c>
      <c r="D4320" t="s">
        <v>1916</v>
      </c>
      <c r="E4320">
        <v>445042</v>
      </c>
      <c r="F4320" t="s">
        <v>315</v>
      </c>
      <c r="G4320" t="s">
        <v>13</v>
      </c>
      <c r="H4320" t="s">
        <v>14</v>
      </c>
      <c r="I4320" t="s">
        <v>1917</v>
      </c>
      <c r="J4320">
        <v>100000</v>
      </c>
      <c r="K4320" t="str">
        <f t="shared" si="336"/>
        <v>48091 - Fundo Estadual de Saúde</v>
      </c>
      <c r="L4320" t="str">
        <f t="shared" si="337"/>
        <v>13347 - AP - Construir e equipar leitos hospitalares e UTIs - ADR - Joinville</v>
      </c>
      <c r="M4320" t="str">
        <f t="shared" si="338"/>
        <v>445042 - Auxílios</v>
      </c>
      <c r="N4320" t="str">
        <f t="shared" si="339"/>
        <v>44</v>
      </c>
      <c r="O4320" t="str">
        <f>VLOOKUP('SQL Results'!N4320,Plan2!$A$2:$B$8,2,0)</f>
        <v>44 - Investimentos</v>
      </c>
      <c r="P4320" s="4" t="str">
        <f t="shared" si="340"/>
        <v>0100 - Recursos ordinários - recursos do tesouro - RLD</v>
      </c>
    </row>
    <row r="4321" spans="1:16" x14ac:dyDescent="0.2">
      <c r="A4321">
        <v>48091</v>
      </c>
      <c r="B4321" t="s">
        <v>1720</v>
      </c>
      <c r="C4321">
        <v>13342</v>
      </c>
      <c r="D4321" t="s">
        <v>1918</v>
      </c>
      <c r="E4321">
        <v>445042</v>
      </c>
      <c r="F4321" t="s">
        <v>315</v>
      </c>
      <c r="G4321" t="s">
        <v>13</v>
      </c>
      <c r="H4321" t="s">
        <v>14</v>
      </c>
      <c r="I4321" t="s">
        <v>1919</v>
      </c>
      <c r="J4321">
        <v>100000</v>
      </c>
      <c r="K4321" t="str">
        <f t="shared" si="336"/>
        <v>48091 - Fundo Estadual de Saúde</v>
      </c>
      <c r="L4321" t="str">
        <f t="shared" si="337"/>
        <v>13342 - AP - Construção do centro cirúrgico do Hospital Santa Cruz em Canoinhas</v>
      </c>
      <c r="M4321" t="str">
        <f t="shared" si="338"/>
        <v>445042 - Auxílios</v>
      </c>
      <c r="N4321" t="str">
        <f t="shared" si="339"/>
        <v>44</v>
      </c>
      <c r="O4321" t="str">
        <f>VLOOKUP('SQL Results'!N4321,Plan2!$A$2:$B$8,2,0)</f>
        <v>44 - Investimentos</v>
      </c>
      <c r="P4321" s="4" t="str">
        <f t="shared" si="340"/>
        <v>0100 - Recursos ordinários - recursos do tesouro - RLD</v>
      </c>
    </row>
    <row r="4322" spans="1:16" x14ac:dyDescent="0.2">
      <c r="A4322">
        <v>48091</v>
      </c>
      <c r="B4322" t="s">
        <v>1720</v>
      </c>
      <c r="C4322">
        <v>13353</v>
      </c>
      <c r="D4322" t="s">
        <v>1920</v>
      </c>
      <c r="E4322">
        <v>335041</v>
      </c>
      <c r="F4322" t="s">
        <v>29</v>
      </c>
      <c r="G4322" t="s">
        <v>13</v>
      </c>
      <c r="H4322" t="s">
        <v>14</v>
      </c>
      <c r="I4322" t="s">
        <v>1921</v>
      </c>
      <c r="J4322">
        <v>100000</v>
      </c>
      <c r="K4322" t="str">
        <f t="shared" si="336"/>
        <v>48091 - Fundo Estadual de Saúde</v>
      </c>
      <c r="L4322" t="str">
        <f t="shared" si="337"/>
        <v>13353 - AP - Realizar convênios para manutenção dos hospitais da região - ADR - Criciúma</v>
      </c>
      <c r="M4322" t="str">
        <f t="shared" si="338"/>
        <v>335041 - Contribuições</v>
      </c>
      <c r="N4322" t="str">
        <f t="shared" si="339"/>
        <v>33</v>
      </c>
      <c r="O4322" t="str">
        <f>VLOOKUP('SQL Results'!N4322,Plan2!$A$2:$B$8,2,0)</f>
        <v>33 - Outras Despesas Correntes</v>
      </c>
      <c r="P4322" s="4" t="str">
        <f t="shared" si="340"/>
        <v>0100 - Recursos ordinários - recursos do tesouro - RLD</v>
      </c>
    </row>
    <row r="4323" spans="1:16" x14ac:dyDescent="0.2">
      <c r="A4323">
        <v>48091</v>
      </c>
      <c r="B4323" t="s">
        <v>1720</v>
      </c>
      <c r="C4323">
        <v>12208</v>
      </c>
      <c r="D4323" t="s">
        <v>1922</v>
      </c>
      <c r="E4323">
        <v>445042</v>
      </c>
      <c r="F4323" t="s">
        <v>315</v>
      </c>
      <c r="G4323" t="s">
        <v>13</v>
      </c>
      <c r="H4323" t="s">
        <v>14</v>
      </c>
      <c r="I4323" t="s">
        <v>1923</v>
      </c>
      <c r="J4323">
        <v>100000</v>
      </c>
      <c r="K4323" t="str">
        <f t="shared" si="336"/>
        <v>48091 - Fundo Estadual de Saúde</v>
      </c>
      <c r="L4323" t="str">
        <f t="shared" si="337"/>
        <v>12208 - AP - Reforma e adequação das estruturas hospitalares existentes - ADR - Videira</v>
      </c>
      <c r="M4323" t="str">
        <f t="shared" si="338"/>
        <v>445042 - Auxílios</v>
      </c>
      <c r="N4323" t="str">
        <f t="shared" si="339"/>
        <v>44</v>
      </c>
      <c r="O4323" t="str">
        <f>VLOOKUP('SQL Results'!N4323,Plan2!$A$2:$B$8,2,0)</f>
        <v>44 - Investimentos</v>
      </c>
      <c r="P4323" s="4" t="str">
        <f t="shared" si="340"/>
        <v>0100 - Recursos ordinários - recursos do tesouro - RLD</v>
      </c>
    </row>
    <row r="4324" spans="1:16" x14ac:dyDescent="0.2">
      <c r="A4324">
        <v>48091</v>
      </c>
      <c r="B4324" t="s">
        <v>1720</v>
      </c>
      <c r="C4324">
        <v>12246</v>
      </c>
      <c r="D4324" t="s">
        <v>1924</v>
      </c>
      <c r="E4324">
        <v>335041</v>
      </c>
      <c r="F4324" t="s">
        <v>29</v>
      </c>
      <c r="G4324" t="s">
        <v>13</v>
      </c>
      <c r="H4324" t="s">
        <v>14</v>
      </c>
      <c r="I4324" t="s">
        <v>1925</v>
      </c>
      <c r="J4324">
        <v>100000</v>
      </c>
      <c r="K4324" t="str">
        <f t="shared" si="336"/>
        <v>48091 - Fundo Estadual de Saúde</v>
      </c>
      <c r="L4324" t="str">
        <f t="shared" si="337"/>
        <v>12246 - AP - Apoio financeiro aos hospitais dos municípios da região - ADR - Jaraguá do Sul</v>
      </c>
      <c r="M4324" t="str">
        <f t="shared" si="338"/>
        <v>335041 - Contribuições</v>
      </c>
      <c r="N4324" t="str">
        <f t="shared" si="339"/>
        <v>33</v>
      </c>
      <c r="O4324" t="str">
        <f>VLOOKUP('SQL Results'!N4324,Plan2!$A$2:$B$8,2,0)</f>
        <v>33 - Outras Despesas Correntes</v>
      </c>
      <c r="P4324" s="4" t="str">
        <f t="shared" si="340"/>
        <v>0100 - Recursos ordinários - recursos do tesouro - RLD</v>
      </c>
    </row>
    <row r="4325" spans="1:16" x14ac:dyDescent="0.2">
      <c r="A4325">
        <v>48091</v>
      </c>
      <c r="B4325" t="s">
        <v>1720</v>
      </c>
      <c r="C4325">
        <v>1018</v>
      </c>
      <c r="D4325" t="s">
        <v>1799</v>
      </c>
      <c r="E4325">
        <v>319004</v>
      </c>
      <c r="F4325" t="s">
        <v>402</v>
      </c>
      <c r="G4325" t="s">
        <v>13</v>
      </c>
      <c r="H4325" t="s">
        <v>14</v>
      </c>
      <c r="I4325" t="s">
        <v>347</v>
      </c>
      <c r="J4325">
        <v>138239700</v>
      </c>
      <c r="K4325" t="str">
        <f t="shared" si="336"/>
        <v>48091 - Fundo Estadual de Saúde</v>
      </c>
      <c r="L4325" t="str">
        <f t="shared" si="337"/>
        <v>1018 - Administração de pessoal e encargos sociais - SES</v>
      </c>
      <c r="M4325" t="str">
        <f t="shared" si="338"/>
        <v>319004 - Contratação por Tempo Determinado</v>
      </c>
      <c r="N4325" t="str">
        <f t="shared" si="339"/>
        <v>31</v>
      </c>
      <c r="O4325" t="str">
        <f>VLOOKUP('SQL Results'!N4325,Plan2!$A$2:$B$8,2,0)</f>
        <v>31 - Pessoal e Encargos Sociais</v>
      </c>
      <c r="P4325" s="4" t="str">
        <f t="shared" si="340"/>
        <v>0100 - Recursos ordinários - recursos do tesouro - RLD</v>
      </c>
    </row>
    <row r="4326" spans="1:16" x14ac:dyDescent="0.2">
      <c r="A4326">
        <v>48091</v>
      </c>
      <c r="B4326" t="s">
        <v>1720</v>
      </c>
      <c r="C4326">
        <v>12280</v>
      </c>
      <c r="D4326" t="s">
        <v>1926</v>
      </c>
      <c r="E4326">
        <v>335041</v>
      </c>
      <c r="F4326" t="s">
        <v>29</v>
      </c>
      <c r="G4326" t="s">
        <v>13</v>
      </c>
      <c r="H4326" t="s">
        <v>14</v>
      </c>
      <c r="I4326" t="s">
        <v>1927</v>
      </c>
      <c r="J4326">
        <v>100000</v>
      </c>
      <c r="K4326" t="str">
        <f t="shared" si="336"/>
        <v>48091 - Fundo Estadual de Saúde</v>
      </c>
      <c r="L4326" t="str">
        <f t="shared" si="337"/>
        <v>12280 - AP - Incentivo hospitalar ao Hospital Ruth Cardoso - ADR - Itajaí</v>
      </c>
      <c r="M4326" t="str">
        <f t="shared" si="338"/>
        <v>335041 - Contribuições</v>
      </c>
      <c r="N4326" t="str">
        <f t="shared" si="339"/>
        <v>33</v>
      </c>
      <c r="O4326" t="str">
        <f>VLOOKUP('SQL Results'!N4326,Plan2!$A$2:$B$8,2,0)</f>
        <v>33 - Outras Despesas Correntes</v>
      </c>
      <c r="P4326" s="4" t="str">
        <f t="shared" si="340"/>
        <v>0100 - Recursos ordinários - recursos do tesouro - RLD</v>
      </c>
    </row>
    <row r="4327" spans="1:16" x14ac:dyDescent="0.2">
      <c r="A4327">
        <v>48091</v>
      </c>
      <c r="B4327" t="s">
        <v>1720</v>
      </c>
      <c r="C4327">
        <v>14229</v>
      </c>
      <c r="D4327" t="s">
        <v>1928</v>
      </c>
      <c r="E4327">
        <v>449052</v>
      </c>
      <c r="F4327" t="s">
        <v>17</v>
      </c>
      <c r="G4327" t="s">
        <v>423</v>
      </c>
      <c r="H4327" t="s">
        <v>424</v>
      </c>
      <c r="I4327" t="s">
        <v>1929</v>
      </c>
      <c r="J4327">
        <v>2000000</v>
      </c>
      <c r="K4327" t="str">
        <f t="shared" si="336"/>
        <v>48091 - Fundo Estadual de Saúde</v>
      </c>
      <c r="L4327" t="str">
        <f t="shared" si="337"/>
        <v>14229 - Construção do laboratório de anatomia patológica do Centro de Pesquisas Oncológicas - CEPON</v>
      </c>
      <c r="M4327" t="str">
        <f t="shared" si="338"/>
        <v>449052 - Equipamentos e Material Permanente</v>
      </c>
      <c r="N4327" t="str">
        <f t="shared" si="339"/>
        <v>44</v>
      </c>
      <c r="O4327" t="str">
        <f>VLOOKUP('SQL Results'!N4327,Plan2!$A$2:$B$8,2,0)</f>
        <v>44 - Investimentos</v>
      </c>
      <c r="P4327" s="4" t="str">
        <f t="shared" si="340"/>
        <v>0191 - Operações de crédito interna - recursos do tesouro - exercício corrente</v>
      </c>
    </row>
    <row r="4328" spans="1:16" x14ac:dyDescent="0.2">
      <c r="A4328">
        <v>48091</v>
      </c>
      <c r="B4328" t="s">
        <v>1720</v>
      </c>
      <c r="C4328">
        <v>14238</v>
      </c>
      <c r="D4328" t="s">
        <v>1930</v>
      </c>
      <c r="E4328">
        <v>449052</v>
      </c>
      <c r="F4328" t="s">
        <v>17</v>
      </c>
      <c r="G4328" t="s">
        <v>423</v>
      </c>
      <c r="H4328" t="s">
        <v>424</v>
      </c>
      <c r="I4328" t="s">
        <v>1930</v>
      </c>
      <c r="J4328">
        <v>100000</v>
      </c>
      <c r="K4328" t="str">
        <f t="shared" si="336"/>
        <v>48091 - Fundo Estadual de Saúde</v>
      </c>
      <c r="L4328" t="str">
        <f t="shared" si="337"/>
        <v>14238 - Ampliação do Hospital Santa Terezinha de Braço do Norte</v>
      </c>
      <c r="M4328" t="str">
        <f t="shared" si="338"/>
        <v>449052 - Equipamentos e Material Permanente</v>
      </c>
      <c r="N4328" t="str">
        <f t="shared" si="339"/>
        <v>44</v>
      </c>
      <c r="O4328" t="str">
        <f>VLOOKUP('SQL Results'!N4328,Plan2!$A$2:$B$8,2,0)</f>
        <v>44 - Investimentos</v>
      </c>
      <c r="P4328" s="4" t="str">
        <f t="shared" si="340"/>
        <v>0191 - Operações de crédito interna - recursos do tesouro - exercício corrente</v>
      </c>
    </row>
    <row r="4329" spans="1:16" x14ac:dyDescent="0.2">
      <c r="A4329">
        <v>48091</v>
      </c>
      <c r="B4329" t="s">
        <v>1720</v>
      </c>
      <c r="C4329">
        <v>14232</v>
      </c>
      <c r="D4329" t="s">
        <v>1931</v>
      </c>
      <c r="E4329">
        <v>339030</v>
      </c>
      <c r="F4329" t="s">
        <v>12</v>
      </c>
      <c r="G4329" t="s">
        <v>1727</v>
      </c>
      <c r="H4329" t="s">
        <v>1728</v>
      </c>
      <c r="I4329" t="s">
        <v>1932</v>
      </c>
      <c r="J4329">
        <v>50000</v>
      </c>
      <c r="K4329" t="str">
        <f t="shared" si="336"/>
        <v>48091 - Fundo Estadual de Saúde</v>
      </c>
      <c r="L4329" t="str">
        <f t="shared" si="337"/>
        <v>14232 - Ações para qualificação das ouvidorias municipais</v>
      </c>
      <c r="M4329" t="str">
        <f t="shared" si="338"/>
        <v>339030 - Material de Consumo</v>
      </c>
      <c r="N4329" t="str">
        <f t="shared" si="339"/>
        <v>33</v>
      </c>
      <c r="O4329" t="str">
        <f>VLOOKUP('SQL Results'!N4329,Plan2!$A$2:$B$8,2,0)</f>
        <v>33 - Outras Despesas Correntes</v>
      </c>
      <c r="P4329" s="4" t="str">
        <f t="shared" si="340"/>
        <v>0223 - Convênio - Sistema Único Saúde - recursos de outras fontes - Exercício Corrente</v>
      </c>
    </row>
    <row r="4330" spans="1:16" x14ac:dyDescent="0.2">
      <c r="A4330">
        <v>48091</v>
      </c>
      <c r="B4330" t="s">
        <v>1720</v>
      </c>
      <c r="C4330">
        <v>14232</v>
      </c>
      <c r="D4330" t="s">
        <v>1931</v>
      </c>
      <c r="E4330">
        <v>339039</v>
      </c>
      <c r="F4330" t="s">
        <v>16</v>
      </c>
      <c r="G4330" t="s">
        <v>1727</v>
      </c>
      <c r="H4330" t="s">
        <v>1728</v>
      </c>
      <c r="I4330" t="s">
        <v>1932</v>
      </c>
      <c r="J4330">
        <v>350000</v>
      </c>
      <c r="K4330" t="str">
        <f t="shared" si="336"/>
        <v>48091 - Fundo Estadual de Saúde</v>
      </c>
      <c r="L4330" t="str">
        <f t="shared" si="337"/>
        <v>14232 - Ações para qualificação das ouvidorias municipais</v>
      </c>
      <c r="M4330" t="str">
        <f t="shared" si="338"/>
        <v>339039 - Outros Serviços Terceiros - Pessoa Jurídica</v>
      </c>
      <c r="N4330" t="str">
        <f t="shared" si="339"/>
        <v>33</v>
      </c>
      <c r="O4330" t="str">
        <f>VLOOKUP('SQL Results'!N4330,Plan2!$A$2:$B$8,2,0)</f>
        <v>33 - Outras Despesas Correntes</v>
      </c>
      <c r="P4330" s="4" t="str">
        <f t="shared" si="340"/>
        <v>0223 - Convênio - Sistema Único Saúde - recursos de outras fontes - Exercício Corrente</v>
      </c>
    </row>
    <row r="4331" spans="1:16" x14ac:dyDescent="0.2">
      <c r="A4331">
        <v>48091</v>
      </c>
      <c r="B4331" t="s">
        <v>1720</v>
      </c>
      <c r="C4331">
        <v>14232</v>
      </c>
      <c r="D4331" t="s">
        <v>1931</v>
      </c>
      <c r="E4331">
        <v>449052</v>
      </c>
      <c r="F4331" t="s">
        <v>17</v>
      </c>
      <c r="G4331" t="s">
        <v>1729</v>
      </c>
      <c r="H4331" t="s">
        <v>1730</v>
      </c>
      <c r="I4331" t="s">
        <v>1932</v>
      </c>
      <c r="J4331">
        <v>400000</v>
      </c>
      <c r="K4331" t="str">
        <f t="shared" si="336"/>
        <v>48091 - Fundo Estadual de Saúde</v>
      </c>
      <c r="L4331" t="str">
        <f t="shared" si="337"/>
        <v>14232 - Ações para qualificação das ouvidorias municipais</v>
      </c>
      <c r="M4331" t="str">
        <f t="shared" si="338"/>
        <v>449052 - Equipamentos e Material Permanente</v>
      </c>
      <c r="N4331" t="str">
        <f t="shared" si="339"/>
        <v>44</v>
      </c>
      <c r="O4331" t="str">
        <f>VLOOKUP('SQL Results'!N4331,Plan2!$A$2:$B$8,2,0)</f>
        <v>44 - Investimentos</v>
      </c>
      <c r="P4331" s="4" t="str">
        <f t="shared" si="340"/>
        <v>0233 - Investimento na Rede de Serviços Públicos de Saúde</v>
      </c>
    </row>
    <row r="4332" spans="1:16" x14ac:dyDescent="0.2">
      <c r="A4332">
        <v>48091</v>
      </c>
      <c r="B4332" t="s">
        <v>1720</v>
      </c>
      <c r="C4332">
        <v>14240</v>
      </c>
      <c r="D4332" t="s">
        <v>1933</v>
      </c>
      <c r="E4332">
        <v>335041</v>
      </c>
      <c r="F4332" t="s">
        <v>29</v>
      </c>
      <c r="G4332" t="s">
        <v>13</v>
      </c>
      <c r="H4332" t="s">
        <v>14</v>
      </c>
      <c r="I4332" t="s">
        <v>1934</v>
      </c>
      <c r="J4332">
        <v>17000000</v>
      </c>
      <c r="K4332" t="str">
        <f t="shared" si="336"/>
        <v>48091 - Fundo Estadual de Saúde</v>
      </c>
      <c r="L4332" t="str">
        <f t="shared" si="337"/>
        <v>14240 - Emenda parlamentar impositiva da saúde</v>
      </c>
      <c r="M4332" t="str">
        <f t="shared" si="338"/>
        <v>335041 - Contribuições</v>
      </c>
      <c r="N4332" t="str">
        <f t="shared" si="339"/>
        <v>33</v>
      </c>
      <c r="O4332" t="str">
        <f>VLOOKUP('SQL Results'!N4332,Plan2!$A$2:$B$8,2,0)</f>
        <v>33 - Outras Despesas Correntes</v>
      </c>
      <c r="P4332" s="4" t="str">
        <f t="shared" si="340"/>
        <v>0100 - Recursos ordinários - recursos do tesouro - RLD</v>
      </c>
    </row>
    <row r="4333" spans="1:16" x14ac:dyDescent="0.2">
      <c r="A4333">
        <v>48091</v>
      </c>
      <c r="B4333" t="s">
        <v>1720</v>
      </c>
      <c r="C4333">
        <v>14240</v>
      </c>
      <c r="D4333" t="s">
        <v>1933</v>
      </c>
      <c r="E4333">
        <v>334041</v>
      </c>
      <c r="F4333" t="s">
        <v>29</v>
      </c>
      <c r="G4333" t="s">
        <v>13</v>
      </c>
      <c r="H4333" t="s">
        <v>14</v>
      </c>
      <c r="I4333" t="s">
        <v>1934</v>
      </c>
      <c r="J4333">
        <v>10000000</v>
      </c>
      <c r="K4333" t="str">
        <f t="shared" si="336"/>
        <v>48091 - Fundo Estadual de Saúde</v>
      </c>
      <c r="L4333" t="str">
        <f t="shared" si="337"/>
        <v>14240 - Emenda parlamentar impositiva da saúde</v>
      </c>
      <c r="M4333" t="str">
        <f t="shared" si="338"/>
        <v>334041 - Contribuições</v>
      </c>
      <c r="N4333" t="str">
        <f t="shared" si="339"/>
        <v>33</v>
      </c>
      <c r="O4333" t="str">
        <f>VLOOKUP('SQL Results'!N4333,Plan2!$A$2:$B$8,2,0)</f>
        <v>33 - Outras Despesas Correntes</v>
      </c>
      <c r="P4333" s="4" t="str">
        <f t="shared" si="340"/>
        <v>0100 - Recursos ordinários - recursos do tesouro - RLD</v>
      </c>
    </row>
    <row r="4334" spans="1:16" x14ac:dyDescent="0.2">
      <c r="A4334">
        <v>48091</v>
      </c>
      <c r="B4334" t="s">
        <v>1720</v>
      </c>
      <c r="C4334">
        <v>14240</v>
      </c>
      <c r="D4334" t="s">
        <v>1933</v>
      </c>
      <c r="E4334">
        <v>444042</v>
      </c>
      <c r="F4334" t="s">
        <v>315</v>
      </c>
      <c r="G4334" t="s">
        <v>13</v>
      </c>
      <c r="H4334" t="s">
        <v>14</v>
      </c>
      <c r="I4334" t="s">
        <v>1934</v>
      </c>
      <c r="J4334">
        <v>10000000</v>
      </c>
      <c r="K4334" t="str">
        <f t="shared" si="336"/>
        <v>48091 - Fundo Estadual de Saúde</v>
      </c>
      <c r="L4334" t="str">
        <f t="shared" si="337"/>
        <v>14240 - Emenda parlamentar impositiva da saúde</v>
      </c>
      <c r="M4334" t="str">
        <f t="shared" si="338"/>
        <v>444042 - Auxílios</v>
      </c>
      <c r="N4334" t="str">
        <f t="shared" si="339"/>
        <v>44</v>
      </c>
      <c r="O4334" t="str">
        <f>VLOOKUP('SQL Results'!N4334,Plan2!$A$2:$B$8,2,0)</f>
        <v>44 - Investimentos</v>
      </c>
      <c r="P4334" s="4" t="str">
        <f t="shared" si="340"/>
        <v>0100 - Recursos ordinários - recursos do tesouro - RLD</v>
      </c>
    </row>
    <row r="4335" spans="1:16" x14ac:dyDescent="0.2">
      <c r="A4335">
        <v>48091</v>
      </c>
      <c r="B4335" t="s">
        <v>1720</v>
      </c>
      <c r="C4335">
        <v>14240</v>
      </c>
      <c r="D4335" t="s">
        <v>1933</v>
      </c>
      <c r="E4335">
        <v>445042</v>
      </c>
      <c r="F4335" t="s">
        <v>315</v>
      </c>
      <c r="G4335" t="s">
        <v>13</v>
      </c>
      <c r="H4335" t="s">
        <v>14</v>
      </c>
      <c r="I4335" t="s">
        <v>1934</v>
      </c>
      <c r="J4335">
        <v>50000000</v>
      </c>
      <c r="K4335" t="str">
        <f t="shared" si="336"/>
        <v>48091 - Fundo Estadual de Saúde</v>
      </c>
      <c r="L4335" t="str">
        <f t="shared" si="337"/>
        <v>14240 - Emenda parlamentar impositiva da saúde</v>
      </c>
      <c r="M4335" t="str">
        <f t="shared" si="338"/>
        <v>445042 - Auxílios</v>
      </c>
      <c r="N4335" t="str">
        <f t="shared" si="339"/>
        <v>44</v>
      </c>
      <c r="O4335" t="str">
        <f>VLOOKUP('SQL Results'!N4335,Plan2!$A$2:$B$8,2,0)</f>
        <v>44 - Investimentos</v>
      </c>
      <c r="P4335" s="4" t="str">
        <f t="shared" si="340"/>
        <v>0100 - Recursos ordinários - recursos do tesouro - RLD</v>
      </c>
    </row>
    <row r="4336" spans="1:16" x14ac:dyDescent="0.2">
      <c r="A4336">
        <v>48091</v>
      </c>
      <c r="B4336" t="s">
        <v>1720</v>
      </c>
      <c r="C4336">
        <v>14230</v>
      </c>
      <c r="D4336" t="s">
        <v>1935</v>
      </c>
      <c r="E4336">
        <v>329021</v>
      </c>
      <c r="F4336" t="s">
        <v>1423</v>
      </c>
      <c r="G4336" t="s">
        <v>13</v>
      </c>
      <c r="H4336" t="s">
        <v>14</v>
      </c>
      <c r="I4336" t="s">
        <v>1936</v>
      </c>
      <c r="J4336">
        <v>41370101</v>
      </c>
      <c r="K4336" t="str">
        <f t="shared" si="336"/>
        <v>48091 - Fundo Estadual de Saúde</v>
      </c>
      <c r="L4336" t="str">
        <f t="shared" si="337"/>
        <v>14230 - Encargos gerais com serviços da dívida pública da Saúde</v>
      </c>
      <c r="M4336" t="str">
        <f t="shared" si="338"/>
        <v>329021 - Juros sobre a Dívida por Contrato</v>
      </c>
      <c r="N4336" t="str">
        <f t="shared" si="339"/>
        <v>32</v>
      </c>
      <c r="O4336" t="str">
        <f>VLOOKUP('SQL Results'!N4336,Plan2!$A$2:$B$8,2,0)</f>
        <v>32 - Juros e Encargos da Dívida</v>
      </c>
      <c r="P4336" s="4" t="str">
        <f t="shared" si="340"/>
        <v>0100 - Recursos ordinários - recursos do tesouro - RLD</v>
      </c>
    </row>
    <row r="4337" spans="1:16" x14ac:dyDescent="0.2">
      <c r="A4337">
        <v>48091</v>
      </c>
      <c r="B4337" t="s">
        <v>1720</v>
      </c>
      <c r="C4337">
        <v>14230</v>
      </c>
      <c r="D4337" t="s">
        <v>1935</v>
      </c>
      <c r="E4337">
        <v>329022</v>
      </c>
      <c r="F4337" t="s">
        <v>1425</v>
      </c>
      <c r="G4337" t="s">
        <v>13</v>
      </c>
      <c r="H4337" t="s">
        <v>14</v>
      </c>
      <c r="I4337" t="s">
        <v>1936</v>
      </c>
      <c r="J4337">
        <v>352326</v>
      </c>
      <c r="K4337" t="str">
        <f t="shared" si="336"/>
        <v>48091 - Fundo Estadual de Saúde</v>
      </c>
      <c r="L4337" t="str">
        <f t="shared" si="337"/>
        <v>14230 - Encargos gerais com serviços da dívida pública da Saúde</v>
      </c>
      <c r="M4337" t="str">
        <f t="shared" si="338"/>
        <v>329022 - Outros Encargos sobre Dívida por Contrato</v>
      </c>
      <c r="N4337" t="str">
        <f t="shared" si="339"/>
        <v>32</v>
      </c>
      <c r="O4337" t="str">
        <f>VLOOKUP('SQL Results'!N4337,Plan2!$A$2:$B$8,2,0)</f>
        <v>32 - Juros e Encargos da Dívida</v>
      </c>
      <c r="P4337" s="4" t="str">
        <f t="shared" si="340"/>
        <v>0100 - Recursos ordinários - recursos do tesouro - RLD</v>
      </c>
    </row>
    <row r="4338" spans="1:16" x14ac:dyDescent="0.2">
      <c r="A4338">
        <v>48091</v>
      </c>
      <c r="B4338" t="s">
        <v>1720</v>
      </c>
      <c r="C4338">
        <v>14230</v>
      </c>
      <c r="D4338" t="s">
        <v>1935</v>
      </c>
      <c r="E4338">
        <v>469071</v>
      </c>
      <c r="F4338" t="s">
        <v>1426</v>
      </c>
      <c r="G4338" t="s">
        <v>13</v>
      </c>
      <c r="H4338" t="s">
        <v>14</v>
      </c>
      <c r="I4338" t="s">
        <v>1936</v>
      </c>
      <c r="J4338">
        <v>16359972</v>
      </c>
      <c r="K4338" t="str">
        <f t="shared" si="336"/>
        <v>48091 - Fundo Estadual de Saúde</v>
      </c>
      <c r="L4338" t="str">
        <f t="shared" si="337"/>
        <v>14230 - Encargos gerais com serviços da dívida pública da Saúde</v>
      </c>
      <c r="M4338" t="str">
        <f t="shared" si="338"/>
        <v>469071 - Principal da Dívida Contrat. Resgatado</v>
      </c>
      <c r="N4338" t="str">
        <f t="shared" si="339"/>
        <v>46</v>
      </c>
      <c r="O4338" t="str">
        <f>VLOOKUP('SQL Results'!N4338,Plan2!$A$2:$B$8,2,0)</f>
        <v>46 - Amortização da Dívida</v>
      </c>
      <c r="P4338" s="4" t="str">
        <f t="shared" si="340"/>
        <v>0100 - Recursos ordinários - recursos do tesouro - RLD</v>
      </c>
    </row>
    <row r="4339" spans="1:16" x14ac:dyDescent="0.2">
      <c r="A4339">
        <v>48091</v>
      </c>
      <c r="B4339" t="s">
        <v>1720</v>
      </c>
      <c r="C4339">
        <v>12368</v>
      </c>
      <c r="D4339" t="s">
        <v>1937</v>
      </c>
      <c r="E4339">
        <v>335041</v>
      </c>
      <c r="F4339" t="s">
        <v>29</v>
      </c>
      <c r="G4339" t="s">
        <v>13</v>
      </c>
      <c r="H4339" t="s">
        <v>14</v>
      </c>
      <c r="I4339" t="s">
        <v>1938</v>
      </c>
      <c r="J4339">
        <v>100000</v>
      </c>
      <c r="K4339" t="str">
        <f t="shared" si="336"/>
        <v>48091 - Fundo Estadual de Saúde</v>
      </c>
      <c r="L4339" t="str">
        <f t="shared" si="337"/>
        <v>12368 - AP - Atendimento hospitalar de média e alta complexidade na região de Timbó</v>
      </c>
      <c r="M4339" t="str">
        <f t="shared" si="338"/>
        <v>335041 - Contribuições</v>
      </c>
      <c r="N4339" t="str">
        <f t="shared" si="339"/>
        <v>33</v>
      </c>
      <c r="O4339" t="str">
        <f>VLOOKUP('SQL Results'!N4339,Plan2!$A$2:$B$8,2,0)</f>
        <v>33 - Outras Despesas Correntes</v>
      </c>
      <c r="P4339" s="4" t="str">
        <f t="shared" si="340"/>
        <v>0100 - Recursos ordinários - recursos do tesouro - RLD</v>
      </c>
    </row>
    <row r="4340" spans="1:16" x14ac:dyDescent="0.2">
      <c r="A4340">
        <v>48091</v>
      </c>
      <c r="B4340" t="s">
        <v>1720</v>
      </c>
      <c r="C4340">
        <v>5858</v>
      </c>
      <c r="D4340" t="s">
        <v>1939</v>
      </c>
      <c r="E4340">
        <v>335041</v>
      </c>
      <c r="F4340" t="s">
        <v>29</v>
      </c>
      <c r="G4340" t="s">
        <v>13</v>
      </c>
      <c r="H4340" t="s">
        <v>14</v>
      </c>
      <c r="I4340" t="s">
        <v>1940</v>
      </c>
      <c r="J4340">
        <v>14641000</v>
      </c>
      <c r="K4340" t="str">
        <f t="shared" si="336"/>
        <v>48091 - Fundo Estadual de Saúde</v>
      </c>
      <c r="L4340" t="str">
        <f t="shared" si="337"/>
        <v>5858 - Manutenção do Hospital terceirizado Hélio dos Anjos Ortiz - ADR - Curitibanos</v>
      </c>
      <c r="M4340" t="str">
        <f t="shared" si="338"/>
        <v>335041 - Contribuições</v>
      </c>
      <c r="N4340" t="str">
        <f t="shared" si="339"/>
        <v>33</v>
      </c>
      <c r="O4340" t="str">
        <f>VLOOKUP('SQL Results'!N4340,Plan2!$A$2:$B$8,2,0)</f>
        <v>33 - Outras Despesas Correntes</v>
      </c>
      <c r="P4340" s="4" t="str">
        <f t="shared" si="340"/>
        <v>0100 - Recursos ordinários - recursos do tesouro - RLD</v>
      </c>
    </row>
    <row r="4341" spans="1:16" x14ac:dyDescent="0.2">
      <c r="A4341">
        <v>48091</v>
      </c>
      <c r="B4341" t="s">
        <v>1720</v>
      </c>
      <c r="C4341">
        <v>5862</v>
      </c>
      <c r="D4341" t="s">
        <v>1941</v>
      </c>
      <c r="E4341">
        <v>335041</v>
      </c>
      <c r="F4341" t="s">
        <v>29</v>
      </c>
      <c r="G4341" t="s">
        <v>13</v>
      </c>
      <c r="H4341" t="s">
        <v>14</v>
      </c>
      <c r="I4341" t="s">
        <v>1942</v>
      </c>
      <c r="J4341">
        <v>7986000</v>
      </c>
      <c r="K4341" t="str">
        <f t="shared" si="336"/>
        <v>48091 - Fundo Estadual de Saúde</v>
      </c>
      <c r="L4341" t="str">
        <f t="shared" si="337"/>
        <v>5862 - Manutenção do Hospital terceirizado Regional São Paulo - ADR - Xanxerê</v>
      </c>
      <c r="M4341" t="str">
        <f t="shared" si="338"/>
        <v>335041 - Contribuições</v>
      </c>
      <c r="N4341" t="str">
        <f t="shared" si="339"/>
        <v>33</v>
      </c>
      <c r="O4341" t="str">
        <f>VLOOKUP('SQL Results'!N4341,Plan2!$A$2:$B$8,2,0)</f>
        <v>33 - Outras Despesas Correntes</v>
      </c>
      <c r="P4341" s="4" t="str">
        <f t="shared" si="340"/>
        <v>0100 - Recursos ordinários - recursos do tesouro - RLD</v>
      </c>
    </row>
    <row r="4342" spans="1:16" x14ac:dyDescent="0.2">
      <c r="A4342">
        <v>48091</v>
      </c>
      <c r="B4342" t="s">
        <v>1720</v>
      </c>
      <c r="C4342">
        <v>12665</v>
      </c>
      <c r="D4342" t="s">
        <v>1943</v>
      </c>
      <c r="E4342">
        <v>449051</v>
      </c>
      <c r="F4342" t="s">
        <v>31</v>
      </c>
      <c r="G4342" t="s">
        <v>423</v>
      </c>
      <c r="H4342" t="s">
        <v>424</v>
      </c>
      <c r="I4342" t="s">
        <v>1944</v>
      </c>
      <c r="J4342">
        <v>1000000</v>
      </c>
      <c r="K4342" t="str">
        <f t="shared" si="336"/>
        <v>48091 - Fundo Estadual de Saúde</v>
      </c>
      <c r="L4342" t="str">
        <f t="shared" si="337"/>
        <v>12665 - Equipar o Hospital Marieta Konder Bornhausen - Itajaí</v>
      </c>
      <c r="M4342" t="str">
        <f t="shared" si="338"/>
        <v>449051 - Obras e Instalações</v>
      </c>
      <c r="N4342" t="str">
        <f t="shared" si="339"/>
        <v>44</v>
      </c>
      <c r="O4342" t="str">
        <f>VLOOKUP('SQL Results'!N4342,Plan2!$A$2:$B$8,2,0)</f>
        <v>44 - Investimentos</v>
      </c>
      <c r="P4342" s="4" t="str">
        <f t="shared" si="340"/>
        <v>0191 - Operações de crédito interna - recursos do tesouro - exercício corrente</v>
      </c>
    </row>
    <row r="4343" spans="1:16" x14ac:dyDescent="0.2">
      <c r="A4343">
        <v>48091</v>
      </c>
      <c r="B4343" t="s">
        <v>1720</v>
      </c>
      <c r="C4343">
        <v>12247</v>
      </c>
      <c r="D4343" t="s">
        <v>1945</v>
      </c>
      <c r="E4343">
        <v>445042</v>
      </c>
      <c r="F4343" t="s">
        <v>315</v>
      </c>
      <c r="G4343" t="s">
        <v>13</v>
      </c>
      <c r="H4343" t="s">
        <v>14</v>
      </c>
      <c r="I4343" t="s">
        <v>1946</v>
      </c>
      <c r="J4343">
        <v>100000</v>
      </c>
      <c r="K4343" t="str">
        <f t="shared" si="336"/>
        <v>48091 - Fundo Estadual de Saúde</v>
      </c>
      <c r="L4343" t="str">
        <f t="shared" si="337"/>
        <v>12247 - AP - Aquisição de equipamentos para especialidades de alta complexidade - ADR - São Miguel do Oeste</v>
      </c>
      <c r="M4343" t="str">
        <f t="shared" si="338"/>
        <v>445042 - Auxílios</v>
      </c>
      <c r="N4343" t="str">
        <f t="shared" si="339"/>
        <v>44</v>
      </c>
      <c r="O4343" t="str">
        <f>VLOOKUP('SQL Results'!N4343,Plan2!$A$2:$B$8,2,0)</f>
        <v>44 - Investimentos</v>
      </c>
      <c r="P4343" s="4" t="str">
        <f t="shared" si="340"/>
        <v>0100 - Recursos ordinários - recursos do tesouro - RLD</v>
      </c>
    </row>
    <row r="4344" spans="1:16" x14ac:dyDescent="0.2">
      <c r="A4344">
        <v>48091</v>
      </c>
      <c r="B4344" t="s">
        <v>1720</v>
      </c>
      <c r="C4344">
        <v>12273</v>
      </c>
      <c r="D4344" t="s">
        <v>1947</v>
      </c>
      <c r="E4344">
        <v>445042</v>
      </c>
      <c r="F4344" t="s">
        <v>315</v>
      </c>
      <c r="G4344" t="s">
        <v>13</v>
      </c>
      <c r="H4344" t="s">
        <v>14</v>
      </c>
      <c r="I4344" t="s">
        <v>1948</v>
      </c>
      <c r="J4344">
        <v>100000</v>
      </c>
      <c r="K4344" t="str">
        <f t="shared" si="336"/>
        <v>48091 - Fundo Estadual de Saúde</v>
      </c>
      <c r="L4344" t="str">
        <f t="shared" si="337"/>
        <v>12273 - AP - Ampliação do Hospital Pequeno Anjo - ADR - Itajaí</v>
      </c>
      <c r="M4344" t="str">
        <f t="shared" si="338"/>
        <v>445042 - Auxílios</v>
      </c>
      <c r="N4344" t="str">
        <f t="shared" si="339"/>
        <v>44</v>
      </c>
      <c r="O4344" t="str">
        <f>VLOOKUP('SQL Results'!N4344,Plan2!$A$2:$B$8,2,0)</f>
        <v>44 - Investimentos</v>
      </c>
      <c r="P4344" s="4" t="str">
        <f t="shared" si="340"/>
        <v>0100 - Recursos ordinários - recursos do tesouro - RLD</v>
      </c>
    </row>
    <row r="4345" spans="1:16" x14ac:dyDescent="0.2">
      <c r="A4345">
        <v>48091</v>
      </c>
      <c r="B4345" t="s">
        <v>1720</v>
      </c>
      <c r="C4345">
        <v>12664</v>
      </c>
      <c r="D4345" t="s">
        <v>1949</v>
      </c>
      <c r="E4345">
        <v>449052</v>
      </c>
      <c r="F4345" t="s">
        <v>17</v>
      </c>
      <c r="G4345" t="s">
        <v>423</v>
      </c>
      <c r="H4345" t="s">
        <v>424</v>
      </c>
      <c r="I4345" t="s">
        <v>1950</v>
      </c>
      <c r="J4345">
        <v>1000000</v>
      </c>
      <c r="K4345" t="str">
        <f t="shared" si="336"/>
        <v>48091 - Fundo Estadual de Saúde</v>
      </c>
      <c r="L4345" t="str">
        <f t="shared" si="337"/>
        <v>12664 - Equipar o Hospital Regional do Oeste - Chapecó</v>
      </c>
      <c r="M4345" t="str">
        <f t="shared" si="338"/>
        <v>449052 - Equipamentos e Material Permanente</v>
      </c>
      <c r="N4345" t="str">
        <f t="shared" si="339"/>
        <v>44</v>
      </c>
      <c r="O4345" t="str">
        <f>VLOOKUP('SQL Results'!N4345,Plan2!$A$2:$B$8,2,0)</f>
        <v>44 - Investimentos</v>
      </c>
      <c r="P4345" s="4" t="str">
        <f t="shared" si="340"/>
        <v>0191 - Operações de crédito interna - recursos do tesouro - exercício corrente</v>
      </c>
    </row>
    <row r="4346" spans="1:16" x14ac:dyDescent="0.2">
      <c r="A4346">
        <v>48091</v>
      </c>
      <c r="B4346" t="s">
        <v>1720</v>
      </c>
      <c r="C4346">
        <v>12666</v>
      </c>
      <c r="D4346" t="s">
        <v>1951</v>
      </c>
      <c r="E4346">
        <v>335041</v>
      </c>
      <c r="F4346" t="s">
        <v>29</v>
      </c>
      <c r="G4346" t="s">
        <v>13</v>
      </c>
      <c r="H4346" t="s">
        <v>14</v>
      </c>
      <c r="I4346" t="s">
        <v>1952</v>
      </c>
      <c r="J4346">
        <v>100000</v>
      </c>
      <c r="K4346" t="str">
        <f t="shared" si="336"/>
        <v>48091 - Fundo Estadual de Saúde</v>
      </c>
      <c r="L4346" t="str">
        <f t="shared" si="337"/>
        <v>12666 - Readequação do Hospital de Araranguá</v>
      </c>
      <c r="M4346" t="str">
        <f t="shared" si="338"/>
        <v>335041 - Contribuições</v>
      </c>
      <c r="N4346" t="str">
        <f t="shared" si="339"/>
        <v>33</v>
      </c>
      <c r="O4346" t="str">
        <f>VLOOKUP('SQL Results'!N4346,Plan2!$A$2:$B$8,2,0)</f>
        <v>33 - Outras Despesas Correntes</v>
      </c>
      <c r="P4346" s="4" t="str">
        <f t="shared" si="340"/>
        <v>0100 - Recursos ordinários - recursos do tesouro - RLD</v>
      </c>
    </row>
    <row r="4347" spans="1:16" x14ac:dyDescent="0.2">
      <c r="A4347">
        <v>48091</v>
      </c>
      <c r="B4347" t="s">
        <v>1720</v>
      </c>
      <c r="C4347">
        <v>10345</v>
      </c>
      <c r="D4347" t="s">
        <v>1953</v>
      </c>
      <c r="E4347">
        <v>339039</v>
      </c>
      <c r="F4347" t="s">
        <v>16</v>
      </c>
      <c r="G4347" t="s">
        <v>13</v>
      </c>
      <c r="H4347" t="s">
        <v>14</v>
      </c>
      <c r="I4347" t="s">
        <v>1954</v>
      </c>
      <c r="J4347">
        <v>8500000</v>
      </c>
      <c r="K4347" t="str">
        <f t="shared" si="336"/>
        <v>48091 - Fundo Estadual de Saúde</v>
      </c>
      <c r="L4347" t="str">
        <f t="shared" si="337"/>
        <v>10345 - Campanhas de caráter social, informativa e institucional - Saúde - SES</v>
      </c>
      <c r="M4347" t="str">
        <f t="shared" si="338"/>
        <v>339039 - Outros Serviços Terceiros - Pessoa Jurídica</v>
      </c>
      <c r="N4347" t="str">
        <f t="shared" si="339"/>
        <v>33</v>
      </c>
      <c r="O4347" t="str">
        <f>VLOOKUP('SQL Results'!N4347,Plan2!$A$2:$B$8,2,0)</f>
        <v>33 - Outras Despesas Correntes</v>
      </c>
      <c r="P4347" s="4" t="str">
        <f t="shared" si="340"/>
        <v>0100 - Recursos ordinários - recursos do tesouro - RLD</v>
      </c>
    </row>
    <row r="4348" spans="1:16" x14ac:dyDescent="0.2">
      <c r="A4348">
        <v>48091</v>
      </c>
      <c r="B4348" t="s">
        <v>1720</v>
      </c>
      <c r="C4348">
        <v>12354</v>
      </c>
      <c r="D4348" t="s">
        <v>1955</v>
      </c>
      <c r="E4348">
        <v>445042</v>
      </c>
      <c r="F4348" t="s">
        <v>315</v>
      </c>
      <c r="G4348" t="s">
        <v>13</v>
      </c>
      <c r="H4348" t="s">
        <v>14</v>
      </c>
      <c r="I4348" t="s">
        <v>1956</v>
      </c>
      <c r="J4348">
        <v>100000</v>
      </c>
      <c r="K4348" t="str">
        <f t="shared" si="336"/>
        <v>48091 - Fundo Estadual de Saúde</v>
      </c>
      <c r="L4348" t="str">
        <f t="shared" si="337"/>
        <v>12354 - AP - Construção do hospital regional de Caçador</v>
      </c>
      <c r="M4348" t="str">
        <f t="shared" si="338"/>
        <v>445042 - Auxílios</v>
      </c>
      <c r="N4348" t="str">
        <f t="shared" si="339"/>
        <v>44</v>
      </c>
      <c r="O4348" t="str">
        <f>VLOOKUP('SQL Results'!N4348,Plan2!$A$2:$B$8,2,0)</f>
        <v>44 - Investimentos</v>
      </c>
      <c r="P4348" s="4" t="str">
        <f t="shared" si="340"/>
        <v>0100 - Recursos ordinários - recursos do tesouro - RLD</v>
      </c>
    </row>
    <row r="4349" spans="1:16" x14ac:dyDescent="0.2">
      <c r="A4349">
        <v>48091</v>
      </c>
      <c r="B4349" t="s">
        <v>1720</v>
      </c>
      <c r="C4349">
        <v>5859</v>
      </c>
      <c r="D4349" t="s">
        <v>1957</v>
      </c>
      <c r="E4349">
        <v>335041</v>
      </c>
      <c r="F4349" t="s">
        <v>29</v>
      </c>
      <c r="G4349" t="s">
        <v>13</v>
      </c>
      <c r="H4349" t="s">
        <v>14</v>
      </c>
      <c r="I4349" t="s">
        <v>1958</v>
      </c>
      <c r="J4349">
        <v>12000000</v>
      </c>
      <c r="K4349" t="str">
        <f t="shared" si="336"/>
        <v>48091 - Fundo Estadual de Saúde</v>
      </c>
      <c r="L4349" t="str">
        <f t="shared" si="337"/>
        <v>5859 - Manutenção do Hospital terceirizado Marieta Konder Bornhausen - ADR - Itajaí</v>
      </c>
      <c r="M4349" t="str">
        <f t="shared" si="338"/>
        <v>335041 - Contribuições</v>
      </c>
      <c r="N4349" t="str">
        <f t="shared" si="339"/>
        <v>33</v>
      </c>
      <c r="O4349" t="str">
        <f>VLOOKUP('SQL Results'!N4349,Plan2!$A$2:$B$8,2,0)</f>
        <v>33 - Outras Despesas Correntes</v>
      </c>
      <c r="P4349" s="4" t="str">
        <f t="shared" si="340"/>
        <v>0100 - Recursos ordinários - recursos do tesouro - RLD</v>
      </c>
    </row>
    <row r="4350" spans="1:16" x14ac:dyDescent="0.2">
      <c r="A4350">
        <v>48091</v>
      </c>
      <c r="B4350" t="s">
        <v>1720</v>
      </c>
      <c r="C4350">
        <v>12308</v>
      </c>
      <c r="D4350" t="s">
        <v>1959</v>
      </c>
      <c r="E4350">
        <v>445042</v>
      </c>
      <c r="F4350" t="s">
        <v>315</v>
      </c>
      <c r="G4350" t="s">
        <v>13</v>
      </c>
      <c r="H4350" t="s">
        <v>14</v>
      </c>
      <c r="I4350" t="s">
        <v>1960</v>
      </c>
      <c r="J4350">
        <v>100000</v>
      </c>
      <c r="K4350" t="str">
        <f t="shared" si="336"/>
        <v>48091 - Fundo Estadual de Saúde</v>
      </c>
      <c r="L4350" t="str">
        <f t="shared" si="337"/>
        <v>12308 - AP - Construção de clínica de reabilitação para dependentes químicos - ADR - Criciúma</v>
      </c>
      <c r="M4350" t="str">
        <f t="shared" si="338"/>
        <v>445042 - Auxílios</v>
      </c>
      <c r="N4350" t="str">
        <f t="shared" si="339"/>
        <v>44</v>
      </c>
      <c r="O4350" t="str">
        <f>VLOOKUP('SQL Results'!N4350,Plan2!$A$2:$B$8,2,0)</f>
        <v>44 - Investimentos</v>
      </c>
      <c r="P4350" s="4" t="str">
        <f t="shared" si="340"/>
        <v>0100 - Recursos ordinários - recursos do tesouro - RLD</v>
      </c>
    </row>
    <row r="4351" spans="1:16" x14ac:dyDescent="0.2">
      <c r="A4351">
        <v>48091</v>
      </c>
      <c r="B4351" t="s">
        <v>1720</v>
      </c>
      <c r="C4351">
        <v>12886</v>
      </c>
      <c r="D4351" t="s">
        <v>1961</v>
      </c>
      <c r="E4351">
        <v>445042</v>
      </c>
      <c r="F4351" t="s">
        <v>315</v>
      </c>
      <c r="G4351" t="s">
        <v>13</v>
      </c>
      <c r="H4351" t="s">
        <v>14</v>
      </c>
      <c r="I4351" t="s">
        <v>1962</v>
      </c>
      <c r="J4351">
        <v>100000</v>
      </c>
      <c r="K4351" t="str">
        <f t="shared" si="336"/>
        <v>48091 - Fundo Estadual de Saúde</v>
      </c>
      <c r="L4351" t="str">
        <f t="shared" si="337"/>
        <v>12886 - AP - Implantação de UTI neonatal - ADR - Joaçaba</v>
      </c>
      <c r="M4351" t="str">
        <f t="shared" si="338"/>
        <v>445042 - Auxílios</v>
      </c>
      <c r="N4351" t="str">
        <f t="shared" si="339"/>
        <v>44</v>
      </c>
      <c r="O4351" t="str">
        <f>VLOOKUP('SQL Results'!N4351,Plan2!$A$2:$B$8,2,0)</f>
        <v>44 - Investimentos</v>
      </c>
      <c r="P4351" s="4" t="str">
        <f t="shared" si="340"/>
        <v>0100 - Recursos ordinários - recursos do tesouro - RLD</v>
      </c>
    </row>
    <row r="4352" spans="1:16" x14ac:dyDescent="0.2">
      <c r="A4352">
        <v>48091</v>
      </c>
      <c r="B4352" t="s">
        <v>1720</v>
      </c>
      <c r="C4352">
        <v>12085</v>
      </c>
      <c r="D4352" t="s">
        <v>1963</v>
      </c>
      <c r="E4352">
        <v>445042</v>
      </c>
      <c r="F4352" t="s">
        <v>315</v>
      </c>
      <c r="G4352" t="s">
        <v>13</v>
      </c>
      <c r="H4352" t="s">
        <v>14</v>
      </c>
      <c r="I4352" t="s">
        <v>1964</v>
      </c>
      <c r="J4352">
        <v>100000</v>
      </c>
      <c r="K4352" t="str">
        <f t="shared" si="336"/>
        <v>48091 - Fundo Estadual de Saúde</v>
      </c>
      <c r="L4352" t="str">
        <f t="shared" si="337"/>
        <v>12085 - AP - Estruturação dos hospitais para atendimento na média e alta complexidade em Dionísio Cerqueira</v>
      </c>
      <c r="M4352" t="str">
        <f t="shared" si="338"/>
        <v>445042 - Auxílios</v>
      </c>
      <c r="N4352" t="str">
        <f t="shared" si="339"/>
        <v>44</v>
      </c>
      <c r="O4352" t="str">
        <f>VLOOKUP('SQL Results'!N4352,Plan2!$A$2:$B$8,2,0)</f>
        <v>44 - Investimentos</v>
      </c>
      <c r="P4352" s="4" t="str">
        <f t="shared" si="340"/>
        <v>0100 - Recursos ordinários - recursos do tesouro - RLD</v>
      </c>
    </row>
    <row r="4353" spans="1:16" x14ac:dyDescent="0.2">
      <c r="A4353">
        <v>48091</v>
      </c>
      <c r="B4353" t="s">
        <v>1720</v>
      </c>
      <c r="C4353">
        <v>12124</v>
      </c>
      <c r="D4353" t="s">
        <v>1965</v>
      </c>
      <c r="E4353">
        <v>445042</v>
      </c>
      <c r="F4353" t="s">
        <v>315</v>
      </c>
      <c r="G4353" t="s">
        <v>13</v>
      </c>
      <c r="H4353" t="s">
        <v>14</v>
      </c>
      <c r="I4353" t="s">
        <v>1966</v>
      </c>
      <c r="J4353">
        <v>100000</v>
      </c>
      <c r="K4353" t="str">
        <f t="shared" si="336"/>
        <v>48091 - Fundo Estadual de Saúde</v>
      </c>
      <c r="L4353" t="str">
        <f t="shared" si="337"/>
        <v>12124 - AP - Implantação de polo de atendimento hospitalar na região de Taió</v>
      </c>
      <c r="M4353" t="str">
        <f t="shared" si="338"/>
        <v>445042 - Auxílios</v>
      </c>
      <c r="N4353" t="str">
        <f t="shared" si="339"/>
        <v>44</v>
      </c>
      <c r="O4353" t="str">
        <f>VLOOKUP('SQL Results'!N4353,Plan2!$A$2:$B$8,2,0)</f>
        <v>44 - Investimentos</v>
      </c>
      <c r="P4353" s="4" t="str">
        <f t="shared" si="340"/>
        <v>0100 - Recursos ordinários - recursos do tesouro - RLD</v>
      </c>
    </row>
    <row r="4354" spans="1:16" x14ac:dyDescent="0.2">
      <c r="A4354">
        <v>48091</v>
      </c>
      <c r="B4354" t="s">
        <v>1720</v>
      </c>
      <c r="C4354">
        <v>12370</v>
      </c>
      <c r="D4354" t="s">
        <v>1967</v>
      </c>
      <c r="E4354">
        <v>445042</v>
      </c>
      <c r="F4354" t="s">
        <v>315</v>
      </c>
      <c r="G4354" t="s">
        <v>13</v>
      </c>
      <c r="H4354" t="s">
        <v>14</v>
      </c>
      <c r="I4354" t="s">
        <v>1968</v>
      </c>
      <c r="J4354">
        <v>100000</v>
      </c>
      <c r="K4354" t="str">
        <f t="shared" si="336"/>
        <v>48091 - Fundo Estadual de Saúde</v>
      </c>
      <c r="L4354" t="str">
        <f t="shared" si="337"/>
        <v>12370 - AP - Construção de centro de oncologia e pediatria no hospital infantil SC - ADR Criciúma</v>
      </c>
      <c r="M4354" t="str">
        <f t="shared" si="338"/>
        <v>445042 - Auxílios</v>
      </c>
      <c r="N4354" t="str">
        <f t="shared" si="339"/>
        <v>44</v>
      </c>
      <c r="O4354" t="str">
        <f>VLOOKUP('SQL Results'!N4354,Plan2!$A$2:$B$8,2,0)</f>
        <v>44 - Investimentos</v>
      </c>
      <c r="P4354" s="4" t="str">
        <f t="shared" si="340"/>
        <v>0100 - Recursos ordinários - recursos do tesouro - RLD</v>
      </c>
    </row>
    <row r="4355" spans="1:16" x14ac:dyDescent="0.2">
      <c r="A4355">
        <v>48091</v>
      </c>
      <c r="B4355" t="s">
        <v>1720</v>
      </c>
      <c r="C4355">
        <v>13252</v>
      </c>
      <c r="D4355" t="s">
        <v>1969</v>
      </c>
      <c r="E4355">
        <v>339039</v>
      </c>
      <c r="F4355" t="s">
        <v>16</v>
      </c>
      <c r="G4355" t="s">
        <v>13</v>
      </c>
      <c r="H4355" t="s">
        <v>14</v>
      </c>
      <c r="I4355" t="s">
        <v>1970</v>
      </c>
      <c r="J4355">
        <v>100000</v>
      </c>
      <c r="K4355" t="str">
        <f t="shared" ref="K4355:K4418" si="341">CONCATENATE(A4355," - ",B4355)</f>
        <v>48091 - Fundo Estadual de Saúde</v>
      </c>
      <c r="L4355" t="str">
        <f t="shared" ref="L4355:L4418" si="342">CONCATENATE(C4355," - ",D4355)</f>
        <v>13252 - Ampliações e reformas das unidades assistenciais da Secretaria de Estado da Saúde</v>
      </c>
      <c r="M4355" t="str">
        <f t="shared" ref="M4355:M4418" si="343">CONCATENATE(E4355," - ",F4355)</f>
        <v>339039 - Outros Serviços Terceiros - Pessoa Jurídica</v>
      </c>
      <c r="N4355" t="str">
        <f t="shared" ref="N4355:N4418" si="344">LEFT(E4355,2)</f>
        <v>33</v>
      </c>
      <c r="O4355" t="str">
        <f>VLOOKUP('SQL Results'!N4355,Plan2!$A$2:$B$8,2,0)</f>
        <v>33 - Outras Despesas Correntes</v>
      </c>
      <c r="P4355" s="4" t="str">
        <f t="shared" si="340"/>
        <v>0100 - Recursos ordinários - recursos do tesouro - RLD</v>
      </c>
    </row>
    <row r="4356" spans="1:16" x14ac:dyDescent="0.2">
      <c r="A4356">
        <v>48091</v>
      </c>
      <c r="B4356" t="s">
        <v>1720</v>
      </c>
      <c r="C4356">
        <v>13252</v>
      </c>
      <c r="D4356" t="s">
        <v>1969</v>
      </c>
      <c r="E4356">
        <v>339039</v>
      </c>
      <c r="F4356" t="s">
        <v>16</v>
      </c>
      <c r="G4356" t="s">
        <v>1727</v>
      </c>
      <c r="H4356" t="s">
        <v>1728</v>
      </c>
      <c r="I4356" t="s">
        <v>1970</v>
      </c>
      <c r="J4356">
        <v>200000</v>
      </c>
      <c r="K4356" t="str">
        <f t="shared" si="341"/>
        <v>48091 - Fundo Estadual de Saúde</v>
      </c>
      <c r="L4356" t="str">
        <f t="shared" si="342"/>
        <v>13252 - Ampliações e reformas das unidades assistenciais da Secretaria de Estado da Saúde</v>
      </c>
      <c r="M4356" t="str">
        <f t="shared" si="343"/>
        <v>339039 - Outros Serviços Terceiros - Pessoa Jurídica</v>
      </c>
      <c r="N4356" t="str">
        <f t="shared" si="344"/>
        <v>33</v>
      </c>
      <c r="O4356" t="str">
        <f>VLOOKUP('SQL Results'!N4356,Plan2!$A$2:$B$8,2,0)</f>
        <v>33 - Outras Despesas Correntes</v>
      </c>
      <c r="P4356" s="4" t="str">
        <f t="shared" si="340"/>
        <v>0223 - Convênio - Sistema Único Saúde - recursos de outras fontes - Exercício Corrente</v>
      </c>
    </row>
    <row r="4357" spans="1:16" x14ac:dyDescent="0.2">
      <c r="A4357">
        <v>48091</v>
      </c>
      <c r="B4357" t="s">
        <v>1720</v>
      </c>
      <c r="C4357">
        <v>13252</v>
      </c>
      <c r="D4357" t="s">
        <v>1969</v>
      </c>
      <c r="E4357">
        <v>449051</v>
      </c>
      <c r="F4357" t="s">
        <v>31</v>
      </c>
      <c r="G4357" t="s">
        <v>13</v>
      </c>
      <c r="H4357" t="s">
        <v>14</v>
      </c>
      <c r="I4357" t="s">
        <v>1970</v>
      </c>
      <c r="J4357">
        <v>600000</v>
      </c>
      <c r="K4357" t="str">
        <f t="shared" si="341"/>
        <v>48091 - Fundo Estadual de Saúde</v>
      </c>
      <c r="L4357" t="str">
        <f t="shared" si="342"/>
        <v>13252 - Ampliações e reformas das unidades assistenciais da Secretaria de Estado da Saúde</v>
      </c>
      <c r="M4357" t="str">
        <f t="shared" si="343"/>
        <v>449051 - Obras e Instalações</v>
      </c>
      <c r="N4357" t="str">
        <f t="shared" si="344"/>
        <v>44</v>
      </c>
      <c r="O4357" t="str">
        <f>VLOOKUP('SQL Results'!N4357,Plan2!$A$2:$B$8,2,0)</f>
        <v>44 - Investimentos</v>
      </c>
      <c r="P4357" s="4" t="str">
        <f t="shared" si="340"/>
        <v>0100 - Recursos ordinários - recursos do tesouro - RLD</v>
      </c>
    </row>
    <row r="4358" spans="1:16" x14ac:dyDescent="0.2">
      <c r="A4358">
        <v>48091</v>
      </c>
      <c r="B4358" t="s">
        <v>1720</v>
      </c>
      <c r="C4358">
        <v>13344</v>
      </c>
      <c r="D4358" t="s">
        <v>1971</v>
      </c>
      <c r="E4358">
        <v>445042</v>
      </c>
      <c r="F4358" t="s">
        <v>315</v>
      </c>
      <c r="G4358" t="s">
        <v>13</v>
      </c>
      <c r="H4358" t="s">
        <v>14</v>
      </c>
      <c r="I4358" t="s">
        <v>1972</v>
      </c>
      <c r="J4358">
        <v>100000</v>
      </c>
      <c r="K4358" t="str">
        <f t="shared" si="341"/>
        <v>48091 - Fundo Estadual de Saúde</v>
      </c>
      <c r="L4358" t="str">
        <f t="shared" si="342"/>
        <v>13344 - AP - Ampliação das atividades do HEMOSC - ADR - Canoinhas</v>
      </c>
      <c r="M4358" t="str">
        <f t="shared" si="343"/>
        <v>445042 - Auxílios</v>
      </c>
      <c r="N4358" t="str">
        <f t="shared" si="344"/>
        <v>44</v>
      </c>
      <c r="O4358" t="str">
        <f>VLOOKUP('SQL Results'!N4358,Plan2!$A$2:$B$8,2,0)</f>
        <v>44 - Investimentos</v>
      </c>
      <c r="P4358" s="4" t="str">
        <f t="shared" si="340"/>
        <v>0100 - Recursos ordinários - recursos do tesouro - RLD</v>
      </c>
    </row>
    <row r="4359" spans="1:16" x14ac:dyDescent="0.2">
      <c r="A4359">
        <v>48091</v>
      </c>
      <c r="B4359" t="s">
        <v>1720</v>
      </c>
      <c r="C4359">
        <v>13345</v>
      </c>
      <c r="D4359" t="s">
        <v>1973</v>
      </c>
      <c r="E4359">
        <v>445042</v>
      </c>
      <c r="F4359" t="s">
        <v>315</v>
      </c>
      <c r="G4359" t="s">
        <v>13</v>
      </c>
      <c r="H4359" t="s">
        <v>14</v>
      </c>
      <c r="I4359" t="s">
        <v>1974</v>
      </c>
      <c r="J4359">
        <v>100000</v>
      </c>
      <c r="K4359" t="str">
        <f t="shared" si="341"/>
        <v>48091 - Fundo Estadual de Saúde</v>
      </c>
      <c r="L4359" t="str">
        <f t="shared" si="342"/>
        <v>13345 - AP - Construção de hospital materno e infantil - ADR - Mafra</v>
      </c>
      <c r="M4359" t="str">
        <f t="shared" si="343"/>
        <v>445042 - Auxílios</v>
      </c>
      <c r="N4359" t="str">
        <f t="shared" si="344"/>
        <v>44</v>
      </c>
      <c r="O4359" t="str">
        <f>VLOOKUP('SQL Results'!N4359,Plan2!$A$2:$B$8,2,0)</f>
        <v>44 - Investimentos</v>
      </c>
      <c r="P4359" s="4" t="str">
        <f t="shared" si="340"/>
        <v>0100 - Recursos ordinários - recursos do tesouro - RLD</v>
      </c>
    </row>
    <row r="4360" spans="1:16" x14ac:dyDescent="0.2">
      <c r="A4360">
        <v>48091</v>
      </c>
      <c r="B4360" t="s">
        <v>1720</v>
      </c>
      <c r="C4360">
        <v>13314</v>
      </c>
      <c r="D4360" t="s">
        <v>1975</v>
      </c>
      <c r="E4360">
        <v>445042</v>
      </c>
      <c r="F4360" t="s">
        <v>315</v>
      </c>
      <c r="G4360" t="s">
        <v>13</v>
      </c>
      <c r="H4360" t="s">
        <v>14</v>
      </c>
      <c r="I4360" t="s">
        <v>1976</v>
      </c>
      <c r="J4360">
        <v>100000</v>
      </c>
      <c r="K4360" t="str">
        <f t="shared" si="341"/>
        <v>48091 - Fundo Estadual de Saúde</v>
      </c>
      <c r="L4360" t="str">
        <f t="shared" si="342"/>
        <v>13314 - AP - Reformar, equipar e ampliar o Hospital da Fundação - ADR - São Lourenço do Oeste</v>
      </c>
      <c r="M4360" t="str">
        <f t="shared" si="343"/>
        <v>445042 - Auxílios</v>
      </c>
      <c r="N4360" t="str">
        <f t="shared" si="344"/>
        <v>44</v>
      </c>
      <c r="O4360" t="str">
        <f>VLOOKUP('SQL Results'!N4360,Plan2!$A$2:$B$8,2,0)</f>
        <v>44 - Investimentos</v>
      </c>
      <c r="P4360" s="4" t="str">
        <f t="shared" si="340"/>
        <v>0100 - Recursos ordinários - recursos do tesouro - RLD</v>
      </c>
    </row>
    <row r="4361" spans="1:16" x14ac:dyDescent="0.2">
      <c r="A4361">
        <v>48091</v>
      </c>
      <c r="B4361" t="s">
        <v>1720</v>
      </c>
      <c r="C4361">
        <v>13315</v>
      </c>
      <c r="D4361" t="s">
        <v>1977</v>
      </c>
      <c r="E4361">
        <v>335041</v>
      </c>
      <c r="F4361" t="s">
        <v>29</v>
      </c>
      <c r="G4361" t="s">
        <v>13</v>
      </c>
      <c r="H4361" t="s">
        <v>14</v>
      </c>
      <c r="I4361" t="s">
        <v>1978</v>
      </c>
      <c r="J4361">
        <v>100000</v>
      </c>
      <c r="K4361" t="str">
        <f t="shared" si="341"/>
        <v>48091 - Fundo Estadual de Saúde</v>
      </c>
      <c r="L4361" t="str">
        <f t="shared" si="342"/>
        <v>13315 - AP - Incentivos financeiros para municípios - ADR - São Lourenço do Oeste</v>
      </c>
      <c r="M4361" t="str">
        <f t="shared" si="343"/>
        <v>335041 - Contribuições</v>
      </c>
      <c r="N4361" t="str">
        <f t="shared" si="344"/>
        <v>33</v>
      </c>
      <c r="O4361" t="str">
        <f>VLOOKUP('SQL Results'!N4361,Plan2!$A$2:$B$8,2,0)</f>
        <v>33 - Outras Despesas Correntes</v>
      </c>
      <c r="P4361" s="4" t="str">
        <f t="shared" si="340"/>
        <v>0100 - Recursos ordinários - recursos do tesouro - RLD</v>
      </c>
    </row>
    <row r="4362" spans="1:16" x14ac:dyDescent="0.2">
      <c r="A4362">
        <v>48091</v>
      </c>
      <c r="B4362" t="s">
        <v>1720</v>
      </c>
      <c r="C4362">
        <v>13317</v>
      </c>
      <c r="D4362" t="s">
        <v>1979</v>
      </c>
      <c r="E4362">
        <v>335041</v>
      </c>
      <c r="F4362" t="s">
        <v>29</v>
      </c>
      <c r="G4362" t="s">
        <v>13</v>
      </c>
      <c r="H4362" t="s">
        <v>14</v>
      </c>
      <c r="I4362" t="s">
        <v>1980</v>
      </c>
      <c r="J4362">
        <v>100000</v>
      </c>
      <c r="K4362" t="str">
        <f t="shared" si="341"/>
        <v>48091 - Fundo Estadual de Saúde</v>
      </c>
      <c r="L4362" t="str">
        <f t="shared" si="342"/>
        <v>13317 - AP - Fortalecimento dos hospitais filantrópicos da região - ADR - Maravilha</v>
      </c>
      <c r="M4362" t="str">
        <f t="shared" si="343"/>
        <v>335041 - Contribuições</v>
      </c>
      <c r="N4362" t="str">
        <f t="shared" si="344"/>
        <v>33</v>
      </c>
      <c r="O4362" t="str">
        <f>VLOOKUP('SQL Results'!N4362,Plan2!$A$2:$B$8,2,0)</f>
        <v>33 - Outras Despesas Correntes</v>
      </c>
      <c r="P4362" s="4" t="str">
        <f t="shared" si="340"/>
        <v>0100 - Recursos ordinários - recursos do tesouro - RLD</v>
      </c>
    </row>
    <row r="4363" spans="1:16" x14ac:dyDescent="0.2">
      <c r="A4363">
        <v>48091</v>
      </c>
      <c r="B4363" t="s">
        <v>1720</v>
      </c>
      <c r="C4363">
        <v>13339</v>
      </c>
      <c r="D4363" t="s">
        <v>1981</v>
      </c>
      <c r="E4363">
        <v>445042</v>
      </c>
      <c r="F4363" t="s">
        <v>315</v>
      </c>
      <c r="G4363" t="s">
        <v>13</v>
      </c>
      <c r="H4363" t="s">
        <v>14</v>
      </c>
      <c r="I4363" t="s">
        <v>1982</v>
      </c>
      <c r="J4363">
        <v>100000</v>
      </c>
      <c r="K4363" t="str">
        <f t="shared" si="341"/>
        <v>48091 - Fundo Estadual de Saúde</v>
      </c>
      <c r="L4363" t="str">
        <f t="shared" si="342"/>
        <v>13339 - AP - Aquisição de equipamentos para hospitais da região - ADR - Rio do Sul</v>
      </c>
      <c r="M4363" t="str">
        <f t="shared" si="343"/>
        <v>445042 - Auxílios</v>
      </c>
      <c r="N4363" t="str">
        <f t="shared" si="344"/>
        <v>44</v>
      </c>
      <c r="O4363" t="str">
        <f>VLOOKUP('SQL Results'!N4363,Plan2!$A$2:$B$8,2,0)</f>
        <v>44 - Investimentos</v>
      </c>
      <c r="P4363" s="4" t="str">
        <f t="shared" si="340"/>
        <v>0100 - Recursos ordinários - recursos do tesouro - RLD</v>
      </c>
    </row>
    <row r="4364" spans="1:16" x14ac:dyDescent="0.2">
      <c r="A4364">
        <v>48091</v>
      </c>
      <c r="B4364" t="s">
        <v>1720</v>
      </c>
      <c r="C4364">
        <v>13341</v>
      </c>
      <c r="D4364" t="s">
        <v>1983</v>
      </c>
      <c r="E4364">
        <v>335041</v>
      </c>
      <c r="F4364" t="s">
        <v>29</v>
      </c>
      <c r="G4364" t="s">
        <v>13</v>
      </c>
      <c r="H4364" t="s">
        <v>14</v>
      </c>
      <c r="I4364" t="s">
        <v>1984</v>
      </c>
      <c r="J4364">
        <v>100000</v>
      </c>
      <c r="K4364" t="str">
        <f t="shared" si="341"/>
        <v>48091 - Fundo Estadual de Saúde</v>
      </c>
      <c r="L4364" t="str">
        <f t="shared" si="342"/>
        <v>13341 - AP - Incentivos financeiros para custeio e manutenção do Hospital Regional - ADR - Curitibanos</v>
      </c>
      <c r="M4364" t="str">
        <f t="shared" si="343"/>
        <v>335041 - Contribuições</v>
      </c>
      <c r="N4364" t="str">
        <f t="shared" si="344"/>
        <v>33</v>
      </c>
      <c r="O4364" t="str">
        <f>VLOOKUP('SQL Results'!N4364,Plan2!$A$2:$B$8,2,0)</f>
        <v>33 - Outras Despesas Correntes</v>
      </c>
      <c r="P4364" s="4" t="str">
        <f t="shared" si="340"/>
        <v>0100 - Recursos ordinários - recursos do tesouro - RLD</v>
      </c>
    </row>
    <row r="4365" spans="1:16" x14ac:dyDescent="0.2">
      <c r="A4365">
        <v>48091</v>
      </c>
      <c r="B4365" t="s">
        <v>1720</v>
      </c>
      <c r="C4365">
        <v>13346</v>
      </c>
      <c r="D4365" t="s">
        <v>1985</v>
      </c>
      <c r="E4365">
        <v>445042</v>
      </c>
      <c r="F4365" t="s">
        <v>315</v>
      </c>
      <c r="G4365" t="s">
        <v>13</v>
      </c>
      <c r="H4365" t="s">
        <v>14</v>
      </c>
      <c r="I4365" t="s">
        <v>1986</v>
      </c>
      <c r="J4365">
        <v>100000</v>
      </c>
      <c r="K4365" t="str">
        <f t="shared" si="341"/>
        <v>48091 - Fundo Estadual de Saúde</v>
      </c>
      <c r="L4365" t="str">
        <f t="shared" si="342"/>
        <v>13346 - AP - Construção de unidade de atenção básica em saúde - ADR - Joinville</v>
      </c>
      <c r="M4365" t="str">
        <f t="shared" si="343"/>
        <v>445042 - Auxílios</v>
      </c>
      <c r="N4365" t="str">
        <f t="shared" si="344"/>
        <v>44</v>
      </c>
      <c r="O4365" t="str">
        <f>VLOOKUP('SQL Results'!N4365,Plan2!$A$2:$B$8,2,0)</f>
        <v>44 - Investimentos</v>
      </c>
      <c r="P4365" s="4" t="str">
        <f t="shared" si="340"/>
        <v>0100 - Recursos ordinários - recursos do tesouro - RLD</v>
      </c>
    </row>
    <row r="4366" spans="1:16" x14ac:dyDescent="0.2">
      <c r="A4366">
        <v>48091</v>
      </c>
      <c r="B4366" t="s">
        <v>1720</v>
      </c>
      <c r="C4366">
        <v>13333</v>
      </c>
      <c r="D4366" t="s">
        <v>1987</v>
      </c>
      <c r="E4366">
        <v>335041</v>
      </c>
      <c r="F4366" t="s">
        <v>29</v>
      </c>
      <c r="G4366" t="s">
        <v>13</v>
      </c>
      <c r="H4366" t="s">
        <v>14</v>
      </c>
      <c r="I4366" t="s">
        <v>1988</v>
      </c>
      <c r="J4366">
        <v>100000</v>
      </c>
      <c r="K4366" t="str">
        <f t="shared" si="341"/>
        <v>48091 - Fundo Estadual de Saúde</v>
      </c>
      <c r="L4366" t="str">
        <f t="shared" si="342"/>
        <v>13333 - AP - Incentivos financeiros para custeio da atenção básica e assistência hospitalar - ADR - Blumenau</v>
      </c>
      <c r="M4366" t="str">
        <f t="shared" si="343"/>
        <v>335041 - Contribuições</v>
      </c>
      <c r="N4366" t="str">
        <f t="shared" si="344"/>
        <v>33</v>
      </c>
      <c r="O4366" t="str">
        <f>VLOOKUP('SQL Results'!N4366,Plan2!$A$2:$B$8,2,0)</f>
        <v>33 - Outras Despesas Correntes</v>
      </c>
      <c r="P4366" s="4" t="str">
        <f t="shared" si="340"/>
        <v>0100 - Recursos ordinários - recursos do tesouro - RLD</v>
      </c>
    </row>
    <row r="4367" spans="1:16" x14ac:dyDescent="0.2">
      <c r="A4367">
        <v>48091</v>
      </c>
      <c r="B4367" t="s">
        <v>1720</v>
      </c>
      <c r="C4367">
        <v>13348</v>
      </c>
      <c r="D4367" t="s">
        <v>1989</v>
      </c>
      <c r="E4367">
        <v>445042</v>
      </c>
      <c r="F4367" t="s">
        <v>315</v>
      </c>
      <c r="G4367" t="s">
        <v>13</v>
      </c>
      <c r="H4367" t="s">
        <v>14</v>
      </c>
      <c r="I4367" t="s">
        <v>1990</v>
      </c>
      <c r="J4367">
        <v>100000</v>
      </c>
      <c r="K4367" t="str">
        <f t="shared" si="341"/>
        <v>48091 - Fundo Estadual de Saúde</v>
      </c>
      <c r="L4367" t="str">
        <f t="shared" si="342"/>
        <v>13348 - AP - Construção de Central Regional de Emergência - ADR - Joinville</v>
      </c>
      <c r="M4367" t="str">
        <f t="shared" si="343"/>
        <v>445042 - Auxílios</v>
      </c>
      <c r="N4367" t="str">
        <f t="shared" si="344"/>
        <v>44</v>
      </c>
      <c r="O4367" t="str">
        <f>VLOOKUP('SQL Results'!N4367,Plan2!$A$2:$B$8,2,0)</f>
        <v>44 - Investimentos</v>
      </c>
      <c r="P4367" s="4" t="str">
        <f t="shared" si="340"/>
        <v>0100 - Recursos ordinários - recursos do tesouro - RLD</v>
      </c>
    </row>
    <row r="4368" spans="1:16" x14ac:dyDescent="0.2">
      <c r="A4368">
        <v>48091</v>
      </c>
      <c r="B4368" t="s">
        <v>1720</v>
      </c>
      <c r="C4368">
        <v>13349</v>
      </c>
      <c r="D4368" t="s">
        <v>1991</v>
      </c>
      <c r="E4368">
        <v>445042</v>
      </c>
      <c r="F4368" t="s">
        <v>315</v>
      </c>
      <c r="G4368" t="s">
        <v>13</v>
      </c>
      <c r="H4368" t="s">
        <v>14</v>
      </c>
      <c r="I4368" t="s">
        <v>1992</v>
      </c>
      <c r="J4368">
        <v>100000</v>
      </c>
      <c r="K4368" t="str">
        <f t="shared" si="341"/>
        <v>48091 - Fundo Estadual de Saúde</v>
      </c>
      <c r="L4368" t="str">
        <f t="shared" si="342"/>
        <v>13349 - AP - Conclusão das obras do Hospital Santa Terezinha em Braço do Norte</v>
      </c>
      <c r="M4368" t="str">
        <f t="shared" si="343"/>
        <v>445042 - Auxílios</v>
      </c>
      <c r="N4368" t="str">
        <f t="shared" si="344"/>
        <v>44</v>
      </c>
      <c r="O4368" t="str">
        <f>VLOOKUP('SQL Results'!N4368,Plan2!$A$2:$B$8,2,0)</f>
        <v>44 - Investimentos</v>
      </c>
      <c r="P4368" s="4" t="str">
        <f t="shared" si="340"/>
        <v>0100 - Recursos ordinários - recursos do tesouro - RLD</v>
      </c>
    </row>
    <row r="4369" spans="1:16" x14ac:dyDescent="0.2">
      <c r="A4369">
        <v>48091</v>
      </c>
      <c r="B4369" t="s">
        <v>1720</v>
      </c>
      <c r="C4369">
        <v>13351</v>
      </c>
      <c r="D4369" t="s">
        <v>1993</v>
      </c>
      <c r="E4369">
        <v>445042</v>
      </c>
      <c r="F4369" t="s">
        <v>315</v>
      </c>
      <c r="G4369" t="s">
        <v>13</v>
      </c>
      <c r="H4369" t="s">
        <v>14</v>
      </c>
      <c r="I4369" t="s">
        <v>1994</v>
      </c>
      <c r="J4369">
        <v>100000</v>
      </c>
      <c r="K4369" t="str">
        <f t="shared" si="341"/>
        <v>48091 - Fundo Estadual de Saúde</v>
      </c>
      <c r="L4369" t="str">
        <f t="shared" si="342"/>
        <v>13351 - AP - Construção e reforma de unidades básicas de saúde em Laguna</v>
      </c>
      <c r="M4369" t="str">
        <f t="shared" si="343"/>
        <v>445042 - Auxílios</v>
      </c>
      <c r="N4369" t="str">
        <f t="shared" si="344"/>
        <v>44</v>
      </c>
      <c r="O4369" t="str">
        <f>VLOOKUP('SQL Results'!N4369,Plan2!$A$2:$B$8,2,0)</f>
        <v>44 - Investimentos</v>
      </c>
      <c r="P4369" s="4" t="str">
        <f t="shared" si="340"/>
        <v>0100 - Recursos ordinários - recursos do tesouro - RLD</v>
      </c>
    </row>
    <row r="4370" spans="1:16" x14ac:dyDescent="0.2">
      <c r="A4370">
        <v>48091</v>
      </c>
      <c r="B4370" t="s">
        <v>1720</v>
      </c>
      <c r="C4370">
        <v>13354</v>
      </c>
      <c r="D4370" t="s">
        <v>1995</v>
      </c>
      <c r="E4370">
        <v>335041</v>
      </c>
      <c r="F4370" t="s">
        <v>29</v>
      </c>
      <c r="G4370" t="s">
        <v>13</v>
      </c>
      <c r="H4370" t="s">
        <v>14</v>
      </c>
      <c r="I4370" t="s">
        <v>1996</v>
      </c>
      <c r="J4370">
        <v>100000</v>
      </c>
      <c r="K4370" t="str">
        <f t="shared" si="341"/>
        <v>48091 - Fundo Estadual de Saúde</v>
      </c>
      <c r="L4370" t="str">
        <f t="shared" si="342"/>
        <v>13354 - AP - Implantar serviços de alta complexidade no Hospital Regional de Araranguá - ADR - Araranguá</v>
      </c>
      <c r="M4370" t="str">
        <f t="shared" si="343"/>
        <v>335041 - Contribuições</v>
      </c>
      <c r="N4370" t="str">
        <f t="shared" si="344"/>
        <v>33</v>
      </c>
      <c r="O4370" t="str">
        <f>VLOOKUP('SQL Results'!N4370,Plan2!$A$2:$B$8,2,0)</f>
        <v>33 - Outras Despesas Correntes</v>
      </c>
      <c r="P4370" s="4" t="str">
        <f t="shared" si="340"/>
        <v>0100 - Recursos ordinários - recursos do tesouro - RLD</v>
      </c>
    </row>
    <row r="4371" spans="1:16" x14ac:dyDescent="0.2">
      <c r="A4371">
        <v>48091</v>
      </c>
      <c r="B4371" t="s">
        <v>1720</v>
      </c>
      <c r="C4371">
        <v>4617</v>
      </c>
      <c r="D4371" t="s">
        <v>1997</v>
      </c>
      <c r="E4371">
        <v>339036</v>
      </c>
      <c r="F4371" t="s">
        <v>23</v>
      </c>
      <c r="G4371" t="s">
        <v>13</v>
      </c>
      <c r="H4371" t="s">
        <v>14</v>
      </c>
      <c r="I4371" t="s">
        <v>355</v>
      </c>
      <c r="J4371">
        <v>2500000</v>
      </c>
      <c r="K4371" t="str">
        <f t="shared" si="341"/>
        <v>48091 - Fundo Estadual de Saúde</v>
      </c>
      <c r="L4371" t="str">
        <f t="shared" si="342"/>
        <v>4617 - Encargos com estagiários - SES</v>
      </c>
      <c r="M4371" t="str">
        <f t="shared" si="343"/>
        <v>339036 - Outros Serviços Terceiros-Pessoa Física</v>
      </c>
      <c r="N4371" t="str">
        <f t="shared" si="344"/>
        <v>33</v>
      </c>
      <c r="O4371" t="str">
        <f>VLOOKUP('SQL Results'!N4371,Plan2!$A$2:$B$8,2,0)</f>
        <v>33 - Outras Despesas Correntes</v>
      </c>
      <c r="P4371" s="4" t="str">
        <f t="shared" si="340"/>
        <v>0100 - Recursos ordinários - recursos do tesouro - RLD</v>
      </c>
    </row>
    <row r="4372" spans="1:16" x14ac:dyDescent="0.2">
      <c r="A4372">
        <v>48091</v>
      </c>
      <c r="B4372" t="s">
        <v>1720</v>
      </c>
      <c r="C4372">
        <v>13266</v>
      </c>
      <c r="D4372" t="s">
        <v>1826</v>
      </c>
      <c r="E4372">
        <v>334141</v>
      </c>
      <c r="F4372" t="s">
        <v>29</v>
      </c>
      <c r="G4372" t="s">
        <v>13</v>
      </c>
      <c r="H4372" t="s">
        <v>14</v>
      </c>
      <c r="I4372" t="s">
        <v>1827</v>
      </c>
      <c r="J4372">
        <v>350000</v>
      </c>
      <c r="K4372" t="str">
        <f t="shared" si="341"/>
        <v>48091 - Fundo Estadual de Saúde</v>
      </c>
      <c r="L4372" t="str">
        <f t="shared" si="342"/>
        <v>13266 - Realização dos serviços assistenciais no Centro Catarinense de Reabilitação</v>
      </c>
      <c r="M4372" t="str">
        <f t="shared" si="343"/>
        <v>334141 - Contribuições</v>
      </c>
      <c r="N4372" t="str">
        <f t="shared" si="344"/>
        <v>33</v>
      </c>
      <c r="O4372" t="str">
        <f>VLOOKUP('SQL Results'!N4372,Plan2!$A$2:$B$8,2,0)</f>
        <v>33 - Outras Despesas Correntes</v>
      </c>
      <c r="P4372" s="4" t="str">
        <f t="shared" si="340"/>
        <v>0100 - Recursos ordinários - recursos do tesouro - RLD</v>
      </c>
    </row>
    <row r="4373" spans="1:16" x14ac:dyDescent="0.2">
      <c r="A4373">
        <v>48091</v>
      </c>
      <c r="B4373" t="s">
        <v>1720</v>
      </c>
      <c r="C4373">
        <v>13266</v>
      </c>
      <c r="D4373" t="s">
        <v>1826</v>
      </c>
      <c r="E4373">
        <v>339014</v>
      </c>
      <c r="F4373" t="s">
        <v>63</v>
      </c>
      <c r="G4373" t="s">
        <v>13</v>
      </c>
      <c r="H4373" t="s">
        <v>14</v>
      </c>
      <c r="I4373" t="s">
        <v>1827</v>
      </c>
      <c r="J4373">
        <v>10000</v>
      </c>
      <c r="K4373" t="str">
        <f t="shared" si="341"/>
        <v>48091 - Fundo Estadual de Saúde</v>
      </c>
      <c r="L4373" t="str">
        <f t="shared" si="342"/>
        <v>13266 - Realização dos serviços assistenciais no Centro Catarinense de Reabilitação</v>
      </c>
      <c r="M4373" t="str">
        <f t="shared" si="343"/>
        <v>339014 - Diárias - Civil</v>
      </c>
      <c r="N4373" t="str">
        <f t="shared" si="344"/>
        <v>33</v>
      </c>
      <c r="O4373" t="str">
        <f>VLOOKUP('SQL Results'!N4373,Plan2!$A$2:$B$8,2,0)</f>
        <v>33 - Outras Despesas Correntes</v>
      </c>
      <c r="P4373" s="4" t="str">
        <f t="shared" si="340"/>
        <v>0100 - Recursos ordinários - recursos do tesouro - RLD</v>
      </c>
    </row>
    <row r="4374" spans="1:16" x14ac:dyDescent="0.2">
      <c r="A4374">
        <v>48091</v>
      </c>
      <c r="B4374" t="s">
        <v>1720</v>
      </c>
      <c r="C4374">
        <v>13266</v>
      </c>
      <c r="D4374" t="s">
        <v>1826</v>
      </c>
      <c r="E4374">
        <v>339030</v>
      </c>
      <c r="F4374" t="s">
        <v>12</v>
      </c>
      <c r="G4374" t="s">
        <v>13</v>
      </c>
      <c r="H4374" t="s">
        <v>14</v>
      </c>
      <c r="I4374" t="s">
        <v>1827</v>
      </c>
      <c r="J4374">
        <v>450000</v>
      </c>
      <c r="K4374" t="str">
        <f t="shared" si="341"/>
        <v>48091 - Fundo Estadual de Saúde</v>
      </c>
      <c r="L4374" t="str">
        <f t="shared" si="342"/>
        <v>13266 - Realização dos serviços assistenciais no Centro Catarinense de Reabilitação</v>
      </c>
      <c r="M4374" t="str">
        <f t="shared" si="343"/>
        <v>339030 - Material de Consumo</v>
      </c>
      <c r="N4374" t="str">
        <f t="shared" si="344"/>
        <v>33</v>
      </c>
      <c r="O4374" t="str">
        <f>VLOOKUP('SQL Results'!N4374,Plan2!$A$2:$B$8,2,0)</f>
        <v>33 - Outras Despesas Correntes</v>
      </c>
      <c r="P4374" s="4" t="str">
        <f t="shared" si="340"/>
        <v>0100 - Recursos ordinários - recursos do tesouro - RLD</v>
      </c>
    </row>
    <row r="4375" spans="1:16" x14ac:dyDescent="0.2">
      <c r="A4375">
        <v>48091</v>
      </c>
      <c r="B4375" t="s">
        <v>1720</v>
      </c>
      <c r="C4375">
        <v>13266</v>
      </c>
      <c r="D4375" t="s">
        <v>1826</v>
      </c>
      <c r="E4375">
        <v>339030</v>
      </c>
      <c r="F4375" t="s">
        <v>12</v>
      </c>
      <c r="G4375" t="s">
        <v>1727</v>
      </c>
      <c r="H4375" t="s">
        <v>1728</v>
      </c>
      <c r="I4375" t="s">
        <v>1827</v>
      </c>
      <c r="J4375">
        <v>200000</v>
      </c>
      <c r="K4375" t="str">
        <f t="shared" si="341"/>
        <v>48091 - Fundo Estadual de Saúde</v>
      </c>
      <c r="L4375" t="str">
        <f t="shared" si="342"/>
        <v>13266 - Realização dos serviços assistenciais no Centro Catarinense de Reabilitação</v>
      </c>
      <c r="M4375" t="str">
        <f t="shared" si="343"/>
        <v>339030 - Material de Consumo</v>
      </c>
      <c r="N4375" t="str">
        <f t="shared" si="344"/>
        <v>33</v>
      </c>
      <c r="O4375" t="str">
        <f>VLOOKUP('SQL Results'!N4375,Plan2!$A$2:$B$8,2,0)</f>
        <v>33 - Outras Despesas Correntes</v>
      </c>
      <c r="P4375" s="4" t="str">
        <f t="shared" ref="P4375:P4438" si="345">CONCATENATE(LEFT(G4375,4)," - ",H4375)</f>
        <v>0223 - Convênio - Sistema Único Saúde - recursos de outras fontes - Exercício Corrente</v>
      </c>
    </row>
    <row r="4376" spans="1:16" x14ac:dyDescent="0.2">
      <c r="A4376">
        <v>48091</v>
      </c>
      <c r="B4376" t="s">
        <v>1720</v>
      </c>
      <c r="C4376">
        <v>13266</v>
      </c>
      <c r="D4376" t="s">
        <v>1826</v>
      </c>
      <c r="E4376">
        <v>339030</v>
      </c>
      <c r="F4376" t="s">
        <v>12</v>
      </c>
      <c r="G4376" t="s">
        <v>94</v>
      </c>
      <c r="H4376" t="s">
        <v>95</v>
      </c>
      <c r="I4376" t="s">
        <v>1827</v>
      </c>
      <c r="J4376">
        <v>100000</v>
      </c>
      <c r="K4376" t="str">
        <f t="shared" si="341"/>
        <v>48091 - Fundo Estadual de Saúde</v>
      </c>
      <c r="L4376" t="str">
        <f t="shared" si="342"/>
        <v>13266 - Realização dos serviços assistenciais no Centro Catarinense de Reabilitação</v>
      </c>
      <c r="M4376" t="str">
        <f t="shared" si="343"/>
        <v>339030 - Material de Consumo</v>
      </c>
      <c r="N4376" t="str">
        <f t="shared" si="344"/>
        <v>33</v>
      </c>
      <c r="O4376" t="str">
        <f>VLOOKUP('SQL Results'!N4376,Plan2!$A$2:$B$8,2,0)</f>
        <v>33 - Outras Despesas Correntes</v>
      </c>
      <c r="P4376" s="4" t="str">
        <f t="shared" si="345"/>
        <v>0240 - Recursos de serviços - recursos de outras fontes - exercício corrente</v>
      </c>
    </row>
    <row r="4377" spans="1:16" x14ac:dyDescent="0.2">
      <c r="A4377">
        <v>48091</v>
      </c>
      <c r="B4377" t="s">
        <v>1720</v>
      </c>
      <c r="C4377">
        <v>13266</v>
      </c>
      <c r="D4377" t="s">
        <v>1826</v>
      </c>
      <c r="E4377">
        <v>339030</v>
      </c>
      <c r="F4377" t="s">
        <v>12</v>
      </c>
      <c r="G4377" t="s">
        <v>53</v>
      </c>
      <c r="H4377" t="s">
        <v>54</v>
      </c>
      <c r="I4377" t="s">
        <v>1827</v>
      </c>
      <c r="J4377">
        <v>100000</v>
      </c>
      <c r="K4377" t="str">
        <f t="shared" si="341"/>
        <v>48091 - Fundo Estadual de Saúde</v>
      </c>
      <c r="L4377" t="str">
        <f t="shared" si="342"/>
        <v>13266 - Realização dos serviços assistenciais no Centro Catarinense de Reabilitação</v>
      </c>
      <c r="M4377" t="str">
        <f t="shared" si="343"/>
        <v>339030 - Material de Consumo</v>
      </c>
      <c r="N4377" t="str">
        <f t="shared" si="344"/>
        <v>33</v>
      </c>
      <c r="O4377" t="str">
        <f>VLOOKUP('SQL Results'!N4377,Plan2!$A$2:$B$8,2,0)</f>
        <v>33 - Outras Despesas Correntes</v>
      </c>
      <c r="P4377" s="4" t="str">
        <f t="shared" si="345"/>
        <v>0260 - Recursos patrimoniais primários - recursos de outras fontes - exercício corrente</v>
      </c>
    </row>
    <row r="4378" spans="1:16" x14ac:dyDescent="0.2">
      <c r="A4378">
        <v>48091</v>
      </c>
      <c r="B4378" t="s">
        <v>1720</v>
      </c>
      <c r="C4378">
        <v>13266</v>
      </c>
      <c r="D4378" t="s">
        <v>1826</v>
      </c>
      <c r="E4378">
        <v>339032</v>
      </c>
      <c r="F4378" t="s">
        <v>45</v>
      </c>
      <c r="G4378" t="s">
        <v>1727</v>
      </c>
      <c r="H4378" t="s">
        <v>1728</v>
      </c>
      <c r="I4378" t="s">
        <v>1827</v>
      </c>
      <c r="J4378">
        <v>2200000</v>
      </c>
      <c r="K4378" t="str">
        <f t="shared" si="341"/>
        <v>48091 - Fundo Estadual de Saúde</v>
      </c>
      <c r="L4378" t="str">
        <f t="shared" si="342"/>
        <v>13266 - Realização dos serviços assistenciais no Centro Catarinense de Reabilitação</v>
      </c>
      <c r="M4378" t="str">
        <f t="shared" si="343"/>
        <v>339032 - Material, Bem ou Serviço de Distribuição Gratuita</v>
      </c>
      <c r="N4378" t="str">
        <f t="shared" si="344"/>
        <v>33</v>
      </c>
      <c r="O4378" t="str">
        <f>VLOOKUP('SQL Results'!N4378,Plan2!$A$2:$B$8,2,0)</f>
        <v>33 - Outras Despesas Correntes</v>
      </c>
      <c r="P4378" s="4" t="str">
        <f t="shared" si="345"/>
        <v>0223 - Convênio - Sistema Único Saúde - recursos de outras fontes - Exercício Corrente</v>
      </c>
    </row>
    <row r="4379" spans="1:16" x14ac:dyDescent="0.2">
      <c r="A4379">
        <v>48091</v>
      </c>
      <c r="B4379" t="s">
        <v>1720</v>
      </c>
      <c r="C4379">
        <v>13266</v>
      </c>
      <c r="D4379" t="s">
        <v>1826</v>
      </c>
      <c r="E4379">
        <v>339033</v>
      </c>
      <c r="F4379" t="s">
        <v>49</v>
      </c>
      <c r="G4379" t="s">
        <v>13</v>
      </c>
      <c r="H4379" t="s">
        <v>14</v>
      </c>
      <c r="I4379" t="s">
        <v>1827</v>
      </c>
      <c r="J4379">
        <v>15000</v>
      </c>
      <c r="K4379" t="str">
        <f t="shared" si="341"/>
        <v>48091 - Fundo Estadual de Saúde</v>
      </c>
      <c r="L4379" t="str">
        <f t="shared" si="342"/>
        <v>13266 - Realização dos serviços assistenciais no Centro Catarinense de Reabilitação</v>
      </c>
      <c r="M4379" t="str">
        <f t="shared" si="343"/>
        <v>339033 - Passagens e Despesas com Locomoção</v>
      </c>
      <c r="N4379" t="str">
        <f t="shared" si="344"/>
        <v>33</v>
      </c>
      <c r="O4379" t="str">
        <f>VLOOKUP('SQL Results'!N4379,Plan2!$A$2:$B$8,2,0)</f>
        <v>33 - Outras Despesas Correntes</v>
      </c>
      <c r="P4379" s="4" t="str">
        <f t="shared" si="345"/>
        <v>0100 - Recursos ordinários - recursos do tesouro - RLD</v>
      </c>
    </row>
    <row r="4380" spans="1:16" x14ac:dyDescent="0.2">
      <c r="A4380">
        <v>48091</v>
      </c>
      <c r="B4380" t="s">
        <v>1720</v>
      </c>
      <c r="C4380">
        <v>13266</v>
      </c>
      <c r="D4380" t="s">
        <v>1826</v>
      </c>
      <c r="E4380">
        <v>339033</v>
      </c>
      <c r="F4380" t="s">
        <v>49</v>
      </c>
      <c r="G4380" t="s">
        <v>1727</v>
      </c>
      <c r="H4380" t="s">
        <v>1728</v>
      </c>
      <c r="I4380" t="s">
        <v>1827</v>
      </c>
      <c r="J4380">
        <v>15000</v>
      </c>
      <c r="K4380" t="str">
        <f t="shared" si="341"/>
        <v>48091 - Fundo Estadual de Saúde</v>
      </c>
      <c r="L4380" t="str">
        <f t="shared" si="342"/>
        <v>13266 - Realização dos serviços assistenciais no Centro Catarinense de Reabilitação</v>
      </c>
      <c r="M4380" t="str">
        <f t="shared" si="343"/>
        <v>339033 - Passagens e Despesas com Locomoção</v>
      </c>
      <c r="N4380" t="str">
        <f t="shared" si="344"/>
        <v>33</v>
      </c>
      <c r="O4380" t="str">
        <f>VLOOKUP('SQL Results'!N4380,Plan2!$A$2:$B$8,2,0)</f>
        <v>33 - Outras Despesas Correntes</v>
      </c>
      <c r="P4380" s="4" t="str">
        <f t="shared" si="345"/>
        <v>0223 - Convênio - Sistema Único Saúde - recursos de outras fontes - Exercício Corrente</v>
      </c>
    </row>
    <row r="4381" spans="1:16" x14ac:dyDescent="0.2">
      <c r="A4381">
        <v>48091</v>
      </c>
      <c r="B4381" t="s">
        <v>1720</v>
      </c>
      <c r="C4381">
        <v>13266</v>
      </c>
      <c r="D4381" t="s">
        <v>1826</v>
      </c>
      <c r="E4381">
        <v>339039</v>
      </c>
      <c r="F4381" t="s">
        <v>16</v>
      </c>
      <c r="G4381" t="s">
        <v>13</v>
      </c>
      <c r="H4381" t="s">
        <v>14</v>
      </c>
      <c r="I4381" t="s">
        <v>1827</v>
      </c>
      <c r="J4381">
        <v>18000000</v>
      </c>
      <c r="K4381" t="str">
        <f t="shared" si="341"/>
        <v>48091 - Fundo Estadual de Saúde</v>
      </c>
      <c r="L4381" t="str">
        <f t="shared" si="342"/>
        <v>13266 - Realização dos serviços assistenciais no Centro Catarinense de Reabilitação</v>
      </c>
      <c r="M4381" t="str">
        <f t="shared" si="343"/>
        <v>339039 - Outros Serviços Terceiros - Pessoa Jurídica</v>
      </c>
      <c r="N4381" t="str">
        <f t="shared" si="344"/>
        <v>33</v>
      </c>
      <c r="O4381" t="str">
        <f>VLOOKUP('SQL Results'!N4381,Plan2!$A$2:$B$8,2,0)</f>
        <v>33 - Outras Despesas Correntes</v>
      </c>
      <c r="P4381" s="4" t="str">
        <f t="shared" si="345"/>
        <v>0100 - Recursos ordinários - recursos do tesouro - RLD</v>
      </c>
    </row>
    <row r="4382" spans="1:16" x14ac:dyDescent="0.2">
      <c r="A4382">
        <v>48091</v>
      </c>
      <c r="B4382" t="s">
        <v>1720</v>
      </c>
      <c r="C4382">
        <v>13266</v>
      </c>
      <c r="D4382" t="s">
        <v>1826</v>
      </c>
      <c r="E4382">
        <v>339039</v>
      </c>
      <c r="F4382" t="s">
        <v>16</v>
      </c>
      <c r="G4382" t="s">
        <v>1727</v>
      </c>
      <c r="H4382" t="s">
        <v>1728</v>
      </c>
      <c r="I4382" t="s">
        <v>1827</v>
      </c>
      <c r="J4382">
        <v>100000</v>
      </c>
      <c r="K4382" t="str">
        <f t="shared" si="341"/>
        <v>48091 - Fundo Estadual de Saúde</v>
      </c>
      <c r="L4382" t="str">
        <f t="shared" si="342"/>
        <v>13266 - Realização dos serviços assistenciais no Centro Catarinense de Reabilitação</v>
      </c>
      <c r="M4382" t="str">
        <f t="shared" si="343"/>
        <v>339039 - Outros Serviços Terceiros - Pessoa Jurídica</v>
      </c>
      <c r="N4382" t="str">
        <f t="shared" si="344"/>
        <v>33</v>
      </c>
      <c r="O4382" t="str">
        <f>VLOOKUP('SQL Results'!N4382,Plan2!$A$2:$B$8,2,0)</f>
        <v>33 - Outras Despesas Correntes</v>
      </c>
      <c r="P4382" s="4" t="str">
        <f t="shared" si="345"/>
        <v>0223 - Convênio - Sistema Único Saúde - recursos de outras fontes - Exercício Corrente</v>
      </c>
    </row>
    <row r="4383" spans="1:16" x14ac:dyDescent="0.2">
      <c r="A4383">
        <v>48091</v>
      </c>
      <c r="B4383" t="s">
        <v>1720</v>
      </c>
      <c r="C4383">
        <v>13266</v>
      </c>
      <c r="D4383" t="s">
        <v>1826</v>
      </c>
      <c r="E4383">
        <v>339091</v>
      </c>
      <c r="F4383" t="s">
        <v>65</v>
      </c>
      <c r="G4383" t="s">
        <v>13</v>
      </c>
      <c r="H4383" t="s">
        <v>14</v>
      </c>
      <c r="I4383" t="s">
        <v>1827</v>
      </c>
      <c r="J4383">
        <v>500000</v>
      </c>
      <c r="K4383" t="str">
        <f t="shared" si="341"/>
        <v>48091 - Fundo Estadual de Saúde</v>
      </c>
      <c r="L4383" t="str">
        <f t="shared" si="342"/>
        <v>13266 - Realização dos serviços assistenciais no Centro Catarinense de Reabilitação</v>
      </c>
      <c r="M4383" t="str">
        <f t="shared" si="343"/>
        <v>339091 - Sentenças Judiciais</v>
      </c>
      <c r="N4383" t="str">
        <f t="shared" si="344"/>
        <v>33</v>
      </c>
      <c r="O4383" t="str">
        <f>VLOOKUP('SQL Results'!N4383,Plan2!$A$2:$B$8,2,0)</f>
        <v>33 - Outras Despesas Correntes</v>
      </c>
      <c r="P4383" s="4" t="str">
        <f t="shared" si="345"/>
        <v>0100 - Recursos ordinários - recursos do tesouro - RLD</v>
      </c>
    </row>
    <row r="4384" spans="1:16" x14ac:dyDescent="0.2">
      <c r="A4384">
        <v>48092</v>
      </c>
      <c r="B4384" t="s">
        <v>1998</v>
      </c>
      <c r="C4384">
        <v>12976</v>
      </c>
      <c r="D4384" t="s">
        <v>1999</v>
      </c>
      <c r="E4384">
        <v>445042</v>
      </c>
      <c r="F4384" t="s">
        <v>315</v>
      </c>
      <c r="G4384" t="s">
        <v>515</v>
      </c>
      <c r="H4384" t="s">
        <v>516</v>
      </c>
      <c r="I4384" t="s">
        <v>2000</v>
      </c>
      <c r="J4384">
        <v>1000</v>
      </c>
      <c r="K4384" t="str">
        <f t="shared" si="341"/>
        <v>48092 - Fundo Catarinense para o Desenvolvimento da Saúde</v>
      </c>
      <c r="L4384" t="str">
        <f t="shared" si="342"/>
        <v>12976 - Aquisição de equipamentos, material permanente e mobiliário para Unidades de Saúde</v>
      </c>
      <c r="M4384" t="str">
        <f t="shared" si="343"/>
        <v>445042 - Auxílios</v>
      </c>
      <c r="N4384" t="str">
        <f t="shared" si="344"/>
        <v>44</v>
      </c>
      <c r="O4384" t="str">
        <f>VLOOKUP('SQL Results'!N4384,Plan2!$A$2:$B$8,2,0)</f>
        <v>44 - Investimentos</v>
      </c>
      <c r="P4384" s="4" t="str">
        <f t="shared" si="345"/>
        <v>0185 - Remuneração de disp bancária - Executivo - rec vinculados - rec tesouro - exerc corrente</v>
      </c>
    </row>
    <row r="4385" spans="1:16" x14ac:dyDescent="0.2">
      <c r="A4385">
        <v>48092</v>
      </c>
      <c r="B4385" t="s">
        <v>1998</v>
      </c>
      <c r="C4385">
        <v>12978</v>
      </c>
      <c r="D4385" t="s">
        <v>2001</v>
      </c>
      <c r="E4385">
        <v>445042</v>
      </c>
      <c r="F4385" t="s">
        <v>315</v>
      </c>
      <c r="G4385" t="s">
        <v>515</v>
      </c>
      <c r="H4385" t="s">
        <v>516</v>
      </c>
      <c r="I4385" t="s">
        <v>2002</v>
      </c>
      <c r="J4385">
        <v>1000</v>
      </c>
      <c r="K4385" t="str">
        <f t="shared" si="341"/>
        <v>48092 - Fundo Catarinense para o Desenvolvimento da Saúde</v>
      </c>
      <c r="L4385" t="str">
        <f t="shared" si="342"/>
        <v>12978 - Ampliação, reforma e readequação das Unidades de Saúde</v>
      </c>
      <c r="M4385" t="str">
        <f t="shared" si="343"/>
        <v>445042 - Auxílios</v>
      </c>
      <c r="N4385" t="str">
        <f t="shared" si="344"/>
        <v>44</v>
      </c>
      <c r="O4385" t="str">
        <f>VLOOKUP('SQL Results'!N4385,Plan2!$A$2:$B$8,2,0)</f>
        <v>44 - Investimentos</v>
      </c>
      <c r="P4385" s="4" t="str">
        <f t="shared" si="345"/>
        <v>0185 - Remuneração de disp bancária - Executivo - rec vinculados - rec tesouro - exerc corrente</v>
      </c>
    </row>
    <row r="4386" spans="1:16" x14ac:dyDescent="0.2">
      <c r="A4386">
        <v>48093</v>
      </c>
      <c r="B4386" t="s">
        <v>2003</v>
      </c>
      <c r="C4386">
        <v>14019</v>
      </c>
      <c r="D4386" t="s">
        <v>2004</v>
      </c>
      <c r="E4386">
        <v>339039</v>
      </c>
      <c r="F4386" t="s">
        <v>16</v>
      </c>
      <c r="G4386" t="s">
        <v>367</v>
      </c>
      <c r="H4386" t="s">
        <v>368</v>
      </c>
      <c r="I4386" t="s">
        <v>2005</v>
      </c>
      <c r="J4386">
        <v>79000</v>
      </c>
      <c r="K4386" t="str">
        <f t="shared" si="341"/>
        <v>48093 - Fundo Estadual de Apoio aos Hospitais Filantrópicos, Hemosc, Cepon e Hospitais Municipais</v>
      </c>
      <c r="L4386" t="str">
        <f t="shared" si="342"/>
        <v>14019 - Repasse financeiro hospitais filantrópicos e municipais conforme lei 16.968.</v>
      </c>
      <c r="M4386" t="str">
        <f t="shared" si="343"/>
        <v>339039 - Outros Serviços Terceiros - Pessoa Jurídica</v>
      </c>
      <c r="N4386" t="str">
        <f t="shared" si="344"/>
        <v>33</v>
      </c>
      <c r="O4386" t="str">
        <f>VLOOKUP('SQL Results'!N4386,Plan2!$A$2:$B$8,2,0)</f>
        <v>33 - Outras Despesas Correntes</v>
      </c>
      <c r="P4386" s="4" t="str">
        <f t="shared" si="345"/>
        <v>0285 - Remuneração de disp bancária - Executivo - rec vinculados-rec outras fontes-exerc corrente</v>
      </c>
    </row>
    <row r="4387" spans="1:16" x14ac:dyDescent="0.2">
      <c r="A4387">
        <v>48093</v>
      </c>
      <c r="B4387" t="s">
        <v>2003</v>
      </c>
      <c r="C4387">
        <v>14019</v>
      </c>
      <c r="D4387" t="s">
        <v>2004</v>
      </c>
      <c r="E4387">
        <v>339039</v>
      </c>
      <c r="F4387" t="s">
        <v>16</v>
      </c>
      <c r="G4387" t="s">
        <v>13</v>
      </c>
      <c r="H4387" t="s">
        <v>14</v>
      </c>
      <c r="I4387" t="s">
        <v>2005</v>
      </c>
      <c r="J4387">
        <v>32940900</v>
      </c>
      <c r="K4387" t="str">
        <f t="shared" si="341"/>
        <v>48093 - Fundo Estadual de Apoio aos Hospitais Filantrópicos, Hemosc, Cepon e Hospitais Municipais</v>
      </c>
      <c r="L4387" t="str">
        <f t="shared" si="342"/>
        <v>14019 - Repasse financeiro hospitais filantrópicos e municipais conforme lei 16.968.</v>
      </c>
      <c r="M4387" t="str">
        <f t="shared" si="343"/>
        <v>339039 - Outros Serviços Terceiros - Pessoa Jurídica</v>
      </c>
      <c r="N4387" t="str">
        <f t="shared" si="344"/>
        <v>33</v>
      </c>
      <c r="O4387" t="str">
        <f>VLOOKUP('SQL Results'!N4387,Plan2!$A$2:$B$8,2,0)</f>
        <v>33 - Outras Despesas Correntes</v>
      </c>
      <c r="P4387" s="4" t="str">
        <f t="shared" si="345"/>
        <v>0100 - Recursos ordinários - recursos do tesouro - RLD</v>
      </c>
    </row>
    <row r="4388" spans="1:16" x14ac:dyDescent="0.2">
      <c r="A4388">
        <v>48093</v>
      </c>
      <c r="B4388" t="s">
        <v>2003</v>
      </c>
      <c r="C4388">
        <v>14251</v>
      </c>
      <c r="D4388" t="s">
        <v>2006</v>
      </c>
      <c r="E4388">
        <v>445042</v>
      </c>
      <c r="F4388" t="s">
        <v>315</v>
      </c>
      <c r="G4388" t="s">
        <v>13</v>
      </c>
      <c r="H4388" t="s">
        <v>14</v>
      </c>
      <c r="I4388" t="s">
        <v>2007</v>
      </c>
      <c r="J4388">
        <v>660100</v>
      </c>
      <c r="K4388" t="str">
        <f t="shared" si="341"/>
        <v>48093 - Fundo Estadual de Apoio aos Hospitais Filantrópicos, Hemosc, Cepon e Hospitais Municipais</v>
      </c>
      <c r="L4388" t="str">
        <f t="shared" si="342"/>
        <v>14251 - Repasse financeiro para centro de hemoterapia e centro de pesquisas oncológicas</v>
      </c>
      <c r="M4388" t="str">
        <f t="shared" si="343"/>
        <v>445042 - Auxílios</v>
      </c>
      <c r="N4388" t="str">
        <f t="shared" si="344"/>
        <v>44</v>
      </c>
      <c r="O4388" t="str">
        <f>VLOOKUP('SQL Results'!N4388,Plan2!$A$2:$B$8,2,0)</f>
        <v>44 - Investimentos</v>
      </c>
      <c r="P4388" s="4" t="str">
        <f t="shared" si="345"/>
        <v>0100 - Recursos ordinários - recursos do tesouro - RLD</v>
      </c>
    </row>
    <row r="4389" spans="1:16" x14ac:dyDescent="0.2">
      <c r="A4389">
        <v>48093</v>
      </c>
      <c r="B4389" t="s">
        <v>2003</v>
      </c>
      <c r="C4389">
        <v>14251</v>
      </c>
      <c r="D4389" t="s">
        <v>2006</v>
      </c>
      <c r="E4389">
        <v>335041</v>
      </c>
      <c r="F4389" t="s">
        <v>29</v>
      </c>
      <c r="G4389" t="s">
        <v>13</v>
      </c>
      <c r="H4389" t="s">
        <v>14</v>
      </c>
      <c r="I4389" t="s">
        <v>2007</v>
      </c>
      <c r="J4389">
        <v>3000000</v>
      </c>
      <c r="K4389" t="str">
        <f t="shared" si="341"/>
        <v>48093 - Fundo Estadual de Apoio aos Hospitais Filantrópicos, Hemosc, Cepon e Hospitais Municipais</v>
      </c>
      <c r="L4389" t="str">
        <f t="shared" si="342"/>
        <v>14251 - Repasse financeiro para centro de hemoterapia e centro de pesquisas oncológicas</v>
      </c>
      <c r="M4389" t="str">
        <f t="shared" si="343"/>
        <v>335041 - Contribuições</v>
      </c>
      <c r="N4389" t="str">
        <f t="shared" si="344"/>
        <v>33</v>
      </c>
      <c r="O4389" t="str">
        <f>VLOOKUP('SQL Results'!N4389,Plan2!$A$2:$B$8,2,0)</f>
        <v>33 - Outras Despesas Correntes</v>
      </c>
      <c r="P4389" s="4" t="str">
        <f t="shared" si="345"/>
        <v>0100 - Recursos ordinários - recursos do tesouro - RLD</v>
      </c>
    </row>
    <row r="4390" spans="1:16" x14ac:dyDescent="0.2">
      <c r="A4390">
        <v>52001</v>
      </c>
      <c r="B4390" t="s">
        <v>2008</v>
      </c>
      <c r="C4390">
        <v>4087</v>
      </c>
      <c r="D4390" t="s">
        <v>2009</v>
      </c>
      <c r="E4390">
        <v>449039</v>
      </c>
      <c r="F4390" t="s">
        <v>36</v>
      </c>
      <c r="G4390" t="s">
        <v>13</v>
      </c>
      <c r="H4390" t="s">
        <v>14</v>
      </c>
      <c r="I4390" t="s">
        <v>353</v>
      </c>
      <c r="J4390">
        <v>616073</v>
      </c>
      <c r="K4390" t="str">
        <f t="shared" si="341"/>
        <v>52001 - Secretaria de Estado da Fazenda</v>
      </c>
      <c r="L4390" t="str">
        <f t="shared" si="342"/>
        <v>4087 - Manutenção e modernização dos serviços de tecnologia da informação e comunicação - SEF</v>
      </c>
      <c r="M4390" t="str">
        <f t="shared" si="343"/>
        <v>449039 - Outros Serv. Terceiros - Pessoa Juridíca</v>
      </c>
      <c r="N4390" t="str">
        <f t="shared" si="344"/>
        <v>44</v>
      </c>
      <c r="O4390" t="str">
        <f>VLOOKUP('SQL Results'!N4390,Plan2!$A$2:$B$8,2,0)</f>
        <v>44 - Investimentos</v>
      </c>
      <c r="P4390" s="4" t="str">
        <f t="shared" si="345"/>
        <v>0100 - Recursos ordinários - recursos do tesouro - RLD</v>
      </c>
    </row>
    <row r="4391" spans="1:16" x14ac:dyDescent="0.2">
      <c r="A4391">
        <v>52001</v>
      </c>
      <c r="B4391" t="s">
        <v>2008</v>
      </c>
      <c r="C4391">
        <v>6237</v>
      </c>
      <c r="D4391" t="s">
        <v>2010</v>
      </c>
      <c r="E4391">
        <v>449052</v>
      </c>
      <c r="F4391" t="s">
        <v>17</v>
      </c>
      <c r="G4391" t="s">
        <v>13</v>
      </c>
      <c r="H4391" t="s">
        <v>14</v>
      </c>
      <c r="I4391" t="s">
        <v>349</v>
      </c>
      <c r="J4391">
        <v>20000</v>
      </c>
      <c r="K4391" t="str">
        <f t="shared" si="341"/>
        <v>52001 - Secretaria de Estado da Fazenda</v>
      </c>
      <c r="L4391" t="str">
        <f t="shared" si="342"/>
        <v>6237 - Administração e manutenção dos serviços administrativos gerais - SEF</v>
      </c>
      <c r="M4391" t="str">
        <f t="shared" si="343"/>
        <v>449052 - Equipamentos e Material Permanente</v>
      </c>
      <c r="N4391" t="str">
        <f t="shared" si="344"/>
        <v>44</v>
      </c>
      <c r="O4391" t="str">
        <f>VLOOKUP('SQL Results'!N4391,Plan2!$A$2:$B$8,2,0)</f>
        <v>44 - Investimentos</v>
      </c>
      <c r="P4391" s="4" t="str">
        <f t="shared" si="345"/>
        <v>0100 - Recursos ordinários - recursos do tesouro - RLD</v>
      </c>
    </row>
    <row r="4392" spans="1:16" x14ac:dyDescent="0.2">
      <c r="A4392">
        <v>52001</v>
      </c>
      <c r="B4392" t="s">
        <v>2008</v>
      </c>
      <c r="C4392">
        <v>11397</v>
      </c>
      <c r="D4392" t="s">
        <v>2011</v>
      </c>
      <c r="E4392">
        <v>339014</v>
      </c>
      <c r="F4392" t="s">
        <v>63</v>
      </c>
      <c r="G4392" t="s">
        <v>13</v>
      </c>
      <c r="H4392" t="s">
        <v>14</v>
      </c>
      <c r="I4392" t="s">
        <v>2012</v>
      </c>
      <c r="J4392">
        <v>480000</v>
      </c>
      <c r="K4392" t="str">
        <f t="shared" si="341"/>
        <v>52001 - Secretaria de Estado da Fazenda</v>
      </c>
      <c r="L4392" t="str">
        <f t="shared" si="342"/>
        <v>11397 - Gestão de arrecadação, fiscalização e combate à sonegação fiscal</v>
      </c>
      <c r="M4392" t="str">
        <f t="shared" si="343"/>
        <v>339014 - Diárias - Civil</v>
      </c>
      <c r="N4392" t="str">
        <f t="shared" si="344"/>
        <v>33</v>
      </c>
      <c r="O4392" t="str">
        <f>VLOOKUP('SQL Results'!N4392,Plan2!$A$2:$B$8,2,0)</f>
        <v>33 - Outras Despesas Correntes</v>
      </c>
      <c r="P4392" s="4" t="str">
        <f t="shared" si="345"/>
        <v>0100 - Recursos ordinários - recursos do tesouro - RLD</v>
      </c>
    </row>
    <row r="4393" spans="1:16" x14ac:dyDescent="0.2">
      <c r="A4393">
        <v>52001</v>
      </c>
      <c r="B4393" t="s">
        <v>2008</v>
      </c>
      <c r="C4393">
        <v>11397</v>
      </c>
      <c r="D4393" t="s">
        <v>2011</v>
      </c>
      <c r="E4393">
        <v>339033</v>
      </c>
      <c r="F4393" t="s">
        <v>49</v>
      </c>
      <c r="G4393" t="s">
        <v>13</v>
      </c>
      <c r="H4393" t="s">
        <v>14</v>
      </c>
      <c r="I4393" t="s">
        <v>2012</v>
      </c>
      <c r="J4393">
        <v>400000</v>
      </c>
      <c r="K4393" t="str">
        <f t="shared" si="341"/>
        <v>52001 - Secretaria de Estado da Fazenda</v>
      </c>
      <c r="L4393" t="str">
        <f t="shared" si="342"/>
        <v>11397 - Gestão de arrecadação, fiscalização e combate à sonegação fiscal</v>
      </c>
      <c r="M4393" t="str">
        <f t="shared" si="343"/>
        <v>339033 - Passagens e Despesas com Locomoção</v>
      </c>
      <c r="N4393" t="str">
        <f t="shared" si="344"/>
        <v>33</v>
      </c>
      <c r="O4393" t="str">
        <f>VLOOKUP('SQL Results'!N4393,Plan2!$A$2:$B$8,2,0)</f>
        <v>33 - Outras Despesas Correntes</v>
      </c>
      <c r="P4393" s="4" t="str">
        <f t="shared" si="345"/>
        <v>0100 - Recursos ordinários - recursos do tesouro - RLD</v>
      </c>
    </row>
    <row r="4394" spans="1:16" x14ac:dyDescent="0.2">
      <c r="A4394">
        <v>52001</v>
      </c>
      <c r="B4394" t="s">
        <v>2008</v>
      </c>
      <c r="C4394">
        <v>11397</v>
      </c>
      <c r="D4394" t="s">
        <v>2011</v>
      </c>
      <c r="E4394">
        <v>339036</v>
      </c>
      <c r="F4394" t="s">
        <v>23</v>
      </c>
      <c r="G4394" t="s">
        <v>13</v>
      </c>
      <c r="H4394" t="s">
        <v>14</v>
      </c>
      <c r="I4394" t="s">
        <v>2012</v>
      </c>
      <c r="J4394">
        <v>50000</v>
      </c>
      <c r="K4394" t="str">
        <f t="shared" si="341"/>
        <v>52001 - Secretaria de Estado da Fazenda</v>
      </c>
      <c r="L4394" t="str">
        <f t="shared" si="342"/>
        <v>11397 - Gestão de arrecadação, fiscalização e combate à sonegação fiscal</v>
      </c>
      <c r="M4394" t="str">
        <f t="shared" si="343"/>
        <v>339036 - Outros Serviços Terceiros-Pessoa Física</v>
      </c>
      <c r="N4394" t="str">
        <f t="shared" si="344"/>
        <v>33</v>
      </c>
      <c r="O4394" t="str">
        <f>VLOOKUP('SQL Results'!N4394,Plan2!$A$2:$B$8,2,0)</f>
        <v>33 - Outras Despesas Correntes</v>
      </c>
      <c r="P4394" s="4" t="str">
        <f t="shared" si="345"/>
        <v>0100 - Recursos ordinários - recursos do tesouro - RLD</v>
      </c>
    </row>
    <row r="4395" spans="1:16" x14ac:dyDescent="0.2">
      <c r="A4395">
        <v>52001</v>
      </c>
      <c r="B4395" t="s">
        <v>2008</v>
      </c>
      <c r="C4395">
        <v>11397</v>
      </c>
      <c r="D4395" t="s">
        <v>2011</v>
      </c>
      <c r="E4395">
        <v>339039</v>
      </c>
      <c r="F4395" t="s">
        <v>16</v>
      </c>
      <c r="G4395" t="s">
        <v>13</v>
      </c>
      <c r="H4395" t="s">
        <v>14</v>
      </c>
      <c r="I4395" t="s">
        <v>2012</v>
      </c>
      <c r="J4395">
        <v>12814252</v>
      </c>
      <c r="K4395" t="str">
        <f t="shared" si="341"/>
        <v>52001 - Secretaria de Estado da Fazenda</v>
      </c>
      <c r="L4395" t="str">
        <f t="shared" si="342"/>
        <v>11397 - Gestão de arrecadação, fiscalização e combate à sonegação fiscal</v>
      </c>
      <c r="M4395" t="str">
        <f t="shared" si="343"/>
        <v>339039 - Outros Serviços Terceiros - Pessoa Jurídica</v>
      </c>
      <c r="N4395" t="str">
        <f t="shared" si="344"/>
        <v>33</v>
      </c>
      <c r="O4395" t="str">
        <f>VLOOKUP('SQL Results'!N4395,Plan2!$A$2:$B$8,2,0)</f>
        <v>33 - Outras Despesas Correntes</v>
      </c>
      <c r="P4395" s="4" t="str">
        <f t="shared" si="345"/>
        <v>0100 - Recursos ordinários - recursos do tesouro - RLD</v>
      </c>
    </row>
    <row r="4396" spans="1:16" x14ac:dyDescent="0.2">
      <c r="A4396">
        <v>52001</v>
      </c>
      <c r="B4396" t="s">
        <v>2008</v>
      </c>
      <c r="C4396">
        <v>11397</v>
      </c>
      <c r="D4396" t="s">
        <v>2011</v>
      </c>
      <c r="E4396">
        <v>449039</v>
      </c>
      <c r="F4396" t="s">
        <v>36</v>
      </c>
      <c r="G4396" t="s">
        <v>13</v>
      </c>
      <c r="H4396" t="s">
        <v>14</v>
      </c>
      <c r="I4396" t="s">
        <v>2012</v>
      </c>
      <c r="J4396">
        <v>8000000</v>
      </c>
      <c r="K4396" t="str">
        <f t="shared" si="341"/>
        <v>52001 - Secretaria de Estado da Fazenda</v>
      </c>
      <c r="L4396" t="str">
        <f t="shared" si="342"/>
        <v>11397 - Gestão de arrecadação, fiscalização e combate à sonegação fiscal</v>
      </c>
      <c r="M4396" t="str">
        <f t="shared" si="343"/>
        <v>449039 - Outros Serv. Terceiros - Pessoa Juridíca</v>
      </c>
      <c r="N4396" t="str">
        <f t="shared" si="344"/>
        <v>44</v>
      </c>
      <c r="O4396" t="str">
        <f>VLOOKUP('SQL Results'!N4396,Plan2!$A$2:$B$8,2,0)</f>
        <v>44 - Investimentos</v>
      </c>
      <c r="P4396" s="4" t="str">
        <f t="shared" si="345"/>
        <v>0100 - Recursos ordinários - recursos do tesouro - RLD</v>
      </c>
    </row>
    <row r="4397" spans="1:16" x14ac:dyDescent="0.2">
      <c r="A4397">
        <v>52001</v>
      </c>
      <c r="B4397" t="s">
        <v>2008</v>
      </c>
      <c r="C4397">
        <v>9488</v>
      </c>
      <c r="D4397" t="s">
        <v>2013</v>
      </c>
      <c r="E4397">
        <v>339014</v>
      </c>
      <c r="F4397" t="s">
        <v>63</v>
      </c>
      <c r="G4397" t="s">
        <v>13</v>
      </c>
      <c r="H4397" t="s">
        <v>14</v>
      </c>
      <c r="I4397" t="s">
        <v>2014</v>
      </c>
      <c r="J4397">
        <v>10000</v>
      </c>
      <c r="K4397" t="str">
        <f t="shared" si="341"/>
        <v>52001 - Secretaria de Estado da Fazenda</v>
      </c>
      <c r="L4397" t="str">
        <f t="shared" si="342"/>
        <v>9488 - Promoção da Educação Fiscal</v>
      </c>
      <c r="M4397" t="str">
        <f t="shared" si="343"/>
        <v>339014 - Diárias - Civil</v>
      </c>
      <c r="N4397" t="str">
        <f t="shared" si="344"/>
        <v>33</v>
      </c>
      <c r="O4397" t="str">
        <f>VLOOKUP('SQL Results'!N4397,Plan2!$A$2:$B$8,2,0)</f>
        <v>33 - Outras Despesas Correntes</v>
      </c>
      <c r="P4397" s="4" t="str">
        <f t="shared" si="345"/>
        <v>0100 - Recursos ordinários - recursos do tesouro - RLD</v>
      </c>
    </row>
    <row r="4398" spans="1:16" x14ac:dyDescent="0.2">
      <c r="A4398">
        <v>52001</v>
      </c>
      <c r="B4398" t="s">
        <v>2008</v>
      </c>
      <c r="C4398">
        <v>9488</v>
      </c>
      <c r="D4398" t="s">
        <v>2013</v>
      </c>
      <c r="E4398">
        <v>339033</v>
      </c>
      <c r="F4398" t="s">
        <v>49</v>
      </c>
      <c r="G4398" t="s">
        <v>13</v>
      </c>
      <c r="H4398" t="s">
        <v>14</v>
      </c>
      <c r="I4398" t="s">
        <v>2014</v>
      </c>
      <c r="J4398">
        <v>10000</v>
      </c>
      <c r="K4398" t="str">
        <f t="shared" si="341"/>
        <v>52001 - Secretaria de Estado da Fazenda</v>
      </c>
      <c r="L4398" t="str">
        <f t="shared" si="342"/>
        <v>9488 - Promoção da Educação Fiscal</v>
      </c>
      <c r="M4398" t="str">
        <f t="shared" si="343"/>
        <v>339033 - Passagens e Despesas com Locomoção</v>
      </c>
      <c r="N4398" t="str">
        <f t="shared" si="344"/>
        <v>33</v>
      </c>
      <c r="O4398" t="str">
        <f>VLOOKUP('SQL Results'!N4398,Plan2!$A$2:$B$8,2,0)</f>
        <v>33 - Outras Despesas Correntes</v>
      </c>
      <c r="P4398" s="4" t="str">
        <f t="shared" si="345"/>
        <v>0100 - Recursos ordinários - recursos do tesouro - RLD</v>
      </c>
    </row>
    <row r="4399" spans="1:16" x14ac:dyDescent="0.2">
      <c r="A4399">
        <v>52001</v>
      </c>
      <c r="B4399" t="s">
        <v>2008</v>
      </c>
      <c r="C4399">
        <v>9488</v>
      </c>
      <c r="D4399" t="s">
        <v>2013</v>
      </c>
      <c r="E4399">
        <v>339036</v>
      </c>
      <c r="F4399" t="s">
        <v>23</v>
      </c>
      <c r="G4399" t="s">
        <v>13</v>
      </c>
      <c r="H4399" t="s">
        <v>14</v>
      </c>
      <c r="I4399" t="s">
        <v>2014</v>
      </c>
      <c r="J4399">
        <v>20000</v>
      </c>
      <c r="K4399" t="str">
        <f t="shared" si="341"/>
        <v>52001 - Secretaria de Estado da Fazenda</v>
      </c>
      <c r="L4399" t="str">
        <f t="shared" si="342"/>
        <v>9488 - Promoção da Educação Fiscal</v>
      </c>
      <c r="M4399" t="str">
        <f t="shared" si="343"/>
        <v>339036 - Outros Serviços Terceiros-Pessoa Física</v>
      </c>
      <c r="N4399" t="str">
        <f t="shared" si="344"/>
        <v>33</v>
      </c>
      <c r="O4399" t="str">
        <f>VLOOKUP('SQL Results'!N4399,Plan2!$A$2:$B$8,2,0)</f>
        <v>33 - Outras Despesas Correntes</v>
      </c>
      <c r="P4399" s="4" t="str">
        <f t="shared" si="345"/>
        <v>0100 - Recursos ordinários - recursos do tesouro - RLD</v>
      </c>
    </row>
    <row r="4400" spans="1:16" x14ac:dyDescent="0.2">
      <c r="A4400">
        <v>52001</v>
      </c>
      <c r="B4400" t="s">
        <v>2008</v>
      </c>
      <c r="C4400">
        <v>9488</v>
      </c>
      <c r="D4400" t="s">
        <v>2013</v>
      </c>
      <c r="E4400">
        <v>339039</v>
      </c>
      <c r="F4400" t="s">
        <v>16</v>
      </c>
      <c r="G4400" t="s">
        <v>13</v>
      </c>
      <c r="H4400" t="s">
        <v>14</v>
      </c>
      <c r="I4400" t="s">
        <v>2014</v>
      </c>
      <c r="J4400">
        <v>25000</v>
      </c>
      <c r="K4400" t="str">
        <f t="shared" si="341"/>
        <v>52001 - Secretaria de Estado da Fazenda</v>
      </c>
      <c r="L4400" t="str">
        <f t="shared" si="342"/>
        <v>9488 - Promoção da Educação Fiscal</v>
      </c>
      <c r="M4400" t="str">
        <f t="shared" si="343"/>
        <v>339039 - Outros Serviços Terceiros - Pessoa Jurídica</v>
      </c>
      <c r="N4400" t="str">
        <f t="shared" si="344"/>
        <v>33</v>
      </c>
      <c r="O4400" t="str">
        <f>VLOOKUP('SQL Results'!N4400,Plan2!$A$2:$B$8,2,0)</f>
        <v>33 - Outras Despesas Correntes</v>
      </c>
      <c r="P4400" s="4" t="str">
        <f t="shared" si="345"/>
        <v>0100 - Recursos ordinários - recursos do tesouro - RLD</v>
      </c>
    </row>
    <row r="4401" spans="1:16" x14ac:dyDescent="0.2">
      <c r="A4401">
        <v>52001</v>
      </c>
      <c r="B4401" t="s">
        <v>2008</v>
      </c>
      <c r="C4401">
        <v>12021</v>
      </c>
      <c r="D4401" t="s">
        <v>2015</v>
      </c>
      <c r="E4401">
        <v>339030</v>
      </c>
      <c r="F4401" t="s">
        <v>12</v>
      </c>
      <c r="G4401" t="s">
        <v>13</v>
      </c>
      <c r="H4401" t="s">
        <v>14</v>
      </c>
      <c r="I4401" t="s">
        <v>2016</v>
      </c>
      <c r="J4401">
        <v>50000</v>
      </c>
      <c r="K4401" t="str">
        <f t="shared" si="341"/>
        <v>52001 - Secretaria de Estado da Fazenda</v>
      </c>
      <c r="L4401" t="str">
        <f t="shared" si="342"/>
        <v>12021 - Modernização do processo de planejamento e orçamento - SEF</v>
      </c>
      <c r="M4401" t="str">
        <f t="shared" si="343"/>
        <v>339030 - Material de Consumo</v>
      </c>
      <c r="N4401" t="str">
        <f t="shared" si="344"/>
        <v>33</v>
      </c>
      <c r="O4401" t="str">
        <f>VLOOKUP('SQL Results'!N4401,Plan2!$A$2:$B$8,2,0)</f>
        <v>33 - Outras Despesas Correntes</v>
      </c>
      <c r="P4401" s="4" t="str">
        <f t="shared" si="345"/>
        <v>0100 - Recursos ordinários - recursos do tesouro - RLD</v>
      </c>
    </row>
    <row r="4402" spans="1:16" x14ac:dyDescent="0.2">
      <c r="A4402">
        <v>52001</v>
      </c>
      <c r="B4402" t="s">
        <v>2008</v>
      </c>
      <c r="C4402">
        <v>12021</v>
      </c>
      <c r="D4402" t="s">
        <v>2015</v>
      </c>
      <c r="E4402">
        <v>339033</v>
      </c>
      <c r="F4402" t="s">
        <v>49</v>
      </c>
      <c r="G4402" t="s">
        <v>13</v>
      </c>
      <c r="H4402" t="s">
        <v>14</v>
      </c>
      <c r="I4402" t="s">
        <v>2016</v>
      </c>
      <c r="J4402">
        <v>50000</v>
      </c>
      <c r="K4402" t="str">
        <f t="shared" si="341"/>
        <v>52001 - Secretaria de Estado da Fazenda</v>
      </c>
      <c r="L4402" t="str">
        <f t="shared" si="342"/>
        <v>12021 - Modernização do processo de planejamento e orçamento - SEF</v>
      </c>
      <c r="M4402" t="str">
        <f t="shared" si="343"/>
        <v>339033 - Passagens e Despesas com Locomoção</v>
      </c>
      <c r="N4402" t="str">
        <f t="shared" si="344"/>
        <v>33</v>
      </c>
      <c r="O4402" t="str">
        <f>VLOOKUP('SQL Results'!N4402,Plan2!$A$2:$B$8,2,0)</f>
        <v>33 - Outras Despesas Correntes</v>
      </c>
      <c r="P4402" s="4" t="str">
        <f t="shared" si="345"/>
        <v>0100 - Recursos ordinários - recursos do tesouro - RLD</v>
      </c>
    </row>
    <row r="4403" spans="1:16" x14ac:dyDescent="0.2">
      <c r="A4403">
        <v>52001</v>
      </c>
      <c r="B4403" t="s">
        <v>2008</v>
      </c>
      <c r="C4403">
        <v>11336</v>
      </c>
      <c r="D4403" t="s">
        <v>2017</v>
      </c>
      <c r="E4403">
        <v>339039</v>
      </c>
      <c r="F4403" t="s">
        <v>16</v>
      </c>
      <c r="G4403" t="s">
        <v>13</v>
      </c>
      <c r="H4403" t="s">
        <v>14</v>
      </c>
      <c r="I4403" t="s">
        <v>2018</v>
      </c>
      <c r="J4403">
        <v>25000</v>
      </c>
      <c r="K4403" t="str">
        <f t="shared" si="341"/>
        <v>52001 - Secretaria de Estado da Fazenda</v>
      </c>
      <c r="L4403" t="str">
        <f t="shared" si="342"/>
        <v>11336 - Adequação de ambiente das unidades da SEF</v>
      </c>
      <c r="M4403" t="str">
        <f t="shared" si="343"/>
        <v>339039 - Outros Serviços Terceiros - Pessoa Jurídica</v>
      </c>
      <c r="N4403" t="str">
        <f t="shared" si="344"/>
        <v>33</v>
      </c>
      <c r="O4403" t="str">
        <f>VLOOKUP('SQL Results'!N4403,Plan2!$A$2:$B$8,2,0)</f>
        <v>33 - Outras Despesas Correntes</v>
      </c>
      <c r="P4403" s="4" t="str">
        <f t="shared" si="345"/>
        <v>0100 - Recursos ordinários - recursos do tesouro - RLD</v>
      </c>
    </row>
    <row r="4404" spans="1:16" x14ac:dyDescent="0.2">
      <c r="A4404">
        <v>52001</v>
      </c>
      <c r="B4404" t="s">
        <v>2008</v>
      </c>
      <c r="C4404">
        <v>11336</v>
      </c>
      <c r="D4404" t="s">
        <v>2017</v>
      </c>
      <c r="E4404">
        <v>449051</v>
      </c>
      <c r="F4404" t="s">
        <v>31</v>
      </c>
      <c r="G4404" t="s">
        <v>13</v>
      </c>
      <c r="H4404" t="s">
        <v>14</v>
      </c>
      <c r="I4404" t="s">
        <v>2018</v>
      </c>
      <c r="J4404">
        <v>25000</v>
      </c>
      <c r="K4404" t="str">
        <f t="shared" si="341"/>
        <v>52001 - Secretaria de Estado da Fazenda</v>
      </c>
      <c r="L4404" t="str">
        <f t="shared" si="342"/>
        <v>11336 - Adequação de ambiente das unidades da SEF</v>
      </c>
      <c r="M4404" t="str">
        <f t="shared" si="343"/>
        <v>449051 - Obras e Instalações</v>
      </c>
      <c r="N4404" t="str">
        <f t="shared" si="344"/>
        <v>44</v>
      </c>
      <c r="O4404" t="str">
        <f>VLOOKUP('SQL Results'!N4404,Plan2!$A$2:$B$8,2,0)</f>
        <v>44 - Investimentos</v>
      </c>
      <c r="P4404" s="4" t="str">
        <f t="shared" si="345"/>
        <v>0100 - Recursos ordinários - recursos do tesouro - RLD</v>
      </c>
    </row>
    <row r="4405" spans="1:16" x14ac:dyDescent="0.2">
      <c r="A4405">
        <v>52001</v>
      </c>
      <c r="B4405" t="s">
        <v>2008</v>
      </c>
      <c r="C4405">
        <v>11357</v>
      </c>
      <c r="D4405" t="s">
        <v>2019</v>
      </c>
      <c r="E4405">
        <v>339033</v>
      </c>
      <c r="F4405" t="s">
        <v>49</v>
      </c>
      <c r="G4405" t="s">
        <v>13</v>
      </c>
      <c r="H4405" t="s">
        <v>14</v>
      </c>
      <c r="I4405" t="s">
        <v>496</v>
      </c>
      <c r="J4405">
        <v>25000</v>
      </c>
      <c r="K4405" t="str">
        <f t="shared" si="341"/>
        <v>52001 - Secretaria de Estado da Fazenda</v>
      </c>
      <c r="L4405" t="str">
        <f t="shared" si="342"/>
        <v>11357 - Capacitação profissional dos agentes públicos - SEF</v>
      </c>
      <c r="M4405" t="str">
        <f t="shared" si="343"/>
        <v>339033 - Passagens e Despesas com Locomoção</v>
      </c>
      <c r="N4405" t="str">
        <f t="shared" si="344"/>
        <v>33</v>
      </c>
      <c r="O4405" t="str">
        <f>VLOOKUP('SQL Results'!N4405,Plan2!$A$2:$B$8,2,0)</f>
        <v>33 - Outras Despesas Correntes</v>
      </c>
      <c r="P4405" s="4" t="str">
        <f t="shared" si="345"/>
        <v>0100 - Recursos ordinários - recursos do tesouro - RLD</v>
      </c>
    </row>
    <row r="4406" spans="1:16" x14ac:dyDescent="0.2">
      <c r="A4406">
        <v>52001</v>
      </c>
      <c r="B4406" t="s">
        <v>2008</v>
      </c>
      <c r="C4406">
        <v>11357</v>
      </c>
      <c r="D4406" t="s">
        <v>2019</v>
      </c>
      <c r="E4406">
        <v>339036</v>
      </c>
      <c r="F4406" t="s">
        <v>23</v>
      </c>
      <c r="G4406" t="s">
        <v>13</v>
      </c>
      <c r="H4406" t="s">
        <v>14</v>
      </c>
      <c r="I4406" t="s">
        <v>496</v>
      </c>
      <c r="J4406">
        <v>25000</v>
      </c>
      <c r="K4406" t="str">
        <f t="shared" si="341"/>
        <v>52001 - Secretaria de Estado da Fazenda</v>
      </c>
      <c r="L4406" t="str">
        <f t="shared" si="342"/>
        <v>11357 - Capacitação profissional dos agentes públicos - SEF</v>
      </c>
      <c r="M4406" t="str">
        <f t="shared" si="343"/>
        <v>339036 - Outros Serviços Terceiros-Pessoa Física</v>
      </c>
      <c r="N4406" t="str">
        <f t="shared" si="344"/>
        <v>33</v>
      </c>
      <c r="O4406" t="str">
        <f>VLOOKUP('SQL Results'!N4406,Plan2!$A$2:$B$8,2,0)</f>
        <v>33 - Outras Despesas Correntes</v>
      </c>
      <c r="P4406" s="4" t="str">
        <f t="shared" si="345"/>
        <v>0100 - Recursos ordinários - recursos do tesouro - RLD</v>
      </c>
    </row>
    <row r="4407" spans="1:16" x14ac:dyDescent="0.2">
      <c r="A4407">
        <v>52001</v>
      </c>
      <c r="B4407" t="s">
        <v>2008</v>
      </c>
      <c r="C4407">
        <v>11357</v>
      </c>
      <c r="D4407" t="s">
        <v>2019</v>
      </c>
      <c r="E4407">
        <v>339039</v>
      </c>
      <c r="F4407" t="s">
        <v>16</v>
      </c>
      <c r="G4407" t="s">
        <v>13</v>
      </c>
      <c r="H4407" t="s">
        <v>14</v>
      </c>
      <c r="I4407" t="s">
        <v>496</v>
      </c>
      <c r="J4407">
        <v>15000</v>
      </c>
      <c r="K4407" t="str">
        <f t="shared" si="341"/>
        <v>52001 - Secretaria de Estado da Fazenda</v>
      </c>
      <c r="L4407" t="str">
        <f t="shared" si="342"/>
        <v>11357 - Capacitação profissional dos agentes públicos - SEF</v>
      </c>
      <c r="M4407" t="str">
        <f t="shared" si="343"/>
        <v>339039 - Outros Serviços Terceiros - Pessoa Jurídica</v>
      </c>
      <c r="N4407" t="str">
        <f t="shared" si="344"/>
        <v>33</v>
      </c>
      <c r="O4407" t="str">
        <f>VLOOKUP('SQL Results'!N4407,Plan2!$A$2:$B$8,2,0)</f>
        <v>33 - Outras Despesas Correntes</v>
      </c>
      <c r="P4407" s="4" t="str">
        <f t="shared" si="345"/>
        <v>0100 - Recursos ordinários - recursos do tesouro - RLD</v>
      </c>
    </row>
    <row r="4408" spans="1:16" x14ac:dyDescent="0.2">
      <c r="A4408">
        <v>52001</v>
      </c>
      <c r="B4408" t="s">
        <v>2008</v>
      </c>
      <c r="C4408">
        <v>11357</v>
      </c>
      <c r="D4408" t="s">
        <v>2019</v>
      </c>
      <c r="E4408">
        <v>339014</v>
      </c>
      <c r="F4408" t="s">
        <v>63</v>
      </c>
      <c r="G4408" t="s">
        <v>13</v>
      </c>
      <c r="H4408" t="s">
        <v>14</v>
      </c>
      <c r="I4408" t="s">
        <v>496</v>
      </c>
      <c r="J4408">
        <v>15000</v>
      </c>
      <c r="K4408" t="str">
        <f t="shared" si="341"/>
        <v>52001 - Secretaria de Estado da Fazenda</v>
      </c>
      <c r="L4408" t="str">
        <f t="shared" si="342"/>
        <v>11357 - Capacitação profissional dos agentes públicos - SEF</v>
      </c>
      <c r="M4408" t="str">
        <f t="shared" si="343"/>
        <v>339014 - Diárias - Civil</v>
      </c>
      <c r="N4408" t="str">
        <f t="shared" si="344"/>
        <v>33</v>
      </c>
      <c r="O4408" t="str">
        <f>VLOOKUP('SQL Results'!N4408,Plan2!$A$2:$B$8,2,0)</f>
        <v>33 - Outras Despesas Correntes</v>
      </c>
      <c r="P4408" s="4" t="str">
        <f t="shared" si="345"/>
        <v>0100 - Recursos ordinários - recursos do tesouro - RLD</v>
      </c>
    </row>
    <row r="4409" spans="1:16" x14ac:dyDescent="0.2">
      <c r="A4409">
        <v>52001</v>
      </c>
      <c r="B4409" t="s">
        <v>2008</v>
      </c>
      <c r="C4409">
        <v>14092</v>
      </c>
      <c r="D4409" t="s">
        <v>2020</v>
      </c>
      <c r="E4409">
        <v>449039</v>
      </c>
      <c r="F4409" t="s">
        <v>36</v>
      </c>
      <c r="G4409" t="s">
        <v>13</v>
      </c>
      <c r="H4409" t="s">
        <v>14</v>
      </c>
      <c r="I4409" t="s">
        <v>2021</v>
      </c>
      <c r="J4409">
        <v>60000</v>
      </c>
      <c r="K4409" t="str">
        <f t="shared" si="341"/>
        <v>52001 - Secretaria de Estado da Fazenda</v>
      </c>
      <c r="L4409" t="str">
        <f t="shared" si="342"/>
        <v>14092 - Otimização e correção da aplicação dos recursos públicos</v>
      </c>
      <c r="M4409" t="str">
        <f t="shared" si="343"/>
        <v>449039 - Outros Serv. Terceiros - Pessoa Juridíca</v>
      </c>
      <c r="N4409" t="str">
        <f t="shared" si="344"/>
        <v>44</v>
      </c>
      <c r="O4409" t="str">
        <f>VLOOKUP('SQL Results'!N4409,Plan2!$A$2:$B$8,2,0)</f>
        <v>44 - Investimentos</v>
      </c>
      <c r="P4409" s="4" t="str">
        <f t="shared" si="345"/>
        <v>0100 - Recursos ordinários - recursos do tesouro - RLD</v>
      </c>
    </row>
    <row r="4410" spans="1:16" x14ac:dyDescent="0.2">
      <c r="A4410">
        <v>52001</v>
      </c>
      <c r="B4410" t="s">
        <v>2008</v>
      </c>
      <c r="C4410">
        <v>14092</v>
      </c>
      <c r="D4410" t="s">
        <v>2020</v>
      </c>
      <c r="E4410">
        <v>339039</v>
      </c>
      <c r="F4410" t="s">
        <v>16</v>
      </c>
      <c r="G4410" t="s">
        <v>13</v>
      </c>
      <c r="H4410" t="s">
        <v>14</v>
      </c>
      <c r="I4410" t="s">
        <v>2021</v>
      </c>
      <c r="J4410">
        <v>550000</v>
      </c>
      <c r="K4410" t="str">
        <f t="shared" si="341"/>
        <v>52001 - Secretaria de Estado da Fazenda</v>
      </c>
      <c r="L4410" t="str">
        <f t="shared" si="342"/>
        <v>14092 - Otimização e correção da aplicação dos recursos públicos</v>
      </c>
      <c r="M4410" t="str">
        <f t="shared" si="343"/>
        <v>339039 - Outros Serviços Terceiros - Pessoa Jurídica</v>
      </c>
      <c r="N4410" t="str">
        <f t="shared" si="344"/>
        <v>33</v>
      </c>
      <c r="O4410" t="str">
        <f>VLOOKUP('SQL Results'!N4410,Plan2!$A$2:$B$8,2,0)</f>
        <v>33 - Outras Despesas Correntes</v>
      </c>
      <c r="P4410" s="4" t="str">
        <f t="shared" si="345"/>
        <v>0100 - Recursos ordinários - recursos do tesouro - RLD</v>
      </c>
    </row>
    <row r="4411" spans="1:16" x14ac:dyDescent="0.2">
      <c r="A4411">
        <v>52001</v>
      </c>
      <c r="B4411" t="s">
        <v>2008</v>
      </c>
      <c r="C4411">
        <v>14092</v>
      </c>
      <c r="D4411" t="s">
        <v>2020</v>
      </c>
      <c r="E4411">
        <v>339036</v>
      </c>
      <c r="F4411" t="s">
        <v>23</v>
      </c>
      <c r="G4411" t="s">
        <v>13</v>
      </c>
      <c r="H4411" t="s">
        <v>14</v>
      </c>
      <c r="I4411" t="s">
        <v>2021</v>
      </c>
      <c r="J4411">
        <v>25000</v>
      </c>
      <c r="K4411" t="str">
        <f t="shared" si="341"/>
        <v>52001 - Secretaria de Estado da Fazenda</v>
      </c>
      <c r="L4411" t="str">
        <f t="shared" si="342"/>
        <v>14092 - Otimização e correção da aplicação dos recursos públicos</v>
      </c>
      <c r="M4411" t="str">
        <f t="shared" si="343"/>
        <v>339036 - Outros Serviços Terceiros-Pessoa Física</v>
      </c>
      <c r="N4411" t="str">
        <f t="shared" si="344"/>
        <v>33</v>
      </c>
      <c r="O4411" t="str">
        <f>VLOOKUP('SQL Results'!N4411,Plan2!$A$2:$B$8,2,0)</f>
        <v>33 - Outras Despesas Correntes</v>
      </c>
      <c r="P4411" s="4" t="str">
        <f t="shared" si="345"/>
        <v>0100 - Recursos ordinários - recursos do tesouro - RLD</v>
      </c>
    </row>
    <row r="4412" spans="1:16" x14ac:dyDescent="0.2">
      <c r="A4412">
        <v>52001</v>
      </c>
      <c r="B4412" t="s">
        <v>2008</v>
      </c>
      <c r="C4412">
        <v>14092</v>
      </c>
      <c r="D4412" t="s">
        <v>2020</v>
      </c>
      <c r="E4412">
        <v>339033</v>
      </c>
      <c r="F4412" t="s">
        <v>49</v>
      </c>
      <c r="G4412" t="s">
        <v>13</v>
      </c>
      <c r="H4412" t="s">
        <v>14</v>
      </c>
      <c r="I4412" t="s">
        <v>2021</v>
      </c>
      <c r="J4412">
        <v>80000</v>
      </c>
      <c r="K4412" t="str">
        <f t="shared" si="341"/>
        <v>52001 - Secretaria de Estado da Fazenda</v>
      </c>
      <c r="L4412" t="str">
        <f t="shared" si="342"/>
        <v>14092 - Otimização e correção da aplicação dos recursos públicos</v>
      </c>
      <c r="M4412" t="str">
        <f t="shared" si="343"/>
        <v>339033 - Passagens e Despesas com Locomoção</v>
      </c>
      <c r="N4412" t="str">
        <f t="shared" si="344"/>
        <v>33</v>
      </c>
      <c r="O4412" t="str">
        <f>VLOOKUP('SQL Results'!N4412,Plan2!$A$2:$B$8,2,0)</f>
        <v>33 - Outras Despesas Correntes</v>
      </c>
      <c r="P4412" s="4" t="str">
        <f t="shared" si="345"/>
        <v>0100 - Recursos ordinários - recursos do tesouro - RLD</v>
      </c>
    </row>
    <row r="4413" spans="1:16" x14ac:dyDescent="0.2">
      <c r="A4413">
        <v>52001</v>
      </c>
      <c r="B4413" t="s">
        <v>2008</v>
      </c>
      <c r="C4413">
        <v>14092</v>
      </c>
      <c r="D4413" t="s">
        <v>2020</v>
      </c>
      <c r="E4413">
        <v>339014</v>
      </c>
      <c r="F4413" t="s">
        <v>63</v>
      </c>
      <c r="G4413" t="s">
        <v>13</v>
      </c>
      <c r="H4413" t="s">
        <v>14</v>
      </c>
      <c r="I4413" t="s">
        <v>2021</v>
      </c>
      <c r="J4413">
        <v>80000</v>
      </c>
      <c r="K4413" t="str">
        <f t="shared" si="341"/>
        <v>52001 - Secretaria de Estado da Fazenda</v>
      </c>
      <c r="L4413" t="str">
        <f t="shared" si="342"/>
        <v>14092 - Otimização e correção da aplicação dos recursos públicos</v>
      </c>
      <c r="M4413" t="str">
        <f t="shared" si="343"/>
        <v>339014 - Diárias - Civil</v>
      </c>
      <c r="N4413" t="str">
        <f t="shared" si="344"/>
        <v>33</v>
      </c>
      <c r="O4413" t="str">
        <f>VLOOKUP('SQL Results'!N4413,Plan2!$A$2:$B$8,2,0)</f>
        <v>33 - Outras Despesas Correntes</v>
      </c>
      <c r="P4413" s="4" t="str">
        <f t="shared" si="345"/>
        <v>0100 - Recursos ordinários - recursos do tesouro - RLD</v>
      </c>
    </row>
    <row r="4414" spans="1:16" x14ac:dyDescent="0.2">
      <c r="A4414">
        <v>52001</v>
      </c>
      <c r="B4414" t="s">
        <v>2008</v>
      </c>
      <c r="C4414">
        <v>14093</v>
      </c>
      <c r="D4414" t="s">
        <v>2022</v>
      </c>
      <c r="E4414">
        <v>449039</v>
      </c>
      <c r="F4414" t="s">
        <v>36</v>
      </c>
      <c r="G4414" t="s">
        <v>13</v>
      </c>
      <c r="H4414" t="s">
        <v>14</v>
      </c>
      <c r="I4414" t="s">
        <v>2023</v>
      </c>
      <c r="J4414">
        <v>3500000</v>
      </c>
      <c r="K4414" t="str">
        <f t="shared" si="341"/>
        <v>52001 - Secretaria de Estado da Fazenda</v>
      </c>
      <c r="L4414" t="str">
        <f t="shared" si="342"/>
        <v>14093 - Gestão da informação contábil e da transparência</v>
      </c>
      <c r="M4414" t="str">
        <f t="shared" si="343"/>
        <v>449039 - Outros Serv. Terceiros - Pessoa Juridíca</v>
      </c>
      <c r="N4414" t="str">
        <f t="shared" si="344"/>
        <v>44</v>
      </c>
      <c r="O4414" t="str">
        <f>VLOOKUP('SQL Results'!N4414,Plan2!$A$2:$B$8,2,0)</f>
        <v>44 - Investimentos</v>
      </c>
      <c r="P4414" s="4" t="str">
        <f t="shared" si="345"/>
        <v>0100 - Recursos ordinários - recursos do tesouro - RLD</v>
      </c>
    </row>
    <row r="4415" spans="1:16" x14ac:dyDescent="0.2">
      <c r="A4415">
        <v>52001</v>
      </c>
      <c r="B4415" t="s">
        <v>2008</v>
      </c>
      <c r="C4415">
        <v>14093</v>
      </c>
      <c r="D4415" t="s">
        <v>2022</v>
      </c>
      <c r="E4415">
        <v>339039</v>
      </c>
      <c r="F4415" t="s">
        <v>16</v>
      </c>
      <c r="G4415" t="s">
        <v>13</v>
      </c>
      <c r="H4415" t="s">
        <v>14</v>
      </c>
      <c r="I4415" t="s">
        <v>2023</v>
      </c>
      <c r="J4415">
        <v>5060000</v>
      </c>
      <c r="K4415" t="str">
        <f t="shared" si="341"/>
        <v>52001 - Secretaria de Estado da Fazenda</v>
      </c>
      <c r="L4415" t="str">
        <f t="shared" si="342"/>
        <v>14093 - Gestão da informação contábil e da transparência</v>
      </c>
      <c r="M4415" t="str">
        <f t="shared" si="343"/>
        <v>339039 - Outros Serviços Terceiros - Pessoa Jurídica</v>
      </c>
      <c r="N4415" t="str">
        <f t="shared" si="344"/>
        <v>33</v>
      </c>
      <c r="O4415" t="str">
        <f>VLOOKUP('SQL Results'!N4415,Plan2!$A$2:$B$8,2,0)</f>
        <v>33 - Outras Despesas Correntes</v>
      </c>
      <c r="P4415" s="4" t="str">
        <f t="shared" si="345"/>
        <v>0100 - Recursos ordinários - recursos do tesouro - RLD</v>
      </c>
    </row>
    <row r="4416" spans="1:16" x14ac:dyDescent="0.2">
      <c r="A4416">
        <v>52001</v>
      </c>
      <c r="B4416" t="s">
        <v>2008</v>
      </c>
      <c r="C4416">
        <v>14093</v>
      </c>
      <c r="D4416" t="s">
        <v>2022</v>
      </c>
      <c r="E4416">
        <v>339036</v>
      </c>
      <c r="F4416" t="s">
        <v>23</v>
      </c>
      <c r="G4416" t="s">
        <v>13</v>
      </c>
      <c r="H4416" t="s">
        <v>14</v>
      </c>
      <c r="I4416" t="s">
        <v>2023</v>
      </c>
      <c r="J4416">
        <v>25000</v>
      </c>
      <c r="K4416" t="str">
        <f t="shared" si="341"/>
        <v>52001 - Secretaria de Estado da Fazenda</v>
      </c>
      <c r="L4416" t="str">
        <f t="shared" si="342"/>
        <v>14093 - Gestão da informação contábil e da transparência</v>
      </c>
      <c r="M4416" t="str">
        <f t="shared" si="343"/>
        <v>339036 - Outros Serviços Terceiros-Pessoa Física</v>
      </c>
      <c r="N4416" t="str">
        <f t="shared" si="344"/>
        <v>33</v>
      </c>
      <c r="O4416" t="str">
        <f>VLOOKUP('SQL Results'!N4416,Plan2!$A$2:$B$8,2,0)</f>
        <v>33 - Outras Despesas Correntes</v>
      </c>
      <c r="P4416" s="4" t="str">
        <f t="shared" si="345"/>
        <v>0100 - Recursos ordinários - recursos do tesouro - RLD</v>
      </c>
    </row>
    <row r="4417" spans="1:16" x14ac:dyDescent="0.2">
      <c r="A4417">
        <v>52001</v>
      </c>
      <c r="B4417" t="s">
        <v>2008</v>
      </c>
      <c r="C4417">
        <v>14093</v>
      </c>
      <c r="D4417" t="s">
        <v>2022</v>
      </c>
      <c r="E4417">
        <v>339033</v>
      </c>
      <c r="F4417" t="s">
        <v>49</v>
      </c>
      <c r="G4417" t="s">
        <v>13</v>
      </c>
      <c r="H4417" t="s">
        <v>14</v>
      </c>
      <c r="I4417" t="s">
        <v>2023</v>
      </c>
      <c r="J4417">
        <v>80000</v>
      </c>
      <c r="K4417" t="str">
        <f t="shared" si="341"/>
        <v>52001 - Secretaria de Estado da Fazenda</v>
      </c>
      <c r="L4417" t="str">
        <f t="shared" si="342"/>
        <v>14093 - Gestão da informação contábil e da transparência</v>
      </c>
      <c r="M4417" t="str">
        <f t="shared" si="343"/>
        <v>339033 - Passagens e Despesas com Locomoção</v>
      </c>
      <c r="N4417" t="str">
        <f t="shared" si="344"/>
        <v>33</v>
      </c>
      <c r="O4417" t="str">
        <f>VLOOKUP('SQL Results'!N4417,Plan2!$A$2:$B$8,2,0)</f>
        <v>33 - Outras Despesas Correntes</v>
      </c>
      <c r="P4417" s="4" t="str">
        <f t="shared" si="345"/>
        <v>0100 - Recursos ordinários - recursos do tesouro - RLD</v>
      </c>
    </row>
    <row r="4418" spans="1:16" x14ac:dyDescent="0.2">
      <c r="A4418">
        <v>52001</v>
      </c>
      <c r="B4418" t="s">
        <v>2008</v>
      </c>
      <c r="C4418">
        <v>14093</v>
      </c>
      <c r="D4418" t="s">
        <v>2022</v>
      </c>
      <c r="E4418">
        <v>339014</v>
      </c>
      <c r="F4418" t="s">
        <v>63</v>
      </c>
      <c r="G4418" t="s">
        <v>13</v>
      </c>
      <c r="H4418" t="s">
        <v>14</v>
      </c>
      <c r="I4418" t="s">
        <v>2023</v>
      </c>
      <c r="J4418">
        <v>80000</v>
      </c>
      <c r="K4418" t="str">
        <f t="shared" si="341"/>
        <v>52001 - Secretaria de Estado da Fazenda</v>
      </c>
      <c r="L4418" t="str">
        <f t="shared" si="342"/>
        <v>14093 - Gestão da informação contábil e da transparência</v>
      </c>
      <c r="M4418" t="str">
        <f t="shared" si="343"/>
        <v>339014 - Diárias - Civil</v>
      </c>
      <c r="N4418" t="str">
        <f t="shared" si="344"/>
        <v>33</v>
      </c>
      <c r="O4418" t="str">
        <f>VLOOKUP('SQL Results'!N4418,Plan2!$A$2:$B$8,2,0)</f>
        <v>33 - Outras Despesas Correntes</v>
      </c>
      <c r="P4418" s="4" t="str">
        <f t="shared" si="345"/>
        <v>0100 - Recursos ordinários - recursos do tesouro - RLD</v>
      </c>
    </row>
    <row r="4419" spans="1:16" x14ac:dyDescent="0.2">
      <c r="A4419">
        <v>52001</v>
      </c>
      <c r="B4419" t="s">
        <v>2008</v>
      </c>
      <c r="C4419">
        <v>959</v>
      </c>
      <c r="D4419" t="s">
        <v>2024</v>
      </c>
      <c r="E4419">
        <v>319011</v>
      </c>
      <c r="F4419" t="s">
        <v>60</v>
      </c>
      <c r="G4419" t="s">
        <v>13</v>
      </c>
      <c r="H4419" t="s">
        <v>14</v>
      </c>
      <c r="I4419" t="s">
        <v>347</v>
      </c>
      <c r="J4419">
        <v>255382721</v>
      </c>
      <c r="K4419" t="str">
        <f t="shared" ref="K4419:K4482" si="346">CONCATENATE(A4419," - ",B4419)</f>
        <v>52001 - Secretaria de Estado da Fazenda</v>
      </c>
      <c r="L4419" t="str">
        <f t="shared" ref="L4419:L4482" si="347">CONCATENATE(C4419," - ",D4419)</f>
        <v>959 - Administração de pessoal e encargos sociais - SEF</v>
      </c>
      <c r="M4419" t="str">
        <f t="shared" ref="M4419:M4482" si="348">CONCATENATE(E4419," - ",F4419)</f>
        <v>319011 - Vencim. e Vantagens Fixas - Pessoal Civil</v>
      </c>
      <c r="N4419" t="str">
        <f t="shared" ref="N4419:N4482" si="349">LEFT(E4419,2)</f>
        <v>31</v>
      </c>
      <c r="O4419" t="str">
        <f>VLOOKUP('SQL Results'!N4419,Plan2!$A$2:$B$8,2,0)</f>
        <v>31 - Pessoal e Encargos Sociais</v>
      </c>
      <c r="P4419" s="4" t="str">
        <f t="shared" si="345"/>
        <v>0100 - Recursos ordinários - recursos do tesouro - RLD</v>
      </c>
    </row>
    <row r="4420" spans="1:16" x14ac:dyDescent="0.2">
      <c r="A4420">
        <v>52001</v>
      </c>
      <c r="B4420" t="s">
        <v>2008</v>
      </c>
      <c r="C4420">
        <v>959</v>
      </c>
      <c r="D4420" t="s">
        <v>2024</v>
      </c>
      <c r="E4420">
        <v>339113</v>
      </c>
      <c r="F4420" t="s">
        <v>44</v>
      </c>
      <c r="G4420" t="s">
        <v>13</v>
      </c>
      <c r="H4420" t="s">
        <v>14</v>
      </c>
      <c r="I4420" t="s">
        <v>347</v>
      </c>
      <c r="J4420">
        <v>4259552</v>
      </c>
      <c r="K4420" t="str">
        <f t="shared" si="346"/>
        <v>52001 - Secretaria de Estado da Fazenda</v>
      </c>
      <c r="L4420" t="str">
        <f t="shared" si="347"/>
        <v>959 - Administração de pessoal e encargos sociais - SEF</v>
      </c>
      <c r="M4420" t="str">
        <f t="shared" si="348"/>
        <v>339113 - Obrigações Patronais</v>
      </c>
      <c r="N4420" t="str">
        <f t="shared" si="349"/>
        <v>33</v>
      </c>
      <c r="O4420" t="str">
        <f>VLOOKUP('SQL Results'!N4420,Plan2!$A$2:$B$8,2,0)</f>
        <v>33 - Outras Despesas Correntes</v>
      </c>
      <c r="P4420" s="4" t="str">
        <f t="shared" si="345"/>
        <v>0100 - Recursos ordinários - recursos do tesouro - RLD</v>
      </c>
    </row>
    <row r="4421" spans="1:16" x14ac:dyDescent="0.2">
      <c r="A4421">
        <v>52001</v>
      </c>
      <c r="B4421" t="s">
        <v>2008</v>
      </c>
      <c r="C4421">
        <v>959</v>
      </c>
      <c r="D4421" t="s">
        <v>2024</v>
      </c>
      <c r="E4421">
        <v>319005</v>
      </c>
      <c r="F4421" t="s">
        <v>67</v>
      </c>
      <c r="G4421" t="s">
        <v>13</v>
      </c>
      <c r="H4421" t="s">
        <v>14</v>
      </c>
      <c r="I4421" t="s">
        <v>347</v>
      </c>
      <c r="J4421">
        <v>93197</v>
      </c>
      <c r="K4421" t="str">
        <f t="shared" si="346"/>
        <v>52001 - Secretaria de Estado da Fazenda</v>
      </c>
      <c r="L4421" t="str">
        <f t="shared" si="347"/>
        <v>959 - Administração de pessoal e encargos sociais - SEF</v>
      </c>
      <c r="M4421" t="str">
        <f t="shared" si="348"/>
        <v>319005 - Outros Benefícios Previdenciários</v>
      </c>
      <c r="N4421" t="str">
        <f t="shared" si="349"/>
        <v>31</v>
      </c>
      <c r="O4421" t="str">
        <f>VLOOKUP('SQL Results'!N4421,Plan2!$A$2:$B$8,2,0)</f>
        <v>31 - Pessoal e Encargos Sociais</v>
      </c>
      <c r="P4421" s="4" t="str">
        <f t="shared" si="345"/>
        <v>0100 - Recursos ordinários - recursos do tesouro - RLD</v>
      </c>
    </row>
    <row r="4422" spans="1:16" x14ac:dyDescent="0.2">
      <c r="A4422">
        <v>52001</v>
      </c>
      <c r="B4422" t="s">
        <v>2008</v>
      </c>
      <c r="C4422">
        <v>959</v>
      </c>
      <c r="D4422" t="s">
        <v>2024</v>
      </c>
      <c r="E4422">
        <v>319013</v>
      </c>
      <c r="F4422" t="s">
        <v>44</v>
      </c>
      <c r="G4422" t="s">
        <v>13</v>
      </c>
      <c r="H4422" t="s">
        <v>14</v>
      </c>
      <c r="I4422" t="s">
        <v>347</v>
      </c>
      <c r="J4422">
        <v>25746644</v>
      </c>
      <c r="K4422" t="str">
        <f t="shared" si="346"/>
        <v>52001 - Secretaria de Estado da Fazenda</v>
      </c>
      <c r="L4422" t="str">
        <f t="shared" si="347"/>
        <v>959 - Administração de pessoal e encargos sociais - SEF</v>
      </c>
      <c r="M4422" t="str">
        <f t="shared" si="348"/>
        <v>319013 - Obrigações Patronais</v>
      </c>
      <c r="N4422" t="str">
        <f t="shared" si="349"/>
        <v>31</v>
      </c>
      <c r="O4422" t="str">
        <f>VLOOKUP('SQL Results'!N4422,Plan2!$A$2:$B$8,2,0)</f>
        <v>31 - Pessoal e Encargos Sociais</v>
      </c>
      <c r="P4422" s="4" t="str">
        <f t="shared" si="345"/>
        <v>0100 - Recursos ordinários - recursos do tesouro - RLD</v>
      </c>
    </row>
    <row r="4423" spans="1:16" x14ac:dyDescent="0.2">
      <c r="A4423">
        <v>52001</v>
      </c>
      <c r="B4423" t="s">
        <v>2008</v>
      </c>
      <c r="C4423">
        <v>959</v>
      </c>
      <c r="D4423" t="s">
        <v>2024</v>
      </c>
      <c r="E4423">
        <v>319016</v>
      </c>
      <c r="F4423" t="s">
        <v>64</v>
      </c>
      <c r="G4423" t="s">
        <v>13</v>
      </c>
      <c r="H4423" t="s">
        <v>14</v>
      </c>
      <c r="I4423" t="s">
        <v>347</v>
      </c>
      <c r="J4423">
        <v>43347</v>
      </c>
      <c r="K4423" t="str">
        <f t="shared" si="346"/>
        <v>52001 - Secretaria de Estado da Fazenda</v>
      </c>
      <c r="L4423" t="str">
        <f t="shared" si="347"/>
        <v>959 - Administração de pessoal e encargos sociais - SEF</v>
      </c>
      <c r="M4423" t="str">
        <f t="shared" si="348"/>
        <v>319016 - Outras Despesas Variáveis-Pessoal Civil</v>
      </c>
      <c r="N4423" t="str">
        <f t="shared" si="349"/>
        <v>31</v>
      </c>
      <c r="O4423" t="str">
        <f>VLOOKUP('SQL Results'!N4423,Plan2!$A$2:$B$8,2,0)</f>
        <v>31 - Pessoal e Encargos Sociais</v>
      </c>
      <c r="P4423" s="4" t="str">
        <f t="shared" si="345"/>
        <v>0100 - Recursos ordinários - recursos do tesouro - RLD</v>
      </c>
    </row>
    <row r="4424" spans="1:16" x14ac:dyDescent="0.2">
      <c r="A4424">
        <v>52001</v>
      </c>
      <c r="B4424" t="s">
        <v>2008</v>
      </c>
      <c r="C4424">
        <v>959</v>
      </c>
      <c r="D4424" t="s">
        <v>2024</v>
      </c>
      <c r="E4424">
        <v>319092</v>
      </c>
      <c r="F4424" t="s">
        <v>28</v>
      </c>
      <c r="G4424" t="s">
        <v>13</v>
      </c>
      <c r="H4424" t="s">
        <v>14</v>
      </c>
      <c r="I4424" t="s">
        <v>347</v>
      </c>
      <c r="J4424">
        <v>1213120</v>
      </c>
      <c r="K4424" t="str">
        <f t="shared" si="346"/>
        <v>52001 - Secretaria de Estado da Fazenda</v>
      </c>
      <c r="L4424" t="str">
        <f t="shared" si="347"/>
        <v>959 - Administração de pessoal e encargos sociais - SEF</v>
      </c>
      <c r="M4424" t="str">
        <f t="shared" si="348"/>
        <v>319092 - Despesas de Exercícios Anteriores</v>
      </c>
      <c r="N4424" t="str">
        <f t="shared" si="349"/>
        <v>31</v>
      </c>
      <c r="O4424" t="str">
        <f>VLOOKUP('SQL Results'!N4424,Plan2!$A$2:$B$8,2,0)</f>
        <v>31 - Pessoal e Encargos Sociais</v>
      </c>
      <c r="P4424" s="4" t="str">
        <f t="shared" si="345"/>
        <v>0100 - Recursos ordinários - recursos do tesouro - RLD</v>
      </c>
    </row>
    <row r="4425" spans="1:16" x14ac:dyDescent="0.2">
      <c r="A4425">
        <v>52001</v>
      </c>
      <c r="B4425" t="s">
        <v>2008</v>
      </c>
      <c r="C4425">
        <v>959</v>
      </c>
      <c r="D4425" t="s">
        <v>2024</v>
      </c>
      <c r="E4425">
        <v>319096</v>
      </c>
      <c r="F4425" t="s">
        <v>66</v>
      </c>
      <c r="G4425" t="s">
        <v>13</v>
      </c>
      <c r="H4425" t="s">
        <v>14</v>
      </c>
      <c r="I4425" t="s">
        <v>347</v>
      </c>
      <c r="J4425">
        <v>3214794</v>
      </c>
      <c r="K4425" t="str">
        <f t="shared" si="346"/>
        <v>52001 - Secretaria de Estado da Fazenda</v>
      </c>
      <c r="L4425" t="str">
        <f t="shared" si="347"/>
        <v>959 - Administração de pessoal e encargos sociais - SEF</v>
      </c>
      <c r="M4425" t="str">
        <f t="shared" si="348"/>
        <v>319096 - Ressarcimento Despesa Pessoal Requisitado</v>
      </c>
      <c r="N4425" t="str">
        <f t="shared" si="349"/>
        <v>31</v>
      </c>
      <c r="O4425" t="str">
        <f>VLOOKUP('SQL Results'!N4425,Plan2!$A$2:$B$8,2,0)</f>
        <v>31 - Pessoal e Encargos Sociais</v>
      </c>
      <c r="P4425" s="4" t="str">
        <f t="shared" si="345"/>
        <v>0100 - Recursos ordinários - recursos do tesouro - RLD</v>
      </c>
    </row>
    <row r="4426" spans="1:16" x14ac:dyDescent="0.2">
      <c r="A4426">
        <v>52001</v>
      </c>
      <c r="B4426" t="s">
        <v>2008</v>
      </c>
      <c r="C4426">
        <v>959</v>
      </c>
      <c r="D4426" t="s">
        <v>2024</v>
      </c>
      <c r="E4426">
        <v>319192</v>
      </c>
      <c r="F4426" t="s">
        <v>28</v>
      </c>
      <c r="G4426" t="s">
        <v>13</v>
      </c>
      <c r="H4426" t="s">
        <v>14</v>
      </c>
      <c r="I4426" t="s">
        <v>347</v>
      </c>
      <c r="J4426">
        <v>64401</v>
      </c>
      <c r="K4426" t="str">
        <f t="shared" si="346"/>
        <v>52001 - Secretaria de Estado da Fazenda</v>
      </c>
      <c r="L4426" t="str">
        <f t="shared" si="347"/>
        <v>959 - Administração de pessoal e encargos sociais - SEF</v>
      </c>
      <c r="M4426" t="str">
        <f t="shared" si="348"/>
        <v>319192 - Despesas de Exercícios Anteriores</v>
      </c>
      <c r="N4426" t="str">
        <f t="shared" si="349"/>
        <v>31</v>
      </c>
      <c r="O4426" t="str">
        <f>VLOOKUP('SQL Results'!N4426,Plan2!$A$2:$B$8,2,0)</f>
        <v>31 - Pessoal e Encargos Sociais</v>
      </c>
      <c r="P4426" s="4" t="str">
        <f t="shared" si="345"/>
        <v>0100 - Recursos ordinários - recursos do tesouro - RLD</v>
      </c>
    </row>
    <row r="4427" spans="1:16" x14ac:dyDescent="0.2">
      <c r="A4427">
        <v>52001</v>
      </c>
      <c r="B4427" t="s">
        <v>2008</v>
      </c>
      <c r="C4427">
        <v>959</v>
      </c>
      <c r="D4427" t="s">
        <v>2024</v>
      </c>
      <c r="E4427">
        <v>319196</v>
      </c>
      <c r="F4427" t="s">
        <v>66</v>
      </c>
      <c r="G4427" t="s">
        <v>13</v>
      </c>
      <c r="H4427" t="s">
        <v>14</v>
      </c>
      <c r="I4427" t="s">
        <v>347</v>
      </c>
      <c r="J4427">
        <v>73334</v>
      </c>
      <c r="K4427" t="str">
        <f t="shared" si="346"/>
        <v>52001 - Secretaria de Estado da Fazenda</v>
      </c>
      <c r="L4427" t="str">
        <f t="shared" si="347"/>
        <v>959 - Administração de pessoal e encargos sociais - SEF</v>
      </c>
      <c r="M4427" t="str">
        <f t="shared" si="348"/>
        <v>319196 - Ressarcimento Despesa Pessoal Requisitado</v>
      </c>
      <c r="N4427" t="str">
        <f t="shared" si="349"/>
        <v>31</v>
      </c>
      <c r="O4427" t="str">
        <f>VLOOKUP('SQL Results'!N4427,Plan2!$A$2:$B$8,2,0)</f>
        <v>31 - Pessoal e Encargos Sociais</v>
      </c>
      <c r="P4427" s="4" t="str">
        <f t="shared" si="345"/>
        <v>0100 - Recursos ordinários - recursos do tesouro - RLD</v>
      </c>
    </row>
    <row r="4428" spans="1:16" x14ac:dyDescent="0.2">
      <c r="A4428">
        <v>52001</v>
      </c>
      <c r="B4428" t="s">
        <v>2008</v>
      </c>
      <c r="C4428">
        <v>959</v>
      </c>
      <c r="D4428" t="s">
        <v>2024</v>
      </c>
      <c r="E4428">
        <v>319113</v>
      </c>
      <c r="F4428" t="s">
        <v>44</v>
      </c>
      <c r="G4428" t="s">
        <v>13</v>
      </c>
      <c r="H4428" t="s">
        <v>14</v>
      </c>
      <c r="I4428" t="s">
        <v>347</v>
      </c>
      <c r="J4428">
        <v>72162527</v>
      </c>
      <c r="K4428" t="str">
        <f t="shared" si="346"/>
        <v>52001 - Secretaria de Estado da Fazenda</v>
      </c>
      <c r="L4428" t="str">
        <f t="shared" si="347"/>
        <v>959 - Administração de pessoal e encargos sociais - SEF</v>
      </c>
      <c r="M4428" t="str">
        <f t="shared" si="348"/>
        <v>319113 - Obrigações Patronais</v>
      </c>
      <c r="N4428" t="str">
        <f t="shared" si="349"/>
        <v>31</v>
      </c>
      <c r="O4428" t="str">
        <f>VLOOKUP('SQL Results'!N4428,Plan2!$A$2:$B$8,2,0)</f>
        <v>31 - Pessoal e Encargos Sociais</v>
      </c>
      <c r="P4428" s="4" t="str">
        <f t="shared" si="345"/>
        <v>0100 - Recursos ordinários - recursos do tesouro - RLD</v>
      </c>
    </row>
    <row r="4429" spans="1:16" x14ac:dyDescent="0.2">
      <c r="A4429">
        <v>52001</v>
      </c>
      <c r="B4429" t="s">
        <v>2008</v>
      </c>
      <c r="C4429">
        <v>959</v>
      </c>
      <c r="D4429" t="s">
        <v>2024</v>
      </c>
      <c r="E4429">
        <v>339046</v>
      </c>
      <c r="F4429" t="s">
        <v>47</v>
      </c>
      <c r="G4429" t="s">
        <v>13</v>
      </c>
      <c r="H4429" t="s">
        <v>14</v>
      </c>
      <c r="I4429" t="s">
        <v>347</v>
      </c>
      <c r="J4429">
        <v>2386425</v>
      </c>
      <c r="K4429" t="str">
        <f t="shared" si="346"/>
        <v>52001 - Secretaria de Estado da Fazenda</v>
      </c>
      <c r="L4429" t="str">
        <f t="shared" si="347"/>
        <v>959 - Administração de pessoal e encargos sociais - SEF</v>
      </c>
      <c r="M4429" t="str">
        <f t="shared" si="348"/>
        <v>339046 - Auxílio-Alimentação</v>
      </c>
      <c r="N4429" t="str">
        <f t="shared" si="349"/>
        <v>33</v>
      </c>
      <c r="O4429" t="str">
        <f>VLOOKUP('SQL Results'!N4429,Plan2!$A$2:$B$8,2,0)</f>
        <v>33 - Outras Despesas Correntes</v>
      </c>
      <c r="P4429" s="4" t="str">
        <f t="shared" si="345"/>
        <v>0100 - Recursos ordinários - recursos do tesouro - RLD</v>
      </c>
    </row>
    <row r="4430" spans="1:16" x14ac:dyDescent="0.2">
      <c r="A4430">
        <v>52001</v>
      </c>
      <c r="B4430" t="s">
        <v>2008</v>
      </c>
      <c r="C4430">
        <v>959</v>
      </c>
      <c r="D4430" t="s">
        <v>2024</v>
      </c>
      <c r="E4430">
        <v>339093</v>
      </c>
      <c r="F4430" t="s">
        <v>50</v>
      </c>
      <c r="G4430" t="s">
        <v>13</v>
      </c>
      <c r="H4430" t="s">
        <v>14</v>
      </c>
      <c r="I4430" t="s">
        <v>347</v>
      </c>
      <c r="J4430">
        <v>27059673</v>
      </c>
      <c r="K4430" t="str">
        <f t="shared" si="346"/>
        <v>52001 - Secretaria de Estado da Fazenda</v>
      </c>
      <c r="L4430" t="str">
        <f t="shared" si="347"/>
        <v>959 - Administração de pessoal e encargos sociais - SEF</v>
      </c>
      <c r="M4430" t="str">
        <f t="shared" si="348"/>
        <v>339093 - Indenizações e Restituições</v>
      </c>
      <c r="N4430" t="str">
        <f t="shared" si="349"/>
        <v>33</v>
      </c>
      <c r="O4430" t="str">
        <f>VLOOKUP('SQL Results'!N4430,Plan2!$A$2:$B$8,2,0)</f>
        <v>33 - Outras Despesas Correntes</v>
      </c>
      <c r="P4430" s="4" t="str">
        <f t="shared" si="345"/>
        <v>0100 - Recursos ordinários - recursos do tesouro - RLD</v>
      </c>
    </row>
    <row r="4431" spans="1:16" x14ac:dyDescent="0.2">
      <c r="A4431">
        <v>52001</v>
      </c>
      <c r="B4431" t="s">
        <v>2008</v>
      </c>
      <c r="C4431">
        <v>959</v>
      </c>
      <c r="D4431" t="s">
        <v>2024</v>
      </c>
      <c r="E4431">
        <v>319004</v>
      </c>
      <c r="F4431" t="s">
        <v>402</v>
      </c>
      <c r="G4431" t="s">
        <v>13</v>
      </c>
      <c r="H4431" t="s">
        <v>14</v>
      </c>
      <c r="I4431" t="s">
        <v>347</v>
      </c>
      <c r="J4431">
        <v>5914</v>
      </c>
      <c r="K4431" t="str">
        <f t="shared" si="346"/>
        <v>52001 - Secretaria de Estado da Fazenda</v>
      </c>
      <c r="L4431" t="str">
        <f t="shared" si="347"/>
        <v>959 - Administração de pessoal e encargos sociais - SEF</v>
      </c>
      <c r="M4431" t="str">
        <f t="shared" si="348"/>
        <v>319004 - Contratação por Tempo Determinado</v>
      </c>
      <c r="N4431" t="str">
        <f t="shared" si="349"/>
        <v>31</v>
      </c>
      <c r="O4431" t="str">
        <f>VLOOKUP('SQL Results'!N4431,Plan2!$A$2:$B$8,2,0)</f>
        <v>31 - Pessoal e Encargos Sociais</v>
      </c>
      <c r="P4431" s="4" t="str">
        <f t="shared" si="345"/>
        <v>0100 - Recursos ordinários - recursos do tesouro - RLD</v>
      </c>
    </row>
    <row r="4432" spans="1:16" x14ac:dyDescent="0.2">
      <c r="A4432">
        <v>52001</v>
      </c>
      <c r="B4432" t="s">
        <v>2008</v>
      </c>
      <c r="C4432">
        <v>4087</v>
      </c>
      <c r="D4432" t="s">
        <v>2009</v>
      </c>
      <c r="E4432">
        <v>339030</v>
      </c>
      <c r="F4432" t="s">
        <v>12</v>
      </c>
      <c r="G4432" t="s">
        <v>13</v>
      </c>
      <c r="H4432" t="s">
        <v>14</v>
      </c>
      <c r="I4432" t="s">
        <v>353</v>
      </c>
      <c r="J4432">
        <v>150000</v>
      </c>
      <c r="K4432" t="str">
        <f t="shared" si="346"/>
        <v>52001 - Secretaria de Estado da Fazenda</v>
      </c>
      <c r="L4432" t="str">
        <f t="shared" si="347"/>
        <v>4087 - Manutenção e modernização dos serviços de tecnologia da informação e comunicação - SEF</v>
      </c>
      <c r="M4432" t="str">
        <f t="shared" si="348"/>
        <v>339030 - Material de Consumo</v>
      </c>
      <c r="N4432" t="str">
        <f t="shared" si="349"/>
        <v>33</v>
      </c>
      <c r="O4432" t="str">
        <f>VLOOKUP('SQL Results'!N4432,Plan2!$A$2:$B$8,2,0)</f>
        <v>33 - Outras Despesas Correntes</v>
      </c>
      <c r="P4432" s="4" t="str">
        <f t="shared" si="345"/>
        <v>0100 - Recursos ordinários - recursos do tesouro - RLD</v>
      </c>
    </row>
    <row r="4433" spans="1:16" x14ac:dyDescent="0.2">
      <c r="A4433">
        <v>52001</v>
      </c>
      <c r="B4433" t="s">
        <v>2008</v>
      </c>
      <c r="C4433">
        <v>4087</v>
      </c>
      <c r="D4433" t="s">
        <v>2009</v>
      </c>
      <c r="E4433">
        <v>339039</v>
      </c>
      <c r="F4433" t="s">
        <v>16</v>
      </c>
      <c r="G4433" t="s">
        <v>13</v>
      </c>
      <c r="H4433" t="s">
        <v>14</v>
      </c>
      <c r="I4433" t="s">
        <v>353</v>
      </c>
      <c r="J4433">
        <v>8364883</v>
      </c>
      <c r="K4433" t="str">
        <f t="shared" si="346"/>
        <v>52001 - Secretaria de Estado da Fazenda</v>
      </c>
      <c r="L4433" t="str">
        <f t="shared" si="347"/>
        <v>4087 - Manutenção e modernização dos serviços de tecnologia da informação e comunicação - SEF</v>
      </c>
      <c r="M4433" t="str">
        <f t="shared" si="348"/>
        <v>339039 - Outros Serviços Terceiros - Pessoa Jurídica</v>
      </c>
      <c r="N4433" t="str">
        <f t="shared" si="349"/>
        <v>33</v>
      </c>
      <c r="O4433" t="str">
        <f>VLOOKUP('SQL Results'!N4433,Plan2!$A$2:$B$8,2,0)</f>
        <v>33 - Outras Despesas Correntes</v>
      </c>
      <c r="P4433" s="4" t="str">
        <f t="shared" si="345"/>
        <v>0100 - Recursos ordinários - recursos do tesouro - RLD</v>
      </c>
    </row>
    <row r="4434" spans="1:16" x14ac:dyDescent="0.2">
      <c r="A4434">
        <v>52001</v>
      </c>
      <c r="B4434" t="s">
        <v>2008</v>
      </c>
      <c r="C4434">
        <v>4087</v>
      </c>
      <c r="D4434" t="s">
        <v>2009</v>
      </c>
      <c r="E4434">
        <v>339139</v>
      </c>
      <c r="F4434" t="s">
        <v>51</v>
      </c>
      <c r="G4434" t="s">
        <v>13</v>
      </c>
      <c r="H4434" t="s">
        <v>14</v>
      </c>
      <c r="I4434" t="s">
        <v>353</v>
      </c>
      <c r="J4434">
        <v>130000</v>
      </c>
      <c r="K4434" t="str">
        <f t="shared" si="346"/>
        <v>52001 - Secretaria de Estado da Fazenda</v>
      </c>
      <c r="L4434" t="str">
        <f t="shared" si="347"/>
        <v>4087 - Manutenção e modernização dos serviços de tecnologia da informação e comunicação - SEF</v>
      </c>
      <c r="M4434" t="str">
        <f t="shared" si="348"/>
        <v>339139 - Outros Serviços Terceiros Pessoa Jurídica</v>
      </c>
      <c r="N4434" t="str">
        <f t="shared" si="349"/>
        <v>33</v>
      </c>
      <c r="O4434" t="str">
        <f>VLOOKUP('SQL Results'!N4434,Plan2!$A$2:$B$8,2,0)</f>
        <v>33 - Outras Despesas Correntes</v>
      </c>
      <c r="P4434" s="4" t="str">
        <f t="shared" si="345"/>
        <v>0100 - Recursos ordinários - recursos do tesouro - RLD</v>
      </c>
    </row>
    <row r="4435" spans="1:16" x14ac:dyDescent="0.2">
      <c r="A4435">
        <v>52001</v>
      </c>
      <c r="B4435" t="s">
        <v>2008</v>
      </c>
      <c r="C4435">
        <v>6237</v>
      </c>
      <c r="D4435" t="s">
        <v>2010</v>
      </c>
      <c r="E4435">
        <v>339014</v>
      </c>
      <c r="F4435" t="s">
        <v>63</v>
      </c>
      <c r="G4435" t="s">
        <v>13</v>
      </c>
      <c r="H4435" t="s">
        <v>14</v>
      </c>
      <c r="I4435" t="s">
        <v>349</v>
      </c>
      <c r="J4435">
        <v>150000</v>
      </c>
      <c r="K4435" t="str">
        <f t="shared" si="346"/>
        <v>52001 - Secretaria de Estado da Fazenda</v>
      </c>
      <c r="L4435" t="str">
        <f t="shared" si="347"/>
        <v>6237 - Administração e manutenção dos serviços administrativos gerais - SEF</v>
      </c>
      <c r="M4435" t="str">
        <f t="shared" si="348"/>
        <v>339014 - Diárias - Civil</v>
      </c>
      <c r="N4435" t="str">
        <f t="shared" si="349"/>
        <v>33</v>
      </c>
      <c r="O4435" t="str">
        <f>VLOOKUP('SQL Results'!N4435,Plan2!$A$2:$B$8,2,0)</f>
        <v>33 - Outras Despesas Correntes</v>
      </c>
      <c r="P4435" s="4" t="str">
        <f t="shared" si="345"/>
        <v>0100 - Recursos ordinários - recursos do tesouro - RLD</v>
      </c>
    </row>
    <row r="4436" spans="1:16" x14ac:dyDescent="0.2">
      <c r="A4436">
        <v>52001</v>
      </c>
      <c r="B4436" t="s">
        <v>2008</v>
      </c>
      <c r="C4436">
        <v>6237</v>
      </c>
      <c r="D4436" t="s">
        <v>2010</v>
      </c>
      <c r="E4436">
        <v>339030</v>
      </c>
      <c r="F4436" t="s">
        <v>12</v>
      </c>
      <c r="G4436" t="s">
        <v>13</v>
      </c>
      <c r="H4436" t="s">
        <v>14</v>
      </c>
      <c r="I4436" t="s">
        <v>349</v>
      </c>
      <c r="J4436">
        <v>619230</v>
      </c>
      <c r="K4436" t="str">
        <f t="shared" si="346"/>
        <v>52001 - Secretaria de Estado da Fazenda</v>
      </c>
      <c r="L4436" t="str">
        <f t="shared" si="347"/>
        <v>6237 - Administração e manutenção dos serviços administrativos gerais - SEF</v>
      </c>
      <c r="M4436" t="str">
        <f t="shared" si="348"/>
        <v>339030 - Material de Consumo</v>
      </c>
      <c r="N4436" t="str">
        <f t="shared" si="349"/>
        <v>33</v>
      </c>
      <c r="O4436" t="str">
        <f>VLOOKUP('SQL Results'!N4436,Plan2!$A$2:$B$8,2,0)</f>
        <v>33 - Outras Despesas Correntes</v>
      </c>
      <c r="P4436" s="4" t="str">
        <f t="shared" si="345"/>
        <v>0100 - Recursos ordinários - recursos do tesouro - RLD</v>
      </c>
    </row>
    <row r="4437" spans="1:16" x14ac:dyDescent="0.2">
      <c r="A4437">
        <v>52001</v>
      </c>
      <c r="B4437" t="s">
        <v>2008</v>
      </c>
      <c r="C4437">
        <v>6237</v>
      </c>
      <c r="D4437" t="s">
        <v>2010</v>
      </c>
      <c r="E4437">
        <v>339033</v>
      </c>
      <c r="F4437" t="s">
        <v>49</v>
      </c>
      <c r="G4437" t="s">
        <v>13</v>
      </c>
      <c r="H4437" t="s">
        <v>14</v>
      </c>
      <c r="I4437" t="s">
        <v>349</v>
      </c>
      <c r="J4437">
        <v>150600</v>
      </c>
      <c r="K4437" t="str">
        <f t="shared" si="346"/>
        <v>52001 - Secretaria de Estado da Fazenda</v>
      </c>
      <c r="L4437" t="str">
        <f t="shared" si="347"/>
        <v>6237 - Administração e manutenção dos serviços administrativos gerais - SEF</v>
      </c>
      <c r="M4437" t="str">
        <f t="shared" si="348"/>
        <v>339033 - Passagens e Despesas com Locomoção</v>
      </c>
      <c r="N4437" t="str">
        <f t="shared" si="349"/>
        <v>33</v>
      </c>
      <c r="O4437" t="str">
        <f>VLOOKUP('SQL Results'!N4437,Plan2!$A$2:$B$8,2,0)</f>
        <v>33 - Outras Despesas Correntes</v>
      </c>
      <c r="P4437" s="4" t="str">
        <f t="shared" si="345"/>
        <v>0100 - Recursos ordinários - recursos do tesouro - RLD</v>
      </c>
    </row>
    <row r="4438" spans="1:16" x14ac:dyDescent="0.2">
      <c r="A4438">
        <v>52001</v>
      </c>
      <c r="B4438" t="s">
        <v>2008</v>
      </c>
      <c r="C4438">
        <v>4133</v>
      </c>
      <c r="D4438" t="s">
        <v>2025</v>
      </c>
      <c r="E4438">
        <v>339036</v>
      </c>
      <c r="F4438" t="s">
        <v>23</v>
      </c>
      <c r="G4438" t="s">
        <v>13</v>
      </c>
      <c r="H4438" t="s">
        <v>14</v>
      </c>
      <c r="I4438" t="s">
        <v>355</v>
      </c>
      <c r="J4438">
        <v>726000</v>
      </c>
      <c r="K4438" t="str">
        <f t="shared" si="346"/>
        <v>52001 - Secretaria de Estado da Fazenda</v>
      </c>
      <c r="L4438" t="str">
        <f t="shared" si="347"/>
        <v>4133 - Encargos com estagiários - SEF</v>
      </c>
      <c r="M4438" t="str">
        <f t="shared" si="348"/>
        <v>339036 - Outros Serviços Terceiros-Pessoa Física</v>
      </c>
      <c r="N4438" t="str">
        <f t="shared" si="349"/>
        <v>33</v>
      </c>
      <c r="O4438" t="str">
        <f>VLOOKUP('SQL Results'!N4438,Plan2!$A$2:$B$8,2,0)</f>
        <v>33 - Outras Despesas Correntes</v>
      </c>
      <c r="P4438" s="4" t="str">
        <f t="shared" si="345"/>
        <v>0100 - Recursos ordinários - recursos do tesouro - RLD</v>
      </c>
    </row>
    <row r="4439" spans="1:16" x14ac:dyDescent="0.2">
      <c r="A4439">
        <v>52001</v>
      </c>
      <c r="B4439" t="s">
        <v>2008</v>
      </c>
      <c r="C4439">
        <v>6237</v>
      </c>
      <c r="D4439" t="s">
        <v>2010</v>
      </c>
      <c r="E4439">
        <v>339036</v>
      </c>
      <c r="F4439" t="s">
        <v>23</v>
      </c>
      <c r="G4439" t="s">
        <v>13</v>
      </c>
      <c r="H4439" t="s">
        <v>14</v>
      </c>
      <c r="I4439" t="s">
        <v>349</v>
      </c>
      <c r="J4439">
        <v>854852</v>
      </c>
      <c r="K4439" t="str">
        <f t="shared" si="346"/>
        <v>52001 - Secretaria de Estado da Fazenda</v>
      </c>
      <c r="L4439" t="str">
        <f t="shared" si="347"/>
        <v>6237 - Administração e manutenção dos serviços administrativos gerais - SEF</v>
      </c>
      <c r="M4439" t="str">
        <f t="shared" si="348"/>
        <v>339036 - Outros Serviços Terceiros-Pessoa Física</v>
      </c>
      <c r="N4439" t="str">
        <f t="shared" si="349"/>
        <v>33</v>
      </c>
      <c r="O4439" t="str">
        <f>VLOOKUP('SQL Results'!N4439,Plan2!$A$2:$B$8,2,0)</f>
        <v>33 - Outras Despesas Correntes</v>
      </c>
      <c r="P4439" s="4" t="str">
        <f t="shared" ref="P4439:P4502" si="350">CONCATENATE(LEFT(G4439,4)," - ",H4439)</f>
        <v>0100 - Recursos ordinários - recursos do tesouro - RLD</v>
      </c>
    </row>
    <row r="4440" spans="1:16" x14ac:dyDescent="0.2">
      <c r="A4440">
        <v>52001</v>
      </c>
      <c r="B4440" t="s">
        <v>2008</v>
      </c>
      <c r="C4440">
        <v>6237</v>
      </c>
      <c r="D4440" t="s">
        <v>2010</v>
      </c>
      <c r="E4440">
        <v>339037</v>
      </c>
      <c r="F4440" t="s">
        <v>25</v>
      </c>
      <c r="G4440" t="s">
        <v>13</v>
      </c>
      <c r="H4440" t="s">
        <v>14</v>
      </c>
      <c r="I4440" t="s">
        <v>349</v>
      </c>
      <c r="J4440">
        <v>9700701</v>
      </c>
      <c r="K4440" t="str">
        <f t="shared" si="346"/>
        <v>52001 - Secretaria de Estado da Fazenda</v>
      </c>
      <c r="L4440" t="str">
        <f t="shared" si="347"/>
        <v>6237 - Administração e manutenção dos serviços administrativos gerais - SEF</v>
      </c>
      <c r="M4440" t="str">
        <f t="shared" si="348"/>
        <v>339037 - Locação de Mão-de-Obra</v>
      </c>
      <c r="N4440" t="str">
        <f t="shared" si="349"/>
        <v>33</v>
      </c>
      <c r="O4440" t="str">
        <f>VLOOKUP('SQL Results'!N4440,Plan2!$A$2:$B$8,2,0)</f>
        <v>33 - Outras Despesas Correntes</v>
      </c>
      <c r="P4440" s="4" t="str">
        <f t="shared" si="350"/>
        <v>0100 - Recursos ordinários - recursos do tesouro - RLD</v>
      </c>
    </row>
    <row r="4441" spans="1:16" x14ac:dyDescent="0.2">
      <c r="A4441">
        <v>52001</v>
      </c>
      <c r="B4441" t="s">
        <v>2008</v>
      </c>
      <c r="C4441">
        <v>6237</v>
      </c>
      <c r="D4441" t="s">
        <v>2010</v>
      </c>
      <c r="E4441">
        <v>339039</v>
      </c>
      <c r="F4441" t="s">
        <v>16</v>
      </c>
      <c r="G4441" t="s">
        <v>13</v>
      </c>
      <c r="H4441" t="s">
        <v>14</v>
      </c>
      <c r="I4441" t="s">
        <v>349</v>
      </c>
      <c r="J4441">
        <v>2320269</v>
      </c>
      <c r="K4441" t="str">
        <f t="shared" si="346"/>
        <v>52001 - Secretaria de Estado da Fazenda</v>
      </c>
      <c r="L4441" t="str">
        <f t="shared" si="347"/>
        <v>6237 - Administração e manutenção dos serviços administrativos gerais - SEF</v>
      </c>
      <c r="M4441" t="str">
        <f t="shared" si="348"/>
        <v>339039 - Outros Serviços Terceiros - Pessoa Jurídica</v>
      </c>
      <c r="N4441" t="str">
        <f t="shared" si="349"/>
        <v>33</v>
      </c>
      <c r="O4441" t="str">
        <f>VLOOKUP('SQL Results'!N4441,Plan2!$A$2:$B$8,2,0)</f>
        <v>33 - Outras Despesas Correntes</v>
      </c>
      <c r="P4441" s="4" t="str">
        <f t="shared" si="350"/>
        <v>0100 - Recursos ordinários - recursos do tesouro - RLD</v>
      </c>
    </row>
    <row r="4442" spans="1:16" x14ac:dyDescent="0.2">
      <c r="A4442">
        <v>52001</v>
      </c>
      <c r="B4442" t="s">
        <v>2008</v>
      </c>
      <c r="C4442">
        <v>6237</v>
      </c>
      <c r="D4442" t="s">
        <v>2010</v>
      </c>
      <c r="E4442">
        <v>339092</v>
      </c>
      <c r="F4442" t="s">
        <v>28</v>
      </c>
      <c r="G4442" t="s">
        <v>13</v>
      </c>
      <c r="H4442" t="s">
        <v>14</v>
      </c>
      <c r="I4442" t="s">
        <v>349</v>
      </c>
      <c r="J4442">
        <v>165000</v>
      </c>
      <c r="K4442" t="str">
        <f t="shared" si="346"/>
        <v>52001 - Secretaria de Estado da Fazenda</v>
      </c>
      <c r="L4442" t="str">
        <f t="shared" si="347"/>
        <v>6237 - Administração e manutenção dos serviços administrativos gerais - SEF</v>
      </c>
      <c r="M4442" t="str">
        <f t="shared" si="348"/>
        <v>339092 - Despesas de Exercícios Anteriores</v>
      </c>
      <c r="N4442" t="str">
        <f t="shared" si="349"/>
        <v>33</v>
      </c>
      <c r="O4442" t="str">
        <f>VLOOKUP('SQL Results'!N4442,Plan2!$A$2:$B$8,2,0)</f>
        <v>33 - Outras Despesas Correntes</v>
      </c>
      <c r="P4442" s="4" t="str">
        <f t="shared" si="350"/>
        <v>0100 - Recursos ordinários - recursos do tesouro - RLD</v>
      </c>
    </row>
    <row r="4443" spans="1:16" x14ac:dyDescent="0.2">
      <c r="A4443">
        <v>52001</v>
      </c>
      <c r="B4443" t="s">
        <v>2008</v>
      </c>
      <c r="C4443">
        <v>6237</v>
      </c>
      <c r="D4443" t="s">
        <v>2010</v>
      </c>
      <c r="E4443">
        <v>339139</v>
      </c>
      <c r="F4443" t="s">
        <v>51</v>
      </c>
      <c r="G4443" t="s">
        <v>13</v>
      </c>
      <c r="H4443" t="s">
        <v>14</v>
      </c>
      <c r="I4443" t="s">
        <v>349</v>
      </c>
      <c r="J4443">
        <v>1198680</v>
      </c>
      <c r="K4443" t="str">
        <f t="shared" si="346"/>
        <v>52001 - Secretaria de Estado da Fazenda</v>
      </c>
      <c r="L4443" t="str">
        <f t="shared" si="347"/>
        <v>6237 - Administração e manutenção dos serviços administrativos gerais - SEF</v>
      </c>
      <c r="M4443" t="str">
        <f t="shared" si="348"/>
        <v>339139 - Outros Serviços Terceiros Pessoa Jurídica</v>
      </c>
      <c r="N4443" t="str">
        <f t="shared" si="349"/>
        <v>33</v>
      </c>
      <c r="O4443" t="str">
        <f>VLOOKUP('SQL Results'!N4443,Plan2!$A$2:$B$8,2,0)</f>
        <v>33 - Outras Despesas Correntes</v>
      </c>
      <c r="P4443" s="4" t="str">
        <f t="shared" si="350"/>
        <v>0100 - Recursos ordinários - recursos do tesouro - RLD</v>
      </c>
    </row>
    <row r="4444" spans="1:16" x14ac:dyDescent="0.2">
      <c r="A4444">
        <v>52001</v>
      </c>
      <c r="B4444" t="s">
        <v>2008</v>
      </c>
      <c r="C4444">
        <v>6237</v>
      </c>
      <c r="D4444" t="s">
        <v>2010</v>
      </c>
      <c r="E4444">
        <v>339047</v>
      </c>
      <c r="F4444" t="s">
        <v>27</v>
      </c>
      <c r="G4444" t="s">
        <v>13</v>
      </c>
      <c r="H4444" t="s">
        <v>14</v>
      </c>
      <c r="I4444" t="s">
        <v>349</v>
      </c>
      <c r="J4444">
        <v>220000</v>
      </c>
      <c r="K4444" t="str">
        <f t="shared" si="346"/>
        <v>52001 - Secretaria de Estado da Fazenda</v>
      </c>
      <c r="L4444" t="str">
        <f t="shared" si="347"/>
        <v>6237 - Administração e manutenção dos serviços administrativos gerais - SEF</v>
      </c>
      <c r="M4444" t="str">
        <f t="shared" si="348"/>
        <v>339047 - Obrigações Tributárias e Contributivas</v>
      </c>
      <c r="N4444" t="str">
        <f t="shared" si="349"/>
        <v>33</v>
      </c>
      <c r="O4444" t="str">
        <f>VLOOKUP('SQL Results'!N4444,Plan2!$A$2:$B$8,2,0)</f>
        <v>33 - Outras Despesas Correntes</v>
      </c>
      <c r="P4444" s="4" t="str">
        <f t="shared" si="350"/>
        <v>0100 - Recursos ordinários - recursos do tesouro - RLD</v>
      </c>
    </row>
    <row r="4445" spans="1:16" x14ac:dyDescent="0.2">
      <c r="A4445">
        <v>52001</v>
      </c>
      <c r="B4445" t="s">
        <v>2008</v>
      </c>
      <c r="C4445">
        <v>6237</v>
      </c>
      <c r="D4445" t="s">
        <v>2010</v>
      </c>
      <c r="E4445">
        <v>339130</v>
      </c>
      <c r="F4445" t="s">
        <v>12</v>
      </c>
      <c r="G4445" t="s">
        <v>13</v>
      </c>
      <c r="H4445" t="s">
        <v>14</v>
      </c>
      <c r="I4445" t="s">
        <v>349</v>
      </c>
      <c r="J4445">
        <v>165000</v>
      </c>
      <c r="K4445" t="str">
        <f t="shared" si="346"/>
        <v>52001 - Secretaria de Estado da Fazenda</v>
      </c>
      <c r="L4445" t="str">
        <f t="shared" si="347"/>
        <v>6237 - Administração e manutenção dos serviços administrativos gerais - SEF</v>
      </c>
      <c r="M4445" t="str">
        <f t="shared" si="348"/>
        <v>339130 - Material de Consumo</v>
      </c>
      <c r="N4445" t="str">
        <f t="shared" si="349"/>
        <v>33</v>
      </c>
      <c r="O4445" t="str">
        <f>VLOOKUP('SQL Results'!N4445,Plan2!$A$2:$B$8,2,0)</f>
        <v>33 - Outras Despesas Correntes</v>
      </c>
      <c r="P4445" s="4" t="str">
        <f t="shared" si="350"/>
        <v>0100 - Recursos ordinários - recursos do tesouro - RLD</v>
      </c>
    </row>
    <row r="4446" spans="1:16" x14ac:dyDescent="0.2">
      <c r="A4446">
        <v>52001</v>
      </c>
      <c r="B4446" t="s">
        <v>2008</v>
      </c>
      <c r="C4446">
        <v>11397</v>
      </c>
      <c r="D4446" t="s">
        <v>2011</v>
      </c>
      <c r="E4446">
        <v>339030</v>
      </c>
      <c r="F4446" t="s">
        <v>12</v>
      </c>
      <c r="G4446" t="s">
        <v>13</v>
      </c>
      <c r="H4446" t="s">
        <v>14</v>
      </c>
      <c r="I4446" t="s">
        <v>2012</v>
      </c>
      <c r="J4446">
        <v>50000</v>
      </c>
      <c r="K4446" t="str">
        <f t="shared" si="346"/>
        <v>52001 - Secretaria de Estado da Fazenda</v>
      </c>
      <c r="L4446" t="str">
        <f t="shared" si="347"/>
        <v>11397 - Gestão de arrecadação, fiscalização e combate à sonegação fiscal</v>
      </c>
      <c r="M4446" t="str">
        <f t="shared" si="348"/>
        <v>339030 - Material de Consumo</v>
      </c>
      <c r="N4446" t="str">
        <f t="shared" si="349"/>
        <v>33</v>
      </c>
      <c r="O4446" t="str">
        <f>VLOOKUP('SQL Results'!N4446,Plan2!$A$2:$B$8,2,0)</f>
        <v>33 - Outras Despesas Correntes</v>
      </c>
      <c r="P4446" s="4" t="str">
        <f t="shared" si="350"/>
        <v>0100 - Recursos ordinários - recursos do tesouro - RLD</v>
      </c>
    </row>
    <row r="4447" spans="1:16" x14ac:dyDescent="0.2">
      <c r="A4447">
        <v>52002</v>
      </c>
      <c r="B4447" t="s">
        <v>2026</v>
      </c>
      <c r="C4447">
        <v>3297</v>
      </c>
      <c r="D4447" t="s">
        <v>2027</v>
      </c>
      <c r="E4447">
        <v>339039</v>
      </c>
      <c r="F4447" t="s">
        <v>16</v>
      </c>
      <c r="G4447" t="s">
        <v>13</v>
      </c>
      <c r="H4447" t="s">
        <v>14</v>
      </c>
      <c r="I4447" t="s">
        <v>2028</v>
      </c>
      <c r="J4447">
        <v>25000000</v>
      </c>
      <c r="K4447" t="str">
        <f t="shared" si="346"/>
        <v>52002 - Encargos Gerais do Estado</v>
      </c>
      <c r="L4447" t="str">
        <f t="shared" si="347"/>
        <v>3297 - Despesas centralizadas diversas - EGE</v>
      </c>
      <c r="M4447" t="str">
        <f t="shared" si="348"/>
        <v>339039 - Outros Serviços Terceiros - Pessoa Jurídica</v>
      </c>
      <c r="N4447" t="str">
        <f t="shared" si="349"/>
        <v>33</v>
      </c>
      <c r="O4447" t="str">
        <f>VLOOKUP('SQL Results'!N4447,Plan2!$A$2:$B$8,2,0)</f>
        <v>33 - Outras Despesas Correntes</v>
      </c>
      <c r="P4447" s="4" t="str">
        <f t="shared" si="350"/>
        <v>0100 - Recursos ordinários - recursos do tesouro - RLD</v>
      </c>
    </row>
    <row r="4448" spans="1:16" x14ac:dyDescent="0.2">
      <c r="A4448">
        <v>52002</v>
      </c>
      <c r="B4448" t="s">
        <v>2026</v>
      </c>
      <c r="C4448">
        <v>3297</v>
      </c>
      <c r="D4448" t="s">
        <v>2027</v>
      </c>
      <c r="E4448">
        <v>339092</v>
      </c>
      <c r="F4448" t="s">
        <v>28</v>
      </c>
      <c r="G4448" t="s">
        <v>13</v>
      </c>
      <c r="H4448" t="s">
        <v>14</v>
      </c>
      <c r="I4448" t="s">
        <v>2028</v>
      </c>
      <c r="J4448">
        <v>1000000</v>
      </c>
      <c r="K4448" t="str">
        <f t="shared" si="346"/>
        <v>52002 - Encargos Gerais do Estado</v>
      </c>
      <c r="L4448" t="str">
        <f t="shared" si="347"/>
        <v>3297 - Despesas centralizadas diversas - EGE</v>
      </c>
      <c r="M4448" t="str">
        <f t="shared" si="348"/>
        <v>339092 - Despesas de Exercícios Anteriores</v>
      </c>
      <c r="N4448" t="str">
        <f t="shared" si="349"/>
        <v>33</v>
      </c>
      <c r="O4448" t="str">
        <f>VLOOKUP('SQL Results'!N4448,Plan2!$A$2:$B$8,2,0)</f>
        <v>33 - Outras Despesas Correntes</v>
      </c>
      <c r="P4448" s="4" t="str">
        <f t="shared" si="350"/>
        <v>0100 - Recursos ordinários - recursos do tesouro - RLD</v>
      </c>
    </row>
    <row r="4449" spans="1:16" x14ac:dyDescent="0.2">
      <c r="A4449">
        <v>52002</v>
      </c>
      <c r="B4449" t="s">
        <v>2026</v>
      </c>
      <c r="C4449">
        <v>3297</v>
      </c>
      <c r="D4449" t="s">
        <v>2027</v>
      </c>
      <c r="E4449">
        <v>339139</v>
      </c>
      <c r="F4449" t="s">
        <v>51</v>
      </c>
      <c r="G4449" t="s">
        <v>13</v>
      </c>
      <c r="H4449" t="s">
        <v>14</v>
      </c>
      <c r="I4449" t="s">
        <v>2028</v>
      </c>
      <c r="J4449">
        <v>2000000</v>
      </c>
      <c r="K4449" t="str">
        <f t="shared" si="346"/>
        <v>52002 - Encargos Gerais do Estado</v>
      </c>
      <c r="L4449" t="str">
        <f t="shared" si="347"/>
        <v>3297 - Despesas centralizadas diversas - EGE</v>
      </c>
      <c r="M4449" t="str">
        <f t="shared" si="348"/>
        <v>339139 - Outros Serviços Terceiros Pessoa Jurídica</v>
      </c>
      <c r="N4449" t="str">
        <f t="shared" si="349"/>
        <v>33</v>
      </c>
      <c r="O4449" t="str">
        <f>VLOOKUP('SQL Results'!N4449,Plan2!$A$2:$B$8,2,0)</f>
        <v>33 - Outras Despesas Correntes</v>
      </c>
      <c r="P4449" s="4" t="str">
        <f t="shared" si="350"/>
        <v>0100 - Recursos ordinários - recursos do tesouro - RLD</v>
      </c>
    </row>
    <row r="4450" spans="1:16" x14ac:dyDescent="0.2">
      <c r="A4450">
        <v>52002</v>
      </c>
      <c r="B4450" t="s">
        <v>2026</v>
      </c>
      <c r="C4450">
        <v>11469</v>
      </c>
      <c r="D4450" t="s">
        <v>2029</v>
      </c>
      <c r="E4450">
        <v>339092</v>
      </c>
      <c r="F4450" t="s">
        <v>28</v>
      </c>
      <c r="G4450" t="s">
        <v>13</v>
      </c>
      <c r="H4450" t="s">
        <v>14</v>
      </c>
      <c r="I4450" t="s">
        <v>2030</v>
      </c>
      <c r="J4450">
        <v>24000000</v>
      </c>
      <c r="K4450" t="str">
        <f t="shared" si="346"/>
        <v>52002 - Encargos Gerais do Estado</v>
      </c>
      <c r="L4450" t="str">
        <f t="shared" si="347"/>
        <v>11469 - Parcelamento de PASEP a cargo da EGE</v>
      </c>
      <c r="M4450" t="str">
        <f t="shared" si="348"/>
        <v>339092 - Despesas de Exercícios Anteriores</v>
      </c>
      <c r="N4450" t="str">
        <f t="shared" si="349"/>
        <v>33</v>
      </c>
      <c r="O4450" t="str">
        <f>VLOOKUP('SQL Results'!N4450,Plan2!$A$2:$B$8,2,0)</f>
        <v>33 - Outras Despesas Correntes</v>
      </c>
      <c r="P4450" s="4" t="str">
        <f t="shared" si="350"/>
        <v>0100 - Recursos ordinários - recursos do tesouro - RLD</v>
      </c>
    </row>
    <row r="4451" spans="1:16" x14ac:dyDescent="0.2">
      <c r="A4451">
        <v>52002</v>
      </c>
      <c r="B4451" t="s">
        <v>2026</v>
      </c>
      <c r="C4451">
        <v>12623</v>
      </c>
      <c r="D4451" t="s">
        <v>2031</v>
      </c>
      <c r="E4451">
        <v>459065</v>
      </c>
      <c r="F4451" t="s">
        <v>2032</v>
      </c>
      <c r="G4451" t="s">
        <v>13</v>
      </c>
      <c r="H4451" t="s">
        <v>14</v>
      </c>
      <c r="I4451" t="s">
        <v>2031</v>
      </c>
      <c r="J4451">
        <v>1000</v>
      </c>
      <c r="K4451" t="str">
        <f t="shared" si="346"/>
        <v>52002 - Encargos Gerais do Estado</v>
      </c>
      <c r="L4451" t="str">
        <f t="shared" si="347"/>
        <v>12623 - Participação no capital social - BRDE</v>
      </c>
      <c r="M4451" t="str">
        <f t="shared" si="348"/>
        <v>459065 - Const. ou Aumento de Capital de Empresas</v>
      </c>
      <c r="N4451" t="str">
        <f t="shared" si="349"/>
        <v>45</v>
      </c>
      <c r="O4451" t="str">
        <f>VLOOKUP('SQL Results'!N4451,Plan2!$A$2:$B$8,2,0)</f>
        <v>45 - Inversões Financeiras</v>
      </c>
      <c r="P4451" s="4" t="str">
        <f t="shared" si="350"/>
        <v>0100 - Recursos ordinários - recursos do tesouro - RLD</v>
      </c>
    </row>
    <row r="4452" spans="1:16" x14ac:dyDescent="0.2">
      <c r="A4452">
        <v>52002</v>
      </c>
      <c r="B4452" t="s">
        <v>2026</v>
      </c>
      <c r="C4452">
        <v>10216</v>
      </c>
      <c r="D4452" t="s">
        <v>2033</v>
      </c>
      <c r="E4452">
        <v>459065</v>
      </c>
      <c r="F4452" t="s">
        <v>2032</v>
      </c>
      <c r="G4452" t="s">
        <v>13</v>
      </c>
      <c r="H4452" t="s">
        <v>14</v>
      </c>
      <c r="I4452" t="s">
        <v>2034</v>
      </c>
      <c r="J4452">
        <v>6000000</v>
      </c>
      <c r="K4452" t="str">
        <f t="shared" si="346"/>
        <v>52002 - Encargos Gerais do Estado</v>
      </c>
      <c r="L4452" t="str">
        <f t="shared" si="347"/>
        <v>10216 - Participação no capital social - EPAGRI</v>
      </c>
      <c r="M4452" t="str">
        <f t="shared" si="348"/>
        <v>459065 - Const. ou Aumento de Capital de Empresas</v>
      </c>
      <c r="N4452" t="str">
        <f t="shared" si="349"/>
        <v>45</v>
      </c>
      <c r="O4452" t="str">
        <f>VLOOKUP('SQL Results'!N4452,Plan2!$A$2:$B$8,2,0)</f>
        <v>45 - Inversões Financeiras</v>
      </c>
      <c r="P4452" s="4" t="str">
        <f t="shared" si="350"/>
        <v>0100 - Recursos ordinários - recursos do tesouro - RLD</v>
      </c>
    </row>
    <row r="4453" spans="1:16" x14ac:dyDescent="0.2">
      <c r="A4453">
        <v>52002</v>
      </c>
      <c r="B4453" t="s">
        <v>2026</v>
      </c>
      <c r="C4453">
        <v>11468</v>
      </c>
      <c r="D4453" t="s">
        <v>2035</v>
      </c>
      <c r="E4453">
        <v>319092</v>
      </c>
      <c r="F4453" t="s">
        <v>28</v>
      </c>
      <c r="G4453" t="s">
        <v>13</v>
      </c>
      <c r="H4453" t="s">
        <v>14</v>
      </c>
      <c r="I4453" t="s">
        <v>2036</v>
      </c>
      <c r="J4453">
        <v>500000</v>
      </c>
      <c r="K4453" t="str">
        <f t="shared" si="346"/>
        <v>52002 - Encargos Gerais do Estado</v>
      </c>
      <c r="L4453" t="str">
        <f t="shared" si="347"/>
        <v>11468 - Parcelamento de obrigações patronais à cargo da EGE</v>
      </c>
      <c r="M4453" t="str">
        <f t="shared" si="348"/>
        <v>319092 - Despesas de Exercícios Anteriores</v>
      </c>
      <c r="N4453" t="str">
        <f t="shared" si="349"/>
        <v>31</v>
      </c>
      <c r="O4453" t="str">
        <f>VLOOKUP('SQL Results'!N4453,Plan2!$A$2:$B$8,2,0)</f>
        <v>31 - Pessoal e Encargos Sociais</v>
      </c>
      <c r="P4453" s="4" t="str">
        <f t="shared" si="350"/>
        <v>0100 - Recursos ordinários - recursos do tesouro - RLD</v>
      </c>
    </row>
    <row r="4454" spans="1:16" x14ac:dyDescent="0.2">
      <c r="A4454">
        <v>52002</v>
      </c>
      <c r="B4454" t="s">
        <v>2026</v>
      </c>
      <c r="C4454">
        <v>3562</v>
      </c>
      <c r="D4454" t="s">
        <v>2037</v>
      </c>
      <c r="E4454">
        <v>469071</v>
      </c>
      <c r="F4454" t="s">
        <v>1426</v>
      </c>
      <c r="G4454" t="s">
        <v>94</v>
      </c>
      <c r="H4454" t="s">
        <v>95</v>
      </c>
      <c r="I4454" t="s">
        <v>2038</v>
      </c>
      <c r="J4454">
        <v>5613430</v>
      </c>
      <c r="K4454" t="str">
        <f t="shared" si="346"/>
        <v>52002 - Encargos Gerais do Estado</v>
      </c>
      <c r="L4454" t="str">
        <f t="shared" si="347"/>
        <v>3562 - Amortização e encargos de contratos de financiamentos internos - EGE</v>
      </c>
      <c r="M4454" t="str">
        <f t="shared" si="348"/>
        <v>469071 - Principal da Dívida Contrat. Resgatado</v>
      </c>
      <c r="N4454" t="str">
        <f t="shared" si="349"/>
        <v>46</v>
      </c>
      <c r="O4454" t="str">
        <f>VLOOKUP('SQL Results'!N4454,Plan2!$A$2:$B$8,2,0)</f>
        <v>46 - Amortização da Dívida</v>
      </c>
      <c r="P4454" s="4" t="str">
        <f t="shared" si="350"/>
        <v>0240 - Recursos de serviços - recursos de outras fontes - exercício corrente</v>
      </c>
    </row>
    <row r="4455" spans="1:16" x14ac:dyDescent="0.2">
      <c r="A4455">
        <v>52002</v>
      </c>
      <c r="B4455" t="s">
        <v>2026</v>
      </c>
      <c r="C4455">
        <v>3562</v>
      </c>
      <c r="D4455" t="s">
        <v>2037</v>
      </c>
      <c r="E4455">
        <v>329021</v>
      </c>
      <c r="F4455" t="s">
        <v>1423</v>
      </c>
      <c r="G4455" t="s">
        <v>53</v>
      </c>
      <c r="H4455" t="s">
        <v>54</v>
      </c>
      <c r="I4455" t="s">
        <v>2038</v>
      </c>
      <c r="J4455">
        <v>1710954</v>
      </c>
      <c r="K4455" t="str">
        <f t="shared" si="346"/>
        <v>52002 - Encargos Gerais do Estado</v>
      </c>
      <c r="L4455" t="str">
        <f t="shared" si="347"/>
        <v>3562 - Amortização e encargos de contratos de financiamentos internos - EGE</v>
      </c>
      <c r="M4455" t="str">
        <f t="shared" si="348"/>
        <v>329021 - Juros sobre a Dívida por Contrato</v>
      </c>
      <c r="N4455" t="str">
        <f t="shared" si="349"/>
        <v>32</v>
      </c>
      <c r="O4455" t="str">
        <f>VLOOKUP('SQL Results'!N4455,Plan2!$A$2:$B$8,2,0)</f>
        <v>32 - Juros e Encargos da Dívida</v>
      </c>
      <c r="P4455" s="4" t="str">
        <f t="shared" si="350"/>
        <v>0260 - Recursos patrimoniais primários - recursos de outras fontes - exercício corrente</v>
      </c>
    </row>
    <row r="4456" spans="1:16" x14ac:dyDescent="0.2">
      <c r="A4456">
        <v>52002</v>
      </c>
      <c r="B4456" t="s">
        <v>2026</v>
      </c>
      <c r="C4456">
        <v>3562</v>
      </c>
      <c r="D4456" t="s">
        <v>2037</v>
      </c>
      <c r="E4456">
        <v>329022</v>
      </c>
      <c r="F4456" t="s">
        <v>1425</v>
      </c>
      <c r="G4456" t="s">
        <v>53</v>
      </c>
      <c r="H4456" t="s">
        <v>54</v>
      </c>
      <c r="I4456" t="s">
        <v>2038</v>
      </c>
      <c r="J4456">
        <v>29644</v>
      </c>
      <c r="K4456" t="str">
        <f t="shared" si="346"/>
        <v>52002 - Encargos Gerais do Estado</v>
      </c>
      <c r="L4456" t="str">
        <f t="shared" si="347"/>
        <v>3562 - Amortização e encargos de contratos de financiamentos internos - EGE</v>
      </c>
      <c r="M4456" t="str">
        <f t="shared" si="348"/>
        <v>329022 - Outros Encargos sobre Dívida por Contrato</v>
      </c>
      <c r="N4456" t="str">
        <f t="shared" si="349"/>
        <v>32</v>
      </c>
      <c r="O4456" t="str">
        <f>VLOOKUP('SQL Results'!N4456,Plan2!$A$2:$B$8,2,0)</f>
        <v>32 - Juros e Encargos da Dívida</v>
      </c>
      <c r="P4456" s="4" t="str">
        <f t="shared" si="350"/>
        <v>0260 - Recursos patrimoniais primários - recursos de outras fontes - exercício corrente</v>
      </c>
    </row>
    <row r="4457" spans="1:16" x14ac:dyDescent="0.2">
      <c r="A4457">
        <v>52002</v>
      </c>
      <c r="B4457" t="s">
        <v>2026</v>
      </c>
      <c r="C4457">
        <v>3562</v>
      </c>
      <c r="D4457" t="s">
        <v>2037</v>
      </c>
      <c r="E4457">
        <v>469071</v>
      </c>
      <c r="F4457" t="s">
        <v>1426</v>
      </c>
      <c r="G4457" t="s">
        <v>53</v>
      </c>
      <c r="H4457" t="s">
        <v>54</v>
      </c>
      <c r="I4457" t="s">
        <v>2038</v>
      </c>
      <c r="J4457">
        <v>797663</v>
      </c>
      <c r="K4457" t="str">
        <f t="shared" si="346"/>
        <v>52002 - Encargos Gerais do Estado</v>
      </c>
      <c r="L4457" t="str">
        <f t="shared" si="347"/>
        <v>3562 - Amortização e encargos de contratos de financiamentos internos - EGE</v>
      </c>
      <c r="M4457" t="str">
        <f t="shared" si="348"/>
        <v>469071 - Principal da Dívida Contrat. Resgatado</v>
      </c>
      <c r="N4457" t="str">
        <f t="shared" si="349"/>
        <v>46</v>
      </c>
      <c r="O4457" t="str">
        <f>VLOOKUP('SQL Results'!N4457,Plan2!$A$2:$B$8,2,0)</f>
        <v>46 - Amortização da Dívida</v>
      </c>
      <c r="P4457" s="4" t="str">
        <f t="shared" si="350"/>
        <v>0260 - Recursos patrimoniais primários - recursos de outras fontes - exercício corrente</v>
      </c>
    </row>
    <row r="4458" spans="1:16" x14ac:dyDescent="0.2">
      <c r="A4458">
        <v>52002</v>
      </c>
      <c r="B4458" t="s">
        <v>2026</v>
      </c>
      <c r="C4458">
        <v>3562</v>
      </c>
      <c r="D4458" t="s">
        <v>2037</v>
      </c>
      <c r="E4458">
        <v>329021</v>
      </c>
      <c r="F4458" t="s">
        <v>1423</v>
      </c>
      <c r="G4458" t="s">
        <v>1403</v>
      </c>
      <c r="H4458" t="s">
        <v>1404</v>
      </c>
      <c r="I4458" t="s">
        <v>2038</v>
      </c>
      <c r="J4458">
        <v>2732733</v>
      </c>
      <c r="K4458" t="str">
        <f t="shared" si="346"/>
        <v>52002 - Encargos Gerais do Estado</v>
      </c>
      <c r="L4458" t="str">
        <f t="shared" si="347"/>
        <v>3562 - Amortização e encargos de contratos de financiamentos internos - EGE</v>
      </c>
      <c r="M4458" t="str">
        <f t="shared" si="348"/>
        <v>329021 - Juros sobre a Dívida por Contrato</v>
      </c>
      <c r="N4458" t="str">
        <f t="shared" si="349"/>
        <v>32</v>
      </c>
      <c r="O4458" t="str">
        <f>VLOOKUP('SQL Results'!N4458,Plan2!$A$2:$B$8,2,0)</f>
        <v>32 - Juros e Encargos da Dívida</v>
      </c>
      <c r="P4458" s="4" t="str">
        <f t="shared" si="350"/>
        <v>0266 - Receitas diversas - receita Agroindustrial - FDR</v>
      </c>
    </row>
    <row r="4459" spans="1:16" x14ac:dyDescent="0.2">
      <c r="A4459">
        <v>52002</v>
      </c>
      <c r="B4459" t="s">
        <v>2026</v>
      </c>
      <c r="C4459">
        <v>3562</v>
      </c>
      <c r="D4459" t="s">
        <v>2037</v>
      </c>
      <c r="E4459">
        <v>329022</v>
      </c>
      <c r="F4459" t="s">
        <v>1425</v>
      </c>
      <c r="G4459" t="s">
        <v>1403</v>
      </c>
      <c r="H4459" t="s">
        <v>1404</v>
      </c>
      <c r="I4459" t="s">
        <v>2038</v>
      </c>
      <c r="J4459">
        <v>47347</v>
      </c>
      <c r="K4459" t="str">
        <f t="shared" si="346"/>
        <v>52002 - Encargos Gerais do Estado</v>
      </c>
      <c r="L4459" t="str">
        <f t="shared" si="347"/>
        <v>3562 - Amortização e encargos de contratos de financiamentos internos - EGE</v>
      </c>
      <c r="M4459" t="str">
        <f t="shared" si="348"/>
        <v>329022 - Outros Encargos sobre Dívida por Contrato</v>
      </c>
      <c r="N4459" t="str">
        <f t="shared" si="349"/>
        <v>32</v>
      </c>
      <c r="O4459" t="str">
        <f>VLOOKUP('SQL Results'!N4459,Plan2!$A$2:$B$8,2,0)</f>
        <v>32 - Juros e Encargos da Dívida</v>
      </c>
      <c r="P4459" s="4" t="str">
        <f t="shared" si="350"/>
        <v>0266 - Receitas diversas - receita Agroindustrial - FDR</v>
      </c>
    </row>
    <row r="4460" spans="1:16" x14ac:dyDescent="0.2">
      <c r="A4460">
        <v>52002</v>
      </c>
      <c r="B4460" t="s">
        <v>2026</v>
      </c>
      <c r="C4460">
        <v>3562</v>
      </c>
      <c r="D4460" t="s">
        <v>2037</v>
      </c>
      <c r="E4460">
        <v>469071</v>
      </c>
      <c r="F4460" t="s">
        <v>1426</v>
      </c>
      <c r="G4460" t="s">
        <v>1403</v>
      </c>
      <c r="H4460" t="s">
        <v>1404</v>
      </c>
      <c r="I4460" t="s">
        <v>2038</v>
      </c>
      <c r="J4460">
        <v>1274026</v>
      </c>
      <c r="K4460" t="str">
        <f t="shared" si="346"/>
        <v>52002 - Encargos Gerais do Estado</v>
      </c>
      <c r="L4460" t="str">
        <f t="shared" si="347"/>
        <v>3562 - Amortização e encargos de contratos de financiamentos internos - EGE</v>
      </c>
      <c r="M4460" t="str">
        <f t="shared" si="348"/>
        <v>469071 - Principal da Dívida Contrat. Resgatado</v>
      </c>
      <c r="N4460" t="str">
        <f t="shared" si="349"/>
        <v>46</v>
      </c>
      <c r="O4460" t="str">
        <f>VLOOKUP('SQL Results'!N4460,Plan2!$A$2:$B$8,2,0)</f>
        <v>46 - Amortização da Dívida</v>
      </c>
      <c r="P4460" s="4" t="str">
        <f t="shared" si="350"/>
        <v>0266 - Receitas diversas - receita Agroindustrial - FDR</v>
      </c>
    </row>
    <row r="4461" spans="1:16" x14ac:dyDescent="0.2">
      <c r="A4461">
        <v>52002</v>
      </c>
      <c r="B4461" t="s">
        <v>2026</v>
      </c>
      <c r="C4461">
        <v>3562</v>
      </c>
      <c r="D4461" t="s">
        <v>2037</v>
      </c>
      <c r="E4461">
        <v>329021</v>
      </c>
      <c r="F4461" t="s">
        <v>1423</v>
      </c>
      <c r="G4461" t="s">
        <v>135</v>
      </c>
      <c r="H4461" t="s">
        <v>136</v>
      </c>
      <c r="I4461" t="s">
        <v>2038</v>
      </c>
      <c r="J4461">
        <v>20257670</v>
      </c>
      <c r="K4461" t="str">
        <f t="shared" si="346"/>
        <v>52002 - Encargos Gerais do Estado</v>
      </c>
      <c r="L4461" t="str">
        <f t="shared" si="347"/>
        <v>3562 - Amortização e encargos de contratos de financiamentos internos - EGE</v>
      </c>
      <c r="M4461" t="str">
        <f t="shared" si="348"/>
        <v>329021 - Juros sobre a Dívida por Contrato</v>
      </c>
      <c r="N4461" t="str">
        <f t="shared" si="349"/>
        <v>32</v>
      </c>
      <c r="O4461" t="str">
        <f>VLOOKUP('SQL Results'!N4461,Plan2!$A$2:$B$8,2,0)</f>
        <v>32 - Juros e Encargos da Dívida</v>
      </c>
      <c r="P4461" s="4" t="str">
        <f t="shared" si="350"/>
        <v>0269 - Outros recursos primários - recursos de outras fontes - exercício corrente</v>
      </c>
    </row>
    <row r="4462" spans="1:16" x14ac:dyDescent="0.2">
      <c r="A4462">
        <v>52002</v>
      </c>
      <c r="B4462" t="s">
        <v>2026</v>
      </c>
      <c r="C4462">
        <v>978</v>
      </c>
      <c r="D4462" t="s">
        <v>2039</v>
      </c>
      <c r="E4462">
        <v>319007</v>
      </c>
      <c r="F4462" t="s">
        <v>68</v>
      </c>
      <c r="G4462" t="s">
        <v>13</v>
      </c>
      <c r="H4462" t="s">
        <v>14</v>
      </c>
      <c r="I4462" t="s">
        <v>2040</v>
      </c>
      <c r="J4462">
        <v>2500000</v>
      </c>
      <c r="K4462" t="str">
        <f t="shared" si="346"/>
        <v>52002 - Encargos Gerais do Estado</v>
      </c>
      <c r="L4462" t="str">
        <f t="shared" si="347"/>
        <v>978 - Obrigações patronais - EGE</v>
      </c>
      <c r="M4462" t="str">
        <f t="shared" si="348"/>
        <v>319007 - Contrib. Entid. Fechadas de Previdência</v>
      </c>
      <c r="N4462" t="str">
        <f t="shared" si="349"/>
        <v>31</v>
      </c>
      <c r="O4462" t="str">
        <f>VLOOKUP('SQL Results'!N4462,Plan2!$A$2:$B$8,2,0)</f>
        <v>31 - Pessoal e Encargos Sociais</v>
      </c>
      <c r="P4462" s="4" t="str">
        <f t="shared" si="350"/>
        <v>0100 - Recursos ordinários - recursos do tesouro - RLD</v>
      </c>
    </row>
    <row r="4463" spans="1:16" x14ac:dyDescent="0.2">
      <c r="A4463">
        <v>52002</v>
      </c>
      <c r="B4463" t="s">
        <v>2026</v>
      </c>
      <c r="C4463">
        <v>3320</v>
      </c>
      <c r="D4463" t="s">
        <v>2041</v>
      </c>
      <c r="E4463">
        <v>459065</v>
      </c>
      <c r="F4463" t="s">
        <v>2032</v>
      </c>
      <c r="G4463" t="s">
        <v>13</v>
      </c>
      <c r="H4463" t="s">
        <v>14</v>
      </c>
      <c r="I4463" t="s">
        <v>2042</v>
      </c>
      <c r="J4463">
        <v>1000</v>
      </c>
      <c r="K4463" t="str">
        <f t="shared" si="346"/>
        <v>52002 - Encargos Gerais do Estado</v>
      </c>
      <c r="L4463" t="str">
        <f t="shared" si="347"/>
        <v>3320 - Participação no capital social - SC Gás</v>
      </c>
      <c r="M4463" t="str">
        <f t="shared" si="348"/>
        <v>459065 - Const. ou Aumento de Capital de Empresas</v>
      </c>
      <c r="N4463" t="str">
        <f t="shared" si="349"/>
        <v>45</v>
      </c>
      <c r="O4463" t="str">
        <f>VLOOKUP('SQL Results'!N4463,Plan2!$A$2:$B$8,2,0)</f>
        <v>45 - Inversões Financeiras</v>
      </c>
      <c r="P4463" s="4" t="str">
        <f t="shared" si="350"/>
        <v>0100 - Recursos ordinários - recursos do tesouro - RLD</v>
      </c>
    </row>
    <row r="4464" spans="1:16" x14ac:dyDescent="0.2">
      <c r="A4464">
        <v>52002</v>
      </c>
      <c r="B4464" t="s">
        <v>2026</v>
      </c>
      <c r="C4464">
        <v>3368</v>
      </c>
      <c r="D4464" t="s">
        <v>2043</v>
      </c>
      <c r="E4464">
        <v>329021</v>
      </c>
      <c r="F4464" t="s">
        <v>1423</v>
      </c>
      <c r="G4464" t="s">
        <v>13</v>
      </c>
      <c r="H4464" t="s">
        <v>14</v>
      </c>
      <c r="I4464" t="s">
        <v>2044</v>
      </c>
      <c r="J4464">
        <v>94435649</v>
      </c>
      <c r="K4464" t="str">
        <f t="shared" si="346"/>
        <v>52002 - Encargos Gerais do Estado</v>
      </c>
      <c r="L4464" t="str">
        <f t="shared" si="347"/>
        <v>3368 - Amortização e encargos de contratos de financiamentos externos - EGE</v>
      </c>
      <c r="M4464" t="str">
        <f t="shared" si="348"/>
        <v>329021 - Juros sobre a Dívida por Contrato</v>
      </c>
      <c r="N4464" t="str">
        <f t="shared" si="349"/>
        <v>32</v>
      </c>
      <c r="O4464" t="str">
        <f>VLOOKUP('SQL Results'!N4464,Plan2!$A$2:$B$8,2,0)</f>
        <v>32 - Juros e Encargos da Dívida</v>
      </c>
      <c r="P4464" s="4" t="str">
        <f t="shared" si="350"/>
        <v>0100 - Recursos ordinários - recursos do tesouro - RLD</v>
      </c>
    </row>
    <row r="4465" spans="1:16" x14ac:dyDescent="0.2">
      <c r="A4465">
        <v>52002</v>
      </c>
      <c r="B4465" t="s">
        <v>2026</v>
      </c>
      <c r="C4465">
        <v>3368</v>
      </c>
      <c r="D4465" t="s">
        <v>2043</v>
      </c>
      <c r="E4465">
        <v>329022</v>
      </c>
      <c r="F4465" t="s">
        <v>1425</v>
      </c>
      <c r="G4465" t="s">
        <v>13</v>
      </c>
      <c r="H4465" t="s">
        <v>14</v>
      </c>
      <c r="I4465" t="s">
        <v>2044</v>
      </c>
      <c r="J4465">
        <v>8329862</v>
      </c>
      <c r="K4465" t="str">
        <f t="shared" si="346"/>
        <v>52002 - Encargos Gerais do Estado</v>
      </c>
      <c r="L4465" t="str">
        <f t="shared" si="347"/>
        <v>3368 - Amortização e encargos de contratos de financiamentos externos - EGE</v>
      </c>
      <c r="M4465" t="str">
        <f t="shared" si="348"/>
        <v>329022 - Outros Encargos sobre Dívida por Contrato</v>
      </c>
      <c r="N4465" t="str">
        <f t="shared" si="349"/>
        <v>32</v>
      </c>
      <c r="O4465" t="str">
        <f>VLOOKUP('SQL Results'!N4465,Plan2!$A$2:$B$8,2,0)</f>
        <v>32 - Juros e Encargos da Dívida</v>
      </c>
      <c r="P4465" s="4" t="str">
        <f t="shared" si="350"/>
        <v>0100 - Recursos ordinários - recursos do tesouro - RLD</v>
      </c>
    </row>
    <row r="4466" spans="1:16" x14ac:dyDescent="0.2">
      <c r="A4466">
        <v>52002</v>
      </c>
      <c r="B4466" t="s">
        <v>2026</v>
      </c>
      <c r="C4466">
        <v>3368</v>
      </c>
      <c r="D4466" t="s">
        <v>2043</v>
      </c>
      <c r="E4466">
        <v>469071</v>
      </c>
      <c r="F4466" t="s">
        <v>1426</v>
      </c>
      <c r="G4466" t="s">
        <v>13</v>
      </c>
      <c r="H4466" t="s">
        <v>14</v>
      </c>
      <c r="I4466" t="s">
        <v>2044</v>
      </c>
      <c r="J4466">
        <v>358567947</v>
      </c>
      <c r="K4466" t="str">
        <f t="shared" si="346"/>
        <v>52002 - Encargos Gerais do Estado</v>
      </c>
      <c r="L4466" t="str">
        <f t="shared" si="347"/>
        <v>3368 - Amortização e encargos de contratos de financiamentos externos - EGE</v>
      </c>
      <c r="M4466" t="str">
        <f t="shared" si="348"/>
        <v>469071 - Principal da Dívida Contrat. Resgatado</v>
      </c>
      <c r="N4466" t="str">
        <f t="shared" si="349"/>
        <v>46</v>
      </c>
      <c r="O4466" t="str">
        <f>VLOOKUP('SQL Results'!N4466,Plan2!$A$2:$B$8,2,0)</f>
        <v>46 - Amortização da Dívida</v>
      </c>
      <c r="P4466" s="4" t="str">
        <f t="shared" si="350"/>
        <v>0100 - Recursos ordinários - recursos do tesouro - RLD</v>
      </c>
    </row>
    <row r="4467" spans="1:16" x14ac:dyDescent="0.2">
      <c r="A4467">
        <v>52002</v>
      </c>
      <c r="B4467" t="s">
        <v>2026</v>
      </c>
      <c r="C4467">
        <v>3368</v>
      </c>
      <c r="D4467" t="s">
        <v>2043</v>
      </c>
      <c r="E4467">
        <v>329021</v>
      </c>
      <c r="F4467" t="s">
        <v>1423</v>
      </c>
      <c r="G4467" t="s">
        <v>1556</v>
      </c>
      <c r="H4467" t="s">
        <v>1557</v>
      </c>
      <c r="I4467" t="s">
        <v>2044</v>
      </c>
      <c r="J4467">
        <v>2431808</v>
      </c>
      <c r="K4467" t="str">
        <f t="shared" si="346"/>
        <v>52002 - Encargos Gerais do Estado</v>
      </c>
      <c r="L4467" t="str">
        <f t="shared" si="347"/>
        <v>3368 - Amortização e encargos de contratos de financiamentos externos - EGE</v>
      </c>
      <c r="M4467" t="str">
        <f t="shared" si="348"/>
        <v>329021 - Juros sobre a Dívida por Contrato</v>
      </c>
      <c r="N4467" t="str">
        <f t="shared" si="349"/>
        <v>32</v>
      </c>
      <c r="O4467" t="str">
        <f>VLOOKUP('SQL Results'!N4467,Plan2!$A$2:$B$8,2,0)</f>
        <v>32 - Juros e Encargos da Dívida</v>
      </c>
      <c r="P4467" s="4" t="str">
        <f t="shared" si="350"/>
        <v>0101 - Recursos ordinários - diversos</v>
      </c>
    </row>
    <row r="4468" spans="1:16" x14ac:dyDescent="0.2">
      <c r="A4468">
        <v>52002</v>
      </c>
      <c r="B4468" t="s">
        <v>2026</v>
      </c>
      <c r="C4468">
        <v>3368</v>
      </c>
      <c r="D4468" t="s">
        <v>2043</v>
      </c>
      <c r="E4468">
        <v>329022</v>
      </c>
      <c r="F4468" t="s">
        <v>1425</v>
      </c>
      <c r="G4468" t="s">
        <v>1556</v>
      </c>
      <c r="H4468" t="s">
        <v>1557</v>
      </c>
      <c r="I4468" t="s">
        <v>2044</v>
      </c>
      <c r="J4468">
        <v>214502</v>
      </c>
      <c r="K4468" t="str">
        <f t="shared" si="346"/>
        <v>52002 - Encargos Gerais do Estado</v>
      </c>
      <c r="L4468" t="str">
        <f t="shared" si="347"/>
        <v>3368 - Amortização e encargos de contratos de financiamentos externos - EGE</v>
      </c>
      <c r="M4468" t="str">
        <f t="shared" si="348"/>
        <v>329022 - Outros Encargos sobre Dívida por Contrato</v>
      </c>
      <c r="N4468" t="str">
        <f t="shared" si="349"/>
        <v>32</v>
      </c>
      <c r="O4468" t="str">
        <f>VLOOKUP('SQL Results'!N4468,Plan2!$A$2:$B$8,2,0)</f>
        <v>32 - Juros e Encargos da Dívida</v>
      </c>
      <c r="P4468" s="4" t="str">
        <f t="shared" si="350"/>
        <v>0101 - Recursos ordinários - diversos</v>
      </c>
    </row>
    <row r="4469" spans="1:16" x14ac:dyDescent="0.2">
      <c r="A4469">
        <v>52002</v>
      </c>
      <c r="B4469" t="s">
        <v>2026</v>
      </c>
      <c r="C4469">
        <v>3368</v>
      </c>
      <c r="D4469" t="s">
        <v>2043</v>
      </c>
      <c r="E4469">
        <v>469071</v>
      </c>
      <c r="F4469" t="s">
        <v>1426</v>
      </c>
      <c r="G4469" t="s">
        <v>1556</v>
      </c>
      <c r="H4469" t="s">
        <v>1557</v>
      </c>
      <c r="I4469" t="s">
        <v>2044</v>
      </c>
      <c r="J4469">
        <v>9233468</v>
      </c>
      <c r="K4469" t="str">
        <f t="shared" si="346"/>
        <v>52002 - Encargos Gerais do Estado</v>
      </c>
      <c r="L4469" t="str">
        <f t="shared" si="347"/>
        <v>3368 - Amortização e encargos de contratos de financiamentos externos - EGE</v>
      </c>
      <c r="M4469" t="str">
        <f t="shared" si="348"/>
        <v>469071 - Principal da Dívida Contrat. Resgatado</v>
      </c>
      <c r="N4469" t="str">
        <f t="shared" si="349"/>
        <v>46</v>
      </c>
      <c r="O4469" t="str">
        <f>VLOOKUP('SQL Results'!N4469,Plan2!$A$2:$B$8,2,0)</f>
        <v>46 - Amortização da Dívida</v>
      </c>
      <c r="P4469" s="4" t="str">
        <f t="shared" si="350"/>
        <v>0101 - Recursos ordinários - diversos</v>
      </c>
    </row>
    <row r="4470" spans="1:16" x14ac:dyDescent="0.2">
      <c r="A4470">
        <v>52002</v>
      </c>
      <c r="B4470" t="s">
        <v>2026</v>
      </c>
      <c r="C4470">
        <v>3368</v>
      </c>
      <c r="D4470" t="s">
        <v>2043</v>
      </c>
      <c r="E4470">
        <v>329021</v>
      </c>
      <c r="F4470" t="s">
        <v>1423</v>
      </c>
      <c r="G4470" t="s">
        <v>360</v>
      </c>
      <c r="H4470" t="s">
        <v>361</v>
      </c>
      <c r="I4470" t="s">
        <v>2044</v>
      </c>
      <c r="J4470">
        <v>15016188</v>
      </c>
      <c r="K4470" t="str">
        <f t="shared" si="346"/>
        <v>52002 - Encargos Gerais do Estado</v>
      </c>
      <c r="L4470" t="str">
        <f t="shared" si="347"/>
        <v>3368 - Amortização e encargos de contratos de financiamentos externos - EGE</v>
      </c>
      <c r="M4470" t="str">
        <f t="shared" si="348"/>
        <v>329021 - Juros sobre a Dívida por Contrato</v>
      </c>
      <c r="N4470" t="str">
        <f t="shared" si="349"/>
        <v>32</v>
      </c>
      <c r="O4470" t="str">
        <f>VLOOKUP('SQL Results'!N4470,Plan2!$A$2:$B$8,2,0)</f>
        <v>32 - Juros e Encargos da Dívida</v>
      </c>
      <c r="P4470" s="4" t="str">
        <f t="shared" si="350"/>
        <v>0111 - Taxas da Segurança Pública - recursos do tesouro - exercício corrente</v>
      </c>
    </row>
    <row r="4471" spans="1:16" x14ac:dyDescent="0.2">
      <c r="A4471">
        <v>52002</v>
      </c>
      <c r="B4471" t="s">
        <v>2026</v>
      </c>
      <c r="C4471">
        <v>3368</v>
      </c>
      <c r="D4471" t="s">
        <v>2043</v>
      </c>
      <c r="E4471">
        <v>329022</v>
      </c>
      <c r="F4471" t="s">
        <v>1425</v>
      </c>
      <c r="G4471" t="s">
        <v>360</v>
      </c>
      <c r="H4471" t="s">
        <v>361</v>
      </c>
      <c r="I4471" t="s">
        <v>2044</v>
      </c>
      <c r="J4471">
        <v>1324529</v>
      </c>
      <c r="K4471" t="str">
        <f t="shared" si="346"/>
        <v>52002 - Encargos Gerais do Estado</v>
      </c>
      <c r="L4471" t="str">
        <f t="shared" si="347"/>
        <v>3368 - Amortização e encargos de contratos de financiamentos externos - EGE</v>
      </c>
      <c r="M4471" t="str">
        <f t="shared" si="348"/>
        <v>329022 - Outros Encargos sobre Dívida por Contrato</v>
      </c>
      <c r="N4471" t="str">
        <f t="shared" si="349"/>
        <v>32</v>
      </c>
      <c r="O4471" t="str">
        <f>VLOOKUP('SQL Results'!N4471,Plan2!$A$2:$B$8,2,0)</f>
        <v>32 - Juros e Encargos da Dívida</v>
      </c>
      <c r="P4471" s="4" t="str">
        <f t="shared" si="350"/>
        <v>0111 - Taxas da Segurança Pública - recursos do tesouro - exercício corrente</v>
      </c>
    </row>
    <row r="4472" spans="1:16" x14ac:dyDescent="0.2">
      <c r="A4472">
        <v>52002</v>
      </c>
      <c r="B4472" t="s">
        <v>2026</v>
      </c>
      <c r="C4472">
        <v>3368</v>
      </c>
      <c r="D4472" t="s">
        <v>2043</v>
      </c>
      <c r="E4472">
        <v>469071</v>
      </c>
      <c r="F4472" t="s">
        <v>1426</v>
      </c>
      <c r="G4472" t="s">
        <v>360</v>
      </c>
      <c r="H4472" t="s">
        <v>361</v>
      </c>
      <c r="I4472" t="s">
        <v>2044</v>
      </c>
      <c r="J4472">
        <v>57015795</v>
      </c>
      <c r="K4472" t="str">
        <f t="shared" si="346"/>
        <v>52002 - Encargos Gerais do Estado</v>
      </c>
      <c r="L4472" t="str">
        <f t="shared" si="347"/>
        <v>3368 - Amortização e encargos de contratos de financiamentos externos - EGE</v>
      </c>
      <c r="M4472" t="str">
        <f t="shared" si="348"/>
        <v>469071 - Principal da Dívida Contrat. Resgatado</v>
      </c>
      <c r="N4472" t="str">
        <f t="shared" si="349"/>
        <v>46</v>
      </c>
      <c r="O4472" t="str">
        <f>VLOOKUP('SQL Results'!N4472,Plan2!$A$2:$B$8,2,0)</f>
        <v>46 - Amortização da Dívida</v>
      </c>
      <c r="P4472" s="4" t="str">
        <f t="shared" si="350"/>
        <v>0111 - Taxas da Segurança Pública - recursos do tesouro - exercício corrente</v>
      </c>
    </row>
    <row r="4473" spans="1:16" x14ac:dyDescent="0.2">
      <c r="A4473">
        <v>52002</v>
      </c>
      <c r="B4473" t="s">
        <v>2026</v>
      </c>
      <c r="C4473">
        <v>3368</v>
      </c>
      <c r="D4473" t="s">
        <v>2043</v>
      </c>
      <c r="E4473">
        <v>329021</v>
      </c>
      <c r="F4473" t="s">
        <v>1423</v>
      </c>
      <c r="G4473" t="s">
        <v>1725</v>
      </c>
      <c r="H4473" t="s">
        <v>1726</v>
      </c>
      <c r="I4473" t="s">
        <v>2044</v>
      </c>
      <c r="J4473">
        <v>22514</v>
      </c>
      <c r="K4473" t="str">
        <f t="shared" si="346"/>
        <v>52002 - Encargos Gerais do Estado</v>
      </c>
      <c r="L4473" t="str">
        <f t="shared" si="347"/>
        <v>3368 - Amortização e encargos de contratos de financiamentos externos - EGE</v>
      </c>
      <c r="M4473" t="str">
        <f t="shared" si="348"/>
        <v>329021 - Juros sobre a Dívida por Contrato</v>
      </c>
      <c r="N4473" t="str">
        <f t="shared" si="349"/>
        <v>32</v>
      </c>
      <c r="O4473" t="str">
        <f>VLOOKUP('SQL Results'!N4473,Plan2!$A$2:$B$8,2,0)</f>
        <v>32 - Juros e Encargos da Dívida</v>
      </c>
      <c r="P4473" s="4" t="str">
        <f t="shared" si="350"/>
        <v>0119 - Recursos do Tesouro - Exercício Corrente - Outras Taxas - Vinculadas</v>
      </c>
    </row>
    <row r="4474" spans="1:16" x14ac:dyDescent="0.2">
      <c r="A4474">
        <v>52002</v>
      </c>
      <c r="B4474" t="s">
        <v>2026</v>
      </c>
      <c r="C4474">
        <v>3368</v>
      </c>
      <c r="D4474" t="s">
        <v>2043</v>
      </c>
      <c r="E4474">
        <v>329022</v>
      </c>
      <c r="F4474" t="s">
        <v>1425</v>
      </c>
      <c r="G4474" t="s">
        <v>1725</v>
      </c>
      <c r="H4474" t="s">
        <v>1726</v>
      </c>
      <c r="I4474" t="s">
        <v>2044</v>
      </c>
      <c r="J4474">
        <v>1986</v>
      </c>
      <c r="K4474" t="str">
        <f t="shared" si="346"/>
        <v>52002 - Encargos Gerais do Estado</v>
      </c>
      <c r="L4474" t="str">
        <f t="shared" si="347"/>
        <v>3368 - Amortização e encargos de contratos de financiamentos externos - EGE</v>
      </c>
      <c r="M4474" t="str">
        <f t="shared" si="348"/>
        <v>329022 - Outros Encargos sobre Dívida por Contrato</v>
      </c>
      <c r="N4474" t="str">
        <f t="shared" si="349"/>
        <v>32</v>
      </c>
      <c r="O4474" t="str">
        <f>VLOOKUP('SQL Results'!N4474,Plan2!$A$2:$B$8,2,0)</f>
        <v>32 - Juros e Encargos da Dívida</v>
      </c>
      <c r="P4474" s="4" t="str">
        <f t="shared" si="350"/>
        <v>0119 - Recursos do Tesouro - Exercício Corrente - Outras Taxas - Vinculadas</v>
      </c>
    </row>
    <row r="4475" spans="1:16" x14ac:dyDescent="0.2">
      <c r="A4475">
        <v>52002</v>
      </c>
      <c r="B4475" t="s">
        <v>2026</v>
      </c>
      <c r="C4475">
        <v>3368</v>
      </c>
      <c r="D4475" t="s">
        <v>2043</v>
      </c>
      <c r="E4475">
        <v>469071</v>
      </c>
      <c r="F4475" t="s">
        <v>1426</v>
      </c>
      <c r="G4475" t="s">
        <v>1725</v>
      </c>
      <c r="H4475" t="s">
        <v>1726</v>
      </c>
      <c r="I4475" t="s">
        <v>2044</v>
      </c>
      <c r="J4475">
        <v>85483</v>
      </c>
      <c r="K4475" t="str">
        <f t="shared" si="346"/>
        <v>52002 - Encargos Gerais do Estado</v>
      </c>
      <c r="L4475" t="str">
        <f t="shared" si="347"/>
        <v>3368 - Amortização e encargos de contratos de financiamentos externos - EGE</v>
      </c>
      <c r="M4475" t="str">
        <f t="shared" si="348"/>
        <v>469071 - Principal da Dívida Contrat. Resgatado</v>
      </c>
      <c r="N4475" t="str">
        <f t="shared" si="349"/>
        <v>46</v>
      </c>
      <c r="O4475" t="str">
        <f>VLOOKUP('SQL Results'!N4475,Plan2!$A$2:$B$8,2,0)</f>
        <v>46 - Amortização da Dívida</v>
      </c>
      <c r="P4475" s="4" t="str">
        <f t="shared" si="350"/>
        <v>0119 - Recursos do Tesouro - Exercício Corrente - Outras Taxas - Vinculadas</v>
      </c>
    </row>
    <row r="4476" spans="1:16" x14ac:dyDescent="0.2">
      <c r="A4476">
        <v>52002</v>
      </c>
      <c r="B4476" t="s">
        <v>2026</v>
      </c>
      <c r="C4476">
        <v>3368</v>
      </c>
      <c r="D4476" t="s">
        <v>2043</v>
      </c>
      <c r="E4476">
        <v>329021</v>
      </c>
      <c r="F4476" t="s">
        <v>1423</v>
      </c>
      <c r="G4476" t="s">
        <v>745</v>
      </c>
      <c r="H4476" t="s">
        <v>746</v>
      </c>
      <c r="I4476" t="s">
        <v>2044</v>
      </c>
      <c r="J4476">
        <v>473192</v>
      </c>
      <c r="K4476" t="str">
        <f t="shared" si="346"/>
        <v>52002 - Encargos Gerais do Estado</v>
      </c>
      <c r="L4476" t="str">
        <f t="shared" si="347"/>
        <v>3368 - Amortização e encargos de contratos de financiamentos externos - EGE</v>
      </c>
      <c r="M4476" t="str">
        <f t="shared" si="348"/>
        <v>329021 - Juros sobre a Dívida por Contrato</v>
      </c>
      <c r="N4476" t="str">
        <f t="shared" si="349"/>
        <v>32</v>
      </c>
      <c r="O4476" t="str">
        <f>VLOOKUP('SQL Results'!N4476,Plan2!$A$2:$B$8,2,0)</f>
        <v>32 - Juros e Encargos da Dívida</v>
      </c>
      <c r="P4476" s="4" t="str">
        <f t="shared" si="350"/>
        <v>0122 - Cota-parte da compensação financeira dos rec hídricos - rec tesouro - exercício corrente</v>
      </c>
    </row>
    <row r="4477" spans="1:16" x14ac:dyDescent="0.2">
      <c r="A4477">
        <v>52002</v>
      </c>
      <c r="B4477" t="s">
        <v>2026</v>
      </c>
      <c r="C4477">
        <v>3368</v>
      </c>
      <c r="D4477" t="s">
        <v>2043</v>
      </c>
      <c r="E4477">
        <v>329022</v>
      </c>
      <c r="F4477" t="s">
        <v>1425</v>
      </c>
      <c r="G4477" t="s">
        <v>745</v>
      </c>
      <c r="H4477" t="s">
        <v>746</v>
      </c>
      <c r="I4477" t="s">
        <v>2044</v>
      </c>
      <c r="J4477">
        <v>41739</v>
      </c>
      <c r="K4477" t="str">
        <f t="shared" si="346"/>
        <v>52002 - Encargos Gerais do Estado</v>
      </c>
      <c r="L4477" t="str">
        <f t="shared" si="347"/>
        <v>3368 - Amortização e encargos de contratos de financiamentos externos - EGE</v>
      </c>
      <c r="M4477" t="str">
        <f t="shared" si="348"/>
        <v>329022 - Outros Encargos sobre Dívida por Contrato</v>
      </c>
      <c r="N4477" t="str">
        <f t="shared" si="349"/>
        <v>32</v>
      </c>
      <c r="O4477" t="str">
        <f>VLOOKUP('SQL Results'!N4477,Plan2!$A$2:$B$8,2,0)</f>
        <v>32 - Juros e Encargos da Dívida</v>
      </c>
      <c r="P4477" s="4" t="str">
        <f t="shared" si="350"/>
        <v>0122 - Cota-parte da compensação financeira dos rec hídricos - rec tesouro - exercício corrente</v>
      </c>
    </row>
    <row r="4478" spans="1:16" x14ac:dyDescent="0.2">
      <c r="A4478">
        <v>52002</v>
      </c>
      <c r="B4478" t="s">
        <v>2026</v>
      </c>
      <c r="C4478">
        <v>3368</v>
      </c>
      <c r="D4478" t="s">
        <v>2043</v>
      </c>
      <c r="E4478">
        <v>469071</v>
      </c>
      <c r="F4478" t="s">
        <v>1426</v>
      </c>
      <c r="G4478" t="s">
        <v>745</v>
      </c>
      <c r="H4478" t="s">
        <v>746</v>
      </c>
      <c r="I4478" t="s">
        <v>2044</v>
      </c>
      <c r="J4478">
        <v>1796689</v>
      </c>
      <c r="K4478" t="str">
        <f t="shared" si="346"/>
        <v>52002 - Encargos Gerais do Estado</v>
      </c>
      <c r="L4478" t="str">
        <f t="shared" si="347"/>
        <v>3368 - Amortização e encargos de contratos de financiamentos externos - EGE</v>
      </c>
      <c r="M4478" t="str">
        <f t="shared" si="348"/>
        <v>469071 - Principal da Dívida Contrat. Resgatado</v>
      </c>
      <c r="N4478" t="str">
        <f t="shared" si="349"/>
        <v>46</v>
      </c>
      <c r="O4478" t="str">
        <f>VLOOKUP('SQL Results'!N4478,Plan2!$A$2:$B$8,2,0)</f>
        <v>46 - Amortização da Dívida</v>
      </c>
      <c r="P4478" s="4" t="str">
        <f t="shared" si="350"/>
        <v>0122 - Cota-parte da compensação financeira dos rec hídricos - rec tesouro - exercício corrente</v>
      </c>
    </row>
    <row r="4479" spans="1:16" x14ac:dyDescent="0.2">
      <c r="A4479">
        <v>52002</v>
      </c>
      <c r="B4479" t="s">
        <v>2026</v>
      </c>
      <c r="C4479">
        <v>3368</v>
      </c>
      <c r="D4479" t="s">
        <v>2043</v>
      </c>
      <c r="E4479">
        <v>329021</v>
      </c>
      <c r="F4479" t="s">
        <v>1423</v>
      </c>
      <c r="G4479" t="s">
        <v>651</v>
      </c>
      <c r="H4479" t="s">
        <v>652</v>
      </c>
      <c r="I4479" t="s">
        <v>2044</v>
      </c>
      <c r="J4479">
        <v>242723</v>
      </c>
      <c r="K4479" t="str">
        <f t="shared" si="346"/>
        <v>52002 - Encargos Gerais do Estado</v>
      </c>
      <c r="L4479" t="str">
        <f t="shared" si="347"/>
        <v>3368 - Amortização e encargos de contratos de financiamentos externos - EGE</v>
      </c>
      <c r="M4479" t="str">
        <f t="shared" si="348"/>
        <v>329021 - Juros sobre a Dívida por Contrato</v>
      </c>
      <c r="N4479" t="str">
        <f t="shared" si="349"/>
        <v>32</v>
      </c>
      <c r="O4479" t="str">
        <f>VLOOKUP('SQL Results'!N4479,Plan2!$A$2:$B$8,2,0)</f>
        <v>32 - Juros e Encargos da Dívida</v>
      </c>
      <c r="P4479" s="4" t="str">
        <f t="shared" si="350"/>
        <v>0129 - Outras transferências - recursos do tesouro - exercício corrente</v>
      </c>
    </row>
    <row r="4480" spans="1:16" x14ac:dyDescent="0.2">
      <c r="A4480">
        <v>52002</v>
      </c>
      <c r="B4480" t="s">
        <v>2026</v>
      </c>
      <c r="C4480">
        <v>3368</v>
      </c>
      <c r="D4480" t="s">
        <v>2043</v>
      </c>
      <c r="E4480">
        <v>329022</v>
      </c>
      <c r="F4480" t="s">
        <v>1425</v>
      </c>
      <c r="G4480" t="s">
        <v>651</v>
      </c>
      <c r="H4480" t="s">
        <v>652</v>
      </c>
      <c r="I4480" t="s">
        <v>2044</v>
      </c>
      <c r="J4480">
        <v>21410</v>
      </c>
      <c r="K4480" t="str">
        <f t="shared" si="346"/>
        <v>52002 - Encargos Gerais do Estado</v>
      </c>
      <c r="L4480" t="str">
        <f t="shared" si="347"/>
        <v>3368 - Amortização e encargos de contratos de financiamentos externos - EGE</v>
      </c>
      <c r="M4480" t="str">
        <f t="shared" si="348"/>
        <v>329022 - Outros Encargos sobre Dívida por Contrato</v>
      </c>
      <c r="N4480" t="str">
        <f t="shared" si="349"/>
        <v>32</v>
      </c>
      <c r="O4480" t="str">
        <f>VLOOKUP('SQL Results'!N4480,Plan2!$A$2:$B$8,2,0)</f>
        <v>32 - Juros e Encargos da Dívida</v>
      </c>
      <c r="P4480" s="4" t="str">
        <f t="shared" si="350"/>
        <v>0129 - Outras transferências - recursos do tesouro - exercício corrente</v>
      </c>
    </row>
    <row r="4481" spans="1:16" x14ac:dyDescent="0.2">
      <c r="A4481">
        <v>52002</v>
      </c>
      <c r="B4481" t="s">
        <v>2026</v>
      </c>
      <c r="C4481">
        <v>3368</v>
      </c>
      <c r="D4481" t="s">
        <v>2043</v>
      </c>
      <c r="E4481">
        <v>469071</v>
      </c>
      <c r="F4481" t="s">
        <v>1426</v>
      </c>
      <c r="G4481" t="s">
        <v>651</v>
      </c>
      <c r="H4481" t="s">
        <v>652</v>
      </c>
      <c r="I4481" t="s">
        <v>2044</v>
      </c>
      <c r="J4481">
        <v>921609</v>
      </c>
      <c r="K4481" t="str">
        <f t="shared" si="346"/>
        <v>52002 - Encargos Gerais do Estado</v>
      </c>
      <c r="L4481" t="str">
        <f t="shared" si="347"/>
        <v>3368 - Amortização e encargos de contratos de financiamentos externos - EGE</v>
      </c>
      <c r="M4481" t="str">
        <f t="shared" si="348"/>
        <v>469071 - Principal da Dívida Contrat. Resgatado</v>
      </c>
      <c r="N4481" t="str">
        <f t="shared" si="349"/>
        <v>46</v>
      </c>
      <c r="O4481" t="str">
        <f>VLOOKUP('SQL Results'!N4481,Plan2!$A$2:$B$8,2,0)</f>
        <v>46 - Amortização da Dívida</v>
      </c>
      <c r="P4481" s="4" t="str">
        <f t="shared" si="350"/>
        <v>0129 - Outras transferências - recursos do tesouro - exercício corrente</v>
      </c>
    </row>
    <row r="4482" spans="1:16" x14ac:dyDescent="0.2">
      <c r="A4482">
        <v>52002</v>
      </c>
      <c r="B4482" t="s">
        <v>2026</v>
      </c>
      <c r="C4482">
        <v>3236</v>
      </c>
      <c r="D4482" t="s">
        <v>2045</v>
      </c>
      <c r="E4482">
        <v>459065</v>
      </c>
      <c r="F4482" t="s">
        <v>2032</v>
      </c>
      <c r="G4482" t="s">
        <v>13</v>
      </c>
      <c r="H4482" t="s">
        <v>14</v>
      </c>
      <c r="I4482" t="s">
        <v>2046</v>
      </c>
      <c r="J4482">
        <v>6000000</v>
      </c>
      <c r="K4482" t="str">
        <f t="shared" si="346"/>
        <v>52002 - Encargos Gerais do Estado</v>
      </c>
      <c r="L4482" t="str">
        <f t="shared" si="347"/>
        <v>3236 - Participação no capital social - CODESC</v>
      </c>
      <c r="M4482" t="str">
        <f t="shared" si="348"/>
        <v>459065 - Const. ou Aumento de Capital de Empresas</v>
      </c>
      <c r="N4482" t="str">
        <f t="shared" si="349"/>
        <v>45</v>
      </c>
      <c r="O4482" t="str">
        <f>VLOOKUP('SQL Results'!N4482,Plan2!$A$2:$B$8,2,0)</f>
        <v>45 - Inversões Financeiras</v>
      </c>
      <c r="P4482" s="4" t="str">
        <f t="shared" si="350"/>
        <v>0100 - Recursos ordinários - recursos do tesouro - RLD</v>
      </c>
    </row>
    <row r="4483" spans="1:16" x14ac:dyDescent="0.2">
      <c r="A4483">
        <v>52002</v>
      </c>
      <c r="B4483" t="s">
        <v>2026</v>
      </c>
      <c r="C4483">
        <v>14094</v>
      </c>
      <c r="D4483" t="s">
        <v>2047</v>
      </c>
      <c r="E4483">
        <v>459065</v>
      </c>
      <c r="F4483" t="s">
        <v>2032</v>
      </c>
      <c r="G4483" t="s">
        <v>13</v>
      </c>
      <c r="H4483" t="s">
        <v>14</v>
      </c>
      <c r="I4483" t="s">
        <v>2048</v>
      </c>
      <c r="J4483">
        <v>1000</v>
      </c>
      <c r="K4483" t="str">
        <f t="shared" ref="K4483:K4546" si="351">CONCATENATE(A4483," - ",B4483)</f>
        <v>52002 - Encargos Gerais do Estado</v>
      </c>
      <c r="L4483" t="str">
        <f t="shared" ref="L4483:L4546" si="352">CONCATENATE(C4483," - ",D4483)</f>
        <v>14094 - Participação no capital social - SCPar</v>
      </c>
      <c r="M4483" t="str">
        <f t="shared" ref="M4483:M4546" si="353">CONCATENATE(E4483," - ",F4483)</f>
        <v>459065 - Const. ou Aumento de Capital de Empresas</v>
      </c>
      <c r="N4483" t="str">
        <f t="shared" ref="N4483:N4546" si="354">LEFT(E4483,2)</f>
        <v>45</v>
      </c>
      <c r="O4483" t="str">
        <f>VLOOKUP('SQL Results'!N4483,Plan2!$A$2:$B$8,2,0)</f>
        <v>45 - Inversões Financeiras</v>
      </c>
      <c r="P4483" s="4" t="str">
        <f t="shared" si="350"/>
        <v>0100 - Recursos ordinários - recursos do tesouro - RLD</v>
      </c>
    </row>
    <row r="4484" spans="1:16" x14ac:dyDescent="0.2">
      <c r="A4484">
        <v>52002</v>
      </c>
      <c r="B4484" t="s">
        <v>2026</v>
      </c>
      <c r="C4484">
        <v>13511</v>
      </c>
      <c r="D4484" t="s">
        <v>2049</v>
      </c>
      <c r="E4484">
        <v>339093</v>
      </c>
      <c r="F4484" t="s">
        <v>50</v>
      </c>
      <c r="G4484" t="s">
        <v>13</v>
      </c>
      <c r="H4484" t="s">
        <v>14</v>
      </c>
      <c r="I4484" t="s">
        <v>2050</v>
      </c>
      <c r="J4484">
        <v>2000000</v>
      </c>
      <c r="K4484" t="str">
        <f t="shared" si="351"/>
        <v>52002 - Encargos Gerais do Estado</v>
      </c>
      <c r="L4484" t="str">
        <f t="shared" si="352"/>
        <v>13511 - Despesas com restituição de depósitos judiciais - EGE</v>
      </c>
      <c r="M4484" t="str">
        <f t="shared" si="353"/>
        <v>339093 - Indenizações e Restituições</v>
      </c>
      <c r="N4484" t="str">
        <f t="shared" si="354"/>
        <v>33</v>
      </c>
      <c r="O4484" t="str">
        <f>VLOOKUP('SQL Results'!N4484,Plan2!$A$2:$B$8,2,0)</f>
        <v>33 - Outras Despesas Correntes</v>
      </c>
      <c r="P4484" s="4" t="str">
        <f t="shared" si="350"/>
        <v>0100 - Recursos ordinários - recursos do tesouro - RLD</v>
      </c>
    </row>
    <row r="4485" spans="1:16" x14ac:dyDescent="0.2">
      <c r="A4485">
        <v>52002</v>
      </c>
      <c r="B4485" t="s">
        <v>2026</v>
      </c>
      <c r="C4485">
        <v>13511</v>
      </c>
      <c r="D4485" t="s">
        <v>2049</v>
      </c>
      <c r="E4485">
        <v>469093</v>
      </c>
      <c r="F4485" t="s">
        <v>50</v>
      </c>
      <c r="G4485" t="s">
        <v>13</v>
      </c>
      <c r="H4485" t="s">
        <v>14</v>
      </c>
      <c r="I4485" t="s">
        <v>2050</v>
      </c>
      <c r="J4485">
        <v>20000000</v>
      </c>
      <c r="K4485" t="str">
        <f t="shared" si="351"/>
        <v>52002 - Encargos Gerais do Estado</v>
      </c>
      <c r="L4485" t="str">
        <f t="shared" si="352"/>
        <v>13511 - Despesas com restituição de depósitos judiciais - EGE</v>
      </c>
      <c r="M4485" t="str">
        <f t="shared" si="353"/>
        <v>469093 - Indenizações e Restituições</v>
      </c>
      <c r="N4485" t="str">
        <f t="shared" si="354"/>
        <v>46</v>
      </c>
      <c r="O4485" t="str">
        <f>VLOOKUP('SQL Results'!N4485,Plan2!$A$2:$B$8,2,0)</f>
        <v>46 - Amortização da Dívida</v>
      </c>
      <c r="P4485" s="4" t="str">
        <f t="shared" si="350"/>
        <v>0100 - Recursos ordinários - recursos do tesouro - RLD</v>
      </c>
    </row>
    <row r="4486" spans="1:16" x14ac:dyDescent="0.2">
      <c r="A4486">
        <v>52002</v>
      </c>
      <c r="B4486" t="s">
        <v>2026</v>
      </c>
      <c r="C4486">
        <v>3096</v>
      </c>
      <c r="D4486" t="s">
        <v>2051</v>
      </c>
      <c r="E4486">
        <v>339047</v>
      </c>
      <c r="F4486" t="s">
        <v>27</v>
      </c>
      <c r="G4486" t="s">
        <v>13</v>
      </c>
      <c r="H4486" t="s">
        <v>14</v>
      </c>
      <c r="I4486" t="s">
        <v>2052</v>
      </c>
      <c r="J4486">
        <v>165000000</v>
      </c>
      <c r="K4486" t="str">
        <f t="shared" si="351"/>
        <v>52002 - Encargos Gerais do Estado</v>
      </c>
      <c r="L4486" t="str">
        <f t="shared" si="352"/>
        <v>3096 - Formação do patrimônio do servidor público - PASEP</v>
      </c>
      <c r="M4486" t="str">
        <f t="shared" si="353"/>
        <v>339047 - Obrigações Tributárias e Contributivas</v>
      </c>
      <c r="N4486" t="str">
        <f t="shared" si="354"/>
        <v>33</v>
      </c>
      <c r="O4486" t="str">
        <f>VLOOKUP('SQL Results'!N4486,Plan2!$A$2:$B$8,2,0)</f>
        <v>33 - Outras Despesas Correntes</v>
      </c>
      <c r="P4486" s="4" t="str">
        <f t="shared" si="350"/>
        <v>0100 - Recursos ordinários - recursos do tesouro - RLD</v>
      </c>
    </row>
    <row r="4487" spans="1:16" x14ac:dyDescent="0.2">
      <c r="A4487">
        <v>52002</v>
      </c>
      <c r="B4487" t="s">
        <v>2026</v>
      </c>
      <c r="C4487">
        <v>3207</v>
      </c>
      <c r="D4487" t="s">
        <v>2053</v>
      </c>
      <c r="E4487">
        <v>459065</v>
      </c>
      <c r="F4487" t="s">
        <v>2032</v>
      </c>
      <c r="G4487" t="s">
        <v>13</v>
      </c>
      <c r="H4487" t="s">
        <v>14</v>
      </c>
      <c r="I4487" t="s">
        <v>2054</v>
      </c>
      <c r="J4487">
        <v>1000</v>
      </c>
      <c r="K4487" t="str">
        <f t="shared" si="351"/>
        <v>52002 - Encargos Gerais do Estado</v>
      </c>
      <c r="L4487" t="str">
        <f t="shared" si="352"/>
        <v>3207 - Participação no capital social - CELESC Geração</v>
      </c>
      <c r="M4487" t="str">
        <f t="shared" si="353"/>
        <v>459065 - Const. ou Aumento de Capital de Empresas</v>
      </c>
      <c r="N4487" t="str">
        <f t="shared" si="354"/>
        <v>45</v>
      </c>
      <c r="O4487" t="str">
        <f>VLOOKUP('SQL Results'!N4487,Plan2!$A$2:$B$8,2,0)</f>
        <v>45 - Inversões Financeiras</v>
      </c>
      <c r="P4487" s="4" t="str">
        <f t="shared" si="350"/>
        <v>0100 - Recursos ordinários - recursos do tesouro - RLD</v>
      </c>
    </row>
    <row r="4488" spans="1:16" x14ac:dyDescent="0.2">
      <c r="A4488">
        <v>52002</v>
      </c>
      <c r="B4488" t="s">
        <v>2026</v>
      </c>
      <c r="C4488">
        <v>3218</v>
      </c>
      <c r="D4488" t="s">
        <v>2055</v>
      </c>
      <c r="E4488">
        <v>459065</v>
      </c>
      <c r="F4488" t="s">
        <v>2032</v>
      </c>
      <c r="G4488" t="s">
        <v>13</v>
      </c>
      <c r="H4488" t="s">
        <v>14</v>
      </c>
      <c r="I4488" t="s">
        <v>2056</v>
      </c>
      <c r="J4488">
        <v>1000</v>
      </c>
      <c r="K4488" t="str">
        <f t="shared" si="351"/>
        <v>52002 - Encargos Gerais do Estado</v>
      </c>
      <c r="L4488" t="str">
        <f t="shared" si="352"/>
        <v>3218 - Participação no capital social - CASAN</v>
      </c>
      <c r="M4488" t="str">
        <f t="shared" si="353"/>
        <v>459065 - Const. ou Aumento de Capital de Empresas</v>
      </c>
      <c r="N4488" t="str">
        <f t="shared" si="354"/>
        <v>45</v>
      </c>
      <c r="O4488" t="str">
        <f>VLOOKUP('SQL Results'!N4488,Plan2!$A$2:$B$8,2,0)</f>
        <v>45 - Inversões Financeiras</v>
      </c>
      <c r="P4488" s="4" t="str">
        <f t="shared" si="350"/>
        <v>0100 - Recursos ordinários - recursos do tesouro - RLD</v>
      </c>
    </row>
    <row r="4489" spans="1:16" x14ac:dyDescent="0.2">
      <c r="A4489">
        <v>52002</v>
      </c>
      <c r="B4489" t="s">
        <v>2026</v>
      </c>
      <c r="C4489">
        <v>3267</v>
      </c>
      <c r="D4489" t="s">
        <v>2057</v>
      </c>
      <c r="E4489">
        <v>339008</v>
      </c>
      <c r="F4489" t="s">
        <v>43</v>
      </c>
      <c r="G4489" t="s">
        <v>13</v>
      </c>
      <c r="H4489" t="s">
        <v>14</v>
      </c>
      <c r="I4489" t="s">
        <v>2058</v>
      </c>
      <c r="J4489">
        <v>1000000</v>
      </c>
      <c r="K4489" t="str">
        <f t="shared" si="351"/>
        <v>52002 - Encargos Gerais do Estado</v>
      </c>
      <c r="L4489" t="str">
        <f t="shared" si="352"/>
        <v>3267 - Auxílio funeral - IPREV - EGE</v>
      </c>
      <c r="M4489" t="str">
        <f t="shared" si="353"/>
        <v>339008 - Outros Benefícios Assistenciais</v>
      </c>
      <c r="N4489" t="str">
        <f t="shared" si="354"/>
        <v>33</v>
      </c>
      <c r="O4489" t="str">
        <f>VLOOKUP('SQL Results'!N4489,Plan2!$A$2:$B$8,2,0)</f>
        <v>33 - Outras Despesas Correntes</v>
      </c>
      <c r="P4489" s="4" t="str">
        <f t="shared" si="350"/>
        <v>0100 - Recursos ordinários - recursos do tesouro - RLD</v>
      </c>
    </row>
    <row r="4490" spans="1:16" x14ac:dyDescent="0.2">
      <c r="A4490">
        <v>52002</v>
      </c>
      <c r="B4490" t="s">
        <v>2026</v>
      </c>
      <c r="C4490">
        <v>10033</v>
      </c>
      <c r="D4490" t="s">
        <v>2059</v>
      </c>
      <c r="E4490">
        <v>459065</v>
      </c>
      <c r="F4490" t="s">
        <v>2032</v>
      </c>
      <c r="G4490" t="s">
        <v>13</v>
      </c>
      <c r="H4490" t="s">
        <v>14</v>
      </c>
      <c r="I4490" t="s">
        <v>2054</v>
      </c>
      <c r="J4490">
        <v>1000</v>
      </c>
      <c r="K4490" t="str">
        <f t="shared" si="351"/>
        <v>52002 - Encargos Gerais do Estado</v>
      </c>
      <c r="L4490" t="str">
        <f t="shared" si="352"/>
        <v>10033 - Participação no capital social - CELESC Distribuição</v>
      </c>
      <c r="M4490" t="str">
        <f t="shared" si="353"/>
        <v>459065 - Const. ou Aumento de Capital de Empresas</v>
      </c>
      <c r="N4490" t="str">
        <f t="shared" si="354"/>
        <v>45</v>
      </c>
      <c r="O4490" t="str">
        <f>VLOOKUP('SQL Results'!N4490,Plan2!$A$2:$B$8,2,0)</f>
        <v>45 - Inversões Financeiras</v>
      </c>
      <c r="P4490" s="4" t="str">
        <f t="shared" si="350"/>
        <v>0100 - Recursos ordinários - recursos do tesouro - RLD</v>
      </c>
    </row>
    <row r="4491" spans="1:16" x14ac:dyDescent="0.2">
      <c r="A4491">
        <v>52002</v>
      </c>
      <c r="B4491" t="s">
        <v>2026</v>
      </c>
      <c r="C4491">
        <v>3368</v>
      </c>
      <c r="D4491" t="s">
        <v>2043</v>
      </c>
      <c r="E4491">
        <v>329021</v>
      </c>
      <c r="F4491" t="s">
        <v>1423</v>
      </c>
      <c r="G4491" t="s">
        <v>2060</v>
      </c>
      <c r="H4491" t="s">
        <v>2061</v>
      </c>
      <c r="I4491" t="s">
        <v>2044</v>
      </c>
      <c r="J4491">
        <v>400928</v>
      </c>
      <c r="K4491" t="str">
        <f t="shared" si="351"/>
        <v>52002 - Encargos Gerais do Estado</v>
      </c>
      <c r="L4491" t="str">
        <f t="shared" si="352"/>
        <v>3368 - Amortização e encargos de contratos de financiamentos externos - EGE</v>
      </c>
      <c r="M4491" t="str">
        <f t="shared" si="353"/>
        <v>329021 - Juros sobre a Dívida por Contrato</v>
      </c>
      <c r="N4491" t="str">
        <f t="shared" si="354"/>
        <v>32</v>
      </c>
      <c r="O4491" t="str">
        <f>VLOOKUP('SQL Results'!N4491,Plan2!$A$2:$B$8,2,0)</f>
        <v>32 - Juros e Encargos da Dívida</v>
      </c>
      <c r="P4491" s="4" t="str">
        <f t="shared" si="350"/>
        <v>0160 - Recursos patrimoniais primários - recursos do tesouro - exercício corrente</v>
      </c>
    </row>
    <row r="4492" spans="1:16" x14ac:dyDescent="0.2">
      <c r="A4492">
        <v>52002</v>
      </c>
      <c r="B4492" t="s">
        <v>2026</v>
      </c>
      <c r="C4492">
        <v>3368</v>
      </c>
      <c r="D4492" t="s">
        <v>2043</v>
      </c>
      <c r="E4492">
        <v>329022</v>
      </c>
      <c r="F4492" t="s">
        <v>1425</v>
      </c>
      <c r="G4492" t="s">
        <v>2060</v>
      </c>
      <c r="H4492" t="s">
        <v>2061</v>
      </c>
      <c r="I4492" t="s">
        <v>2044</v>
      </c>
      <c r="J4492">
        <v>35365</v>
      </c>
      <c r="K4492" t="str">
        <f t="shared" si="351"/>
        <v>52002 - Encargos Gerais do Estado</v>
      </c>
      <c r="L4492" t="str">
        <f t="shared" si="352"/>
        <v>3368 - Amortização e encargos de contratos de financiamentos externos - EGE</v>
      </c>
      <c r="M4492" t="str">
        <f t="shared" si="353"/>
        <v>329022 - Outros Encargos sobre Dívida por Contrato</v>
      </c>
      <c r="N4492" t="str">
        <f t="shared" si="354"/>
        <v>32</v>
      </c>
      <c r="O4492" t="str">
        <f>VLOOKUP('SQL Results'!N4492,Plan2!$A$2:$B$8,2,0)</f>
        <v>32 - Juros e Encargos da Dívida</v>
      </c>
      <c r="P4492" s="4" t="str">
        <f t="shared" si="350"/>
        <v>0160 - Recursos patrimoniais primários - recursos do tesouro - exercício corrente</v>
      </c>
    </row>
    <row r="4493" spans="1:16" x14ac:dyDescent="0.2">
      <c r="A4493">
        <v>52002</v>
      </c>
      <c r="B4493" t="s">
        <v>2026</v>
      </c>
      <c r="C4493">
        <v>3368</v>
      </c>
      <c r="D4493" t="s">
        <v>2043</v>
      </c>
      <c r="E4493">
        <v>469071</v>
      </c>
      <c r="F4493" t="s">
        <v>1426</v>
      </c>
      <c r="G4493" t="s">
        <v>2060</v>
      </c>
      <c r="H4493" t="s">
        <v>2061</v>
      </c>
      <c r="I4493" t="s">
        <v>2044</v>
      </c>
      <c r="J4493">
        <v>1522306</v>
      </c>
      <c r="K4493" t="str">
        <f t="shared" si="351"/>
        <v>52002 - Encargos Gerais do Estado</v>
      </c>
      <c r="L4493" t="str">
        <f t="shared" si="352"/>
        <v>3368 - Amortização e encargos de contratos de financiamentos externos - EGE</v>
      </c>
      <c r="M4493" t="str">
        <f t="shared" si="353"/>
        <v>469071 - Principal da Dívida Contrat. Resgatado</v>
      </c>
      <c r="N4493" t="str">
        <f t="shared" si="354"/>
        <v>46</v>
      </c>
      <c r="O4493" t="str">
        <f>VLOOKUP('SQL Results'!N4493,Plan2!$A$2:$B$8,2,0)</f>
        <v>46 - Amortização da Dívida</v>
      </c>
      <c r="P4493" s="4" t="str">
        <f t="shared" si="350"/>
        <v>0160 - Recursos patrimoniais primários - recursos do tesouro - exercício corrente</v>
      </c>
    </row>
    <row r="4494" spans="1:16" x14ac:dyDescent="0.2">
      <c r="A4494">
        <v>52002</v>
      </c>
      <c r="B4494" t="s">
        <v>2026</v>
      </c>
      <c r="C4494">
        <v>3368</v>
      </c>
      <c r="D4494" t="s">
        <v>2043</v>
      </c>
      <c r="E4494">
        <v>329021</v>
      </c>
      <c r="F4494" t="s">
        <v>1423</v>
      </c>
      <c r="G4494" t="s">
        <v>2062</v>
      </c>
      <c r="H4494" t="s">
        <v>2063</v>
      </c>
      <c r="I4494" t="s">
        <v>2044</v>
      </c>
      <c r="J4494">
        <v>4371049</v>
      </c>
      <c r="K4494" t="str">
        <f t="shared" si="351"/>
        <v>52002 - Encargos Gerais do Estado</v>
      </c>
      <c r="L4494" t="str">
        <f t="shared" si="352"/>
        <v>3368 - Amortização e encargos de contratos de financiamentos externos - EGE</v>
      </c>
      <c r="M4494" t="str">
        <f t="shared" si="353"/>
        <v>329021 - Juros sobre a Dívida por Contrato</v>
      </c>
      <c r="N4494" t="str">
        <f t="shared" si="354"/>
        <v>32</v>
      </c>
      <c r="O4494" t="str">
        <f>VLOOKUP('SQL Results'!N4494,Plan2!$A$2:$B$8,2,0)</f>
        <v>32 - Juros e Encargos da Dívida</v>
      </c>
      <c r="P4494" s="4" t="str">
        <f t="shared" si="350"/>
        <v>0169 - Outros recursos primários - recursos do tesouro - exercício corrente</v>
      </c>
    </row>
    <row r="4495" spans="1:16" x14ac:dyDescent="0.2">
      <c r="A4495">
        <v>52002</v>
      </c>
      <c r="B4495" t="s">
        <v>2026</v>
      </c>
      <c r="C4495">
        <v>3368</v>
      </c>
      <c r="D4495" t="s">
        <v>2043</v>
      </c>
      <c r="E4495">
        <v>329022</v>
      </c>
      <c r="F4495" t="s">
        <v>1425</v>
      </c>
      <c r="G4495" t="s">
        <v>2062</v>
      </c>
      <c r="H4495" t="s">
        <v>2063</v>
      </c>
      <c r="I4495" t="s">
        <v>2044</v>
      </c>
      <c r="J4495">
        <v>385556</v>
      </c>
      <c r="K4495" t="str">
        <f t="shared" si="351"/>
        <v>52002 - Encargos Gerais do Estado</v>
      </c>
      <c r="L4495" t="str">
        <f t="shared" si="352"/>
        <v>3368 - Amortização e encargos de contratos de financiamentos externos - EGE</v>
      </c>
      <c r="M4495" t="str">
        <f t="shared" si="353"/>
        <v>329022 - Outros Encargos sobre Dívida por Contrato</v>
      </c>
      <c r="N4495" t="str">
        <f t="shared" si="354"/>
        <v>32</v>
      </c>
      <c r="O4495" t="str">
        <f>VLOOKUP('SQL Results'!N4495,Plan2!$A$2:$B$8,2,0)</f>
        <v>32 - Juros e Encargos da Dívida</v>
      </c>
      <c r="P4495" s="4" t="str">
        <f t="shared" si="350"/>
        <v>0169 - Outros recursos primários - recursos do tesouro - exercício corrente</v>
      </c>
    </row>
    <row r="4496" spans="1:16" x14ac:dyDescent="0.2">
      <c r="A4496">
        <v>52002</v>
      </c>
      <c r="B4496" t="s">
        <v>2026</v>
      </c>
      <c r="C4496">
        <v>3368</v>
      </c>
      <c r="D4496" t="s">
        <v>2043</v>
      </c>
      <c r="E4496">
        <v>469071</v>
      </c>
      <c r="F4496" t="s">
        <v>1426</v>
      </c>
      <c r="G4496" t="s">
        <v>2062</v>
      </c>
      <c r="H4496" t="s">
        <v>2063</v>
      </c>
      <c r="I4496" t="s">
        <v>2044</v>
      </c>
      <c r="J4496">
        <v>16596679</v>
      </c>
      <c r="K4496" t="str">
        <f t="shared" si="351"/>
        <v>52002 - Encargos Gerais do Estado</v>
      </c>
      <c r="L4496" t="str">
        <f t="shared" si="352"/>
        <v>3368 - Amortização e encargos de contratos de financiamentos externos - EGE</v>
      </c>
      <c r="M4496" t="str">
        <f t="shared" si="353"/>
        <v>469071 - Principal da Dívida Contrat. Resgatado</v>
      </c>
      <c r="N4496" t="str">
        <f t="shared" si="354"/>
        <v>46</v>
      </c>
      <c r="O4496" t="str">
        <f>VLOOKUP('SQL Results'!N4496,Plan2!$A$2:$B$8,2,0)</f>
        <v>46 - Amortização da Dívida</v>
      </c>
      <c r="P4496" s="4" t="str">
        <f t="shared" si="350"/>
        <v>0169 - Outros recursos primários - recursos do tesouro - exercício corrente</v>
      </c>
    </row>
    <row r="4497" spans="1:16" x14ac:dyDescent="0.2">
      <c r="A4497">
        <v>52002</v>
      </c>
      <c r="B4497" t="s">
        <v>2026</v>
      </c>
      <c r="C4497">
        <v>3368</v>
      </c>
      <c r="D4497" t="s">
        <v>2043</v>
      </c>
      <c r="E4497">
        <v>329021</v>
      </c>
      <c r="F4497" t="s">
        <v>1423</v>
      </c>
      <c r="G4497" t="s">
        <v>2064</v>
      </c>
      <c r="H4497" t="s">
        <v>2065</v>
      </c>
      <c r="I4497" t="s">
        <v>2044</v>
      </c>
      <c r="J4497">
        <v>5451223</v>
      </c>
      <c r="K4497" t="str">
        <f t="shared" si="351"/>
        <v>52002 - Encargos Gerais do Estado</v>
      </c>
      <c r="L4497" t="str">
        <f t="shared" si="352"/>
        <v>3368 - Amortização e encargos de contratos de financiamentos externos - EGE</v>
      </c>
      <c r="M4497" t="str">
        <f t="shared" si="353"/>
        <v>329021 - Juros sobre a Dívida por Contrato</v>
      </c>
      <c r="N4497" t="str">
        <f t="shared" si="354"/>
        <v>32</v>
      </c>
      <c r="O4497" t="str">
        <f>VLOOKUP('SQL Results'!N4497,Plan2!$A$2:$B$8,2,0)</f>
        <v>32 - Juros e Encargos da Dívida</v>
      </c>
      <c r="P4497" s="4" t="str">
        <f t="shared" si="350"/>
        <v>0180 - Remuneração de disponibilidade bancária - Executivo - rec tesouro - exercício corrente</v>
      </c>
    </row>
    <row r="4498" spans="1:16" x14ac:dyDescent="0.2">
      <c r="A4498">
        <v>52002</v>
      </c>
      <c r="B4498" t="s">
        <v>2026</v>
      </c>
      <c r="C4498">
        <v>3368</v>
      </c>
      <c r="D4498" t="s">
        <v>2043</v>
      </c>
      <c r="E4498">
        <v>329022</v>
      </c>
      <c r="F4498" t="s">
        <v>1425</v>
      </c>
      <c r="G4498" t="s">
        <v>2064</v>
      </c>
      <c r="H4498" t="s">
        <v>2065</v>
      </c>
      <c r="I4498" t="s">
        <v>2044</v>
      </c>
      <c r="J4498">
        <v>480835</v>
      </c>
      <c r="K4498" t="str">
        <f t="shared" si="351"/>
        <v>52002 - Encargos Gerais do Estado</v>
      </c>
      <c r="L4498" t="str">
        <f t="shared" si="352"/>
        <v>3368 - Amortização e encargos de contratos de financiamentos externos - EGE</v>
      </c>
      <c r="M4498" t="str">
        <f t="shared" si="353"/>
        <v>329022 - Outros Encargos sobre Dívida por Contrato</v>
      </c>
      <c r="N4498" t="str">
        <f t="shared" si="354"/>
        <v>32</v>
      </c>
      <c r="O4498" t="str">
        <f>VLOOKUP('SQL Results'!N4498,Plan2!$A$2:$B$8,2,0)</f>
        <v>32 - Juros e Encargos da Dívida</v>
      </c>
      <c r="P4498" s="4" t="str">
        <f t="shared" si="350"/>
        <v>0180 - Remuneração de disponibilidade bancária - Executivo - rec tesouro - exercício corrente</v>
      </c>
    </row>
    <row r="4499" spans="1:16" x14ac:dyDescent="0.2">
      <c r="A4499">
        <v>52002</v>
      </c>
      <c r="B4499" t="s">
        <v>2026</v>
      </c>
      <c r="C4499">
        <v>3368</v>
      </c>
      <c r="D4499" t="s">
        <v>2043</v>
      </c>
      <c r="E4499">
        <v>469071</v>
      </c>
      <c r="F4499" t="s">
        <v>1426</v>
      </c>
      <c r="G4499" t="s">
        <v>2064</v>
      </c>
      <c r="H4499" t="s">
        <v>2065</v>
      </c>
      <c r="I4499" t="s">
        <v>2044</v>
      </c>
      <c r="J4499">
        <v>20698051</v>
      </c>
      <c r="K4499" t="str">
        <f t="shared" si="351"/>
        <v>52002 - Encargos Gerais do Estado</v>
      </c>
      <c r="L4499" t="str">
        <f t="shared" si="352"/>
        <v>3368 - Amortização e encargos de contratos de financiamentos externos - EGE</v>
      </c>
      <c r="M4499" t="str">
        <f t="shared" si="353"/>
        <v>469071 - Principal da Dívida Contrat. Resgatado</v>
      </c>
      <c r="N4499" t="str">
        <f t="shared" si="354"/>
        <v>46</v>
      </c>
      <c r="O4499" t="str">
        <f>VLOOKUP('SQL Results'!N4499,Plan2!$A$2:$B$8,2,0)</f>
        <v>46 - Amortização da Dívida</v>
      </c>
      <c r="P4499" s="4" t="str">
        <f t="shared" si="350"/>
        <v>0180 - Remuneração de disponibilidade bancária - Executivo - rec tesouro - exercício corrente</v>
      </c>
    </row>
    <row r="4500" spans="1:16" x14ac:dyDescent="0.2">
      <c r="A4500">
        <v>52002</v>
      </c>
      <c r="B4500" t="s">
        <v>2026</v>
      </c>
      <c r="C4500">
        <v>3368</v>
      </c>
      <c r="D4500" t="s">
        <v>2043</v>
      </c>
      <c r="E4500">
        <v>329021</v>
      </c>
      <c r="F4500" t="s">
        <v>1423</v>
      </c>
      <c r="G4500" t="s">
        <v>2066</v>
      </c>
      <c r="H4500" t="s">
        <v>2067</v>
      </c>
      <c r="I4500" t="s">
        <v>2044</v>
      </c>
      <c r="J4500">
        <v>82609</v>
      </c>
      <c r="K4500" t="str">
        <f t="shared" si="351"/>
        <v>52002 - Encargos Gerais do Estado</v>
      </c>
      <c r="L4500" t="str">
        <f t="shared" si="352"/>
        <v>3368 - Amortização e encargos de contratos de financiamentos externos - EGE</v>
      </c>
      <c r="M4500" t="str">
        <f t="shared" si="353"/>
        <v>329021 - Juros sobre a Dívida por Contrato</v>
      </c>
      <c r="N4500" t="str">
        <f t="shared" si="354"/>
        <v>32</v>
      </c>
      <c r="O4500" t="str">
        <f>VLOOKUP('SQL Results'!N4500,Plan2!$A$2:$B$8,2,0)</f>
        <v>32 - Juros e Encargos da Dívida</v>
      </c>
      <c r="P4500" s="4" t="str">
        <f t="shared" si="350"/>
        <v>0198 - Receita da alienação de bens - recursos do tesouro - exercício corrente</v>
      </c>
    </row>
    <row r="4501" spans="1:16" x14ac:dyDescent="0.2">
      <c r="A4501">
        <v>52002</v>
      </c>
      <c r="B4501" t="s">
        <v>2026</v>
      </c>
      <c r="C4501">
        <v>3368</v>
      </c>
      <c r="D4501" t="s">
        <v>2043</v>
      </c>
      <c r="E4501">
        <v>329022</v>
      </c>
      <c r="F4501" t="s">
        <v>1425</v>
      </c>
      <c r="G4501" t="s">
        <v>2066</v>
      </c>
      <c r="H4501" t="s">
        <v>2067</v>
      </c>
      <c r="I4501" t="s">
        <v>2044</v>
      </c>
      <c r="J4501">
        <v>7287</v>
      </c>
      <c r="K4501" t="str">
        <f t="shared" si="351"/>
        <v>52002 - Encargos Gerais do Estado</v>
      </c>
      <c r="L4501" t="str">
        <f t="shared" si="352"/>
        <v>3368 - Amortização e encargos de contratos de financiamentos externos - EGE</v>
      </c>
      <c r="M4501" t="str">
        <f t="shared" si="353"/>
        <v>329022 - Outros Encargos sobre Dívida por Contrato</v>
      </c>
      <c r="N4501" t="str">
        <f t="shared" si="354"/>
        <v>32</v>
      </c>
      <c r="O4501" t="str">
        <f>VLOOKUP('SQL Results'!N4501,Plan2!$A$2:$B$8,2,0)</f>
        <v>32 - Juros e Encargos da Dívida</v>
      </c>
      <c r="P4501" s="4" t="str">
        <f t="shared" si="350"/>
        <v>0198 - Receita da alienação de bens - recursos do tesouro - exercício corrente</v>
      </c>
    </row>
    <row r="4502" spans="1:16" x14ac:dyDescent="0.2">
      <c r="A4502">
        <v>52002</v>
      </c>
      <c r="B4502" t="s">
        <v>2026</v>
      </c>
      <c r="C4502">
        <v>3368</v>
      </c>
      <c r="D4502" t="s">
        <v>2043</v>
      </c>
      <c r="E4502">
        <v>469071</v>
      </c>
      <c r="F4502" t="s">
        <v>1426</v>
      </c>
      <c r="G4502" t="s">
        <v>2066</v>
      </c>
      <c r="H4502" t="s">
        <v>2067</v>
      </c>
      <c r="I4502" t="s">
        <v>2044</v>
      </c>
      <c r="J4502">
        <v>313662</v>
      </c>
      <c r="K4502" t="str">
        <f t="shared" si="351"/>
        <v>52002 - Encargos Gerais do Estado</v>
      </c>
      <c r="L4502" t="str">
        <f t="shared" si="352"/>
        <v>3368 - Amortização e encargos de contratos de financiamentos externos - EGE</v>
      </c>
      <c r="M4502" t="str">
        <f t="shared" si="353"/>
        <v>469071 - Principal da Dívida Contrat. Resgatado</v>
      </c>
      <c r="N4502" t="str">
        <f t="shared" si="354"/>
        <v>46</v>
      </c>
      <c r="O4502" t="str">
        <f>VLOOKUP('SQL Results'!N4502,Plan2!$A$2:$B$8,2,0)</f>
        <v>46 - Amortização da Dívida</v>
      </c>
      <c r="P4502" s="4" t="str">
        <f t="shared" si="350"/>
        <v>0198 - Receita da alienação de bens - recursos do tesouro - exercício corrente</v>
      </c>
    </row>
    <row r="4503" spans="1:16" x14ac:dyDescent="0.2">
      <c r="A4503">
        <v>52002</v>
      </c>
      <c r="B4503" t="s">
        <v>2026</v>
      </c>
      <c r="C4503">
        <v>3368</v>
      </c>
      <c r="D4503" t="s">
        <v>2043</v>
      </c>
      <c r="E4503">
        <v>329021</v>
      </c>
      <c r="F4503" t="s">
        <v>1423</v>
      </c>
      <c r="G4503" t="s">
        <v>2068</v>
      </c>
      <c r="H4503" t="s">
        <v>2069</v>
      </c>
      <c r="I4503" t="s">
        <v>2044</v>
      </c>
      <c r="J4503">
        <v>990410</v>
      </c>
      <c r="K4503" t="str">
        <f t="shared" si="351"/>
        <v>52002 - Encargos Gerais do Estado</v>
      </c>
      <c r="L4503" t="str">
        <f t="shared" si="352"/>
        <v>3368 - Amortização e encargos de contratos de financiamentos externos - EGE</v>
      </c>
      <c r="M4503" t="str">
        <f t="shared" si="353"/>
        <v>329021 - Juros sobre a Dívida por Contrato</v>
      </c>
      <c r="N4503" t="str">
        <f t="shared" si="354"/>
        <v>32</v>
      </c>
      <c r="O4503" t="str">
        <f>VLOOKUP('SQL Results'!N4503,Plan2!$A$2:$B$8,2,0)</f>
        <v>32 - Juros e Encargos da Dívida</v>
      </c>
      <c r="P4503" s="4" t="str">
        <f t="shared" ref="P4503:P4566" si="355">CONCATENATE(LEFT(G4503,4)," - ",H4503)</f>
        <v>0199 - Outras receitas não primárias - recursos do tesouro - exercício corrente</v>
      </c>
    </row>
    <row r="4504" spans="1:16" x14ac:dyDescent="0.2">
      <c r="A4504">
        <v>52002</v>
      </c>
      <c r="B4504" t="s">
        <v>2026</v>
      </c>
      <c r="C4504">
        <v>3368</v>
      </c>
      <c r="D4504" t="s">
        <v>2043</v>
      </c>
      <c r="E4504">
        <v>329022</v>
      </c>
      <c r="F4504" t="s">
        <v>1425</v>
      </c>
      <c r="G4504" t="s">
        <v>2068</v>
      </c>
      <c r="H4504" t="s">
        <v>2069</v>
      </c>
      <c r="I4504" t="s">
        <v>2044</v>
      </c>
      <c r="J4504">
        <v>87361</v>
      </c>
      <c r="K4504" t="str">
        <f t="shared" si="351"/>
        <v>52002 - Encargos Gerais do Estado</v>
      </c>
      <c r="L4504" t="str">
        <f t="shared" si="352"/>
        <v>3368 - Amortização e encargos de contratos de financiamentos externos - EGE</v>
      </c>
      <c r="M4504" t="str">
        <f t="shared" si="353"/>
        <v>329022 - Outros Encargos sobre Dívida por Contrato</v>
      </c>
      <c r="N4504" t="str">
        <f t="shared" si="354"/>
        <v>32</v>
      </c>
      <c r="O4504" t="str">
        <f>VLOOKUP('SQL Results'!N4504,Plan2!$A$2:$B$8,2,0)</f>
        <v>32 - Juros e Encargos da Dívida</v>
      </c>
      <c r="P4504" s="4" t="str">
        <f t="shared" si="355"/>
        <v>0199 - Outras receitas não primárias - recursos do tesouro - exercício corrente</v>
      </c>
    </row>
    <row r="4505" spans="1:16" x14ac:dyDescent="0.2">
      <c r="A4505">
        <v>52002</v>
      </c>
      <c r="B4505" t="s">
        <v>2026</v>
      </c>
      <c r="C4505">
        <v>3368</v>
      </c>
      <c r="D4505" t="s">
        <v>2043</v>
      </c>
      <c r="E4505">
        <v>469071</v>
      </c>
      <c r="F4505" t="s">
        <v>1426</v>
      </c>
      <c r="G4505" t="s">
        <v>2068</v>
      </c>
      <c r="H4505" t="s">
        <v>2069</v>
      </c>
      <c r="I4505" t="s">
        <v>2044</v>
      </c>
      <c r="J4505">
        <v>3760541</v>
      </c>
      <c r="K4505" t="str">
        <f t="shared" si="351"/>
        <v>52002 - Encargos Gerais do Estado</v>
      </c>
      <c r="L4505" t="str">
        <f t="shared" si="352"/>
        <v>3368 - Amortização e encargos de contratos de financiamentos externos - EGE</v>
      </c>
      <c r="M4505" t="str">
        <f t="shared" si="353"/>
        <v>469071 - Principal da Dívida Contrat. Resgatado</v>
      </c>
      <c r="N4505" t="str">
        <f t="shared" si="354"/>
        <v>46</v>
      </c>
      <c r="O4505" t="str">
        <f>VLOOKUP('SQL Results'!N4505,Plan2!$A$2:$B$8,2,0)</f>
        <v>46 - Amortização da Dívida</v>
      </c>
      <c r="P4505" s="4" t="str">
        <f t="shared" si="355"/>
        <v>0199 - Outras receitas não primárias - recursos do tesouro - exercício corrente</v>
      </c>
    </row>
    <row r="4506" spans="1:16" x14ac:dyDescent="0.2">
      <c r="A4506">
        <v>52002</v>
      </c>
      <c r="B4506" t="s">
        <v>2026</v>
      </c>
      <c r="C4506">
        <v>3368</v>
      </c>
      <c r="D4506" t="s">
        <v>2043</v>
      </c>
      <c r="E4506">
        <v>329021</v>
      </c>
      <c r="F4506" t="s">
        <v>1423</v>
      </c>
      <c r="G4506" t="s">
        <v>145</v>
      </c>
      <c r="H4506" t="s">
        <v>146</v>
      </c>
      <c r="I4506" t="s">
        <v>2044</v>
      </c>
      <c r="J4506">
        <v>1920210</v>
      </c>
      <c r="K4506" t="str">
        <f t="shared" si="351"/>
        <v>52002 - Encargos Gerais do Estado</v>
      </c>
      <c r="L4506" t="str">
        <f t="shared" si="352"/>
        <v>3368 - Amortização e encargos de contratos de financiamentos externos - EGE</v>
      </c>
      <c r="M4506" t="str">
        <f t="shared" si="353"/>
        <v>329021 - Juros sobre a Dívida por Contrato</v>
      </c>
      <c r="N4506" t="str">
        <f t="shared" si="354"/>
        <v>32</v>
      </c>
      <c r="O4506" t="str">
        <f>VLOOKUP('SQL Results'!N4506,Plan2!$A$2:$B$8,2,0)</f>
        <v>32 - Juros e Encargos da Dívida</v>
      </c>
      <c r="P4506" s="4" t="str">
        <f t="shared" si="355"/>
        <v>0219 - Outras Taxas Vinculadas - Recursos de Outras Fontes - Exercício Corrente</v>
      </c>
    </row>
    <row r="4507" spans="1:16" x14ac:dyDescent="0.2">
      <c r="A4507">
        <v>52002</v>
      </c>
      <c r="B4507" t="s">
        <v>2026</v>
      </c>
      <c r="C4507">
        <v>3368</v>
      </c>
      <c r="D4507" t="s">
        <v>2043</v>
      </c>
      <c r="E4507">
        <v>329022</v>
      </c>
      <c r="F4507" t="s">
        <v>1425</v>
      </c>
      <c r="G4507" t="s">
        <v>145</v>
      </c>
      <c r="H4507" t="s">
        <v>146</v>
      </c>
      <c r="I4507" t="s">
        <v>2044</v>
      </c>
      <c r="J4507">
        <v>169375</v>
      </c>
      <c r="K4507" t="str">
        <f t="shared" si="351"/>
        <v>52002 - Encargos Gerais do Estado</v>
      </c>
      <c r="L4507" t="str">
        <f t="shared" si="352"/>
        <v>3368 - Amortização e encargos de contratos de financiamentos externos - EGE</v>
      </c>
      <c r="M4507" t="str">
        <f t="shared" si="353"/>
        <v>329022 - Outros Encargos sobre Dívida por Contrato</v>
      </c>
      <c r="N4507" t="str">
        <f t="shared" si="354"/>
        <v>32</v>
      </c>
      <c r="O4507" t="str">
        <f>VLOOKUP('SQL Results'!N4507,Plan2!$A$2:$B$8,2,0)</f>
        <v>32 - Juros e Encargos da Dívida</v>
      </c>
      <c r="P4507" s="4" t="str">
        <f t="shared" si="355"/>
        <v>0219 - Outras Taxas Vinculadas - Recursos de Outras Fontes - Exercício Corrente</v>
      </c>
    </row>
    <row r="4508" spans="1:16" x14ac:dyDescent="0.2">
      <c r="A4508">
        <v>52002</v>
      </c>
      <c r="B4508" t="s">
        <v>2026</v>
      </c>
      <c r="C4508">
        <v>3368</v>
      </c>
      <c r="D4508" t="s">
        <v>2043</v>
      </c>
      <c r="E4508">
        <v>469071</v>
      </c>
      <c r="F4508" t="s">
        <v>1426</v>
      </c>
      <c r="G4508" t="s">
        <v>145</v>
      </c>
      <c r="H4508" t="s">
        <v>146</v>
      </c>
      <c r="I4508" t="s">
        <v>2044</v>
      </c>
      <c r="J4508">
        <v>7290950</v>
      </c>
      <c r="K4508" t="str">
        <f t="shared" si="351"/>
        <v>52002 - Encargos Gerais do Estado</v>
      </c>
      <c r="L4508" t="str">
        <f t="shared" si="352"/>
        <v>3368 - Amortização e encargos de contratos de financiamentos externos - EGE</v>
      </c>
      <c r="M4508" t="str">
        <f t="shared" si="353"/>
        <v>469071 - Principal da Dívida Contrat. Resgatado</v>
      </c>
      <c r="N4508" t="str">
        <f t="shared" si="354"/>
        <v>46</v>
      </c>
      <c r="O4508" t="str">
        <f>VLOOKUP('SQL Results'!N4508,Plan2!$A$2:$B$8,2,0)</f>
        <v>46 - Amortização da Dívida</v>
      </c>
      <c r="P4508" s="4" t="str">
        <f t="shared" si="355"/>
        <v>0219 - Outras Taxas Vinculadas - Recursos de Outras Fontes - Exercício Corrente</v>
      </c>
    </row>
    <row r="4509" spans="1:16" x14ac:dyDescent="0.2">
      <c r="A4509">
        <v>52002</v>
      </c>
      <c r="B4509" t="s">
        <v>2026</v>
      </c>
      <c r="C4509">
        <v>3368</v>
      </c>
      <c r="D4509" t="s">
        <v>2043</v>
      </c>
      <c r="E4509">
        <v>329021</v>
      </c>
      <c r="F4509" t="s">
        <v>1423</v>
      </c>
      <c r="G4509" t="s">
        <v>94</v>
      </c>
      <c r="H4509" t="s">
        <v>95</v>
      </c>
      <c r="I4509" t="s">
        <v>2044</v>
      </c>
      <c r="J4509">
        <v>1769692</v>
      </c>
      <c r="K4509" t="str">
        <f t="shared" si="351"/>
        <v>52002 - Encargos Gerais do Estado</v>
      </c>
      <c r="L4509" t="str">
        <f t="shared" si="352"/>
        <v>3368 - Amortização e encargos de contratos de financiamentos externos - EGE</v>
      </c>
      <c r="M4509" t="str">
        <f t="shared" si="353"/>
        <v>329021 - Juros sobre a Dívida por Contrato</v>
      </c>
      <c r="N4509" t="str">
        <f t="shared" si="354"/>
        <v>32</v>
      </c>
      <c r="O4509" t="str">
        <f>VLOOKUP('SQL Results'!N4509,Plan2!$A$2:$B$8,2,0)</f>
        <v>32 - Juros e Encargos da Dívida</v>
      </c>
      <c r="P4509" s="4" t="str">
        <f t="shared" si="355"/>
        <v>0240 - Recursos de serviços - recursos de outras fontes - exercício corrente</v>
      </c>
    </row>
    <row r="4510" spans="1:16" x14ac:dyDescent="0.2">
      <c r="A4510">
        <v>52002</v>
      </c>
      <c r="B4510" t="s">
        <v>2026</v>
      </c>
      <c r="C4510">
        <v>3368</v>
      </c>
      <c r="D4510" t="s">
        <v>2043</v>
      </c>
      <c r="E4510">
        <v>329022</v>
      </c>
      <c r="F4510" t="s">
        <v>1425</v>
      </c>
      <c r="G4510" t="s">
        <v>94</v>
      </c>
      <c r="H4510" t="s">
        <v>95</v>
      </c>
      <c r="I4510" t="s">
        <v>2044</v>
      </c>
      <c r="J4510">
        <v>156099</v>
      </c>
      <c r="K4510" t="str">
        <f t="shared" si="351"/>
        <v>52002 - Encargos Gerais do Estado</v>
      </c>
      <c r="L4510" t="str">
        <f t="shared" si="352"/>
        <v>3368 - Amortização e encargos de contratos de financiamentos externos - EGE</v>
      </c>
      <c r="M4510" t="str">
        <f t="shared" si="353"/>
        <v>329022 - Outros Encargos sobre Dívida por Contrato</v>
      </c>
      <c r="N4510" t="str">
        <f t="shared" si="354"/>
        <v>32</v>
      </c>
      <c r="O4510" t="str">
        <f>VLOOKUP('SQL Results'!N4510,Plan2!$A$2:$B$8,2,0)</f>
        <v>32 - Juros e Encargos da Dívida</v>
      </c>
      <c r="P4510" s="4" t="str">
        <f t="shared" si="355"/>
        <v>0240 - Recursos de serviços - recursos de outras fontes - exercício corrente</v>
      </c>
    </row>
    <row r="4511" spans="1:16" x14ac:dyDescent="0.2">
      <c r="A4511">
        <v>52002</v>
      </c>
      <c r="B4511" t="s">
        <v>2026</v>
      </c>
      <c r="C4511">
        <v>3368</v>
      </c>
      <c r="D4511" t="s">
        <v>2043</v>
      </c>
      <c r="E4511">
        <v>469071</v>
      </c>
      <c r="F4511" t="s">
        <v>1426</v>
      </c>
      <c r="G4511" t="s">
        <v>94</v>
      </c>
      <c r="H4511" t="s">
        <v>95</v>
      </c>
      <c r="I4511" t="s">
        <v>2044</v>
      </c>
      <c r="J4511">
        <v>6719442</v>
      </c>
      <c r="K4511" t="str">
        <f t="shared" si="351"/>
        <v>52002 - Encargos Gerais do Estado</v>
      </c>
      <c r="L4511" t="str">
        <f t="shared" si="352"/>
        <v>3368 - Amortização e encargos de contratos de financiamentos externos - EGE</v>
      </c>
      <c r="M4511" t="str">
        <f t="shared" si="353"/>
        <v>469071 - Principal da Dívida Contrat. Resgatado</v>
      </c>
      <c r="N4511" t="str">
        <f t="shared" si="354"/>
        <v>46</v>
      </c>
      <c r="O4511" t="str">
        <f>VLOOKUP('SQL Results'!N4511,Plan2!$A$2:$B$8,2,0)</f>
        <v>46 - Amortização da Dívida</v>
      </c>
      <c r="P4511" s="4" t="str">
        <f t="shared" si="355"/>
        <v>0240 - Recursos de serviços - recursos de outras fontes - exercício corrente</v>
      </c>
    </row>
    <row r="4512" spans="1:16" x14ac:dyDescent="0.2">
      <c r="A4512">
        <v>52002</v>
      </c>
      <c r="B4512" t="s">
        <v>2026</v>
      </c>
      <c r="C4512">
        <v>3368</v>
      </c>
      <c r="D4512" t="s">
        <v>2043</v>
      </c>
      <c r="E4512">
        <v>329021</v>
      </c>
      <c r="F4512" t="s">
        <v>1423</v>
      </c>
      <c r="G4512" t="s">
        <v>53</v>
      </c>
      <c r="H4512" t="s">
        <v>54</v>
      </c>
      <c r="I4512" t="s">
        <v>2044</v>
      </c>
      <c r="J4512">
        <v>251471</v>
      </c>
      <c r="K4512" t="str">
        <f t="shared" si="351"/>
        <v>52002 - Encargos Gerais do Estado</v>
      </c>
      <c r="L4512" t="str">
        <f t="shared" si="352"/>
        <v>3368 - Amortização e encargos de contratos de financiamentos externos - EGE</v>
      </c>
      <c r="M4512" t="str">
        <f t="shared" si="353"/>
        <v>329021 - Juros sobre a Dívida por Contrato</v>
      </c>
      <c r="N4512" t="str">
        <f t="shared" si="354"/>
        <v>32</v>
      </c>
      <c r="O4512" t="str">
        <f>VLOOKUP('SQL Results'!N4512,Plan2!$A$2:$B$8,2,0)</f>
        <v>32 - Juros e Encargos da Dívida</v>
      </c>
      <c r="P4512" s="4" t="str">
        <f t="shared" si="355"/>
        <v>0260 - Recursos patrimoniais primários - recursos de outras fontes - exercício corrente</v>
      </c>
    </row>
    <row r="4513" spans="1:16" x14ac:dyDescent="0.2">
      <c r="A4513">
        <v>52002</v>
      </c>
      <c r="B4513" t="s">
        <v>2026</v>
      </c>
      <c r="C4513">
        <v>3368</v>
      </c>
      <c r="D4513" t="s">
        <v>2043</v>
      </c>
      <c r="E4513">
        <v>329022</v>
      </c>
      <c r="F4513" t="s">
        <v>1425</v>
      </c>
      <c r="G4513" t="s">
        <v>53</v>
      </c>
      <c r="H4513" t="s">
        <v>54</v>
      </c>
      <c r="I4513" t="s">
        <v>2044</v>
      </c>
      <c r="J4513">
        <v>22181</v>
      </c>
      <c r="K4513" t="str">
        <f t="shared" si="351"/>
        <v>52002 - Encargos Gerais do Estado</v>
      </c>
      <c r="L4513" t="str">
        <f t="shared" si="352"/>
        <v>3368 - Amortização e encargos de contratos de financiamentos externos - EGE</v>
      </c>
      <c r="M4513" t="str">
        <f t="shared" si="353"/>
        <v>329022 - Outros Encargos sobre Dívida por Contrato</v>
      </c>
      <c r="N4513" t="str">
        <f t="shared" si="354"/>
        <v>32</v>
      </c>
      <c r="O4513" t="str">
        <f>VLOOKUP('SQL Results'!N4513,Plan2!$A$2:$B$8,2,0)</f>
        <v>32 - Juros e Encargos da Dívida</v>
      </c>
      <c r="P4513" s="4" t="str">
        <f t="shared" si="355"/>
        <v>0260 - Recursos patrimoniais primários - recursos de outras fontes - exercício corrente</v>
      </c>
    </row>
    <row r="4514" spans="1:16" x14ac:dyDescent="0.2">
      <c r="A4514">
        <v>52002</v>
      </c>
      <c r="B4514" t="s">
        <v>2026</v>
      </c>
      <c r="C4514">
        <v>3368</v>
      </c>
      <c r="D4514" t="s">
        <v>2043</v>
      </c>
      <c r="E4514">
        <v>469071</v>
      </c>
      <c r="F4514" t="s">
        <v>1426</v>
      </c>
      <c r="G4514" t="s">
        <v>53</v>
      </c>
      <c r="H4514" t="s">
        <v>54</v>
      </c>
      <c r="I4514" t="s">
        <v>2044</v>
      </c>
      <c r="J4514">
        <v>954826</v>
      </c>
      <c r="K4514" t="str">
        <f t="shared" si="351"/>
        <v>52002 - Encargos Gerais do Estado</v>
      </c>
      <c r="L4514" t="str">
        <f t="shared" si="352"/>
        <v>3368 - Amortização e encargos de contratos de financiamentos externos - EGE</v>
      </c>
      <c r="M4514" t="str">
        <f t="shared" si="353"/>
        <v>469071 - Principal da Dívida Contrat. Resgatado</v>
      </c>
      <c r="N4514" t="str">
        <f t="shared" si="354"/>
        <v>46</v>
      </c>
      <c r="O4514" t="str">
        <f>VLOOKUP('SQL Results'!N4514,Plan2!$A$2:$B$8,2,0)</f>
        <v>46 - Amortização da Dívida</v>
      </c>
      <c r="P4514" s="4" t="str">
        <f t="shared" si="355"/>
        <v>0260 - Recursos patrimoniais primários - recursos de outras fontes - exercício corrente</v>
      </c>
    </row>
    <row r="4515" spans="1:16" x14ac:dyDescent="0.2">
      <c r="A4515">
        <v>52002</v>
      </c>
      <c r="B4515" t="s">
        <v>2026</v>
      </c>
      <c r="C4515">
        <v>3368</v>
      </c>
      <c r="D4515" t="s">
        <v>2043</v>
      </c>
      <c r="E4515">
        <v>329021</v>
      </c>
      <c r="F4515" t="s">
        <v>1423</v>
      </c>
      <c r="G4515" t="s">
        <v>1403</v>
      </c>
      <c r="H4515" t="s">
        <v>1404</v>
      </c>
      <c r="I4515" t="s">
        <v>2044</v>
      </c>
      <c r="J4515">
        <v>401650</v>
      </c>
      <c r="K4515" t="str">
        <f t="shared" si="351"/>
        <v>52002 - Encargos Gerais do Estado</v>
      </c>
      <c r="L4515" t="str">
        <f t="shared" si="352"/>
        <v>3368 - Amortização e encargos de contratos de financiamentos externos - EGE</v>
      </c>
      <c r="M4515" t="str">
        <f t="shared" si="353"/>
        <v>329021 - Juros sobre a Dívida por Contrato</v>
      </c>
      <c r="N4515" t="str">
        <f t="shared" si="354"/>
        <v>32</v>
      </c>
      <c r="O4515" t="str">
        <f>VLOOKUP('SQL Results'!N4515,Plan2!$A$2:$B$8,2,0)</f>
        <v>32 - Juros e Encargos da Dívida</v>
      </c>
      <c r="P4515" s="4" t="str">
        <f t="shared" si="355"/>
        <v>0266 - Receitas diversas - receita Agroindustrial - FDR</v>
      </c>
    </row>
    <row r="4516" spans="1:16" x14ac:dyDescent="0.2">
      <c r="A4516">
        <v>52002</v>
      </c>
      <c r="B4516" t="s">
        <v>2026</v>
      </c>
      <c r="C4516">
        <v>3368</v>
      </c>
      <c r="D4516" t="s">
        <v>2043</v>
      </c>
      <c r="E4516">
        <v>329022</v>
      </c>
      <c r="F4516" t="s">
        <v>1425</v>
      </c>
      <c r="G4516" t="s">
        <v>1403</v>
      </c>
      <c r="H4516" t="s">
        <v>1404</v>
      </c>
      <c r="I4516" t="s">
        <v>2044</v>
      </c>
      <c r="J4516">
        <v>35428</v>
      </c>
      <c r="K4516" t="str">
        <f t="shared" si="351"/>
        <v>52002 - Encargos Gerais do Estado</v>
      </c>
      <c r="L4516" t="str">
        <f t="shared" si="352"/>
        <v>3368 - Amortização e encargos de contratos de financiamentos externos - EGE</v>
      </c>
      <c r="M4516" t="str">
        <f t="shared" si="353"/>
        <v>329022 - Outros Encargos sobre Dívida por Contrato</v>
      </c>
      <c r="N4516" t="str">
        <f t="shared" si="354"/>
        <v>32</v>
      </c>
      <c r="O4516" t="str">
        <f>VLOOKUP('SQL Results'!N4516,Plan2!$A$2:$B$8,2,0)</f>
        <v>32 - Juros e Encargos da Dívida</v>
      </c>
      <c r="P4516" s="4" t="str">
        <f t="shared" si="355"/>
        <v>0266 - Receitas diversas - receita Agroindustrial - FDR</v>
      </c>
    </row>
    <row r="4517" spans="1:16" x14ac:dyDescent="0.2">
      <c r="A4517">
        <v>52002</v>
      </c>
      <c r="B4517" t="s">
        <v>2026</v>
      </c>
      <c r="C4517">
        <v>3368</v>
      </c>
      <c r="D4517" t="s">
        <v>2043</v>
      </c>
      <c r="E4517">
        <v>469071</v>
      </c>
      <c r="F4517" t="s">
        <v>1426</v>
      </c>
      <c r="G4517" t="s">
        <v>1403</v>
      </c>
      <c r="H4517" t="s">
        <v>1404</v>
      </c>
      <c r="I4517" t="s">
        <v>2044</v>
      </c>
      <c r="J4517">
        <v>1525046</v>
      </c>
      <c r="K4517" t="str">
        <f t="shared" si="351"/>
        <v>52002 - Encargos Gerais do Estado</v>
      </c>
      <c r="L4517" t="str">
        <f t="shared" si="352"/>
        <v>3368 - Amortização e encargos de contratos de financiamentos externos - EGE</v>
      </c>
      <c r="M4517" t="str">
        <f t="shared" si="353"/>
        <v>469071 - Principal da Dívida Contrat. Resgatado</v>
      </c>
      <c r="N4517" t="str">
        <f t="shared" si="354"/>
        <v>46</v>
      </c>
      <c r="O4517" t="str">
        <f>VLOOKUP('SQL Results'!N4517,Plan2!$A$2:$B$8,2,0)</f>
        <v>46 - Amortização da Dívida</v>
      </c>
      <c r="P4517" s="4" t="str">
        <f t="shared" si="355"/>
        <v>0266 - Receitas diversas - receita Agroindustrial - FDR</v>
      </c>
    </row>
    <row r="4518" spans="1:16" x14ac:dyDescent="0.2">
      <c r="A4518">
        <v>52002</v>
      </c>
      <c r="B4518" t="s">
        <v>2026</v>
      </c>
      <c r="C4518">
        <v>3368</v>
      </c>
      <c r="D4518" t="s">
        <v>2043</v>
      </c>
      <c r="E4518">
        <v>329021</v>
      </c>
      <c r="F4518" t="s">
        <v>1423</v>
      </c>
      <c r="G4518" t="s">
        <v>515</v>
      </c>
      <c r="H4518" t="s">
        <v>516</v>
      </c>
      <c r="I4518" t="s">
        <v>2044</v>
      </c>
      <c r="J4518">
        <v>1321869</v>
      </c>
      <c r="K4518" t="str">
        <f t="shared" si="351"/>
        <v>52002 - Encargos Gerais do Estado</v>
      </c>
      <c r="L4518" t="str">
        <f t="shared" si="352"/>
        <v>3368 - Amortização e encargos de contratos de financiamentos externos - EGE</v>
      </c>
      <c r="M4518" t="str">
        <f t="shared" si="353"/>
        <v>329021 - Juros sobre a Dívida por Contrato</v>
      </c>
      <c r="N4518" t="str">
        <f t="shared" si="354"/>
        <v>32</v>
      </c>
      <c r="O4518" t="str">
        <f>VLOOKUP('SQL Results'!N4518,Plan2!$A$2:$B$8,2,0)</f>
        <v>32 - Juros e Encargos da Dívida</v>
      </c>
      <c r="P4518" s="4" t="str">
        <f t="shared" si="355"/>
        <v>0185 - Remuneração de disp bancária - Executivo - rec vinculados - rec tesouro - exerc corrente</v>
      </c>
    </row>
    <row r="4519" spans="1:16" x14ac:dyDescent="0.2">
      <c r="A4519">
        <v>52002</v>
      </c>
      <c r="B4519" t="s">
        <v>2026</v>
      </c>
      <c r="C4519">
        <v>3368</v>
      </c>
      <c r="D4519" t="s">
        <v>2043</v>
      </c>
      <c r="E4519">
        <v>329022</v>
      </c>
      <c r="F4519" t="s">
        <v>1425</v>
      </c>
      <c r="G4519" t="s">
        <v>515</v>
      </c>
      <c r="H4519" t="s">
        <v>516</v>
      </c>
      <c r="I4519" t="s">
        <v>2044</v>
      </c>
      <c r="J4519">
        <v>116598</v>
      </c>
      <c r="K4519" t="str">
        <f t="shared" si="351"/>
        <v>52002 - Encargos Gerais do Estado</v>
      </c>
      <c r="L4519" t="str">
        <f t="shared" si="352"/>
        <v>3368 - Amortização e encargos de contratos de financiamentos externos - EGE</v>
      </c>
      <c r="M4519" t="str">
        <f t="shared" si="353"/>
        <v>329022 - Outros Encargos sobre Dívida por Contrato</v>
      </c>
      <c r="N4519" t="str">
        <f t="shared" si="354"/>
        <v>32</v>
      </c>
      <c r="O4519" t="str">
        <f>VLOOKUP('SQL Results'!N4519,Plan2!$A$2:$B$8,2,0)</f>
        <v>32 - Juros e Encargos da Dívida</v>
      </c>
      <c r="P4519" s="4" t="str">
        <f t="shared" si="355"/>
        <v>0185 - Remuneração de disp bancária - Executivo - rec vinculados - rec tesouro - exerc corrente</v>
      </c>
    </row>
    <row r="4520" spans="1:16" x14ac:dyDescent="0.2">
      <c r="A4520">
        <v>52002</v>
      </c>
      <c r="B4520" t="s">
        <v>2026</v>
      </c>
      <c r="C4520">
        <v>3368</v>
      </c>
      <c r="D4520" t="s">
        <v>2043</v>
      </c>
      <c r="E4520">
        <v>469071</v>
      </c>
      <c r="F4520" t="s">
        <v>1426</v>
      </c>
      <c r="G4520" t="s">
        <v>515</v>
      </c>
      <c r="H4520" t="s">
        <v>516</v>
      </c>
      <c r="I4520" t="s">
        <v>2044</v>
      </c>
      <c r="J4520">
        <v>5019076</v>
      </c>
      <c r="K4520" t="str">
        <f t="shared" si="351"/>
        <v>52002 - Encargos Gerais do Estado</v>
      </c>
      <c r="L4520" t="str">
        <f t="shared" si="352"/>
        <v>3368 - Amortização e encargos de contratos de financiamentos externos - EGE</v>
      </c>
      <c r="M4520" t="str">
        <f t="shared" si="353"/>
        <v>469071 - Principal da Dívida Contrat. Resgatado</v>
      </c>
      <c r="N4520" t="str">
        <f t="shared" si="354"/>
        <v>46</v>
      </c>
      <c r="O4520" t="str">
        <f>VLOOKUP('SQL Results'!N4520,Plan2!$A$2:$B$8,2,0)</f>
        <v>46 - Amortização da Dívida</v>
      </c>
      <c r="P4520" s="4" t="str">
        <f t="shared" si="355"/>
        <v>0185 - Remuneração de disp bancária - Executivo - rec vinculados - rec tesouro - exerc corrente</v>
      </c>
    </row>
    <row r="4521" spans="1:16" x14ac:dyDescent="0.2">
      <c r="A4521">
        <v>52002</v>
      </c>
      <c r="B4521" t="s">
        <v>2026</v>
      </c>
      <c r="C4521">
        <v>3368</v>
      </c>
      <c r="D4521" t="s">
        <v>2043</v>
      </c>
      <c r="E4521">
        <v>329021</v>
      </c>
      <c r="F4521" t="s">
        <v>1423</v>
      </c>
      <c r="G4521" t="s">
        <v>135</v>
      </c>
      <c r="H4521" t="s">
        <v>136</v>
      </c>
      <c r="I4521" t="s">
        <v>2044</v>
      </c>
      <c r="J4521">
        <v>2977418</v>
      </c>
      <c r="K4521" t="str">
        <f t="shared" si="351"/>
        <v>52002 - Encargos Gerais do Estado</v>
      </c>
      <c r="L4521" t="str">
        <f t="shared" si="352"/>
        <v>3368 - Amortização e encargos de contratos de financiamentos externos - EGE</v>
      </c>
      <c r="M4521" t="str">
        <f t="shared" si="353"/>
        <v>329021 - Juros sobre a Dívida por Contrato</v>
      </c>
      <c r="N4521" t="str">
        <f t="shared" si="354"/>
        <v>32</v>
      </c>
      <c r="O4521" t="str">
        <f>VLOOKUP('SQL Results'!N4521,Plan2!$A$2:$B$8,2,0)</f>
        <v>32 - Juros e Encargos da Dívida</v>
      </c>
      <c r="P4521" s="4" t="str">
        <f t="shared" si="355"/>
        <v>0269 - Outros recursos primários - recursos de outras fontes - exercício corrente</v>
      </c>
    </row>
    <row r="4522" spans="1:16" x14ac:dyDescent="0.2">
      <c r="A4522">
        <v>52002</v>
      </c>
      <c r="B4522" t="s">
        <v>2026</v>
      </c>
      <c r="C4522">
        <v>3368</v>
      </c>
      <c r="D4522" t="s">
        <v>2043</v>
      </c>
      <c r="E4522">
        <v>329022</v>
      </c>
      <c r="F4522" t="s">
        <v>1425</v>
      </c>
      <c r="G4522" t="s">
        <v>135</v>
      </c>
      <c r="H4522" t="s">
        <v>136</v>
      </c>
      <c r="I4522" t="s">
        <v>2044</v>
      </c>
      <c r="J4522">
        <v>262628</v>
      </c>
      <c r="K4522" t="str">
        <f t="shared" si="351"/>
        <v>52002 - Encargos Gerais do Estado</v>
      </c>
      <c r="L4522" t="str">
        <f t="shared" si="352"/>
        <v>3368 - Amortização e encargos de contratos de financiamentos externos - EGE</v>
      </c>
      <c r="M4522" t="str">
        <f t="shared" si="353"/>
        <v>329022 - Outros Encargos sobre Dívida por Contrato</v>
      </c>
      <c r="N4522" t="str">
        <f t="shared" si="354"/>
        <v>32</v>
      </c>
      <c r="O4522" t="str">
        <f>VLOOKUP('SQL Results'!N4522,Plan2!$A$2:$B$8,2,0)</f>
        <v>32 - Juros e Encargos da Dívida</v>
      </c>
      <c r="P4522" s="4" t="str">
        <f t="shared" si="355"/>
        <v>0269 - Outros recursos primários - recursos de outras fontes - exercício corrente</v>
      </c>
    </row>
    <row r="4523" spans="1:16" x14ac:dyDescent="0.2">
      <c r="A4523">
        <v>52002</v>
      </c>
      <c r="B4523" t="s">
        <v>2026</v>
      </c>
      <c r="C4523">
        <v>3368</v>
      </c>
      <c r="D4523" t="s">
        <v>2043</v>
      </c>
      <c r="E4523">
        <v>469071</v>
      </c>
      <c r="F4523" t="s">
        <v>1426</v>
      </c>
      <c r="G4523" t="s">
        <v>135</v>
      </c>
      <c r="H4523" t="s">
        <v>136</v>
      </c>
      <c r="I4523" t="s">
        <v>2044</v>
      </c>
      <c r="J4523">
        <v>11305121</v>
      </c>
      <c r="K4523" t="str">
        <f t="shared" si="351"/>
        <v>52002 - Encargos Gerais do Estado</v>
      </c>
      <c r="L4523" t="str">
        <f t="shared" si="352"/>
        <v>3368 - Amortização e encargos de contratos de financiamentos externos - EGE</v>
      </c>
      <c r="M4523" t="str">
        <f t="shared" si="353"/>
        <v>469071 - Principal da Dívida Contrat. Resgatado</v>
      </c>
      <c r="N4523" t="str">
        <f t="shared" si="354"/>
        <v>46</v>
      </c>
      <c r="O4523" t="str">
        <f>VLOOKUP('SQL Results'!N4523,Plan2!$A$2:$B$8,2,0)</f>
        <v>46 - Amortização da Dívida</v>
      </c>
      <c r="P4523" s="4" t="str">
        <f t="shared" si="355"/>
        <v>0269 - Outros recursos primários - recursos de outras fontes - exercício corrente</v>
      </c>
    </row>
    <row r="4524" spans="1:16" x14ac:dyDescent="0.2">
      <c r="A4524">
        <v>52002</v>
      </c>
      <c r="B4524" t="s">
        <v>2026</v>
      </c>
      <c r="C4524">
        <v>3368</v>
      </c>
      <c r="D4524" t="s">
        <v>2043</v>
      </c>
      <c r="E4524">
        <v>329021</v>
      </c>
      <c r="F4524" t="s">
        <v>1423</v>
      </c>
      <c r="G4524" t="s">
        <v>589</v>
      </c>
      <c r="H4524" t="s">
        <v>590</v>
      </c>
      <c r="I4524" t="s">
        <v>2044</v>
      </c>
      <c r="J4524">
        <v>53061</v>
      </c>
      <c r="K4524" t="str">
        <f t="shared" si="351"/>
        <v>52002 - Encargos Gerais do Estado</v>
      </c>
      <c r="L4524" t="str">
        <f t="shared" si="352"/>
        <v>3368 - Amortização e encargos de contratos de financiamentos externos - EGE</v>
      </c>
      <c r="M4524" t="str">
        <f t="shared" si="353"/>
        <v>329021 - Juros sobre a Dívida por Contrato</v>
      </c>
      <c r="N4524" t="str">
        <f t="shared" si="354"/>
        <v>32</v>
      </c>
      <c r="O4524" t="str">
        <f>VLOOKUP('SQL Results'!N4524,Plan2!$A$2:$B$8,2,0)</f>
        <v>32 - Juros e Encargos da Dívida</v>
      </c>
      <c r="P4524" s="4" t="str">
        <f t="shared" si="355"/>
        <v>0299 - Outras receitas não primárias - recursos de outras fontes - exercício corrente</v>
      </c>
    </row>
    <row r="4525" spans="1:16" x14ac:dyDescent="0.2">
      <c r="A4525">
        <v>52002</v>
      </c>
      <c r="B4525" t="s">
        <v>2026</v>
      </c>
      <c r="C4525">
        <v>3368</v>
      </c>
      <c r="D4525" t="s">
        <v>2043</v>
      </c>
      <c r="E4525">
        <v>329022</v>
      </c>
      <c r="F4525" t="s">
        <v>1425</v>
      </c>
      <c r="G4525" t="s">
        <v>589</v>
      </c>
      <c r="H4525" t="s">
        <v>590</v>
      </c>
      <c r="I4525" t="s">
        <v>2044</v>
      </c>
      <c r="J4525">
        <v>4680</v>
      </c>
      <c r="K4525" t="str">
        <f t="shared" si="351"/>
        <v>52002 - Encargos Gerais do Estado</v>
      </c>
      <c r="L4525" t="str">
        <f t="shared" si="352"/>
        <v>3368 - Amortização e encargos de contratos de financiamentos externos - EGE</v>
      </c>
      <c r="M4525" t="str">
        <f t="shared" si="353"/>
        <v>329022 - Outros Encargos sobre Dívida por Contrato</v>
      </c>
      <c r="N4525" t="str">
        <f t="shared" si="354"/>
        <v>32</v>
      </c>
      <c r="O4525" t="str">
        <f>VLOOKUP('SQL Results'!N4525,Plan2!$A$2:$B$8,2,0)</f>
        <v>32 - Juros e Encargos da Dívida</v>
      </c>
      <c r="P4525" s="4" t="str">
        <f t="shared" si="355"/>
        <v>0299 - Outras receitas não primárias - recursos de outras fontes - exercício corrente</v>
      </c>
    </row>
    <row r="4526" spans="1:16" x14ac:dyDescent="0.2">
      <c r="A4526">
        <v>52002</v>
      </c>
      <c r="B4526" t="s">
        <v>2026</v>
      </c>
      <c r="C4526">
        <v>3368</v>
      </c>
      <c r="D4526" t="s">
        <v>2043</v>
      </c>
      <c r="E4526">
        <v>469071</v>
      </c>
      <c r="F4526" t="s">
        <v>1426</v>
      </c>
      <c r="G4526" t="s">
        <v>589</v>
      </c>
      <c r="H4526" t="s">
        <v>590</v>
      </c>
      <c r="I4526" t="s">
        <v>2044</v>
      </c>
      <c r="J4526">
        <v>201472</v>
      </c>
      <c r="K4526" t="str">
        <f t="shared" si="351"/>
        <v>52002 - Encargos Gerais do Estado</v>
      </c>
      <c r="L4526" t="str">
        <f t="shared" si="352"/>
        <v>3368 - Amortização e encargos de contratos de financiamentos externos - EGE</v>
      </c>
      <c r="M4526" t="str">
        <f t="shared" si="353"/>
        <v>469071 - Principal da Dívida Contrat. Resgatado</v>
      </c>
      <c r="N4526" t="str">
        <f t="shared" si="354"/>
        <v>46</v>
      </c>
      <c r="O4526" t="str">
        <f>VLOOKUP('SQL Results'!N4526,Plan2!$A$2:$B$8,2,0)</f>
        <v>46 - Amortização da Dívida</v>
      </c>
      <c r="P4526" s="4" t="str">
        <f t="shared" si="355"/>
        <v>0299 - Outras receitas não primárias - recursos de outras fontes - exercício corrente</v>
      </c>
    </row>
    <row r="4527" spans="1:16" x14ac:dyDescent="0.2">
      <c r="A4527">
        <v>52002</v>
      </c>
      <c r="B4527" t="s">
        <v>2026</v>
      </c>
      <c r="C4527">
        <v>3562</v>
      </c>
      <c r="D4527" t="s">
        <v>2037</v>
      </c>
      <c r="E4527">
        <v>329021</v>
      </c>
      <c r="F4527" t="s">
        <v>1423</v>
      </c>
      <c r="G4527" t="s">
        <v>13</v>
      </c>
      <c r="H4527" t="s">
        <v>14</v>
      </c>
      <c r="I4527" t="s">
        <v>2038</v>
      </c>
      <c r="J4527">
        <v>642518618</v>
      </c>
      <c r="K4527" t="str">
        <f t="shared" si="351"/>
        <v>52002 - Encargos Gerais do Estado</v>
      </c>
      <c r="L4527" t="str">
        <f t="shared" si="352"/>
        <v>3562 - Amortização e encargos de contratos de financiamentos internos - EGE</v>
      </c>
      <c r="M4527" t="str">
        <f t="shared" si="353"/>
        <v>329021 - Juros sobre a Dívida por Contrato</v>
      </c>
      <c r="N4527" t="str">
        <f t="shared" si="354"/>
        <v>32</v>
      </c>
      <c r="O4527" t="str">
        <f>VLOOKUP('SQL Results'!N4527,Plan2!$A$2:$B$8,2,0)</f>
        <v>32 - Juros e Encargos da Dívida</v>
      </c>
      <c r="P4527" s="4" t="str">
        <f t="shared" si="355"/>
        <v>0100 - Recursos ordinários - recursos do tesouro - RLD</v>
      </c>
    </row>
    <row r="4528" spans="1:16" x14ac:dyDescent="0.2">
      <c r="A4528">
        <v>52002</v>
      </c>
      <c r="B4528" t="s">
        <v>2026</v>
      </c>
      <c r="C4528">
        <v>3562</v>
      </c>
      <c r="D4528" t="s">
        <v>2037</v>
      </c>
      <c r="E4528">
        <v>329022</v>
      </c>
      <c r="F4528" t="s">
        <v>1425</v>
      </c>
      <c r="G4528" t="s">
        <v>13</v>
      </c>
      <c r="H4528" t="s">
        <v>14</v>
      </c>
      <c r="I4528" t="s">
        <v>2038</v>
      </c>
      <c r="J4528">
        <v>11132106</v>
      </c>
      <c r="K4528" t="str">
        <f t="shared" si="351"/>
        <v>52002 - Encargos Gerais do Estado</v>
      </c>
      <c r="L4528" t="str">
        <f t="shared" si="352"/>
        <v>3562 - Amortização e encargos de contratos de financiamentos internos - EGE</v>
      </c>
      <c r="M4528" t="str">
        <f t="shared" si="353"/>
        <v>329022 - Outros Encargos sobre Dívida por Contrato</v>
      </c>
      <c r="N4528" t="str">
        <f t="shared" si="354"/>
        <v>32</v>
      </c>
      <c r="O4528" t="str">
        <f>VLOOKUP('SQL Results'!N4528,Plan2!$A$2:$B$8,2,0)</f>
        <v>32 - Juros e Encargos da Dívida</v>
      </c>
      <c r="P4528" s="4" t="str">
        <f t="shared" si="355"/>
        <v>0100 - Recursos ordinários - recursos do tesouro - RLD</v>
      </c>
    </row>
    <row r="4529" spans="1:16" x14ac:dyDescent="0.2">
      <c r="A4529">
        <v>52002</v>
      </c>
      <c r="B4529" t="s">
        <v>2026</v>
      </c>
      <c r="C4529">
        <v>3562</v>
      </c>
      <c r="D4529" t="s">
        <v>2037</v>
      </c>
      <c r="E4529">
        <v>469071</v>
      </c>
      <c r="F4529" t="s">
        <v>1426</v>
      </c>
      <c r="G4529" t="s">
        <v>13</v>
      </c>
      <c r="H4529" t="s">
        <v>14</v>
      </c>
      <c r="I4529" t="s">
        <v>2038</v>
      </c>
      <c r="J4529">
        <v>299548130</v>
      </c>
      <c r="K4529" t="str">
        <f t="shared" si="351"/>
        <v>52002 - Encargos Gerais do Estado</v>
      </c>
      <c r="L4529" t="str">
        <f t="shared" si="352"/>
        <v>3562 - Amortização e encargos de contratos de financiamentos internos - EGE</v>
      </c>
      <c r="M4529" t="str">
        <f t="shared" si="353"/>
        <v>469071 - Principal da Dívida Contrat. Resgatado</v>
      </c>
      <c r="N4529" t="str">
        <f t="shared" si="354"/>
        <v>46</v>
      </c>
      <c r="O4529" t="str">
        <f>VLOOKUP('SQL Results'!N4529,Plan2!$A$2:$B$8,2,0)</f>
        <v>46 - Amortização da Dívida</v>
      </c>
      <c r="P4529" s="4" t="str">
        <f t="shared" si="355"/>
        <v>0100 - Recursos ordinários - recursos do tesouro - RLD</v>
      </c>
    </row>
    <row r="4530" spans="1:16" x14ac:dyDescent="0.2">
      <c r="A4530">
        <v>52002</v>
      </c>
      <c r="B4530" t="s">
        <v>2026</v>
      </c>
      <c r="C4530">
        <v>3562</v>
      </c>
      <c r="D4530" t="s">
        <v>2037</v>
      </c>
      <c r="E4530">
        <v>329021</v>
      </c>
      <c r="F4530" t="s">
        <v>1423</v>
      </c>
      <c r="G4530" t="s">
        <v>2062</v>
      </c>
      <c r="H4530" t="s">
        <v>2063</v>
      </c>
      <c r="I4530" t="s">
        <v>2038</v>
      </c>
      <c r="J4530">
        <v>29739623</v>
      </c>
      <c r="K4530" t="str">
        <f t="shared" si="351"/>
        <v>52002 - Encargos Gerais do Estado</v>
      </c>
      <c r="L4530" t="str">
        <f t="shared" si="352"/>
        <v>3562 - Amortização e encargos de contratos de financiamentos internos - EGE</v>
      </c>
      <c r="M4530" t="str">
        <f t="shared" si="353"/>
        <v>329021 - Juros sobre a Dívida por Contrato</v>
      </c>
      <c r="N4530" t="str">
        <f t="shared" si="354"/>
        <v>32</v>
      </c>
      <c r="O4530" t="str">
        <f>VLOOKUP('SQL Results'!N4530,Plan2!$A$2:$B$8,2,0)</f>
        <v>32 - Juros e Encargos da Dívida</v>
      </c>
      <c r="P4530" s="4" t="str">
        <f t="shared" si="355"/>
        <v>0169 - Outros recursos primários - recursos do tesouro - exercício corrente</v>
      </c>
    </row>
    <row r="4531" spans="1:16" x14ac:dyDescent="0.2">
      <c r="A4531">
        <v>52002</v>
      </c>
      <c r="B4531" t="s">
        <v>2026</v>
      </c>
      <c r="C4531">
        <v>3562</v>
      </c>
      <c r="D4531" t="s">
        <v>2037</v>
      </c>
      <c r="E4531">
        <v>329022</v>
      </c>
      <c r="F4531" t="s">
        <v>1425</v>
      </c>
      <c r="G4531" t="s">
        <v>2062</v>
      </c>
      <c r="H4531" t="s">
        <v>2063</v>
      </c>
      <c r="I4531" t="s">
        <v>2038</v>
      </c>
      <c r="J4531">
        <v>515261</v>
      </c>
      <c r="K4531" t="str">
        <f t="shared" si="351"/>
        <v>52002 - Encargos Gerais do Estado</v>
      </c>
      <c r="L4531" t="str">
        <f t="shared" si="352"/>
        <v>3562 - Amortização e encargos de contratos de financiamentos internos - EGE</v>
      </c>
      <c r="M4531" t="str">
        <f t="shared" si="353"/>
        <v>329022 - Outros Encargos sobre Dívida por Contrato</v>
      </c>
      <c r="N4531" t="str">
        <f t="shared" si="354"/>
        <v>32</v>
      </c>
      <c r="O4531" t="str">
        <f>VLOOKUP('SQL Results'!N4531,Plan2!$A$2:$B$8,2,0)</f>
        <v>32 - Juros e Encargos da Dívida</v>
      </c>
      <c r="P4531" s="4" t="str">
        <f t="shared" si="355"/>
        <v>0169 - Outros recursos primários - recursos do tesouro - exercício corrente</v>
      </c>
    </row>
    <row r="4532" spans="1:16" x14ac:dyDescent="0.2">
      <c r="A4532">
        <v>52002</v>
      </c>
      <c r="B4532" t="s">
        <v>2026</v>
      </c>
      <c r="C4532">
        <v>3562</v>
      </c>
      <c r="D4532" t="s">
        <v>2037</v>
      </c>
      <c r="E4532">
        <v>469071</v>
      </c>
      <c r="F4532" t="s">
        <v>1426</v>
      </c>
      <c r="G4532" t="s">
        <v>2062</v>
      </c>
      <c r="H4532" t="s">
        <v>2063</v>
      </c>
      <c r="I4532" t="s">
        <v>2038</v>
      </c>
      <c r="J4532">
        <v>13864888</v>
      </c>
      <c r="K4532" t="str">
        <f t="shared" si="351"/>
        <v>52002 - Encargos Gerais do Estado</v>
      </c>
      <c r="L4532" t="str">
        <f t="shared" si="352"/>
        <v>3562 - Amortização e encargos de contratos de financiamentos internos - EGE</v>
      </c>
      <c r="M4532" t="str">
        <f t="shared" si="353"/>
        <v>469071 - Principal da Dívida Contrat. Resgatado</v>
      </c>
      <c r="N4532" t="str">
        <f t="shared" si="354"/>
        <v>46</v>
      </c>
      <c r="O4532" t="str">
        <f>VLOOKUP('SQL Results'!N4532,Plan2!$A$2:$B$8,2,0)</f>
        <v>46 - Amortização da Dívida</v>
      </c>
      <c r="P4532" s="4" t="str">
        <f t="shared" si="355"/>
        <v>0169 - Outros recursos primários - recursos do tesouro - exercício corrente</v>
      </c>
    </row>
    <row r="4533" spans="1:16" x14ac:dyDescent="0.2">
      <c r="A4533">
        <v>52002</v>
      </c>
      <c r="B4533" t="s">
        <v>2026</v>
      </c>
      <c r="C4533">
        <v>3562</v>
      </c>
      <c r="D4533" t="s">
        <v>2037</v>
      </c>
      <c r="E4533">
        <v>329021</v>
      </c>
      <c r="F4533" t="s">
        <v>1423</v>
      </c>
      <c r="G4533" t="s">
        <v>2064</v>
      </c>
      <c r="H4533" t="s">
        <v>2065</v>
      </c>
      <c r="I4533" t="s">
        <v>2038</v>
      </c>
      <c r="J4533">
        <v>37088879</v>
      </c>
      <c r="K4533" t="str">
        <f t="shared" si="351"/>
        <v>52002 - Encargos Gerais do Estado</v>
      </c>
      <c r="L4533" t="str">
        <f t="shared" si="352"/>
        <v>3562 - Amortização e encargos de contratos de financiamentos internos - EGE</v>
      </c>
      <c r="M4533" t="str">
        <f t="shared" si="353"/>
        <v>329021 - Juros sobre a Dívida por Contrato</v>
      </c>
      <c r="N4533" t="str">
        <f t="shared" si="354"/>
        <v>32</v>
      </c>
      <c r="O4533" t="str">
        <f>VLOOKUP('SQL Results'!N4533,Plan2!$A$2:$B$8,2,0)</f>
        <v>32 - Juros e Encargos da Dívida</v>
      </c>
      <c r="P4533" s="4" t="str">
        <f t="shared" si="355"/>
        <v>0180 - Remuneração de disponibilidade bancária - Executivo - rec tesouro - exercício corrente</v>
      </c>
    </row>
    <row r="4534" spans="1:16" x14ac:dyDescent="0.2">
      <c r="A4534">
        <v>52002</v>
      </c>
      <c r="B4534" t="s">
        <v>2026</v>
      </c>
      <c r="C4534">
        <v>3562</v>
      </c>
      <c r="D4534" t="s">
        <v>2037</v>
      </c>
      <c r="E4534">
        <v>329022</v>
      </c>
      <c r="F4534" t="s">
        <v>1425</v>
      </c>
      <c r="G4534" t="s">
        <v>2064</v>
      </c>
      <c r="H4534" t="s">
        <v>2065</v>
      </c>
      <c r="I4534" t="s">
        <v>2038</v>
      </c>
      <c r="J4534">
        <v>642592</v>
      </c>
      <c r="K4534" t="str">
        <f t="shared" si="351"/>
        <v>52002 - Encargos Gerais do Estado</v>
      </c>
      <c r="L4534" t="str">
        <f t="shared" si="352"/>
        <v>3562 - Amortização e encargos de contratos de financiamentos internos - EGE</v>
      </c>
      <c r="M4534" t="str">
        <f t="shared" si="353"/>
        <v>329022 - Outros Encargos sobre Dívida por Contrato</v>
      </c>
      <c r="N4534" t="str">
        <f t="shared" si="354"/>
        <v>32</v>
      </c>
      <c r="O4534" t="str">
        <f>VLOOKUP('SQL Results'!N4534,Plan2!$A$2:$B$8,2,0)</f>
        <v>32 - Juros e Encargos da Dívida</v>
      </c>
      <c r="P4534" s="4" t="str">
        <f t="shared" si="355"/>
        <v>0180 - Remuneração de disponibilidade bancária - Executivo - rec tesouro - exercício corrente</v>
      </c>
    </row>
    <row r="4535" spans="1:16" x14ac:dyDescent="0.2">
      <c r="A4535">
        <v>52002</v>
      </c>
      <c r="B4535" t="s">
        <v>2026</v>
      </c>
      <c r="C4535">
        <v>3562</v>
      </c>
      <c r="D4535" t="s">
        <v>2037</v>
      </c>
      <c r="E4535">
        <v>469071</v>
      </c>
      <c r="F4535" t="s">
        <v>1426</v>
      </c>
      <c r="G4535" t="s">
        <v>2064</v>
      </c>
      <c r="H4535" t="s">
        <v>2065</v>
      </c>
      <c r="I4535" t="s">
        <v>2038</v>
      </c>
      <c r="J4535">
        <v>17291179</v>
      </c>
      <c r="K4535" t="str">
        <f t="shared" si="351"/>
        <v>52002 - Encargos Gerais do Estado</v>
      </c>
      <c r="L4535" t="str">
        <f t="shared" si="352"/>
        <v>3562 - Amortização e encargos de contratos de financiamentos internos - EGE</v>
      </c>
      <c r="M4535" t="str">
        <f t="shared" si="353"/>
        <v>469071 - Principal da Dívida Contrat. Resgatado</v>
      </c>
      <c r="N4535" t="str">
        <f t="shared" si="354"/>
        <v>46</v>
      </c>
      <c r="O4535" t="str">
        <f>VLOOKUP('SQL Results'!N4535,Plan2!$A$2:$B$8,2,0)</f>
        <v>46 - Amortização da Dívida</v>
      </c>
      <c r="P4535" s="4" t="str">
        <f t="shared" si="355"/>
        <v>0180 - Remuneração de disponibilidade bancária - Executivo - rec tesouro - exercício corrente</v>
      </c>
    </row>
    <row r="4536" spans="1:16" x14ac:dyDescent="0.2">
      <c r="A4536">
        <v>52002</v>
      </c>
      <c r="B4536" t="s">
        <v>2026</v>
      </c>
      <c r="C4536">
        <v>3562</v>
      </c>
      <c r="D4536" t="s">
        <v>2037</v>
      </c>
      <c r="E4536">
        <v>329021</v>
      </c>
      <c r="F4536" t="s">
        <v>1423</v>
      </c>
      <c r="G4536" t="s">
        <v>2066</v>
      </c>
      <c r="H4536" t="s">
        <v>2067</v>
      </c>
      <c r="I4536" t="s">
        <v>2038</v>
      </c>
      <c r="J4536">
        <v>562051</v>
      </c>
      <c r="K4536" t="str">
        <f t="shared" si="351"/>
        <v>52002 - Encargos Gerais do Estado</v>
      </c>
      <c r="L4536" t="str">
        <f t="shared" si="352"/>
        <v>3562 - Amortização e encargos de contratos de financiamentos internos - EGE</v>
      </c>
      <c r="M4536" t="str">
        <f t="shared" si="353"/>
        <v>329021 - Juros sobre a Dívida por Contrato</v>
      </c>
      <c r="N4536" t="str">
        <f t="shared" si="354"/>
        <v>32</v>
      </c>
      <c r="O4536" t="str">
        <f>VLOOKUP('SQL Results'!N4536,Plan2!$A$2:$B$8,2,0)</f>
        <v>32 - Juros e Encargos da Dívida</v>
      </c>
      <c r="P4536" s="4" t="str">
        <f t="shared" si="355"/>
        <v>0198 - Receita da alienação de bens - recursos do tesouro - exercício corrente</v>
      </c>
    </row>
    <row r="4537" spans="1:16" x14ac:dyDescent="0.2">
      <c r="A4537">
        <v>52002</v>
      </c>
      <c r="B4537" t="s">
        <v>2026</v>
      </c>
      <c r="C4537">
        <v>3562</v>
      </c>
      <c r="D4537" t="s">
        <v>2037</v>
      </c>
      <c r="E4537">
        <v>329022</v>
      </c>
      <c r="F4537" t="s">
        <v>1425</v>
      </c>
      <c r="G4537" t="s">
        <v>2066</v>
      </c>
      <c r="H4537" t="s">
        <v>2067</v>
      </c>
      <c r="I4537" t="s">
        <v>2038</v>
      </c>
      <c r="J4537">
        <v>9738</v>
      </c>
      <c r="K4537" t="str">
        <f t="shared" si="351"/>
        <v>52002 - Encargos Gerais do Estado</v>
      </c>
      <c r="L4537" t="str">
        <f t="shared" si="352"/>
        <v>3562 - Amortização e encargos de contratos de financiamentos internos - EGE</v>
      </c>
      <c r="M4537" t="str">
        <f t="shared" si="353"/>
        <v>329022 - Outros Encargos sobre Dívida por Contrato</v>
      </c>
      <c r="N4537" t="str">
        <f t="shared" si="354"/>
        <v>32</v>
      </c>
      <c r="O4537" t="str">
        <f>VLOOKUP('SQL Results'!N4537,Plan2!$A$2:$B$8,2,0)</f>
        <v>32 - Juros e Encargos da Dívida</v>
      </c>
      <c r="P4537" s="4" t="str">
        <f t="shared" si="355"/>
        <v>0198 - Receita da alienação de bens - recursos do tesouro - exercício corrente</v>
      </c>
    </row>
    <row r="4538" spans="1:16" x14ac:dyDescent="0.2">
      <c r="A4538">
        <v>52002</v>
      </c>
      <c r="B4538" t="s">
        <v>2026</v>
      </c>
      <c r="C4538">
        <v>3562</v>
      </c>
      <c r="D4538" t="s">
        <v>2037</v>
      </c>
      <c r="E4538">
        <v>469071</v>
      </c>
      <c r="F4538" t="s">
        <v>1426</v>
      </c>
      <c r="G4538" t="s">
        <v>2066</v>
      </c>
      <c r="H4538" t="s">
        <v>2067</v>
      </c>
      <c r="I4538" t="s">
        <v>2038</v>
      </c>
      <c r="J4538">
        <v>262032</v>
      </c>
      <c r="K4538" t="str">
        <f t="shared" si="351"/>
        <v>52002 - Encargos Gerais do Estado</v>
      </c>
      <c r="L4538" t="str">
        <f t="shared" si="352"/>
        <v>3562 - Amortização e encargos de contratos de financiamentos internos - EGE</v>
      </c>
      <c r="M4538" t="str">
        <f t="shared" si="353"/>
        <v>469071 - Principal da Dívida Contrat. Resgatado</v>
      </c>
      <c r="N4538" t="str">
        <f t="shared" si="354"/>
        <v>46</v>
      </c>
      <c r="O4538" t="str">
        <f>VLOOKUP('SQL Results'!N4538,Plan2!$A$2:$B$8,2,0)</f>
        <v>46 - Amortização da Dívida</v>
      </c>
      <c r="P4538" s="4" t="str">
        <f t="shared" si="355"/>
        <v>0198 - Receita da alienação de bens - recursos do tesouro - exercício corrente</v>
      </c>
    </row>
    <row r="4539" spans="1:16" x14ac:dyDescent="0.2">
      <c r="A4539">
        <v>52002</v>
      </c>
      <c r="B4539" t="s">
        <v>2026</v>
      </c>
      <c r="C4539">
        <v>3562</v>
      </c>
      <c r="D4539" t="s">
        <v>2037</v>
      </c>
      <c r="E4539">
        <v>329021</v>
      </c>
      <c r="F4539" t="s">
        <v>1423</v>
      </c>
      <c r="G4539" t="s">
        <v>2068</v>
      </c>
      <c r="H4539" t="s">
        <v>2069</v>
      </c>
      <c r="I4539" t="s">
        <v>2038</v>
      </c>
      <c r="J4539">
        <v>6738521</v>
      </c>
      <c r="K4539" t="str">
        <f t="shared" si="351"/>
        <v>52002 - Encargos Gerais do Estado</v>
      </c>
      <c r="L4539" t="str">
        <f t="shared" si="352"/>
        <v>3562 - Amortização e encargos de contratos de financiamentos internos - EGE</v>
      </c>
      <c r="M4539" t="str">
        <f t="shared" si="353"/>
        <v>329021 - Juros sobre a Dívida por Contrato</v>
      </c>
      <c r="N4539" t="str">
        <f t="shared" si="354"/>
        <v>32</v>
      </c>
      <c r="O4539" t="str">
        <f>VLOOKUP('SQL Results'!N4539,Plan2!$A$2:$B$8,2,0)</f>
        <v>32 - Juros e Encargos da Dívida</v>
      </c>
      <c r="P4539" s="4" t="str">
        <f t="shared" si="355"/>
        <v>0199 - Outras receitas não primárias - recursos do tesouro - exercício corrente</v>
      </c>
    </row>
    <row r="4540" spans="1:16" x14ac:dyDescent="0.2">
      <c r="A4540">
        <v>52002</v>
      </c>
      <c r="B4540" t="s">
        <v>2026</v>
      </c>
      <c r="C4540">
        <v>3562</v>
      </c>
      <c r="D4540" t="s">
        <v>2037</v>
      </c>
      <c r="E4540">
        <v>329022</v>
      </c>
      <c r="F4540" t="s">
        <v>1425</v>
      </c>
      <c r="G4540" t="s">
        <v>2068</v>
      </c>
      <c r="H4540" t="s">
        <v>2069</v>
      </c>
      <c r="I4540" t="s">
        <v>2038</v>
      </c>
      <c r="J4540">
        <v>116750</v>
      </c>
      <c r="K4540" t="str">
        <f t="shared" si="351"/>
        <v>52002 - Encargos Gerais do Estado</v>
      </c>
      <c r="L4540" t="str">
        <f t="shared" si="352"/>
        <v>3562 - Amortização e encargos de contratos de financiamentos internos - EGE</v>
      </c>
      <c r="M4540" t="str">
        <f t="shared" si="353"/>
        <v>329022 - Outros Encargos sobre Dívida por Contrato</v>
      </c>
      <c r="N4540" t="str">
        <f t="shared" si="354"/>
        <v>32</v>
      </c>
      <c r="O4540" t="str">
        <f>VLOOKUP('SQL Results'!N4540,Plan2!$A$2:$B$8,2,0)</f>
        <v>32 - Juros e Encargos da Dívida</v>
      </c>
      <c r="P4540" s="4" t="str">
        <f t="shared" si="355"/>
        <v>0199 - Outras receitas não primárias - recursos do tesouro - exercício corrente</v>
      </c>
    </row>
    <row r="4541" spans="1:16" x14ac:dyDescent="0.2">
      <c r="A4541">
        <v>52002</v>
      </c>
      <c r="B4541" t="s">
        <v>2026</v>
      </c>
      <c r="C4541">
        <v>3562</v>
      </c>
      <c r="D4541" t="s">
        <v>2037</v>
      </c>
      <c r="E4541">
        <v>469071</v>
      </c>
      <c r="F4541" t="s">
        <v>1426</v>
      </c>
      <c r="G4541" t="s">
        <v>2068</v>
      </c>
      <c r="H4541" t="s">
        <v>2069</v>
      </c>
      <c r="I4541" t="s">
        <v>2038</v>
      </c>
      <c r="J4541">
        <v>3141560</v>
      </c>
      <c r="K4541" t="str">
        <f t="shared" si="351"/>
        <v>52002 - Encargos Gerais do Estado</v>
      </c>
      <c r="L4541" t="str">
        <f t="shared" si="352"/>
        <v>3562 - Amortização e encargos de contratos de financiamentos internos - EGE</v>
      </c>
      <c r="M4541" t="str">
        <f t="shared" si="353"/>
        <v>469071 - Principal da Dívida Contrat. Resgatado</v>
      </c>
      <c r="N4541" t="str">
        <f t="shared" si="354"/>
        <v>46</v>
      </c>
      <c r="O4541" t="str">
        <f>VLOOKUP('SQL Results'!N4541,Plan2!$A$2:$B$8,2,0)</f>
        <v>46 - Amortização da Dívida</v>
      </c>
      <c r="P4541" s="4" t="str">
        <f t="shared" si="355"/>
        <v>0199 - Outras receitas não primárias - recursos do tesouro - exercício corrente</v>
      </c>
    </row>
    <row r="4542" spans="1:16" x14ac:dyDescent="0.2">
      <c r="A4542">
        <v>52002</v>
      </c>
      <c r="B4542" t="s">
        <v>2026</v>
      </c>
      <c r="C4542">
        <v>3562</v>
      </c>
      <c r="D4542" t="s">
        <v>2037</v>
      </c>
      <c r="E4542">
        <v>329021</v>
      </c>
      <c r="F4542" t="s">
        <v>1423</v>
      </c>
      <c r="G4542" t="s">
        <v>145</v>
      </c>
      <c r="H4542" t="s">
        <v>146</v>
      </c>
      <c r="I4542" t="s">
        <v>2038</v>
      </c>
      <c r="J4542">
        <v>13064668</v>
      </c>
      <c r="K4542" t="str">
        <f t="shared" si="351"/>
        <v>52002 - Encargos Gerais do Estado</v>
      </c>
      <c r="L4542" t="str">
        <f t="shared" si="352"/>
        <v>3562 - Amortização e encargos de contratos de financiamentos internos - EGE</v>
      </c>
      <c r="M4542" t="str">
        <f t="shared" si="353"/>
        <v>329021 - Juros sobre a Dívida por Contrato</v>
      </c>
      <c r="N4542" t="str">
        <f t="shared" si="354"/>
        <v>32</v>
      </c>
      <c r="O4542" t="str">
        <f>VLOOKUP('SQL Results'!N4542,Plan2!$A$2:$B$8,2,0)</f>
        <v>32 - Juros e Encargos da Dívida</v>
      </c>
      <c r="P4542" s="4" t="str">
        <f t="shared" si="355"/>
        <v>0219 - Outras Taxas Vinculadas - Recursos de Outras Fontes - Exercício Corrente</v>
      </c>
    </row>
    <row r="4543" spans="1:16" x14ac:dyDescent="0.2">
      <c r="A4543">
        <v>52002</v>
      </c>
      <c r="B4543" t="s">
        <v>2026</v>
      </c>
      <c r="C4543">
        <v>3562</v>
      </c>
      <c r="D4543" t="s">
        <v>2037</v>
      </c>
      <c r="E4543">
        <v>329022</v>
      </c>
      <c r="F4543" t="s">
        <v>1425</v>
      </c>
      <c r="G4543" t="s">
        <v>145</v>
      </c>
      <c r="H4543" t="s">
        <v>146</v>
      </c>
      <c r="I4543" t="s">
        <v>2038</v>
      </c>
      <c r="J4543">
        <v>226355</v>
      </c>
      <c r="K4543" t="str">
        <f t="shared" si="351"/>
        <v>52002 - Encargos Gerais do Estado</v>
      </c>
      <c r="L4543" t="str">
        <f t="shared" si="352"/>
        <v>3562 - Amortização e encargos de contratos de financiamentos internos - EGE</v>
      </c>
      <c r="M4543" t="str">
        <f t="shared" si="353"/>
        <v>329022 - Outros Encargos sobre Dívida por Contrato</v>
      </c>
      <c r="N4543" t="str">
        <f t="shared" si="354"/>
        <v>32</v>
      </c>
      <c r="O4543" t="str">
        <f>VLOOKUP('SQL Results'!N4543,Plan2!$A$2:$B$8,2,0)</f>
        <v>32 - Juros e Encargos da Dívida</v>
      </c>
      <c r="P4543" s="4" t="str">
        <f t="shared" si="355"/>
        <v>0219 - Outras Taxas Vinculadas - Recursos de Outras Fontes - Exercício Corrente</v>
      </c>
    </row>
    <row r="4544" spans="1:16" x14ac:dyDescent="0.2">
      <c r="A4544">
        <v>52002</v>
      </c>
      <c r="B4544" t="s">
        <v>2026</v>
      </c>
      <c r="C4544">
        <v>3562</v>
      </c>
      <c r="D4544" t="s">
        <v>2037</v>
      </c>
      <c r="E4544">
        <v>469071</v>
      </c>
      <c r="F4544" t="s">
        <v>1426</v>
      </c>
      <c r="G4544" t="s">
        <v>145</v>
      </c>
      <c r="H4544" t="s">
        <v>146</v>
      </c>
      <c r="I4544" t="s">
        <v>2038</v>
      </c>
      <c r="J4544">
        <v>6090869</v>
      </c>
      <c r="K4544" t="str">
        <f t="shared" si="351"/>
        <v>52002 - Encargos Gerais do Estado</v>
      </c>
      <c r="L4544" t="str">
        <f t="shared" si="352"/>
        <v>3562 - Amortização e encargos de contratos de financiamentos internos - EGE</v>
      </c>
      <c r="M4544" t="str">
        <f t="shared" si="353"/>
        <v>469071 - Principal da Dívida Contrat. Resgatado</v>
      </c>
      <c r="N4544" t="str">
        <f t="shared" si="354"/>
        <v>46</v>
      </c>
      <c r="O4544" t="str">
        <f>VLOOKUP('SQL Results'!N4544,Plan2!$A$2:$B$8,2,0)</f>
        <v>46 - Amortização da Dívida</v>
      </c>
      <c r="P4544" s="4" t="str">
        <f t="shared" si="355"/>
        <v>0219 - Outras Taxas Vinculadas - Recursos de Outras Fontes - Exercício Corrente</v>
      </c>
    </row>
    <row r="4545" spans="1:16" x14ac:dyDescent="0.2">
      <c r="A4545">
        <v>52002</v>
      </c>
      <c r="B4545" t="s">
        <v>2026</v>
      </c>
      <c r="C4545">
        <v>3562</v>
      </c>
      <c r="D4545" t="s">
        <v>2037</v>
      </c>
      <c r="E4545">
        <v>329021</v>
      </c>
      <c r="F4545" t="s">
        <v>1423</v>
      </c>
      <c r="G4545" t="s">
        <v>94</v>
      </c>
      <c r="H4545" t="s">
        <v>95</v>
      </c>
      <c r="I4545" t="s">
        <v>2038</v>
      </c>
      <c r="J4545">
        <v>12040582</v>
      </c>
      <c r="K4545" t="str">
        <f t="shared" si="351"/>
        <v>52002 - Encargos Gerais do Estado</v>
      </c>
      <c r="L4545" t="str">
        <f t="shared" si="352"/>
        <v>3562 - Amortização e encargos de contratos de financiamentos internos - EGE</v>
      </c>
      <c r="M4545" t="str">
        <f t="shared" si="353"/>
        <v>329021 - Juros sobre a Dívida por Contrato</v>
      </c>
      <c r="N4545" t="str">
        <f t="shared" si="354"/>
        <v>32</v>
      </c>
      <c r="O4545" t="str">
        <f>VLOOKUP('SQL Results'!N4545,Plan2!$A$2:$B$8,2,0)</f>
        <v>32 - Juros e Encargos da Dívida</v>
      </c>
      <c r="P4545" s="4" t="str">
        <f t="shared" si="355"/>
        <v>0240 - Recursos de serviços - recursos de outras fontes - exercício corrente</v>
      </c>
    </row>
    <row r="4546" spans="1:16" x14ac:dyDescent="0.2">
      <c r="A4546">
        <v>52002</v>
      </c>
      <c r="B4546" t="s">
        <v>2026</v>
      </c>
      <c r="C4546">
        <v>3562</v>
      </c>
      <c r="D4546" t="s">
        <v>2037</v>
      </c>
      <c r="E4546">
        <v>329022</v>
      </c>
      <c r="F4546" t="s">
        <v>1425</v>
      </c>
      <c r="G4546" t="s">
        <v>94</v>
      </c>
      <c r="H4546" t="s">
        <v>95</v>
      </c>
      <c r="I4546" t="s">
        <v>2038</v>
      </c>
      <c r="J4546">
        <v>208612</v>
      </c>
      <c r="K4546" t="str">
        <f t="shared" si="351"/>
        <v>52002 - Encargos Gerais do Estado</v>
      </c>
      <c r="L4546" t="str">
        <f t="shared" si="352"/>
        <v>3562 - Amortização e encargos de contratos de financiamentos internos - EGE</v>
      </c>
      <c r="M4546" t="str">
        <f t="shared" si="353"/>
        <v>329022 - Outros Encargos sobre Dívida por Contrato</v>
      </c>
      <c r="N4546" t="str">
        <f t="shared" si="354"/>
        <v>32</v>
      </c>
      <c r="O4546" t="str">
        <f>VLOOKUP('SQL Results'!N4546,Plan2!$A$2:$B$8,2,0)</f>
        <v>32 - Juros e Encargos da Dívida</v>
      </c>
      <c r="P4546" s="4" t="str">
        <f t="shared" si="355"/>
        <v>0240 - Recursos de serviços - recursos de outras fontes - exercício corrente</v>
      </c>
    </row>
    <row r="4547" spans="1:16" x14ac:dyDescent="0.2">
      <c r="A4547">
        <v>52002</v>
      </c>
      <c r="B4547" t="s">
        <v>2026</v>
      </c>
      <c r="C4547">
        <v>14252</v>
      </c>
      <c r="D4547" t="s">
        <v>2070</v>
      </c>
      <c r="E4547">
        <v>319091</v>
      </c>
      <c r="F4547" t="s">
        <v>65</v>
      </c>
      <c r="G4547" t="s">
        <v>13</v>
      </c>
      <c r="H4547" t="s">
        <v>14</v>
      </c>
      <c r="I4547" t="s">
        <v>2071</v>
      </c>
      <c r="J4547">
        <v>40000000</v>
      </c>
      <c r="K4547" t="str">
        <f t="shared" ref="K4547:K4610" si="356">CONCATENATE(A4547," - ",B4547)</f>
        <v>52002 - Encargos Gerais do Estado</v>
      </c>
      <c r="L4547" t="str">
        <f t="shared" ref="L4547:L4610" si="357">CONCATENATE(C4547," - ",D4547)</f>
        <v>14252 - Encargos com precatórios - EGE</v>
      </c>
      <c r="M4547" t="str">
        <f t="shared" ref="M4547:M4610" si="358">CONCATENATE(E4547," - ",F4547)</f>
        <v>319091 - Sentenças Judiciais</v>
      </c>
      <c r="N4547" t="str">
        <f t="shared" ref="N4547:N4610" si="359">LEFT(E4547,2)</f>
        <v>31</v>
      </c>
      <c r="O4547" t="str">
        <f>VLOOKUP('SQL Results'!N4547,Plan2!$A$2:$B$8,2,0)</f>
        <v>31 - Pessoal e Encargos Sociais</v>
      </c>
      <c r="P4547" s="4" t="str">
        <f t="shared" si="355"/>
        <v>0100 - Recursos ordinários - recursos do tesouro - RLD</v>
      </c>
    </row>
    <row r="4548" spans="1:16" x14ac:dyDescent="0.2">
      <c r="A4548">
        <v>52002</v>
      </c>
      <c r="B4548" t="s">
        <v>2026</v>
      </c>
      <c r="C4548">
        <v>14252</v>
      </c>
      <c r="D4548" t="s">
        <v>2070</v>
      </c>
      <c r="E4548">
        <v>339091</v>
      </c>
      <c r="F4548" t="s">
        <v>65</v>
      </c>
      <c r="G4548" t="s">
        <v>13</v>
      </c>
      <c r="H4548" t="s">
        <v>14</v>
      </c>
      <c r="I4548" t="s">
        <v>2071</v>
      </c>
      <c r="J4548">
        <v>260000000</v>
      </c>
      <c r="K4548" t="str">
        <f t="shared" si="356"/>
        <v>52002 - Encargos Gerais do Estado</v>
      </c>
      <c r="L4548" t="str">
        <f t="shared" si="357"/>
        <v>14252 - Encargos com precatórios - EGE</v>
      </c>
      <c r="M4548" t="str">
        <f t="shared" si="358"/>
        <v>339091 - Sentenças Judiciais</v>
      </c>
      <c r="N4548" t="str">
        <f t="shared" si="359"/>
        <v>33</v>
      </c>
      <c r="O4548" t="str">
        <f>VLOOKUP('SQL Results'!N4548,Plan2!$A$2:$B$8,2,0)</f>
        <v>33 - Outras Despesas Correntes</v>
      </c>
      <c r="P4548" s="4" t="str">
        <f t="shared" si="355"/>
        <v>0100 - Recursos ordinários - recursos do tesouro - RLD</v>
      </c>
    </row>
    <row r="4549" spans="1:16" x14ac:dyDescent="0.2">
      <c r="A4549">
        <v>52002</v>
      </c>
      <c r="B4549" t="s">
        <v>2026</v>
      </c>
      <c r="C4549">
        <v>3224</v>
      </c>
      <c r="D4549" t="s">
        <v>2072</v>
      </c>
      <c r="E4549">
        <v>459065</v>
      </c>
      <c r="F4549" t="s">
        <v>2032</v>
      </c>
      <c r="G4549" t="s">
        <v>13</v>
      </c>
      <c r="H4549" t="s">
        <v>14</v>
      </c>
      <c r="I4549" t="s">
        <v>2073</v>
      </c>
      <c r="J4549">
        <v>1000</v>
      </c>
      <c r="K4549" t="str">
        <f t="shared" si="356"/>
        <v>52002 - Encargos Gerais do Estado</v>
      </c>
      <c r="L4549" t="str">
        <f t="shared" si="357"/>
        <v>3224 - Participação no capital social - BADESC</v>
      </c>
      <c r="M4549" t="str">
        <f t="shared" si="358"/>
        <v>459065 - Const. ou Aumento de Capital de Empresas</v>
      </c>
      <c r="N4549" t="str">
        <f t="shared" si="359"/>
        <v>45</v>
      </c>
      <c r="O4549" t="str">
        <f>VLOOKUP('SQL Results'!N4549,Plan2!$A$2:$B$8,2,0)</f>
        <v>45 - Inversões Financeiras</v>
      </c>
      <c r="P4549" s="4" t="str">
        <f t="shared" si="355"/>
        <v>0100 - Recursos ordinários - recursos do tesouro - RLD</v>
      </c>
    </row>
    <row r="4550" spans="1:16" x14ac:dyDescent="0.2">
      <c r="A4550">
        <v>52002</v>
      </c>
      <c r="B4550" t="s">
        <v>2026</v>
      </c>
      <c r="C4550">
        <v>3635</v>
      </c>
      <c r="D4550" t="s">
        <v>2074</v>
      </c>
      <c r="E4550">
        <v>459065</v>
      </c>
      <c r="F4550" t="s">
        <v>2032</v>
      </c>
      <c r="G4550" t="s">
        <v>13</v>
      </c>
      <c r="H4550" t="s">
        <v>14</v>
      </c>
      <c r="I4550" t="s">
        <v>2075</v>
      </c>
      <c r="J4550">
        <v>1000</v>
      </c>
      <c r="K4550" t="str">
        <f t="shared" si="356"/>
        <v>52002 - Encargos Gerais do Estado</v>
      </c>
      <c r="L4550" t="str">
        <f t="shared" si="357"/>
        <v>3635 - Participação no capital social - CIASC</v>
      </c>
      <c r="M4550" t="str">
        <f t="shared" si="358"/>
        <v>459065 - Const. ou Aumento de Capital de Empresas</v>
      </c>
      <c r="N4550" t="str">
        <f t="shared" si="359"/>
        <v>45</v>
      </c>
      <c r="O4550" t="str">
        <f>VLOOKUP('SQL Results'!N4550,Plan2!$A$2:$B$8,2,0)</f>
        <v>45 - Inversões Financeiras</v>
      </c>
      <c r="P4550" s="4" t="str">
        <f t="shared" si="355"/>
        <v>0100 - Recursos ordinários - recursos do tesouro - RLD</v>
      </c>
    </row>
    <row r="4551" spans="1:16" x14ac:dyDescent="0.2">
      <c r="A4551">
        <v>52002</v>
      </c>
      <c r="B4551" t="s">
        <v>2026</v>
      </c>
      <c r="C4551">
        <v>3562</v>
      </c>
      <c r="D4551" t="s">
        <v>2037</v>
      </c>
      <c r="E4551">
        <v>329022</v>
      </c>
      <c r="F4551" t="s">
        <v>1425</v>
      </c>
      <c r="G4551" t="s">
        <v>135</v>
      </c>
      <c r="H4551" t="s">
        <v>136</v>
      </c>
      <c r="I4551" t="s">
        <v>2038</v>
      </c>
      <c r="J4551">
        <v>350979</v>
      </c>
      <c r="K4551" t="str">
        <f t="shared" si="356"/>
        <v>52002 - Encargos Gerais do Estado</v>
      </c>
      <c r="L4551" t="str">
        <f t="shared" si="357"/>
        <v>3562 - Amortização e encargos de contratos de financiamentos internos - EGE</v>
      </c>
      <c r="M4551" t="str">
        <f t="shared" si="358"/>
        <v>329022 - Outros Encargos sobre Dívida por Contrato</v>
      </c>
      <c r="N4551" t="str">
        <f t="shared" si="359"/>
        <v>32</v>
      </c>
      <c r="O4551" t="str">
        <f>VLOOKUP('SQL Results'!N4551,Plan2!$A$2:$B$8,2,0)</f>
        <v>32 - Juros e Encargos da Dívida</v>
      </c>
      <c r="P4551" s="4" t="str">
        <f t="shared" si="355"/>
        <v>0269 - Outros recursos primários - recursos de outras fontes - exercício corrente</v>
      </c>
    </row>
    <row r="4552" spans="1:16" x14ac:dyDescent="0.2">
      <c r="A4552">
        <v>52002</v>
      </c>
      <c r="B4552" t="s">
        <v>2026</v>
      </c>
      <c r="C4552">
        <v>3562</v>
      </c>
      <c r="D4552" t="s">
        <v>2037</v>
      </c>
      <c r="E4552">
        <v>469071</v>
      </c>
      <c r="F4552" t="s">
        <v>1426</v>
      </c>
      <c r="G4552" t="s">
        <v>135</v>
      </c>
      <c r="H4552" t="s">
        <v>136</v>
      </c>
      <c r="I4552" t="s">
        <v>2038</v>
      </c>
      <c r="J4552">
        <v>9444313</v>
      </c>
      <c r="K4552" t="str">
        <f t="shared" si="356"/>
        <v>52002 - Encargos Gerais do Estado</v>
      </c>
      <c r="L4552" t="str">
        <f t="shared" si="357"/>
        <v>3562 - Amortização e encargos de contratos de financiamentos internos - EGE</v>
      </c>
      <c r="M4552" t="str">
        <f t="shared" si="358"/>
        <v>469071 - Principal da Dívida Contrat. Resgatado</v>
      </c>
      <c r="N4552" t="str">
        <f t="shared" si="359"/>
        <v>46</v>
      </c>
      <c r="O4552" t="str">
        <f>VLOOKUP('SQL Results'!N4552,Plan2!$A$2:$B$8,2,0)</f>
        <v>46 - Amortização da Dívida</v>
      </c>
      <c r="P4552" s="4" t="str">
        <f t="shared" si="355"/>
        <v>0269 - Outros recursos primários - recursos de outras fontes - exercício corrente</v>
      </c>
    </row>
    <row r="4553" spans="1:16" x14ac:dyDescent="0.2">
      <c r="A4553">
        <v>52002</v>
      </c>
      <c r="B4553" t="s">
        <v>2026</v>
      </c>
      <c r="C4553">
        <v>3562</v>
      </c>
      <c r="D4553" t="s">
        <v>2037</v>
      </c>
      <c r="E4553">
        <v>329021</v>
      </c>
      <c r="F4553" t="s">
        <v>1423</v>
      </c>
      <c r="G4553" t="s">
        <v>589</v>
      </c>
      <c r="H4553" t="s">
        <v>590</v>
      </c>
      <c r="I4553" t="s">
        <v>2038</v>
      </c>
      <c r="J4553">
        <v>361018</v>
      </c>
      <c r="K4553" t="str">
        <f t="shared" si="356"/>
        <v>52002 - Encargos Gerais do Estado</v>
      </c>
      <c r="L4553" t="str">
        <f t="shared" si="357"/>
        <v>3562 - Amortização e encargos de contratos de financiamentos internos - EGE</v>
      </c>
      <c r="M4553" t="str">
        <f t="shared" si="358"/>
        <v>329021 - Juros sobre a Dívida por Contrato</v>
      </c>
      <c r="N4553" t="str">
        <f t="shared" si="359"/>
        <v>32</v>
      </c>
      <c r="O4553" t="str">
        <f>VLOOKUP('SQL Results'!N4553,Plan2!$A$2:$B$8,2,0)</f>
        <v>32 - Juros e Encargos da Dívida</v>
      </c>
      <c r="P4553" s="4" t="str">
        <f t="shared" si="355"/>
        <v>0299 - Outras receitas não primárias - recursos de outras fontes - exercício corrente</v>
      </c>
    </row>
    <row r="4554" spans="1:16" x14ac:dyDescent="0.2">
      <c r="A4554">
        <v>52002</v>
      </c>
      <c r="B4554" t="s">
        <v>2026</v>
      </c>
      <c r="C4554">
        <v>3562</v>
      </c>
      <c r="D4554" t="s">
        <v>2037</v>
      </c>
      <c r="E4554">
        <v>329022</v>
      </c>
      <c r="F4554" t="s">
        <v>1425</v>
      </c>
      <c r="G4554" t="s">
        <v>589</v>
      </c>
      <c r="H4554" t="s">
        <v>590</v>
      </c>
      <c r="I4554" t="s">
        <v>2038</v>
      </c>
      <c r="J4554">
        <v>6255</v>
      </c>
      <c r="K4554" t="str">
        <f t="shared" si="356"/>
        <v>52002 - Encargos Gerais do Estado</v>
      </c>
      <c r="L4554" t="str">
        <f t="shared" si="357"/>
        <v>3562 - Amortização e encargos de contratos de financiamentos internos - EGE</v>
      </c>
      <c r="M4554" t="str">
        <f t="shared" si="358"/>
        <v>329022 - Outros Encargos sobre Dívida por Contrato</v>
      </c>
      <c r="N4554" t="str">
        <f t="shared" si="359"/>
        <v>32</v>
      </c>
      <c r="O4554" t="str">
        <f>VLOOKUP('SQL Results'!N4554,Plan2!$A$2:$B$8,2,0)</f>
        <v>32 - Juros e Encargos da Dívida</v>
      </c>
      <c r="P4554" s="4" t="str">
        <f t="shared" si="355"/>
        <v>0299 - Outras receitas não primárias - recursos de outras fontes - exercício corrente</v>
      </c>
    </row>
    <row r="4555" spans="1:16" x14ac:dyDescent="0.2">
      <c r="A4555">
        <v>52002</v>
      </c>
      <c r="B4555" t="s">
        <v>2026</v>
      </c>
      <c r="C4555">
        <v>3562</v>
      </c>
      <c r="D4555" t="s">
        <v>2037</v>
      </c>
      <c r="E4555">
        <v>469071</v>
      </c>
      <c r="F4555" t="s">
        <v>1426</v>
      </c>
      <c r="G4555" t="s">
        <v>589</v>
      </c>
      <c r="H4555" t="s">
        <v>590</v>
      </c>
      <c r="I4555" t="s">
        <v>2038</v>
      </c>
      <c r="J4555">
        <v>168311</v>
      </c>
      <c r="K4555" t="str">
        <f t="shared" si="356"/>
        <v>52002 - Encargos Gerais do Estado</v>
      </c>
      <c r="L4555" t="str">
        <f t="shared" si="357"/>
        <v>3562 - Amortização e encargos de contratos de financiamentos internos - EGE</v>
      </c>
      <c r="M4555" t="str">
        <f t="shared" si="358"/>
        <v>469071 - Principal da Dívida Contrat. Resgatado</v>
      </c>
      <c r="N4555" t="str">
        <f t="shared" si="359"/>
        <v>46</v>
      </c>
      <c r="O4555" t="str">
        <f>VLOOKUP('SQL Results'!N4555,Plan2!$A$2:$B$8,2,0)</f>
        <v>46 - Amortização da Dívida</v>
      </c>
      <c r="P4555" s="4" t="str">
        <f t="shared" si="355"/>
        <v>0299 - Outras receitas não primárias - recursos de outras fontes - exercício corrente</v>
      </c>
    </row>
    <row r="4556" spans="1:16" x14ac:dyDescent="0.2">
      <c r="A4556">
        <v>52002</v>
      </c>
      <c r="B4556" t="s">
        <v>2026</v>
      </c>
      <c r="C4556">
        <v>3562</v>
      </c>
      <c r="D4556" t="s">
        <v>2037</v>
      </c>
      <c r="E4556">
        <v>329021</v>
      </c>
      <c r="F4556" t="s">
        <v>1423</v>
      </c>
      <c r="G4556" t="s">
        <v>1556</v>
      </c>
      <c r="H4556" t="s">
        <v>1557</v>
      </c>
      <c r="I4556" t="s">
        <v>2038</v>
      </c>
      <c r="J4556">
        <v>16545470</v>
      </c>
      <c r="K4556" t="str">
        <f t="shared" si="356"/>
        <v>52002 - Encargos Gerais do Estado</v>
      </c>
      <c r="L4556" t="str">
        <f t="shared" si="357"/>
        <v>3562 - Amortização e encargos de contratos de financiamentos internos - EGE</v>
      </c>
      <c r="M4556" t="str">
        <f t="shared" si="358"/>
        <v>329021 - Juros sobre a Dívida por Contrato</v>
      </c>
      <c r="N4556" t="str">
        <f t="shared" si="359"/>
        <v>32</v>
      </c>
      <c r="O4556" t="str">
        <f>VLOOKUP('SQL Results'!N4556,Plan2!$A$2:$B$8,2,0)</f>
        <v>32 - Juros e Encargos da Dívida</v>
      </c>
      <c r="P4556" s="4" t="str">
        <f t="shared" si="355"/>
        <v>0101 - Recursos ordinários - diversos</v>
      </c>
    </row>
    <row r="4557" spans="1:16" x14ac:dyDescent="0.2">
      <c r="A4557">
        <v>52002</v>
      </c>
      <c r="B4557" t="s">
        <v>2026</v>
      </c>
      <c r="C4557">
        <v>3562</v>
      </c>
      <c r="D4557" t="s">
        <v>2037</v>
      </c>
      <c r="E4557">
        <v>329022</v>
      </c>
      <c r="F4557" t="s">
        <v>1425</v>
      </c>
      <c r="G4557" t="s">
        <v>1556</v>
      </c>
      <c r="H4557" t="s">
        <v>1557</v>
      </c>
      <c r="I4557" t="s">
        <v>2038</v>
      </c>
      <c r="J4557">
        <v>286662</v>
      </c>
      <c r="K4557" t="str">
        <f t="shared" si="356"/>
        <v>52002 - Encargos Gerais do Estado</v>
      </c>
      <c r="L4557" t="str">
        <f t="shared" si="357"/>
        <v>3562 - Amortização e encargos de contratos de financiamentos internos - EGE</v>
      </c>
      <c r="M4557" t="str">
        <f t="shared" si="358"/>
        <v>329022 - Outros Encargos sobre Dívida por Contrato</v>
      </c>
      <c r="N4557" t="str">
        <f t="shared" si="359"/>
        <v>32</v>
      </c>
      <c r="O4557" t="str">
        <f>VLOOKUP('SQL Results'!N4557,Plan2!$A$2:$B$8,2,0)</f>
        <v>32 - Juros e Encargos da Dívida</v>
      </c>
      <c r="P4557" s="4" t="str">
        <f t="shared" si="355"/>
        <v>0101 - Recursos ordinários - diversos</v>
      </c>
    </row>
    <row r="4558" spans="1:16" x14ac:dyDescent="0.2">
      <c r="A4558">
        <v>52002</v>
      </c>
      <c r="B4558" t="s">
        <v>2026</v>
      </c>
      <c r="C4558">
        <v>3562</v>
      </c>
      <c r="D4558" t="s">
        <v>2037</v>
      </c>
      <c r="E4558">
        <v>469071</v>
      </c>
      <c r="F4558" t="s">
        <v>1426</v>
      </c>
      <c r="G4558" t="s">
        <v>1556</v>
      </c>
      <c r="H4558" t="s">
        <v>1557</v>
      </c>
      <c r="I4558" t="s">
        <v>2038</v>
      </c>
      <c r="J4558">
        <v>7713653</v>
      </c>
      <c r="K4558" t="str">
        <f t="shared" si="356"/>
        <v>52002 - Encargos Gerais do Estado</v>
      </c>
      <c r="L4558" t="str">
        <f t="shared" si="357"/>
        <v>3562 - Amortização e encargos de contratos de financiamentos internos - EGE</v>
      </c>
      <c r="M4558" t="str">
        <f t="shared" si="358"/>
        <v>469071 - Principal da Dívida Contrat. Resgatado</v>
      </c>
      <c r="N4558" t="str">
        <f t="shared" si="359"/>
        <v>46</v>
      </c>
      <c r="O4558" t="str">
        <f>VLOOKUP('SQL Results'!N4558,Plan2!$A$2:$B$8,2,0)</f>
        <v>46 - Amortização da Dívida</v>
      </c>
      <c r="P4558" s="4" t="str">
        <f t="shared" si="355"/>
        <v>0101 - Recursos ordinários - diversos</v>
      </c>
    </row>
    <row r="4559" spans="1:16" x14ac:dyDescent="0.2">
      <c r="A4559">
        <v>52002</v>
      </c>
      <c r="B4559" t="s">
        <v>2026</v>
      </c>
      <c r="C4559">
        <v>3562</v>
      </c>
      <c r="D4559" t="s">
        <v>2037</v>
      </c>
      <c r="E4559">
        <v>329021</v>
      </c>
      <c r="F4559" t="s">
        <v>1423</v>
      </c>
      <c r="G4559" t="s">
        <v>360</v>
      </c>
      <c r="H4559" t="s">
        <v>361</v>
      </c>
      <c r="I4559" t="s">
        <v>2038</v>
      </c>
      <c r="J4559">
        <v>102166717</v>
      </c>
      <c r="K4559" t="str">
        <f t="shared" si="356"/>
        <v>52002 - Encargos Gerais do Estado</v>
      </c>
      <c r="L4559" t="str">
        <f t="shared" si="357"/>
        <v>3562 - Amortização e encargos de contratos de financiamentos internos - EGE</v>
      </c>
      <c r="M4559" t="str">
        <f t="shared" si="358"/>
        <v>329021 - Juros sobre a Dívida por Contrato</v>
      </c>
      <c r="N4559" t="str">
        <f t="shared" si="359"/>
        <v>32</v>
      </c>
      <c r="O4559" t="str">
        <f>VLOOKUP('SQL Results'!N4559,Plan2!$A$2:$B$8,2,0)</f>
        <v>32 - Juros e Encargos da Dívida</v>
      </c>
      <c r="P4559" s="4" t="str">
        <f t="shared" si="355"/>
        <v>0111 - Taxas da Segurança Pública - recursos do tesouro - exercício corrente</v>
      </c>
    </row>
    <row r="4560" spans="1:16" x14ac:dyDescent="0.2">
      <c r="A4560">
        <v>52002</v>
      </c>
      <c r="B4560" t="s">
        <v>2026</v>
      </c>
      <c r="C4560">
        <v>3562</v>
      </c>
      <c r="D4560" t="s">
        <v>2037</v>
      </c>
      <c r="E4560">
        <v>329022</v>
      </c>
      <c r="F4560" t="s">
        <v>1425</v>
      </c>
      <c r="G4560" t="s">
        <v>360</v>
      </c>
      <c r="H4560" t="s">
        <v>361</v>
      </c>
      <c r="I4560" t="s">
        <v>2038</v>
      </c>
      <c r="J4560">
        <v>1770113</v>
      </c>
      <c r="K4560" t="str">
        <f t="shared" si="356"/>
        <v>52002 - Encargos Gerais do Estado</v>
      </c>
      <c r="L4560" t="str">
        <f t="shared" si="357"/>
        <v>3562 - Amortização e encargos de contratos de financiamentos internos - EGE</v>
      </c>
      <c r="M4560" t="str">
        <f t="shared" si="358"/>
        <v>329022 - Outros Encargos sobre Dívida por Contrato</v>
      </c>
      <c r="N4560" t="str">
        <f t="shared" si="359"/>
        <v>32</v>
      </c>
      <c r="O4560" t="str">
        <f>VLOOKUP('SQL Results'!N4560,Plan2!$A$2:$B$8,2,0)</f>
        <v>32 - Juros e Encargos da Dívida</v>
      </c>
      <c r="P4560" s="4" t="str">
        <f t="shared" si="355"/>
        <v>0111 - Taxas da Segurança Pública - recursos do tesouro - exercício corrente</v>
      </c>
    </row>
    <row r="4561" spans="1:16" x14ac:dyDescent="0.2">
      <c r="A4561">
        <v>52002</v>
      </c>
      <c r="B4561" t="s">
        <v>2026</v>
      </c>
      <c r="C4561">
        <v>3562</v>
      </c>
      <c r="D4561" t="s">
        <v>2037</v>
      </c>
      <c r="E4561">
        <v>469071</v>
      </c>
      <c r="F4561" t="s">
        <v>1426</v>
      </c>
      <c r="G4561" t="s">
        <v>360</v>
      </c>
      <c r="H4561" t="s">
        <v>361</v>
      </c>
      <c r="I4561" t="s">
        <v>2038</v>
      </c>
      <c r="J4561">
        <v>47631070</v>
      </c>
      <c r="K4561" t="str">
        <f t="shared" si="356"/>
        <v>52002 - Encargos Gerais do Estado</v>
      </c>
      <c r="L4561" t="str">
        <f t="shared" si="357"/>
        <v>3562 - Amortização e encargos de contratos de financiamentos internos - EGE</v>
      </c>
      <c r="M4561" t="str">
        <f t="shared" si="358"/>
        <v>469071 - Principal da Dívida Contrat. Resgatado</v>
      </c>
      <c r="N4561" t="str">
        <f t="shared" si="359"/>
        <v>46</v>
      </c>
      <c r="O4561" t="str">
        <f>VLOOKUP('SQL Results'!N4561,Plan2!$A$2:$B$8,2,0)</f>
        <v>46 - Amortização da Dívida</v>
      </c>
      <c r="P4561" s="4" t="str">
        <f t="shared" si="355"/>
        <v>0111 - Taxas da Segurança Pública - recursos do tesouro - exercício corrente</v>
      </c>
    </row>
    <row r="4562" spans="1:16" x14ac:dyDescent="0.2">
      <c r="A4562">
        <v>52002</v>
      </c>
      <c r="B4562" t="s">
        <v>2026</v>
      </c>
      <c r="C4562">
        <v>3562</v>
      </c>
      <c r="D4562" t="s">
        <v>2037</v>
      </c>
      <c r="E4562">
        <v>329021</v>
      </c>
      <c r="F4562" t="s">
        <v>1423</v>
      </c>
      <c r="G4562" t="s">
        <v>1725</v>
      </c>
      <c r="H4562" t="s">
        <v>1726</v>
      </c>
      <c r="I4562" t="s">
        <v>2038</v>
      </c>
      <c r="J4562">
        <v>153177</v>
      </c>
      <c r="K4562" t="str">
        <f t="shared" si="356"/>
        <v>52002 - Encargos Gerais do Estado</v>
      </c>
      <c r="L4562" t="str">
        <f t="shared" si="357"/>
        <v>3562 - Amortização e encargos de contratos de financiamentos internos - EGE</v>
      </c>
      <c r="M4562" t="str">
        <f t="shared" si="358"/>
        <v>329021 - Juros sobre a Dívida por Contrato</v>
      </c>
      <c r="N4562" t="str">
        <f t="shared" si="359"/>
        <v>32</v>
      </c>
      <c r="O4562" t="str">
        <f>VLOOKUP('SQL Results'!N4562,Plan2!$A$2:$B$8,2,0)</f>
        <v>32 - Juros e Encargos da Dívida</v>
      </c>
      <c r="P4562" s="4" t="str">
        <f t="shared" si="355"/>
        <v>0119 - Recursos do Tesouro - Exercício Corrente - Outras Taxas - Vinculadas</v>
      </c>
    </row>
    <row r="4563" spans="1:16" x14ac:dyDescent="0.2">
      <c r="A4563">
        <v>52002</v>
      </c>
      <c r="B4563" t="s">
        <v>2026</v>
      </c>
      <c r="C4563">
        <v>3562</v>
      </c>
      <c r="D4563" t="s">
        <v>2037</v>
      </c>
      <c r="E4563">
        <v>329022</v>
      </c>
      <c r="F4563" t="s">
        <v>1425</v>
      </c>
      <c r="G4563" t="s">
        <v>1725</v>
      </c>
      <c r="H4563" t="s">
        <v>1726</v>
      </c>
      <c r="I4563" t="s">
        <v>2038</v>
      </c>
      <c r="J4563">
        <v>2654</v>
      </c>
      <c r="K4563" t="str">
        <f t="shared" si="356"/>
        <v>52002 - Encargos Gerais do Estado</v>
      </c>
      <c r="L4563" t="str">
        <f t="shared" si="357"/>
        <v>3562 - Amortização e encargos de contratos de financiamentos internos - EGE</v>
      </c>
      <c r="M4563" t="str">
        <f t="shared" si="358"/>
        <v>329022 - Outros Encargos sobre Dívida por Contrato</v>
      </c>
      <c r="N4563" t="str">
        <f t="shared" si="359"/>
        <v>32</v>
      </c>
      <c r="O4563" t="str">
        <f>VLOOKUP('SQL Results'!N4563,Plan2!$A$2:$B$8,2,0)</f>
        <v>32 - Juros e Encargos da Dívida</v>
      </c>
      <c r="P4563" s="4" t="str">
        <f t="shared" si="355"/>
        <v>0119 - Recursos do Tesouro - Exercício Corrente - Outras Taxas - Vinculadas</v>
      </c>
    </row>
    <row r="4564" spans="1:16" x14ac:dyDescent="0.2">
      <c r="A4564">
        <v>52002</v>
      </c>
      <c r="B4564" t="s">
        <v>2026</v>
      </c>
      <c r="C4564">
        <v>3562</v>
      </c>
      <c r="D4564" t="s">
        <v>2037</v>
      </c>
      <c r="E4564">
        <v>469071</v>
      </c>
      <c r="F4564" t="s">
        <v>1426</v>
      </c>
      <c r="G4564" t="s">
        <v>1725</v>
      </c>
      <c r="H4564" t="s">
        <v>1726</v>
      </c>
      <c r="I4564" t="s">
        <v>2038</v>
      </c>
      <c r="J4564">
        <v>71412</v>
      </c>
      <c r="K4564" t="str">
        <f t="shared" si="356"/>
        <v>52002 - Encargos Gerais do Estado</v>
      </c>
      <c r="L4564" t="str">
        <f t="shared" si="357"/>
        <v>3562 - Amortização e encargos de contratos de financiamentos internos - EGE</v>
      </c>
      <c r="M4564" t="str">
        <f t="shared" si="358"/>
        <v>469071 - Principal da Dívida Contrat. Resgatado</v>
      </c>
      <c r="N4564" t="str">
        <f t="shared" si="359"/>
        <v>46</v>
      </c>
      <c r="O4564" t="str">
        <f>VLOOKUP('SQL Results'!N4564,Plan2!$A$2:$B$8,2,0)</f>
        <v>46 - Amortização da Dívida</v>
      </c>
      <c r="P4564" s="4" t="str">
        <f t="shared" si="355"/>
        <v>0119 - Recursos do Tesouro - Exercício Corrente - Outras Taxas - Vinculadas</v>
      </c>
    </row>
    <row r="4565" spans="1:16" x14ac:dyDescent="0.2">
      <c r="A4565">
        <v>52002</v>
      </c>
      <c r="B4565" t="s">
        <v>2026</v>
      </c>
      <c r="C4565">
        <v>3562</v>
      </c>
      <c r="D4565" t="s">
        <v>2037</v>
      </c>
      <c r="E4565">
        <v>329021</v>
      </c>
      <c r="F4565" t="s">
        <v>1423</v>
      </c>
      <c r="G4565" t="s">
        <v>515</v>
      </c>
      <c r="H4565" t="s">
        <v>516</v>
      </c>
      <c r="I4565" t="s">
        <v>2038</v>
      </c>
      <c r="J4565">
        <v>8992344</v>
      </c>
      <c r="K4565" t="str">
        <f t="shared" si="356"/>
        <v>52002 - Encargos Gerais do Estado</v>
      </c>
      <c r="L4565" t="str">
        <f t="shared" si="357"/>
        <v>3562 - Amortização e encargos de contratos de financiamentos internos - EGE</v>
      </c>
      <c r="M4565" t="str">
        <f t="shared" si="358"/>
        <v>329021 - Juros sobre a Dívida por Contrato</v>
      </c>
      <c r="N4565" t="str">
        <f t="shared" si="359"/>
        <v>32</v>
      </c>
      <c r="O4565" t="str">
        <f>VLOOKUP('SQL Results'!N4565,Plan2!$A$2:$B$8,2,0)</f>
        <v>32 - Juros e Encargos da Dívida</v>
      </c>
      <c r="P4565" s="4" t="str">
        <f t="shared" si="355"/>
        <v>0185 - Remuneração de disp bancária - Executivo - rec vinculados - rec tesouro - exerc corrente</v>
      </c>
    </row>
    <row r="4566" spans="1:16" x14ac:dyDescent="0.2">
      <c r="A4566">
        <v>52002</v>
      </c>
      <c r="B4566" t="s">
        <v>2026</v>
      </c>
      <c r="C4566">
        <v>3562</v>
      </c>
      <c r="D4566" t="s">
        <v>2037</v>
      </c>
      <c r="E4566">
        <v>329022</v>
      </c>
      <c r="F4566" t="s">
        <v>1425</v>
      </c>
      <c r="G4566" t="s">
        <v>515</v>
      </c>
      <c r="H4566" t="s">
        <v>516</v>
      </c>
      <c r="I4566" t="s">
        <v>2038</v>
      </c>
      <c r="J4566">
        <v>155799</v>
      </c>
      <c r="K4566" t="str">
        <f t="shared" si="356"/>
        <v>52002 - Encargos Gerais do Estado</v>
      </c>
      <c r="L4566" t="str">
        <f t="shared" si="357"/>
        <v>3562 - Amortização e encargos de contratos de financiamentos internos - EGE</v>
      </c>
      <c r="M4566" t="str">
        <f t="shared" si="358"/>
        <v>329022 - Outros Encargos sobre Dívida por Contrato</v>
      </c>
      <c r="N4566" t="str">
        <f t="shared" si="359"/>
        <v>32</v>
      </c>
      <c r="O4566" t="str">
        <f>VLOOKUP('SQL Results'!N4566,Plan2!$A$2:$B$8,2,0)</f>
        <v>32 - Juros e Encargos da Dívida</v>
      </c>
      <c r="P4566" s="4" t="str">
        <f t="shared" si="355"/>
        <v>0185 - Remuneração de disp bancária - Executivo - rec vinculados - rec tesouro - exerc corrente</v>
      </c>
    </row>
    <row r="4567" spans="1:16" x14ac:dyDescent="0.2">
      <c r="A4567">
        <v>52002</v>
      </c>
      <c r="B4567" t="s">
        <v>2026</v>
      </c>
      <c r="C4567">
        <v>3562</v>
      </c>
      <c r="D4567" t="s">
        <v>2037</v>
      </c>
      <c r="E4567">
        <v>469071</v>
      </c>
      <c r="F4567" t="s">
        <v>1426</v>
      </c>
      <c r="G4567" t="s">
        <v>515</v>
      </c>
      <c r="H4567" t="s">
        <v>516</v>
      </c>
      <c r="I4567" t="s">
        <v>2038</v>
      </c>
      <c r="J4567">
        <v>4192314</v>
      </c>
      <c r="K4567" t="str">
        <f t="shared" si="356"/>
        <v>52002 - Encargos Gerais do Estado</v>
      </c>
      <c r="L4567" t="str">
        <f t="shared" si="357"/>
        <v>3562 - Amortização e encargos de contratos de financiamentos internos - EGE</v>
      </c>
      <c r="M4567" t="str">
        <f t="shared" si="358"/>
        <v>469071 - Principal da Dívida Contrat. Resgatado</v>
      </c>
      <c r="N4567" t="str">
        <f t="shared" si="359"/>
        <v>46</v>
      </c>
      <c r="O4567" t="str">
        <f>VLOOKUP('SQL Results'!N4567,Plan2!$A$2:$B$8,2,0)</f>
        <v>46 - Amortização da Dívida</v>
      </c>
      <c r="P4567" s="4" t="str">
        <f t="shared" ref="P4567:P4630" si="360">CONCATENATE(LEFT(G4567,4)," - ",H4567)</f>
        <v>0185 - Remuneração de disp bancária - Executivo - rec vinculados - rec tesouro - exerc corrente</v>
      </c>
    </row>
    <row r="4568" spans="1:16" x14ac:dyDescent="0.2">
      <c r="A4568">
        <v>52002</v>
      </c>
      <c r="B4568" t="s">
        <v>2026</v>
      </c>
      <c r="C4568">
        <v>3562</v>
      </c>
      <c r="D4568" t="s">
        <v>2037</v>
      </c>
      <c r="E4568">
        <v>329021</v>
      </c>
      <c r="F4568" t="s">
        <v>1423</v>
      </c>
      <c r="G4568" t="s">
        <v>745</v>
      </c>
      <c r="H4568" t="s">
        <v>746</v>
      </c>
      <c r="I4568" t="s">
        <v>2038</v>
      </c>
      <c r="J4568">
        <v>3219490</v>
      </c>
      <c r="K4568" t="str">
        <f t="shared" si="356"/>
        <v>52002 - Encargos Gerais do Estado</v>
      </c>
      <c r="L4568" t="str">
        <f t="shared" si="357"/>
        <v>3562 - Amortização e encargos de contratos de financiamentos internos - EGE</v>
      </c>
      <c r="M4568" t="str">
        <f t="shared" si="358"/>
        <v>329021 - Juros sobre a Dívida por Contrato</v>
      </c>
      <c r="N4568" t="str">
        <f t="shared" si="359"/>
        <v>32</v>
      </c>
      <c r="O4568" t="str">
        <f>VLOOKUP('SQL Results'!N4568,Plan2!$A$2:$B$8,2,0)</f>
        <v>32 - Juros e Encargos da Dívida</v>
      </c>
      <c r="P4568" s="4" t="str">
        <f t="shared" si="360"/>
        <v>0122 - Cota-parte da compensação financeira dos rec hídricos - rec tesouro - exercício corrente</v>
      </c>
    </row>
    <row r="4569" spans="1:16" x14ac:dyDescent="0.2">
      <c r="A4569">
        <v>52002</v>
      </c>
      <c r="B4569" t="s">
        <v>2026</v>
      </c>
      <c r="C4569">
        <v>3562</v>
      </c>
      <c r="D4569" t="s">
        <v>2037</v>
      </c>
      <c r="E4569">
        <v>329022</v>
      </c>
      <c r="F4569" t="s">
        <v>1425</v>
      </c>
      <c r="G4569" t="s">
        <v>745</v>
      </c>
      <c r="H4569" t="s">
        <v>746</v>
      </c>
      <c r="I4569" t="s">
        <v>2038</v>
      </c>
      <c r="J4569">
        <v>55780</v>
      </c>
      <c r="K4569" t="str">
        <f t="shared" si="356"/>
        <v>52002 - Encargos Gerais do Estado</v>
      </c>
      <c r="L4569" t="str">
        <f t="shared" si="357"/>
        <v>3562 - Amortização e encargos de contratos de financiamentos internos - EGE</v>
      </c>
      <c r="M4569" t="str">
        <f t="shared" si="358"/>
        <v>329022 - Outros Encargos sobre Dívida por Contrato</v>
      </c>
      <c r="N4569" t="str">
        <f t="shared" si="359"/>
        <v>32</v>
      </c>
      <c r="O4569" t="str">
        <f>VLOOKUP('SQL Results'!N4569,Plan2!$A$2:$B$8,2,0)</f>
        <v>32 - Juros e Encargos da Dívida</v>
      </c>
      <c r="P4569" s="4" t="str">
        <f t="shared" si="360"/>
        <v>0122 - Cota-parte da compensação financeira dos rec hídricos - rec tesouro - exercício corrente</v>
      </c>
    </row>
    <row r="4570" spans="1:16" x14ac:dyDescent="0.2">
      <c r="A4570">
        <v>52002</v>
      </c>
      <c r="B4570" t="s">
        <v>2026</v>
      </c>
      <c r="C4570">
        <v>3562</v>
      </c>
      <c r="D4570" t="s">
        <v>2037</v>
      </c>
      <c r="E4570">
        <v>469071</v>
      </c>
      <c r="F4570" t="s">
        <v>1426</v>
      </c>
      <c r="G4570" t="s">
        <v>745</v>
      </c>
      <c r="H4570" t="s">
        <v>746</v>
      </c>
      <c r="I4570" t="s">
        <v>2038</v>
      </c>
      <c r="J4570">
        <v>1500955</v>
      </c>
      <c r="K4570" t="str">
        <f t="shared" si="356"/>
        <v>52002 - Encargos Gerais do Estado</v>
      </c>
      <c r="L4570" t="str">
        <f t="shared" si="357"/>
        <v>3562 - Amortização e encargos de contratos de financiamentos internos - EGE</v>
      </c>
      <c r="M4570" t="str">
        <f t="shared" si="358"/>
        <v>469071 - Principal da Dívida Contrat. Resgatado</v>
      </c>
      <c r="N4570" t="str">
        <f t="shared" si="359"/>
        <v>46</v>
      </c>
      <c r="O4570" t="str">
        <f>VLOOKUP('SQL Results'!N4570,Plan2!$A$2:$B$8,2,0)</f>
        <v>46 - Amortização da Dívida</v>
      </c>
      <c r="P4570" s="4" t="str">
        <f t="shared" si="360"/>
        <v>0122 - Cota-parte da compensação financeira dos rec hídricos - rec tesouro - exercício corrente</v>
      </c>
    </row>
    <row r="4571" spans="1:16" x14ac:dyDescent="0.2">
      <c r="A4571">
        <v>52002</v>
      </c>
      <c r="B4571" t="s">
        <v>2026</v>
      </c>
      <c r="C4571">
        <v>3562</v>
      </c>
      <c r="D4571" t="s">
        <v>2037</v>
      </c>
      <c r="E4571">
        <v>329021</v>
      </c>
      <c r="F4571" t="s">
        <v>1423</v>
      </c>
      <c r="G4571" t="s">
        <v>651</v>
      </c>
      <c r="H4571" t="s">
        <v>652</v>
      </c>
      <c r="I4571" t="s">
        <v>2038</v>
      </c>
      <c r="J4571">
        <v>1651433</v>
      </c>
      <c r="K4571" t="str">
        <f t="shared" si="356"/>
        <v>52002 - Encargos Gerais do Estado</v>
      </c>
      <c r="L4571" t="str">
        <f t="shared" si="357"/>
        <v>3562 - Amortização e encargos de contratos de financiamentos internos - EGE</v>
      </c>
      <c r="M4571" t="str">
        <f t="shared" si="358"/>
        <v>329021 - Juros sobre a Dívida por Contrato</v>
      </c>
      <c r="N4571" t="str">
        <f t="shared" si="359"/>
        <v>32</v>
      </c>
      <c r="O4571" t="str">
        <f>VLOOKUP('SQL Results'!N4571,Plan2!$A$2:$B$8,2,0)</f>
        <v>32 - Juros e Encargos da Dívida</v>
      </c>
      <c r="P4571" s="4" t="str">
        <f t="shared" si="360"/>
        <v>0129 - Outras transferências - recursos do tesouro - exercício corrente</v>
      </c>
    </row>
    <row r="4572" spans="1:16" x14ac:dyDescent="0.2">
      <c r="A4572">
        <v>52002</v>
      </c>
      <c r="B4572" t="s">
        <v>2026</v>
      </c>
      <c r="C4572">
        <v>3562</v>
      </c>
      <c r="D4572" t="s">
        <v>2037</v>
      </c>
      <c r="E4572">
        <v>329022</v>
      </c>
      <c r="F4572" t="s">
        <v>1425</v>
      </c>
      <c r="G4572" t="s">
        <v>651</v>
      </c>
      <c r="H4572" t="s">
        <v>652</v>
      </c>
      <c r="I4572" t="s">
        <v>2038</v>
      </c>
      <c r="J4572">
        <v>28612</v>
      </c>
      <c r="K4572" t="str">
        <f t="shared" si="356"/>
        <v>52002 - Encargos Gerais do Estado</v>
      </c>
      <c r="L4572" t="str">
        <f t="shared" si="357"/>
        <v>3562 - Amortização e encargos de contratos de financiamentos internos - EGE</v>
      </c>
      <c r="M4572" t="str">
        <f t="shared" si="358"/>
        <v>329022 - Outros Encargos sobre Dívida por Contrato</v>
      </c>
      <c r="N4572" t="str">
        <f t="shared" si="359"/>
        <v>32</v>
      </c>
      <c r="O4572" t="str">
        <f>VLOOKUP('SQL Results'!N4572,Plan2!$A$2:$B$8,2,0)</f>
        <v>32 - Juros e Encargos da Dívida</v>
      </c>
      <c r="P4572" s="4" t="str">
        <f t="shared" si="360"/>
        <v>0129 - Outras transferências - recursos do tesouro - exercício corrente</v>
      </c>
    </row>
    <row r="4573" spans="1:16" x14ac:dyDescent="0.2">
      <c r="A4573">
        <v>52002</v>
      </c>
      <c r="B4573" t="s">
        <v>2026</v>
      </c>
      <c r="C4573">
        <v>3562</v>
      </c>
      <c r="D4573" t="s">
        <v>2037</v>
      </c>
      <c r="E4573">
        <v>469071</v>
      </c>
      <c r="F4573" t="s">
        <v>1426</v>
      </c>
      <c r="G4573" t="s">
        <v>651</v>
      </c>
      <c r="H4573" t="s">
        <v>652</v>
      </c>
      <c r="I4573" t="s">
        <v>2038</v>
      </c>
      <c r="J4573">
        <v>769914</v>
      </c>
      <c r="K4573" t="str">
        <f t="shared" si="356"/>
        <v>52002 - Encargos Gerais do Estado</v>
      </c>
      <c r="L4573" t="str">
        <f t="shared" si="357"/>
        <v>3562 - Amortização e encargos de contratos de financiamentos internos - EGE</v>
      </c>
      <c r="M4573" t="str">
        <f t="shared" si="358"/>
        <v>469071 - Principal da Dívida Contrat. Resgatado</v>
      </c>
      <c r="N4573" t="str">
        <f t="shared" si="359"/>
        <v>46</v>
      </c>
      <c r="O4573" t="str">
        <f>VLOOKUP('SQL Results'!N4573,Plan2!$A$2:$B$8,2,0)</f>
        <v>46 - Amortização da Dívida</v>
      </c>
      <c r="P4573" s="4" t="str">
        <f t="shared" si="360"/>
        <v>0129 - Outras transferências - recursos do tesouro - exercício corrente</v>
      </c>
    </row>
    <row r="4574" spans="1:16" x14ac:dyDescent="0.2">
      <c r="A4574">
        <v>52002</v>
      </c>
      <c r="B4574" t="s">
        <v>2026</v>
      </c>
      <c r="C4574">
        <v>3562</v>
      </c>
      <c r="D4574" t="s">
        <v>2037</v>
      </c>
      <c r="E4574">
        <v>329021</v>
      </c>
      <c r="F4574" t="s">
        <v>1423</v>
      </c>
      <c r="G4574" t="s">
        <v>2060</v>
      </c>
      <c r="H4574" t="s">
        <v>2061</v>
      </c>
      <c r="I4574" t="s">
        <v>2038</v>
      </c>
      <c r="J4574">
        <v>2727822</v>
      </c>
      <c r="K4574" t="str">
        <f t="shared" si="356"/>
        <v>52002 - Encargos Gerais do Estado</v>
      </c>
      <c r="L4574" t="str">
        <f t="shared" si="357"/>
        <v>3562 - Amortização e encargos de contratos de financiamentos internos - EGE</v>
      </c>
      <c r="M4574" t="str">
        <f t="shared" si="358"/>
        <v>329021 - Juros sobre a Dívida por Contrato</v>
      </c>
      <c r="N4574" t="str">
        <f t="shared" si="359"/>
        <v>32</v>
      </c>
      <c r="O4574" t="str">
        <f>VLOOKUP('SQL Results'!N4574,Plan2!$A$2:$B$8,2,0)</f>
        <v>32 - Juros e Encargos da Dívida</v>
      </c>
      <c r="P4574" s="4" t="str">
        <f t="shared" si="360"/>
        <v>0160 - Recursos patrimoniais primários - recursos do tesouro - exercício corrente</v>
      </c>
    </row>
    <row r="4575" spans="1:16" x14ac:dyDescent="0.2">
      <c r="A4575">
        <v>52002</v>
      </c>
      <c r="B4575" t="s">
        <v>2026</v>
      </c>
      <c r="C4575">
        <v>3562</v>
      </c>
      <c r="D4575" t="s">
        <v>2037</v>
      </c>
      <c r="E4575">
        <v>329022</v>
      </c>
      <c r="F4575" t="s">
        <v>1425</v>
      </c>
      <c r="G4575" t="s">
        <v>2060</v>
      </c>
      <c r="H4575" t="s">
        <v>2061</v>
      </c>
      <c r="I4575" t="s">
        <v>2038</v>
      </c>
      <c r="J4575">
        <v>47262</v>
      </c>
      <c r="K4575" t="str">
        <f t="shared" si="356"/>
        <v>52002 - Encargos Gerais do Estado</v>
      </c>
      <c r="L4575" t="str">
        <f t="shared" si="357"/>
        <v>3562 - Amortização e encargos de contratos de financiamentos internos - EGE</v>
      </c>
      <c r="M4575" t="str">
        <f t="shared" si="358"/>
        <v>329022 - Outros Encargos sobre Dívida por Contrato</v>
      </c>
      <c r="N4575" t="str">
        <f t="shared" si="359"/>
        <v>32</v>
      </c>
      <c r="O4575" t="str">
        <f>VLOOKUP('SQL Results'!N4575,Plan2!$A$2:$B$8,2,0)</f>
        <v>32 - Juros e Encargos da Dívida</v>
      </c>
      <c r="P4575" s="4" t="str">
        <f t="shared" si="360"/>
        <v>0160 - Recursos patrimoniais primários - recursos do tesouro - exercício corrente</v>
      </c>
    </row>
    <row r="4576" spans="1:16" x14ac:dyDescent="0.2">
      <c r="A4576">
        <v>52002</v>
      </c>
      <c r="B4576" t="s">
        <v>2026</v>
      </c>
      <c r="C4576">
        <v>3562</v>
      </c>
      <c r="D4576" t="s">
        <v>2037</v>
      </c>
      <c r="E4576">
        <v>469071</v>
      </c>
      <c r="F4576" t="s">
        <v>1426</v>
      </c>
      <c r="G4576" t="s">
        <v>2060</v>
      </c>
      <c r="H4576" t="s">
        <v>2061</v>
      </c>
      <c r="I4576" t="s">
        <v>2038</v>
      </c>
      <c r="J4576">
        <v>1271735</v>
      </c>
      <c r="K4576" t="str">
        <f t="shared" si="356"/>
        <v>52002 - Encargos Gerais do Estado</v>
      </c>
      <c r="L4576" t="str">
        <f t="shared" si="357"/>
        <v>3562 - Amortização e encargos de contratos de financiamentos internos - EGE</v>
      </c>
      <c r="M4576" t="str">
        <f t="shared" si="358"/>
        <v>469071 - Principal da Dívida Contrat. Resgatado</v>
      </c>
      <c r="N4576" t="str">
        <f t="shared" si="359"/>
        <v>46</v>
      </c>
      <c r="O4576" t="str">
        <f>VLOOKUP('SQL Results'!N4576,Plan2!$A$2:$B$8,2,0)</f>
        <v>46 - Amortização da Dívida</v>
      </c>
      <c r="P4576" s="4" t="str">
        <f t="shared" si="360"/>
        <v>0160 - Recursos patrimoniais primários - recursos do tesouro - exercício corrente</v>
      </c>
    </row>
    <row r="4577" spans="1:16" x14ac:dyDescent="0.2">
      <c r="A4577">
        <v>52030</v>
      </c>
      <c r="B4577" t="s">
        <v>2076</v>
      </c>
      <c r="C4577">
        <v>11484</v>
      </c>
      <c r="D4577" t="s">
        <v>2077</v>
      </c>
      <c r="E4577">
        <v>339039</v>
      </c>
      <c r="F4577" t="s">
        <v>16</v>
      </c>
      <c r="G4577" t="s">
        <v>13</v>
      </c>
      <c r="H4577" t="s">
        <v>14</v>
      </c>
      <c r="I4577" t="s">
        <v>2078</v>
      </c>
      <c r="J4577">
        <v>15000</v>
      </c>
      <c r="K4577" t="str">
        <f t="shared" si="356"/>
        <v>52030 - Fundação Escola de Governo</v>
      </c>
      <c r="L4577" t="str">
        <f t="shared" si="357"/>
        <v>11484 - Cursos Ciclo Curto - Capacitação - ENA</v>
      </c>
      <c r="M4577" t="str">
        <f t="shared" si="358"/>
        <v>339039 - Outros Serviços Terceiros - Pessoa Jurídica</v>
      </c>
      <c r="N4577" t="str">
        <f t="shared" si="359"/>
        <v>33</v>
      </c>
      <c r="O4577" t="str">
        <f>VLOOKUP('SQL Results'!N4577,Plan2!$A$2:$B$8,2,0)</f>
        <v>33 - Outras Despesas Correntes</v>
      </c>
      <c r="P4577" s="4" t="str">
        <f t="shared" si="360"/>
        <v>0100 - Recursos ordinários - recursos do tesouro - RLD</v>
      </c>
    </row>
    <row r="4578" spans="1:16" x14ac:dyDescent="0.2">
      <c r="A4578">
        <v>52030</v>
      </c>
      <c r="B4578" t="s">
        <v>2076</v>
      </c>
      <c r="C4578">
        <v>11484</v>
      </c>
      <c r="D4578" t="s">
        <v>2077</v>
      </c>
      <c r="E4578">
        <v>339047</v>
      </c>
      <c r="F4578" t="s">
        <v>27</v>
      </c>
      <c r="G4578" t="s">
        <v>13</v>
      </c>
      <c r="H4578" t="s">
        <v>14</v>
      </c>
      <c r="I4578" t="s">
        <v>2078</v>
      </c>
      <c r="J4578">
        <v>5345</v>
      </c>
      <c r="K4578" t="str">
        <f t="shared" si="356"/>
        <v>52030 - Fundação Escola de Governo</v>
      </c>
      <c r="L4578" t="str">
        <f t="shared" si="357"/>
        <v>11484 - Cursos Ciclo Curto - Capacitação - ENA</v>
      </c>
      <c r="M4578" t="str">
        <f t="shared" si="358"/>
        <v>339047 - Obrigações Tributárias e Contributivas</v>
      </c>
      <c r="N4578" t="str">
        <f t="shared" si="359"/>
        <v>33</v>
      </c>
      <c r="O4578" t="str">
        <f>VLOOKUP('SQL Results'!N4578,Plan2!$A$2:$B$8,2,0)</f>
        <v>33 - Outras Despesas Correntes</v>
      </c>
      <c r="P4578" s="4" t="str">
        <f t="shared" si="360"/>
        <v>0100 - Recursos ordinários - recursos do tesouro - RLD</v>
      </c>
    </row>
    <row r="4579" spans="1:16" x14ac:dyDescent="0.2">
      <c r="A4579">
        <v>52030</v>
      </c>
      <c r="B4579" t="s">
        <v>2076</v>
      </c>
      <c r="C4579">
        <v>11484</v>
      </c>
      <c r="D4579" t="s">
        <v>2077</v>
      </c>
      <c r="E4579">
        <v>339030</v>
      </c>
      <c r="F4579" t="s">
        <v>12</v>
      </c>
      <c r="G4579" t="s">
        <v>94</v>
      </c>
      <c r="H4579" t="s">
        <v>95</v>
      </c>
      <c r="I4579" t="s">
        <v>2078</v>
      </c>
      <c r="J4579">
        <v>15000</v>
      </c>
      <c r="K4579" t="str">
        <f t="shared" si="356"/>
        <v>52030 - Fundação Escola de Governo</v>
      </c>
      <c r="L4579" t="str">
        <f t="shared" si="357"/>
        <v>11484 - Cursos Ciclo Curto - Capacitação - ENA</v>
      </c>
      <c r="M4579" t="str">
        <f t="shared" si="358"/>
        <v>339030 - Material de Consumo</v>
      </c>
      <c r="N4579" t="str">
        <f t="shared" si="359"/>
        <v>33</v>
      </c>
      <c r="O4579" t="str">
        <f>VLOOKUP('SQL Results'!N4579,Plan2!$A$2:$B$8,2,0)</f>
        <v>33 - Outras Despesas Correntes</v>
      </c>
      <c r="P4579" s="4" t="str">
        <f t="shared" si="360"/>
        <v>0240 - Recursos de serviços - recursos de outras fontes - exercício corrente</v>
      </c>
    </row>
    <row r="4580" spans="1:16" x14ac:dyDescent="0.2">
      <c r="A4580">
        <v>52030</v>
      </c>
      <c r="B4580" t="s">
        <v>2076</v>
      </c>
      <c r="C4580">
        <v>11484</v>
      </c>
      <c r="D4580" t="s">
        <v>2077</v>
      </c>
      <c r="E4580">
        <v>339036</v>
      </c>
      <c r="F4580" t="s">
        <v>23</v>
      </c>
      <c r="G4580" t="s">
        <v>94</v>
      </c>
      <c r="H4580" t="s">
        <v>95</v>
      </c>
      <c r="I4580" t="s">
        <v>2078</v>
      </c>
      <c r="J4580">
        <v>150000</v>
      </c>
      <c r="K4580" t="str">
        <f t="shared" si="356"/>
        <v>52030 - Fundação Escola de Governo</v>
      </c>
      <c r="L4580" t="str">
        <f t="shared" si="357"/>
        <v>11484 - Cursos Ciclo Curto - Capacitação - ENA</v>
      </c>
      <c r="M4580" t="str">
        <f t="shared" si="358"/>
        <v>339036 - Outros Serviços Terceiros-Pessoa Física</v>
      </c>
      <c r="N4580" t="str">
        <f t="shared" si="359"/>
        <v>33</v>
      </c>
      <c r="O4580" t="str">
        <f>VLOOKUP('SQL Results'!N4580,Plan2!$A$2:$B$8,2,0)</f>
        <v>33 - Outras Despesas Correntes</v>
      </c>
      <c r="P4580" s="4" t="str">
        <f t="shared" si="360"/>
        <v>0240 - Recursos de serviços - recursos de outras fontes - exercício corrente</v>
      </c>
    </row>
    <row r="4581" spans="1:16" x14ac:dyDescent="0.2">
      <c r="A4581">
        <v>52030</v>
      </c>
      <c r="B4581" t="s">
        <v>2076</v>
      </c>
      <c r="C4581">
        <v>11484</v>
      </c>
      <c r="D4581" t="s">
        <v>2077</v>
      </c>
      <c r="E4581">
        <v>339039</v>
      </c>
      <c r="F4581" t="s">
        <v>16</v>
      </c>
      <c r="G4581" t="s">
        <v>94</v>
      </c>
      <c r="H4581" t="s">
        <v>95</v>
      </c>
      <c r="I4581" t="s">
        <v>2078</v>
      </c>
      <c r="J4581">
        <v>100000</v>
      </c>
      <c r="K4581" t="str">
        <f t="shared" si="356"/>
        <v>52030 - Fundação Escola de Governo</v>
      </c>
      <c r="L4581" t="str">
        <f t="shared" si="357"/>
        <v>11484 - Cursos Ciclo Curto - Capacitação - ENA</v>
      </c>
      <c r="M4581" t="str">
        <f t="shared" si="358"/>
        <v>339039 - Outros Serviços Terceiros - Pessoa Jurídica</v>
      </c>
      <c r="N4581" t="str">
        <f t="shared" si="359"/>
        <v>33</v>
      </c>
      <c r="O4581" t="str">
        <f>VLOOKUP('SQL Results'!N4581,Plan2!$A$2:$B$8,2,0)</f>
        <v>33 - Outras Despesas Correntes</v>
      </c>
      <c r="P4581" s="4" t="str">
        <f t="shared" si="360"/>
        <v>0240 - Recursos de serviços - recursos de outras fontes - exercício corrente</v>
      </c>
    </row>
    <row r="4582" spans="1:16" x14ac:dyDescent="0.2">
      <c r="A4582">
        <v>52030</v>
      </c>
      <c r="B4582" t="s">
        <v>2076</v>
      </c>
      <c r="C4582">
        <v>11484</v>
      </c>
      <c r="D4582" t="s">
        <v>2077</v>
      </c>
      <c r="E4582">
        <v>339047</v>
      </c>
      <c r="F4582" t="s">
        <v>27</v>
      </c>
      <c r="G4582" t="s">
        <v>94</v>
      </c>
      <c r="H4582" t="s">
        <v>95</v>
      </c>
      <c r="I4582" t="s">
        <v>2078</v>
      </c>
      <c r="J4582">
        <v>35000</v>
      </c>
      <c r="K4582" t="str">
        <f t="shared" si="356"/>
        <v>52030 - Fundação Escola de Governo</v>
      </c>
      <c r="L4582" t="str">
        <f t="shared" si="357"/>
        <v>11484 - Cursos Ciclo Curto - Capacitação - ENA</v>
      </c>
      <c r="M4582" t="str">
        <f t="shared" si="358"/>
        <v>339047 - Obrigações Tributárias e Contributivas</v>
      </c>
      <c r="N4582" t="str">
        <f t="shared" si="359"/>
        <v>33</v>
      </c>
      <c r="O4582" t="str">
        <f>VLOOKUP('SQL Results'!N4582,Plan2!$A$2:$B$8,2,0)</f>
        <v>33 - Outras Despesas Correntes</v>
      </c>
      <c r="P4582" s="4" t="str">
        <f t="shared" si="360"/>
        <v>0240 - Recursos de serviços - recursos de outras fontes - exercício corrente</v>
      </c>
    </row>
    <row r="4583" spans="1:16" x14ac:dyDescent="0.2">
      <c r="A4583">
        <v>52030</v>
      </c>
      <c r="B4583" t="s">
        <v>2076</v>
      </c>
      <c r="C4583">
        <v>10935</v>
      </c>
      <c r="D4583" t="s">
        <v>2079</v>
      </c>
      <c r="E4583">
        <v>319011</v>
      </c>
      <c r="F4583" t="s">
        <v>60</v>
      </c>
      <c r="G4583" t="s">
        <v>13</v>
      </c>
      <c r="H4583" t="s">
        <v>14</v>
      </c>
      <c r="I4583" t="s">
        <v>347</v>
      </c>
      <c r="J4583">
        <v>1761576</v>
      </c>
      <c r="K4583" t="str">
        <f t="shared" si="356"/>
        <v>52030 - Fundação Escola de Governo</v>
      </c>
      <c r="L4583" t="str">
        <f t="shared" si="357"/>
        <v>10935 - Administração de pessoal e encargos sociais - ENA</v>
      </c>
      <c r="M4583" t="str">
        <f t="shared" si="358"/>
        <v>319011 - Vencim. e Vantagens Fixas - Pessoal Civil</v>
      </c>
      <c r="N4583" t="str">
        <f t="shared" si="359"/>
        <v>31</v>
      </c>
      <c r="O4583" t="str">
        <f>VLOOKUP('SQL Results'!N4583,Plan2!$A$2:$B$8,2,0)</f>
        <v>31 - Pessoal e Encargos Sociais</v>
      </c>
      <c r="P4583" s="4" t="str">
        <f t="shared" si="360"/>
        <v>0100 - Recursos ordinários - recursos do tesouro - RLD</v>
      </c>
    </row>
    <row r="4584" spans="1:16" x14ac:dyDescent="0.2">
      <c r="A4584">
        <v>52030</v>
      </c>
      <c r="B4584" t="s">
        <v>2076</v>
      </c>
      <c r="C4584">
        <v>10935</v>
      </c>
      <c r="D4584" t="s">
        <v>2079</v>
      </c>
      <c r="E4584">
        <v>319013</v>
      </c>
      <c r="F4584" t="s">
        <v>44</v>
      </c>
      <c r="G4584" t="s">
        <v>13</v>
      </c>
      <c r="H4584" t="s">
        <v>14</v>
      </c>
      <c r="I4584" t="s">
        <v>347</v>
      </c>
      <c r="J4584">
        <v>69455</v>
      </c>
      <c r="K4584" t="str">
        <f t="shared" si="356"/>
        <v>52030 - Fundação Escola de Governo</v>
      </c>
      <c r="L4584" t="str">
        <f t="shared" si="357"/>
        <v>10935 - Administração de pessoal e encargos sociais - ENA</v>
      </c>
      <c r="M4584" t="str">
        <f t="shared" si="358"/>
        <v>319013 - Obrigações Patronais</v>
      </c>
      <c r="N4584" t="str">
        <f t="shared" si="359"/>
        <v>31</v>
      </c>
      <c r="O4584" t="str">
        <f>VLOOKUP('SQL Results'!N4584,Plan2!$A$2:$B$8,2,0)</f>
        <v>31 - Pessoal e Encargos Sociais</v>
      </c>
      <c r="P4584" s="4" t="str">
        <f t="shared" si="360"/>
        <v>0100 - Recursos ordinários - recursos do tesouro - RLD</v>
      </c>
    </row>
    <row r="4585" spans="1:16" x14ac:dyDescent="0.2">
      <c r="A4585">
        <v>52030</v>
      </c>
      <c r="B4585" t="s">
        <v>2076</v>
      </c>
      <c r="C4585">
        <v>10935</v>
      </c>
      <c r="D4585" t="s">
        <v>2079</v>
      </c>
      <c r="E4585">
        <v>319092</v>
      </c>
      <c r="F4585" t="s">
        <v>28</v>
      </c>
      <c r="G4585" t="s">
        <v>13</v>
      </c>
      <c r="H4585" t="s">
        <v>14</v>
      </c>
      <c r="I4585" t="s">
        <v>347</v>
      </c>
      <c r="J4585">
        <v>18500</v>
      </c>
      <c r="K4585" t="str">
        <f t="shared" si="356"/>
        <v>52030 - Fundação Escola de Governo</v>
      </c>
      <c r="L4585" t="str">
        <f t="shared" si="357"/>
        <v>10935 - Administração de pessoal e encargos sociais - ENA</v>
      </c>
      <c r="M4585" t="str">
        <f t="shared" si="358"/>
        <v>319092 - Despesas de Exercícios Anteriores</v>
      </c>
      <c r="N4585" t="str">
        <f t="shared" si="359"/>
        <v>31</v>
      </c>
      <c r="O4585" t="str">
        <f>VLOOKUP('SQL Results'!N4585,Plan2!$A$2:$B$8,2,0)</f>
        <v>31 - Pessoal e Encargos Sociais</v>
      </c>
      <c r="P4585" s="4" t="str">
        <f t="shared" si="360"/>
        <v>0100 - Recursos ordinários - recursos do tesouro - RLD</v>
      </c>
    </row>
    <row r="4586" spans="1:16" x14ac:dyDescent="0.2">
      <c r="A4586">
        <v>52030</v>
      </c>
      <c r="B4586" t="s">
        <v>2076</v>
      </c>
      <c r="C4586">
        <v>10935</v>
      </c>
      <c r="D4586" t="s">
        <v>2079</v>
      </c>
      <c r="E4586">
        <v>319113</v>
      </c>
      <c r="F4586" t="s">
        <v>44</v>
      </c>
      <c r="G4586" t="s">
        <v>13</v>
      </c>
      <c r="H4586" t="s">
        <v>14</v>
      </c>
      <c r="I4586" t="s">
        <v>347</v>
      </c>
      <c r="J4586">
        <v>296617</v>
      </c>
      <c r="K4586" t="str">
        <f t="shared" si="356"/>
        <v>52030 - Fundação Escola de Governo</v>
      </c>
      <c r="L4586" t="str">
        <f t="shared" si="357"/>
        <v>10935 - Administração de pessoal e encargos sociais - ENA</v>
      </c>
      <c r="M4586" t="str">
        <f t="shared" si="358"/>
        <v>319113 - Obrigações Patronais</v>
      </c>
      <c r="N4586" t="str">
        <f t="shared" si="359"/>
        <v>31</v>
      </c>
      <c r="O4586" t="str">
        <f>VLOOKUP('SQL Results'!N4586,Plan2!$A$2:$B$8,2,0)</f>
        <v>31 - Pessoal e Encargos Sociais</v>
      </c>
      <c r="P4586" s="4" t="str">
        <f t="shared" si="360"/>
        <v>0100 - Recursos ordinários - recursos do tesouro - RLD</v>
      </c>
    </row>
    <row r="4587" spans="1:16" x14ac:dyDescent="0.2">
      <c r="A4587">
        <v>52030</v>
      </c>
      <c r="B4587" t="s">
        <v>2076</v>
      </c>
      <c r="C4587">
        <v>10935</v>
      </c>
      <c r="D4587" t="s">
        <v>2079</v>
      </c>
      <c r="E4587">
        <v>339046</v>
      </c>
      <c r="F4587" t="s">
        <v>47</v>
      </c>
      <c r="G4587" t="s">
        <v>13</v>
      </c>
      <c r="H4587" t="s">
        <v>14</v>
      </c>
      <c r="I4587" t="s">
        <v>347</v>
      </c>
      <c r="J4587">
        <v>43236</v>
      </c>
      <c r="K4587" t="str">
        <f t="shared" si="356"/>
        <v>52030 - Fundação Escola de Governo</v>
      </c>
      <c r="L4587" t="str">
        <f t="shared" si="357"/>
        <v>10935 - Administração de pessoal e encargos sociais - ENA</v>
      </c>
      <c r="M4587" t="str">
        <f t="shared" si="358"/>
        <v>339046 - Auxílio-Alimentação</v>
      </c>
      <c r="N4587" t="str">
        <f t="shared" si="359"/>
        <v>33</v>
      </c>
      <c r="O4587" t="str">
        <f>VLOOKUP('SQL Results'!N4587,Plan2!$A$2:$B$8,2,0)</f>
        <v>33 - Outras Despesas Correntes</v>
      </c>
      <c r="P4587" s="4" t="str">
        <f t="shared" si="360"/>
        <v>0100 - Recursos ordinários - recursos do tesouro - RLD</v>
      </c>
    </row>
    <row r="4588" spans="1:16" x14ac:dyDescent="0.2">
      <c r="A4588">
        <v>52030</v>
      </c>
      <c r="B4588" t="s">
        <v>2076</v>
      </c>
      <c r="C4588">
        <v>10935</v>
      </c>
      <c r="D4588" t="s">
        <v>2079</v>
      </c>
      <c r="E4588">
        <v>339113</v>
      </c>
      <c r="F4588" t="s">
        <v>44</v>
      </c>
      <c r="G4588" t="s">
        <v>13</v>
      </c>
      <c r="H4588" t="s">
        <v>14</v>
      </c>
      <c r="I4588" t="s">
        <v>347</v>
      </c>
      <c r="J4588">
        <v>21241</v>
      </c>
      <c r="K4588" t="str">
        <f t="shared" si="356"/>
        <v>52030 - Fundação Escola de Governo</v>
      </c>
      <c r="L4588" t="str">
        <f t="shared" si="357"/>
        <v>10935 - Administração de pessoal e encargos sociais - ENA</v>
      </c>
      <c r="M4588" t="str">
        <f t="shared" si="358"/>
        <v>339113 - Obrigações Patronais</v>
      </c>
      <c r="N4588" t="str">
        <f t="shared" si="359"/>
        <v>33</v>
      </c>
      <c r="O4588" t="str">
        <f>VLOOKUP('SQL Results'!N4588,Plan2!$A$2:$B$8,2,0)</f>
        <v>33 - Outras Despesas Correntes</v>
      </c>
      <c r="P4588" s="4" t="str">
        <f t="shared" si="360"/>
        <v>0100 - Recursos ordinários - recursos do tesouro - RLD</v>
      </c>
    </row>
    <row r="4589" spans="1:16" x14ac:dyDescent="0.2">
      <c r="A4589">
        <v>52030</v>
      </c>
      <c r="B4589" t="s">
        <v>2076</v>
      </c>
      <c r="C4589">
        <v>10938</v>
      </c>
      <c r="D4589" t="s">
        <v>2080</v>
      </c>
      <c r="E4589">
        <v>339036</v>
      </c>
      <c r="F4589" t="s">
        <v>23</v>
      </c>
      <c r="G4589" t="s">
        <v>94</v>
      </c>
      <c r="H4589" t="s">
        <v>95</v>
      </c>
      <c r="I4589" t="s">
        <v>355</v>
      </c>
      <c r="J4589">
        <v>60000</v>
      </c>
      <c r="K4589" t="str">
        <f t="shared" si="356"/>
        <v>52030 - Fundação Escola de Governo</v>
      </c>
      <c r="L4589" t="str">
        <f t="shared" si="357"/>
        <v>10938 - Encargos com estagiários - ENA</v>
      </c>
      <c r="M4589" t="str">
        <f t="shared" si="358"/>
        <v>339036 - Outros Serviços Terceiros-Pessoa Física</v>
      </c>
      <c r="N4589" t="str">
        <f t="shared" si="359"/>
        <v>33</v>
      </c>
      <c r="O4589" t="str">
        <f>VLOOKUP('SQL Results'!N4589,Plan2!$A$2:$B$8,2,0)</f>
        <v>33 - Outras Despesas Correntes</v>
      </c>
      <c r="P4589" s="4" t="str">
        <f t="shared" si="360"/>
        <v>0240 - Recursos de serviços - recursos de outras fontes - exercício corrente</v>
      </c>
    </row>
    <row r="4590" spans="1:16" x14ac:dyDescent="0.2">
      <c r="A4590">
        <v>52030</v>
      </c>
      <c r="B4590" t="s">
        <v>2076</v>
      </c>
      <c r="C4590">
        <v>10938</v>
      </c>
      <c r="D4590" t="s">
        <v>2080</v>
      </c>
      <c r="E4590">
        <v>339036</v>
      </c>
      <c r="F4590" t="s">
        <v>23</v>
      </c>
      <c r="G4590" t="s">
        <v>13</v>
      </c>
      <c r="H4590" t="s">
        <v>14</v>
      </c>
      <c r="I4590" t="s">
        <v>355</v>
      </c>
      <c r="J4590">
        <v>60000</v>
      </c>
      <c r="K4590" t="str">
        <f t="shared" si="356"/>
        <v>52030 - Fundação Escola de Governo</v>
      </c>
      <c r="L4590" t="str">
        <f t="shared" si="357"/>
        <v>10938 - Encargos com estagiários - ENA</v>
      </c>
      <c r="M4590" t="str">
        <f t="shared" si="358"/>
        <v>339036 - Outros Serviços Terceiros-Pessoa Física</v>
      </c>
      <c r="N4590" t="str">
        <f t="shared" si="359"/>
        <v>33</v>
      </c>
      <c r="O4590" t="str">
        <f>VLOOKUP('SQL Results'!N4590,Plan2!$A$2:$B$8,2,0)</f>
        <v>33 - Outras Despesas Correntes</v>
      </c>
      <c r="P4590" s="4" t="str">
        <f t="shared" si="360"/>
        <v>0100 - Recursos ordinários - recursos do tesouro - RLD</v>
      </c>
    </row>
    <row r="4591" spans="1:16" x14ac:dyDescent="0.2">
      <c r="A4591">
        <v>52030</v>
      </c>
      <c r="B4591" t="s">
        <v>2076</v>
      </c>
      <c r="C4591">
        <v>11445</v>
      </c>
      <c r="D4591" t="s">
        <v>2081</v>
      </c>
      <c r="E4591">
        <v>339030</v>
      </c>
      <c r="F4591" t="s">
        <v>12</v>
      </c>
      <c r="G4591" t="s">
        <v>13</v>
      </c>
      <c r="H4591" t="s">
        <v>14</v>
      </c>
      <c r="I4591" t="s">
        <v>2082</v>
      </c>
      <c r="J4591">
        <v>5030</v>
      </c>
      <c r="K4591" t="str">
        <f t="shared" si="356"/>
        <v>52030 - Fundação Escola de Governo</v>
      </c>
      <c r="L4591" t="str">
        <f t="shared" si="357"/>
        <v>11445 - Cursos Ciclo Longo - Capacitação - ENA</v>
      </c>
      <c r="M4591" t="str">
        <f t="shared" si="358"/>
        <v>339030 - Material de Consumo</v>
      </c>
      <c r="N4591" t="str">
        <f t="shared" si="359"/>
        <v>33</v>
      </c>
      <c r="O4591" t="str">
        <f>VLOOKUP('SQL Results'!N4591,Plan2!$A$2:$B$8,2,0)</f>
        <v>33 - Outras Despesas Correntes</v>
      </c>
      <c r="P4591" s="4" t="str">
        <f t="shared" si="360"/>
        <v>0100 - Recursos ordinários - recursos do tesouro - RLD</v>
      </c>
    </row>
    <row r="4592" spans="1:16" x14ac:dyDescent="0.2">
      <c r="A4592">
        <v>52030</v>
      </c>
      <c r="B4592" t="s">
        <v>2076</v>
      </c>
      <c r="C4592">
        <v>11445</v>
      </c>
      <c r="D4592" t="s">
        <v>2081</v>
      </c>
      <c r="E4592">
        <v>339036</v>
      </c>
      <c r="F4592" t="s">
        <v>23</v>
      </c>
      <c r="G4592" t="s">
        <v>13</v>
      </c>
      <c r="H4592" t="s">
        <v>14</v>
      </c>
      <c r="I4592" t="s">
        <v>2082</v>
      </c>
      <c r="J4592">
        <v>30000</v>
      </c>
      <c r="K4592" t="str">
        <f t="shared" si="356"/>
        <v>52030 - Fundação Escola de Governo</v>
      </c>
      <c r="L4592" t="str">
        <f t="shared" si="357"/>
        <v>11445 - Cursos Ciclo Longo - Capacitação - ENA</v>
      </c>
      <c r="M4592" t="str">
        <f t="shared" si="358"/>
        <v>339036 - Outros Serviços Terceiros-Pessoa Física</v>
      </c>
      <c r="N4592" t="str">
        <f t="shared" si="359"/>
        <v>33</v>
      </c>
      <c r="O4592" t="str">
        <f>VLOOKUP('SQL Results'!N4592,Plan2!$A$2:$B$8,2,0)</f>
        <v>33 - Outras Despesas Correntes</v>
      </c>
      <c r="P4592" s="4" t="str">
        <f t="shared" si="360"/>
        <v>0100 - Recursos ordinários - recursos do tesouro - RLD</v>
      </c>
    </row>
    <row r="4593" spans="1:16" x14ac:dyDescent="0.2">
      <c r="A4593">
        <v>52030</v>
      </c>
      <c r="B4593" t="s">
        <v>2076</v>
      </c>
      <c r="C4593">
        <v>11445</v>
      </c>
      <c r="D4593" t="s">
        <v>2081</v>
      </c>
      <c r="E4593">
        <v>339039</v>
      </c>
      <c r="F4593" t="s">
        <v>16</v>
      </c>
      <c r="G4593" t="s">
        <v>13</v>
      </c>
      <c r="H4593" t="s">
        <v>14</v>
      </c>
      <c r="I4593" t="s">
        <v>2082</v>
      </c>
      <c r="J4593">
        <v>10000</v>
      </c>
      <c r="K4593" t="str">
        <f t="shared" si="356"/>
        <v>52030 - Fundação Escola de Governo</v>
      </c>
      <c r="L4593" t="str">
        <f t="shared" si="357"/>
        <v>11445 - Cursos Ciclo Longo - Capacitação - ENA</v>
      </c>
      <c r="M4593" t="str">
        <f t="shared" si="358"/>
        <v>339039 - Outros Serviços Terceiros - Pessoa Jurídica</v>
      </c>
      <c r="N4593" t="str">
        <f t="shared" si="359"/>
        <v>33</v>
      </c>
      <c r="O4593" t="str">
        <f>VLOOKUP('SQL Results'!N4593,Plan2!$A$2:$B$8,2,0)</f>
        <v>33 - Outras Despesas Correntes</v>
      </c>
      <c r="P4593" s="4" t="str">
        <f t="shared" si="360"/>
        <v>0100 - Recursos ordinários - recursos do tesouro - RLD</v>
      </c>
    </row>
    <row r="4594" spans="1:16" x14ac:dyDescent="0.2">
      <c r="A4594">
        <v>52030</v>
      </c>
      <c r="B4594" t="s">
        <v>2076</v>
      </c>
      <c r="C4594">
        <v>11445</v>
      </c>
      <c r="D4594" t="s">
        <v>2081</v>
      </c>
      <c r="E4594">
        <v>339047</v>
      </c>
      <c r="F4594" t="s">
        <v>27</v>
      </c>
      <c r="G4594" t="s">
        <v>13</v>
      </c>
      <c r="H4594" t="s">
        <v>14</v>
      </c>
      <c r="I4594" t="s">
        <v>2082</v>
      </c>
      <c r="J4594">
        <v>6000</v>
      </c>
      <c r="K4594" t="str">
        <f t="shared" si="356"/>
        <v>52030 - Fundação Escola de Governo</v>
      </c>
      <c r="L4594" t="str">
        <f t="shared" si="357"/>
        <v>11445 - Cursos Ciclo Longo - Capacitação - ENA</v>
      </c>
      <c r="M4594" t="str">
        <f t="shared" si="358"/>
        <v>339047 - Obrigações Tributárias e Contributivas</v>
      </c>
      <c r="N4594" t="str">
        <f t="shared" si="359"/>
        <v>33</v>
      </c>
      <c r="O4594" t="str">
        <f>VLOOKUP('SQL Results'!N4594,Plan2!$A$2:$B$8,2,0)</f>
        <v>33 - Outras Despesas Correntes</v>
      </c>
      <c r="P4594" s="4" t="str">
        <f t="shared" si="360"/>
        <v>0100 - Recursos ordinários - recursos do tesouro - RLD</v>
      </c>
    </row>
    <row r="4595" spans="1:16" x14ac:dyDescent="0.2">
      <c r="A4595">
        <v>52030</v>
      </c>
      <c r="B4595" t="s">
        <v>2076</v>
      </c>
      <c r="C4595">
        <v>11445</v>
      </c>
      <c r="D4595" t="s">
        <v>2081</v>
      </c>
      <c r="E4595">
        <v>339030</v>
      </c>
      <c r="F4595" t="s">
        <v>12</v>
      </c>
      <c r="G4595" t="s">
        <v>94</v>
      </c>
      <c r="H4595" t="s">
        <v>95</v>
      </c>
      <c r="I4595" t="s">
        <v>2082</v>
      </c>
      <c r="J4595">
        <v>50000</v>
      </c>
      <c r="K4595" t="str">
        <f t="shared" si="356"/>
        <v>52030 - Fundação Escola de Governo</v>
      </c>
      <c r="L4595" t="str">
        <f t="shared" si="357"/>
        <v>11445 - Cursos Ciclo Longo - Capacitação - ENA</v>
      </c>
      <c r="M4595" t="str">
        <f t="shared" si="358"/>
        <v>339030 - Material de Consumo</v>
      </c>
      <c r="N4595" t="str">
        <f t="shared" si="359"/>
        <v>33</v>
      </c>
      <c r="O4595" t="str">
        <f>VLOOKUP('SQL Results'!N4595,Plan2!$A$2:$B$8,2,0)</f>
        <v>33 - Outras Despesas Correntes</v>
      </c>
      <c r="P4595" s="4" t="str">
        <f t="shared" si="360"/>
        <v>0240 - Recursos de serviços - recursos de outras fontes - exercício corrente</v>
      </c>
    </row>
    <row r="4596" spans="1:16" x14ac:dyDescent="0.2">
      <c r="A4596">
        <v>52030</v>
      </c>
      <c r="B4596" t="s">
        <v>2076</v>
      </c>
      <c r="C4596">
        <v>11445</v>
      </c>
      <c r="D4596" t="s">
        <v>2081</v>
      </c>
      <c r="E4596">
        <v>339036</v>
      </c>
      <c r="F4596" t="s">
        <v>23</v>
      </c>
      <c r="G4596" t="s">
        <v>94</v>
      </c>
      <c r="H4596" t="s">
        <v>95</v>
      </c>
      <c r="I4596" t="s">
        <v>2082</v>
      </c>
      <c r="J4596">
        <v>250000</v>
      </c>
      <c r="K4596" t="str">
        <f t="shared" si="356"/>
        <v>52030 - Fundação Escola de Governo</v>
      </c>
      <c r="L4596" t="str">
        <f t="shared" si="357"/>
        <v>11445 - Cursos Ciclo Longo - Capacitação - ENA</v>
      </c>
      <c r="M4596" t="str">
        <f t="shared" si="358"/>
        <v>339036 - Outros Serviços Terceiros-Pessoa Física</v>
      </c>
      <c r="N4596" t="str">
        <f t="shared" si="359"/>
        <v>33</v>
      </c>
      <c r="O4596" t="str">
        <f>VLOOKUP('SQL Results'!N4596,Plan2!$A$2:$B$8,2,0)</f>
        <v>33 - Outras Despesas Correntes</v>
      </c>
      <c r="P4596" s="4" t="str">
        <f t="shared" si="360"/>
        <v>0240 - Recursos de serviços - recursos de outras fontes - exercício corrente</v>
      </c>
    </row>
    <row r="4597" spans="1:16" x14ac:dyDescent="0.2">
      <c r="A4597">
        <v>52030</v>
      </c>
      <c r="B4597" t="s">
        <v>2076</v>
      </c>
      <c r="C4597">
        <v>11445</v>
      </c>
      <c r="D4597" t="s">
        <v>2081</v>
      </c>
      <c r="E4597">
        <v>339039</v>
      </c>
      <c r="F4597" t="s">
        <v>16</v>
      </c>
      <c r="G4597" t="s">
        <v>94</v>
      </c>
      <c r="H4597" t="s">
        <v>95</v>
      </c>
      <c r="I4597" t="s">
        <v>2082</v>
      </c>
      <c r="J4597">
        <v>200000</v>
      </c>
      <c r="K4597" t="str">
        <f t="shared" si="356"/>
        <v>52030 - Fundação Escola de Governo</v>
      </c>
      <c r="L4597" t="str">
        <f t="shared" si="357"/>
        <v>11445 - Cursos Ciclo Longo - Capacitação - ENA</v>
      </c>
      <c r="M4597" t="str">
        <f t="shared" si="358"/>
        <v>339039 - Outros Serviços Terceiros - Pessoa Jurídica</v>
      </c>
      <c r="N4597" t="str">
        <f t="shared" si="359"/>
        <v>33</v>
      </c>
      <c r="O4597" t="str">
        <f>VLOOKUP('SQL Results'!N4597,Plan2!$A$2:$B$8,2,0)</f>
        <v>33 - Outras Despesas Correntes</v>
      </c>
      <c r="P4597" s="4" t="str">
        <f t="shared" si="360"/>
        <v>0240 - Recursos de serviços - recursos de outras fontes - exercício corrente</v>
      </c>
    </row>
    <row r="4598" spans="1:16" x14ac:dyDescent="0.2">
      <c r="A4598">
        <v>52030</v>
      </c>
      <c r="B4598" t="s">
        <v>2076</v>
      </c>
      <c r="C4598">
        <v>11445</v>
      </c>
      <c r="D4598" t="s">
        <v>2081</v>
      </c>
      <c r="E4598">
        <v>339047</v>
      </c>
      <c r="F4598" t="s">
        <v>27</v>
      </c>
      <c r="G4598" t="s">
        <v>94</v>
      </c>
      <c r="H4598" t="s">
        <v>95</v>
      </c>
      <c r="I4598" t="s">
        <v>2082</v>
      </c>
      <c r="J4598">
        <v>90000</v>
      </c>
      <c r="K4598" t="str">
        <f t="shared" si="356"/>
        <v>52030 - Fundação Escola de Governo</v>
      </c>
      <c r="L4598" t="str">
        <f t="shared" si="357"/>
        <v>11445 - Cursos Ciclo Longo - Capacitação - ENA</v>
      </c>
      <c r="M4598" t="str">
        <f t="shared" si="358"/>
        <v>339047 - Obrigações Tributárias e Contributivas</v>
      </c>
      <c r="N4598" t="str">
        <f t="shared" si="359"/>
        <v>33</v>
      </c>
      <c r="O4598" t="str">
        <f>VLOOKUP('SQL Results'!N4598,Plan2!$A$2:$B$8,2,0)</f>
        <v>33 - Outras Despesas Correntes</v>
      </c>
      <c r="P4598" s="4" t="str">
        <f t="shared" si="360"/>
        <v>0240 - Recursos de serviços - recursos de outras fontes - exercício corrente</v>
      </c>
    </row>
    <row r="4599" spans="1:16" x14ac:dyDescent="0.2">
      <c r="A4599">
        <v>52030</v>
      </c>
      <c r="B4599" t="s">
        <v>2076</v>
      </c>
      <c r="C4599">
        <v>10941</v>
      </c>
      <c r="D4599" t="s">
        <v>2083</v>
      </c>
      <c r="E4599">
        <v>339014</v>
      </c>
      <c r="F4599" t="s">
        <v>63</v>
      </c>
      <c r="G4599" t="s">
        <v>94</v>
      </c>
      <c r="H4599" t="s">
        <v>95</v>
      </c>
      <c r="I4599" t="s">
        <v>349</v>
      </c>
      <c r="J4599">
        <v>30000</v>
      </c>
      <c r="K4599" t="str">
        <f t="shared" si="356"/>
        <v>52030 - Fundação Escola de Governo</v>
      </c>
      <c r="L4599" t="str">
        <f t="shared" si="357"/>
        <v>10941 - Administração e manutenção dos serviços administrativos gerais - ENA</v>
      </c>
      <c r="M4599" t="str">
        <f t="shared" si="358"/>
        <v>339014 - Diárias - Civil</v>
      </c>
      <c r="N4599" t="str">
        <f t="shared" si="359"/>
        <v>33</v>
      </c>
      <c r="O4599" t="str">
        <f>VLOOKUP('SQL Results'!N4599,Plan2!$A$2:$B$8,2,0)</f>
        <v>33 - Outras Despesas Correntes</v>
      </c>
      <c r="P4599" s="4" t="str">
        <f t="shared" si="360"/>
        <v>0240 - Recursos de serviços - recursos de outras fontes - exercício corrente</v>
      </c>
    </row>
    <row r="4600" spans="1:16" x14ac:dyDescent="0.2">
      <c r="A4600">
        <v>52030</v>
      </c>
      <c r="B4600" t="s">
        <v>2076</v>
      </c>
      <c r="C4600">
        <v>10941</v>
      </c>
      <c r="D4600" t="s">
        <v>2083</v>
      </c>
      <c r="E4600">
        <v>339030</v>
      </c>
      <c r="F4600" t="s">
        <v>12</v>
      </c>
      <c r="G4600" t="s">
        <v>94</v>
      </c>
      <c r="H4600" t="s">
        <v>95</v>
      </c>
      <c r="I4600" t="s">
        <v>349</v>
      </c>
      <c r="J4600">
        <v>50000</v>
      </c>
      <c r="K4600" t="str">
        <f t="shared" si="356"/>
        <v>52030 - Fundação Escola de Governo</v>
      </c>
      <c r="L4600" t="str">
        <f t="shared" si="357"/>
        <v>10941 - Administração e manutenção dos serviços administrativos gerais - ENA</v>
      </c>
      <c r="M4600" t="str">
        <f t="shared" si="358"/>
        <v>339030 - Material de Consumo</v>
      </c>
      <c r="N4600" t="str">
        <f t="shared" si="359"/>
        <v>33</v>
      </c>
      <c r="O4600" t="str">
        <f>VLOOKUP('SQL Results'!N4600,Plan2!$A$2:$B$8,2,0)</f>
        <v>33 - Outras Despesas Correntes</v>
      </c>
      <c r="P4600" s="4" t="str">
        <f t="shared" si="360"/>
        <v>0240 - Recursos de serviços - recursos de outras fontes - exercício corrente</v>
      </c>
    </row>
    <row r="4601" spans="1:16" x14ac:dyDescent="0.2">
      <c r="A4601">
        <v>52030</v>
      </c>
      <c r="B4601" t="s">
        <v>2076</v>
      </c>
      <c r="C4601">
        <v>10941</v>
      </c>
      <c r="D4601" t="s">
        <v>2083</v>
      </c>
      <c r="E4601">
        <v>339033</v>
      </c>
      <c r="F4601" t="s">
        <v>49</v>
      </c>
      <c r="G4601" t="s">
        <v>94</v>
      </c>
      <c r="H4601" t="s">
        <v>95</v>
      </c>
      <c r="I4601" t="s">
        <v>349</v>
      </c>
      <c r="J4601">
        <v>90000</v>
      </c>
      <c r="K4601" t="str">
        <f t="shared" si="356"/>
        <v>52030 - Fundação Escola de Governo</v>
      </c>
      <c r="L4601" t="str">
        <f t="shared" si="357"/>
        <v>10941 - Administração e manutenção dos serviços administrativos gerais - ENA</v>
      </c>
      <c r="M4601" t="str">
        <f t="shared" si="358"/>
        <v>339033 - Passagens e Despesas com Locomoção</v>
      </c>
      <c r="N4601" t="str">
        <f t="shared" si="359"/>
        <v>33</v>
      </c>
      <c r="O4601" t="str">
        <f>VLOOKUP('SQL Results'!N4601,Plan2!$A$2:$B$8,2,0)</f>
        <v>33 - Outras Despesas Correntes</v>
      </c>
      <c r="P4601" s="4" t="str">
        <f t="shared" si="360"/>
        <v>0240 - Recursos de serviços - recursos de outras fontes - exercício corrente</v>
      </c>
    </row>
    <row r="4602" spans="1:16" x14ac:dyDescent="0.2">
      <c r="A4602">
        <v>52030</v>
      </c>
      <c r="B4602" t="s">
        <v>2076</v>
      </c>
      <c r="C4602">
        <v>10941</v>
      </c>
      <c r="D4602" t="s">
        <v>2083</v>
      </c>
      <c r="E4602">
        <v>339037</v>
      </c>
      <c r="F4602" t="s">
        <v>25</v>
      </c>
      <c r="G4602" t="s">
        <v>94</v>
      </c>
      <c r="H4602" t="s">
        <v>95</v>
      </c>
      <c r="I4602" t="s">
        <v>349</v>
      </c>
      <c r="J4602">
        <v>175000</v>
      </c>
      <c r="K4602" t="str">
        <f t="shared" si="356"/>
        <v>52030 - Fundação Escola de Governo</v>
      </c>
      <c r="L4602" t="str">
        <f t="shared" si="357"/>
        <v>10941 - Administração e manutenção dos serviços administrativos gerais - ENA</v>
      </c>
      <c r="M4602" t="str">
        <f t="shared" si="358"/>
        <v>339037 - Locação de Mão-de-Obra</v>
      </c>
      <c r="N4602" t="str">
        <f t="shared" si="359"/>
        <v>33</v>
      </c>
      <c r="O4602" t="str">
        <f>VLOOKUP('SQL Results'!N4602,Plan2!$A$2:$B$8,2,0)</f>
        <v>33 - Outras Despesas Correntes</v>
      </c>
      <c r="P4602" s="4" t="str">
        <f t="shared" si="360"/>
        <v>0240 - Recursos de serviços - recursos de outras fontes - exercício corrente</v>
      </c>
    </row>
    <row r="4603" spans="1:16" x14ac:dyDescent="0.2">
      <c r="A4603">
        <v>52030</v>
      </c>
      <c r="B4603" t="s">
        <v>2076</v>
      </c>
      <c r="C4603">
        <v>10941</v>
      </c>
      <c r="D4603" t="s">
        <v>2083</v>
      </c>
      <c r="E4603">
        <v>339039</v>
      </c>
      <c r="F4603" t="s">
        <v>16</v>
      </c>
      <c r="G4603" t="s">
        <v>94</v>
      </c>
      <c r="H4603" t="s">
        <v>95</v>
      </c>
      <c r="I4603" t="s">
        <v>349</v>
      </c>
      <c r="J4603">
        <v>90000</v>
      </c>
      <c r="K4603" t="str">
        <f t="shared" si="356"/>
        <v>52030 - Fundação Escola de Governo</v>
      </c>
      <c r="L4603" t="str">
        <f t="shared" si="357"/>
        <v>10941 - Administração e manutenção dos serviços administrativos gerais - ENA</v>
      </c>
      <c r="M4603" t="str">
        <f t="shared" si="358"/>
        <v>339039 - Outros Serviços Terceiros - Pessoa Jurídica</v>
      </c>
      <c r="N4603" t="str">
        <f t="shared" si="359"/>
        <v>33</v>
      </c>
      <c r="O4603" t="str">
        <f>VLOOKUP('SQL Results'!N4603,Plan2!$A$2:$B$8,2,0)</f>
        <v>33 - Outras Despesas Correntes</v>
      </c>
      <c r="P4603" s="4" t="str">
        <f t="shared" si="360"/>
        <v>0240 - Recursos de serviços - recursos de outras fontes - exercício corrente</v>
      </c>
    </row>
    <row r="4604" spans="1:16" x14ac:dyDescent="0.2">
      <c r="A4604">
        <v>52030</v>
      </c>
      <c r="B4604" t="s">
        <v>2076</v>
      </c>
      <c r="C4604">
        <v>10941</v>
      </c>
      <c r="D4604" t="s">
        <v>2083</v>
      </c>
      <c r="E4604">
        <v>339047</v>
      </c>
      <c r="F4604" t="s">
        <v>27</v>
      </c>
      <c r="G4604" t="s">
        <v>94</v>
      </c>
      <c r="H4604" t="s">
        <v>95</v>
      </c>
      <c r="I4604" t="s">
        <v>349</v>
      </c>
      <c r="J4604">
        <v>20000</v>
      </c>
      <c r="K4604" t="str">
        <f t="shared" si="356"/>
        <v>52030 - Fundação Escola de Governo</v>
      </c>
      <c r="L4604" t="str">
        <f t="shared" si="357"/>
        <v>10941 - Administração e manutenção dos serviços administrativos gerais - ENA</v>
      </c>
      <c r="M4604" t="str">
        <f t="shared" si="358"/>
        <v>339047 - Obrigações Tributárias e Contributivas</v>
      </c>
      <c r="N4604" t="str">
        <f t="shared" si="359"/>
        <v>33</v>
      </c>
      <c r="O4604" t="str">
        <f>VLOOKUP('SQL Results'!N4604,Plan2!$A$2:$B$8,2,0)</f>
        <v>33 - Outras Despesas Correntes</v>
      </c>
      <c r="P4604" s="4" t="str">
        <f t="shared" si="360"/>
        <v>0240 - Recursos de serviços - recursos de outras fontes - exercício corrente</v>
      </c>
    </row>
    <row r="4605" spans="1:16" x14ac:dyDescent="0.2">
      <c r="A4605">
        <v>52030</v>
      </c>
      <c r="B4605" t="s">
        <v>2076</v>
      </c>
      <c r="C4605">
        <v>10941</v>
      </c>
      <c r="D4605" t="s">
        <v>2083</v>
      </c>
      <c r="E4605">
        <v>339092</v>
      </c>
      <c r="F4605" t="s">
        <v>28</v>
      </c>
      <c r="G4605" t="s">
        <v>94</v>
      </c>
      <c r="H4605" t="s">
        <v>95</v>
      </c>
      <c r="I4605" t="s">
        <v>349</v>
      </c>
      <c r="J4605">
        <v>15000</v>
      </c>
      <c r="K4605" t="str">
        <f t="shared" si="356"/>
        <v>52030 - Fundação Escola de Governo</v>
      </c>
      <c r="L4605" t="str">
        <f t="shared" si="357"/>
        <v>10941 - Administração e manutenção dos serviços administrativos gerais - ENA</v>
      </c>
      <c r="M4605" t="str">
        <f t="shared" si="358"/>
        <v>339092 - Despesas de Exercícios Anteriores</v>
      </c>
      <c r="N4605" t="str">
        <f t="shared" si="359"/>
        <v>33</v>
      </c>
      <c r="O4605" t="str">
        <f>VLOOKUP('SQL Results'!N4605,Plan2!$A$2:$B$8,2,0)</f>
        <v>33 - Outras Despesas Correntes</v>
      </c>
      <c r="P4605" s="4" t="str">
        <f t="shared" si="360"/>
        <v>0240 - Recursos de serviços - recursos de outras fontes - exercício corrente</v>
      </c>
    </row>
    <row r="4606" spans="1:16" x14ac:dyDescent="0.2">
      <c r="A4606">
        <v>52030</v>
      </c>
      <c r="B4606" t="s">
        <v>2076</v>
      </c>
      <c r="C4606">
        <v>10941</v>
      </c>
      <c r="D4606" t="s">
        <v>2083</v>
      </c>
      <c r="E4606">
        <v>339093</v>
      </c>
      <c r="F4606" t="s">
        <v>50</v>
      </c>
      <c r="G4606" t="s">
        <v>94</v>
      </c>
      <c r="H4606" t="s">
        <v>95</v>
      </c>
      <c r="I4606" t="s">
        <v>349</v>
      </c>
      <c r="J4606">
        <v>15000</v>
      </c>
      <c r="K4606" t="str">
        <f t="shared" si="356"/>
        <v>52030 - Fundação Escola de Governo</v>
      </c>
      <c r="L4606" t="str">
        <f t="shared" si="357"/>
        <v>10941 - Administração e manutenção dos serviços administrativos gerais - ENA</v>
      </c>
      <c r="M4606" t="str">
        <f t="shared" si="358"/>
        <v>339093 - Indenizações e Restituições</v>
      </c>
      <c r="N4606" t="str">
        <f t="shared" si="359"/>
        <v>33</v>
      </c>
      <c r="O4606" t="str">
        <f>VLOOKUP('SQL Results'!N4606,Plan2!$A$2:$B$8,2,0)</f>
        <v>33 - Outras Despesas Correntes</v>
      </c>
      <c r="P4606" s="4" t="str">
        <f t="shared" si="360"/>
        <v>0240 - Recursos de serviços - recursos de outras fontes - exercício corrente</v>
      </c>
    </row>
    <row r="4607" spans="1:16" x14ac:dyDescent="0.2">
      <c r="A4607">
        <v>52030</v>
      </c>
      <c r="B4607" t="s">
        <v>2076</v>
      </c>
      <c r="C4607">
        <v>10941</v>
      </c>
      <c r="D4607" t="s">
        <v>2083</v>
      </c>
      <c r="E4607">
        <v>339139</v>
      </c>
      <c r="F4607" t="s">
        <v>51</v>
      </c>
      <c r="G4607" t="s">
        <v>94</v>
      </c>
      <c r="H4607" t="s">
        <v>95</v>
      </c>
      <c r="I4607" t="s">
        <v>349</v>
      </c>
      <c r="J4607">
        <v>30000</v>
      </c>
      <c r="K4607" t="str">
        <f t="shared" si="356"/>
        <v>52030 - Fundação Escola de Governo</v>
      </c>
      <c r="L4607" t="str">
        <f t="shared" si="357"/>
        <v>10941 - Administração e manutenção dos serviços administrativos gerais - ENA</v>
      </c>
      <c r="M4607" t="str">
        <f t="shared" si="358"/>
        <v>339139 - Outros Serviços Terceiros Pessoa Jurídica</v>
      </c>
      <c r="N4607" t="str">
        <f t="shared" si="359"/>
        <v>33</v>
      </c>
      <c r="O4607" t="str">
        <f>VLOOKUP('SQL Results'!N4607,Plan2!$A$2:$B$8,2,0)</f>
        <v>33 - Outras Despesas Correntes</v>
      </c>
      <c r="P4607" s="4" t="str">
        <f t="shared" si="360"/>
        <v>0240 - Recursos de serviços - recursos de outras fontes - exercício corrente</v>
      </c>
    </row>
    <row r="4608" spans="1:16" x14ac:dyDescent="0.2">
      <c r="A4608">
        <v>52030</v>
      </c>
      <c r="B4608" t="s">
        <v>2076</v>
      </c>
      <c r="C4608">
        <v>10941</v>
      </c>
      <c r="D4608" t="s">
        <v>2083</v>
      </c>
      <c r="E4608">
        <v>339140</v>
      </c>
      <c r="F4608" t="s">
        <v>52</v>
      </c>
      <c r="G4608" t="s">
        <v>94</v>
      </c>
      <c r="H4608" t="s">
        <v>95</v>
      </c>
      <c r="I4608" t="s">
        <v>349</v>
      </c>
      <c r="J4608">
        <v>20000</v>
      </c>
      <c r="K4608" t="str">
        <f t="shared" si="356"/>
        <v>52030 - Fundação Escola de Governo</v>
      </c>
      <c r="L4608" t="str">
        <f t="shared" si="357"/>
        <v>10941 - Administração e manutenção dos serviços administrativos gerais - ENA</v>
      </c>
      <c r="M4608" t="str">
        <f t="shared" si="358"/>
        <v>339140 - Serviços de Tecnologia da Informação e Comunicação - Pessoa Jurídica</v>
      </c>
      <c r="N4608" t="str">
        <f t="shared" si="359"/>
        <v>33</v>
      </c>
      <c r="O4608" t="str">
        <f>VLOOKUP('SQL Results'!N4608,Plan2!$A$2:$B$8,2,0)</f>
        <v>33 - Outras Despesas Correntes</v>
      </c>
      <c r="P4608" s="4" t="str">
        <f t="shared" si="360"/>
        <v>0240 - Recursos de serviços - recursos de outras fontes - exercício corrente</v>
      </c>
    </row>
    <row r="4609" spans="1:16" x14ac:dyDescent="0.2">
      <c r="A4609">
        <v>52030</v>
      </c>
      <c r="B4609" t="s">
        <v>2076</v>
      </c>
      <c r="C4609">
        <v>10941</v>
      </c>
      <c r="D4609" t="s">
        <v>2083</v>
      </c>
      <c r="E4609">
        <v>449052</v>
      </c>
      <c r="F4609" t="s">
        <v>17</v>
      </c>
      <c r="G4609" t="s">
        <v>94</v>
      </c>
      <c r="H4609" t="s">
        <v>95</v>
      </c>
      <c r="I4609" t="s">
        <v>349</v>
      </c>
      <c r="J4609">
        <v>50000</v>
      </c>
      <c r="K4609" t="str">
        <f t="shared" si="356"/>
        <v>52030 - Fundação Escola de Governo</v>
      </c>
      <c r="L4609" t="str">
        <f t="shared" si="357"/>
        <v>10941 - Administração e manutenção dos serviços administrativos gerais - ENA</v>
      </c>
      <c r="M4609" t="str">
        <f t="shared" si="358"/>
        <v>449052 - Equipamentos e Material Permanente</v>
      </c>
      <c r="N4609" t="str">
        <f t="shared" si="359"/>
        <v>44</v>
      </c>
      <c r="O4609" t="str">
        <f>VLOOKUP('SQL Results'!N4609,Plan2!$A$2:$B$8,2,0)</f>
        <v>44 - Investimentos</v>
      </c>
      <c r="P4609" s="4" t="str">
        <f t="shared" si="360"/>
        <v>0240 - Recursos de serviços - recursos de outras fontes - exercício corrente</v>
      </c>
    </row>
    <row r="4610" spans="1:16" x14ac:dyDescent="0.2">
      <c r="A4610">
        <v>52030</v>
      </c>
      <c r="B4610" t="s">
        <v>2076</v>
      </c>
      <c r="C4610">
        <v>10941</v>
      </c>
      <c r="D4610" t="s">
        <v>2083</v>
      </c>
      <c r="E4610">
        <v>339040</v>
      </c>
      <c r="F4610" t="s">
        <v>52</v>
      </c>
      <c r="G4610" t="s">
        <v>94</v>
      </c>
      <c r="H4610" t="s">
        <v>95</v>
      </c>
      <c r="I4610" t="s">
        <v>349</v>
      </c>
      <c r="J4610">
        <v>30000</v>
      </c>
      <c r="K4610" t="str">
        <f t="shared" si="356"/>
        <v>52030 - Fundação Escola de Governo</v>
      </c>
      <c r="L4610" t="str">
        <f t="shared" si="357"/>
        <v>10941 - Administração e manutenção dos serviços administrativos gerais - ENA</v>
      </c>
      <c r="M4610" t="str">
        <f t="shared" si="358"/>
        <v>339040 - Serviços de Tecnologia da Informação e Comunicação - Pessoa Jurídica</v>
      </c>
      <c r="N4610" t="str">
        <f t="shared" si="359"/>
        <v>33</v>
      </c>
      <c r="O4610" t="str">
        <f>VLOOKUP('SQL Results'!N4610,Plan2!$A$2:$B$8,2,0)</f>
        <v>33 - Outras Despesas Correntes</v>
      </c>
      <c r="P4610" s="4" t="str">
        <f t="shared" si="360"/>
        <v>0240 - Recursos de serviços - recursos de outras fontes - exercício corrente</v>
      </c>
    </row>
    <row r="4611" spans="1:16" x14ac:dyDescent="0.2">
      <c r="A4611">
        <v>52030</v>
      </c>
      <c r="B4611" t="s">
        <v>2076</v>
      </c>
      <c r="C4611">
        <v>10941</v>
      </c>
      <c r="D4611" t="s">
        <v>2083</v>
      </c>
      <c r="E4611">
        <v>339037</v>
      </c>
      <c r="F4611" t="s">
        <v>25</v>
      </c>
      <c r="G4611" t="s">
        <v>13</v>
      </c>
      <c r="H4611" t="s">
        <v>14</v>
      </c>
      <c r="I4611" t="s">
        <v>349</v>
      </c>
      <c r="J4611">
        <v>264000</v>
      </c>
      <c r="K4611" t="str">
        <f t="shared" ref="K4611:K4674" si="361">CONCATENATE(A4611," - ",B4611)</f>
        <v>52030 - Fundação Escola de Governo</v>
      </c>
      <c r="L4611" t="str">
        <f t="shared" ref="L4611:L4674" si="362">CONCATENATE(C4611," - ",D4611)</f>
        <v>10941 - Administração e manutenção dos serviços administrativos gerais - ENA</v>
      </c>
      <c r="M4611" t="str">
        <f t="shared" ref="M4611:M4674" si="363">CONCATENATE(E4611," - ",F4611)</f>
        <v>339037 - Locação de Mão-de-Obra</v>
      </c>
      <c r="N4611" t="str">
        <f t="shared" ref="N4611:N4674" si="364">LEFT(E4611,2)</f>
        <v>33</v>
      </c>
      <c r="O4611" t="str">
        <f>VLOOKUP('SQL Results'!N4611,Plan2!$A$2:$B$8,2,0)</f>
        <v>33 - Outras Despesas Correntes</v>
      </c>
      <c r="P4611" s="4" t="str">
        <f t="shared" si="360"/>
        <v>0100 - Recursos ordinários - recursos do tesouro - RLD</v>
      </c>
    </row>
    <row r="4612" spans="1:16" x14ac:dyDescent="0.2">
      <c r="A4612">
        <v>52030</v>
      </c>
      <c r="B4612" t="s">
        <v>2076</v>
      </c>
      <c r="C4612">
        <v>10941</v>
      </c>
      <c r="D4612" t="s">
        <v>2083</v>
      </c>
      <c r="E4612">
        <v>339030</v>
      </c>
      <c r="F4612" t="s">
        <v>12</v>
      </c>
      <c r="G4612" t="s">
        <v>13</v>
      </c>
      <c r="H4612" t="s">
        <v>14</v>
      </c>
      <c r="I4612" t="s">
        <v>349</v>
      </c>
      <c r="J4612">
        <v>24000</v>
      </c>
      <c r="K4612" t="str">
        <f t="shared" si="361"/>
        <v>52030 - Fundação Escola de Governo</v>
      </c>
      <c r="L4612" t="str">
        <f t="shared" si="362"/>
        <v>10941 - Administração e manutenção dos serviços administrativos gerais - ENA</v>
      </c>
      <c r="M4612" t="str">
        <f t="shared" si="363"/>
        <v>339030 - Material de Consumo</v>
      </c>
      <c r="N4612" t="str">
        <f t="shared" si="364"/>
        <v>33</v>
      </c>
      <c r="O4612" t="str">
        <f>VLOOKUP('SQL Results'!N4612,Plan2!$A$2:$B$8,2,0)</f>
        <v>33 - Outras Despesas Correntes</v>
      </c>
      <c r="P4612" s="4" t="str">
        <f t="shared" si="360"/>
        <v>0100 - Recursos ordinários - recursos do tesouro - RLD</v>
      </c>
    </row>
    <row r="4613" spans="1:16" x14ac:dyDescent="0.2">
      <c r="A4613">
        <v>52030</v>
      </c>
      <c r="B4613" t="s">
        <v>2076</v>
      </c>
      <c r="C4613">
        <v>10941</v>
      </c>
      <c r="D4613" t="s">
        <v>2083</v>
      </c>
      <c r="E4613">
        <v>339014</v>
      </c>
      <c r="F4613" t="s">
        <v>63</v>
      </c>
      <c r="G4613" t="s">
        <v>13</v>
      </c>
      <c r="H4613" t="s">
        <v>14</v>
      </c>
      <c r="I4613" t="s">
        <v>349</v>
      </c>
      <c r="J4613">
        <v>20000</v>
      </c>
      <c r="K4613" t="str">
        <f t="shared" si="361"/>
        <v>52030 - Fundação Escola de Governo</v>
      </c>
      <c r="L4613" t="str">
        <f t="shared" si="362"/>
        <v>10941 - Administração e manutenção dos serviços administrativos gerais - ENA</v>
      </c>
      <c r="M4613" t="str">
        <f t="shared" si="363"/>
        <v>339014 - Diárias - Civil</v>
      </c>
      <c r="N4613" t="str">
        <f t="shared" si="364"/>
        <v>33</v>
      </c>
      <c r="O4613" t="str">
        <f>VLOOKUP('SQL Results'!N4613,Plan2!$A$2:$B$8,2,0)</f>
        <v>33 - Outras Despesas Correntes</v>
      </c>
      <c r="P4613" s="4" t="str">
        <f t="shared" si="360"/>
        <v>0100 - Recursos ordinários - recursos do tesouro - RLD</v>
      </c>
    </row>
    <row r="4614" spans="1:16" x14ac:dyDescent="0.2">
      <c r="A4614">
        <v>52030</v>
      </c>
      <c r="B4614" t="s">
        <v>2076</v>
      </c>
      <c r="C4614">
        <v>10941</v>
      </c>
      <c r="D4614" t="s">
        <v>2083</v>
      </c>
      <c r="E4614">
        <v>339033</v>
      </c>
      <c r="F4614" t="s">
        <v>49</v>
      </c>
      <c r="G4614" t="s">
        <v>13</v>
      </c>
      <c r="H4614" t="s">
        <v>14</v>
      </c>
      <c r="I4614" t="s">
        <v>349</v>
      </c>
      <c r="J4614">
        <v>30000</v>
      </c>
      <c r="K4614" t="str">
        <f t="shared" si="361"/>
        <v>52030 - Fundação Escola de Governo</v>
      </c>
      <c r="L4614" t="str">
        <f t="shared" si="362"/>
        <v>10941 - Administração e manutenção dos serviços administrativos gerais - ENA</v>
      </c>
      <c r="M4614" t="str">
        <f t="shared" si="363"/>
        <v>339033 - Passagens e Despesas com Locomoção</v>
      </c>
      <c r="N4614" t="str">
        <f t="shared" si="364"/>
        <v>33</v>
      </c>
      <c r="O4614" t="str">
        <f>VLOOKUP('SQL Results'!N4614,Plan2!$A$2:$B$8,2,0)</f>
        <v>33 - Outras Despesas Correntes</v>
      </c>
      <c r="P4614" s="4" t="str">
        <f t="shared" si="360"/>
        <v>0100 - Recursos ordinários - recursos do tesouro - RLD</v>
      </c>
    </row>
    <row r="4615" spans="1:16" x14ac:dyDescent="0.2">
      <c r="A4615">
        <v>52030</v>
      </c>
      <c r="B4615" t="s">
        <v>2076</v>
      </c>
      <c r="C4615">
        <v>10941</v>
      </c>
      <c r="D4615" t="s">
        <v>2083</v>
      </c>
      <c r="E4615">
        <v>339039</v>
      </c>
      <c r="F4615" t="s">
        <v>16</v>
      </c>
      <c r="G4615" t="s">
        <v>13</v>
      </c>
      <c r="H4615" t="s">
        <v>14</v>
      </c>
      <c r="I4615" t="s">
        <v>349</v>
      </c>
      <c r="J4615">
        <v>30000</v>
      </c>
      <c r="K4615" t="str">
        <f t="shared" si="361"/>
        <v>52030 - Fundação Escola de Governo</v>
      </c>
      <c r="L4615" t="str">
        <f t="shared" si="362"/>
        <v>10941 - Administração e manutenção dos serviços administrativos gerais - ENA</v>
      </c>
      <c r="M4615" t="str">
        <f t="shared" si="363"/>
        <v>339039 - Outros Serviços Terceiros - Pessoa Jurídica</v>
      </c>
      <c r="N4615" t="str">
        <f t="shared" si="364"/>
        <v>33</v>
      </c>
      <c r="O4615" t="str">
        <f>VLOOKUP('SQL Results'!N4615,Plan2!$A$2:$B$8,2,0)</f>
        <v>33 - Outras Despesas Correntes</v>
      </c>
      <c r="P4615" s="4" t="str">
        <f t="shared" si="360"/>
        <v>0100 - Recursos ordinários - recursos do tesouro - RLD</v>
      </c>
    </row>
    <row r="4616" spans="1:16" x14ac:dyDescent="0.2">
      <c r="A4616">
        <v>52030</v>
      </c>
      <c r="B4616" t="s">
        <v>2076</v>
      </c>
      <c r="C4616">
        <v>10941</v>
      </c>
      <c r="D4616" t="s">
        <v>2083</v>
      </c>
      <c r="E4616">
        <v>339040</v>
      </c>
      <c r="F4616" t="s">
        <v>52</v>
      </c>
      <c r="G4616" t="s">
        <v>13</v>
      </c>
      <c r="H4616" t="s">
        <v>14</v>
      </c>
      <c r="I4616" t="s">
        <v>349</v>
      </c>
      <c r="J4616">
        <v>42000</v>
      </c>
      <c r="K4616" t="str">
        <f t="shared" si="361"/>
        <v>52030 - Fundação Escola de Governo</v>
      </c>
      <c r="L4616" t="str">
        <f t="shared" si="362"/>
        <v>10941 - Administração e manutenção dos serviços administrativos gerais - ENA</v>
      </c>
      <c r="M4616" t="str">
        <f t="shared" si="363"/>
        <v>339040 - Serviços de Tecnologia da Informação e Comunicação - Pessoa Jurídica</v>
      </c>
      <c r="N4616" t="str">
        <f t="shared" si="364"/>
        <v>33</v>
      </c>
      <c r="O4616" t="str">
        <f>VLOOKUP('SQL Results'!N4616,Plan2!$A$2:$B$8,2,0)</f>
        <v>33 - Outras Despesas Correntes</v>
      </c>
      <c r="P4616" s="4" t="str">
        <f t="shared" si="360"/>
        <v>0100 - Recursos ordinários - recursos do tesouro - RLD</v>
      </c>
    </row>
    <row r="4617" spans="1:16" x14ac:dyDescent="0.2">
      <c r="A4617">
        <v>52030</v>
      </c>
      <c r="B4617" t="s">
        <v>2076</v>
      </c>
      <c r="C4617">
        <v>10941</v>
      </c>
      <c r="D4617" t="s">
        <v>2083</v>
      </c>
      <c r="E4617">
        <v>339092</v>
      </c>
      <c r="F4617" t="s">
        <v>28</v>
      </c>
      <c r="G4617" t="s">
        <v>13</v>
      </c>
      <c r="H4617" t="s">
        <v>14</v>
      </c>
      <c r="I4617" t="s">
        <v>349</v>
      </c>
      <c r="J4617">
        <v>5000</v>
      </c>
      <c r="K4617" t="str">
        <f t="shared" si="361"/>
        <v>52030 - Fundação Escola de Governo</v>
      </c>
      <c r="L4617" t="str">
        <f t="shared" si="362"/>
        <v>10941 - Administração e manutenção dos serviços administrativos gerais - ENA</v>
      </c>
      <c r="M4617" t="str">
        <f t="shared" si="363"/>
        <v>339092 - Despesas de Exercícios Anteriores</v>
      </c>
      <c r="N4617" t="str">
        <f t="shared" si="364"/>
        <v>33</v>
      </c>
      <c r="O4617" t="str">
        <f>VLOOKUP('SQL Results'!N4617,Plan2!$A$2:$B$8,2,0)</f>
        <v>33 - Outras Despesas Correntes</v>
      </c>
      <c r="P4617" s="4" t="str">
        <f t="shared" si="360"/>
        <v>0100 - Recursos ordinários - recursos do tesouro - RLD</v>
      </c>
    </row>
    <row r="4618" spans="1:16" x14ac:dyDescent="0.2">
      <c r="A4618">
        <v>52030</v>
      </c>
      <c r="B4618" t="s">
        <v>2076</v>
      </c>
      <c r="C4618">
        <v>10941</v>
      </c>
      <c r="D4618" t="s">
        <v>2083</v>
      </c>
      <c r="E4618">
        <v>449052</v>
      </c>
      <c r="F4618" t="s">
        <v>17</v>
      </c>
      <c r="G4618" t="s">
        <v>13</v>
      </c>
      <c r="H4618" t="s">
        <v>14</v>
      </c>
      <c r="I4618" t="s">
        <v>349</v>
      </c>
      <c r="J4618">
        <v>5000</v>
      </c>
      <c r="K4618" t="str">
        <f t="shared" si="361"/>
        <v>52030 - Fundação Escola de Governo</v>
      </c>
      <c r="L4618" t="str">
        <f t="shared" si="362"/>
        <v>10941 - Administração e manutenção dos serviços administrativos gerais - ENA</v>
      </c>
      <c r="M4618" t="str">
        <f t="shared" si="363"/>
        <v>449052 - Equipamentos e Material Permanente</v>
      </c>
      <c r="N4618" t="str">
        <f t="shared" si="364"/>
        <v>44</v>
      </c>
      <c r="O4618" t="str">
        <f>VLOOKUP('SQL Results'!N4618,Plan2!$A$2:$B$8,2,0)</f>
        <v>44 - Investimentos</v>
      </c>
      <c r="P4618" s="4" t="str">
        <f t="shared" si="360"/>
        <v>0100 - Recursos ordinários - recursos do tesouro - RLD</v>
      </c>
    </row>
    <row r="4619" spans="1:16" x14ac:dyDescent="0.2">
      <c r="A4619">
        <v>52030</v>
      </c>
      <c r="B4619" t="s">
        <v>2076</v>
      </c>
      <c r="C4619">
        <v>11484</v>
      </c>
      <c r="D4619" t="s">
        <v>2077</v>
      </c>
      <c r="E4619">
        <v>339030</v>
      </c>
      <c r="F4619" t="s">
        <v>12</v>
      </c>
      <c r="G4619" t="s">
        <v>13</v>
      </c>
      <c r="H4619" t="s">
        <v>14</v>
      </c>
      <c r="I4619" t="s">
        <v>2078</v>
      </c>
      <c r="J4619">
        <v>3000</v>
      </c>
      <c r="K4619" t="str">
        <f t="shared" si="361"/>
        <v>52030 - Fundação Escola de Governo</v>
      </c>
      <c r="L4619" t="str">
        <f t="shared" si="362"/>
        <v>11484 - Cursos Ciclo Curto - Capacitação - ENA</v>
      </c>
      <c r="M4619" t="str">
        <f t="shared" si="363"/>
        <v>339030 - Material de Consumo</v>
      </c>
      <c r="N4619" t="str">
        <f t="shared" si="364"/>
        <v>33</v>
      </c>
      <c r="O4619" t="str">
        <f>VLOOKUP('SQL Results'!N4619,Plan2!$A$2:$B$8,2,0)</f>
        <v>33 - Outras Despesas Correntes</v>
      </c>
      <c r="P4619" s="4" t="str">
        <f t="shared" si="360"/>
        <v>0100 - Recursos ordinários - recursos do tesouro - RLD</v>
      </c>
    </row>
    <row r="4620" spans="1:16" x14ac:dyDescent="0.2">
      <c r="A4620">
        <v>52030</v>
      </c>
      <c r="B4620" t="s">
        <v>2076</v>
      </c>
      <c r="C4620">
        <v>11484</v>
      </c>
      <c r="D4620" t="s">
        <v>2077</v>
      </c>
      <c r="E4620">
        <v>339036</v>
      </c>
      <c r="F4620" t="s">
        <v>23</v>
      </c>
      <c r="G4620" t="s">
        <v>13</v>
      </c>
      <c r="H4620" t="s">
        <v>14</v>
      </c>
      <c r="I4620" t="s">
        <v>2078</v>
      </c>
      <c r="J4620">
        <v>25000</v>
      </c>
      <c r="K4620" t="str">
        <f t="shared" si="361"/>
        <v>52030 - Fundação Escola de Governo</v>
      </c>
      <c r="L4620" t="str">
        <f t="shared" si="362"/>
        <v>11484 - Cursos Ciclo Curto - Capacitação - ENA</v>
      </c>
      <c r="M4620" t="str">
        <f t="shared" si="363"/>
        <v>339036 - Outros Serviços Terceiros-Pessoa Física</v>
      </c>
      <c r="N4620" t="str">
        <f t="shared" si="364"/>
        <v>33</v>
      </c>
      <c r="O4620" t="str">
        <f>VLOOKUP('SQL Results'!N4620,Plan2!$A$2:$B$8,2,0)</f>
        <v>33 - Outras Despesas Correntes</v>
      </c>
      <c r="P4620" s="4" t="str">
        <f t="shared" si="360"/>
        <v>0100 - Recursos ordinários - recursos do tesouro - RLD</v>
      </c>
    </row>
    <row r="4621" spans="1:16" x14ac:dyDescent="0.2">
      <c r="A4621">
        <v>52030</v>
      </c>
      <c r="B4621" t="s">
        <v>2076</v>
      </c>
      <c r="C4621">
        <v>10937</v>
      </c>
      <c r="D4621" t="s">
        <v>2084</v>
      </c>
      <c r="E4621">
        <v>339039</v>
      </c>
      <c r="F4621" t="s">
        <v>16</v>
      </c>
      <c r="G4621" t="s">
        <v>94</v>
      </c>
      <c r="H4621" t="s">
        <v>95</v>
      </c>
      <c r="I4621" t="s">
        <v>496</v>
      </c>
      <c r="J4621">
        <v>15000</v>
      </c>
      <c r="K4621" t="str">
        <f t="shared" si="361"/>
        <v>52030 - Fundação Escola de Governo</v>
      </c>
      <c r="L4621" t="str">
        <f t="shared" si="362"/>
        <v>10937 - Capacitação profissional dos agentes públicos - ENA</v>
      </c>
      <c r="M4621" t="str">
        <f t="shared" si="363"/>
        <v>339039 - Outros Serviços Terceiros - Pessoa Jurídica</v>
      </c>
      <c r="N4621" t="str">
        <f t="shared" si="364"/>
        <v>33</v>
      </c>
      <c r="O4621" t="str">
        <f>VLOOKUP('SQL Results'!N4621,Plan2!$A$2:$B$8,2,0)</f>
        <v>33 - Outras Despesas Correntes</v>
      </c>
      <c r="P4621" s="4" t="str">
        <f t="shared" si="360"/>
        <v>0240 - Recursos de serviços - recursos de outras fontes - exercício corrente</v>
      </c>
    </row>
    <row r="4622" spans="1:16" x14ac:dyDescent="0.2">
      <c r="A4622">
        <v>52030</v>
      </c>
      <c r="B4622" t="s">
        <v>2076</v>
      </c>
      <c r="C4622">
        <v>10940</v>
      </c>
      <c r="D4622" t="s">
        <v>2085</v>
      </c>
      <c r="E4622">
        <v>339030</v>
      </c>
      <c r="F4622" t="s">
        <v>12</v>
      </c>
      <c r="G4622" t="s">
        <v>13</v>
      </c>
      <c r="H4622" t="s">
        <v>14</v>
      </c>
      <c r="I4622" t="s">
        <v>353</v>
      </c>
      <c r="J4622">
        <v>5000</v>
      </c>
      <c r="K4622" t="str">
        <f t="shared" si="361"/>
        <v>52030 - Fundação Escola de Governo</v>
      </c>
      <c r="L4622" t="str">
        <f t="shared" si="362"/>
        <v>10940 - Manutenção e modernização dos serviços de tecnologia da informação e comunicação - ENA</v>
      </c>
      <c r="M4622" t="str">
        <f t="shared" si="363"/>
        <v>339030 - Material de Consumo</v>
      </c>
      <c r="N4622" t="str">
        <f t="shared" si="364"/>
        <v>33</v>
      </c>
      <c r="O4622" t="str">
        <f>VLOOKUP('SQL Results'!N4622,Plan2!$A$2:$B$8,2,0)</f>
        <v>33 - Outras Despesas Correntes</v>
      </c>
      <c r="P4622" s="4" t="str">
        <f t="shared" si="360"/>
        <v>0100 - Recursos ordinários - recursos do tesouro - RLD</v>
      </c>
    </row>
    <row r="4623" spans="1:16" x14ac:dyDescent="0.2">
      <c r="A4623">
        <v>52030</v>
      </c>
      <c r="B4623" t="s">
        <v>2076</v>
      </c>
      <c r="C4623">
        <v>10940</v>
      </c>
      <c r="D4623" t="s">
        <v>2085</v>
      </c>
      <c r="E4623">
        <v>339030</v>
      </c>
      <c r="F4623" t="s">
        <v>12</v>
      </c>
      <c r="G4623" t="s">
        <v>94</v>
      </c>
      <c r="H4623" t="s">
        <v>95</v>
      </c>
      <c r="I4623" t="s">
        <v>353</v>
      </c>
      <c r="J4623">
        <v>5000</v>
      </c>
      <c r="K4623" t="str">
        <f t="shared" si="361"/>
        <v>52030 - Fundação Escola de Governo</v>
      </c>
      <c r="L4623" t="str">
        <f t="shared" si="362"/>
        <v>10940 - Manutenção e modernização dos serviços de tecnologia da informação e comunicação - ENA</v>
      </c>
      <c r="M4623" t="str">
        <f t="shared" si="363"/>
        <v>339030 - Material de Consumo</v>
      </c>
      <c r="N4623" t="str">
        <f t="shared" si="364"/>
        <v>33</v>
      </c>
      <c r="O4623" t="str">
        <f>VLOOKUP('SQL Results'!N4623,Plan2!$A$2:$B$8,2,0)</f>
        <v>33 - Outras Despesas Correntes</v>
      </c>
      <c r="P4623" s="4" t="str">
        <f t="shared" si="360"/>
        <v>0240 - Recursos de serviços - recursos de outras fontes - exercício corrente</v>
      </c>
    </row>
    <row r="4624" spans="1:16" x14ac:dyDescent="0.2">
      <c r="A4624">
        <v>52030</v>
      </c>
      <c r="B4624" t="s">
        <v>2076</v>
      </c>
      <c r="C4624">
        <v>10940</v>
      </c>
      <c r="D4624" t="s">
        <v>2085</v>
      </c>
      <c r="E4624">
        <v>339039</v>
      </c>
      <c r="F4624" t="s">
        <v>16</v>
      </c>
      <c r="G4624" t="s">
        <v>94</v>
      </c>
      <c r="H4624" t="s">
        <v>95</v>
      </c>
      <c r="I4624" t="s">
        <v>353</v>
      </c>
      <c r="J4624">
        <v>10000</v>
      </c>
      <c r="K4624" t="str">
        <f t="shared" si="361"/>
        <v>52030 - Fundação Escola de Governo</v>
      </c>
      <c r="L4624" t="str">
        <f t="shared" si="362"/>
        <v>10940 - Manutenção e modernização dos serviços de tecnologia da informação e comunicação - ENA</v>
      </c>
      <c r="M4624" t="str">
        <f t="shared" si="363"/>
        <v>339039 - Outros Serviços Terceiros - Pessoa Jurídica</v>
      </c>
      <c r="N4624" t="str">
        <f t="shared" si="364"/>
        <v>33</v>
      </c>
      <c r="O4624" t="str">
        <f>VLOOKUP('SQL Results'!N4624,Plan2!$A$2:$B$8,2,0)</f>
        <v>33 - Outras Despesas Correntes</v>
      </c>
      <c r="P4624" s="4" t="str">
        <f t="shared" si="360"/>
        <v>0240 - Recursos de serviços - recursos de outras fontes - exercício corrente</v>
      </c>
    </row>
    <row r="4625" spans="1:16" x14ac:dyDescent="0.2">
      <c r="A4625">
        <v>52030</v>
      </c>
      <c r="B4625" t="s">
        <v>2076</v>
      </c>
      <c r="C4625">
        <v>10940</v>
      </c>
      <c r="D4625" t="s">
        <v>2085</v>
      </c>
      <c r="E4625">
        <v>449052</v>
      </c>
      <c r="F4625" t="s">
        <v>17</v>
      </c>
      <c r="G4625" t="s">
        <v>94</v>
      </c>
      <c r="H4625" t="s">
        <v>95</v>
      </c>
      <c r="I4625" t="s">
        <v>353</v>
      </c>
      <c r="J4625">
        <v>15000</v>
      </c>
      <c r="K4625" t="str">
        <f t="shared" si="361"/>
        <v>52030 - Fundação Escola de Governo</v>
      </c>
      <c r="L4625" t="str">
        <f t="shared" si="362"/>
        <v>10940 - Manutenção e modernização dos serviços de tecnologia da informação e comunicação - ENA</v>
      </c>
      <c r="M4625" t="str">
        <f t="shared" si="363"/>
        <v>449052 - Equipamentos e Material Permanente</v>
      </c>
      <c r="N4625" t="str">
        <f t="shared" si="364"/>
        <v>44</v>
      </c>
      <c r="O4625" t="str">
        <f>VLOOKUP('SQL Results'!N4625,Plan2!$A$2:$B$8,2,0)</f>
        <v>44 - Investimentos</v>
      </c>
      <c r="P4625" s="4" t="str">
        <f t="shared" si="360"/>
        <v>0240 - Recursos de serviços - recursos de outras fontes - exercício corrente</v>
      </c>
    </row>
    <row r="4626" spans="1:16" x14ac:dyDescent="0.2">
      <c r="A4626">
        <v>52030</v>
      </c>
      <c r="B4626" t="s">
        <v>2076</v>
      </c>
      <c r="C4626">
        <v>10937</v>
      </c>
      <c r="D4626" t="s">
        <v>2084</v>
      </c>
      <c r="E4626">
        <v>339039</v>
      </c>
      <c r="F4626" t="s">
        <v>16</v>
      </c>
      <c r="G4626" t="s">
        <v>13</v>
      </c>
      <c r="H4626" t="s">
        <v>14</v>
      </c>
      <c r="I4626" t="s">
        <v>496</v>
      </c>
      <c r="J4626">
        <v>5000</v>
      </c>
      <c r="K4626" t="str">
        <f t="shared" si="361"/>
        <v>52030 - Fundação Escola de Governo</v>
      </c>
      <c r="L4626" t="str">
        <f t="shared" si="362"/>
        <v>10937 - Capacitação profissional dos agentes públicos - ENA</v>
      </c>
      <c r="M4626" t="str">
        <f t="shared" si="363"/>
        <v>339039 - Outros Serviços Terceiros - Pessoa Jurídica</v>
      </c>
      <c r="N4626" t="str">
        <f t="shared" si="364"/>
        <v>33</v>
      </c>
      <c r="O4626" t="str">
        <f>VLOOKUP('SQL Results'!N4626,Plan2!$A$2:$B$8,2,0)</f>
        <v>33 - Outras Despesas Correntes</v>
      </c>
      <c r="P4626" s="4" t="str">
        <f t="shared" si="360"/>
        <v>0100 - Recursos ordinários - recursos do tesouro - RLD</v>
      </c>
    </row>
    <row r="4627" spans="1:16" x14ac:dyDescent="0.2">
      <c r="A4627">
        <v>52090</v>
      </c>
      <c r="B4627" t="s">
        <v>2086</v>
      </c>
      <c r="C4627">
        <v>14203</v>
      </c>
      <c r="D4627" t="s">
        <v>2087</v>
      </c>
      <c r="E4627">
        <v>449051</v>
      </c>
      <c r="F4627" t="s">
        <v>31</v>
      </c>
      <c r="G4627" t="s">
        <v>13</v>
      </c>
      <c r="H4627" t="s">
        <v>14</v>
      </c>
      <c r="I4627" t="s">
        <v>2088</v>
      </c>
      <c r="J4627">
        <v>10000000</v>
      </c>
      <c r="K4627" t="str">
        <f t="shared" si="361"/>
        <v>52090 - Fundo Estadual  de  Apoio  aos  Municípios</v>
      </c>
      <c r="L4627" t="str">
        <f t="shared" si="362"/>
        <v>14203 - Provisão para emendas parlamentares</v>
      </c>
      <c r="M4627" t="str">
        <f t="shared" si="363"/>
        <v>449051 - Obras e Instalações</v>
      </c>
      <c r="N4627" t="str">
        <f t="shared" si="364"/>
        <v>44</v>
      </c>
      <c r="O4627" t="str">
        <f>VLOOKUP('SQL Results'!N4627,Plan2!$A$2:$B$8,2,0)</f>
        <v>44 - Investimentos</v>
      </c>
      <c r="P4627" s="4" t="str">
        <f t="shared" si="360"/>
        <v>0100 - Recursos ordinários - recursos do tesouro - RLD</v>
      </c>
    </row>
    <row r="4628" spans="1:16" x14ac:dyDescent="0.2">
      <c r="A4628">
        <v>52090</v>
      </c>
      <c r="B4628" t="s">
        <v>2086</v>
      </c>
      <c r="C4628">
        <v>14203</v>
      </c>
      <c r="D4628" t="s">
        <v>2087</v>
      </c>
      <c r="E4628">
        <v>449052</v>
      </c>
      <c r="F4628" t="s">
        <v>17</v>
      </c>
      <c r="G4628" t="s">
        <v>13</v>
      </c>
      <c r="H4628" t="s">
        <v>14</v>
      </c>
      <c r="I4628" t="s">
        <v>2088</v>
      </c>
      <c r="J4628">
        <v>10000000</v>
      </c>
      <c r="K4628" t="str">
        <f t="shared" si="361"/>
        <v>52090 - Fundo Estadual  de  Apoio  aos  Municípios</v>
      </c>
      <c r="L4628" t="str">
        <f t="shared" si="362"/>
        <v>14203 - Provisão para emendas parlamentares</v>
      </c>
      <c r="M4628" t="str">
        <f t="shared" si="363"/>
        <v>449052 - Equipamentos e Material Permanente</v>
      </c>
      <c r="N4628" t="str">
        <f t="shared" si="364"/>
        <v>44</v>
      </c>
      <c r="O4628" t="str">
        <f>VLOOKUP('SQL Results'!N4628,Plan2!$A$2:$B$8,2,0)</f>
        <v>44 - Investimentos</v>
      </c>
      <c r="P4628" s="4" t="str">
        <f t="shared" si="360"/>
        <v>0100 - Recursos ordinários - recursos do tesouro - RLD</v>
      </c>
    </row>
    <row r="4629" spans="1:16" x14ac:dyDescent="0.2">
      <c r="A4629">
        <v>52090</v>
      </c>
      <c r="B4629" t="s">
        <v>2086</v>
      </c>
      <c r="C4629">
        <v>14203</v>
      </c>
      <c r="D4629" t="s">
        <v>2087</v>
      </c>
      <c r="E4629">
        <v>444042</v>
      </c>
      <c r="F4629" t="s">
        <v>315</v>
      </c>
      <c r="G4629" t="s">
        <v>409</v>
      </c>
      <c r="H4629" t="s">
        <v>410</v>
      </c>
      <c r="I4629" t="s">
        <v>2088</v>
      </c>
      <c r="J4629">
        <v>25000000</v>
      </c>
      <c r="K4629" t="str">
        <f t="shared" si="361"/>
        <v>52090 - Fundo Estadual  de  Apoio  aos  Municípios</v>
      </c>
      <c r="L4629" t="str">
        <f t="shared" si="362"/>
        <v>14203 - Provisão para emendas parlamentares</v>
      </c>
      <c r="M4629" t="str">
        <f t="shared" si="363"/>
        <v>444042 - Auxílios</v>
      </c>
      <c r="N4629" t="str">
        <f t="shared" si="364"/>
        <v>44</v>
      </c>
      <c r="O4629" t="str">
        <f>VLOOKUP('SQL Results'!N4629,Plan2!$A$2:$B$8,2,0)</f>
        <v>44 - Investimentos</v>
      </c>
      <c r="P4629" s="4" t="str">
        <f t="shared" si="360"/>
        <v>0261 - Receitas diversas - FUNDOSOCIAL - recursos de outras fontes - exercício corrente</v>
      </c>
    </row>
    <row r="4630" spans="1:16" x14ac:dyDescent="0.2">
      <c r="A4630">
        <v>52090</v>
      </c>
      <c r="B4630" t="s">
        <v>2086</v>
      </c>
      <c r="C4630">
        <v>14203</v>
      </c>
      <c r="D4630" t="s">
        <v>2087</v>
      </c>
      <c r="E4630">
        <v>445042</v>
      </c>
      <c r="F4630" t="s">
        <v>315</v>
      </c>
      <c r="G4630" t="s">
        <v>409</v>
      </c>
      <c r="H4630" t="s">
        <v>410</v>
      </c>
      <c r="I4630" t="s">
        <v>2088</v>
      </c>
      <c r="J4630">
        <v>30000000</v>
      </c>
      <c r="K4630" t="str">
        <f t="shared" si="361"/>
        <v>52090 - Fundo Estadual  de  Apoio  aos  Municípios</v>
      </c>
      <c r="L4630" t="str">
        <f t="shared" si="362"/>
        <v>14203 - Provisão para emendas parlamentares</v>
      </c>
      <c r="M4630" t="str">
        <f t="shared" si="363"/>
        <v>445042 - Auxílios</v>
      </c>
      <c r="N4630" t="str">
        <f t="shared" si="364"/>
        <v>44</v>
      </c>
      <c r="O4630" t="str">
        <f>VLOOKUP('SQL Results'!N4630,Plan2!$A$2:$B$8,2,0)</f>
        <v>44 - Investimentos</v>
      </c>
      <c r="P4630" s="4" t="str">
        <f t="shared" si="360"/>
        <v>0261 - Receitas diversas - FUNDOSOCIAL - recursos de outras fontes - exercício corrente</v>
      </c>
    </row>
    <row r="4631" spans="1:16" x14ac:dyDescent="0.2">
      <c r="A4631">
        <v>52091</v>
      </c>
      <c r="B4631" t="s">
        <v>2089</v>
      </c>
      <c r="C4631">
        <v>12975</v>
      </c>
      <c r="D4631" t="s">
        <v>2090</v>
      </c>
      <c r="E4631">
        <v>459065</v>
      </c>
      <c r="F4631" t="s">
        <v>2032</v>
      </c>
      <c r="G4631" t="s">
        <v>589</v>
      </c>
      <c r="H4631" t="s">
        <v>590</v>
      </c>
      <c r="I4631" t="s">
        <v>2091</v>
      </c>
      <c r="J4631">
        <v>14735213</v>
      </c>
      <c r="K4631" t="str">
        <f t="shared" si="361"/>
        <v>52091 - Fundo de Apoio ao Desenvolvimento Empresarial de Santa Catarina</v>
      </c>
      <c r="L4631" t="str">
        <f t="shared" si="362"/>
        <v>12975 - Subvenções econômicas a empresas</v>
      </c>
      <c r="M4631" t="str">
        <f t="shared" si="363"/>
        <v>459065 - Const. ou Aumento de Capital de Empresas</v>
      </c>
      <c r="N4631" t="str">
        <f t="shared" si="364"/>
        <v>45</v>
      </c>
      <c r="O4631" t="str">
        <f>VLOOKUP('SQL Results'!N4631,Plan2!$A$2:$B$8,2,0)</f>
        <v>45 - Inversões Financeiras</v>
      </c>
      <c r="P4631" s="4" t="str">
        <f t="shared" ref="P4631:P4694" si="365">CONCATENATE(LEFT(G4631,4)," - ",H4631)</f>
        <v>0299 - Outras receitas não primárias - recursos de outras fontes - exercício corrente</v>
      </c>
    </row>
    <row r="4632" spans="1:16" x14ac:dyDescent="0.2">
      <c r="A4632">
        <v>52092</v>
      </c>
      <c r="B4632" t="s">
        <v>2092</v>
      </c>
      <c r="C4632">
        <v>14244</v>
      </c>
      <c r="D4632" t="s">
        <v>2093</v>
      </c>
      <c r="E4632">
        <v>339039</v>
      </c>
      <c r="F4632" t="s">
        <v>16</v>
      </c>
      <c r="G4632" t="s">
        <v>2094</v>
      </c>
      <c r="H4632" t="s">
        <v>2095</v>
      </c>
      <c r="I4632" t="s">
        <v>2096</v>
      </c>
      <c r="J4632">
        <v>3000000</v>
      </c>
      <c r="K4632" t="str">
        <f t="shared" si="361"/>
        <v>52092 - Fundo de Esforço Fiscal</v>
      </c>
      <c r="L4632" t="str">
        <f t="shared" si="362"/>
        <v>14244 - Gestão arrecadação, fiscalização e combate à sonegação fiscal</v>
      </c>
      <c r="M4632" t="str">
        <f t="shared" si="363"/>
        <v>339039 - Outros Serviços Terceiros - Pessoa Jurídica</v>
      </c>
      <c r="N4632" t="str">
        <f t="shared" si="364"/>
        <v>33</v>
      </c>
      <c r="O4632" t="str">
        <f>VLOOKUP('SQL Results'!N4632,Plan2!$A$2:$B$8,2,0)</f>
        <v>33 - Outras Despesas Correntes</v>
      </c>
      <c r="P4632" s="4" t="str">
        <f t="shared" si="365"/>
        <v>2100 - Contrapartida - BID - recursos do tesouro - exercício corrente</v>
      </c>
    </row>
    <row r="4633" spans="1:16" x14ac:dyDescent="0.2">
      <c r="A4633">
        <v>52092</v>
      </c>
      <c r="B4633" t="s">
        <v>2092</v>
      </c>
      <c r="C4633">
        <v>14245</v>
      </c>
      <c r="D4633" t="s">
        <v>2097</v>
      </c>
      <c r="E4633">
        <v>339014</v>
      </c>
      <c r="F4633" t="s">
        <v>63</v>
      </c>
      <c r="G4633" t="s">
        <v>2098</v>
      </c>
      <c r="H4633" t="s">
        <v>2099</v>
      </c>
      <c r="I4633" t="s">
        <v>2100</v>
      </c>
      <c r="J4633">
        <v>250000</v>
      </c>
      <c r="K4633" t="str">
        <f t="shared" si="361"/>
        <v>52092 - Fundo de Esforço Fiscal</v>
      </c>
      <c r="L4633" t="str">
        <f t="shared" si="362"/>
        <v>14245 - Gestão Fazendária e Transparência Fiscal - PROFISCO II</v>
      </c>
      <c r="M4633" t="str">
        <f t="shared" si="363"/>
        <v>339014 - Diárias - Civil</v>
      </c>
      <c r="N4633" t="str">
        <f t="shared" si="364"/>
        <v>33</v>
      </c>
      <c r="O4633" t="str">
        <f>VLOOKUP('SQL Results'!N4633,Plan2!$A$2:$B$8,2,0)</f>
        <v>33 - Outras Despesas Correntes</v>
      </c>
      <c r="P4633" s="4" t="str">
        <f t="shared" si="365"/>
        <v>0192 - Operações de crédito externa - recursos do tesouro - exercício corrente</v>
      </c>
    </row>
    <row r="4634" spans="1:16" x14ac:dyDescent="0.2">
      <c r="A4634">
        <v>52092</v>
      </c>
      <c r="B4634" t="s">
        <v>2092</v>
      </c>
      <c r="C4634">
        <v>14245</v>
      </c>
      <c r="D4634" t="s">
        <v>2097</v>
      </c>
      <c r="E4634">
        <v>339033</v>
      </c>
      <c r="F4634" t="s">
        <v>49</v>
      </c>
      <c r="G4634" t="s">
        <v>2098</v>
      </c>
      <c r="H4634" t="s">
        <v>2099</v>
      </c>
      <c r="I4634" t="s">
        <v>2100</v>
      </c>
      <c r="J4634">
        <v>250000</v>
      </c>
      <c r="K4634" t="str">
        <f t="shared" si="361"/>
        <v>52092 - Fundo de Esforço Fiscal</v>
      </c>
      <c r="L4634" t="str">
        <f t="shared" si="362"/>
        <v>14245 - Gestão Fazendária e Transparência Fiscal - PROFISCO II</v>
      </c>
      <c r="M4634" t="str">
        <f t="shared" si="363"/>
        <v>339033 - Passagens e Despesas com Locomoção</v>
      </c>
      <c r="N4634" t="str">
        <f t="shared" si="364"/>
        <v>33</v>
      </c>
      <c r="O4634" t="str">
        <f>VLOOKUP('SQL Results'!N4634,Plan2!$A$2:$B$8,2,0)</f>
        <v>33 - Outras Despesas Correntes</v>
      </c>
      <c r="P4634" s="4" t="str">
        <f t="shared" si="365"/>
        <v>0192 - Operações de crédito externa - recursos do tesouro - exercício corrente</v>
      </c>
    </row>
    <row r="4635" spans="1:16" x14ac:dyDescent="0.2">
      <c r="A4635">
        <v>52092</v>
      </c>
      <c r="B4635" t="s">
        <v>2092</v>
      </c>
      <c r="C4635">
        <v>14245</v>
      </c>
      <c r="D4635" t="s">
        <v>2097</v>
      </c>
      <c r="E4635">
        <v>339036</v>
      </c>
      <c r="F4635" t="s">
        <v>23</v>
      </c>
      <c r="G4635" t="s">
        <v>2098</v>
      </c>
      <c r="H4635" t="s">
        <v>2099</v>
      </c>
      <c r="I4635" t="s">
        <v>2100</v>
      </c>
      <c r="J4635">
        <v>500000</v>
      </c>
      <c r="K4635" t="str">
        <f t="shared" si="361"/>
        <v>52092 - Fundo de Esforço Fiscal</v>
      </c>
      <c r="L4635" t="str">
        <f t="shared" si="362"/>
        <v>14245 - Gestão Fazendária e Transparência Fiscal - PROFISCO II</v>
      </c>
      <c r="M4635" t="str">
        <f t="shared" si="363"/>
        <v>339036 - Outros Serviços Terceiros-Pessoa Física</v>
      </c>
      <c r="N4635" t="str">
        <f t="shared" si="364"/>
        <v>33</v>
      </c>
      <c r="O4635" t="str">
        <f>VLOOKUP('SQL Results'!N4635,Plan2!$A$2:$B$8,2,0)</f>
        <v>33 - Outras Despesas Correntes</v>
      </c>
      <c r="P4635" s="4" t="str">
        <f t="shared" si="365"/>
        <v>0192 - Operações de crédito externa - recursos do tesouro - exercício corrente</v>
      </c>
    </row>
    <row r="4636" spans="1:16" x14ac:dyDescent="0.2">
      <c r="A4636">
        <v>52092</v>
      </c>
      <c r="B4636" t="s">
        <v>2092</v>
      </c>
      <c r="C4636">
        <v>14245</v>
      </c>
      <c r="D4636" t="s">
        <v>2097</v>
      </c>
      <c r="E4636">
        <v>339039</v>
      </c>
      <c r="F4636" t="s">
        <v>16</v>
      </c>
      <c r="G4636" t="s">
        <v>2098</v>
      </c>
      <c r="H4636" t="s">
        <v>2099</v>
      </c>
      <c r="I4636" t="s">
        <v>2100</v>
      </c>
      <c r="J4636">
        <v>2000000</v>
      </c>
      <c r="K4636" t="str">
        <f t="shared" si="361"/>
        <v>52092 - Fundo de Esforço Fiscal</v>
      </c>
      <c r="L4636" t="str">
        <f t="shared" si="362"/>
        <v>14245 - Gestão Fazendária e Transparência Fiscal - PROFISCO II</v>
      </c>
      <c r="M4636" t="str">
        <f t="shared" si="363"/>
        <v>339039 - Outros Serviços Terceiros - Pessoa Jurídica</v>
      </c>
      <c r="N4636" t="str">
        <f t="shared" si="364"/>
        <v>33</v>
      </c>
      <c r="O4636" t="str">
        <f>VLOOKUP('SQL Results'!N4636,Plan2!$A$2:$B$8,2,0)</f>
        <v>33 - Outras Despesas Correntes</v>
      </c>
      <c r="P4636" s="4" t="str">
        <f t="shared" si="365"/>
        <v>0192 - Operações de crédito externa - recursos do tesouro - exercício corrente</v>
      </c>
    </row>
    <row r="4637" spans="1:16" x14ac:dyDescent="0.2">
      <c r="A4637">
        <v>52092</v>
      </c>
      <c r="B4637" t="s">
        <v>2092</v>
      </c>
      <c r="C4637">
        <v>14245</v>
      </c>
      <c r="D4637" t="s">
        <v>2097</v>
      </c>
      <c r="E4637">
        <v>449039</v>
      </c>
      <c r="F4637" t="s">
        <v>36</v>
      </c>
      <c r="G4637" t="s">
        <v>2098</v>
      </c>
      <c r="H4637" t="s">
        <v>2099</v>
      </c>
      <c r="I4637" t="s">
        <v>2100</v>
      </c>
      <c r="J4637">
        <v>3000000</v>
      </c>
      <c r="K4637" t="str">
        <f t="shared" si="361"/>
        <v>52092 - Fundo de Esforço Fiscal</v>
      </c>
      <c r="L4637" t="str">
        <f t="shared" si="362"/>
        <v>14245 - Gestão Fazendária e Transparência Fiscal - PROFISCO II</v>
      </c>
      <c r="M4637" t="str">
        <f t="shared" si="363"/>
        <v>449039 - Outros Serv. Terceiros - Pessoa Juridíca</v>
      </c>
      <c r="N4637" t="str">
        <f t="shared" si="364"/>
        <v>44</v>
      </c>
      <c r="O4637" t="str">
        <f>VLOOKUP('SQL Results'!N4637,Plan2!$A$2:$B$8,2,0)</f>
        <v>44 - Investimentos</v>
      </c>
      <c r="P4637" s="4" t="str">
        <f t="shared" si="365"/>
        <v>0192 - Operações de crédito externa - recursos do tesouro - exercício corrente</v>
      </c>
    </row>
    <row r="4638" spans="1:16" x14ac:dyDescent="0.2">
      <c r="A4638">
        <v>52092</v>
      </c>
      <c r="B4638" t="s">
        <v>2092</v>
      </c>
      <c r="C4638">
        <v>14245</v>
      </c>
      <c r="D4638" t="s">
        <v>2097</v>
      </c>
      <c r="E4638">
        <v>449052</v>
      </c>
      <c r="F4638" t="s">
        <v>17</v>
      </c>
      <c r="G4638" t="s">
        <v>2098</v>
      </c>
      <c r="H4638" t="s">
        <v>2099</v>
      </c>
      <c r="I4638" t="s">
        <v>2100</v>
      </c>
      <c r="J4638">
        <v>7532000</v>
      </c>
      <c r="K4638" t="str">
        <f t="shared" si="361"/>
        <v>52092 - Fundo de Esforço Fiscal</v>
      </c>
      <c r="L4638" t="str">
        <f t="shared" si="362"/>
        <v>14245 - Gestão Fazendária e Transparência Fiscal - PROFISCO II</v>
      </c>
      <c r="M4638" t="str">
        <f t="shared" si="363"/>
        <v>449052 - Equipamentos e Material Permanente</v>
      </c>
      <c r="N4638" t="str">
        <f t="shared" si="364"/>
        <v>44</v>
      </c>
      <c r="O4638" t="str">
        <f>VLOOKUP('SQL Results'!N4638,Plan2!$A$2:$B$8,2,0)</f>
        <v>44 - Investimentos</v>
      </c>
      <c r="P4638" s="4" t="str">
        <f t="shared" si="365"/>
        <v>0192 - Operações de crédito externa - recursos do tesouro - exercício corrente</v>
      </c>
    </row>
    <row r="4639" spans="1:16" x14ac:dyDescent="0.2">
      <c r="A4639">
        <v>52092</v>
      </c>
      <c r="B4639" t="s">
        <v>2092</v>
      </c>
      <c r="C4639">
        <v>14246</v>
      </c>
      <c r="D4639" t="s">
        <v>2101</v>
      </c>
      <c r="E4639">
        <v>339039</v>
      </c>
      <c r="F4639" t="s">
        <v>16</v>
      </c>
      <c r="G4639" t="s">
        <v>2098</v>
      </c>
      <c r="H4639" t="s">
        <v>2099</v>
      </c>
      <c r="I4639" t="s">
        <v>2102</v>
      </c>
      <c r="J4639">
        <v>1000000</v>
      </c>
      <c r="K4639" t="str">
        <f t="shared" si="361"/>
        <v>52092 - Fundo de Esforço Fiscal</v>
      </c>
      <c r="L4639" t="str">
        <f t="shared" si="362"/>
        <v>14246 - Administração Tributária Contencioso Fiscal PROFISCO II</v>
      </c>
      <c r="M4639" t="str">
        <f t="shared" si="363"/>
        <v>339039 - Outros Serviços Terceiros - Pessoa Jurídica</v>
      </c>
      <c r="N4639" t="str">
        <f t="shared" si="364"/>
        <v>33</v>
      </c>
      <c r="O4639" t="str">
        <f>VLOOKUP('SQL Results'!N4639,Plan2!$A$2:$B$8,2,0)</f>
        <v>33 - Outras Despesas Correntes</v>
      </c>
      <c r="P4639" s="4" t="str">
        <f t="shared" si="365"/>
        <v>0192 - Operações de crédito externa - recursos do tesouro - exercício corrente</v>
      </c>
    </row>
    <row r="4640" spans="1:16" x14ac:dyDescent="0.2">
      <c r="A4640">
        <v>52092</v>
      </c>
      <c r="B4640" t="s">
        <v>2092</v>
      </c>
      <c r="C4640">
        <v>14246</v>
      </c>
      <c r="D4640" t="s">
        <v>2101</v>
      </c>
      <c r="E4640">
        <v>449039</v>
      </c>
      <c r="F4640" t="s">
        <v>36</v>
      </c>
      <c r="G4640" t="s">
        <v>2098</v>
      </c>
      <c r="H4640" t="s">
        <v>2099</v>
      </c>
      <c r="I4640" t="s">
        <v>2102</v>
      </c>
      <c r="J4640">
        <v>3592000</v>
      </c>
      <c r="K4640" t="str">
        <f t="shared" si="361"/>
        <v>52092 - Fundo de Esforço Fiscal</v>
      </c>
      <c r="L4640" t="str">
        <f t="shared" si="362"/>
        <v>14246 - Administração Tributária Contencioso Fiscal PROFISCO II</v>
      </c>
      <c r="M4640" t="str">
        <f t="shared" si="363"/>
        <v>449039 - Outros Serv. Terceiros - Pessoa Juridíca</v>
      </c>
      <c r="N4640" t="str">
        <f t="shared" si="364"/>
        <v>44</v>
      </c>
      <c r="O4640" t="str">
        <f>VLOOKUP('SQL Results'!N4640,Plan2!$A$2:$B$8,2,0)</f>
        <v>44 - Investimentos</v>
      </c>
      <c r="P4640" s="4" t="str">
        <f t="shared" si="365"/>
        <v>0192 - Operações de crédito externa - recursos do tesouro - exercício corrente</v>
      </c>
    </row>
    <row r="4641" spans="1:16" x14ac:dyDescent="0.2">
      <c r="A4641">
        <v>52092</v>
      </c>
      <c r="B4641" t="s">
        <v>2092</v>
      </c>
      <c r="C4641">
        <v>14246</v>
      </c>
      <c r="D4641" t="s">
        <v>2101</v>
      </c>
      <c r="E4641">
        <v>449052</v>
      </c>
      <c r="F4641" t="s">
        <v>17</v>
      </c>
      <c r="G4641" t="s">
        <v>2098</v>
      </c>
      <c r="H4641" t="s">
        <v>2099</v>
      </c>
      <c r="I4641" t="s">
        <v>2102</v>
      </c>
      <c r="J4641">
        <v>500000</v>
      </c>
      <c r="K4641" t="str">
        <f t="shared" si="361"/>
        <v>52092 - Fundo de Esforço Fiscal</v>
      </c>
      <c r="L4641" t="str">
        <f t="shared" si="362"/>
        <v>14246 - Administração Tributária Contencioso Fiscal PROFISCO II</v>
      </c>
      <c r="M4641" t="str">
        <f t="shared" si="363"/>
        <v>449052 - Equipamentos e Material Permanente</v>
      </c>
      <c r="N4641" t="str">
        <f t="shared" si="364"/>
        <v>44</v>
      </c>
      <c r="O4641" t="str">
        <f>VLOOKUP('SQL Results'!N4641,Plan2!$A$2:$B$8,2,0)</f>
        <v>44 - Investimentos</v>
      </c>
      <c r="P4641" s="4" t="str">
        <f t="shared" si="365"/>
        <v>0192 - Operações de crédito externa - recursos do tesouro - exercício corrente</v>
      </c>
    </row>
    <row r="4642" spans="1:16" x14ac:dyDescent="0.2">
      <c r="A4642">
        <v>52092</v>
      </c>
      <c r="B4642" t="s">
        <v>2092</v>
      </c>
      <c r="C4642">
        <v>14247</v>
      </c>
      <c r="D4642" t="s">
        <v>2103</v>
      </c>
      <c r="E4642">
        <v>339036</v>
      </c>
      <c r="F4642" t="s">
        <v>23</v>
      </c>
      <c r="G4642" t="s">
        <v>2098</v>
      </c>
      <c r="H4642" t="s">
        <v>2099</v>
      </c>
      <c r="I4642" t="s">
        <v>2104</v>
      </c>
      <c r="J4642">
        <v>500000</v>
      </c>
      <c r="K4642" t="str">
        <f t="shared" si="361"/>
        <v>52092 - Fundo de Esforço Fiscal</v>
      </c>
      <c r="L4642" t="str">
        <f t="shared" si="362"/>
        <v>14247 - Administração Financeira e Gasto Público - PROFISCO II</v>
      </c>
      <c r="M4642" t="str">
        <f t="shared" si="363"/>
        <v>339036 - Outros Serviços Terceiros-Pessoa Física</v>
      </c>
      <c r="N4642" t="str">
        <f t="shared" si="364"/>
        <v>33</v>
      </c>
      <c r="O4642" t="str">
        <f>VLOOKUP('SQL Results'!N4642,Plan2!$A$2:$B$8,2,0)</f>
        <v>33 - Outras Despesas Correntes</v>
      </c>
      <c r="P4642" s="4" t="str">
        <f t="shared" si="365"/>
        <v>0192 - Operações de crédito externa - recursos do tesouro - exercício corrente</v>
      </c>
    </row>
    <row r="4643" spans="1:16" x14ac:dyDescent="0.2">
      <c r="A4643">
        <v>52092</v>
      </c>
      <c r="B4643" t="s">
        <v>2092</v>
      </c>
      <c r="C4643">
        <v>14247</v>
      </c>
      <c r="D4643" t="s">
        <v>2103</v>
      </c>
      <c r="E4643">
        <v>339039</v>
      </c>
      <c r="F4643" t="s">
        <v>16</v>
      </c>
      <c r="G4643" t="s">
        <v>2098</v>
      </c>
      <c r="H4643" t="s">
        <v>2099</v>
      </c>
      <c r="I4643" t="s">
        <v>2104</v>
      </c>
      <c r="J4643">
        <v>1000000</v>
      </c>
      <c r="K4643" t="str">
        <f t="shared" si="361"/>
        <v>52092 - Fundo de Esforço Fiscal</v>
      </c>
      <c r="L4643" t="str">
        <f t="shared" si="362"/>
        <v>14247 - Administração Financeira e Gasto Público - PROFISCO II</v>
      </c>
      <c r="M4643" t="str">
        <f t="shared" si="363"/>
        <v>339039 - Outros Serviços Terceiros - Pessoa Jurídica</v>
      </c>
      <c r="N4643" t="str">
        <f t="shared" si="364"/>
        <v>33</v>
      </c>
      <c r="O4643" t="str">
        <f>VLOOKUP('SQL Results'!N4643,Plan2!$A$2:$B$8,2,0)</f>
        <v>33 - Outras Despesas Correntes</v>
      </c>
      <c r="P4643" s="4" t="str">
        <f t="shared" si="365"/>
        <v>0192 - Operações de crédito externa - recursos do tesouro - exercício corrente</v>
      </c>
    </row>
    <row r="4644" spans="1:16" x14ac:dyDescent="0.2">
      <c r="A4644">
        <v>52092</v>
      </c>
      <c r="B4644" t="s">
        <v>2092</v>
      </c>
      <c r="C4644">
        <v>14247</v>
      </c>
      <c r="D4644" t="s">
        <v>2103</v>
      </c>
      <c r="E4644">
        <v>449039</v>
      </c>
      <c r="F4644" t="s">
        <v>36</v>
      </c>
      <c r="G4644" t="s">
        <v>2098</v>
      </c>
      <c r="H4644" t="s">
        <v>2099</v>
      </c>
      <c r="I4644" t="s">
        <v>2104</v>
      </c>
      <c r="J4644">
        <v>3584000</v>
      </c>
      <c r="K4644" t="str">
        <f t="shared" si="361"/>
        <v>52092 - Fundo de Esforço Fiscal</v>
      </c>
      <c r="L4644" t="str">
        <f t="shared" si="362"/>
        <v>14247 - Administração Financeira e Gasto Público - PROFISCO II</v>
      </c>
      <c r="M4644" t="str">
        <f t="shared" si="363"/>
        <v>449039 - Outros Serv. Terceiros - Pessoa Juridíca</v>
      </c>
      <c r="N4644" t="str">
        <f t="shared" si="364"/>
        <v>44</v>
      </c>
      <c r="O4644" t="str">
        <f>VLOOKUP('SQL Results'!N4644,Plan2!$A$2:$B$8,2,0)</f>
        <v>44 - Investimentos</v>
      </c>
      <c r="P4644" s="4" t="str">
        <f t="shared" si="365"/>
        <v>0192 - Operações de crédito externa - recursos do tesouro - exercício corrente</v>
      </c>
    </row>
    <row r="4645" spans="1:16" x14ac:dyDescent="0.2">
      <c r="A4645">
        <v>52092</v>
      </c>
      <c r="B4645" t="s">
        <v>2092</v>
      </c>
      <c r="C4645">
        <v>14247</v>
      </c>
      <c r="D4645" t="s">
        <v>2103</v>
      </c>
      <c r="E4645">
        <v>449052</v>
      </c>
      <c r="F4645" t="s">
        <v>17</v>
      </c>
      <c r="G4645" t="s">
        <v>2098</v>
      </c>
      <c r="H4645" t="s">
        <v>2099</v>
      </c>
      <c r="I4645" t="s">
        <v>2104</v>
      </c>
      <c r="J4645">
        <v>500000</v>
      </c>
      <c r="K4645" t="str">
        <f t="shared" si="361"/>
        <v>52092 - Fundo de Esforço Fiscal</v>
      </c>
      <c r="L4645" t="str">
        <f t="shared" si="362"/>
        <v>14247 - Administração Financeira e Gasto Público - PROFISCO II</v>
      </c>
      <c r="M4645" t="str">
        <f t="shared" si="363"/>
        <v>449052 - Equipamentos e Material Permanente</v>
      </c>
      <c r="N4645" t="str">
        <f t="shared" si="364"/>
        <v>44</v>
      </c>
      <c r="O4645" t="str">
        <f>VLOOKUP('SQL Results'!N4645,Plan2!$A$2:$B$8,2,0)</f>
        <v>44 - Investimentos</v>
      </c>
      <c r="P4645" s="4" t="str">
        <f t="shared" si="365"/>
        <v>0192 - Operações de crédito externa - recursos do tesouro - exercício corrente</v>
      </c>
    </row>
    <row r="4646" spans="1:16" x14ac:dyDescent="0.2">
      <c r="A4646">
        <v>52092</v>
      </c>
      <c r="B4646" t="s">
        <v>2092</v>
      </c>
      <c r="C4646">
        <v>14248</v>
      </c>
      <c r="D4646" t="s">
        <v>2105</v>
      </c>
      <c r="E4646">
        <v>339014</v>
      </c>
      <c r="F4646" t="s">
        <v>63</v>
      </c>
      <c r="G4646" t="s">
        <v>2098</v>
      </c>
      <c r="H4646" t="s">
        <v>2099</v>
      </c>
      <c r="I4646" t="s">
        <v>2106</v>
      </c>
      <c r="J4646">
        <v>80000</v>
      </c>
      <c r="K4646" t="str">
        <f t="shared" si="361"/>
        <v>52092 - Fundo de Esforço Fiscal</v>
      </c>
      <c r="L4646" t="str">
        <f t="shared" si="362"/>
        <v>14248 - Gestão do Projeto - PROFISCO II</v>
      </c>
      <c r="M4646" t="str">
        <f t="shared" si="363"/>
        <v>339014 - Diárias - Civil</v>
      </c>
      <c r="N4646" t="str">
        <f t="shared" si="364"/>
        <v>33</v>
      </c>
      <c r="O4646" t="str">
        <f>VLOOKUP('SQL Results'!N4646,Plan2!$A$2:$B$8,2,0)</f>
        <v>33 - Outras Despesas Correntes</v>
      </c>
      <c r="P4646" s="4" t="str">
        <f t="shared" si="365"/>
        <v>0192 - Operações de crédito externa - recursos do tesouro - exercício corrente</v>
      </c>
    </row>
    <row r="4647" spans="1:16" x14ac:dyDescent="0.2">
      <c r="A4647">
        <v>52092</v>
      </c>
      <c r="B4647" t="s">
        <v>2092</v>
      </c>
      <c r="C4647">
        <v>14248</v>
      </c>
      <c r="D4647" t="s">
        <v>2105</v>
      </c>
      <c r="E4647">
        <v>339033</v>
      </c>
      <c r="F4647" t="s">
        <v>49</v>
      </c>
      <c r="G4647" t="s">
        <v>2098</v>
      </c>
      <c r="H4647" t="s">
        <v>2099</v>
      </c>
      <c r="I4647" t="s">
        <v>2106</v>
      </c>
      <c r="J4647">
        <v>80000</v>
      </c>
      <c r="K4647" t="str">
        <f t="shared" si="361"/>
        <v>52092 - Fundo de Esforço Fiscal</v>
      </c>
      <c r="L4647" t="str">
        <f t="shared" si="362"/>
        <v>14248 - Gestão do Projeto - PROFISCO II</v>
      </c>
      <c r="M4647" t="str">
        <f t="shared" si="363"/>
        <v>339033 - Passagens e Despesas com Locomoção</v>
      </c>
      <c r="N4647" t="str">
        <f t="shared" si="364"/>
        <v>33</v>
      </c>
      <c r="O4647" t="str">
        <f>VLOOKUP('SQL Results'!N4647,Plan2!$A$2:$B$8,2,0)</f>
        <v>33 - Outras Despesas Correntes</v>
      </c>
      <c r="P4647" s="4" t="str">
        <f t="shared" si="365"/>
        <v>0192 - Operações de crédito externa - recursos do tesouro - exercício corrente</v>
      </c>
    </row>
    <row r="4648" spans="1:16" x14ac:dyDescent="0.2">
      <c r="A4648">
        <v>52092</v>
      </c>
      <c r="B4648" t="s">
        <v>2092</v>
      </c>
      <c r="C4648">
        <v>14248</v>
      </c>
      <c r="D4648" t="s">
        <v>2105</v>
      </c>
      <c r="E4648">
        <v>339030</v>
      </c>
      <c r="F4648" t="s">
        <v>12</v>
      </c>
      <c r="G4648" t="s">
        <v>2098</v>
      </c>
      <c r="H4648" t="s">
        <v>2099</v>
      </c>
      <c r="I4648" t="s">
        <v>2106</v>
      </c>
      <c r="J4648">
        <v>50000</v>
      </c>
      <c r="K4648" t="str">
        <f t="shared" si="361"/>
        <v>52092 - Fundo de Esforço Fiscal</v>
      </c>
      <c r="L4648" t="str">
        <f t="shared" si="362"/>
        <v>14248 - Gestão do Projeto - PROFISCO II</v>
      </c>
      <c r="M4648" t="str">
        <f t="shared" si="363"/>
        <v>339030 - Material de Consumo</v>
      </c>
      <c r="N4648" t="str">
        <f t="shared" si="364"/>
        <v>33</v>
      </c>
      <c r="O4648" t="str">
        <f>VLOOKUP('SQL Results'!N4648,Plan2!$A$2:$B$8,2,0)</f>
        <v>33 - Outras Despesas Correntes</v>
      </c>
      <c r="P4648" s="4" t="str">
        <f t="shared" si="365"/>
        <v>0192 - Operações de crédito externa - recursos do tesouro - exercício corrente</v>
      </c>
    </row>
    <row r="4649" spans="1:16" x14ac:dyDescent="0.2">
      <c r="A4649">
        <v>52092</v>
      </c>
      <c r="B4649" t="s">
        <v>2092</v>
      </c>
      <c r="C4649">
        <v>14248</v>
      </c>
      <c r="D4649" t="s">
        <v>2105</v>
      </c>
      <c r="E4649">
        <v>339039</v>
      </c>
      <c r="F4649" t="s">
        <v>16</v>
      </c>
      <c r="G4649" t="s">
        <v>2098</v>
      </c>
      <c r="H4649" t="s">
        <v>2099</v>
      </c>
      <c r="I4649" t="s">
        <v>2106</v>
      </c>
      <c r="J4649">
        <v>841000</v>
      </c>
      <c r="K4649" t="str">
        <f t="shared" si="361"/>
        <v>52092 - Fundo de Esforço Fiscal</v>
      </c>
      <c r="L4649" t="str">
        <f t="shared" si="362"/>
        <v>14248 - Gestão do Projeto - PROFISCO II</v>
      </c>
      <c r="M4649" t="str">
        <f t="shared" si="363"/>
        <v>339039 - Outros Serviços Terceiros - Pessoa Jurídica</v>
      </c>
      <c r="N4649" t="str">
        <f t="shared" si="364"/>
        <v>33</v>
      </c>
      <c r="O4649" t="str">
        <f>VLOOKUP('SQL Results'!N4649,Plan2!$A$2:$B$8,2,0)</f>
        <v>33 - Outras Despesas Correntes</v>
      </c>
      <c r="P4649" s="4" t="str">
        <f t="shared" si="365"/>
        <v>0192 - Operações de crédito externa - recursos do tesouro - exercício corrente</v>
      </c>
    </row>
    <row r="4650" spans="1:16" x14ac:dyDescent="0.2">
      <c r="A4650">
        <v>52092</v>
      </c>
      <c r="B4650" t="s">
        <v>2092</v>
      </c>
      <c r="C4650">
        <v>14248</v>
      </c>
      <c r="D4650" t="s">
        <v>2105</v>
      </c>
      <c r="E4650">
        <v>449052</v>
      </c>
      <c r="F4650" t="s">
        <v>17</v>
      </c>
      <c r="G4650" t="s">
        <v>2098</v>
      </c>
      <c r="H4650" t="s">
        <v>2099</v>
      </c>
      <c r="I4650" t="s">
        <v>2106</v>
      </c>
      <c r="J4650">
        <v>100000</v>
      </c>
      <c r="K4650" t="str">
        <f t="shared" si="361"/>
        <v>52092 - Fundo de Esforço Fiscal</v>
      </c>
      <c r="L4650" t="str">
        <f t="shared" si="362"/>
        <v>14248 - Gestão do Projeto - PROFISCO II</v>
      </c>
      <c r="M4650" t="str">
        <f t="shared" si="363"/>
        <v>449052 - Equipamentos e Material Permanente</v>
      </c>
      <c r="N4650" t="str">
        <f t="shared" si="364"/>
        <v>44</v>
      </c>
      <c r="O4650" t="str">
        <f>VLOOKUP('SQL Results'!N4650,Plan2!$A$2:$B$8,2,0)</f>
        <v>44 - Investimentos</v>
      </c>
      <c r="P4650" s="4" t="str">
        <f t="shared" si="365"/>
        <v>0192 - Operações de crédito externa - recursos do tesouro - exercício corrente</v>
      </c>
    </row>
    <row r="4651" spans="1:16" x14ac:dyDescent="0.2">
      <c r="A4651">
        <v>52093</v>
      </c>
      <c r="B4651" t="s">
        <v>2107</v>
      </c>
      <c r="C4651">
        <v>12737</v>
      </c>
      <c r="D4651" t="s">
        <v>2108</v>
      </c>
      <c r="E4651">
        <v>444042</v>
      </c>
      <c r="F4651" t="s">
        <v>315</v>
      </c>
      <c r="G4651" t="s">
        <v>409</v>
      </c>
      <c r="H4651" t="s">
        <v>410</v>
      </c>
      <c r="I4651" t="s">
        <v>2109</v>
      </c>
      <c r="J4651">
        <v>5000000</v>
      </c>
      <c r="K4651" t="str">
        <f t="shared" si="361"/>
        <v>52093 - Fundo Pró-Emprego</v>
      </c>
      <c r="L4651" t="str">
        <f t="shared" si="362"/>
        <v>12737 - Apoio financeiro a construção de Centros de Inovação</v>
      </c>
      <c r="M4651" t="str">
        <f t="shared" si="363"/>
        <v>444042 - Auxílios</v>
      </c>
      <c r="N4651" t="str">
        <f t="shared" si="364"/>
        <v>44</v>
      </c>
      <c r="O4651" t="str">
        <f>VLOOKUP('SQL Results'!N4651,Plan2!$A$2:$B$8,2,0)</f>
        <v>44 - Investimentos</v>
      </c>
      <c r="P4651" s="4" t="str">
        <f t="shared" si="365"/>
        <v>0261 - Receitas diversas - FUNDOSOCIAL - recursos de outras fontes - exercício corrente</v>
      </c>
    </row>
    <row r="4652" spans="1:16" x14ac:dyDescent="0.2">
      <c r="A4652">
        <v>53001</v>
      </c>
      <c r="B4652" t="s">
        <v>2110</v>
      </c>
      <c r="C4652">
        <v>14253</v>
      </c>
      <c r="D4652" t="s">
        <v>2111</v>
      </c>
      <c r="E4652">
        <v>449051</v>
      </c>
      <c r="F4652" t="s">
        <v>31</v>
      </c>
      <c r="G4652" t="s">
        <v>515</v>
      </c>
      <c r="H4652" t="s">
        <v>516</v>
      </c>
      <c r="I4652" t="s">
        <v>2112</v>
      </c>
      <c r="J4652">
        <v>300000</v>
      </c>
      <c r="K4652" t="str">
        <f t="shared" si="361"/>
        <v>53001 - Secretaria de Estado da Infraestrutura</v>
      </c>
      <c r="L4652" t="str">
        <f t="shared" si="362"/>
        <v>14253 - Ampliação e duplicação eixo Almirante Jaceguay - Joinville</v>
      </c>
      <c r="M4652" t="str">
        <f t="shared" si="363"/>
        <v>449051 - Obras e Instalações</v>
      </c>
      <c r="N4652" t="str">
        <f t="shared" si="364"/>
        <v>44</v>
      </c>
      <c r="O4652" t="str">
        <f>VLOOKUP('SQL Results'!N4652,Plan2!$A$2:$B$8,2,0)</f>
        <v>44 - Investimentos</v>
      </c>
      <c r="P4652" s="4" t="str">
        <f t="shared" si="365"/>
        <v>0185 - Remuneração de disp bancária - Executivo - rec vinculados - rec tesouro - exerc corrente</v>
      </c>
    </row>
    <row r="4653" spans="1:16" x14ac:dyDescent="0.2">
      <c r="A4653">
        <v>53001</v>
      </c>
      <c r="B4653" t="s">
        <v>2110</v>
      </c>
      <c r="C4653">
        <v>8579</v>
      </c>
      <c r="D4653" t="s">
        <v>2113</v>
      </c>
      <c r="E4653">
        <v>339039</v>
      </c>
      <c r="F4653" t="s">
        <v>16</v>
      </c>
      <c r="G4653" t="s">
        <v>409</v>
      </c>
      <c r="H4653" t="s">
        <v>410</v>
      </c>
      <c r="I4653" t="s">
        <v>2114</v>
      </c>
      <c r="J4653">
        <v>10000000</v>
      </c>
      <c r="K4653" t="str">
        <f t="shared" si="361"/>
        <v>53001 - Secretaria de Estado da Infraestrutura</v>
      </c>
      <c r="L4653" t="str">
        <f t="shared" si="362"/>
        <v>8579 - Apoio ao sistema viário urbano - SIE</v>
      </c>
      <c r="M4653" t="str">
        <f t="shared" si="363"/>
        <v>339039 - Outros Serviços Terceiros - Pessoa Jurídica</v>
      </c>
      <c r="N4653" t="str">
        <f t="shared" si="364"/>
        <v>33</v>
      </c>
      <c r="O4653" t="str">
        <f>VLOOKUP('SQL Results'!N4653,Plan2!$A$2:$B$8,2,0)</f>
        <v>33 - Outras Despesas Correntes</v>
      </c>
      <c r="P4653" s="4" t="str">
        <f t="shared" si="365"/>
        <v>0261 - Receitas diversas - FUNDOSOCIAL - recursos de outras fontes - exercício corrente</v>
      </c>
    </row>
    <row r="4654" spans="1:16" x14ac:dyDescent="0.2">
      <c r="A4654">
        <v>53001</v>
      </c>
      <c r="B4654" t="s">
        <v>2110</v>
      </c>
      <c r="C4654">
        <v>8579</v>
      </c>
      <c r="D4654" t="s">
        <v>2113</v>
      </c>
      <c r="E4654">
        <v>449051</v>
      </c>
      <c r="F4654" t="s">
        <v>31</v>
      </c>
      <c r="G4654" t="s">
        <v>423</v>
      </c>
      <c r="H4654" t="s">
        <v>424</v>
      </c>
      <c r="I4654" t="s">
        <v>2114</v>
      </c>
      <c r="J4654">
        <v>17500000</v>
      </c>
      <c r="K4654" t="str">
        <f t="shared" si="361"/>
        <v>53001 - Secretaria de Estado da Infraestrutura</v>
      </c>
      <c r="L4654" t="str">
        <f t="shared" si="362"/>
        <v>8579 - Apoio ao sistema viário urbano - SIE</v>
      </c>
      <c r="M4654" t="str">
        <f t="shared" si="363"/>
        <v>449051 - Obras e Instalações</v>
      </c>
      <c r="N4654" t="str">
        <f t="shared" si="364"/>
        <v>44</v>
      </c>
      <c r="O4654" t="str">
        <f>VLOOKUP('SQL Results'!N4654,Plan2!$A$2:$B$8,2,0)</f>
        <v>44 - Investimentos</v>
      </c>
      <c r="P4654" s="4" t="str">
        <f t="shared" si="365"/>
        <v>0191 - Operações de crédito interna - recursos do tesouro - exercício corrente</v>
      </c>
    </row>
    <row r="4655" spans="1:16" x14ac:dyDescent="0.2">
      <c r="A4655">
        <v>53001</v>
      </c>
      <c r="B4655" t="s">
        <v>2110</v>
      </c>
      <c r="C4655">
        <v>8579</v>
      </c>
      <c r="D4655" t="s">
        <v>2113</v>
      </c>
      <c r="E4655">
        <v>449051</v>
      </c>
      <c r="F4655" t="s">
        <v>31</v>
      </c>
      <c r="G4655" t="s">
        <v>2115</v>
      </c>
      <c r="H4655" t="s">
        <v>2116</v>
      </c>
      <c r="I4655" t="s">
        <v>2114</v>
      </c>
      <c r="J4655">
        <v>10000000</v>
      </c>
      <c r="K4655" t="str">
        <f t="shared" si="361"/>
        <v>53001 - Secretaria de Estado da Infraestrutura</v>
      </c>
      <c r="L4655" t="str">
        <f t="shared" si="362"/>
        <v>8579 - Apoio ao sistema viário urbano - SIE</v>
      </c>
      <c r="M4655" t="str">
        <f t="shared" si="363"/>
        <v>449051 - Obras e Instalações</v>
      </c>
      <c r="N4655" t="str">
        <f t="shared" si="364"/>
        <v>44</v>
      </c>
      <c r="O4655" t="str">
        <f>VLOOKUP('SQL Results'!N4655,Plan2!$A$2:$B$8,2,0)</f>
        <v>44 - Investimentos</v>
      </c>
      <c r="P4655" s="4" t="str">
        <f t="shared" si="365"/>
        <v>0121 - Cota-parte contrib intervenção no domínio econ CIDE-Estadual - rec tesouro -exerc corrente</v>
      </c>
    </row>
    <row r="4656" spans="1:16" x14ac:dyDescent="0.2">
      <c r="A4656">
        <v>53001</v>
      </c>
      <c r="B4656" t="s">
        <v>2110</v>
      </c>
      <c r="C4656">
        <v>8579</v>
      </c>
      <c r="D4656" t="s">
        <v>2113</v>
      </c>
      <c r="E4656">
        <v>339039</v>
      </c>
      <c r="F4656" t="s">
        <v>16</v>
      </c>
      <c r="G4656" t="s">
        <v>2115</v>
      </c>
      <c r="H4656" t="s">
        <v>2116</v>
      </c>
      <c r="I4656" t="s">
        <v>2114</v>
      </c>
      <c r="J4656">
        <v>6000000</v>
      </c>
      <c r="K4656" t="str">
        <f t="shared" si="361"/>
        <v>53001 - Secretaria de Estado da Infraestrutura</v>
      </c>
      <c r="L4656" t="str">
        <f t="shared" si="362"/>
        <v>8579 - Apoio ao sistema viário urbano - SIE</v>
      </c>
      <c r="M4656" t="str">
        <f t="shared" si="363"/>
        <v>339039 - Outros Serviços Terceiros - Pessoa Jurídica</v>
      </c>
      <c r="N4656" t="str">
        <f t="shared" si="364"/>
        <v>33</v>
      </c>
      <c r="O4656" t="str">
        <f>VLOOKUP('SQL Results'!N4656,Plan2!$A$2:$B$8,2,0)</f>
        <v>33 - Outras Despesas Correntes</v>
      </c>
      <c r="P4656" s="4" t="str">
        <f t="shared" si="365"/>
        <v>0121 - Cota-parte contrib intervenção no domínio econ CIDE-Estadual - rec tesouro -exerc corrente</v>
      </c>
    </row>
    <row r="4657" spans="1:16" x14ac:dyDescent="0.2">
      <c r="A4657">
        <v>53001</v>
      </c>
      <c r="B4657" t="s">
        <v>2110</v>
      </c>
      <c r="C4657">
        <v>14225</v>
      </c>
      <c r="D4657" t="s">
        <v>2117</v>
      </c>
      <c r="E4657">
        <v>449051</v>
      </c>
      <c r="F4657" t="s">
        <v>31</v>
      </c>
      <c r="G4657" t="s">
        <v>2115</v>
      </c>
      <c r="H4657" t="s">
        <v>2116</v>
      </c>
      <c r="I4657" t="s">
        <v>2118</v>
      </c>
      <c r="J4657">
        <v>1000000</v>
      </c>
      <c r="K4657" t="str">
        <f t="shared" si="361"/>
        <v>53001 - Secretaria de Estado da Infraestrutura</v>
      </c>
      <c r="L4657" t="str">
        <f t="shared" si="362"/>
        <v>14225 - Recuperação funcional rodovia SC-390, Trecho Orleans - Lauro Muller</v>
      </c>
      <c r="M4657" t="str">
        <f t="shared" si="363"/>
        <v>449051 - Obras e Instalações</v>
      </c>
      <c r="N4657" t="str">
        <f t="shared" si="364"/>
        <v>44</v>
      </c>
      <c r="O4657" t="str">
        <f>VLOOKUP('SQL Results'!N4657,Plan2!$A$2:$B$8,2,0)</f>
        <v>44 - Investimentos</v>
      </c>
      <c r="P4657" s="4" t="str">
        <f t="shared" si="365"/>
        <v>0121 - Cota-parte contrib intervenção no domínio econ CIDE-Estadual - rec tesouro -exerc corrente</v>
      </c>
    </row>
    <row r="4658" spans="1:16" x14ac:dyDescent="0.2">
      <c r="A4658">
        <v>53001</v>
      </c>
      <c r="B4658" t="s">
        <v>2110</v>
      </c>
      <c r="C4658">
        <v>14249</v>
      </c>
      <c r="D4658" t="s">
        <v>2119</v>
      </c>
      <c r="E4658">
        <v>449034</v>
      </c>
      <c r="F4658" t="s">
        <v>2120</v>
      </c>
      <c r="G4658" t="s">
        <v>423</v>
      </c>
      <c r="H4658" t="s">
        <v>424</v>
      </c>
      <c r="I4658" t="s">
        <v>2121</v>
      </c>
      <c r="J4658">
        <v>50000</v>
      </c>
      <c r="K4658" t="str">
        <f t="shared" si="361"/>
        <v>53001 - Secretaria de Estado da Infraestrutura</v>
      </c>
      <c r="L4658" t="str">
        <f t="shared" si="362"/>
        <v>14249 - Gerenciamento do Financiamento - BNDES</v>
      </c>
      <c r="M4658" t="str">
        <f t="shared" si="363"/>
        <v>449034 - Outras Desp. Pessoal Decor. Contr. Terceirização</v>
      </c>
      <c r="N4658" t="str">
        <f t="shared" si="364"/>
        <v>44</v>
      </c>
      <c r="O4658" t="str">
        <f>VLOOKUP('SQL Results'!N4658,Plan2!$A$2:$B$8,2,0)</f>
        <v>44 - Investimentos</v>
      </c>
      <c r="P4658" s="4" t="str">
        <f t="shared" si="365"/>
        <v>0191 - Operações de crédito interna - recursos do tesouro - exercício corrente</v>
      </c>
    </row>
    <row r="4659" spans="1:16" x14ac:dyDescent="0.2">
      <c r="A4659">
        <v>53001</v>
      </c>
      <c r="B4659" t="s">
        <v>2110</v>
      </c>
      <c r="C4659">
        <v>14253</v>
      </c>
      <c r="D4659" t="s">
        <v>2111</v>
      </c>
      <c r="E4659">
        <v>449051</v>
      </c>
      <c r="F4659" t="s">
        <v>31</v>
      </c>
      <c r="G4659" t="s">
        <v>2115</v>
      </c>
      <c r="H4659" t="s">
        <v>2116</v>
      </c>
      <c r="I4659" t="s">
        <v>2112</v>
      </c>
      <c r="J4659">
        <v>1000000</v>
      </c>
      <c r="K4659" t="str">
        <f t="shared" si="361"/>
        <v>53001 - Secretaria de Estado da Infraestrutura</v>
      </c>
      <c r="L4659" t="str">
        <f t="shared" si="362"/>
        <v>14253 - Ampliação e duplicação eixo Almirante Jaceguay - Joinville</v>
      </c>
      <c r="M4659" t="str">
        <f t="shared" si="363"/>
        <v>449051 - Obras e Instalações</v>
      </c>
      <c r="N4659" t="str">
        <f t="shared" si="364"/>
        <v>44</v>
      </c>
      <c r="O4659" t="str">
        <f>VLOOKUP('SQL Results'!N4659,Plan2!$A$2:$B$8,2,0)</f>
        <v>44 - Investimentos</v>
      </c>
      <c r="P4659" s="4" t="str">
        <f t="shared" si="365"/>
        <v>0121 - Cota-parte contrib intervenção no domínio econ CIDE-Estadual - rec tesouro -exerc corrente</v>
      </c>
    </row>
    <row r="4660" spans="1:16" x14ac:dyDescent="0.2">
      <c r="A4660">
        <v>53001</v>
      </c>
      <c r="B4660" t="s">
        <v>2110</v>
      </c>
      <c r="C4660">
        <v>5693</v>
      </c>
      <c r="D4660" t="s">
        <v>2122</v>
      </c>
      <c r="E4660">
        <v>449051</v>
      </c>
      <c r="F4660" t="s">
        <v>31</v>
      </c>
      <c r="G4660" t="s">
        <v>512</v>
      </c>
      <c r="H4660" t="s">
        <v>513</v>
      </c>
      <c r="I4660" t="s">
        <v>2123</v>
      </c>
      <c r="J4660">
        <v>30000000</v>
      </c>
      <c r="K4660" t="str">
        <f t="shared" si="361"/>
        <v>53001 - Secretaria de Estado da Infraestrutura</v>
      </c>
      <c r="L4660" t="str">
        <f t="shared" si="362"/>
        <v>5693 - Adequação e melhoria da infraestrutura dos aeroportos locais - SIE</v>
      </c>
      <c r="M4660" t="str">
        <f t="shared" si="363"/>
        <v>449051 - Obras e Instalações</v>
      </c>
      <c r="N4660" t="str">
        <f t="shared" si="364"/>
        <v>44</v>
      </c>
      <c r="O4660" t="str">
        <f>VLOOKUP('SQL Results'!N4660,Plan2!$A$2:$B$8,2,0)</f>
        <v>44 - Investimentos</v>
      </c>
      <c r="P4660" s="4" t="str">
        <f t="shared" si="365"/>
        <v>0128 - Outros convênios, ajustes e acordos administrativos - rec tesouro - exercício corrente</v>
      </c>
    </row>
    <row r="4661" spans="1:16" x14ac:dyDescent="0.2">
      <c r="A4661">
        <v>53001</v>
      </c>
      <c r="B4661" t="s">
        <v>2110</v>
      </c>
      <c r="C4661">
        <v>5693</v>
      </c>
      <c r="D4661" t="s">
        <v>2122</v>
      </c>
      <c r="E4661">
        <v>449051</v>
      </c>
      <c r="F4661" t="s">
        <v>31</v>
      </c>
      <c r="G4661" t="s">
        <v>13</v>
      </c>
      <c r="H4661" t="s">
        <v>14</v>
      </c>
      <c r="I4661" t="s">
        <v>2123</v>
      </c>
      <c r="J4661">
        <v>2000000</v>
      </c>
      <c r="K4661" t="str">
        <f t="shared" si="361"/>
        <v>53001 - Secretaria de Estado da Infraestrutura</v>
      </c>
      <c r="L4661" t="str">
        <f t="shared" si="362"/>
        <v>5693 - Adequação e melhoria da infraestrutura dos aeroportos locais - SIE</v>
      </c>
      <c r="M4661" t="str">
        <f t="shared" si="363"/>
        <v>449051 - Obras e Instalações</v>
      </c>
      <c r="N4661" t="str">
        <f t="shared" si="364"/>
        <v>44</v>
      </c>
      <c r="O4661" t="str">
        <f>VLOOKUP('SQL Results'!N4661,Plan2!$A$2:$B$8,2,0)</f>
        <v>44 - Investimentos</v>
      </c>
      <c r="P4661" s="4" t="str">
        <f t="shared" si="365"/>
        <v>0100 - Recursos ordinários - recursos do tesouro - RLD</v>
      </c>
    </row>
    <row r="4662" spans="1:16" x14ac:dyDescent="0.2">
      <c r="A4662">
        <v>53001</v>
      </c>
      <c r="B4662" t="s">
        <v>2110</v>
      </c>
      <c r="C4662">
        <v>5693</v>
      </c>
      <c r="D4662" t="s">
        <v>2122</v>
      </c>
      <c r="E4662">
        <v>449052</v>
      </c>
      <c r="F4662" t="s">
        <v>17</v>
      </c>
      <c r="G4662" t="s">
        <v>13</v>
      </c>
      <c r="H4662" t="s">
        <v>14</v>
      </c>
      <c r="I4662" t="s">
        <v>2123</v>
      </c>
      <c r="J4662">
        <v>500000</v>
      </c>
      <c r="K4662" t="str">
        <f t="shared" si="361"/>
        <v>53001 - Secretaria de Estado da Infraestrutura</v>
      </c>
      <c r="L4662" t="str">
        <f t="shared" si="362"/>
        <v>5693 - Adequação e melhoria da infraestrutura dos aeroportos locais - SIE</v>
      </c>
      <c r="M4662" t="str">
        <f t="shared" si="363"/>
        <v>449052 - Equipamentos e Material Permanente</v>
      </c>
      <c r="N4662" t="str">
        <f t="shared" si="364"/>
        <v>44</v>
      </c>
      <c r="O4662" t="str">
        <f>VLOOKUP('SQL Results'!N4662,Plan2!$A$2:$B$8,2,0)</f>
        <v>44 - Investimentos</v>
      </c>
      <c r="P4662" s="4" t="str">
        <f t="shared" si="365"/>
        <v>0100 - Recursos ordinários - recursos do tesouro - RLD</v>
      </c>
    </row>
    <row r="4663" spans="1:16" x14ac:dyDescent="0.2">
      <c r="A4663">
        <v>53001</v>
      </c>
      <c r="B4663" t="s">
        <v>2110</v>
      </c>
      <c r="C4663">
        <v>5693</v>
      </c>
      <c r="D4663" t="s">
        <v>2122</v>
      </c>
      <c r="E4663">
        <v>339039</v>
      </c>
      <c r="F4663" t="s">
        <v>16</v>
      </c>
      <c r="G4663" t="s">
        <v>13</v>
      </c>
      <c r="H4663" t="s">
        <v>14</v>
      </c>
      <c r="I4663" t="s">
        <v>2123</v>
      </c>
      <c r="J4663">
        <v>400000</v>
      </c>
      <c r="K4663" t="str">
        <f t="shared" si="361"/>
        <v>53001 - Secretaria de Estado da Infraestrutura</v>
      </c>
      <c r="L4663" t="str">
        <f t="shared" si="362"/>
        <v>5693 - Adequação e melhoria da infraestrutura dos aeroportos locais - SIE</v>
      </c>
      <c r="M4663" t="str">
        <f t="shared" si="363"/>
        <v>339039 - Outros Serviços Terceiros - Pessoa Jurídica</v>
      </c>
      <c r="N4663" t="str">
        <f t="shared" si="364"/>
        <v>33</v>
      </c>
      <c r="O4663" t="str">
        <f>VLOOKUP('SQL Results'!N4663,Plan2!$A$2:$B$8,2,0)</f>
        <v>33 - Outras Despesas Correntes</v>
      </c>
      <c r="P4663" s="4" t="str">
        <f t="shared" si="365"/>
        <v>0100 - Recursos ordinários - recursos do tesouro - RLD</v>
      </c>
    </row>
    <row r="4664" spans="1:16" x14ac:dyDescent="0.2">
      <c r="A4664">
        <v>53001</v>
      </c>
      <c r="B4664" t="s">
        <v>2110</v>
      </c>
      <c r="C4664">
        <v>4205</v>
      </c>
      <c r="D4664" t="s">
        <v>2124</v>
      </c>
      <c r="E4664">
        <v>339036</v>
      </c>
      <c r="F4664" t="s">
        <v>23</v>
      </c>
      <c r="G4664" t="s">
        <v>13</v>
      </c>
      <c r="H4664" t="s">
        <v>14</v>
      </c>
      <c r="I4664" t="s">
        <v>355</v>
      </c>
      <c r="J4664">
        <v>15000</v>
      </c>
      <c r="K4664" t="str">
        <f t="shared" si="361"/>
        <v>53001 - Secretaria de Estado da Infraestrutura</v>
      </c>
      <c r="L4664" t="str">
        <f t="shared" si="362"/>
        <v>4205 - Encargos com estagiários - SIE</v>
      </c>
      <c r="M4664" t="str">
        <f t="shared" si="363"/>
        <v>339036 - Outros Serviços Terceiros-Pessoa Física</v>
      </c>
      <c r="N4664" t="str">
        <f t="shared" si="364"/>
        <v>33</v>
      </c>
      <c r="O4664" t="str">
        <f>VLOOKUP('SQL Results'!N4664,Plan2!$A$2:$B$8,2,0)</f>
        <v>33 - Outras Despesas Correntes</v>
      </c>
      <c r="P4664" s="4" t="str">
        <f t="shared" si="365"/>
        <v>0100 - Recursos ordinários - recursos do tesouro - RLD</v>
      </c>
    </row>
    <row r="4665" spans="1:16" x14ac:dyDescent="0.2">
      <c r="A4665">
        <v>53001</v>
      </c>
      <c r="B4665" t="s">
        <v>2110</v>
      </c>
      <c r="C4665">
        <v>1217</v>
      </c>
      <c r="D4665" t="s">
        <v>2125</v>
      </c>
      <c r="E4665">
        <v>319094</v>
      </c>
      <c r="F4665" t="s">
        <v>41</v>
      </c>
      <c r="G4665" t="s">
        <v>13</v>
      </c>
      <c r="H4665" t="s">
        <v>14</v>
      </c>
      <c r="I4665" t="s">
        <v>347</v>
      </c>
      <c r="J4665">
        <v>10000</v>
      </c>
      <c r="K4665" t="str">
        <f t="shared" si="361"/>
        <v>53001 - Secretaria de Estado da Infraestrutura</v>
      </c>
      <c r="L4665" t="str">
        <f t="shared" si="362"/>
        <v>1217 - Administração de pessoal e encargos sociais - SIE</v>
      </c>
      <c r="M4665" t="str">
        <f t="shared" si="363"/>
        <v>319094 - Indenizações e Restituições Trabalhistas</v>
      </c>
      <c r="N4665" t="str">
        <f t="shared" si="364"/>
        <v>31</v>
      </c>
      <c r="O4665" t="str">
        <f>VLOOKUP('SQL Results'!N4665,Plan2!$A$2:$B$8,2,0)</f>
        <v>31 - Pessoal e Encargos Sociais</v>
      </c>
      <c r="P4665" s="4" t="str">
        <f t="shared" si="365"/>
        <v>0100 - Recursos ordinários - recursos do tesouro - RLD</v>
      </c>
    </row>
    <row r="4666" spans="1:16" x14ac:dyDescent="0.2">
      <c r="A4666">
        <v>53001</v>
      </c>
      <c r="B4666" t="s">
        <v>2110</v>
      </c>
      <c r="C4666">
        <v>1217</v>
      </c>
      <c r="D4666" t="s">
        <v>2125</v>
      </c>
      <c r="E4666">
        <v>319113</v>
      </c>
      <c r="F4666" t="s">
        <v>44</v>
      </c>
      <c r="G4666" t="s">
        <v>13</v>
      </c>
      <c r="H4666" t="s">
        <v>14</v>
      </c>
      <c r="I4666" t="s">
        <v>347</v>
      </c>
      <c r="J4666">
        <v>5082948</v>
      </c>
      <c r="K4666" t="str">
        <f t="shared" si="361"/>
        <v>53001 - Secretaria de Estado da Infraestrutura</v>
      </c>
      <c r="L4666" t="str">
        <f t="shared" si="362"/>
        <v>1217 - Administração de pessoal e encargos sociais - SIE</v>
      </c>
      <c r="M4666" t="str">
        <f t="shared" si="363"/>
        <v>319113 - Obrigações Patronais</v>
      </c>
      <c r="N4666" t="str">
        <f t="shared" si="364"/>
        <v>31</v>
      </c>
      <c r="O4666" t="str">
        <f>VLOOKUP('SQL Results'!N4666,Plan2!$A$2:$B$8,2,0)</f>
        <v>31 - Pessoal e Encargos Sociais</v>
      </c>
      <c r="P4666" s="4" t="str">
        <f t="shared" si="365"/>
        <v>0100 - Recursos ordinários - recursos do tesouro - RLD</v>
      </c>
    </row>
    <row r="4667" spans="1:16" x14ac:dyDescent="0.2">
      <c r="A4667">
        <v>53001</v>
      </c>
      <c r="B4667" t="s">
        <v>2110</v>
      </c>
      <c r="C4667">
        <v>1217</v>
      </c>
      <c r="D4667" t="s">
        <v>2125</v>
      </c>
      <c r="E4667">
        <v>339046</v>
      </c>
      <c r="F4667" t="s">
        <v>47</v>
      </c>
      <c r="G4667" t="s">
        <v>13</v>
      </c>
      <c r="H4667" t="s">
        <v>14</v>
      </c>
      <c r="I4667" t="s">
        <v>347</v>
      </c>
      <c r="J4667">
        <v>168769</v>
      </c>
      <c r="K4667" t="str">
        <f t="shared" si="361"/>
        <v>53001 - Secretaria de Estado da Infraestrutura</v>
      </c>
      <c r="L4667" t="str">
        <f t="shared" si="362"/>
        <v>1217 - Administração de pessoal e encargos sociais - SIE</v>
      </c>
      <c r="M4667" t="str">
        <f t="shared" si="363"/>
        <v>339046 - Auxílio-Alimentação</v>
      </c>
      <c r="N4667" t="str">
        <f t="shared" si="364"/>
        <v>33</v>
      </c>
      <c r="O4667" t="str">
        <f>VLOOKUP('SQL Results'!N4667,Plan2!$A$2:$B$8,2,0)</f>
        <v>33 - Outras Despesas Correntes</v>
      </c>
      <c r="P4667" s="4" t="str">
        <f t="shared" si="365"/>
        <v>0100 - Recursos ordinários - recursos do tesouro - RLD</v>
      </c>
    </row>
    <row r="4668" spans="1:16" x14ac:dyDescent="0.2">
      <c r="A4668">
        <v>53001</v>
      </c>
      <c r="B4668" t="s">
        <v>2110</v>
      </c>
      <c r="C4668">
        <v>1217</v>
      </c>
      <c r="D4668" t="s">
        <v>2125</v>
      </c>
      <c r="E4668">
        <v>339093</v>
      </c>
      <c r="F4668" t="s">
        <v>50</v>
      </c>
      <c r="G4668" t="s">
        <v>13</v>
      </c>
      <c r="H4668" t="s">
        <v>14</v>
      </c>
      <c r="I4668" t="s">
        <v>347</v>
      </c>
      <c r="J4668">
        <v>57920</v>
      </c>
      <c r="K4668" t="str">
        <f t="shared" si="361"/>
        <v>53001 - Secretaria de Estado da Infraestrutura</v>
      </c>
      <c r="L4668" t="str">
        <f t="shared" si="362"/>
        <v>1217 - Administração de pessoal e encargos sociais - SIE</v>
      </c>
      <c r="M4668" t="str">
        <f t="shared" si="363"/>
        <v>339093 - Indenizações e Restituições</v>
      </c>
      <c r="N4668" t="str">
        <f t="shared" si="364"/>
        <v>33</v>
      </c>
      <c r="O4668" t="str">
        <f>VLOOKUP('SQL Results'!N4668,Plan2!$A$2:$B$8,2,0)</f>
        <v>33 - Outras Despesas Correntes</v>
      </c>
      <c r="P4668" s="4" t="str">
        <f t="shared" si="365"/>
        <v>0100 - Recursos ordinários - recursos do tesouro - RLD</v>
      </c>
    </row>
    <row r="4669" spans="1:16" x14ac:dyDescent="0.2">
      <c r="A4669">
        <v>53001</v>
      </c>
      <c r="B4669" t="s">
        <v>2110</v>
      </c>
      <c r="C4669">
        <v>1217</v>
      </c>
      <c r="D4669" t="s">
        <v>2125</v>
      </c>
      <c r="E4669">
        <v>339113</v>
      </c>
      <c r="F4669" t="s">
        <v>44</v>
      </c>
      <c r="G4669" t="s">
        <v>13</v>
      </c>
      <c r="H4669" t="s">
        <v>14</v>
      </c>
      <c r="I4669" t="s">
        <v>347</v>
      </c>
      <c r="J4669">
        <v>626464</v>
      </c>
      <c r="K4669" t="str">
        <f t="shared" si="361"/>
        <v>53001 - Secretaria de Estado da Infraestrutura</v>
      </c>
      <c r="L4669" t="str">
        <f t="shared" si="362"/>
        <v>1217 - Administração de pessoal e encargos sociais - SIE</v>
      </c>
      <c r="M4669" t="str">
        <f t="shared" si="363"/>
        <v>339113 - Obrigações Patronais</v>
      </c>
      <c r="N4669" t="str">
        <f t="shared" si="364"/>
        <v>33</v>
      </c>
      <c r="O4669" t="str">
        <f>VLOOKUP('SQL Results'!N4669,Plan2!$A$2:$B$8,2,0)</f>
        <v>33 - Outras Despesas Correntes</v>
      </c>
      <c r="P4669" s="4" t="str">
        <f t="shared" si="365"/>
        <v>0100 - Recursos ordinários - recursos do tesouro - RLD</v>
      </c>
    </row>
    <row r="4670" spans="1:16" x14ac:dyDescent="0.2">
      <c r="A4670">
        <v>53001</v>
      </c>
      <c r="B4670" t="s">
        <v>2110</v>
      </c>
      <c r="C4670">
        <v>1217</v>
      </c>
      <c r="D4670" t="s">
        <v>2125</v>
      </c>
      <c r="E4670">
        <v>319011</v>
      </c>
      <c r="F4670" t="s">
        <v>60</v>
      </c>
      <c r="G4670" t="s">
        <v>13</v>
      </c>
      <c r="H4670" t="s">
        <v>14</v>
      </c>
      <c r="I4670" t="s">
        <v>347</v>
      </c>
      <c r="J4670">
        <v>21260714</v>
      </c>
      <c r="K4670" t="str">
        <f t="shared" si="361"/>
        <v>53001 - Secretaria de Estado da Infraestrutura</v>
      </c>
      <c r="L4670" t="str">
        <f t="shared" si="362"/>
        <v>1217 - Administração de pessoal e encargos sociais - SIE</v>
      </c>
      <c r="M4670" t="str">
        <f t="shared" si="363"/>
        <v>319011 - Vencim. e Vantagens Fixas - Pessoal Civil</v>
      </c>
      <c r="N4670" t="str">
        <f t="shared" si="364"/>
        <v>31</v>
      </c>
      <c r="O4670" t="str">
        <f>VLOOKUP('SQL Results'!N4670,Plan2!$A$2:$B$8,2,0)</f>
        <v>31 - Pessoal e Encargos Sociais</v>
      </c>
      <c r="P4670" s="4" t="str">
        <f t="shared" si="365"/>
        <v>0100 - Recursos ordinários - recursos do tesouro - RLD</v>
      </c>
    </row>
    <row r="4671" spans="1:16" x14ac:dyDescent="0.2">
      <c r="A4671">
        <v>53001</v>
      </c>
      <c r="B4671" t="s">
        <v>2110</v>
      </c>
      <c r="C4671">
        <v>1217</v>
      </c>
      <c r="D4671" t="s">
        <v>2125</v>
      </c>
      <c r="E4671">
        <v>319013</v>
      </c>
      <c r="F4671" t="s">
        <v>44</v>
      </c>
      <c r="G4671" t="s">
        <v>13</v>
      </c>
      <c r="H4671" t="s">
        <v>14</v>
      </c>
      <c r="I4671" t="s">
        <v>347</v>
      </c>
      <c r="J4671">
        <v>311768</v>
      </c>
      <c r="K4671" t="str">
        <f t="shared" si="361"/>
        <v>53001 - Secretaria de Estado da Infraestrutura</v>
      </c>
      <c r="L4671" t="str">
        <f t="shared" si="362"/>
        <v>1217 - Administração de pessoal e encargos sociais - SIE</v>
      </c>
      <c r="M4671" t="str">
        <f t="shared" si="363"/>
        <v>319013 - Obrigações Patronais</v>
      </c>
      <c r="N4671" t="str">
        <f t="shared" si="364"/>
        <v>31</v>
      </c>
      <c r="O4671" t="str">
        <f>VLOOKUP('SQL Results'!N4671,Plan2!$A$2:$B$8,2,0)</f>
        <v>31 - Pessoal e Encargos Sociais</v>
      </c>
      <c r="P4671" s="4" t="str">
        <f t="shared" si="365"/>
        <v>0100 - Recursos ordinários - recursos do tesouro - RLD</v>
      </c>
    </row>
    <row r="4672" spans="1:16" x14ac:dyDescent="0.2">
      <c r="A4672">
        <v>53001</v>
      </c>
      <c r="B4672" t="s">
        <v>2110</v>
      </c>
      <c r="C4672">
        <v>1217</v>
      </c>
      <c r="D4672" t="s">
        <v>2125</v>
      </c>
      <c r="E4672">
        <v>319016</v>
      </c>
      <c r="F4672" t="s">
        <v>64</v>
      </c>
      <c r="G4672" t="s">
        <v>13</v>
      </c>
      <c r="H4672" t="s">
        <v>14</v>
      </c>
      <c r="I4672" t="s">
        <v>347</v>
      </c>
      <c r="J4672">
        <v>219648</v>
      </c>
      <c r="K4672" t="str">
        <f t="shared" si="361"/>
        <v>53001 - Secretaria de Estado da Infraestrutura</v>
      </c>
      <c r="L4672" t="str">
        <f t="shared" si="362"/>
        <v>1217 - Administração de pessoal e encargos sociais - SIE</v>
      </c>
      <c r="M4672" t="str">
        <f t="shared" si="363"/>
        <v>319016 - Outras Despesas Variáveis-Pessoal Civil</v>
      </c>
      <c r="N4672" t="str">
        <f t="shared" si="364"/>
        <v>31</v>
      </c>
      <c r="O4672" t="str">
        <f>VLOOKUP('SQL Results'!N4672,Plan2!$A$2:$B$8,2,0)</f>
        <v>31 - Pessoal e Encargos Sociais</v>
      </c>
      <c r="P4672" s="4" t="str">
        <f t="shared" si="365"/>
        <v>0100 - Recursos ordinários - recursos do tesouro - RLD</v>
      </c>
    </row>
    <row r="4673" spans="1:16" x14ac:dyDescent="0.2">
      <c r="A4673">
        <v>53001</v>
      </c>
      <c r="B4673" t="s">
        <v>2110</v>
      </c>
      <c r="C4673">
        <v>1217</v>
      </c>
      <c r="D4673" t="s">
        <v>2125</v>
      </c>
      <c r="E4673">
        <v>319092</v>
      </c>
      <c r="F4673" t="s">
        <v>28</v>
      </c>
      <c r="G4673" t="s">
        <v>13</v>
      </c>
      <c r="H4673" t="s">
        <v>14</v>
      </c>
      <c r="I4673" t="s">
        <v>347</v>
      </c>
      <c r="J4673">
        <v>10000</v>
      </c>
      <c r="K4673" t="str">
        <f t="shared" si="361"/>
        <v>53001 - Secretaria de Estado da Infraestrutura</v>
      </c>
      <c r="L4673" t="str">
        <f t="shared" si="362"/>
        <v>1217 - Administração de pessoal e encargos sociais - SIE</v>
      </c>
      <c r="M4673" t="str">
        <f t="shared" si="363"/>
        <v>319092 - Despesas de Exercícios Anteriores</v>
      </c>
      <c r="N4673" t="str">
        <f t="shared" si="364"/>
        <v>31</v>
      </c>
      <c r="O4673" t="str">
        <f>VLOOKUP('SQL Results'!N4673,Plan2!$A$2:$B$8,2,0)</f>
        <v>31 - Pessoal e Encargos Sociais</v>
      </c>
      <c r="P4673" s="4" t="str">
        <f t="shared" si="365"/>
        <v>0100 - Recursos ordinários - recursos do tesouro - RLD</v>
      </c>
    </row>
    <row r="4674" spans="1:16" x14ac:dyDescent="0.2">
      <c r="A4674">
        <v>53001</v>
      </c>
      <c r="B4674" t="s">
        <v>2110</v>
      </c>
      <c r="C4674">
        <v>12959</v>
      </c>
      <c r="D4674" t="s">
        <v>2126</v>
      </c>
      <c r="E4674">
        <v>339039</v>
      </c>
      <c r="F4674" t="s">
        <v>16</v>
      </c>
      <c r="G4674" t="s">
        <v>13</v>
      </c>
      <c r="H4674" t="s">
        <v>14</v>
      </c>
      <c r="I4674" t="s">
        <v>2127</v>
      </c>
      <c r="J4674">
        <v>50000</v>
      </c>
      <c r="K4674" t="str">
        <f t="shared" si="361"/>
        <v>53001 - Secretaria de Estado da Infraestrutura</v>
      </c>
      <c r="L4674" t="str">
        <f t="shared" si="362"/>
        <v>12959 - Elaboração de estudos e planos para o sistema ferroviário estadual</v>
      </c>
      <c r="M4674" t="str">
        <f t="shared" si="363"/>
        <v>339039 - Outros Serviços Terceiros - Pessoa Jurídica</v>
      </c>
      <c r="N4674" t="str">
        <f t="shared" si="364"/>
        <v>33</v>
      </c>
      <c r="O4674" t="str">
        <f>VLOOKUP('SQL Results'!N4674,Plan2!$A$2:$B$8,2,0)</f>
        <v>33 - Outras Despesas Correntes</v>
      </c>
      <c r="P4674" s="4" t="str">
        <f t="shared" si="365"/>
        <v>0100 - Recursos ordinários - recursos do tesouro - RLD</v>
      </c>
    </row>
    <row r="4675" spans="1:16" x14ac:dyDescent="0.2">
      <c r="A4675">
        <v>53001</v>
      </c>
      <c r="B4675" t="s">
        <v>2110</v>
      </c>
      <c r="C4675">
        <v>12960</v>
      </c>
      <c r="D4675" t="s">
        <v>2128</v>
      </c>
      <c r="E4675">
        <v>339039</v>
      </c>
      <c r="F4675" t="s">
        <v>16</v>
      </c>
      <c r="G4675" t="s">
        <v>13</v>
      </c>
      <c r="H4675" t="s">
        <v>14</v>
      </c>
      <c r="I4675" t="s">
        <v>2129</v>
      </c>
      <c r="J4675">
        <v>50000</v>
      </c>
      <c r="K4675" t="str">
        <f t="shared" ref="K4675:K4738" si="366">CONCATENATE(A4675," - ",B4675)</f>
        <v>53001 - Secretaria de Estado da Infraestrutura</v>
      </c>
      <c r="L4675" t="str">
        <f t="shared" ref="L4675:L4738" si="367">CONCATENATE(C4675," - ",D4675)</f>
        <v>12960 - Elaboração de estudos e planos para o sistema aeroviário estadual</v>
      </c>
      <c r="M4675" t="str">
        <f t="shared" ref="M4675:M4738" si="368">CONCATENATE(E4675," - ",F4675)</f>
        <v>339039 - Outros Serviços Terceiros - Pessoa Jurídica</v>
      </c>
      <c r="N4675" t="str">
        <f t="shared" ref="N4675:N4738" si="369">LEFT(E4675,2)</f>
        <v>33</v>
      </c>
      <c r="O4675" t="str">
        <f>VLOOKUP('SQL Results'!N4675,Plan2!$A$2:$B$8,2,0)</f>
        <v>33 - Outras Despesas Correntes</v>
      </c>
      <c r="P4675" s="4" t="str">
        <f t="shared" si="365"/>
        <v>0100 - Recursos ordinários - recursos do tesouro - RLD</v>
      </c>
    </row>
    <row r="4676" spans="1:16" x14ac:dyDescent="0.2">
      <c r="A4676">
        <v>53001</v>
      </c>
      <c r="B4676" t="s">
        <v>2110</v>
      </c>
      <c r="C4676">
        <v>12961</v>
      </c>
      <c r="D4676" t="s">
        <v>2130</v>
      </c>
      <c r="E4676">
        <v>339039</v>
      </c>
      <c r="F4676" t="s">
        <v>16</v>
      </c>
      <c r="G4676" t="s">
        <v>13</v>
      </c>
      <c r="H4676" t="s">
        <v>14</v>
      </c>
      <c r="I4676" t="s">
        <v>2131</v>
      </c>
      <c r="J4676">
        <v>50000</v>
      </c>
      <c r="K4676" t="str">
        <f t="shared" si="366"/>
        <v>53001 - Secretaria de Estado da Infraestrutura</v>
      </c>
      <c r="L4676" t="str">
        <f t="shared" si="367"/>
        <v>12961 - Elaboração de estudos e planos para o sistema portuário estadual</v>
      </c>
      <c r="M4676" t="str">
        <f t="shared" si="368"/>
        <v>339039 - Outros Serviços Terceiros - Pessoa Jurídica</v>
      </c>
      <c r="N4676" t="str">
        <f t="shared" si="369"/>
        <v>33</v>
      </c>
      <c r="O4676" t="str">
        <f>VLOOKUP('SQL Results'!N4676,Plan2!$A$2:$B$8,2,0)</f>
        <v>33 - Outras Despesas Correntes</v>
      </c>
      <c r="P4676" s="4" t="str">
        <f t="shared" si="365"/>
        <v>0100 - Recursos ordinários - recursos do tesouro - RLD</v>
      </c>
    </row>
    <row r="4677" spans="1:16" x14ac:dyDescent="0.2">
      <c r="A4677">
        <v>53001</v>
      </c>
      <c r="B4677" t="s">
        <v>2110</v>
      </c>
      <c r="C4677">
        <v>12639</v>
      </c>
      <c r="D4677" t="s">
        <v>2132</v>
      </c>
      <c r="E4677">
        <v>449051</v>
      </c>
      <c r="F4677" t="s">
        <v>31</v>
      </c>
      <c r="G4677" t="s">
        <v>13</v>
      </c>
      <c r="H4677" t="s">
        <v>14</v>
      </c>
      <c r="I4677" t="s">
        <v>2133</v>
      </c>
      <c r="J4677">
        <v>100000</v>
      </c>
      <c r="K4677" t="str">
        <f t="shared" si="366"/>
        <v>53001 - Secretaria de Estado da Infraestrutura</v>
      </c>
      <c r="L4677" t="str">
        <f t="shared" si="367"/>
        <v>12639 - Adequação e melhoria da infraestrutura aquaviária dos portos e hidrovias - SIE</v>
      </c>
      <c r="M4677" t="str">
        <f t="shared" si="368"/>
        <v>449051 - Obras e Instalações</v>
      </c>
      <c r="N4677" t="str">
        <f t="shared" si="369"/>
        <v>44</v>
      </c>
      <c r="O4677" t="str">
        <f>VLOOKUP('SQL Results'!N4677,Plan2!$A$2:$B$8,2,0)</f>
        <v>44 - Investimentos</v>
      </c>
      <c r="P4677" s="4" t="str">
        <f t="shared" si="365"/>
        <v>0100 - Recursos ordinários - recursos do tesouro - RLD</v>
      </c>
    </row>
    <row r="4678" spans="1:16" x14ac:dyDescent="0.2">
      <c r="A4678">
        <v>53001</v>
      </c>
      <c r="B4678" t="s">
        <v>2110</v>
      </c>
      <c r="C4678">
        <v>12640</v>
      </c>
      <c r="D4678" t="s">
        <v>2134</v>
      </c>
      <c r="E4678">
        <v>449034</v>
      </c>
      <c r="F4678" t="s">
        <v>2120</v>
      </c>
      <c r="G4678" t="s">
        <v>423</v>
      </c>
      <c r="H4678" t="s">
        <v>424</v>
      </c>
      <c r="I4678" t="s">
        <v>2135</v>
      </c>
      <c r="J4678">
        <v>2500000</v>
      </c>
      <c r="K4678" t="str">
        <f t="shared" si="366"/>
        <v>53001 - Secretaria de Estado da Infraestrutura</v>
      </c>
      <c r="L4678" t="str">
        <f t="shared" si="367"/>
        <v>12640 - Gerenciamento de Programas de financiamento BB</v>
      </c>
      <c r="M4678" t="str">
        <f t="shared" si="368"/>
        <v>449034 - Outras Desp. Pessoal Decor. Contr. Terceirização</v>
      </c>
      <c r="N4678" t="str">
        <f t="shared" si="369"/>
        <v>44</v>
      </c>
      <c r="O4678" t="str">
        <f>VLOOKUP('SQL Results'!N4678,Plan2!$A$2:$B$8,2,0)</f>
        <v>44 - Investimentos</v>
      </c>
      <c r="P4678" s="4" t="str">
        <f t="shared" si="365"/>
        <v>0191 - Operações de crédito interna - recursos do tesouro - exercício corrente</v>
      </c>
    </row>
    <row r="4679" spans="1:16" x14ac:dyDescent="0.2">
      <c r="A4679">
        <v>53001</v>
      </c>
      <c r="B4679" t="s">
        <v>2110</v>
      </c>
      <c r="C4679">
        <v>5697</v>
      </c>
      <c r="D4679" t="s">
        <v>2136</v>
      </c>
      <c r="E4679">
        <v>339034</v>
      </c>
      <c r="F4679" t="s">
        <v>2120</v>
      </c>
      <c r="G4679" t="s">
        <v>512</v>
      </c>
      <c r="H4679" t="s">
        <v>513</v>
      </c>
      <c r="I4679" t="s">
        <v>2137</v>
      </c>
      <c r="J4679">
        <v>2500000</v>
      </c>
      <c r="K4679" t="str">
        <f t="shared" si="366"/>
        <v>53001 - Secretaria de Estado da Infraestrutura</v>
      </c>
      <c r="L4679" t="str">
        <f t="shared" si="367"/>
        <v>5697 - Administração, manutenção e gerenciamento dos aeroportos públicos de Santa Catarina - SIE</v>
      </c>
      <c r="M4679" t="str">
        <f t="shared" si="368"/>
        <v>339034 - Outras Desp. Pessoal Decor. Contr. Terceirização</v>
      </c>
      <c r="N4679" t="str">
        <f t="shared" si="369"/>
        <v>33</v>
      </c>
      <c r="O4679" t="str">
        <f>VLOOKUP('SQL Results'!N4679,Plan2!$A$2:$B$8,2,0)</f>
        <v>33 - Outras Despesas Correntes</v>
      </c>
      <c r="P4679" s="4" t="str">
        <f t="shared" si="365"/>
        <v>0128 - Outros convênios, ajustes e acordos administrativos - rec tesouro - exercício corrente</v>
      </c>
    </row>
    <row r="4680" spans="1:16" x14ac:dyDescent="0.2">
      <c r="A4680">
        <v>53001</v>
      </c>
      <c r="B4680" t="s">
        <v>2110</v>
      </c>
      <c r="C4680">
        <v>5697</v>
      </c>
      <c r="D4680" t="s">
        <v>2136</v>
      </c>
      <c r="E4680">
        <v>339039</v>
      </c>
      <c r="F4680" t="s">
        <v>16</v>
      </c>
      <c r="G4680" t="s">
        <v>13</v>
      </c>
      <c r="H4680" t="s">
        <v>14</v>
      </c>
      <c r="I4680" t="s">
        <v>2137</v>
      </c>
      <c r="J4680">
        <v>3500000</v>
      </c>
      <c r="K4680" t="str">
        <f t="shared" si="366"/>
        <v>53001 - Secretaria de Estado da Infraestrutura</v>
      </c>
      <c r="L4680" t="str">
        <f t="shared" si="367"/>
        <v>5697 - Administração, manutenção e gerenciamento dos aeroportos públicos de Santa Catarina - SIE</v>
      </c>
      <c r="M4680" t="str">
        <f t="shared" si="368"/>
        <v>339039 - Outros Serviços Terceiros - Pessoa Jurídica</v>
      </c>
      <c r="N4680" t="str">
        <f t="shared" si="369"/>
        <v>33</v>
      </c>
      <c r="O4680" t="str">
        <f>VLOOKUP('SQL Results'!N4680,Plan2!$A$2:$B$8,2,0)</f>
        <v>33 - Outras Despesas Correntes</v>
      </c>
      <c r="P4680" s="4" t="str">
        <f t="shared" si="365"/>
        <v>0100 - Recursos ordinários - recursos do tesouro - RLD</v>
      </c>
    </row>
    <row r="4681" spans="1:16" x14ac:dyDescent="0.2">
      <c r="A4681">
        <v>53001</v>
      </c>
      <c r="B4681" t="s">
        <v>2110</v>
      </c>
      <c r="C4681">
        <v>5697</v>
      </c>
      <c r="D4681" t="s">
        <v>2136</v>
      </c>
      <c r="E4681">
        <v>339034</v>
      </c>
      <c r="F4681" t="s">
        <v>2120</v>
      </c>
      <c r="G4681" t="s">
        <v>13</v>
      </c>
      <c r="H4681" t="s">
        <v>14</v>
      </c>
      <c r="I4681" t="s">
        <v>2137</v>
      </c>
      <c r="J4681">
        <v>4500000</v>
      </c>
      <c r="K4681" t="str">
        <f t="shared" si="366"/>
        <v>53001 - Secretaria de Estado da Infraestrutura</v>
      </c>
      <c r="L4681" t="str">
        <f t="shared" si="367"/>
        <v>5697 - Administração, manutenção e gerenciamento dos aeroportos públicos de Santa Catarina - SIE</v>
      </c>
      <c r="M4681" t="str">
        <f t="shared" si="368"/>
        <v>339034 - Outras Desp. Pessoal Decor. Contr. Terceirização</v>
      </c>
      <c r="N4681" t="str">
        <f t="shared" si="369"/>
        <v>33</v>
      </c>
      <c r="O4681" t="str">
        <f>VLOOKUP('SQL Results'!N4681,Plan2!$A$2:$B$8,2,0)</f>
        <v>33 - Outras Despesas Correntes</v>
      </c>
      <c r="P4681" s="4" t="str">
        <f t="shared" si="365"/>
        <v>0100 - Recursos ordinários - recursos do tesouro - RLD</v>
      </c>
    </row>
    <row r="4682" spans="1:16" x14ac:dyDescent="0.2">
      <c r="A4682">
        <v>53001</v>
      </c>
      <c r="B4682" t="s">
        <v>2110</v>
      </c>
      <c r="C4682">
        <v>12939</v>
      </c>
      <c r="D4682" t="s">
        <v>2138</v>
      </c>
      <c r="E4682">
        <v>449051</v>
      </c>
      <c r="F4682" t="s">
        <v>31</v>
      </c>
      <c r="G4682" t="s">
        <v>2115</v>
      </c>
      <c r="H4682" t="s">
        <v>2116</v>
      </c>
      <c r="I4682" t="s">
        <v>2139</v>
      </c>
      <c r="J4682">
        <v>300000</v>
      </c>
      <c r="K4682" t="str">
        <f t="shared" si="366"/>
        <v>53001 - Secretaria de Estado da Infraestrutura</v>
      </c>
      <c r="L4682" t="str">
        <f t="shared" si="367"/>
        <v>12939 - Construção de edificações em aeroportos públicos</v>
      </c>
      <c r="M4682" t="str">
        <f t="shared" si="368"/>
        <v>449051 - Obras e Instalações</v>
      </c>
      <c r="N4682" t="str">
        <f t="shared" si="369"/>
        <v>44</v>
      </c>
      <c r="O4682" t="str">
        <f>VLOOKUP('SQL Results'!N4682,Plan2!$A$2:$B$8,2,0)</f>
        <v>44 - Investimentos</v>
      </c>
      <c r="P4682" s="4" t="str">
        <f t="shared" si="365"/>
        <v>0121 - Cota-parte contrib intervenção no domínio econ CIDE-Estadual - rec tesouro -exerc corrente</v>
      </c>
    </row>
    <row r="4683" spans="1:16" x14ac:dyDescent="0.2">
      <c r="A4683">
        <v>53001</v>
      </c>
      <c r="B4683" t="s">
        <v>2110</v>
      </c>
      <c r="C4683">
        <v>12935</v>
      </c>
      <c r="D4683" t="s">
        <v>2140</v>
      </c>
      <c r="E4683">
        <v>449051</v>
      </c>
      <c r="F4683" t="s">
        <v>31</v>
      </c>
      <c r="G4683" t="s">
        <v>423</v>
      </c>
      <c r="H4683" t="s">
        <v>424</v>
      </c>
      <c r="I4683" t="s">
        <v>2141</v>
      </c>
      <c r="J4683">
        <v>100000</v>
      </c>
      <c r="K4683" t="str">
        <f t="shared" si="366"/>
        <v>53001 - Secretaria de Estado da Infraestrutura</v>
      </c>
      <c r="L4683" t="str">
        <f t="shared" si="367"/>
        <v>12935 - AP - Implantação do contorno viário de Capinzal - Ouro - SIE</v>
      </c>
      <c r="M4683" t="str">
        <f t="shared" si="368"/>
        <v>449051 - Obras e Instalações</v>
      </c>
      <c r="N4683" t="str">
        <f t="shared" si="369"/>
        <v>44</v>
      </c>
      <c r="O4683" t="str">
        <f>VLOOKUP('SQL Results'!N4683,Plan2!$A$2:$B$8,2,0)</f>
        <v>44 - Investimentos</v>
      </c>
      <c r="P4683" s="4" t="str">
        <f t="shared" si="365"/>
        <v>0191 - Operações de crédito interna - recursos do tesouro - exercício corrente</v>
      </c>
    </row>
    <row r="4684" spans="1:16" x14ac:dyDescent="0.2">
      <c r="A4684">
        <v>53001</v>
      </c>
      <c r="B4684" t="s">
        <v>2110</v>
      </c>
      <c r="C4684">
        <v>12962</v>
      </c>
      <c r="D4684" t="s">
        <v>2142</v>
      </c>
      <c r="E4684">
        <v>449051</v>
      </c>
      <c r="F4684" t="s">
        <v>31</v>
      </c>
      <c r="G4684" t="s">
        <v>2115</v>
      </c>
      <c r="H4684" t="s">
        <v>2116</v>
      </c>
      <c r="I4684" t="s">
        <v>2143</v>
      </c>
      <c r="J4684">
        <v>500000</v>
      </c>
      <c r="K4684" t="str">
        <f t="shared" si="366"/>
        <v>53001 - Secretaria de Estado da Infraestrutura</v>
      </c>
      <c r="L4684" t="str">
        <f t="shared" si="367"/>
        <v>12962 - Implantação e reformas de ferroviais</v>
      </c>
      <c r="M4684" t="str">
        <f t="shared" si="368"/>
        <v>449051 - Obras e Instalações</v>
      </c>
      <c r="N4684" t="str">
        <f t="shared" si="369"/>
        <v>44</v>
      </c>
      <c r="O4684" t="str">
        <f>VLOOKUP('SQL Results'!N4684,Plan2!$A$2:$B$8,2,0)</f>
        <v>44 - Investimentos</v>
      </c>
      <c r="P4684" s="4" t="str">
        <f t="shared" si="365"/>
        <v>0121 - Cota-parte contrib intervenção no domínio econ CIDE-Estadual - rec tesouro -exerc corrente</v>
      </c>
    </row>
    <row r="4685" spans="1:16" x14ac:dyDescent="0.2">
      <c r="A4685">
        <v>53001</v>
      </c>
      <c r="B4685" t="s">
        <v>2110</v>
      </c>
      <c r="C4685">
        <v>12962</v>
      </c>
      <c r="D4685" t="s">
        <v>2142</v>
      </c>
      <c r="E4685">
        <v>449051</v>
      </c>
      <c r="F4685" t="s">
        <v>31</v>
      </c>
      <c r="G4685" t="s">
        <v>512</v>
      </c>
      <c r="H4685" t="s">
        <v>513</v>
      </c>
      <c r="I4685" t="s">
        <v>2143</v>
      </c>
      <c r="J4685">
        <v>500000</v>
      </c>
      <c r="K4685" t="str">
        <f t="shared" si="366"/>
        <v>53001 - Secretaria de Estado da Infraestrutura</v>
      </c>
      <c r="L4685" t="str">
        <f t="shared" si="367"/>
        <v>12962 - Implantação e reformas de ferroviais</v>
      </c>
      <c r="M4685" t="str">
        <f t="shared" si="368"/>
        <v>449051 - Obras e Instalações</v>
      </c>
      <c r="N4685" t="str">
        <f t="shared" si="369"/>
        <v>44</v>
      </c>
      <c r="O4685" t="str">
        <f>VLOOKUP('SQL Results'!N4685,Plan2!$A$2:$B$8,2,0)</f>
        <v>44 - Investimentos</v>
      </c>
      <c r="P4685" s="4" t="str">
        <f t="shared" si="365"/>
        <v>0128 - Outros convênios, ajustes e acordos administrativos - rec tesouro - exercício corrente</v>
      </c>
    </row>
    <row r="4686" spans="1:16" x14ac:dyDescent="0.2">
      <c r="A4686">
        <v>53001</v>
      </c>
      <c r="B4686" t="s">
        <v>2110</v>
      </c>
      <c r="C4686">
        <v>12933</v>
      </c>
      <c r="D4686" t="s">
        <v>2144</v>
      </c>
      <c r="E4686">
        <v>449051</v>
      </c>
      <c r="F4686" t="s">
        <v>31</v>
      </c>
      <c r="G4686" t="s">
        <v>2115</v>
      </c>
      <c r="H4686" t="s">
        <v>2116</v>
      </c>
      <c r="I4686" t="s">
        <v>2145</v>
      </c>
      <c r="J4686">
        <v>2000000</v>
      </c>
      <c r="K4686" t="str">
        <f t="shared" si="366"/>
        <v>53001 - Secretaria de Estado da Infraestrutura</v>
      </c>
      <c r="L4686" t="str">
        <f t="shared" si="367"/>
        <v>12933 - Melhoramentos e restauração da BR-280, trecho entrocamento SC-413</v>
      </c>
      <c r="M4686" t="str">
        <f t="shared" si="368"/>
        <v>449051 - Obras e Instalações</v>
      </c>
      <c r="N4686" t="str">
        <f t="shared" si="369"/>
        <v>44</v>
      </c>
      <c r="O4686" t="str">
        <f>VLOOKUP('SQL Results'!N4686,Plan2!$A$2:$B$8,2,0)</f>
        <v>44 - Investimentos</v>
      </c>
      <c r="P4686" s="4" t="str">
        <f t="shared" si="365"/>
        <v>0121 - Cota-parte contrib intervenção no domínio econ CIDE-Estadual - rec tesouro -exerc corrente</v>
      </c>
    </row>
    <row r="4687" spans="1:16" x14ac:dyDescent="0.2">
      <c r="A4687">
        <v>53001</v>
      </c>
      <c r="B4687" t="s">
        <v>2110</v>
      </c>
      <c r="C4687">
        <v>12932</v>
      </c>
      <c r="D4687" t="s">
        <v>2146</v>
      </c>
      <c r="E4687">
        <v>449051</v>
      </c>
      <c r="F4687" t="s">
        <v>31</v>
      </c>
      <c r="G4687" t="s">
        <v>423</v>
      </c>
      <c r="H4687" t="s">
        <v>424</v>
      </c>
      <c r="I4687" t="s">
        <v>2147</v>
      </c>
      <c r="J4687">
        <v>17469377</v>
      </c>
      <c r="K4687" t="str">
        <f t="shared" si="366"/>
        <v>53001 - Secretaria de Estado da Infraestrutura</v>
      </c>
      <c r="L4687" t="str">
        <f t="shared" si="367"/>
        <v>12932 - Implantação do acesso norte de Blumenau - Vila Itoupava - SIE</v>
      </c>
      <c r="M4687" t="str">
        <f t="shared" si="368"/>
        <v>449051 - Obras e Instalações</v>
      </c>
      <c r="N4687" t="str">
        <f t="shared" si="369"/>
        <v>44</v>
      </c>
      <c r="O4687" t="str">
        <f>VLOOKUP('SQL Results'!N4687,Plan2!$A$2:$B$8,2,0)</f>
        <v>44 - Investimentos</v>
      </c>
      <c r="P4687" s="4" t="str">
        <f t="shared" si="365"/>
        <v>0191 - Operações de crédito interna - recursos do tesouro - exercício corrente</v>
      </c>
    </row>
    <row r="4688" spans="1:16" x14ac:dyDescent="0.2">
      <c r="A4688">
        <v>53001</v>
      </c>
      <c r="B4688" t="s">
        <v>2110</v>
      </c>
      <c r="C4688">
        <v>10209</v>
      </c>
      <c r="D4688" t="s">
        <v>2148</v>
      </c>
      <c r="E4688">
        <v>339034</v>
      </c>
      <c r="F4688" t="s">
        <v>2120</v>
      </c>
      <c r="G4688" t="s">
        <v>2098</v>
      </c>
      <c r="H4688" t="s">
        <v>2099</v>
      </c>
      <c r="I4688" t="s">
        <v>2149</v>
      </c>
      <c r="J4688">
        <v>800000</v>
      </c>
      <c r="K4688" t="str">
        <f t="shared" si="366"/>
        <v>53001 - Secretaria de Estado da Infraestrutura</v>
      </c>
      <c r="L4688" t="str">
        <f t="shared" si="367"/>
        <v>10209 - Gerenciamento de programas de financiamento</v>
      </c>
      <c r="M4688" t="str">
        <f t="shared" si="368"/>
        <v>339034 - Outras Desp. Pessoal Decor. Contr. Terceirização</v>
      </c>
      <c r="N4688" t="str">
        <f t="shared" si="369"/>
        <v>33</v>
      </c>
      <c r="O4688" t="str">
        <f>VLOOKUP('SQL Results'!N4688,Plan2!$A$2:$B$8,2,0)</f>
        <v>33 - Outras Despesas Correntes</v>
      </c>
      <c r="P4688" s="4" t="str">
        <f t="shared" si="365"/>
        <v>0192 - Operações de crédito externa - recursos do tesouro - exercício corrente</v>
      </c>
    </row>
    <row r="4689" spans="1:16" x14ac:dyDescent="0.2">
      <c r="A4689">
        <v>53001</v>
      </c>
      <c r="B4689" t="s">
        <v>2110</v>
      </c>
      <c r="C4689">
        <v>10209</v>
      </c>
      <c r="D4689" t="s">
        <v>2148</v>
      </c>
      <c r="E4689">
        <v>339035</v>
      </c>
      <c r="F4689" t="s">
        <v>21</v>
      </c>
      <c r="G4689" t="s">
        <v>2098</v>
      </c>
      <c r="H4689" t="s">
        <v>2099</v>
      </c>
      <c r="I4689" t="s">
        <v>2149</v>
      </c>
      <c r="J4689">
        <v>100000</v>
      </c>
      <c r="K4689" t="str">
        <f t="shared" si="366"/>
        <v>53001 - Secretaria de Estado da Infraestrutura</v>
      </c>
      <c r="L4689" t="str">
        <f t="shared" si="367"/>
        <v>10209 - Gerenciamento de programas de financiamento</v>
      </c>
      <c r="M4689" t="str">
        <f t="shared" si="368"/>
        <v>339035 - Serviços de Consultoria</v>
      </c>
      <c r="N4689" t="str">
        <f t="shared" si="369"/>
        <v>33</v>
      </c>
      <c r="O4689" t="str">
        <f>VLOOKUP('SQL Results'!N4689,Plan2!$A$2:$B$8,2,0)</f>
        <v>33 - Outras Despesas Correntes</v>
      </c>
      <c r="P4689" s="4" t="str">
        <f t="shared" si="365"/>
        <v>0192 - Operações de crédito externa - recursos do tesouro - exercício corrente</v>
      </c>
    </row>
    <row r="4690" spans="1:16" x14ac:dyDescent="0.2">
      <c r="A4690">
        <v>53001</v>
      </c>
      <c r="B4690" t="s">
        <v>2110</v>
      </c>
      <c r="C4690">
        <v>14165</v>
      </c>
      <c r="D4690" t="s">
        <v>2150</v>
      </c>
      <c r="E4690">
        <v>449051</v>
      </c>
      <c r="F4690" t="s">
        <v>31</v>
      </c>
      <c r="G4690" t="s">
        <v>2115</v>
      </c>
      <c r="H4690" t="s">
        <v>2116</v>
      </c>
      <c r="I4690" t="s">
        <v>2151</v>
      </c>
      <c r="J4690">
        <v>500000</v>
      </c>
      <c r="K4690" t="str">
        <f t="shared" si="366"/>
        <v>53001 - Secretaria de Estado da Infraestrutura</v>
      </c>
      <c r="L4690" t="str">
        <f t="shared" si="367"/>
        <v>14165 - Projetos de engenharia rodoviária - SIE</v>
      </c>
      <c r="M4690" t="str">
        <f t="shared" si="368"/>
        <v>449051 - Obras e Instalações</v>
      </c>
      <c r="N4690" t="str">
        <f t="shared" si="369"/>
        <v>44</v>
      </c>
      <c r="O4690" t="str">
        <f>VLOOKUP('SQL Results'!N4690,Plan2!$A$2:$B$8,2,0)</f>
        <v>44 - Investimentos</v>
      </c>
      <c r="P4690" s="4" t="str">
        <f t="shared" si="365"/>
        <v>0121 - Cota-parte contrib intervenção no domínio econ CIDE-Estadual - rec tesouro -exerc corrente</v>
      </c>
    </row>
    <row r="4691" spans="1:16" x14ac:dyDescent="0.2">
      <c r="A4691">
        <v>53001</v>
      </c>
      <c r="B4691" t="s">
        <v>2110</v>
      </c>
      <c r="C4691">
        <v>14168</v>
      </c>
      <c r="D4691" t="s">
        <v>2152</v>
      </c>
      <c r="E4691">
        <v>449051</v>
      </c>
      <c r="F4691" t="s">
        <v>31</v>
      </c>
      <c r="G4691" t="s">
        <v>2115</v>
      </c>
      <c r="H4691" t="s">
        <v>2116</v>
      </c>
      <c r="I4691" t="s">
        <v>2153</v>
      </c>
      <c r="J4691">
        <v>1000000</v>
      </c>
      <c r="K4691" t="str">
        <f t="shared" si="366"/>
        <v>53001 - Secretaria de Estado da Infraestrutura</v>
      </c>
      <c r="L4691" t="str">
        <f t="shared" si="367"/>
        <v>14168 - Recuperação de pontos críticos da rodovia SC-135</v>
      </c>
      <c r="M4691" t="str">
        <f t="shared" si="368"/>
        <v>449051 - Obras e Instalações</v>
      </c>
      <c r="N4691" t="str">
        <f t="shared" si="369"/>
        <v>44</v>
      </c>
      <c r="O4691" t="str">
        <f>VLOOKUP('SQL Results'!N4691,Plan2!$A$2:$B$8,2,0)</f>
        <v>44 - Investimentos</v>
      </c>
      <c r="P4691" s="4" t="str">
        <f t="shared" si="365"/>
        <v>0121 - Cota-parte contrib intervenção no domínio econ CIDE-Estadual - rec tesouro -exerc corrente</v>
      </c>
    </row>
    <row r="4692" spans="1:16" x14ac:dyDescent="0.2">
      <c r="A4692">
        <v>53001</v>
      </c>
      <c r="B4692" t="s">
        <v>2110</v>
      </c>
      <c r="C4692">
        <v>14166</v>
      </c>
      <c r="D4692" t="s">
        <v>2154</v>
      </c>
      <c r="E4692">
        <v>449051</v>
      </c>
      <c r="F4692" t="s">
        <v>31</v>
      </c>
      <c r="G4692" t="s">
        <v>2115</v>
      </c>
      <c r="H4692" t="s">
        <v>2116</v>
      </c>
      <c r="I4692" t="s">
        <v>2155</v>
      </c>
      <c r="J4692">
        <v>500000</v>
      </c>
      <c r="K4692" t="str">
        <f t="shared" si="366"/>
        <v>53001 - Secretaria de Estado da Infraestrutura</v>
      </c>
      <c r="L4692" t="str">
        <f t="shared" si="367"/>
        <v>14166 - Revitalização da Rodovia SC-445 - Trecho Rodovia BR-101 - Içara - Cricíuma</v>
      </c>
      <c r="M4692" t="str">
        <f t="shared" si="368"/>
        <v>449051 - Obras e Instalações</v>
      </c>
      <c r="N4692" t="str">
        <f t="shared" si="369"/>
        <v>44</v>
      </c>
      <c r="O4692" t="str">
        <f>VLOOKUP('SQL Results'!N4692,Plan2!$A$2:$B$8,2,0)</f>
        <v>44 - Investimentos</v>
      </c>
      <c r="P4692" s="4" t="str">
        <f t="shared" si="365"/>
        <v>0121 - Cota-parte contrib intervenção no domínio econ CIDE-Estadual - rec tesouro -exerc corrente</v>
      </c>
    </row>
    <row r="4693" spans="1:16" x14ac:dyDescent="0.2">
      <c r="A4693">
        <v>53001</v>
      </c>
      <c r="B4693" t="s">
        <v>2110</v>
      </c>
      <c r="C4693">
        <v>12956</v>
      </c>
      <c r="D4693" t="s">
        <v>2156</v>
      </c>
      <c r="E4693">
        <v>449051</v>
      </c>
      <c r="F4693" t="s">
        <v>31</v>
      </c>
      <c r="G4693" t="s">
        <v>512</v>
      </c>
      <c r="H4693" t="s">
        <v>513</v>
      </c>
      <c r="I4693" t="s">
        <v>2157</v>
      </c>
      <c r="J4693">
        <v>500000</v>
      </c>
      <c r="K4693" t="str">
        <f t="shared" si="366"/>
        <v>53001 - Secretaria de Estado da Infraestrutura</v>
      </c>
      <c r="L4693" t="str">
        <f t="shared" si="367"/>
        <v>12956 - Implantação de acesso a aeroportos</v>
      </c>
      <c r="M4693" t="str">
        <f t="shared" si="368"/>
        <v>449051 - Obras e Instalações</v>
      </c>
      <c r="N4693" t="str">
        <f t="shared" si="369"/>
        <v>44</v>
      </c>
      <c r="O4693" t="str">
        <f>VLOOKUP('SQL Results'!N4693,Plan2!$A$2:$B$8,2,0)</f>
        <v>44 - Investimentos</v>
      </c>
      <c r="P4693" s="4" t="str">
        <f t="shared" si="365"/>
        <v>0128 - Outros convênios, ajustes e acordos administrativos - rec tesouro - exercício corrente</v>
      </c>
    </row>
    <row r="4694" spans="1:16" x14ac:dyDescent="0.2">
      <c r="A4694">
        <v>53001</v>
      </c>
      <c r="B4694" t="s">
        <v>2110</v>
      </c>
      <c r="C4694">
        <v>4216</v>
      </c>
      <c r="D4694" t="s">
        <v>2158</v>
      </c>
      <c r="E4694">
        <v>339039</v>
      </c>
      <c r="F4694" t="s">
        <v>16</v>
      </c>
      <c r="G4694" t="s">
        <v>13</v>
      </c>
      <c r="H4694" t="s">
        <v>14</v>
      </c>
      <c r="I4694" t="s">
        <v>349</v>
      </c>
      <c r="J4694">
        <v>500000</v>
      </c>
      <c r="K4694" t="str">
        <f t="shared" si="366"/>
        <v>53001 - Secretaria de Estado da Infraestrutura</v>
      </c>
      <c r="L4694" t="str">
        <f t="shared" si="367"/>
        <v>4216 - Administração e manutenção dos serviços administrativos gerais - SIE</v>
      </c>
      <c r="M4694" t="str">
        <f t="shared" si="368"/>
        <v>339039 - Outros Serviços Terceiros - Pessoa Jurídica</v>
      </c>
      <c r="N4694" t="str">
        <f t="shared" si="369"/>
        <v>33</v>
      </c>
      <c r="O4694" t="str">
        <f>VLOOKUP('SQL Results'!N4694,Plan2!$A$2:$B$8,2,0)</f>
        <v>33 - Outras Despesas Correntes</v>
      </c>
      <c r="P4694" s="4" t="str">
        <f t="shared" si="365"/>
        <v>0100 - Recursos ordinários - recursos do tesouro - RLD</v>
      </c>
    </row>
    <row r="4695" spans="1:16" x14ac:dyDescent="0.2">
      <c r="A4695">
        <v>53001</v>
      </c>
      <c r="B4695" t="s">
        <v>2110</v>
      </c>
      <c r="C4695">
        <v>4216</v>
      </c>
      <c r="D4695" t="s">
        <v>2158</v>
      </c>
      <c r="E4695">
        <v>339040</v>
      </c>
      <c r="F4695" t="s">
        <v>52</v>
      </c>
      <c r="G4695" t="s">
        <v>13</v>
      </c>
      <c r="H4695" t="s">
        <v>14</v>
      </c>
      <c r="I4695" t="s">
        <v>349</v>
      </c>
      <c r="J4695">
        <v>150000</v>
      </c>
      <c r="K4695" t="str">
        <f t="shared" si="366"/>
        <v>53001 - Secretaria de Estado da Infraestrutura</v>
      </c>
      <c r="L4695" t="str">
        <f t="shared" si="367"/>
        <v>4216 - Administração e manutenção dos serviços administrativos gerais - SIE</v>
      </c>
      <c r="M4695" t="str">
        <f t="shared" si="368"/>
        <v>339040 - Serviços de Tecnologia da Informação e Comunicação - Pessoa Jurídica</v>
      </c>
      <c r="N4695" t="str">
        <f t="shared" si="369"/>
        <v>33</v>
      </c>
      <c r="O4695" t="str">
        <f>VLOOKUP('SQL Results'!N4695,Plan2!$A$2:$B$8,2,0)</f>
        <v>33 - Outras Despesas Correntes</v>
      </c>
      <c r="P4695" s="4" t="str">
        <f t="shared" ref="P4695:P4758" si="370">CONCATENATE(LEFT(G4695,4)," - ",H4695)</f>
        <v>0100 - Recursos ordinários - recursos do tesouro - RLD</v>
      </c>
    </row>
    <row r="4696" spans="1:16" x14ac:dyDescent="0.2">
      <c r="A4696">
        <v>53001</v>
      </c>
      <c r="B4696" t="s">
        <v>2110</v>
      </c>
      <c r="C4696">
        <v>4216</v>
      </c>
      <c r="D4696" t="s">
        <v>2158</v>
      </c>
      <c r="E4696">
        <v>339047</v>
      </c>
      <c r="F4696" t="s">
        <v>27</v>
      </c>
      <c r="G4696" t="s">
        <v>13</v>
      </c>
      <c r="H4696" t="s">
        <v>14</v>
      </c>
      <c r="I4696" t="s">
        <v>349</v>
      </c>
      <c r="J4696">
        <v>20000</v>
      </c>
      <c r="K4696" t="str">
        <f t="shared" si="366"/>
        <v>53001 - Secretaria de Estado da Infraestrutura</v>
      </c>
      <c r="L4696" t="str">
        <f t="shared" si="367"/>
        <v>4216 - Administração e manutenção dos serviços administrativos gerais - SIE</v>
      </c>
      <c r="M4696" t="str">
        <f t="shared" si="368"/>
        <v>339047 - Obrigações Tributárias e Contributivas</v>
      </c>
      <c r="N4696" t="str">
        <f t="shared" si="369"/>
        <v>33</v>
      </c>
      <c r="O4696" t="str">
        <f>VLOOKUP('SQL Results'!N4696,Plan2!$A$2:$B$8,2,0)</f>
        <v>33 - Outras Despesas Correntes</v>
      </c>
      <c r="P4696" s="4" t="str">
        <f t="shared" si="370"/>
        <v>0100 - Recursos ordinários - recursos do tesouro - RLD</v>
      </c>
    </row>
    <row r="4697" spans="1:16" x14ac:dyDescent="0.2">
      <c r="A4697">
        <v>53001</v>
      </c>
      <c r="B4697" t="s">
        <v>2110</v>
      </c>
      <c r="C4697">
        <v>4216</v>
      </c>
      <c r="D4697" t="s">
        <v>2158</v>
      </c>
      <c r="E4697">
        <v>339092</v>
      </c>
      <c r="F4697" t="s">
        <v>28</v>
      </c>
      <c r="G4697" t="s">
        <v>13</v>
      </c>
      <c r="H4697" t="s">
        <v>14</v>
      </c>
      <c r="I4697" t="s">
        <v>349</v>
      </c>
      <c r="J4697">
        <v>30000</v>
      </c>
      <c r="K4697" t="str">
        <f t="shared" si="366"/>
        <v>53001 - Secretaria de Estado da Infraestrutura</v>
      </c>
      <c r="L4697" t="str">
        <f t="shared" si="367"/>
        <v>4216 - Administração e manutenção dos serviços administrativos gerais - SIE</v>
      </c>
      <c r="M4697" t="str">
        <f t="shared" si="368"/>
        <v>339092 - Despesas de Exercícios Anteriores</v>
      </c>
      <c r="N4697" t="str">
        <f t="shared" si="369"/>
        <v>33</v>
      </c>
      <c r="O4697" t="str">
        <f>VLOOKUP('SQL Results'!N4697,Plan2!$A$2:$B$8,2,0)</f>
        <v>33 - Outras Despesas Correntes</v>
      </c>
      <c r="P4697" s="4" t="str">
        <f t="shared" si="370"/>
        <v>0100 - Recursos ordinários - recursos do tesouro - RLD</v>
      </c>
    </row>
    <row r="4698" spans="1:16" x14ac:dyDescent="0.2">
      <c r="A4698">
        <v>53001</v>
      </c>
      <c r="B4698" t="s">
        <v>2110</v>
      </c>
      <c r="C4698">
        <v>4216</v>
      </c>
      <c r="D4698" t="s">
        <v>2158</v>
      </c>
      <c r="E4698">
        <v>339139</v>
      </c>
      <c r="F4698" t="s">
        <v>51</v>
      </c>
      <c r="G4698" t="s">
        <v>13</v>
      </c>
      <c r="H4698" t="s">
        <v>14</v>
      </c>
      <c r="I4698" t="s">
        <v>349</v>
      </c>
      <c r="J4698">
        <v>80000</v>
      </c>
      <c r="K4698" t="str">
        <f t="shared" si="366"/>
        <v>53001 - Secretaria de Estado da Infraestrutura</v>
      </c>
      <c r="L4698" t="str">
        <f t="shared" si="367"/>
        <v>4216 - Administração e manutenção dos serviços administrativos gerais - SIE</v>
      </c>
      <c r="M4698" t="str">
        <f t="shared" si="368"/>
        <v>339139 - Outros Serviços Terceiros Pessoa Jurídica</v>
      </c>
      <c r="N4698" t="str">
        <f t="shared" si="369"/>
        <v>33</v>
      </c>
      <c r="O4698" t="str">
        <f>VLOOKUP('SQL Results'!N4698,Plan2!$A$2:$B$8,2,0)</f>
        <v>33 - Outras Despesas Correntes</v>
      </c>
      <c r="P4698" s="4" t="str">
        <f t="shared" si="370"/>
        <v>0100 - Recursos ordinários - recursos do tesouro - RLD</v>
      </c>
    </row>
    <row r="4699" spans="1:16" x14ac:dyDescent="0.2">
      <c r="A4699">
        <v>53001</v>
      </c>
      <c r="B4699" t="s">
        <v>2110</v>
      </c>
      <c r="C4699">
        <v>4216</v>
      </c>
      <c r="D4699" t="s">
        <v>2158</v>
      </c>
      <c r="E4699">
        <v>339140</v>
      </c>
      <c r="F4699" t="s">
        <v>52</v>
      </c>
      <c r="G4699" t="s">
        <v>13</v>
      </c>
      <c r="H4699" t="s">
        <v>14</v>
      </c>
      <c r="I4699" t="s">
        <v>349</v>
      </c>
      <c r="J4699">
        <v>35000</v>
      </c>
      <c r="K4699" t="str">
        <f t="shared" si="366"/>
        <v>53001 - Secretaria de Estado da Infraestrutura</v>
      </c>
      <c r="L4699" t="str">
        <f t="shared" si="367"/>
        <v>4216 - Administração e manutenção dos serviços administrativos gerais - SIE</v>
      </c>
      <c r="M4699" t="str">
        <f t="shared" si="368"/>
        <v>339140 - Serviços de Tecnologia da Informação e Comunicação - Pessoa Jurídica</v>
      </c>
      <c r="N4699" t="str">
        <f t="shared" si="369"/>
        <v>33</v>
      </c>
      <c r="O4699" t="str">
        <f>VLOOKUP('SQL Results'!N4699,Plan2!$A$2:$B$8,2,0)</f>
        <v>33 - Outras Despesas Correntes</v>
      </c>
      <c r="P4699" s="4" t="str">
        <f t="shared" si="370"/>
        <v>0100 - Recursos ordinários - recursos do tesouro - RLD</v>
      </c>
    </row>
    <row r="4700" spans="1:16" x14ac:dyDescent="0.2">
      <c r="A4700">
        <v>53001</v>
      </c>
      <c r="B4700" t="s">
        <v>2110</v>
      </c>
      <c r="C4700">
        <v>4216</v>
      </c>
      <c r="D4700" t="s">
        <v>2158</v>
      </c>
      <c r="E4700">
        <v>339192</v>
      </c>
      <c r="F4700" t="s">
        <v>28</v>
      </c>
      <c r="G4700" t="s">
        <v>13</v>
      </c>
      <c r="H4700" t="s">
        <v>14</v>
      </c>
      <c r="I4700" t="s">
        <v>349</v>
      </c>
      <c r="J4700">
        <v>10000</v>
      </c>
      <c r="K4700" t="str">
        <f t="shared" si="366"/>
        <v>53001 - Secretaria de Estado da Infraestrutura</v>
      </c>
      <c r="L4700" t="str">
        <f t="shared" si="367"/>
        <v>4216 - Administração e manutenção dos serviços administrativos gerais - SIE</v>
      </c>
      <c r="M4700" t="str">
        <f t="shared" si="368"/>
        <v>339192 - Despesas de Exercícios Anteriores</v>
      </c>
      <c r="N4700" t="str">
        <f t="shared" si="369"/>
        <v>33</v>
      </c>
      <c r="O4700" t="str">
        <f>VLOOKUP('SQL Results'!N4700,Plan2!$A$2:$B$8,2,0)</f>
        <v>33 - Outras Despesas Correntes</v>
      </c>
      <c r="P4700" s="4" t="str">
        <f t="shared" si="370"/>
        <v>0100 - Recursos ordinários - recursos do tesouro - RLD</v>
      </c>
    </row>
    <row r="4701" spans="1:16" x14ac:dyDescent="0.2">
      <c r="A4701">
        <v>53001</v>
      </c>
      <c r="B4701" t="s">
        <v>2110</v>
      </c>
      <c r="C4701">
        <v>4216</v>
      </c>
      <c r="D4701" t="s">
        <v>2158</v>
      </c>
      <c r="E4701">
        <v>449052</v>
      </c>
      <c r="F4701" t="s">
        <v>17</v>
      </c>
      <c r="G4701" t="s">
        <v>13</v>
      </c>
      <c r="H4701" t="s">
        <v>14</v>
      </c>
      <c r="I4701" t="s">
        <v>349</v>
      </c>
      <c r="J4701">
        <v>50000</v>
      </c>
      <c r="K4701" t="str">
        <f t="shared" si="366"/>
        <v>53001 - Secretaria de Estado da Infraestrutura</v>
      </c>
      <c r="L4701" t="str">
        <f t="shared" si="367"/>
        <v>4216 - Administração e manutenção dos serviços administrativos gerais - SIE</v>
      </c>
      <c r="M4701" t="str">
        <f t="shared" si="368"/>
        <v>449052 - Equipamentos e Material Permanente</v>
      </c>
      <c r="N4701" t="str">
        <f t="shared" si="369"/>
        <v>44</v>
      </c>
      <c r="O4701" t="str">
        <f>VLOOKUP('SQL Results'!N4701,Plan2!$A$2:$B$8,2,0)</f>
        <v>44 - Investimentos</v>
      </c>
      <c r="P4701" s="4" t="str">
        <f t="shared" si="370"/>
        <v>0100 - Recursos ordinários - recursos do tesouro - RLD</v>
      </c>
    </row>
    <row r="4702" spans="1:16" x14ac:dyDescent="0.2">
      <c r="A4702">
        <v>53001</v>
      </c>
      <c r="B4702" t="s">
        <v>2110</v>
      </c>
      <c r="C4702">
        <v>4216</v>
      </c>
      <c r="D4702" t="s">
        <v>2158</v>
      </c>
      <c r="E4702">
        <v>339047</v>
      </c>
      <c r="F4702" t="s">
        <v>27</v>
      </c>
      <c r="G4702" t="s">
        <v>2115</v>
      </c>
      <c r="H4702" t="s">
        <v>2116</v>
      </c>
      <c r="I4702" t="s">
        <v>349</v>
      </c>
      <c r="J4702">
        <v>500000</v>
      </c>
      <c r="K4702" t="str">
        <f t="shared" si="366"/>
        <v>53001 - Secretaria de Estado da Infraestrutura</v>
      </c>
      <c r="L4702" t="str">
        <f t="shared" si="367"/>
        <v>4216 - Administração e manutenção dos serviços administrativos gerais - SIE</v>
      </c>
      <c r="M4702" t="str">
        <f t="shared" si="368"/>
        <v>339047 - Obrigações Tributárias e Contributivas</v>
      </c>
      <c r="N4702" t="str">
        <f t="shared" si="369"/>
        <v>33</v>
      </c>
      <c r="O4702" t="str">
        <f>VLOOKUP('SQL Results'!N4702,Plan2!$A$2:$B$8,2,0)</f>
        <v>33 - Outras Despesas Correntes</v>
      </c>
      <c r="P4702" s="4" t="str">
        <f t="shared" si="370"/>
        <v>0121 - Cota-parte contrib intervenção no domínio econ CIDE-Estadual - rec tesouro -exerc corrente</v>
      </c>
    </row>
    <row r="4703" spans="1:16" x14ac:dyDescent="0.2">
      <c r="A4703">
        <v>53001</v>
      </c>
      <c r="B4703" t="s">
        <v>2110</v>
      </c>
      <c r="C4703">
        <v>4216</v>
      </c>
      <c r="D4703" t="s">
        <v>2158</v>
      </c>
      <c r="E4703">
        <v>339014</v>
      </c>
      <c r="F4703" t="s">
        <v>63</v>
      </c>
      <c r="G4703" t="s">
        <v>13</v>
      </c>
      <c r="H4703" t="s">
        <v>14</v>
      </c>
      <c r="I4703" t="s">
        <v>349</v>
      </c>
      <c r="J4703">
        <v>65000</v>
      </c>
      <c r="K4703" t="str">
        <f t="shared" si="366"/>
        <v>53001 - Secretaria de Estado da Infraestrutura</v>
      </c>
      <c r="L4703" t="str">
        <f t="shared" si="367"/>
        <v>4216 - Administração e manutenção dos serviços administrativos gerais - SIE</v>
      </c>
      <c r="M4703" t="str">
        <f t="shared" si="368"/>
        <v>339014 - Diárias - Civil</v>
      </c>
      <c r="N4703" t="str">
        <f t="shared" si="369"/>
        <v>33</v>
      </c>
      <c r="O4703" t="str">
        <f>VLOOKUP('SQL Results'!N4703,Plan2!$A$2:$B$8,2,0)</f>
        <v>33 - Outras Despesas Correntes</v>
      </c>
      <c r="P4703" s="4" t="str">
        <f t="shared" si="370"/>
        <v>0100 - Recursos ordinários - recursos do tesouro - RLD</v>
      </c>
    </row>
    <row r="4704" spans="1:16" x14ac:dyDescent="0.2">
      <c r="A4704">
        <v>53001</v>
      </c>
      <c r="B4704" t="s">
        <v>2110</v>
      </c>
      <c r="C4704">
        <v>4216</v>
      </c>
      <c r="D4704" t="s">
        <v>2158</v>
      </c>
      <c r="E4704">
        <v>339030</v>
      </c>
      <c r="F4704" t="s">
        <v>12</v>
      </c>
      <c r="G4704" t="s">
        <v>13</v>
      </c>
      <c r="H4704" t="s">
        <v>14</v>
      </c>
      <c r="I4704" t="s">
        <v>349</v>
      </c>
      <c r="J4704">
        <v>200000</v>
      </c>
      <c r="K4704" t="str">
        <f t="shared" si="366"/>
        <v>53001 - Secretaria de Estado da Infraestrutura</v>
      </c>
      <c r="L4704" t="str">
        <f t="shared" si="367"/>
        <v>4216 - Administração e manutenção dos serviços administrativos gerais - SIE</v>
      </c>
      <c r="M4704" t="str">
        <f t="shared" si="368"/>
        <v>339030 - Material de Consumo</v>
      </c>
      <c r="N4704" t="str">
        <f t="shared" si="369"/>
        <v>33</v>
      </c>
      <c r="O4704" t="str">
        <f>VLOOKUP('SQL Results'!N4704,Plan2!$A$2:$B$8,2,0)</f>
        <v>33 - Outras Despesas Correntes</v>
      </c>
      <c r="P4704" s="4" t="str">
        <f t="shared" si="370"/>
        <v>0100 - Recursos ordinários - recursos do tesouro - RLD</v>
      </c>
    </row>
    <row r="4705" spans="1:16" x14ac:dyDescent="0.2">
      <c r="A4705">
        <v>53001</v>
      </c>
      <c r="B4705" t="s">
        <v>2110</v>
      </c>
      <c r="C4705">
        <v>4216</v>
      </c>
      <c r="D4705" t="s">
        <v>2158</v>
      </c>
      <c r="E4705">
        <v>339033</v>
      </c>
      <c r="F4705" t="s">
        <v>49</v>
      </c>
      <c r="G4705" t="s">
        <v>13</v>
      </c>
      <c r="H4705" t="s">
        <v>14</v>
      </c>
      <c r="I4705" t="s">
        <v>349</v>
      </c>
      <c r="J4705">
        <v>60000</v>
      </c>
      <c r="K4705" t="str">
        <f t="shared" si="366"/>
        <v>53001 - Secretaria de Estado da Infraestrutura</v>
      </c>
      <c r="L4705" t="str">
        <f t="shared" si="367"/>
        <v>4216 - Administração e manutenção dos serviços administrativos gerais - SIE</v>
      </c>
      <c r="M4705" t="str">
        <f t="shared" si="368"/>
        <v>339033 - Passagens e Despesas com Locomoção</v>
      </c>
      <c r="N4705" t="str">
        <f t="shared" si="369"/>
        <v>33</v>
      </c>
      <c r="O4705" t="str">
        <f>VLOOKUP('SQL Results'!N4705,Plan2!$A$2:$B$8,2,0)</f>
        <v>33 - Outras Despesas Correntes</v>
      </c>
      <c r="P4705" s="4" t="str">
        <f t="shared" si="370"/>
        <v>0100 - Recursos ordinários - recursos do tesouro - RLD</v>
      </c>
    </row>
    <row r="4706" spans="1:16" x14ac:dyDescent="0.2">
      <c r="A4706">
        <v>53001</v>
      </c>
      <c r="B4706" t="s">
        <v>2110</v>
      </c>
      <c r="C4706">
        <v>4216</v>
      </c>
      <c r="D4706" t="s">
        <v>2158</v>
      </c>
      <c r="E4706">
        <v>339037</v>
      </c>
      <c r="F4706" t="s">
        <v>25</v>
      </c>
      <c r="G4706" t="s">
        <v>13</v>
      </c>
      <c r="H4706" t="s">
        <v>14</v>
      </c>
      <c r="I4706" t="s">
        <v>349</v>
      </c>
      <c r="J4706">
        <v>760000</v>
      </c>
      <c r="K4706" t="str">
        <f t="shared" si="366"/>
        <v>53001 - Secretaria de Estado da Infraestrutura</v>
      </c>
      <c r="L4706" t="str">
        <f t="shared" si="367"/>
        <v>4216 - Administração e manutenção dos serviços administrativos gerais - SIE</v>
      </c>
      <c r="M4706" t="str">
        <f t="shared" si="368"/>
        <v>339037 - Locação de Mão-de-Obra</v>
      </c>
      <c r="N4706" t="str">
        <f t="shared" si="369"/>
        <v>33</v>
      </c>
      <c r="O4706" t="str">
        <f>VLOOKUP('SQL Results'!N4706,Plan2!$A$2:$B$8,2,0)</f>
        <v>33 - Outras Despesas Correntes</v>
      </c>
      <c r="P4706" s="4" t="str">
        <f t="shared" si="370"/>
        <v>0100 - Recursos ordinários - recursos do tesouro - RLD</v>
      </c>
    </row>
    <row r="4707" spans="1:16" x14ac:dyDescent="0.2">
      <c r="A4707">
        <v>53001</v>
      </c>
      <c r="B4707" t="s">
        <v>2110</v>
      </c>
      <c r="C4707">
        <v>8575</v>
      </c>
      <c r="D4707" t="s">
        <v>2159</v>
      </c>
      <c r="E4707">
        <v>449051</v>
      </c>
      <c r="F4707" t="s">
        <v>31</v>
      </c>
      <c r="G4707" t="s">
        <v>515</v>
      </c>
      <c r="H4707" t="s">
        <v>516</v>
      </c>
      <c r="I4707" t="s">
        <v>2160</v>
      </c>
      <c r="J4707">
        <v>1500000</v>
      </c>
      <c r="K4707" t="str">
        <f t="shared" si="366"/>
        <v>53001 - Secretaria de Estado da Infraestrutura</v>
      </c>
      <c r="L4707" t="str">
        <f t="shared" si="367"/>
        <v>8575 - Apoio ao sistema viário estadual - SIE</v>
      </c>
      <c r="M4707" t="str">
        <f t="shared" si="368"/>
        <v>449051 - Obras e Instalações</v>
      </c>
      <c r="N4707" t="str">
        <f t="shared" si="369"/>
        <v>44</v>
      </c>
      <c r="O4707" t="str">
        <f>VLOOKUP('SQL Results'!N4707,Plan2!$A$2:$B$8,2,0)</f>
        <v>44 - Investimentos</v>
      </c>
      <c r="P4707" s="4" t="str">
        <f t="shared" si="370"/>
        <v>0185 - Remuneração de disp bancária - Executivo - rec vinculados - rec tesouro - exerc corrente</v>
      </c>
    </row>
    <row r="4708" spans="1:16" x14ac:dyDescent="0.2">
      <c r="A4708">
        <v>53001</v>
      </c>
      <c r="B4708" t="s">
        <v>2110</v>
      </c>
      <c r="C4708">
        <v>8575</v>
      </c>
      <c r="D4708" t="s">
        <v>2159</v>
      </c>
      <c r="E4708">
        <v>449051</v>
      </c>
      <c r="F4708" t="s">
        <v>31</v>
      </c>
      <c r="G4708" t="s">
        <v>2161</v>
      </c>
      <c r="H4708" t="s">
        <v>2162</v>
      </c>
      <c r="I4708" t="s">
        <v>2160</v>
      </c>
      <c r="J4708">
        <v>3347463</v>
      </c>
      <c r="K4708" t="str">
        <f t="shared" si="366"/>
        <v>53001 - Secretaria de Estado da Infraestrutura</v>
      </c>
      <c r="L4708" t="str">
        <f t="shared" si="367"/>
        <v>8575 - Apoio ao sistema viário estadual - SIE</v>
      </c>
      <c r="M4708" t="str">
        <f t="shared" si="368"/>
        <v>449051 - Obras e Instalações</v>
      </c>
      <c r="N4708" t="str">
        <f t="shared" si="369"/>
        <v>44</v>
      </c>
      <c r="O4708" t="str">
        <f>VLOOKUP('SQL Results'!N4708,Plan2!$A$2:$B$8,2,0)</f>
        <v>44 - Investimentos</v>
      </c>
      <c r="P4708" s="4" t="str">
        <f t="shared" si="370"/>
        <v>0188 - Remuneração de disponibilidade bancária - CIDE</v>
      </c>
    </row>
    <row r="4709" spans="1:16" x14ac:dyDescent="0.2">
      <c r="A4709">
        <v>53001</v>
      </c>
      <c r="B4709" t="s">
        <v>2110</v>
      </c>
      <c r="C4709">
        <v>8575</v>
      </c>
      <c r="D4709" t="s">
        <v>2159</v>
      </c>
      <c r="E4709">
        <v>449051</v>
      </c>
      <c r="F4709" t="s">
        <v>31</v>
      </c>
      <c r="G4709" t="s">
        <v>423</v>
      </c>
      <c r="H4709" t="s">
        <v>424</v>
      </c>
      <c r="I4709" t="s">
        <v>2160</v>
      </c>
      <c r="J4709">
        <v>25000000</v>
      </c>
      <c r="K4709" t="str">
        <f t="shared" si="366"/>
        <v>53001 - Secretaria de Estado da Infraestrutura</v>
      </c>
      <c r="L4709" t="str">
        <f t="shared" si="367"/>
        <v>8575 - Apoio ao sistema viário estadual - SIE</v>
      </c>
      <c r="M4709" t="str">
        <f t="shared" si="368"/>
        <v>449051 - Obras e Instalações</v>
      </c>
      <c r="N4709" t="str">
        <f t="shared" si="369"/>
        <v>44</v>
      </c>
      <c r="O4709" t="str">
        <f>VLOOKUP('SQL Results'!N4709,Plan2!$A$2:$B$8,2,0)</f>
        <v>44 - Investimentos</v>
      </c>
      <c r="P4709" s="4" t="str">
        <f t="shared" si="370"/>
        <v>0191 - Operações de crédito interna - recursos do tesouro - exercício corrente</v>
      </c>
    </row>
    <row r="4710" spans="1:16" x14ac:dyDescent="0.2">
      <c r="A4710">
        <v>53001</v>
      </c>
      <c r="B4710" t="s">
        <v>2110</v>
      </c>
      <c r="C4710">
        <v>8575</v>
      </c>
      <c r="D4710" t="s">
        <v>2159</v>
      </c>
      <c r="E4710">
        <v>444042</v>
      </c>
      <c r="F4710" t="s">
        <v>315</v>
      </c>
      <c r="G4710" t="s">
        <v>2115</v>
      </c>
      <c r="H4710" t="s">
        <v>2116</v>
      </c>
      <c r="I4710" t="s">
        <v>2160</v>
      </c>
      <c r="J4710">
        <v>3000000</v>
      </c>
      <c r="K4710" t="str">
        <f t="shared" si="366"/>
        <v>53001 - Secretaria de Estado da Infraestrutura</v>
      </c>
      <c r="L4710" t="str">
        <f t="shared" si="367"/>
        <v>8575 - Apoio ao sistema viário estadual - SIE</v>
      </c>
      <c r="M4710" t="str">
        <f t="shared" si="368"/>
        <v>444042 - Auxílios</v>
      </c>
      <c r="N4710" t="str">
        <f t="shared" si="369"/>
        <v>44</v>
      </c>
      <c r="O4710" t="str">
        <f>VLOOKUP('SQL Results'!N4710,Plan2!$A$2:$B$8,2,0)</f>
        <v>44 - Investimentos</v>
      </c>
      <c r="P4710" s="4" t="str">
        <f t="shared" si="370"/>
        <v>0121 - Cota-parte contrib intervenção no domínio econ CIDE-Estadual - rec tesouro -exerc corrente</v>
      </c>
    </row>
    <row r="4711" spans="1:16" x14ac:dyDescent="0.2">
      <c r="A4711">
        <v>53001</v>
      </c>
      <c r="B4711" t="s">
        <v>2110</v>
      </c>
      <c r="C4711">
        <v>8575</v>
      </c>
      <c r="D4711" t="s">
        <v>2159</v>
      </c>
      <c r="E4711">
        <v>449051</v>
      </c>
      <c r="F4711" t="s">
        <v>31</v>
      </c>
      <c r="G4711" t="s">
        <v>2115</v>
      </c>
      <c r="H4711" t="s">
        <v>2116</v>
      </c>
      <c r="I4711" t="s">
        <v>2160</v>
      </c>
      <c r="J4711">
        <v>5000000</v>
      </c>
      <c r="K4711" t="str">
        <f t="shared" si="366"/>
        <v>53001 - Secretaria de Estado da Infraestrutura</v>
      </c>
      <c r="L4711" t="str">
        <f t="shared" si="367"/>
        <v>8575 - Apoio ao sistema viário estadual - SIE</v>
      </c>
      <c r="M4711" t="str">
        <f t="shared" si="368"/>
        <v>449051 - Obras e Instalações</v>
      </c>
      <c r="N4711" t="str">
        <f t="shared" si="369"/>
        <v>44</v>
      </c>
      <c r="O4711" t="str">
        <f>VLOOKUP('SQL Results'!N4711,Plan2!$A$2:$B$8,2,0)</f>
        <v>44 - Investimentos</v>
      </c>
      <c r="P4711" s="4" t="str">
        <f t="shared" si="370"/>
        <v>0121 - Cota-parte contrib intervenção no domínio econ CIDE-Estadual - rec tesouro -exerc corrente</v>
      </c>
    </row>
    <row r="4712" spans="1:16" x14ac:dyDescent="0.2">
      <c r="A4712">
        <v>53001</v>
      </c>
      <c r="B4712" t="s">
        <v>2110</v>
      </c>
      <c r="C4712">
        <v>8575</v>
      </c>
      <c r="D4712" t="s">
        <v>2159</v>
      </c>
      <c r="E4712">
        <v>339039</v>
      </c>
      <c r="F4712" t="s">
        <v>16</v>
      </c>
      <c r="G4712" t="s">
        <v>2115</v>
      </c>
      <c r="H4712" t="s">
        <v>2116</v>
      </c>
      <c r="I4712" t="s">
        <v>2160</v>
      </c>
      <c r="J4712">
        <v>4082465</v>
      </c>
      <c r="K4712" t="str">
        <f t="shared" si="366"/>
        <v>53001 - Secretaria de Estado da Infraestrutura</v>
      </c>
      <c r="L4712" t="str">
        <f t="shared" si="367"/>
        <v>8575 - Apoio ao sistema viário estadual - SIE</v>
      </c>
      <c r="M4712" t="str">
        <f t="shared" si="368"/>
        <v>339039 - Outros Serviços Terceiros - Pessoa Jurídica</v>
      </c>
      <c r="N4712" t="str">
        <f t="shared" si="369"/>
        <v>33</v>
      </c>
      <c r="O4712" t="str">
        <f>VLOOKUP('SQL Results'!N4712,Plan2!$A$2:$B$8,2,0)</f>
        <v>33 - Outras Despesas Correntes</v>
      </c>
      <c r="P4712" s="4" t="str">
        <f t="shared" si="370"/>
        <v>0121 - Cota-parte contrib intervenção no domínio econ CIDE-Estadual - rec tesouro -exerc corrente</v>
      </c>
    </row>
    <row r="4713" spans="1:16" x14ac:dyDescent="0.2">
      <c r="A4713">
        <v>53001</v>
      </c>
      <c r="B4713" t="s">
        <v>2110</v>
      </c>
      <c r="C4713">
        <v>8575</v>
      </c>
      <c r="D4713" t="s">
        <v>2159</v>
      </c>
      <c r="E4713">
        <v>449051</v>
      </c>
      <c r="F4713" t="s">
        <v>31</v>
      </c>
      <c r="G4713" t="s">
        <v>13</v>
      </c>
      <c r="H4713" t="s">
        <v>14</v>
      </c>
      <c r="I4713" t="s">
        <v>2160</v>
      </c>
      <c r="J4713">
        <v>1374679</v>
      </c>
      <c r="K4713" t="str">
        <f t="shared" si="366"/>
        <v>53001 - Secretaria de Estado da Infraestrutura</v>
      </c>
      <c r="L4713" t="str">
        <f t="shared" si="367"/>
        <v>8575 - Apoio ao sistema viário estadual - SIE</v>
      </c>
      <c r="M4713" t="str">
        <f t="shared" si="368"/>
        <v>449051 - Obras e Instalações</v>
      </c>
      <c r="N4713" t="str">
        <f t="shared" si="369"/>
        <v>44</v>
      </c>
      <c r="O4713" t="str">
        <f>VLOOKUP('SQL Results'!N4713,Plan2!$A$2:$B$8,2,0)</f>
        <v>44 - Investimentos</v>
      </c>
      <c r="P4713" s="4" t="str">
        <f t="shared" si="370"/>
        <v>0100 - Recursos ordinários - recursos do tesouro - RLD</v>
      </c>
    </row>
    <row r="4714" spans="1:16" x14ac:dyDescent="0.2">
      <c r="A4714">
        <v>53001</v>
      </c>
      <c r="B4714" t="s">
        <v>2110</v>
      </c>
      <c r="C4714">
        <v>8577</v>
      </c>
      <c r="D4714" t="s">
        <v>2163</v>
      </c>
      <c r="E4714">
        <v>444042</v>
      </c>
      <c r="F4714" t="s">
        <v>315</v>
      </c>
      <c r="G4714" t="s">
        <v>409</v>
      </c>
      <c r="H4714" t="s">
        <v>410</v>
      </c>
      <c r="I4714" t="s">
        <v>2164</v>
      </c>
      <c r="J4714">
        <v>15000000</v>
      </c>
      <c r="K4714" t="str">
        <f t="shared" si="366"/>
        <v>53001 - Secretaria de Estado da Infraestrutura</v>
      </c>
      <c r="L4714" t="str">
        <f t="shared" si="367"/>
        <v>8577 - Apoio ao sistema viário rural - SIE</v>
      </c>
      <c r="M4714" t="str">
        <f t="shared" si="368"/>
        <v>444042 - Auxílios</v>
      </c>
      <c r="N4714" t="str">
        <f t="shared" si="369"/>
        <v>44</v>
      </c>
      <c r="O4714" t="str">
        <f>VLOOKUP('SQL Results'!N4714,Plan2!$A$2:$B$8,2,0)</f>
        <v>44 - Investimentos</v>
      </c>
      <c r="P4714" s="4" t="str">
        <f t="shared" si="370"/>
        <v>0261 - Receitas diversas - FUNDOSOCIAL - recursos de outras fontes - exercício corrente</v>
      </c>
    </row>
    <row r="4715" spans="1:16" x14ac:dyDescent="0.2">
      <c r="A4715">
        <v>53001</v>
      </c>
      <c r="B4715" t="s">
        <v>2110</v>
      </c>
      <c r="C4715">
        <v>8577</v>
      </c>
      <c r="D4715" t="s">
        <v>2163</v>
      </c>
      <c r="E4715">
        <v>444042</v>
      </c>
      <c r="F4715" t="s">
        <v>315</v>
      </c>
      <c r="G4715" t="s">
        <v>2115</v>
      </c>
      <c r="H4715" t="s">
        <v>2116</v>
      </c>
      <c r="I4715" t="s">
        <v>2164</v>
      </c>
      <c r="J4715">
        <v>8000000</v>
      </c>
      <c r="K4715" t="str">
        <f t="shared" si="366"/>
        <v>53001 - Secretaria de Estado da Infraestrutura</v>
      </c>
      <c r="L4715" t="str">
        <f t="shared" si="367"/>
        <v>8577 - Apoio ao sistema viário rural - SIE</v>
      </c>
      <c r="M4715" t="str">
        <f t="shared" si="368"/>
        <v>444042 - Auxílios</v>
      </c>
      <c r="N4715" t="str">
        <f t="shared" si="369"/>
        <v>44</v>
      </c>
      <c r="O4715" t="str">
        <f>VLOOKUP('SQL Results'!N4715,Plan2!$A$2:$B$8,2,0)</f>
        <v>44 - Investimentos</v>
      </c>
      <c r="P4715" s="4" t="str">
        <f t="shared" si="370"/>
        <v>0121 - Cota-parte contrib intervenção no domínio econ CIDE-Estadual - rec tesouro -exerc corrente</v>
      </c>
    </row>
    <row r="4716" spans="1:16" x14ac:dyDescent="0.2">
      <c r="A4716">
        <v>53001</v>
      </c>
      <c r="B4716" t="s">
        <v>2110</v>
      </c>
      <c r="C4716">
        <v>8577</v>
      </c>
      <c r="D4716" t="s">
        <v>2163</v>
      </c>
      <c r="E4716">
        <v>449051</v>
      </c>
      <c r="F4716" t="s">
        <v>31</v>
      </c>
      <c r="G4716" t="s">
        <v>2115</v>
      </c>
      <c r="H4716" t="s">
        <v>2116</v>
      </c>
      <c r="I4716" t="s">
        <v>2164</v>
      </c>
      <c r="J4716">
        <v>2000000</v>
      </c>
      <c r="K4716" t="str">
        <f t="shared" si="366"/>
        <v>53001 - Secretaria de Estado da Infraestrutura</v>
      </c>
      <c r="L4716" t="str">
        <f t="shared" si="367"/>
        <v>8577 - Apoio ao sistema viário rural - SIE</v>
      </c>
      <c r="M4716" t="str">
        <f t="shared" si="368"/>
        <v>449051 - Obras e Instalações</v>
      </c>
      <c r="N4716" t="str">
        <f t="shared" si="369"/>
        <v>44</v>
      </c>
      <c r="O4716" t="str">
        <f>VLOOKUP('SQL Results'!N4716,Plan2!$A$2:$B$8,2,0)</f>
        <v>44 - Investimentos</v>
      </c>
      <c r="P4716" s="4" t="str">
        <f t="shared" si="370"/>
        <v>0121 - Cota-parte contrib intervenção no domínio econ CIDE-Estadual - rec tesouro -exerc corrente</v>
      </c>
    </row>
    <row r="4717" spans="1:16" x14ac:dyDescent="0.2">
      <c r="A4717">
        <v>53001</v>
      </c>
      <c r="B4717" t="s">
        <v>2110</v>
      </c>
      <c r="C4717">
        <v>8577</v>
      </c>
      <c r="D4717" t="s">
        <v>2163</v>
      </c>
      <c r="E4717">
        <v>339039</v>
      </c>
      <c r="F4717" t="s">
        <v>16</v>
      </c>
      <c r="G4717" t="s">
        <v>2115</v>
      </c>
      <c r="H4717" t="s">
        <v>2116</v>
      </c>
      <c r="I4717" t="s">
        <v>2164</v>
      </c>
      <c r="J4717">
        <v>1000000</v>
      </c>
      <c r="K4717" t="str">
        <f t="shared" si="366"/>
        <v>53001 - Secretaria de Estado da Infraestrutura</v>
      </c>
      <c r="L4717" t="str">
        <f t="shared" si="367"/>
        <v>8577 - Apoio ao sistema viário rural - SIE</v>
      </c>
      <c r="M4717" t="str">
        <f t="shared" si="368"/>
        <v>339039 - Outros Serviços Terceiros - Pessoa Jurídica</v>
      </c>
      <c r="N4717" t="str">
        <f t="shared" si="369"/>
        <v>33</v>
      </c>
      <c r="O4717" t="str">
        <f>VLOOKUP('SQL Results'!N4717,Plan2!$A$2:$B$8,2,0)</f>
        <v>33 - Outras Despesas Correntes</v>
      </c>
      <c r="P4717" s="4" t="str">
        <f t="shared" si="370"/>
        <v>0121 - Cota-parte contrib intervenção no domínio econ CIDE-Estadual - rec tesouro -exerc corrente</v>
      </c>
    </row>
    <row r="4718" spans="1:16" x14ac:dyDescent="0.2">
      <c r="A4718">
        <v>53001</v>
      </c>
      <c r="B4718" t="s">
        <v>2110</v>
      </c>
      <c r="C4718">
        <v>4783</v>
      </c>
      <c r="D4718" t="s">
        <v>2165</v>
      </c>
      <c r="E4718">
        <v>339039</v>
      </c>
      <c r="F4718" t="s">
        <v>16</v>
      </c>
      <c r="G4718" t="s">
        <v>13</v>
      </c>
      <c r="H4718" t="s">
        <v>14</v>
      </c>
      <c r="I4718" t="s">
        <v>496</v>
      </c>
      <c r="J4718">
        <v>20000</v>
      </c>
      <c r="K4718" t="str">
        <f t="shared" si="366"/>
        <v>53001 - Secretaria de Estado da Infraestrutura</v>
      </c>
      <c r="L4718" t="str">
        <f t="shared" si="367"/>
        <v>4783 - Capacitação profissional dos agentes públicos - SIE</v>
      </c>
      <c r="M4718" t="str">
        <f t="shared" si="368"/>
        <v>339039 - Outros Serviços Terceiros - Pessoa Jurídica</v>
      </c>
      <c r="N4718" t="str">
        <f t="shared" si="369"/>
        <v>33</v>
      </c>
      <c r="O4718" t="str">
        <f>VLOOKUP('SQL Results'!N4718,Plan2!$A$2:$B$8,2,0)</f>
        <v>33 - Outras Despesas Correntes</v>
      </c>
      <c r="P4718" s="4" t="str">
        <f t="shared" si="370"/>
        <v>0100 - Recursos ordinários - recursos do tesouro - RLD</v>
      </c>
    </row>
    <row r="4719" spans="1:16" x14ac:dyDescent="0.2">
      <c r="A4719">
        <v>53001</v>
      </c>
      <c r="B4719" t="s">
        <v>2110</v>
      </c>
      <c r="C4719">
        <v>8474</v>
      </c>
      <c r="D4719" t="s">
        <v>2166</v>
      </c>
      <c r="E4719">
        <v>449052</v>
      </c>
      <c r="F4719" t="s">
        <v>17</v>
      </c>
      <c r="G4719" t="s">
        <v>13</v>
      </c>
      <c r="H4719" t="s">
        <v>14</v>
      </c>
      <c r="I4719" t="s">
        <v>353</v>
      </c>
      <c r="J4719">
        <v>150000</v>
      </c>
      <c r="K4719" t="str">
        <f t="shared" si="366"/>
        <v>53001 - Secretaria de Estado da Infraestrutura</v>
      </c>
      <c r="L4719" t="str">
        <f t="shared" si="367"/>
        <v>8474 - Manutenção e modernização dos serviços de tecnologia da informação e comunicação - SIE</v>
      </c>
      <c r="M4719" t="str">
        <f t="shared" si="368"/>
        <v>449052 - Equipamentos e Material Permanente</v>
      </c>
      <c r="N4719" t="str">
        <f t="shared" si="369"/>
        <v>44</v>
      </c>
      <c r="O4719" t="str">
        <f>VLOOKUP('SQL Results'!N4719,Plan2!$A$2:$B$8,2,0)</f>
        <v>44 - Investimentos</v>
      </c>
      <c r="P4719" s="4" t="str">
        <f t="shared" si="370"/>
        <v>0100 - Recursos ordinários - recursos do tesouro - RLD</v>
      </c>
    </row>
    <row r="4720" spans="1:16" x14ac:dyDescent="0.2">
      <c r="A4720">
        <v>53023</v>
      </c>
      <c r="B4720" t="s">
        <v>2167</v>
      </c>
      <c r="C4720">
        <v>4873</v>
      </c>
      <c r="D4720" t="s">
        <v>2168</v>
      </c>
      <c r="E4720">
        <v>339037</v>
      </c>
      <c r="F4720" t="s">
        <v>25</v>
      </c>
      <c r="G4720" t="s">
        <v>53</v>
      </c>
      <c r="H4720" t="s">
        <v>54</v>
      </c>
      <c r="I4720" t="s">
        <v>2169</v>
      </c>
      <c r="J4720">
        <v>850000</v>
      </c>
      <c r="K4720" t="str">
        <f t="shared" si="366"/>
        <v>53023 - Departamento de Transportes e Terminais</v>
      </c>
      <c r="L4720" t="str">
        <f t="shared" si="367"/>
        <v>4873 - Realização de transportes e fiscalização intermunicipal no Terminal Rita Maria</v>
      </c>
      <c r="M4720" t="str">
        <f t="shared" si="368"/>
        <v>339037 - Locação de Mão-de-Obra</v>
      </c>
      <c r="N4720" t="str">
        <f t="shared" si="369"/>
        <v>33</v>
      </c>
      <c r="O4720" t="str">
        <f>VLOOKUP('SQL Results'!N4720,Plan2!$A$2:$B$8,2,0)</f>
        <v>33 - Outras Despesas Correntes</v>
      </c>
      <c r="P4720" s="4" t="str">
        <f t="shared" si="370"/>
        <v>0260 - Recursos patrimoniais primários - recursos de outras fontes - exercício corrente</v>
      </c>
    </row>
    <row r="4721" spans="1:16" x14ac:dyDescent="0.2">
      <c r="A4721">
        <v>53023</v>
      </c>
      <c r="B4721" t="s">
        <v>2167</v>
      </c>
      <c r="C4721">
        <v>4873</v>
      </c>
      <c r="D4721" t="s">
        <v>2168</v>
      </c>
      <c r="E4721">
        <v>339039</v>
      </c>
      <c r="F4721" t="s">
        <v>16</v>
      </c>
      <c r="G4721" t="s">
        <v>135</v>
      </c>
      <c r="H4721" t="s">
        <v>136</v>
      </c>
      <c r="I4721" t="s">
        <v>2169</v>
      </c>
      <c r="J4721">
        <v>150000</v>
      </c>
      <c r="K4721" t="str">
        <f t="shared" si="366"/>
        <v>53023 - Departamento de Transportes e Terminais</v>
      </c>
      <c r="L4721" t="str">
        <f t="shared" si="367"/>
        <v>4873 - Realização de transportes e fiscalização intermunicipal no Terminal Rita Maria</v>
      </c>
      <c r="M4721" t="str">
        <f t="shared" si="368"/>
        <v>339039 - Outros Serviços Terceiros - Pessoa Jurídica</v>
      </c>
      <c r="N4721" t="str">
        <f t="shared" si="369"/>
        <v>33</v>
      </c>
      <c r="O4721" t="str">
        <f>VLOOKUP('SQL Results'!N4721,Plan2!$A$2:$B$8,2,0)</f>
        <v>33 - Outras Despesas Correntes</v>
      </c>
      <c r="P4721" s="4" t="str">
        <f t="shared" si="370"/>
        <v>0269 - Outros recursos primários - recursos de outras fontes - exercício corrente</v>
      </c>
    </row>
    <row r="4722" spans="1:16" x14ac:dyDescent="0.2">
      <c r="A4722">
        <v>53023</v>
      </c>
      <c r="B4722" t="s">
        <v>2167</v>
      </c>
      <c r="C4722">
        <v>4873</v>
      </c>
      <c r="D4722" t="s">
        <v>2168</v>
      </c>
      <c r="E4722">
        <v>339039</v>
      </c>
      <c r="F4722" t="s">
        <v>16</v>
      </c>
      <c r="G4722" t="s">
        <v>53</v>
      </c>
      <c r="H4722" t="s">
        <v>54</v>
      </c>
      <c r="I4722" t="s">
        <v>2169</v>
      </c>
      <c r="J4722">
        <v>1805882</v>
      </c>
      <c r="K4722" t="str">
        <f t="shared" si="366"/>
        <v>53023 - Departamento de Transportes e Terminais</v>
      </c>
      <c r="L4722" t="str">
        <f t="shared" si="367"/>
        <v>4873 - Realização de transportes e fiscalização intermunicipal no Terminal Rita Maria</v>
      </c>
      <c r="M4722" t="str">
        <f t="shared" si="368"/>
        <v>339039 - Outros Serviços Terceiros - Pessoa Jurídica</v>
      </c>
      <c r="N4722" t="str">
        <f t="shared" si="369"/>
        <v>33</v>
      </c>
      <c r="O4722" t="str">
        <f>VLOOKUP('SQL Results'!N4722,Plan2!$A$2:$B$8,2,0)</f>
        <v>33 - Outras Despesas Correntes</v>
      </c>
      <c r="P4722" s="4" t="str">
        <f t="shared" si="370"/>
        <v>0260 - Recursos patrimoniais primários - recursos de outras fontes - exercício corrente</v>
      </c>
    </row>
    <row r="4723" spans="1:16" x14ac:dyDescent="0.2">
      <c r="A4723">
        <v>53023</v>
      </c>
      <c r="B4723" t="s">
        <v>2167</v>
      </c>
      <c r="C4723">
        <v>4873</v>
      </c>
      <c r="D4723" t="s">
        <v>2168</v>
      </c>
      <c r="E4723">
        <v>339092</v>
      </c>
      <c r="F4723" t="s">
        <v>28</v>
      </c>
      <c r="G4723" t="s">
        <v>145</v>
      </c>
      <c r="H4723" t="s">
        <v>146</v>
      </c>
      <c r="I4723" t="s">
        <v>2169</v>
      </c>
      <c r="J4723">
        <v>300000</v>
      </c>
      <c r="K4723" t="str">
        <f t="shared" si="366"/>
        <v>53023 - Departamento de Transportes e Terminais</v>
      </c>
      <c r="L4723" t="str">
        <f t="shared" si="367"/>
        <v>4873 - Realização de transportes e fiscalização intermunicipal no Terminal Rita Maria</v>
      </c>
      <c r="M4723" t="str">
        <f t="shared" si="368"/>
        <v>339092 - Despesas de Exercícios Anteriores</v>
      </c>
      <c r="N4723" t="str">
        <f t="shared" si="369"/>
        <v>33</v>
      </c>
      <c r="O4723" t="str">
        <f>VLOOKUP('SQL Results'!N4723,Plan2!$A$2:$B$8,2,0)</f>
        <v>33 - Outras Despesas Correntes</v>
      </c>
      <c r="P4723" s="4" t="str">
        <f t="shared" si="370"/>
        <v>0219 - Outras Taxas Vinculadas - Recursos de Outras Fontes - Exercício Corrente</v>
      </c>
    </row>
    <row r="4724" spans="1:16" x14ac:dyDescent="0.2">
      <c r="A4724">
        <v>53023</v>
      </c>
      <c r="B4724" t="s">
        <v>2167</v>
      </c>
      <c r="C4724">
        <v>4873</v>
      </c>
      <c r="D4724" t="s">
        <v>2168</v>
      </c>
      <c r="E4724">
        <v>339092</v>
      </c>
      <c r="F4724" t="s">
        <v>28</v>
      </c>
      <c r="G4724" t="s">
        <v>53</v>
      </c>
      <c r="H4724" t="s">
        <v>54</v>
      </c>
      <c r="I4724" t="s">
        <v>2169</v>
      </c>
      <c r="J4724">
        <v>160000</v>
      </c>
      <c r="K4724" t="str">
        <f t="shared" si="366"/>
        <v>53023 - Departamento de Transportes e Terminais</v>
      </c>
      <c r="L4724" t="str">
        <f t="shared" si="367"/>
        <v>4873 - Realização de transportes e fiscalização intermunicipal no Terminal Rita Maria</v>
      </c>
      <c r="M4724" t="str">
        <f t="shared" si="368"/>
        <v>339092 - Despesas de Exercícios Anteriores</v>
      </c>
      <c r="N4724" t="str">
        <f t="shared" si="369"/>
        <v>33</v>
      </c>
      <c r="O4724" t="str">
        <f>VLOOKUP('SQL Results'!N4724,Plan2!$A$2:$B$8,2,0)</f>
        <v>33 - Outras Despesas Correntes</v>
      </c>
      <c r="P4724" s="4" t="str">
        <f t="shared" si="370"/>
        <v>0260 - Recursos patrimoniais primários - recursos de outras fontes - exercício corrente</v>
      </c>
    </row>
    <row r="4725" spans="1:16" x14ac:dyDescent="0.2">
      <c r="A4725">
        <v>53023</v>
      </c>
      <c r="B4725" t="s">
        <v>2167</v>
      </c>
      <c r="C4725">
        <v>4873</v>
      </c>
      <c r="D4725" t="s">
        <v>2168</v>
      </c>
      <c r="E4725">
        <v>339047</v>
      </c>
      <c r="F4725" t="s">
        <v>27</v>
      </c>
      <c r="G4725" t="s">
        <v>94</v>
      </c>
      <c r="H4725" t="s">
        <v>95</v>
      </c>
      <c r="I4725" t="s">
        <v>2169</v>
      </c>
      <c r="J4725">
        <v>5000</v>
      </c>
      <c r="K4725" t="str">
        <f t="shared" si="366"/>
        <v>53023 - Departamento de Transportes e Terminais</v>
      </c>
      <c r="L4725" t="str">
        <f t="shared" si="367"/>
        <v>4873 - Realização de transportes e fiscalização intermunicipal no Terminal Rita Maria</v>
      </c>
      <c r="M4725" t="str">
        <f t="shared" si="368"/>
        <v>339047 - Obrigações Tributárias e Contributivas</v>
      </c>
      <c r="N4725" t="str">
        <f t="shared" si="369"/>
        <v>33</v>
      </c>
      <c r="O4725" t="str">
        <f>VLOOKUP('SQL Results'!N4725,Plan2!$A$2:$B$8,2,0)</f>
        <v>33 - Outras Despesas Correntes</v>
      </c>
      <c r="P4725" s="4" t="str">
        <f t="shared" si="370"/>
        <v>0240 - Recursos de serviços - recursos de outras fontes - exercício corrente</v>
      </c>
    </row>
    <row r="4726" spans="1:16" x14ac:dyDescent="0.2">
      <c r="A4726">
        <v>53023</v>
      </c>
      <c r="B4726" t="s">
        <v>2167</v>
      </c>
      <c r="C4726">
        <v>4873</v>
      </c>
      <c r="D4726" t="s">
        <v>2168</v>
      </c>
      <c r="E4726">
        <v>449051</v>
      </c>
      <c r="F4726" t="s">
        <v>31</v>
      </c>
      <c r="G4726" t="s">
        <v>145</v>
      </c>
      <c r="H4726" t="s">
        <v>146</v>
      </c>
      <c r="I4726" t="s">
        <v>2169</v>
      </c>
      <c r="J4726">
        <v>150000</v>
      </c>
      <c r="K4726" t="str">
        <f t="shared" si="366"/>
        <v>53023 - Departamento de Transportes e Terminais</v>
      </c>
      <c r="L4726" t="str">
        <f t="shared" si="367"/>
        <v>4873 - Realização de transportes e fiscalização intermunicipal no Terminal Rita Maria</v>
      </c>
      <c r="M4726" t="str">
        <f t="shared" si="368"/>
        <v>449051 - Obras e Instalações</v>
      </c>
      <c r="N4726" t="str">
        <f t="shared" si="369"/>
        <v>44</v>
      </c>
      <c r="O4726" t="str">
        <f>VLOOKUP('SQL Results'!N4726,Plan2!$A$2:$B$8,2,0)</f>
        <v>44 - Investimentos</v>
      </c>
      <c r="P4726" s="4" t="str">
        <f t="shared" si="370"/>
        <v>0219 - Outras Taxas Vinculadas - Recursos de Outras Fontes - Exercício Corrente</v>
      </c>
    </row>
    <row r="4727" spans="1:16" x14ac:dyDescent="0.2">
      <c r="A4727">
        <v>53023</v>
      </c>
      <c r="B4727" t="s">
        <v>2167</v>
      </c>
      <c r="C4727">
        <v>4715</v>
      </c>
      <c r="D4727" t="s">
        <v>2170</v>
      </c>
      <c r="E4727">
        <v>339092</v>
      </c>
      <c r="F4727" t="s">
        <v>28</v>
      </c>
      <c r="G4727" t="s">
        <v>145</v>
      </c>
      <c r="H4727" t="s">
        <v>146</v>
      </c>
      <c r="I4727" t="s">
        <v>2171</v>
      </c>
      <c r="J4727">
        <v>1000000</v>
      </c>
      <c r="K4727" t="str">
        <f t="shared" si="366"/>
        <v>53023 - Departamento de Transportes e Terminais</v>
      </c>
      <c r="L4727" t="str">
        <f t="shared" si="367"/>
        <v>4715 - Pagamento de subsídio para travessia hidroviária de trabalhadores e estudantes Itajaí e Navegantes</v>
      </c>
      <c r="M4727" t="str">
        <f t="shared" si="368"/>
        <v>339092 - Despesas de Exercícios Anteriores</v>
      </c>
      <c r="N4727" t="str">
        <f t="shared" si="369"/>
        <v>33</v>
      </c>
      <c r="O4727" t="str">
        <f>VLOOKUP('SQL Results'!N4727,Plan2!$A$2:$B$8,2,0)</f>
        <v>33 - Outras Despesas Correntes</v>
      </c>
      <c r="P4727" s="4" t="str">
        <f t="shared" si="370"/>
        <v>0219 - Outras Taxas Vinculadas - Recursos de Outras Fontes - Exercício Corrente</v>
      </c>
    </row>
    <row r="4728" spans="1:16" x14ac:dyDescent="0.2">
      <c r="A4728">
        <v>53023</v>
      </c>
      <c r="B4728" t="s">
        <v>2167</v>
      </c>
      <c r="C4728">
        <v>4823</v>
      </c>
      <c r="D4728" t="s">
        <v>2172</v>
      </c>
      <c r="E4728">
        <v>339035</v>
      </c>
      <c r="F4728" t="s">
        <v>21</v>
      </c>
      <c r="G4728" t="s">
        <v>94</v>
      </c>
      <c r="H4728" t="s">
        <v>95</v>
      </c>
      <c r="I4728" t="s">
        <v>353</v>
      </c>
      <c r="J4728">
        <v>70000</v>
      </c>
      <c r="K4728" t="str">
        <f t="shared" si="366"/>
        <v>53023 - Departamento de Transportes e Terminais</v>
      </c>
      <c r="L4728" t="str">
        <f t="shared" si="367"/>
        <v>4823 - Manutenção e modernização dos serviços de tecnologia da informação e comunicação - DETER</v>
      </c>
      <c r="M4728" t="str">
        <f t="shared" si="368"/>
        <v>339035 - Serviços de Consultoria</v>
      </c>
      <c r="N4728" t="str">
        <f t="shared" si="369"/>
        <v>33</v>
      </c>
      <c r="O4728" t="str">
        <f>VLOOKUP('SQL Results'!N4728,Plan2!$A$2:$B$8,2,0)</f>
        <v>33 - Outras Despesas Correntes</v>
      </c>
      <c r="P4728" s="4" t="str">
        <f t="shared" si="370"/>
        <v>0240 - Recursos de serviços - recursos de outras fontes - exercício corrente</v>
      </c>
    </row>
    <row r="4729" spans="1:16" x14ac:dyDescent="0.2">
      <c r="A4729">
        <v>53023</v>
      </c>
      <c r="B4729" t="s">
        <v>2167</v>
      </c>
      <c r="C4729">
        <v>4823</v>
      </c>
      <c r="D4729" t="s">
        <v>2172</v>
      </c>
      <c r="E4729">
        <v>339030</v>
      </c>
      <c r="F4729" t="s">
        <v>12</v>
      </c>
      <c r="G4729" t="s">
        <v>145</v>
      </c>
      <c r="H4729" t="s">
        <v>146</v>
      </c>
      <c r="I4729" t="s">
        <v>353</v>
      </c>
      <c r="J4729">
        <v>200000</v>
      </c>
      <c r="K4729" t="str">
        <f t="shared" si="366"/>
        <v>53023 - Departamento de Transportes e Terminais</v>
      </c>
      <c r="L4729" t="str">
        <f t="shared" si="367"/>
        <v>4823 - Manutenção e modernização dos serviços de tecnologia da informação e comunicação - DETER</v>
      </c>
      <c r="M4729" t="str">
        <f t="shared" si="368"/>
        <v>339030 - Material de Consumo</v>
      </c>
      <c r="N4729" t="str">
        <f t="shared" si="369"/>
        <v>33</v>
      </c>
      <c r="O4729" t="str">
        <f>VLOOKUP('SQL Results'!N4729,Plan2!$A$2:$B$8,2,0)</f>
        <v>33 - Outras Despesas Correntes</v>
      </c>
      <c r="P4729" s="4" t="str">
        <f t="shared" si="370"/>
        <v>0219 - Outras Taxas Vinculadas - Recursos de Outras Fontes - Exercício Corrente</v>
      </c>
    </row>
    <row r="4730" spans="1:16" x14ac:dyDescent="0.2">
      <c r="A4730">
        <v>53023</v>
      </c>
      <c r="B4730" t="s">
        <v>2167</v>
      </c>
      <c r="C4730">
        <v>4823</v>
      </c>
      <c r="D4730" t="s">
        <v>2172</v>
      </c>
      <c r="E4730">
        <v>339039</v>
      </c>
      <c r="F4730" t="s">
        <v>16</v>
      </c>
      <c r="G4730" t="s">
        <v>135</v>
      </c>
      <c r="H4730" t="s">
        <v>136</v>
      </c>
      <c r="I4730" t="s">
        <v>353</v>
      </c>
      <c r="J4730">
        <v>50000</v>
      </c>
      <c r="K4730" t="str">
        <f t="shared" si="366"/>
        <v>53023 - Departamento de Transportes e Terminais</v>
      </c>
      <c r="L4730" t="str">
        <f t="shared" si="367"/>
        <v>4823 - Manutenção e modernização dos serviços de tecnologia da informação e comunicação - DETER</v>
      </c>
      <c r="M4730" t="str">
        <f t="shared" si="368"/>
        <v>339039 - Outros Serviços Terceiros - Pessoa Jurídica</v>
      </c>
      <c r="N4730" t="str">
        <f t="shared" si="369"/>
        <v>33</v>
      </c>
      <c r="O4730" t="str">
        <f>VLOOKUP('SQL Results'!N4730,Plan2!$A$2:$B$8,2,0)</f>
        <v>33 - Outras Despesas Correntes</v>
      </c>
      <c r="P4730" s="4" t="str">
        <f t="shared" si="370"/>
        <v>0269 - Outros recursos primários - recursos de outras fontes - exercício corrente</v>
      </c>
    </row>
    <row r="4731" spans="1:16" x14ac:dyDescent="0.2">
      <c r="A4731">
        <v>53023</v>
      </c>
      <c r="B4731" t="s">
        <v>2167</v>
      </c>
      <c r="C4731">
        <v>11650</v>
      </c>
      <c r="D4731" t="s">
        <v>2173</v>
      </c>
      <c r="E4731">
        <v>339039</v>
      </c>
      <c r="F4731" t="s">
        <v>16</v>
      </c>
      <c r="G4731" t="s">
        <v>94</v>
      </c>
      <c r="H4731" t="s">
        <v>95</v>
      </c>
      <c r="I4731" t="s">
        <v>2174</v>
      </c>
      <c r="J4731">
        <v>15000</v>
      </c>
      <c r="K4731" t="str">
        <f t="shared" si="366"/>
        <v>53023 - Departamento de Transportes e Terminais</v>
      </c>
      <c r="L4731" t="str">
        <f t="shared" si="367"/>
        <v>11650 - Realização de campanhas de caráter social informativo e institucional - DETER</v>
      </c>
      <c r="M4731" t="str">
        <f t="shared" si="368"/>
        <v>339039 - Outros Serviços Terceiros - Pessoa Jurídica</v>
      </c>
      <c r="N4731" t="str">
        <f t="shared" si="369"/>
        <v>33</v>
      </c>
      <c r="O4731" t="str">
        <f>VLOOKUP('SQL Results'!N4731,Plan2!$A$2:$B$8,2,0)</f>
        <v>33 - Outras Despesas Correntes</v>
      </c>
      <c r="P4731" s="4" t="str">
        <f t="shared" si="370"/>
        <v>0240 - Recursos de serviços - recursos de outras fontes - exercício corrente</v>
      </c>
    </row>
    <row r="4732" spans="1:16" x14ac:dyDescent="0.2">
      <c r="A4732">
        <v>53023</v>
      </c>
      <c r="B4732" t="s">
        <v>2167</v>
      </c>
      <c r="C4732">
        <v>11581</v>
      </c>
      <c r="D4732" t="s">
        <v>2175</v>
      </c>
      <c r="E4732">
        <v>444042</v>
      </c>
      <c r="F4732" t="s">
        <v>315</v>
      </c>
      <c r="G4732" t="s">
        <v>94</v>
      </c>
      <c r="H4732" t="s">
        <v>95</v>
      </c>
      <c r="I4732" t="s">
        <v>2176</v>
      </c>
      <c r="J4732">
        <v>50000</v>
      </c>
      <c r="K4732" t="str">
        <f t="shared" si="366"/>
        <v>53023 - Departamento de Transportes e Terminais</v>
      </c>
      <c r="L4732" t="str">
        <f t="shared" si="367"/>
        <v>11581 - Investimentos em equipamentos de apoio hidroviário</v>
      </c>
      <c r="M4732" t="str">
        <f t="shared" si="368"/>
        <v>444042 - Auxílios</v>
      </c>
      <c r="N4732" t="str">
        <f t="shared" si="369"/>
        <v>44</v>
      </c>
      <c r="O4732" t="str">
        <f>VLOOKUP('SQL Results'!N4732,Plan2!$A$2:$B$8,2,0)</f>
        <v>44 - Investimentos</v>
      </c>
      <c r="P4732" s="4" t="str">
        <f t="shared" si="370"/>
        <v>0240 - Recursos de serviços - recursos de outras fontes - exercício corrente</v>
      </c>
    </row>
    <row r="4733" spans="1:16" x14ac:dyDescent="0.2">
      <c r="A4733">
        <v>53023</v>
      </c>
      <c r="B4733" t="s">
        <v>2167</v>
      </c>
      <c r="C4733">
        <v>11581</v>
      </c>
      <c r="D4733" t="s">
        <v>2175</v>
      </c>
      <c r="E4733">
        <v>449051</v>
      </c>
      <c r="F4733" t="s">
        <v>31</v>
      </c>
      <c r="G4733" t="s">
        <v>94</v>
      </c>
      <c r="H4733" t="s">
        <v>95</v>
      </c>
      <c r="I4733" t="s">
        <v>2176</v>
      </c>
      <c r="J4733">
        <v>500</v>
      </c>
      <c r="K4733" t="str">
        <f t="shared" si="366"/>
        <v>53023 - Departamento de Transportes e Terminais</v>
      </c>
      <c r="L4733" t="str">
        <f t="shared" si="367"/>
        <v>11581 - Investimentos em equipamentos de apoio hidroviário</v>
      </c>
      <c r="M4733" t="str">
        <f t="shared" si="368"/>
        <v>449051 - Obras e Instalações</v>
      </c>
      <c r="N4733" t="str">
        <f t="shared" si="369"/>
        <v>44</v>
      </c>
      <c r="O4733" t="str">
        <f>VLOOKUP('SQL Results'!N4733,Plan2!$A$2:$B$8,2,0)</f>
        <v>44 - Investimentos</v>
      </c>
      <c r="P4733" s="4" t="str">
        <f t="shared" si="370"/>
        <v>0240 - Recursos de serviços - recursos de outras fontes - exercício corrente</v>
      </c>
    </row>
    <row r="4734" spans="1:16" x14ac:dyDescent="0.2">
      <c r="A4734">
        <v>53023</v>
      </c>
      <c r="B4734" t="s">
        <v>2167</v>
      </c>
      <c r="C4734">
        <v>11591</v>
      </c>
      <c r="D4734" t="s">
        <v>2177</v>
      </c>
      <c r="E4734">
        <v>339039</v>
      </c>
      <c r="F4734" t="s">
        <v>16</v>
      </c>
      <c r="G4734" t="s">
        <v>94</v>
      </c>
      <c r="H4734" t="s">
        <v>95</v>
      </c>
      <c r="I4734" t="s">
        <v>2178</v>
      </c>
      <c r="J4734">
        <v>60000</v>
      </c>
      <c r="K4734" t="str">
        <f t="shared" si="366"/>
        <v>53023 - Departamento de Transportes e Terminais</v>
      </c>
      <c r="L4734" t="str">
        <f t="shared" si="367"/>
        <v>11591 - Fiscalizar e monitorar transportes coletivos em rodovias estaduais DETER - PRE</v>
      </c>
      <c r="M4734" t="str">
        <f t="shared" si="368"/>
        <v>339039 - Outros Serviços Terceiros - Pessoa Jurídica</v>
      </c>
      <c r="N4734" t="str">
        <f t="shared" si="369"/>
        <v>33</v>
      </c>
      <c r="O4734" t="str">
        <f>VLOOKUP('SQL Results'!N4734,Plan2!$A$2:$B$8,2,0)</f>
        <v>33 - Outras Despesas Correntes</v>
      </c>
      <c r="P4734" s="4" t="str">
        <f t="shared" si="370"/>
        <v>0240 - Recursos de serviços - recursos de outras fontes - exercício corrente</v>
      </c>
    </row>
    <row r="4735" spans="1:16" x14ac:dyDescent="0.2">
      <c r="A4735">
        <v>53023</v>
      </c>
      <c r="B4735" t="s">
        <v>2167</v>
      </c>
      <c r="C4735">
        <v>11579</v>
      </c>
      <c r="D4735" t="s">
        <v>2179</v>
      </c>
      <c r="E4735">
        <v>444042</v>
      </c>
      <c r="F4735" t="s">
        <v>315</v>
      </c>
      <c r="G4735" t="s">
        <v>94</v>
      </c>
      <c r="H4735" t="s">
        <v>95</v>
      </c>
      <c r="I4735" t="s">
        <v>2180</v>
      </c>
      <c r="J4735">
        <v>50000</v>
      </c>
      <c r="K4735" t="str">
        <f t="shared" si="366"/>
        <v>53023 - Departamento de Transportes e Terminais</v>
      </c>
      <c r="L4735" t="str">
        <f t="shared" si="367"/>
        <v>11579 - Construção e reforma de terminais rodoviários de passageiros</v>
      </c>
      <c r="M4735" t="str">
        <f t="shared" si="368"/>
        <v>444042 - Auxílios</v>
      </c>
      <c r="N4735" t="str">
        <f t="shared" si="369"/>
        <v>44</v>
      </c>
      <c r="O4735" t="str">
        <f>VLOOKUP('SQL Results'!N4735,Plan2!$A$2:$B$8,2,0)</f>
        <v>44 - Investimentos</v>
      </c>
      <c r="P4735" s="4" t="str">
        <f t="shared" si="370"/>
        <v>0240 - Recursos de serviços - recursos de outras fontes - exercício corrente</v>
      </c>
    </row>
    <row r="4736" spans="1:16" x14ac:dyDescent="0.2">
      <c r="A4736">
        <v>53023</v>
      </c>
      <c r="B4736" t="s">
        <v>2167</v>
      </c>
      <c r="C4736">
        <v>11579</v>
      </c>
      <c r="D4736" t="s">
        <v>2179</v>
      </c>
      <c r="E4736">
        <v>449051</v>
      </c>
      <c r="F4736" t="s">
        <v>31</v>
      </c>
      <c r="G4736" t="s">
        <v>94</v>
      </c>
      <c r="H4736" t="s">
        <v>95</v>
      </c>
      <c r="I4736" t="s">
        <v>2180</v>
      </c>
      <c r="J4736">
        <v>500</v>
      </c>
      <c r="K4736" t="str">
        <f t="shared" si="366"/>
        <v>53023 - Departamento de Transportes e Terminais</v>
      </c>
      <c r="L4736" t="str">
        <f t="shared" si="367"/>
        <v>11579 - Construção e reforma de terminais rodoviários de passageiros</v>
      </c>
      <c r="M4736" t="str">
        <f t="shared" si="368"/>
        <v>449051 - Obras e Instalações</v>
      </c>
      <c r="N4736" t="str">
        <f t="shared" si="369"/>
        <v>44</v>
      </c>
      <c r="O4736" t="str">
        <f>VLOOKUP('SQL Results'!N4736,Plan2!$A$2:$B$8,2,0)</f>
        <v>44 - Investimentos</v>
      </c>
      <c r="P4736" s="4" t="str">
        <f t="shared" si="370"/>
        <v>0240 - Recursos de serviços - recursos de outras fontes - exercício corrente</v>
      </c>
    </row>
    <row r="4737" spans="1:16" x14ac:dyDescent="0.2">
      <c r="A4737">
        <v>53023</v>
      </c>
      <c r="B4737" t="s">
        <v>2167</v>
      </c>
      <c r="C4737">
        <v>11580</v>
      </c>
      <c r="D4737" t="s">
        <v>2181</v>
      </c>
      <c r="E4737">
        <v>444042</v>
      </c>
      <c r="F4737" t="s">
        <v>315</v>
      </c>
      <c r="G4737" t="s">
        <v>94</v>
      </c>
      <c r="H4737" t="s">
        <v>95</v>
      </c>
      <c r="I4737" t="s">
        <v>2182</v>
      </c>
      <c r="J4737">
        <v>50000</v>
      </c>
      <c r="K4737" t="str">
        <f t="shared" si="366"/>
        <v>53023 - Departamento de Transportes e Terminais</v>
      </c>
      <c r="L4737" t="str">
        <f t="shared" si="367"/>
        <v>11580 - Construção de abrigos de passageiros</v>
      </c>
      <c r="M4737" t="str">
        <f t="shared" si="368"/>
        <v>444042 - Auxílios</v>
      </c>
      <c r="N4737" t="str">
        <f t="shared" si="369"/>
        <v>44</v>
      </c>
      <c r="O4737" t="str">
        <f>VLOOKUP('SQL Results'!N4737,Plan2!$A$2:$B$8,2,0)</f>
        <v>44 - Investimentos</v>
      </c>
      <c r="P4737" s="4" t="str">
        <f t="shared" si="370"/>
        <v>0240 - Recursos de serviços - recursos de outras fontes - exercício corrente</v>
      </c>
    </row>
    <row r="4738" spans="1:16" x14ac:dyDescent="0.2">
      <c r="A4738">
        <v>53023</v>
      </c>
      <c r="B4738" t="s">
        <v>2167</v>
      </c>
      <c r="C4738">
        <v>11580</v>
      </c>
      <c r="D4738" t="s">
        <v>2181</v>
      </c>
      <c r="E4738">
        <v>449051</v>
      </c>
      <c r="F4738" t="s">
        <v>31</v>
      </c>
      <c r="G4738" t="s">
        <v>94</v>
      </c>
      <c r="H4738" t="s">
        <v>95</v>
      </c>
      <c r="I4738" t="s">
        <v>2182</v>
      </c>
      <c r="J4738">
        <v>500</v>
      </c>
      <c r="K4738" t="str">
        <f t="shared" si="366"/>
        <v>53023 - Departamento de Transportes e Terminais</v>
      </c>
      <c r="L4738" t="str">
        <f t="shared" si="367"/>
        <v>11580 - Construção de abrigos de passageiros</v>
      </c>
      <c r="M4738" t="str">
        <f t="shared" si="368"/>
        <v>449051 - Obras e Instalações</v>
      </c>
      <c r="N4738" t="str">
        <f t="shared" si="369"/>
        <v>44</v>
      </c>
      <c r="O4738" t="str">
        <f>VLOOKUP('SQL Results'!N4738,Plan2!$A$2:$B$8,2,0)</f>
        <v>44 - Investimentos</v>
      </c>
      <c r="P4738" s="4" t="str">
        <f t="shared" si="370"/>
        <v>0240 - Recursos de serviços - recursos de outras fontes - exercício corrente</v>
      </c>
    </row>
    <row r="4739" spans="1:16" x14ac:dyDescent="0.2">
      <c r="A4739">
        <v>53023</v>
      </c>
      <c r="B4739" t="s">
        <v>2167</v>
      </c>
      <c r="C4739">
        <v>3391</v>
      </c>
      <c r="D4739" t="s">
        <v>2183</v>
      </c>
      <c r="E4739">
        <v>319092</v>
      </c>
      <c r="F4739" t="s">
        <v>28</v>
      </c>
      <c r="G4739" t="s">
        <v>13</v>
      </c>
      <c r="H4739" t="s">
        <v>14</v>
      </c>
      <c r="I4739" t="s">
        <v>347</v>
      </c>
      <c r="J4739">
        <v>100000</v>
      </c>
      <c r="K4739" t="str">
        <f t="shared" ref="K4739:K4802" si="371">CONCATENATE(A4739," - ",B4739)</f>
        <v>53023 - Departamento de Transportes e Terminais</v>
      </c>
      <c r="L4739" t="str">
        <f t="shared" ref="L4739:L4802" si="372">CONCATENATE(C4739," - ",D4739)</f>
        <v>3391 - Administração de pessoal e encargos sociais - DETER</v>
      </c>
      <c r="M4739" t="str">
        <f t="shared" ref="M4739:M4802" si="373">CONCATENATE(E4739," - ",F4739)</f>
        <v>319092 - Despesas de Exercícios Anteriores</v>
      </c>
      <c r="N4739" t="str">
        <f t="shared" ref="N4739:N4802" si="374">LEFT(E4739,2)</f>
        <v>31</v>
      </c>
      <c r="O4739" t="str">
        <f>VLOOKUP('SQL Results'!N4739,Plan2!$A$2:$B$8,2,0)</f>
        <v>31 - Pessoal e Encargos Sociais</v>
      </c>
      <c r="P4739" s="4" t="str">
        <f t="shared" si="370"/>
        <v>0100 - Recursos ordinários - recursos do tesouro - RLD</v>
      </c>
    </row>
    <row r="4740" spans="1:16" x14ac:dyDescent="0.2">
      <c r="A4740">
        <v>53023</v>
      </c>
      <c r="B4740" t="s">
        <v>2167</v>
      </c>
      <c r="C4740">
        <v>3391</v>
      </c>
      <c r="D4740" t="s">
        <v>2183</v>
      </c>
      <c r="E4740">
        <v>339046</v>
      </c>
      <c r="F4740" t="s">
        <v>47</v>
      </c>
      <c r="G4740" t="s">
        <v>13</v>
      </c>
      <c r="H4740" t="s">
        <v>14</v>
      </c>
      <c r="I4740" t="s">
        <v>347</v>
      </c>
      <c r="J4740">
        <v>150000</v>
      </c>
      <c r="K4740" t="str">
        <f t="shared" si="371"/>
        <v>53023 - Departamento de Transportes e Terminais</v>
      </c>
      <c r="L4740" t="str">
        <f t="shared" si="372"/>
        <v>3391 - Administração de pessoal e encargos sociais - DETER</v>
      </c>
      <c r="M4740" t="str">
        <f t="shared" si="373"/>
        <v>339046 - Auxílio-Alimentação</v>
      </c>
      <c r="N4740" t="str">
        <f t="shared" si="374"/>
        <v>33</v>
      </c>
      <c r="O4740" t="str">
        <f>VLOOKUP('SQL Results'!N4740,Plan2!$A$2:$B$8,2,0)</f>
        <v>33 - Outras Despesas Correntes</v>
      </c>
      <c r="P4740" s="4" t="str">
        <f t="shared" si="370"/>
        <v>0100 - Recursos ordinários - recursos do tesouro - RLD</v>
      </c>
    </row>
    <row r="4741" spans="1:16" x14ac:dyDescent="0.2">
      <c r="A4741">
        <v>53023</v>
      </c>
      <c r="B4741" t="s">
        <v>2167</v>
      </c>
      <c r="C4741">
        <v>3391</v>
      </c>
      <c r="D4741" t="s">
        <v>2183</v>
      </c>
      <c r="E4741">
        <v>339113</v>
      </c>
      <c r="F4741" t="s">
        <v>44</v>
      </c>
      <c r="G4741" t="s">
        <v>13</v>
      </c>
      <c r="H4741" t="s">
        <v>14</v>
      </c>
      <c r="I4741" t="s">
        <v>347</v>
      </c>
      <c r="J4741">
        <v>150000</v>
      </c>
      <c r="K4741" t="str">
        <f t="shared" si="371"/>
        <v>53023 - Departamento de Transportes e Terminais</v>
      </c>
      <c r="L4741" t="str">
        <f t="shared" si="372"/>
        <v>3391 - Administração de pessoal e encargos sociais - DETER</v>
      </c>
      <c r="M4741" t="str">
        <f t="shared" si="373"/>
        <v>339113 - Obrigações Patronais</v>
      </c>
      <c r="N4741" t="str">
        <f t="shared" si="374"/>
        <v>33</v>
      </c>
      <c r="O4741" t="str">
        <f>VLOOKUP('SQL Results'!N4741,Plan2!$A$2:$B$8,2,0)</f>
        <v>33 - Outras Despesas Correntes</v>
      </c>
      <c r="P4741" s="4" t="str">
        <f t="shared" si="370"/>
        <v>0100 - Recursos ordinários - recursos do tesouro - RLD</v>
      </c>
    </row>
    <row r="4742" spans="1:16" x14ac:dyDescent="0.2">
      <c r="A4742">
        <v>53023</v>
      </c>
      <c r="B4742" t="s">
        <v>2167</v>
      </c>
      <c r="C4742">
        <v>3391</v>
      </c>
      <c r="D4742" t="s">
        <v>2183</v>
      </c>
      <c r="E4742">
        <v>319091</v>
      </c>
      <c r="F4742" t="s">
        <v>65</v>
      </c>
      <c r="G4742" t="s">
        <v>13</v>
      </c>
      <c r="H4742" t="s">
        <v>14</v>
      </c>
      <c r="I4742" t="s">
        <v>347</v>
      </c>
      <c r="J4742">
        <v>120000</v>
      </c>
      <c r="K4742" t="str">
        <f t="shared" si="371"/>
        <v>53023 - Departamento de Transportes e Terminais</v>
      </c>
      <c r="L4742" t="str">
        <f t="shared" si="372"/>
        <v>3391 - Administração de pessoal e encargos sociais - DETER</v>
      </c>
      <c r="M4742" t="str">
        <f t="shared" si="373"/>
        <v>319091 - Sentenças Judiciais</v>
      </c>
      <c r="N4742" t="str">
        <f t="shared" si="374"/>
        <v>31</v>
      </c>
      <c r="O4742" t="str">
        <f>VLOOKUP('SQL Results'!N4742,Plan2!$A$2:$B$8,2,0)</f>
        <v>31 - Pessoal e Encargos Sociais</v>
      </c>
      <c r="P4742" s="4" t="str">
        <f t="shared" si="370"/>
        <v>0100 - Recursos ordinários - recursos do tesouro - RLD</v>
      </c>
    </row>
    <row r="4743" spans="1:16" x14ac:dyDescent="0.2">
      <c r="A4743">
        <v>53023</v>
      </c>
      <c r="B4743" t="s">
        <v>2167</v>
      </c>
      <c r="C4743">
        <v>3391</v>
      </c>
      <c r="D4743" t="s">
        <v>2183</v>
      </c>
      <c r="E4743">
        <v>339008</v>
      </c>
      <c r="F4743" t="s">
        <v>43</v>
      </c>
      <c r="G4743" t="s">
        <v>13</v>
      </c>
      <c r="H4743" t="s">
        <v>14</v>
      </c>
      <c r="I4743" t="s">
        <v>347</v>
      </c>
      <c r="J4743">
        <v>90000</v>
      </c>
      <c r="K4743" t="str">
        <f t="shared" si="371"/>
        <v>53023 - Departamento de Transportes e Terminais</v>
      </c>
      <c r="L4743" t="str">
        <f t="shared" si="372"/>
        <v>3391 - Administração de pessoal e encargos sociais - DETER</v>
      </c>
      <c r="M4743" t="str">
        <f t="shared" si="373"/>
        <v>339008 - Outros Benefícios Assistenciais</v>
      </c>
      <c r="N4743" t="str">
        <f t="shared" si="374"/>
        <v>33</v>
      </c>
      <c r="O4743" t="str">
        <f>VLOOKUP('SQL Results'!N4743,Plan2!$A$2:$B$8,2,0)</f>
        <v>33 - Outras Despesas Correntes</v>
      </c>
      <c r="P4743" s="4" t="str">
        <f t="shared" si="370"/>
        <v>0100 - Recursos ordinários - recursos do tesouro - RLD</v>
      </c>
    </row>
    <row r="4744" spans="1:16" x14ac:dyDescent="0.2">
      <c r="A4744">
        <v>53023</v>
      </c>
      <c r="B4744" t="s">
        <v>2167</v>
      </c>
      <c r="C4744">
        <v>3391</v>
      </c>
      <c r="D4744" t="s">
        <v>2183</v>
      </c>
      <c r="E4744">
        <v>319113</v>
      </c>
      <c r="F4744" t="s">
        <v>44</v>
      </c>
      <c r="G4744" t="s">
        <v>145</v>
      </c>
      <c r="H4744" t="s">
        <v>146</v>
      </c>
      <c r="I4744" t="s">
        <v>347</v>
      </c>
      <c r="J4744">
        <v>584661</v>
      </c>
      <c r="K4744" t="str">
        <f t="shared" si="371"/>
        <v>53023 - Departamento de Transportes e Terminais</v>
      </c>
      <c r="L4744" t="str">
        <f t="shared" si="372"/>
        <v>3391 - Administração de pessoal e encargos sociais - DETER</v>
      </c>
      <c r="M4744" t="str">
        <f t="shared" si="373"/>
        <v>319113 - Obrigações Patronais</v>
      </c>
      <c r="N4744" t="str">
        <f t="shared" si="374"/>
        <v>31</v>
      </c>
      <c r="O4744" t="str">
        <f>VLOOKUP('SQL Results'!N4744,Plan2!$A$2:$B$8,2,0)</f>
        <v>31 - Pessoal e Encargos Sociais</v>
      </c>
      <c r="P4744" s="4" t="str">
        <f t="shared" si="370"/>
        <v>0219 - Outras Taxas Vinculadas - Recursos de Outras Fontes - Exercício Corrente</v>
      </c>
    </row>
    <row r="4745" spans="1:16" x14ac:dyDescent="0.2">
      <c r="A4745">
        <v>53023</v>
      </c>
      <c r="B4745" t="s">
        <v>2167</v>
      </c>
      <c r="C4745">
        <v>3391</v>
      </c>
      <c r="D4745" t="s">
        <v>2183</v>
      </c>
      <c r="E4745">
        <v>319113</v>
      </c>
      <c r="F4745" t="s">
        <v>44</v>
      </c>
      <c r="G4745" t="s">
        <v>13</v>
      </c>
      <c r="H4745" t="s">
        <v>14</v>
      </c>
      <c r="I4745" t="s">
        <v>347</v>
      </c>
      <c r="J4745">
        <v>273573</v>
      </c>
      <c r="K4745" t="str">
        <f t="shared" si="371"/>
        <v>53023 - Departamento de Transportes e Terminais</v>
      </c>
      <c r="L4745" t="str">
        <f t="shared" si="372"/>
        <v>3391 - Administração de pessoal e encargos sociais - DETER</v>
      </c>
      <c r="M4745" t="str">
        <f t="shared" si="373"/>
        <v>319113 - Obrigações Patronais</v>
      </c>
      <c r="N4745" t="str">
        <f t="shared" si="374"/>
        <v>31</v>
      </c>
      <c r="O4745" t="str">
        <f>VLOOKUP('SQL Results'!N4745,Plan2!$A$2:$B$8,2,0)</f>
        <v>31 - Pessoal e Encargos Sociais</v>
      </c>
      <c r="P4745" s="4" t="str">
        <f t="shared" si="370"/>
        <v>0100 - Recursos ordinários - recursos do tesouro - RLD</v>
      </c>
    </row>
    <row r="4746" spans="1:16" x14ac:dyDescent="0.2">
      <c r="A4746">
        <v>53023</v>
      </c>
      <c r="B4746" t="s">
        <v>2167</v>
      </c>
      <c r="C4746">
        <v>4823</v>
      </c>
      <c r="D4746" t="s">
        <v>2172</v>
      </c>
      <c r="E4746">
        <v>339039</v>
      </c>
      <c r="F4746" t="s">
        <v>16</v>
      </c>
      <c r="G4746" t="s">
        <v>145</v>
      </c>
      <c r="H4746" t="s">
        <v>146</v>
      </c>
      <c r="I4746" t="s">
        <v>353</v>
      </c>
      <c r="J4746">
        <v>1300000</v>
      </c>
      <c r="K4746" t="str">
        <f t="shared" si="371"/>
        <v>53023 - Departamento de Transportes e Terminais</v>
      </c>
      <c r="L4746" t="str">
        <f t="shared" si="372"/>
        <v>4823 - Manutenção e modernização dos serviços de tecnologia da informação e comunicação - DETER</v>
      </c>
      <c r="M4746" t="str">
        <f t="shared" si="373"/>
        <v>339039 - Outros Serviços Terceiros - Pessoa Jurídica</v>
      </c>
      <c r="N4746" t="str">
        <f t="shared" si="374"/>
        <v>33</v>
      </c>
      <c r="O4746" t="str">
        <f>VLOOKUP('SQL Results'!N4746,Plan2!$A$2:$B$8,2,0)</f>
        <v>33 - Outras Despesas Correntes</v>
      </c>
      <c r="P4746" s="4" t="str">
        <f t="shared" si="370"/>
        <v>0219 - Outras Taxas Vinculadas - Recursos de Outras Fontes - Exercício Corrente</v>
      </c>
    </row>
    <row r="4747" spans="1:16" x14ac:dyDescent="0.2">
      <c r="A4747">
        <v>53023</v>
      </c>
      <c r="B4747" t="s">
        <v>2167</v>
      </c>
      <c r="C4747">
        <v>4823</v>
      </c>
      <c r="D4747" t="s">
        <v>2172</v>
      </c>
      <c r="E4747">
        <v>449052</v>
      </c>
      <c r="F4747" t="s">
        <v>17</v>
      </c>
      <c r="G4747" t="s">
        <v>94</v>
      </c>
      <c r="H4747" t="s">
        <v>95</v>
      </c>
      <c r="I4747" t="s">
        <v>353</v>
      </c>
      <c r="J4747">
        <v>150000</v>
      </c>
      <c r="K4747" t="str">
        <f t="shared" si="371"/>
        <v>53023 - Departamento de Transportes e Terminais</v>
      </c>
      <c r="L4747" t="str">
        <f t="shared" si="372"/>
        <v>4823 - Manutenção e modernização dos serviços de tecnologia da informação e comunicação - DETER</v>
      </c>
      <c r="M4747" t="str">
        <f t="shared" si="373"/>
        <v>449052 - Equipamentos e Material Permanente</v>
      </c>
      <c r="N4747" t="str">
        <f t="shared" si="374"/>
        <v>44</v>
      </c>
      <c r="O4747" t="str">
        <f>VLOOKUP('SQL Results'!N4747,Plan2!$A$2:$B$8,2,0)</f>
        <v>44 - Investimentos</v>
      </c>
      <c r="P4747" s="4" t="str">
        <f t="shared" si="370"/>
        <v>0240 - Recursos de serviços - recursos de outras fontes - exercício corrente</v>
      </c>
    </row>
    <row r="4748" spans="1:16" x14ac:dyDescent="0.2">
      <c r="A4748">
        <v>53023</v>
      </c>
      <c r="B4748" t="s">
        <v>2167</v>
      </c>
      <c r="C4748">
        <v>4715</v>
      </c>
      <c r="D4748" t="s">
        <v>2170</v>
      </c>
      <c r="E4748">
        <v>339039</v>
      </c>
      <c r="F4748" t="s">
        <v>16</v>
      </c>
      <c r="G4748" t="s">
        <v>145</v>
      </c>
      <c r="H4748" t="s">
        <v>146</v>
      </c>
      <c r="I4748" t="s">
        <v>2171</v>
      </c>
      <c r="J4748">
        <v>1500000</v>
      </c>
      <c r="K4748" t="str">
        <f t="shared" si="371"/>
        <v>53023 - Departamento de Transportes e Terminais</v>
      </c>
      <c r="L4748" t="str">
        <f t="shared" si="372"/>
        <v>4715 - Pagamento de subsídio para travessia hidroviária de trabalhadores e estudantes Itajaí e Navegantes</v>
      </c>
      <c r="M4748" t="str">
        <f t="shared" si="373"/>
        <v>339039 - Outros Serviços Terceiros - Pessoa Jurídica</v>
      </c>
      <c r="N4748" t="str">
        <f t="shared" si="374"/>
        <v>33</v>
      </c>
      <c r="O4748" t="str">
        <f>VLOOKUP('SQL Results'!N4748,Plan2!$A$2:$B$8,2,0)</f>
        <v>33 - Outras Despesas Correntes</v>
      </c>
      <c r="P4748" s="4" t="str">
        <f t="shared" si="370"/>
        <v>0219 - Outras Taxas Vinculadas - Recursos de Outras Fontes - Exercício Corrente</v>
      </c>
    </row>
    <row r="4749" spans="1:16" x14ac:dyDescent="0.2">
      <c r="A4749">
        <v>53023</v>
      </c>
      <c r="B4749" t="s">
        <v>2167</v>
      </c>
      <c r="C4749">
        <v>4715</v>
      </c>
      <c r="D4749" t="s">
        <v>2170</v>
      </c>
      <c r="E4749">
        <v>339092</v>
      </c>
      <c r="F4749" t="s">
        <v>28</v>
      </c>
      <c r="G4749" t="s">
        <v>135</v>
      </c>
      <c r="H4749" t="s">
        <v>136</v>
      </c>
      <c r="I4749" t="s">
        <v>2171</v>
      </c>
      <c r="J4749">
        <v>150000</v>
      </c>
      <c r="K4749" t="str">
        <f t="shared" si="371"/>
        <v>53023 - Departamento de Transportes e Terminais</v>
      </c>
      <c r="L4749" t="str">
        <f t="shared" si="372"/>
        <v>4715 - Pagamento de subsídio para travessia hidroviária de trabalhadores e estudantes Itajaí e Navegantes</v>
      </c>
      <c r="M4749" t="str">
        <f t="shared" si="373"/>
        <v>339092 - Despesas de Exercícios Anteriores</v>
      </c>
      <c r="N4749" t="str">
        <f t="shared" si="374"/>
        <v>33</v>
      </c>
      <c r="O4749" t="str">
        <f>VLOOKUP('SQL Results'!N4749,Plan2!$A$2:$B$8,2,0)</f>
        <v>33 - Outras Despesas Correntes</v>
      </c>
      <c r="P4749" s="4" t="str">
        <f t="shared" si="370"/>
        <v>0269 - Outros recursos primários - recursos de outras fontes - exercício corrente</v>
      </c>
    </row>
    <row r="4750" spans="1:16" x14ac:dyDescent="0.2">
      <c r="A4750">
        <v>53023</v>
      </c>
      <c r="B4750" t="s">
        <v>2167</v>
      </c>
      <c r="C4750">
        <v>4953</v>
      </c>
      <c r="D4750" t="s">
        <v>2184</v>
      </c>
      <c r="E4750">
        <v>339035</v>
      </c>
      <c r="F4750" t="s">
        <v>21</v>
      </c>
      <c r="G4750" t="s">
        <v>94</v>
      </c>
      <c r="H4750" t="s">
        <v>95</v>
      </c>
      <c r="I4750" t="s">
        <v>2185</v>
      </c>
      <c r="J4750">
        <v>250000</v>
      </c>
      <c r="K4750" t="str">
        <f t="shared" si="371"/>
        <v>53023 - Departamento de Transportes e Terminais</v>
      </c>
      <c r="L4750" t="str">
        <f t="shared" si="372"/>
        <v>4953 - Realização de estudos, pesquisas e projetos na área de transporte rodoviário</v>
      </c>
      <c r="M4750" t="str">
        <f t="shared" si="373"/>
        <v>339035 - Serviços de Consultoria</v>
      </c>
      <c r="N4750" t="str">
        <f t="shared" si="374"/>
        <v>33</v>
      </c>
      <c r="O4750" t="str">
        <f>VLOOKUP('SQL Results'!N4750,Plan2!$A$2:$B$8,2,0)</f>
        <v>33 - Outras Despesas Correntes</v>
      </c>
      <c r="P4750" s="4" t="str">
        <f t="shared" si="370"/>
        <v>0240 - Recursos de serviços - recursos de outras fontes - exercício corrente</v>
      </c>
    </row>
    <row r="4751" spans="1:16" x14ac:dyDescent="0.2">
      <c r="A4751">
        <v>53023</v>
      </c>
      <c r="B4751" t="s">
        <v>2167</v>
      </c>
      <c r="C4751">
        <v>4953</v>
      </c>
      <c r="D4751" t="s">
        <v>2184</v>
      </c>
      <c r="E4751">
        <v>339039</v>
      </c>
      <c r="F4751" t="s">
        <v>16</v>
      </c>
      <c r="G4751" t="s">
        <v>94</v>
      </c>
      <c r="H4751" t="s">
        <v>95</v>
      </c>
      <c r="I4751" t="s">
        <v>2185</v>
      </c>
      <c r="J4751">
        <v>25000</v>
      </c>
      <c r="K4751" t="str">
        <f t="shared" si="371"/>
        <v>53023 - Departamento de Transportes e Terminais</v>
      </c>
      <c r="L4751" t="str">
        <f t="shared" si="372"/>
        <v>4953 - Realização de estudos, pesquisas e projetos na área de transporte rodoviário</v>
      </c>
      <c r="M4751" t="str">
        <f t="shared" si="373"/>
        <v>339039 - Outros Serviços Terceiros - Pessoa Jurídica</v>
      </c>
      <c r="N4751" t="str">
        <f t="shared" si="374"/>
        <v>33</v>
      </c>
      <c r="O4751" t="str">
        <f>VLOOKUP('SQL Results'!N4751,Plan2!$A$2:$B$8,2,0)</f>
        <v>33 - Outras Despesas Correntes</v>
      </c>
      <c r="P4751" s="4" t="str">
        <f t="shared" si="370"/>
        <v>0240 - Recursos de serviços - recursos de outras fontes - exercício corrente</v>
      </c>
    </row>
    <row r="4752" spans="1:16" x14ac:dyDescent="0.2">
      <c r="A4752">
        <v>53023</v>
      </c>
      <c r="B4752" t="s">
        <v>2167</v>
      </c>
      <c r="C4752">
        <v>4953</v>
      </c>
      <c r="D4752" t="s">
        <v>2184</v>
      </c>
      <c r="E4752">
        <v>339030</v>
      </c>
      <c r="F4752" t="s">
        <v>12</v>
      </c>
      <c r="G4752" t="s">
        <v>94</v>
      </c>
      <c r="H4752" t="s">
        <v>95</v>
      </c>
      <c r="I4752" t="s">
        <v>2185</v>
      </c>
      <c r="J4752">
        <v>30000</v>
      </c>
      <c r="K4752" t="str">
        <f t="shared" si="371"/>
        <v>53023 - Departamento de Transportes e Terminais</v>
      </c>
      <c r="L4752" t="str">
        <f t="shared" si="372"/>
        <v>4953 - Realização de estudos, pesquisas e projetos na área de transporte rodoviário</v>
      </c>
      <c r="M4752" t="str">
        <f t="shared" si="373"/>
        <v>339030 - Material de Consumo</v>
      </c>
      <c r="N4752" t="str">
        <f t="shared" si="374"/>
        <v>33</v>
      </c>
      <c r="O4752" t="str">
        <f>VLOOKUP('SQL Results'!N4752,Plan2!$A$2:$B$8,2,0)</f>
        <v>33 - Outras Despesas Correntes</v>
      </c>
      <c r="P4752" s="4" t="str">
        <f t="shared" si="370"/>
        <v>0240 - Recursos de serviços - recursos de outras fontes - exercício corrente</v>
      </c>
    </row>
    <row r="4753" spans="1:16" x14ac:dyDescent="0.2">
      <c r="A4753">
        <v>53023</v>
      </c>
      <c r="B4753" t="s">
        <v>2167</v>
      </c>
      <c r="C4753">
        <v>4953</v>
      </c>
      <c r="D4753" t="s">
        <v>2184</v>
      </c>
      <c r="E4753">
        <v>449052</v>
      </c>
      <c r="F4753" t="s">
        <v>17</v>
      </c>
      <c r="G4753" t="s">
        <v>94</v>
      </c>
      <c r="H4753" t="s">
        <v>95</v>
      </c>
      <c r="I4753" t="s">
        <v>2185</v>
      </c>
      <c r="J4753">
        <v>45000</v>
      </c>
      <c r="K4753" t="str">
        <f t="shared" si="371"/>
        <v>53023 - Departamento de Transportes e Terminais</v>
      </c>
      <c r="L4753" t="str">
        <f t="shared" si="372"/>
        <v>4953 - Realização de estudos, pesquisas e projetos na área de transporte rodoviário</v>
      </c>
      <c r="M4753" t="str">
        <f t="shared" si="373"/>
        <v>449052 - Equipamentos e Material Permanente</v>
      </c>
      <c r="N4753" t="str">
        <f t="shared" si="374"/>
        <v>44</v>
      </c>
      <c r="O4753" t="str">
        <f>VLOOKUP('SQL Results'!N4753,Plan2!$A$2:$B$8,2,0)</f>
        <v>44 - Investimentos</v>
      </c>
      <c r="P4753" s="4" t="str">
        <f t="shared" si="370"/>
        <v>0240 - Recursos de serviços - recursos de outras fontes - exercício corrente</v>
      </c>
    </row>
    <row r="4754" spans="1:16" x14ac:dyDescent="0.2">
      <c r="A4754">
        <v>53023</v>
      </c>
      <c r="B4754" t="s">
        <v>2167</v>
      </c>
      <c r="C4754">
        <v>4953</v>
      </c>
      <c r="D4754" t="s">
        <v>2184</v>
      </c>
      <c r="E4754">
        <v>444042</v>
      </c>
      <c r="F4754" t="s">
        <v>315</v>
      </c>
      <c r="G4754" t="s">
        <v>135</v>
      </c>
      <c r="H4754" t="s">
        <v>136</v>
      </c>
      <c r="I4754" t="s">
        <v>2185</v>
      </c>
      <c r="J4754">
        <v>25000</v>
      </c>
      <c r="K4754" t="str">
        <f t="shared" si="371"/>
        <v>53023 - Departamento de Transportes e Terminais</v>
      </c>
      <c r="L4754" t="str">
        <f t="shared" si="372"/>
        <v>4953 - Realização de estudos, pesquisas e projetos na área de transporte rodoviário</v>
      </c>
      <c r="M4754" t="str">
        <f t="shared" si="373"/>
        <v>444042 - Auxílios</v>
      </c>
      <c r="N4754" t="str">
        <f t="shared" si="374"/>
        <v>44</v>
      </c>
      <c r="O4754" t="str">
        <f>VLOOKUP('SQL Results'!N4754,Plan2!$A$2:$B$8,2,0)</f>
        <v>44 - Investimentos</v>
      </c>
      <c r="P4754" s="4" t="str">
        <f t="shared" si="370"/>
        <v>0269 - Outros recursos primários - recursos de outras fontes - exercício corrente</v>
      </c>
    </row>
    <row r="4755" spans="1:16" x14ac:dyDescent="0.2">
      <c r="A4755">
        <v>53023</v>
      </c>
      <c r="B4755" t="s">
        <v>2167</v>
      </c>
      <c r="C4755">
        <v>4953</v>
      </c>
      <c r="D4755" t="s">
        <v>2184</v>
      </c>
      <c r="E4755">
        <v>339035</v>
      </c>
      <c r="F4755" t="s">
        <v>21</v>
      </c>
      <c r="G4755" t="s">
        <v>145</v>
      </c>
      <c r="H4755" t="s">
        <v>146</v>
      </c>
      <c r="I4755" t="s">
        <v>2185</v>
      </c>
      <c r="J4755">
        <v>65000</v>
      </c>
      <c r="K4755" t="str">
        <f t="shared" si="371"/>
        <v>53023 - Departamento de Transportes e Terminais</v>
      </c>
      <c r="L4755" t="str">
        <f t="shared" si="372"/>
        <v>4953 - Realização de estudos, pesquisas e projetos na área de transporte rodoviário</v>
      </c>
      <c r="M4755" t="str">
        <f t="shared" si="373"/>
        <v>339035 - Serviços de Consultoria</v>
      </c>
      <c r="N4755" t="str">
        <f t="shared" si="374"/>
        <v>33</v>
      </c>
      <c r="O4755" t="str">
        <f>VLOOKUP('SQL Results'!N4755,Plan2!$A$2:$B$8,2,0)</f>
        <v>33 - Outras Despesas Correntes</v>
      </c>
      <c r="P4755" s="4" t="str">
        <f t="shared" si="370"/>
        <v>0219 - Outras Taxas Vinculadas - Recursos de Outras Fontes - Exercício Corrente</v>
      </c>
    </row>
    <row r="4756" spans="1:16" x14ac:dyDescent="0.2">
      <c r="A4756">
        <v>53023</v>
      </c>
      <c r="B4756" t="s">
        <v>2167</v>
      </c>
      <c r="C4756">
        <v>4953</v>
      </c>
      <c r="D4756" t="s">
        <v>2184</v>
      </c>
      <c r="E4756">
        <v>449051</v>
      </c>
      <c r="F4756" t="s">
        <v>31</v>
      </c>
      <c r="G4756" t="s">
        <v>135</v>
      </c>
      <c r="H4756" t="s">
        <v>136</v>
      </c>
      <c r="I4756" t="s">
        <v>2185</v>
      </c>
      <c r="J4756">
        <v>15000</v>
      </c>
      <c r="K4756" t="str">
        <f t="shared" si="371"/>
        <v>53023 - Departamento de Transportes e Terminais</v>
      </c>
      <c r="L4756" t="str">
        <f t="shared" si="372"/>
        <v>4953 - Realização de estudos, pesquisas e projetos na área de transporte rodoviário</v>
      </c>
      <c r="M4756" t="str">
        <f t="shared" si="373"/>
        <v>449051 - Obras e Instalações</v>
      </c>
      <c r="N4756" t="str">
        <f t="shared" si="374"/>
        <v>44</v>
      </c>
      <c r="O4756" t="str">
        <f>VLOOKUP('SQL Results'!N4756,Plan2!$A$2:$B$8,2,0)</f>
        <v>44 - Investimentos</v>
      </c>
      <c r="P4756" s="4" t="str">
        <f t="shared" si="370"/>
        <v>0269 - Outros recursos primários - recursos de outras fontes - exercício corrente</v>
      </c>
    </row>
    <row r="4757" spans="1:16" x14ac:dyDescent="0.2">
      <c r="A4757">
        <v>53023</v>
      </c>
      <c r="B4757" t="s">
        <v>2167</v>
      </c>
      <c r="C4757">
        <v>3391</v>
      </c>
      <c r="D4757" t="s">
        <v>2183</v>
      </c>
      <c r="E4757">
        <v>319011</v>
      </c>
      <c r="F4757" t="s">
        <v>60</v>
      </c>
      <c r="G4757" t="s">
        <v>13</v>
      </c>
      <c r="H4757" t="s">
        <v>14</v>
      </c>
      <c r="I4757" t="s">
        <v>347</v>
      </c>
      <c r="J4757">
        <v>10044694</v>
      </c>
      <c r="K4757" t="str">
        <f t="shared" si="371"/>
        <v>53023 - Departamento de Transportes e Terminais</v>
      </c>
      <c r="L4757" t="str">
        <f t="shared" si="372"/>
        <v>3391 - Administração de pessoal e encargos sociais - DETER</v>
      </c>
      <c r="M4757" t="str">
        <f t="shared" si="373"/>
        <v>319011 - Vencim. e Vantagens Fixas - Pessoal Civil</v>
      </c>
      <c r="N4757" t="str">
        <f t="shared" si="374"/>
        <v>31</v>
      </c>
      <c r="O4757" t="str">
        <f>VLOOKUP('SQL Results'!N4757,Plan2!$A$2:$B$8,2,0)</f>
        <v>31 - Pessoal e Encargos Sociais</v>
      </c>
      <c r="P4757" s="4" t="str">
        <f t="shared" si="370"/>
        <v>0100 - Recursos ordinários - recursos do tesouro - RLD</v>
      </c>
    </row>
    <row r="4758" spans="1:16" x14ac:dyDescent="0.2">
      <c r="A4758">
        <v>53023</v>
      </c>
      <c r="B4758" t="s">
        <v>2167</v>
      </c>
      <c r="C4758">
        <v>3391</v>
      </c>
      <c r="D4758" t="s">
        <v>2183</v>
      </c>
      <c r="E4758">
        <v>319011</v>
      </c>
      <c r="F4758" t="s">
        <v>60</v>
      </c>
      <c r="G4758" t="s">
        <v>145</v>
      </c>
      <c r="H4758" t="s">
        <v>146</v>
      </c>
      <c r="I4758" t="s">
        <v>347</v>
      </c>
      <c r="J4758">
        <v>5000000</v>
      </c>
      <c r="K4758" t="str">
        <f t="shared" si="371"/>
        <v>53023 - Departamento de Transportes e Terminais</v>
      </c>
      <c r="L4758" t="str">
        <f t="shared" si="372"/>
        <v>3391 - Administração de pessoal e encargos sociais - DETER</v>
      </c>
      <c r="M4758" t="str">
        <f t="shared" si="373"/>
        <v>319011 - Vencim. e Vantagens Fixas - Pessoal Civil</v>
      </c>
      <c r="N4758" t="str">
        <f t="shared" si="374"/>
        <v>31</v>
      </c>
      <c r="O4758" t="str">
        <f>VLOOKUP('SQL Results'!N4758,Plan2!$A$2:$B$8,2,0)</f>
        <v>31 - Pessoal e Encargos Sociais</v>
      </c>
      <c r="P4758" s="4" t="str">
        <f t="shared" si="370"/>
        <v>0219 - Outras Taxas Vinculadas - Recursos de Outras Fontes - Exercício Corrente</v>
      </c>
    </row>
    <row r="4759" spans="1:16" x14ac:dyDescent="0.2">
      <c r="A4759">
        <v>53023</v>
      </c>
      <c r="B4759" t="s">
        <v>2167</v>
      </c>
      <c r="C4759">
        <v>3391</v>
      </c>
      <c r="D4759" t="s">
        <v>2183</v>
      </c>
      <c r="E4759">
        <v>319016</v>
      </c>
      <c r="F4759" t="s">
        <v>64</v>
      </c>
      <c r="G4759" t="s">
        <v>13</v>
      </c>
      <c r="H4759" t="s">
        <v>14</v>
      </c>
      <c r="I4759" t="s">
        <v>347</v>
      </c>
      <c r="J4759">
        <v>110000</v>
      </c>
      <c r="K4759" t="str">
        <f t="shared" si="371"/>
        <v>53023 - Departamento de Transportes e Terminais</v>
      </c>
      <c r="L4759" t="str">
        <f t="shared" si="372"/>
        <v>3391 - Administração de pessoal e encargos sociais - DETER</v>
      </c>
      <c r="M4759" t="str">
        <f t="shared" si="373"/>
        <v>319016 - Outras Despesas Variáveis-Pessoal Civil</v>
      </c>
      <c r="N4759" t="str">
        <f t="shared" si="374"/>
        <v>31</v>
      </c>
      <c r="O4759" t="str">
        <f>VLOOKUP('SQL Results'!N4759,Plan2!$A$2:$B$8,2,0)</f>
        <v>31 - Pessoal e Encargos Sociais</v>
      </c>
      <c r="P4759" s="4" t="str">
        <f t="shared" ref="P4759:P4822" si="375">CONCATENATE(LEFT(G4759,4)," - ",H4759)</f>
        <v>0100 - Recursos ordinários - recursos do tesouro - RLD</v>
      </c>
    </row>
    <row r="4760" spans="1:16" x14ac:dyDescent="0.2">
      <c r="A4760">
        <v>53023</v>
      </c>
      <c r="B4760" t="s">
        <v>2167</v>
      </c>
      <c r="C4760">
        <v>3391</v>
      </c>
      <c r="D4760" t="s">
        <v>2183</v>
      </c>
      <c r="E4760">
        <v>319096</v>
      </c>
      <c r="F4760" t="s">
        <v>66</v>
      </c>
      <c r="G4760" t="s">
        <v>13</v>
      </c>
      <c r="H4760" t="s">
        <v>14</v>
      </c>
      <c r="I4760" t="s">
        <v>347</v>
      </c>
      <c r="J4760">
        <v>100000</v>
      </c>
      <c r="K4760" t="str">
        <f t="shared" si="371"/>
        <v>53023 - Departamento de Transportes e Terminais</v>
      </c>
      <c r="L4760" t="str">
        <f t="shared" si="372"/>
        <v>3391 - Administração de pessoal e encargos sociais - DETER</v>
      </c>
      <c r="M4760" t="str">
        <f t="shared" si="373"/>
        <v>319096 - Ressarcimento Despesa Pessoal Requisitado</v>
      </c>
      <c r="N4760" t="str">
        <f t="shared" si="374"/>
        <v>31</v>
      </c>
      <c r="O4760" t="str">
        <f>VLOOKUP('SQL Results'!N4760,Plan2!$A$2:$B$8,2,0)</f>
        <v>31 - Pessoal e Encargos Sociais</v>
      </c>
      <c r="P4760" s="4" t="str">
        <f t="shared" si="375"/>
        <v>0100 - Recursos ordinários - recursos do tesouro - RLD</v>
      </c>
    </row>
    <row r="4761" spans="1:16" x14ac:dyDescent="0.2">
      <c r="A4761">
        <v>53023</v>
      </c>
      <c r="B4761" t="s">
        <v>2167</v>
      </c>
      <c r="C4761">
        <v>3391</v>
      </c>
      <c r="D4761" t="s">
        <v>2183</v>
      </c>
      <c r="E4761">
        <v>319013</v>
      </c>
      <c r="F4761" t="s">
        <v>44</v>
      </c>
      <c r="G4761" t="s">
        <v>13</v>
      </c>
      <c r="H4761" t="s">
        <v>14</v>
      </c>
      <c r="I4761" t="s">
        <v>347</v>
      </c>
      <c r="J4761">
        <v>120000</v>
      </c>
      <c r="K4761" t="str">
        <f t="shared" si="371"/>
        <v>53023 - Departamento de Transportes e Terminais</v>
      </c>
      <c r="L4761" t="str">
        <f t="shared" si="372"/>
        <v>3391 - Administração de pessoal e encargos sociais - DETER</v>
      </c>
      <c r="M4761" t="str">
        <f t="shared" si="373"/>
        <v>319013 - Obrigações Patronais</v>
      </c>
      <c r="N4761" t="str">
        <f t="shared" si="374"/>
        <v>31</v>
      </c>
      <c r="O4761" t="str">
        <f>VLOOKUP('SQL Results'!N4761,Plan2!$A$2:$B$8,2,0)</f>
        <v>31 - Pessoal e Encargos Sociais</v>
      </c>
      <c r="P4761" s="4" t="str">
        <f t="shared" si="375"/>
        <v>0100 - Recursos ordinários - recursos do tesouro - RLD</v>
      </c>
    </row>
    <row r="4762" spans="1:16" x14ac:dyDescent="0.2">
      <c r="A4762">
        <v>53023</v>
      </c>
      <c r="B4762" t="s">
        <v>2167</v>
      </c>
      <c r="C4762">
        <v>3912</v>
      </c>
      <c r="D4762" t="s">
        <v>2186</v>
      </c>
      <c r="E4762">
        <v>339033</v>
      </c>
      <c r="F4762" t="s">
        <v>49</v>
      </c>
      <c r="G4762" t="s">
        <v>53</v>
      </c>
      <c r="H4762" t="s">
        <v>54</v>
      </c>
      <c r="I4762" t="s">
        <v>349</v>
      </c>
      <c r="J4762">
        <v>50000</v>
      </c>
      <c r="K4762" t="str">
        <f t="shared" si="371"/>
        <v>53023 - Departamento de Transportes e Terminais</v>
      </c>
      <c r="L4762" t="str">
        <f t="shared" si="372"/>
        <v>3912 - Administração e manutenção dos serviços administrativos gerais - DETER</v>
      </c>
      <c r="M4762" t="str">
        <f t="shared" si="373"/>
        <v>339033 - Passagens e Despesas com Locomoção</v>
      </c>
      <c r="N4762" t="str">
        <f t="shared" si="374"/>
        <v>33</v>
      </c>
      <c r="O4762" t="str">
        <f>VLOOKUP('SQL Results'!N4762,Plan2!$A$2:$B$8,2,0)</f>
        <v>33 - Outras Despesas Correntes</v>
      </c>
      <c r="P4762" s="4" t="str">
        <f t="shared" si="375"/>
        <v>0260 - Recursos patrimoniais primários - recursos de outras fontes - exercício corrente</v>
      </c>
    </row>
    <row r="4763" spans="1:16" x14ac:dyDescent="0.2">
      <c r="A4763">
        <v>53023</v>
      </c>
      <c r="B4763" t="s">
        <v>2167</v>
      </c>
      <c r="C4763">
        <v>3912</v>
      </c>
      <c r="D4763" t="s">
        <v>2186</v>
      </c>
      <c r="E4763">
        <v>339036</v>
      </c>
      <c r="F4763" t="s">
        <v>23</v>
      </c>
      <c r="G4763" t="s">
        <v>94</v>
      </c>
      <c r="H4763" t="s">
        <v>95</v>
      </c>
      <c r="I4763" t="s">
        <v>349</v>
      </c>
      <c r="J4763">
        <v>925000</v>
      </c>
      <c r="K4763" t="str">
        <f t="shared" si="371"/>
        <v>53023 - Departamento de Transportes e Terminais</v>
      </c>
      <c r="L4763" t="str">
        <f t="shared" si="372"/>
        <v>3912 - Administração e manutenção dos serviços administrativos gerais - DETER</v>
      </c>
      <c r="M4763" t="str">
        <f t="shared" si="373"/>
        <v>339036 - Outros Serviços Terceiros-Pessoa Física</v>
      </c>
      <c r="N4763" t="str">
        <f t="shared" si="374"/>
        <v>33</v>
      </c>
      <c r="O4763" t="str">
        <f>VLOOKUP('SQL Results'!N4763,Plan2!$A$2:$B$8,2,0)</f>
        <v>33 - Outras Despesas Correntes</v>
      </c>
      <c r="P4763" s="4" t="str">
        <f t="shared" si="375"/>
        <v>0240 - Recursos de serviços - recursos de outras fontes - exercício corrente</v>
      </c>
    </row>
    <row r="4764" spans="1:16" x14ac:dyDescent="0.2">
      <c r="A4764">
        <v>53023</v>
      </c>
      <c r="B4764" t="s">
        <v>2167</v>
      </c>
      <c r="C4764">
        <v>3912</v>
      </c>
      <c r="D4764" t="s">
        <v>2186</v>
      </c>
      <c r="E4764">
        <v>339036</v>
      </c>
      <c r="F4764" t="s">
        <v>23</v>
      </c>
      <c r="G4764" t="s">
        <v>53</v>
      </c>
      <c r="H4764" t="s">
        <v>54</v>
      </c>
      <c r="I4764" t="s">
        <v>349</v>
      </c>
      <c r="J4764">
        <v>50000</v>
      </c>
      <c r="K4764" t="str">
        <f t="shared" si="371"/>
        <v>53023 - Departamento de Transportes e Terminais</v>
      </c>
      <c r="L4764" t="str">
        <f t="shared" si="372"/>
        <v>3912 - Administração e manutenção dos serviços administrativos gerais - DETER</v>
      </c>
      <c r="M4764" t="str">
        <f t="shared" si="373"/>
        <v>339036 - Outros Serviços Terceiros-Pessoa Física</v>
      </c>
      <c r="N4764" t="str">
        <f t="shared" si="374"/>
        <v>33</v>
      </c>
      <c r="O4764" t="str">
        <f>VLOOKUP('SQL Results'!N4764,Plan2!$A$2:$B$8,2,0)</f>
        <v>33 - Outras Despesas Correntes</v>
      </c>
      <c r="P4764" s="4" t="str">
        <f t="shared" si="375"/>
        <v>0260 - Recursos patrimoniais primários - recursos de outras fontes - exercício corrente</v>
      </c>
    </row>
    <row r="4765" spans="1:16" x14ac:dyDescent="0.2">
      <c r="A4765">
        <v>53023</v>
      </c>
      <c r="B4765" t="s">
        <v>2167</v>
      </c>
      <c r="C4765">
        <v>3912</v>
      </c>
      <c r="D4765" t="s">
        <v>2186</v>
      </c>
      <c r="E4765">
        <v>339030</v>
      </c>
      <c r="F4765" t="s">
        <v>12</v>
      </c>
      <c r="G4765" t="s">
        <v>135</v>
      </c>
      <c r="H4765" t="s">
        <v>136</v>
      </c>
      <c r="I4765" t="s">
        <v>349</v>
      </c>
      <c r="J4765">
        <v>10000</v>
      </c>
      <c r="K4765" t="str">
        <f t="shared" si="371"/>
        <v>53023 - Departamento de Transportes e Terminais</v>
      </c>
      <c r="L4765" t="str">
        <f t="shared" si="372"/>
        <v>3912 - Administração e manutenção dos serviços administrativos gerais - DETER</v>
      </c>
      <c r="M4765" t="str">
        <f t="shared" si="373"/>
        <v>339030 - Material de Consumo</v>
      </c>
      <c r="N4765" t="str">
        <f t="shared" si="374"/>
        <v>33</v>
      </c>
      <c r="O4765" t="str">
        <f>VLOOKUP('SQL Results'!N4765,Plan2!$A$2:$B$8,2,0)</f>
        <v>33 - Outras Despesas Correntes</v>
      </c>
      <c r="P4765" s="4" t="str">
        <f t="shared" si="375"/>
        <v>0269 - Outros recursos primários - recursos de outras fontes - exercício corrente</v>
      </c>
    </row>
    <row r="4766" spans="1:16" x14ac:dyDescent="0.2">
      <c r="A4766">
        <v>53023</v>
      </c>
      <c r="B4766" t="s">
        <v>2167</v>
      </c>
      <c r="C4766">
        <v>3912</v>
      </c>
      <c r="D4766" t="s">
        <v>2186</v>
      </c>
      <c r="E4766">
        <v>339037</v>
      </c>
      <c r="F4766" t="s">
        <v>25</v>
      </c>
      <c r="G4766" t="s">
        <v>135</v>
      </c>
      <c r="H4766" t="s">
        <v>136</v>
      </c>
      <c r="I4766" t="s">
        <v>349</v>
      </c>
      <c r="J4766">
        <v>84597</v>
      </c>
      <c r="K4766" t="str">
        <f t="shared" si="371"/>
        <v>53023 - Departamento de Transportes e Terminais</v>
      </c>
      <c r="L4766" t="str">
        <f t="shared" si="372"/>
        <v>3912 - Administração e manutenção dos serviços administrativos gerais - DETER</v>
      </c>
      <c r="M4766" t="str">
        <f t="shared" si="373"/>
        <v>339037 - Locação de Mão-de-Obra</v>
      </c>
      <c r="N4766" t="str">
        <f t="shared" si="374"/>
        <v>33</v>
      </c>
      <c r="O4766" t="str">
        <f>VLOOKUP('SQL Results'!N4766,Plan2!$A$2:$B$8,2,0)</f>
        <v>33 - Outras Despesas Correntes</v>
      </c>
      <c r="P4766" s="4" t="str">
        <f t="shared" si="375"/>
        <v>0269 - Outros recursos primários - recursos de outras fontes - exercício corrente</v>
      </c>
    </row>
    <row r="4767" spans="1:16" x14ac:dyDescent="0.2">
      <c r="A4767">
        <v>53023</v>
      </c>
      <c r="B4767" t="s">
        <v>2167</v>
      </c>
      <c r="C4767">
        <v>3912</v>
      </c>
      <c r="D4767" t="s">
        <v>2186</v>
      </c>
      <c r="E4767">
        <v>339092</v>
      </c>
      <c r="F4767" t="s">
        <v>28</v>
      </c>
      <c r="G4767" t="s">
        <v>135</v>
      </c>
      <c r="H4767" t="s">
        <v>136</v>
      </c>
      <c r="I4767" t="s">
        <v>349</v>
      </c>
      <c r="J4767">
        <v>20000</v>
      </c>
      <c r="K4767" t="str">
        <f t="shared" si="371"/>
        <v>53023 - Departamento de Transportes e Terminais</v>
      </c>
      <c r="L4767" t="str">
        <f t="shared" si="372"/>
        <v>3912 - Administração e manutenção dos serviços administrativos gerais - DETER</v>
      </c>
      <c r="M4767" t="str">
        <f t="shared" si="373"/>
        <v>339092 - Despesas de Exercícios Anteriores</v>
      </c>
      <c r="N4767" t="str">
        <f t="shared" si="374"/>
        <v>33</v>
      </c>
      <c r="O4767" t="str">
        <f>VLOOKUP('SQL Results'!N4767,Plan2!$A$2:$B$8,2,0)</f>
        <v>33 - Outras Despesas Correntes</v>
      </c>
      <c r="P4767" s="4" t="str">
        <f t="shared" si="375"/>
        <v>0269 - Outros recursos primários - recursos de outras fontes - exercício corrente</v>
      </c>
    </row>
    <row r="4768" spans="1:16" x14ac:dyDescent="0.2">
      <c r="A4768">
        <v>53023</v>
      </c>
      <c r="B4768" t="s">
        <v>2167</v>
      </c>
      <c r="C4768">
        <v>3912</v>
      </c>
      <c r="D4768" t="s">
        <v>2186</v>
      </c>
      <c r="E4768">
        <v>339014</v>
      </c>
      <c r="F4768" t="s">
        <v>63</v>
      </c>
      <c r="G4768" t="s">
        <v>135</v>
      </c>
      <c r="H4768" t="s">
        <v>136</v>
      </c>
      <c r="I4768" t="s">
        <v>349</v>
      </c>
      <c r="J4768">
        <v>50000</v>
      </c>
      <c r="K4768" t="str">
        <f t="shared" si="371"/>
        <v>53023 - Departamento de Transportes e Terminais</v>
      </c>
      <c r="L4768" t="str">
        <f t="shared" si="372"/>
        <v>3912 - Administração e manutenção dos serviços administrativos gerais - DETER</v>
      </c>
      <c r="M4768" t="str">
        <f t="shared" si="373"/>
        <v>339014 - Diárias - Civil</v>
      </c>
      <c r="N4768" t="str">
        <f t="shared" si="374"/>
        <v>33</v>
      </c>
      <c r="O4768" t="str">
        <f>VLOOKUP('SQL Results'!N4768,Plan2!$A$2:$B$8,2,0)</f>
        <v>33 - Outras Despesas Correntes</v>
      </c>
      <c r="P4768" s="4" t="str">
        <f t="shared" si="375"/>
        <v>0269 - Outros recursos primários - recursos de outras fontes - exercício corrente</v>
      </c>
    </row>
    <row r="4769" spans="1:16" x14ac:dyDescent="0.2">
      <c r="A4769">
        <v>53023</v>
      </c>
      <c r="B4769" t="s">
        <v>2167</v>
      </c>
      <c r="C4769">
        <v>3912</v>
      </c>
      <c r="D4769" t="s">
        <v>2186</v>
      </c>
      <c r="E4769">
        <v>339047</v>
      </c>
      <c r="F4769" t="s">
        <v>27</v>
      </c>
      <c r="G4769" t="s">
        <v>53</v>
      </c>
      <c r="H4769" t="s">
        <v>54</v>
      </c>
      <c r="I4769" t="s">
        <v>349</v>
      </c>
      <c r="J4769">
        <v>50000</v>
      </c>
      <c r="K4769" t="str">
        <f t="shared" si="371"/>
        <v>53023 - Departamento de Transportes e Terminais</v>
      </c>
      <c r="L4769" t="str">
        <f t="shared" si="372"/>
        <v>3912 - Administração e manutenção dos serviços administrativos gerais - DETER</v>
      </c>
      <c r="M4769" t="str">
        <f t="shared" si="373"/>
        <v>339047 - Obrigações Tributárias e Contributivas</v>
      </c>
      <c r="N4769" t="str">
        <f t="shared" si="374"/>
        <v>33</v>
      </c>
      <c r="O4769" t="str">
        <f>VLOOKUP('SQL Results'!N4769,Plan2!$A$2:$B$8,2,0)</f>
        <v>33 - Outras Despesas Correntes</v>
      </c>
      <c r="P4769" s="4" t="str">
        <f t="shared" si="375"/>
        <v>0260 - Recursos patrimoniais primários - recursos de outras fontes - exercício corrente</v>
      </c>
    </row>
    <row r="4770" spans="1:16" x14ac:dyDescent="0.2">
      <c r="A4770">
        <v>53023</v>
      </c>
      <c r="B4770" t="s">
        <v>2167</v>
      </c>
      <c r="C4770">
        <v>3912</v>
      </c>
      <c r="D4770" t="s">
        <v>2186</v>
      </c>
      <c r="E4770">
        <v>339047</v>
      </c>
      <c r="F4770" t="s">
        <v>27</v>
      </c>
      <c r="G4770" t="s">
        <v>135</v>
      </c>
      <c r="H4770" t="s">
        <v>136</v>
      </c>
      <c r="I4770" t="s">
        <v>349</v>
      </c>
      <c r="J4770">
        <v>10000</v>
      </c>
      <c r="K4770" t="str">
        <f t="shared" si="371"/>
        <v>53023 - Departamento de Transportes e Terminais</v>
      </c>
      <c r="L4770" t="str">
        <f t="shared" si="372"/>
        <v>3912 - Administração e manutenção dos serviços administrativos gerais - DETER</v>
      </c>
      <c r="M4770" t="str">
        <f t="shared" si="373"/>
        <v>339047 - Obrigações Tributárias e Contributivas</v>
      </c>
      <c r="N4770" t="str">
        <f t="shared" si="374"/>
        <v>33</v>
      </c>
      <c r="O4770" t="str">
        <f>VLOOKUP('SQL Results'!N4770,Plan2!$A$2:$B$8,2,0)</f>
        <v>33 - Outras Despesas Correntes</v>
      </c>
      <c r="P4770" s="4" t="str">
        <f t="shared" si="375"/>
        <v>0269 - Outros recursos primários - recursos de outras fontes - exercício corrente</v>
      </c>
    </row>
    <row r="4771" spans="1:16" x14ac:dyDescent="0.2">
      <c r="A4771">
        <v>53023</v>
      </c>
      <c r="B4771" t="s">
        <v>2167</v>
      </c>
      <c r="C4771">
        <v>3960</v>
      </c>
      <c r="D4771" t="s">
        <v>2187</v>
      </c>
      <c r="E4771">
        <v>339036</v>
      </c>
      <c r="F4771" t="s">
        <v>23</v>
      </c>
      <c r="G4771" t="s">
        <v>94</v>
      </c>
      <c r="H4771" t="s">
        <v>95</v>
      </c>
      <c r="I4771" t="s">
        <v>355</v>
      </c>
      <c r="J4771">
        <v>130032</v>
      </c>
      <c r="K4771" t="str">
        <f t="shared" si="371"/>
        <v>53023 - Departamento de Transportes e Terminais</v>
      </c>
      <c r="L4771" t="str">
        <f t="shared" si="372"/>
        <v>3960 - Encargos com estagiários - DETER</v>
      </c>
      <c r="M4771" t="str">
        <f t="shared" si="373"/>
        <v>339036 - Outros Serviços Terceiros-Pessoa Física</v>
      </c>
      <c r="N4771" t="str">
        <f t="shared" si="374"/>
        <v>33</v>
      </c>
      <c r="O4771" t="str">
        <f>VLOOKUP('SQL Results'!N4771,Plan2!$A$2:$B$8,2,0)</f>
        <v>33 - Outras Despesas Correntes</v>
      </c>
      <c r="P4771" s="4" t="str">
        <f t="shared" si="375"/>
        <v>0240 - Recursos de serviços - recursos de outras fontes - exercício corrente</v>
      </c>
    </row>
    <row r="4772" spans="1:16" x14ac:dyDescent="0.2">
      <c r="A4772">
        <v>53023</v>
      </c>
      <c r="B4772" t="s">
        <v>2167</v>
      </c>
      <c r="C4772">
        <v>12765</v>
      </c>
      <c r="D4772" t="s">
        <v>2188</v>
      </c>
      <c r="E4772">
        <v>339037</v>
      </c>
      <c r="F4772" t="s">
        <v>25</v>
      </c>
      <c r="G4772" t="s">
        <v>94</v>
      </c>
      <c r="H4772" t="s">
        <v>95</v>
      </c>
      <c r="I4772" t="s">
        <v>2189</v>
      </c>
      <c r="J4772">
        <v>60000</v>
      </c>
      <c r="K4772" t="str">
        <f t="shared" si="371"/>
        <v>53023 - Departamento de Transportes e Terminais</v>
      </c>
      <c r="L4772" t="str">
        <f t="shared" si="372"/>
        <v>12765 - Manutenção preventiva dos sinais náuticos - DETER</v>
      </c>
      <c r="M4772" t="str">
        <f t="shared" si="373"/>
        <v>339037 - Locação de Mão-de-Obra</v>
      </c>
      <c r="N4772" t="str">
        <f t="shared" si="374"/>
        <v>33</v>
      </c>
      <c r="O4772" t="str">
        <f>VLOOKUP('SQL Results'!N4772,Plan2!$A$2:$B$8,2,0)</f>
        <v>33 - Outras Despesas Correntes</v>
      </c>
      <c r="P4772" s="4" t="str">
        <f t="shared" si="375"/>
        <v>0240 - Recursos de serviços - recursos de outras fontes - exercício corrente</v>
      </c>
    </row>
    <row r="4773" spans="1:16" x14ac:dyDescent="0.2">
      <c r="A4773">
        <v>53023</v>
      </c>
      <c r="B4773" t="s">
        <v>2167</v>
      </c>
      <c r="C4773">
        <v>4002</v>
      </c>
      <c r="D4773" t="s">
        <v>2190</v>
      </c>
      <c r="E4773">
        <v>339039</v>
      </c>
      <c r="F4773" t="s">
        <v>16</v>
      </c>
      <c r="G4773" t="s">
        <v>94</v>
      </c>
      <c r="H4773" t="s">
        <v>95</v>
      </c>
      <c r="I4773" t="s">
        <v>496</v>
      </c>
      <c r="J4773">
        <v>80001</v>
      </c>
      <c r="K4773" t="str">
        <f t="shared" si="371"/>
        <v>53023 - Departamento de Transportes e Terminais</v>
      </c>
      <c r="L4773" t="str">
        <f t="shared" si="372"/>
        <v>4002 - Capacitação profissional dos agentes públicos - DETER</v>
      </c>
      <c r="M4773" t="str">
        <f t="shared" si="373"/>
        <v>339039 - Outros Serviços Terceiros - Pessoa Jurídica</v>
      </c>
      <c r="N4773" t="str">
        <f t="shared" si="374"/>
        <v>33</v>
      </c>
      <c r="O4773" t="str">
        <f>VLOOKUP('SQL Results'!N4773,Plan2!$A$2:$B$8,2,0)</f>
        <v>33 - Outras Despesas Correntes</v>
      </c>
      <c r="P4773" s="4" t="str">
        <f t="shared" si="375"/>
        <v>0240 - Recursos de serviços - recursos de outras fontes - exercício corrente</v>
      </c>
    </row>
    <row r="4774" spans="1:16" x14ac:dyDescent="0.2">
      <c r="A4774">
        <v>53023</v>
      </c>
      <c r="B4774" t="s">
        <v>2167</v>
      </c>
      <c r="C4774">
        <v>3912</v>
      </c>
      <c r="D4774" t="s">
        <v>2186</v>
      </c>
      <c r="E4774">
        <v>339030</v>
      </c>
      <c r="F4774" t="s">
        <v>12</v>
      </c>
      <c r="G4774" t="s">
        <v>145</v>
      </c>
      <c r="H4774" t="s">
        <v>146</v>
      </c>
      <c r="I4774" t="s">
        <v>349</v>
      </c>
      <c r="J4774">
        <v>200000</v>
      </c>
      <c r="K4774" t="str">
        <f t="shared" si="371"/>
        <v>53023 - Departamento de Transportes e Terminais</v>
      </c>
      <c r="L4774" t="str">
        <f t="shared" si="372"/>
        <v>3912 - Administração e manutenção dos serviços administrativos gerais - DETER</v>
      </c>
      <c r="M4774" t="str">
        <f t="shared" si="373"/>
        <v>339030 - Material de Consumo</v>
      </c>
      <c r="N4774" t="str">
        <f t="shared" si="374"/>
        <v>33</v>
      </c>
      <c r="O4774" t="str">
        <f>VLOOKUP('SQL Results'!N4774,Plan2!$A$2:$B$8,2,0)</f>
        <v>33 - Outras Despesas Correntes</v>
      </c>
      <c r="P4774" s="4" t="str">
        <f t="shared" si="375"/>
        <v>0219 - Outras Taxas Vinculadas - Recursos de Outras Fontes - Exercício Corrente</v>
      </c>
    </row>
    <row r="4775" spans="1:16" x14ac:dyDescent="0.2">
      <c r="A4775">
        <v>53023</v>
      </c>
      <c r="B4775" t="s">
        <v>2167</v>
      </c>
      <c r="C4775">
        <v>3912</v>
      </c>
      <c r="D4775" t="s">
        <v>2186</v>
      </c>
      <c r="E4775">
        <v>339039</v>
      </c>
      <c r="F4775" t="s">
        <v>16</v>
      </c>
      <c r="G4775" t="s">
        <v>145</v>
      </c>
      <c r="H4775" t="s">
        <v>146</v>
      </c>
      <c r="I4775" t="s">
        <v>349</v>
      </c>
      <c r="J4775">
        <v>150000</v>
      </c>
      <c r="K4775" t="str">
        <f t="shared" si="371"/>
        <v>53023 - Departamento de Transportes e Terminais</v>
      </c>
      <c r="L4775" t="str">
        <f t="shared" si="372"/>
        <v>3912 - Administração e manutenção dos serviços administrativos gerais - DETER</v>
      </c>
      <c r="M4775" t="str">
        <f t="shared" si="373"/>
        <v>339039 - Outros Serviços Terceiros - Pessoa Jurídica</v>
      </c>
      <c r="N4775" t="str">
        <f t="shared" si="374"/>
        <v>33</v>
      </c>
      <c r="O4775" t="str">
        <f>VLOOKUP('SQL Results'!N4775,Plan2!$A$2:$B$8,2,0)</f>
        <v>33 - Outras Despesas Correntes</v>
      </c>
      <c r="P4775" s="4" t="str">
        <f t="shared" si="375"/>
        <v>0219 - Outras Taxas Vinculadas - Recursos de Outras Fontes - Exercício Corrente</v>
      </c>
    </row>
    <row r="4776" spans="1:16" x14ac:dyDescent="0.2">
      <c r="A4776">
        <v>53023</v>
      </c>
      <c r="B4776" t="s">
        <v>2167</v>
      </c>
      <c r="C4776">
        <v>3912</v>
      </c>
      <c r="D4776" t="s">
        <v>2186</v>
      </c>
      <c r="E4776">
        <v>339039</v>
      </c>
      <c r="F4776" t="s">
        <v>16</v>
      </c>
      <c r="G4776" t="s">
        <v>135</v>
      </c>
      <c r="H4776" t="s">
        <v>136</v>
      </c>
      <c r="I4776" t="s">
        <v>349</v>
      </c>
      <c r="J4776">
        <v>50000</v>
      </c>
      <c r="K4776" t="str">
        <f t="shared" si="371"/>
        <v>53023 - Departamento de Transportes e Terminais</v>
      </c>
      <c r="L4776" t="str">
        <f t="shared" si="372"/>
        <v>3912 - Administração e manutenção dos serviços administrativos gerais - DETER</v>
      </c>
      <c r="M4776" t="str">
        <f t="shared" si="373"/>
        <v>339039 - Outros Serviços Terceiros - Pessoa Jurídica</v>
      </c>
      <c r="N4776" t="str">
        <f t="shared" si="374"/>
        <v>33</v>
      </c>
      <c r="O4776" t="str">
        <f>VLOOKUP('SQL Results'!N4776,Plan2!$A$2:$B$8,2,0)</f>
        <v>33 - Outras Despesas Correntes</v>
      </c>
      <c r="P4776" s="4" t="str">
        <f t="shared" si="375"/>
        <v>0269 - Outros recursos primários - recursos de outras fontes - exercício corrente</v>
      </c>
    </row>
    <row r="4777" spans="1:16" x14ac:dyDescent="0.2">
      <c r="A4777">
        <v>53023</v>
      </c>
      <c r="B4777" t="s">
        <v>2167</v>
      </c>
      <c r="C4777">
        <v>3912</v>
      </c>
      <c r="D4777" t="s">
        <v>2186</v>
      </c>
      <c r="E4777">
        <v>339037</v>
      </c>
      <c r="F4777" t="s">
        <v>25</v>
      </c>
      <c r="G4777" t="s">
        <v>145</v>
      </c>
      <c r="H4777" t="s">
        <v>146</v>
      </c>
      <c r="I4777" t="s">
        <v>349</v>
      </c>
      <c r="J4777">
        <v>150000</v>
      </c>
      <c r="K4777" t="str">
        <f t="shared" si="371"/>
        <v>53023 - Departamento de Transportes e Terminais</v>
      </c>
      <c r="L4777" t="str">
        <f t="shared" si="372"/>
        <v>3912 - Administração e manutenção dos serviços administrativos gerais - DETER</v>
      </c>
      <c r="M4777" t="str">
        <f t="shared" si="373"/>
        <v>339037 - Locação de Mão-de-Obra</v>
      </c>
      <c r="N4777" t="str">
        <f t="shared" si="374"/>
        <v>33</v>
      </c>
      <c r="O4777" t="str">
        <f>VLOOKUP('SQL Results'!N4777,Plan2!$A$2:$B$8,2,0)</f>
        <v>33 - Outras Despesas Correntes</v>
      </c>
      <c r="P4777" s="4" t="str">
        <f t="shared" si="375"/>
        <v>0219 - Outras Taxas Vinculadas - Recursos de Outras Fontes - Exercício Corrente</v>
      </c>
    </row>
    <row r="4778" spans="1:16" x14ac:dyDescent="0.2">
      <c r="A4778">
        <v>53023</v>
      </c>
      <c r="B4778" t="s">
        <v>2167</v>
      </c>
      <c r="C4778">
        <v>3912</v>
      </c>
      <c r="D4778" t="s">
        <v>2186</v>
      </c>
      <c r="E4778">
        <v>339091</v>
      </c>
      <c r="F4778" t="s">
        <v>65</v>
      </c>
      <c r="G4778" t="s">
        <v>145</v>
      </c>
      <c r="H4778" t="s">
        <v>146</v>
      </c>
      <c r="I4778" t="s">
        <v>349</v>
      </c>
      <c r="J4778">
        <v>100000</v>
      </c>
      <c r="K4778" t="str">
        <f t="shared" si="371"/>
        <v>53023 - Departamento de Transportes e Terminais</v>
      </c>
      <c r="L4778" t="str">
        <f t="shared" si="372"/>
        <v>3912 - Administração e manutenção dos serviços administrativos gerais - DETER</v>
      </c>
      <c r="M4778" t="str">
        <f t="shared" si="373"/>
        <v>339091 - Sentenças Judiciais</v>
      </c>
      <c r="N4778" t="str">
        <f t="shared" si="374"/>
        <v>33</v>
      </c>
      <c r="O4778" t="str">
        <f>VLOOKUP('SQL Results'!N4778,Plan2!$A$2:$B$8,2,0)</f>
        <v>33 - Outras Despesas Correntes</v>
      </c>
      <c r="P4778" s="4" t="str">
        <f t="shared" si="375"/>
        <v>0219 - Outras Taxas Vinculadas - Recursos de Outras Fontes - Exercício Corrente</v>
      </c>
    </row>
    <row r="4779" spans="1:16" x14ac:dyDescent="0.2">
      <c r="A4779">
        <v>53023</v>
      </c>
      <c r="B4779" t="s">
        <v>2167</v>
      </c>
      <c r="C4779">
        <v>3912</v>
      </c>
      <c r="D4779" t="s">
        <v>2186</v>
      </c>
      <c r="E4779">
        <v>339092</v>
      </c>
      <c r="F4779" t="s">
        <v>28</v>
      </c>
      <c r="G4779" t="s">
        <v>94</v>
      </c>
      <c r="H4779" t="s">
        <v>95</v>
      </c>
      <c r="I4779" t="s">
        <v>349</v>
      </c>
      <c r="J4779">
        <v>85000</v>
      </c>
      <c r="K4779" t="str">
        <f t="shared" si="371"/>
        <v>53023 - Departamento de Transportes e Terminais</v>
      </c>
      <c r="L4779" t="str">
        <f t="shared" si="372"/>
        <v>3912 - Administração e manutenção dos serviços administrativos gerais - DETER</v>
      </c>
      <c r="M4779" t="str">
        <f t="shared" si="373"/>
        <v>339092 - Despesas de Exercícios Anteriores</v>
      </c>
      <c r="N4779" t="str">
        <f t="shared" si="374"/>
        <v>33</v>
      </c>
      <c r="O4779" t="str">
        <f>VLOOKUP('SQL Results'!N4779,Plan2!$A$2:$B$8,2,0)</f>
        <v>33 - Outras Despesas Correntes</v>
      </c>
      <c r="P4779" s="4" t="str">
        <f t="shared" si="375"/>
        <v>0240 - Recursos de serviços - recursos de outras fontes - exercício corrente</v>
      </c>
    </row>
    <row r="4780" spans="1:16" x14ac:dyDescent="0.2">
      <c r="A4780">
        <v>53023</v>
      </c>
      <c r="B4780" t="s">
        <v>2167</v>
      </c>
      <c r="C4780">
        <v>3912</v>
      </c>
      <c r="D4780" t="s">
        <v>2186</v>
      </c>
      <c r="E4780">
        <v>339092</v>
      </c>
      <c r="F4780" t="s">
        <v>28</v>
      </c>
      <c r="G4780" t="s">
        <v>53</v>
      </c>
      <c r="H4780" t="s">
        <v>54</v>
      </c>
      <c r="I4780" t="s">
        <v>349</v>
      </c>
      <c r="J4780">
        <v>65000</v>
      </c>
      <c r="K4780" t="str">
        <f t="shared" si="371"/>
        <v>53023 - Departamento de Transportes e Terminais</v>
      </c>
      <c r="L4780" t="str">
        <f t="shared" si="372"/>
        <v>3912 - Administração e manutenção dos serviços administrativos gerais - DETER</v>
      </c>
      <c r="M4780" t="str">
        <f t="shared" si="373"/>
        <v>339092 - Despesas de Exercícios Anteriores</v>
      </c>
      <c r="N4780" t="str">
        <f t="shared" si="374"/>
        <v>33</v>
      </c>
      <c r="O4780" t="str">
        <f>VLOOKUP('SQL Results'!N4780,Plan2!$A$2:$B$8,2,0)</f>
        <v>33 - Outras Despesas Correntes</v>
      </c>
      <c r="P4780" s="4" t="str">
        <f t="shared" si="375"/>
        <v>0260 - Recursos patrimoniais primários - recursos de outras fontes - exercício corrente</v>
      </c>
    </row>
    <row r="4781" spans="1:16" x14ac:dyDescent="0.2">
      <c r="A4781">
        <v>53023</v>
      </c>
      <c r="B4781" t="s">
        <v>2167</v>
      </c>
      <c r="C4781">
        <v>3912</v>
      </c>
      <c r="D4781" t="s">
        <v>2186</v>
      </c>
      <c r="E4781">
        <v>339014</v>
      </c>
      <c r="F4781" t="s">
        <v>63</v>
      </c>
      <c r="G4781" t="s">
        <v>145</v>
      </c>
      <c r="H4781" t="s">
        <v>146</v>
      </c>
      <c r="I4781" t="s">
        <v>349</v>
      </c>
      <c r="J4781">
        <v>274685</v>
      </c>
      <c r="K4781" t="str">
        <f t="shared" si="371"/>
        <v>53023 - Departamento de Transportes e Terminais</v>
      </c>
      <c r="L4781" t="str">
        <f t="shared" si="372"/>
        <v>3912 - Administração e manutenção dos serviços administrativos gerais - DETER</v>
      </c>
      <c r="M4781" t="str">
        <f t="shared" si="373"/>
        <v>339014 - Diárias - Civil</v>
      </c>
      <c r="N4781" t="str">
        <f t="shared" si="374"/>
        <v>33</v>
      </c>
      <c r="O4781" t="str">
        <f>VLOOKUP('SQL Results'!N4781,Plan2!$A$2:$B$8,2,0)</f>
        <v>33 - Outras Despesas Correntes</v>
      </c>
      <c r="P4781" s="4" t="str">
        <f t="shared" si="375"/>
        <v>0219 - Outras Taxas Vinculadas - Recursos de Outras Fontes - Exercício Corrente</v>
      </c>
    </row>
    <row r="4782" spans="1:16" x14ac:dyDescent="0.2">
      <c r="A4782">
        <v>53023</v>
      </c>
      <c r="B4782" t="s">
        <v>2167</v>
      </c>
      <c r="C4782">
        <v>3912</v>
      </c>
      <c r="D4782" t="s">
        <v>2186</v>
      </c>
      <c r="E4782">
        <v>449051</v>
      </c>
      <c r="F4782" t="s">
        <v>31</v>
      </c>
      <c r="G4782" t="s">
        <v>145</v>
      </c>
      <c r="H4782" t="s">
        <v>146</v>
      </c>
      <c r="I4782" t="s">
        <v>349</v>
      </c>
      <c r="J4782">
        <v>100000</v>
      </c>
      <c r="K4782" t="str">
        <f t="shared" si="371"/>
        <v>53023 - Departamento de Transportes e Terminais</v>
      </c>
      <c r="L4782" t="str">
        <f t="shared" si="372"/>
        <v>3912 - Administração e manutenção dos serviços administrativos gerais - DETER</v>
      </c>
      <c r="M4782" t="str">
        <f t="shared" si="373"/>
        <v>449051 - Obras e Instalações</v>
      </c>
      <c r="N4782" t="str">
        <f t="shared" si="374"/>
        <v>44</v>
      </c>
      <c r="O4782" t="str">
        <f>VLOOKUP('SQL Results'!N4782,Plan2!$A$2:$B$8,2,0)</f>
        <v>44 - Investimentos</v>
      </c>
      <c r="P4782" s="4" t="str">
        <f t="shared" si="375"/>
        <v>0219 - Outras Taxas Vinculadas - Recursos de Outras Fontes - Exercício Corrente</v>
      </c>
    </row>
    <row r="4783" spans="1:16" x14ac:dyDescent="0.2">
      <c r="A4783">
        <v>53023</v>
      </c>
      <c r="B4783" t="s">
        <v>2167</v>
      </c>
      <c r="C4783">
        <v>3912</v>
      </c>
      <c r="D4783" t="s">
        <v>2186</v>
      </c>
      <c r="E4783">
        <v>449051</v>
      </c>
      <c r="F4783" t="s">
        <v>31</v>
      </c>
      <c r="G4783" t="s">
        <v>53</v>
      </c>
      <c r="H4783" t="s">
        <v>54</v>
      </c>
      <c r="I4783" t="s">
        <v>349</v>
      </c>
      <c r="J4783">
        <v>25000</v>
      </c>
      <c r="K4783" t="str">
        <f t="shared" si="371"/>
        <v>53023 - Departamento de Transportes e Terminais</v>
      </c>
      <c r="L4783" t="str">
        <f t="shared" si="372"/>
        <v>3912 - Administração e manutenção dos serviços administrativos gerais - DETER</v>
      </c>
      <c r="M4783" t="str">
        <f t="shared" si="373"/>
        <v>449051 - Obras e Instalações</v>
      </c>
      <c r="N4783" t="str">
        <f t="shared" si="374"/>
        <v>44</v>
      </c>
      <c r="O4783" t="str">
        <f>VLOOKUP('SQL Results'!N4783,Plan2!$A$2:$B$8,2,0)</f>
        <v>44 - Investimentos</v>
      </c>
      <c r="P4783" s="4" t="str">
        <f t="shared" si="375"/>
        <v>0260 - Recursos patrimoniais primários - recursos de outras fontes - exercício corrente</v>
      </c>
    </row>
    <row r="4784" spans="1:16" x14ac:dyDescent="0.2">
      <c r="A4784">
        <v>53023</v>
      </c>
      <c r="B4784" t="s">
        <v>2167</v>
      </c>
      <c r="C4784">
        <v>3912</v>
      </c>
      <c r="D4784" t="s">
        <v>2186</v>
      </c>
      <c r="E4784">
        <v>339139</v>
      </c>
      <c r="F4784" t="s">
        <v>51</v>
      </c>
      <c r="G4784" t="s">
        <v>145</v>
      </c>
      <c r="H4784" t="s">
        <v>146</v>
      </c>
      <c r="I4784" t="s">
        <v>349</v>
      </c>
      <c r="J4784">
        <v>150000</v>
      </c>
      <c r="K4784" t="str">
        <f t="shared" si="371"/>
        <v>53023 - Departamento de Transportes e Terminais</v>
      </c>
      <c r="L4784" t="str">
        <f t="shared" si="372"/>
        <v>3912 - Administração e manutenção dos serviços administrativos gerais - DETER</v>
      </c>
      <c r="M4784" t="str">
        <f t="shared" si="373"/>
        <v>339139 - Outros Serviços Terceiros Pessoa Jurídica</v>
      </c>
      <c r="N4784" t="str">
        <f t="shared" si="374"/>
        <v>33</v>
      </c>
      <c r="O4784" t="str">
        <f>VLOOKUP('SQL Results'!N4784,Plan2!$A$2:$B$8,2,0)</f>
        <v>33 - Outras Despesas Correntes</v>
      </c>
      <c r="P4784" s="4" t="str">
        <f t="shared" si="375"/>
        <v>0219 - Outras Taxas Vinculadas - Recursos de Outras Fontes - Exercício Corrente</v>
      </c>
    </row>
    <row r="4785" spans="1:16" x14ac:dyDescent="0.2">
      <c r="A4785">
        <v>53023</v>
      </c>
      <c r="B4785" t="s">
        <v>2167</v>
      </c>
      <c r="C4785">
        <v>3912</v>
      </c>
      <c r="D4785" t="s">
        <v>2186</v>
      </c>
      <c r="E4785">
        <v>339093</v>
      </c>
      <c r="F4785" t="s">
        <v>50</v>
      </c>
      <c r="G4785" t="s">
        <v>94</v>
      </c>
      <c r="H4785" t="s">
        <v>95</v>
      </c>
      <c r="I4785" t="s">
        <v>349</v>
      </c>
      <c r="J4785">
        <v>85000</v>
      </c>
      <c r="K4785" t="str">
        <f t="shared" si="371"/>
        <v>53023 - Departamento de Transportes e Terminais</v>
      </c>
      <c r="L4785" t="str">
        <f t="shared" si="372"/>
        <v>3912 - Administração e manutenção dos serviços administrativos gerais - DETER</v>
      </c>
      <c r="M4785" t="str">
        <f t="shared" si="373"/>
        <v>339093 - Indenizações e Restituições</v>
      </c>
      <c r="N4785" t="str">
        <f t="shared" si="374"/>
        <v>33</v>
      </c>
      <c r="O4785" t="str">
        <f>VLOOKUP('SQL Results'!N4785,Plan2!$A$2:$B$8,2,0)</f>
        <v>33 - Outras Despesas Correntes</v>
      </c>
      <c r="P4785" s="4" t="str">
        <f t="shared" si="375"/>
        <v>0240 - Recursos de serviços - recursos de outras fontes - exercício corrente</v>
      </c>
    </row>
    <row r="4786" spans="1:16" x14ac:dyDescent="0.2">
      <c r="A4786">
        <v>53023</v>
      </c>
      <c r="B4786" t="s">
        <v>2167</v>
      </c>
      <c r="C4786">
        <v>3912</v>
      </c>
      <c r="D4786" t="s">
        <v>2186</v>
      </c>
      <c r="E4786">
        <v>449052</v>
      </c>
      <c r="F4786" t="s">
        <v>17</v>
      </c>
      <c r="G4786" t="s">
        <v>145</v>
      </c>
      <c r="H4786" t="s">
        <v>146</v>
      </c>
      <c r="I4786" t="s">
        <v>349</v>
      </c>
      <c r="J4786">
        <v>80000</v>
      </c>
      <c r="K4786" t="str">
        <f t="shared" si="371"/>
        <v>53023 - Departamento de Transportes e Terminais</v>
      </c>
      <c r="L4786" t="str">
        <f t="shared" si="372"/>
        <v>3912 - Administração e manutenção dos serviços administrativos gerais - DETER</v>
      </c>
      <c r="M4786" t="str">
        <f t="shared" si="373"/>
        <v>449052 - Equipamentos e Material Permanente</v>
      </c>
      <c r="N4786" t="str">
        <f t="shared" si="374"/>
        <v>44</v>
      </c>
      <c r="O4786" t="str">
        <f>VLOOKUP('SQL Results'!N4786,Plan2!$A$2:$B$8,2,0)</f>
        <v>44 - Investimentos</v>
      </c>
      <c r="P4786" s="4" t="str">
        <f t="shared" si="375"/>
        <v>0219 - Outras Taxas Vinculadas - Recursos de Outras Fontes - Exercício Corrente</v>
      </c>
    </row>
    <row r="4787" spans="1:16" x14ac:dyDescent="0.2">
      <c r="A4787">
        <v>53023</v>
      </c>
      <c r="B4787" t="s">
        <v>2167</v>
      </c>
      <c r="C4787">
        <v>3912</v>
      </c>
      <c r="D4787" t="s">
        <v>2186</v>
      </c>
      <c r="E4787">
        <v>339047</v>
      </c>
      <c r="F4787" t="s">
        <v>27</v>
      </c>
      <c r="G4787" t="s">
        <v>145</v>
      </c>
      <c r="H4787" t="s">
        <v>146</v>
      </c>
      <c r="I4787" t="s">
        <v>349</v>
      </c>
      <c r="J4787">
        <v>100000</v>
      </c>
      <c r="K4787" t="str">
        <f t="shared" si="371"/>
        <v>53023 - Departamento de Transportes e Terminais</v>
      </c>
      <c r="L4787" t="str">
        <f t="shared" si="372"/>
        <v>3912 - Administração e manutenção dos serviços administrativos gerais - DETER</v>
      </c>
      <c r="M4787" t="str">
        <f t="shared" si="373"/>
        <v>339047 - Obrigações Tributárias e Contributivas</v>
      </c>
      <c r="N4787" t="str">
        <f t="shared" si="374"/>
        <v>33</v>
      </c>
      <c r="O4787" t="str">
        <f>VLOOKUP('SQL Results'!N4787,Plan2!$A$2:$B$8,2,0)</f>
        <v>33 - Outras Despesas Correntes</v>
      </c>
      <c r="P4787" s="4" t="str">
        <f t="shared" si="375"/>
        <v>0219 - Outras Taxas Vinculadas - Recursos de Outras Fontes - Exercício Corrente</v>
      </c>
    </row>
    <row r="4788" spans="1:16" x14ac:dyDescent="0.2">
      <c r="A4788">
        <v>53023</v>
      </c>
      <c r="B4788" t="s">
        <v>2167</v>
      </c>
      <c r="C4788">
        <v>4873</v>
      </c>
      <c r="D4788" t="s">
        <v>2168</v>
      </c>
      <c r="E4788">
        <v>339030</v>
      </c>
      <c r="F4788" t="s">
        <v>12</v>
      </c>
      <c r="G4788" t="s">
        <v>53</v>
      </c>
      <c r="H4788" t="s">
        <v>54</v>
      </c>
      <c r="I4788" t="s">
        <v>2169</v>
      </c>
      <c r="J4788">
        <v>300000</v>
      </c>
      <c r="K4788" t="str">
        <f t="shared" si="371"/>
        <v>53023 - Departamento de Transportes e Terminais</v>
      </c>
      <c r="L4788" t="str">
        <f t="shared" si="372"/>
        <v>4873 - Realização de transportes e fiscalização intermunicipal no Terminal Rita Maria</v>
      </c>
      <c r="M4788" t="str">
        <f t="shared" si="373"/>
        <v>339030 - Material de Consumo</v>
      </c>
      <c r="N4788" t="str">
        <f t="shared" si="374"/>
        <v>33</v>
      </c>
      <c r="O4788" t="str">
        <f>VLOOKUP('SQL Results'!N4788,Plan2!$A$2:$B$8,2,0)</f>
        <v>33 - Outras Despesas Correntes</v>
      </c>
      <c r="P4788" s="4" t="str">
        <f t="shared" si="375"/>
        <v>0260 - Recursos patrimoniais primários - recursos de outras fontes - exercício corrente</v>
      </c>
    </row>
    <row r="4789" spans="1:16" x14ac:dyDescent="0.2">
      <c r="A4789">
        <v>53023</v>
      </c>
      <c r="B4789" t="s">
        <v>2167</v>
      </c>
      <c r="C4789">
        <v>4873</v>
      </c>
      <c r="D4789" t="s">
        <v>2168</v>
      </c>
      <c r="E4789">
        <v>339037</v>
      </c>
      <c r="F4789" t="s">
        <v>25</v>
      </c>
      <c r="G4789" t="s">
        <v>94</v>
      </c>
      <c r="H4789" t="s">
        <v>95</v>
      </c>
      <c r="I4789" t="s">
        <v>2169</v>
      </c>
      <c r="J4789">
        <v>2400000</v>
      </c>
      <c r="K4789" t="str">
        <f t="shared" si="371"/>
        <v>53023 - Departamento de Transportes e Terminais</v>
      </c>
      <c r="L4789" t="str">
        <f t="shared" si="372"/>
        <v>4873 - Realização de transportes e fiscalização intermunicipal no Terminal Rita Maria</v>
      </c>
      <c r="M4789" t="str">
        <f t="shared" si="373"/>
        <v>339037 - Locação de Mão-de-Obra</v>
      </c>
      <c r="N4789" t="str">
        <f t="shared" si="374"/>
        <v>33</v>
      </c>
      <c r="O4789" t="str">
        <f>VLOOKUP('SQL Results'!N4789,Plan2!$A$2:$B$8,2,0)</f>
        <v>33 - Outras Despesas Correntes</v>
      </c>
      <c r="P4789" s="4" t="str">
        <f t="shared" si="375"/>
        <v>0240 - Recursos de serviços - recursos de outras fontes - exercício corrente</v>
      </c>
    </row>
    <row r="4790" spans="1:16" x14ac:dyDescent="0.2">
      <c r="A4790">
        <v>53023</v>
      </c>
      <c r="B4790" t="s">
        <v>2167</v>
      </c>
      <c r="C4790">
        <v>4873</v>
      </c>
      <c r="D4790" t="s">
        <v>2168</v>
      </c>
      <c r="E4790">
        <v>339037</v>
      </c>
      <c r="F4790" t="s">
        <v>25</v>
      </c>
      <c r="G4790" t="s">
        <v>145</v>
      </c>
      <c r="H4790" t="s">
        <v>146</v>
      </c>
      <c r="I4790" t="s">
        <v>2169</v>
      </c>
      <c r="J4790">
        <v>1250000</v>
      </c>
      <c r="K4790" t="str">
        <f t="shared" si="371"/>
        <v>53023 - Departamento de Transportes e Terminais</v>
      </c>
      <c r="L4790" t="str">
        <f t="shared" si="372"/>
        <v>4873 - Realização de transportes e fiscalização intermunicipal no Terminal Rita Maria</v>
      </c>
      <c r="M4790" t="str">
        <f t="shared" si="373"/>
        <v>339037 - Locação de Mão-de-Obra</v>
      </c>
      <c r="N4790" t="str">
        <f t="shared" si="374"/>
        <v>33</v>
      </c>
      <c r="O4790" t="str">
        <f>VLOOKUP('SQL Results'!N4790,Plan2!$A$2:$B$8,2,0)</f>
        <v>33 - Outras Despesas Correntes</v>
      </c>
      <c r="P4790" s="4" t="str">
        <f t="shared" si="375"/>
        <v>0219 - Outras Taxas Vinculadas - Recursos de Outras Fontes - Exercício Corrente</v>
      </c>
    </row>
    <row r="4791" spans="1:16" x14ac:dyDescent="0.2">
      <c r="A4791">
        <v>53025</v>
      </c>
      <c r="B4791" t="s">
        <v>2191</v>
      </c>
      <c r="C4791">
        <v>66</v>
      </c>
      <c r="D4791" t="s">
        <v>2192</v>
      </c>
      <c r="E4791">
        <v>339030</v>
      </c>
      <c r="F4791" t="s">
        <v>12</v>
      </c>
      <c r="G4791" t="s">
        <v>53</v>
      </c>
      <c r="H4791" t="s">
        <v>54</v>
      </c>
      <c r="I4791" t="s">
        <v>2193</v>
      </c>
      <c r="J4791">
        <v>50000</v>
      </c>
      <c r="K4791" t="str">
        <f t="shared" si="371"/>
        <v>53025 - Departamento Estadual de Infraestrutura</v>
      </c>
      <c r="L4791" t="str">
        <f t="shared" si="372"/>
        <v>66 - Conservação, sinalização e segurança rodoviária - DEINFRA</v>
      </c>
      <c r="M4791" t="str">
        <f t="shared" si="373"/>
        <v>339030 - Material de Consumo</v>
      </c>
      <c r="N4791" t="str">
        <f t="shared" si="374"/>
        <v>33</v>
      </c>
      <c r="O4791" t="str">
        <f>VLOOKUP('SQL Results'!N4791,Plan2!$A$2:$B$8,2,0)</f>
        <v>33 - Outras Despesas Correntes</v>
      </c>
      <c r="P4791" s="4" t="str">
        <f t="shared" si="375"/>
        <v>0260 - Recursos patrimoniais primários - recursos de outras fontes - exercício corrente</v>
      </c>
    </row>
    <row r="4792" spans="1:16" x14ac:dyDescent="0.2">
      <c r="A4792">
        <v>53025</v>
      </c>
      <c r="B4792" t="s">
        <v>2191</v>
      </c>
      <c r="C4792">
        <v>66</v>
      </c>
      <c r="D4792" t="s">
        <v>2192</v>
      </c>
      <c r="E4792">
        <v>339039</v>
      </c>
      <c r="F4792" t="s">
        <v>16</v>
      </c>
      <c r="G4792" t="s">
        <v>53</v>
      </c>
      <c r="H4792" t="s">
        <v>54</v>
      </c>
      <c r="I4792" t="s">
        <v>2193</v>
      </c>
      <c r="J4792">
        <v>50000</v>
      </c>
      <c r="K4792" t="str">
        <f t="shared" si="371"/>
        <v>53025 - Departamento Estadual de Infraestrutura</v>
      </c>
      <c r="L4792" t="str">
        <f t="shared" si="372"/>
        <v>66 - Conservação, sinalização e segurança rodoviária - DEINFRA</v>
      </c>
      <c r="M4792" t="str">
        <f t="shared" si="373"/>
        <v>339039 - Outros Serviços Terceiros - Pessoa Jurídica</v>
      </c>
      <c r="N4792" t="str">
        <f t="shared" si="374"/>
        <v>33</v>
      </c>
      <c r="O4792" t="str">
        <f>VLOOKUP('SQL Results'!N4792,Plan2!$A$2:$B$8,2,0)</f>
        <v>33 - Outras Despesas Correntes</v>
      </c>
      <c r="P4792" s="4" t="str">
        <f t="shared" si="375"/>
        <v>0260 - Recursos patrimoniais primários - recursos de outras fontes - exercício corrente</v>
      </c>
    </row>
    <row r="4793" spans="1:16" x14ac:dyDescent="0.2">
      <c r="A4793">
        <v>53025</v>
      </c>
      <c r="B4793" t="s">
        <v>2191</v>
      </c>
      <c r="C4793">
        <v>66</v>
      </c>
      <c r="D4793" t="s">
        <v>2192</v>
      </c>
      <c r="E4793">
        <v>449051</v>
      </c>
      <c r="F4793" t="s">
        <v>31</v>
      </c>
      <c r="G4793" t="s">
        <v>53</v>
      </c>
      <c r="H4793" t="s">
        <v>54</v>
      </c>
      <c r="I4793" t="s">
        <v>2193</v>
      </c>
      <c r="J4793">
        <v>150000</v>
      </c>
      <c r="K4793" t="str">
        <f t="shared" si="371"/>
        <v>53025 - Departamento Estadual de Infraestrutura</v>
      </c>
      <c r="L4793" t="str">
        <f t="shared" si="372"/>
        <v>66 - Conservação, sinalização e segurança rodoviária - DEINFRA</v>
      </c>
      <c r="M4793" t="str">
        <f t="shared" si="373"/>
        <v>449051 - Obras e Instalações</v>
      </c>
      <c r="N4793" t="str">
        <f t="shared" si="374"/>
        <v>44</v>
      </c>
      <c r="O4793" t="str">
        <f>VLOOKUP('SQL Results'!N4793,Plan2!$A$2:$B$8,2,0)</f>
        <v>44 - Investimentos</v>
      </c>
      <c r="P4793" s="4" t="str">
        <f t="shared" si="375"/>
        <v>0260 - Recursos patrimoniais primários - recursos de outras fontes - exercício corrente</v>
      </c>
    </row>
    <row r="4794" spans="1:16" x14ac:dyDescent="0.2">
      <c r="A4794">
        <v>53025</v>
      </c>
      <c r="B4794" t="s">
        <v>2191</v>
      </c>
      <c r="C4794">
        <v>66</v>
      </c>
      <c r="D4794" t="s">
        <v>2192</v>
      </c>
      <c r="E4794">
        <v>339030</v>
      </c>
      <c r="F4794" t="s">
        <v>12</v>
      </c>
      <c r="G4794" t="s">
        <v>135</v>
      </c>
      <c r="H4794" t="s">
        <v>136</v>
      </c>
      <c r="I4794" t="s">
        <v>2193</v>
      </c>
      <c r="J4794">
        <v>500000</v>
      </c>
      <c r="K4794" t="str">
        <f t="shared" si="371"/>
        <v>53025 - Departamento Estadual de Infraestrutura</v>
      </c>
      <c r="L4794" t="str">
        <f t="shared" si="372"/>
        <v>66 - Conservação, sinalização e segurança rodoviária - DEINFRA</v>
      </c>
      <c r="M4794" t="str">
        <f t="shared" si="373"/>
        <v>339030 - Material de Consumo</v>
      </c>
      <c r="N4794" t="str">
        <f t="shared" si="374"/>
        <v>33</v>
      </c>
      <c r="O4794" t="str">
        <f>VLOOKUP('SQL Results'!N4794,Plan2!$A$2:$B$8,2,0)</f>
        <v>33 - Outras Despesas Correntes</v>
      </c>
      <c r="P4794" s="4" t="str">
        <f t="shared" si="375"/>
        <v>0269 - Outros recursos primários - recursos de outras fontes - exercício corrente</v>
      </c>
    </row>
    <row r="4795" spans="1:16" x14ac:dyDescent="0.2">
      <c r="A4795">
        <v>53025</v>
      </c>
      <c r="B4795" t="s">
        <v>2191</v>
      </c>
      <c r="C4795">
        <v>66</v>
      </c>
      <c r="D4795" t="s">
        <v>2192</v>
      </c>
      <c r="E4795">
        <v>339039</v>
      </c>
      <c r="F4795" t="s">
        <v>16</v>
      </c>
      <c r="G4795" t="s">
        <v>135</v>
      </c>
      <c r="H4795" t="s">
        <v>136</v>
      </c>
      <c r="I4795" t="s">
        <v>2193</v>
      </c>
      <c r="J4795">
        <v>500000</v>
      </c>
      <c r="K4795" t="str">
        <f t="shared" si="371"/>
        <v>53025 - Departamento Estadual de Infraestrutura</v>
      </c>
      <c r="L4795" t="str">
        <f t="shared" si="372"/>
        <v>66 - Conservação, sinalização e segurança rodoviária - DEINFRA</v>
      </c>
      <c r="M4795" t="str">
        <f t="shared" si="373"/>
        <v>339039 - Outros Serviços Terceiros - Pessoa Jurídica</v>
      </c>
      <c r="N4795" t="str">
        <f t="shared" si="374"/>
        <v>33</v>
      </c>
      <c r="O4795" t="str">
        <f>VLOOKUP('SQL Results'!N4795,Plan2!$A$2:$B$8,2,0)</f>
        <v>33 - Outras Despesas Correntes</v>
      </c>
      <c r="P4795" s="4" t="str">
        <f t="shared" si="375"/>
        <v>0269 - Outros recursos primários - recursos de outras fontes - exercício corrente</v>
      </c>
    </row>
    <row r="4796" spans="1:16" x14ac:dyDescent="0.2">
      <c r="A4796">
        <v>53025</v>
      </c>
      <c r="B4796" t="s">
        <v>2191</v>
      </c>
      <c r="C4796">
        <v>66</v>
      </c>
      <c r="D4796" t="s">
        <v>2192</v>
      </c>
      <c r="E4796">
        <v>449051</v>
      </c>
      <c r="F4796" t="s">
        <v>31</v>
      </c>
      <c r="G4796" t="s">
        <v>135</v>
      </c>
      <c r="H4796" t="s">
        <v>136</v>
      </c>
      <c r="I4796" t="s">
        <v>2193</v>
      </c>
      <c r="J4796">
        <v>3854383</v>
      </c>
      <c r="K4796" t="str">
        <f t="shared" si="371"/>
        <v>53025 - Departamento Estadual de Infraestrutura</v>
      </c>
      <c r="L4796" t="str">
        <f t="shared" si="372"/>
        <v>66 - Conservação, sinalização e segurança rodoviária - DEINFRA</v>
      </c>
      <c r="M4796" t="str">
        <f t="shared" si="373"/>
        <v>449051 - Obras e Instalações</v>
      </c>
      <c r="N4796" t="str">
        <f t="shared" si="374"/>
        <v>44</v>
      </c>
      <c r="O4796" t="str">
        <f>VLOOKUP('SQL Results'!N4796,Plan2!$A$2:$B$8,2,0)</f>
        <v>44 - Investimentos</v>
      </c>
      <c r="P4796" s="4" t="str">
        <f t="shared" si="375"/>
        <v>0269 - Outros recursos primários - recursos de outras fontes - exercício corrente</v>
      </c>
    </row>
    <row r="4797" spans="1:16" x14ac:dyDescent="0.2">
      <c r="A4797">
        <v>53025</v>
      </c>
      <c r="B4797" t="s">
        <v>2191</v>
      </c>
      <c r="C4797">
        <v>12227</v>
      </c>
      <c r="D4797" t="s">
        <v>2194</v>
      </c>
      <c r="E4797">
        <v>449034</v>
      </c>
      <c r="F4797" t="s">
        <v>2120</v>
      </c>
      <c r="G4797" t="s">
        <v>423</v>
      </c>
      <c r="H4797" t="s">
        <v>424</v>
      </c>
      <c r="I4797" t="s">
        <v>2195</v>
      </c>
      <c r="J4797">
        <v>500000</v>
      </c>
      <c r="K4797" t="str">
        <f t="shared" si="371"/>
        <v>53025 - Departamento Estadual de Infraestrutura</v>
      </c>
      <c r="L4797" t="str">
        <f t="shared" si="372"/>
        <v>12227 - Reabilitação da SC-135, trecho Caçador - Rio das Antas - Videira</v>
      </c>
      <c r="M4797" t="str">
        <f t="shared" si="373"/>
        <v>449034 - Outras Desp. Pessoal Decor. Contr. Terceirização</v>
      </c>
      <c r="N4797" t="str">
        <f t="shared" si="374"/>
        <v>44</v>
      </c>
      <c r="O4797" t="str">
        <f>VLOOKUP('SQL Results'!N4797,Plan2!$A$2:$B$8,2,0)</f>
        <v>44 - Investimentos</v>
      </c>
      <c r="P4797" s="4" t="str">
        <f t="shared" si="375"/>
        <v>0191 - Operações de crédito interna - recursos do tesouro - exercício corrente</v>
      </c>
    </row>
    <row r="4798" spans="1:16" x14ac:dyDescent="0.2">
      <c r="A4798">
        <v>53025</v>
      </c>
      <c r="B4798" t="s">
        <v>2191</v>
      </c>
      <c r="C4798">
        <v>12227</v>
      </c>
      <c r="D4798" t="s">
        <v>2194</v>
      </c>
      <c r="E4798">
        <v>449051</v>
      </c>
      <c r="F4798" t="s">
        <v>31</v>
      </c>
      <c r="G4798" t="s">
        <v>423</v>
      </c>
      <c r="H4798" t="s">
        <v>424</v>
      </c>
      <c r="I4798" t="s">
        <v>2195</v>
      </c>
      <c r="J4798">
        <v>9500000</v>
      </c>
      <c r="K4798" t="str">
        <f t="shared" si="371"/>
        <v>53025 - Departamento Estadual de Infraestrutura</v>
      </c>
      <c r="L4798" t="str">
        <f t="shared" si="372"/>
        <v>12227 - Reabilitação da SC-135, trecho Caçador - Rio das Antas - Videira</v>
      </c>
      <c r="M4798" t="str">
        <f t="shared" si="373"/>
        <v>449051 - Obras e Instalações</v>
      </c>
      <c r="N4798" t="str">
        <f t="shared" si="374"/>
        <v>44</v>
      </c>
      <c r="O4798" t="str">
        <f>VLOOKUP('SQL Results'!N4798,Plan2!$A$2:$B$8,2,0)</f>
        <v>44 - Investimentos</v>
      </c>
      <c r="P4798" s="4" t="str">
        <f t="shared" si="375"/>
        <v>0191 - Operações de crédito interna - recursos do tesouro - exercício corrente</v>
      </c>
    </row>
    <row r="4799" spans="1:16" x14ac:dyDescent="0.2">
      <c r="A4799">
        <v>53025</v>
      </c>
      <c r="B4799" t="s">
        <v>2191</v>
      </c>
      <c r="C4799">
        <v>12227</v>
      </c>
      <c r="D4799" t="s">
        <v>2194</v>
      </c>
      <c r="E4799">
        <v>449051</v>
      </c>
      <c r="F4799" t="s">
        <v>31</v>
      </c>
      <c r="G4799" t="s">
        <v>409</v>
      </c>
      <c r="H4799" t="s">
        <v>410</v>
      </c>
      <c r="I4799" t="s">
        <v>2195</v>
      </c>
      <c r="J4799">
        <v>1000000</v>
      </c>
      <c r="K4799" t="str">
        <f t="shared" si="371"/>
        <v>53025 - Departamento Estadual de Infraestrutura</v>
      </c>
      <c r="L4799" t="str">
        <f t="shared" si="372"/>
        <v>12227 - Reabilitação da SC-135, trecho Caçador - Rio das Antas - Videira</v>
      </c>
      <c r="M4799" t="str">
        <f t="shared" si="373"/>
        <v>449051 - Obras e Instalações</v>
      </c>
      <c r="N4799" t="str">
        <f t="shared" si="374"/>
        <v>44</v>
      </c>
      <c r="O4799" t="str">
        <f>VLOOKUP('SQL Results'!N4799,Plan2!$A$2:$B$8,2,0)</f>
        <v>44 - Investimentos</v>
      </c>
      <c r="P4799" s="4" t="str">
        <f t="shared" si="375"/>
        <v>0261 - Receitas diversas - FUNDOSOCIAL - recursos de outras fontes - exercício corrente</v>
      </c>
    </row>
    <row r="4800" spans="1:16" x14ac:dyDescent="0.2">
      <c r="A4800">
        <v>53025</v>
      </c>
      <c r="B4800" t="s">
        <v>2191</v>
      </c>
      <c r="C4800">
        <v>12440</v>
      </c>
      <c r="D4800" t="s">
        <v>2196</v>
      </c>
      <c r="E4800">
        <v>449034</v>
      </c>
      <c r="F4800" t="s">
        <v>2120</v>
      </c>
      <c r="G4800" t="s">
        <v>423</v>
      </c>
      <c r="H4800" t="s">
        <v>424</v>
      </c>
      <c r="I4800" t="s">
        <v>2197</v>
      </c>
      <c r="J4800">
        <v>800000</v>
      </c>
      <c r="K4800" t="str">
        <f t="shared" si="371"/>
        <v>53025 - Departamento Estadual de Infraestrutura</v>
      </c>
      <c r="L4800" t="str">
        <f t="shared" si="372"/>
        <v>12440 - Reabilitação/aumento capacidade SC-412, trecho BR-101 - Ilhota - Gaspar e contorno de Ilhota</v>
      </c>
      <c r="M4800" t="str">
        <f t="shared" si="373"/>
        <v>449034 - Outras Desp. Pessoal Decor. Contr. Terceirização</v>
      </c>
      <c r="N4800" t="str">
        <f t="shared" si="374"/>
        <v>44</v>
      </c>
      <c r="O4800" t="str">
        <f>VLOOKUP('SQL Results'!N4800,Plan2!$A$2:$B$8,2,0)</f>
        <v>44 - Investimentos</v>
      </c>
      <c r="P4800" s="4" t="str">
        <f t="shared" si="375"/>
        <v>0191 - Operações de crédito interna - recursos do tesouro - exercício corrente</v>
      </c>
    </row>
    <row r="4801" spans="1:16" x14ac:dyDescent="0.2">
      <c r="A4801">
        <v>53025</v>
      </c>
      <c r="B4801" t="s">
        <v>2191</v>
      </c>
      <c r="C4801">
        <v>12440</v>
      </c>
      <c r="D4801" t="s">
        <v>2196</v>
      </c>
      <c r="E4801">
        <v>449051</v>
      </c>
      <c r="F4801" t="s">
        <v>31</v>
      </c>
      <c r="G4801" t="s">
        <v>423</v>
      </c>
      <c r="H4801" t="s">
        <v>424</v>
      </c>
      <c r="I4801" t="s">
        <v>2197</v>
      </c>
      <c r="J4801">
        <v>14200000</v>
      </c>
      <c r="K4801" t="str">
        <f t="shared" si="371"/>
        <v>53025 - Departamento Estadual de Infraestrutura</v>
      </c>
      <c r="L4801" t="str">
        <f t="shared" si="372"/>
        <v>12440 - Reabilitação/aumento capacidade SC-412, trecho BR-101 - Ilhota - Gaspar e contorno de Ilhota</v>
      </c>
      <c r="M4801" t="str">
        <f t="shared" si="373"/>
        <v>449051 - Obras e Instalações</v>
      </c>
      <c r="N4801" t="str">
        <f t="shared" si="374"/>
        <v>44</v>
      </c>
      <c r="O4801" t="str">
        <f>VLOOKUP('SQL Results'!N4801,Plan2!$A$2:$B$8,2,0)</f>
        <v>44 - Investimentos</v>
      </c>
      <c r="P4801" s="4" t="str">
        <f t="shared" si="375"/>
        <v>0191 - Operações de crédito interna - recursos do tesouro - exercício corrente</v>
      </c>
    </row>
    <row r="4802" spans="1:16" x14ac:dyDescent="0.2">
      <c r="A4802">
        <v>53025</v>
      </c>
      <c r="B4802" t="s">
        <v>2191</v>
      </c>
      <c r="C4802">
        <v>12451</v>
      </c>
      <c r="D4802" t="s">
        <v>2198</v>
      </c>
      <c r="E4802">
        <v>449051</v>
      </c>
      <c r="F4802" t="s">
        <v>31</v>
      </c>
      <c r="G4802" t="s">
        <v>2098</v>
      </c>
      <c r="H4802" t="s">
        <v>2099</v>
      </c>
      <c r="I4802" t="s">
        <v>2199</v>
      </c>
      <c r="J4802">
        <v>17000000</v>
      </c>
      <c r="K4802" t="str">
        <f t="shared" si="371"/>
        <v>53025 - Departamento Estadual de Infraestrutura</v>
      </c>
      <c r="L4802" t="str">
        <f t="shared" si="372"/>
        <v>12451 - Tratamento de pontos críticos e passivos ambientais nas rodovias - BID-VI</v>
      </c>
      <c r="M4802" t="str">
        <f t="shared" si="373"/>
        <v>449051 - Obras e Instalações</v>
      </c>
      <c r="N4802" t="str">
        <f t="shared" si="374"/>
        <v>44</v>
      </c>
      <c r="O4802" t="str">
        <f>VLOOKUP('SQL Results'!N4802,Plan2!$A$2:$B$8,2,0)</f>
        <v>44 - Investimentos</v>
      </c>
      <c r="P4802" s="4" t="str">
        <f t="shared" si="375"/>
        <v>0192 - Operações de crédito externa - recursos do tesouro - exercício corrente</v>
      </c>
    </row>
    <row r="4803" spans="1:16" x14ac:dyDescent="0.2">
      <c r="A4803">
        <v>53025</v>
      </c>
      <c r="B4803" t="s">
        <v>2191</v>
      </c>
      <c r="C4803">
        <v>12452</v>
      </c>
      <c r="D4803" t="s">
        <v>2200</v>
      </c>
      <c r="E4803">
        <v>449034</v>
      </c>
      <c r="F4803" t="s">
        <v>2120</v>
      </c>
      <c r="G4803" t="s">
        <v>13</v>
      </c>
      <c r="H4803" t="s">
        <v>14</v>
      </c>
      <c r="I4803" t="s">
        <v>2201</v>
      </c>
      <c r="J4803">
        <v>500000</v>
      </c>
      <c r="K4803" t="str">
        <f t="shared" ref="K4803:K4866" si="376">CONCATENATE(A4803," - ",B4803)</f>
        <v>53025 - Departamento Estadual de Infraestrutura</v>
      </c>
      <c r="L4803" t="str">
        <f t="shared" ref="L4803:L4866" si="377">CONCATENATE(C4803," - ",D4803)</f>
        <v>12452 - Supervisão regional e inspeção ambiental de obras de infraestrutura, incl sistemas de concessões</v>
      </c>
      <c r="M4803" t="str">
        <f t="shared" ref="M4803:M4866" si="378">CONCATENATE(E4803," - ",F4803)</f>
        <v>449034 - Outras Desp. Pessoal Decor. Contr. Terceirização</v>
      </c>
      <c r="N4803" t="str">
        <f t="shared" ref="N4803:N4866" si="379">LEFT(E4803,2)</f>
        <v>44</v>
      </c>
      <c r="O4803" t="str">
        <f>VLOOKUP('SQL Results'!N4803,Plan2!$A$2:$B$8,2,0)</f>
        <v>44 - Investimentos</v>
      </c>
      <c r="P4803" s="4" t="str">
        <f t="shared" si="375"/>
        <v>0100 - Recursos ordinários - recursos do tesouro - RLD</v>
      </c>
    </row>
    <row r="4804" spans="1:16" x14ac:dyDescent="0.2">
      <c r="A4804">
        <v>53025</v>
      </c>
      <c r="B4804" t="s">
        <v>2191</v>
      </c>
      <c r="C4804">
        <v>1296</v>
      </c>
      <c r="D4804" t="s">
        <v>2202</v>
      </c>
      <c r="E4804">
        <v>449034</v>
      </c>
      <c r="F4804" t="s">
        <v>2120</v>
      </c>
      <c r="G4804" t="s">
        <v>13</v>
      </c>
      <c r="H4804" t="s">
        <v>14</v>
      </c>
      <c r="I4804" t="s">
        <v>2203</v>
      </c>
      <c r="J4804">
        <v>100000</v>
      </c>
      <c r="K4804" t="str">
        <f t="shared" si="376"/>
        <v>53025 - Departamento Estadual de Infraestrutura</v>
      </c>
      <c r="L4804" t="str">
        <f t="shared" si="377"/>
        <v>1296 - Pavimentação da SC-114 Caminho das Neves, trecho São Joaquim - Divisa SC/RS</v>
      </c>
      <c r="M4804" t="str">
        <f t="shared" si="378"/>
        <v>449034 - Outras Desp. Pessoal Decor. Contr. Terceirização</v>
      </c>
      <c r="N4804" t="str">
        <f t="shared" si="379"/>
        <v>44</v>
      </c>
      <c r="O4804" t="str">
        <f>VLOOKUP('SQL Results'!N4804,Plan2!$A$2:$B$8,2,0)</f>
        <v>44 - Investimentos</v>
      </c>
      <c r="P4804" s="4" t="str">
        <f t="shared" si="375"/>
        <v>0100 - Recursos ordinários - recursos do tesouro - RLD</v>
      </c>
    </row>
    <row r="4805" spans="1:16" x14ac:dyDescent="0.2">
      <c r="A4805">
        <v>53025</v>
      </c>
      <c r="B4805" t="s">
        <v>2191</v>
      </c>
      <c r="C4805">
        <v>1296</v>
      </c>
      <c r="D4805" t="s">
        <v>2202</v>
      </c>
      <c r="E4805">
        <v>442251</v>
      </c>
      <c r="F4805" t="s">
        <v>31</v>
      </c>
      <c r="G4805" t="s">
        <v>13</v>
      </c>
      <c r="H4805" t="s">
        <v>14</v>
      </c>
      <c r="I4805" t="s">
        <v>2203</v>
      </c>
      <c r="J4805">
        <v>900000</v>
      </c>
      <c r="K4805" t="str">
        <f t="shared" si="376"/>
        <v>53025 - Departamento Estadual de Infraestrutura</v>
      </c>
      <c r="L4805" t="str">
        <f t="shared" si="377"/>
        <v>1296 - Pavimentação da SC-114 Caminho das Neves, trecho São Joaquim - Divisa SC/RS</v>
      </c>
      <c r="M4805" t="str">
        <f t="shared" si="378"/>
        <v>442251 - Obras e Instalações</v>
      </c>
      <c r="N4805" t="str">
        <f t="shared" si="379"/>
        <v>44</v>
      </c>
      <c r="O4805" t="str">
        <f>VLOOKUP('SQL Results'!N4805,Plan2!$A$2:$B$8,2,0)</f>
        <v>44 - Investimentos</v>
      </c>
      <c r="P4805" s="4" t="str">
        <f t="shared" si="375"/>
        <v>0100 - Recursos ordinários - recursos do tesouro - RLD</v>
      </c>
    </row>
    <row r="4806" spans="1:16" x14ac:dyDescent="0.2">
      <c r="A4806">
        <v>53025</v>
      </c>
      <c r="B4806" t="s">
        <v>2191</v>
      </c>
      <c r="C4806">
        <v>1945</v>
      </c>
      <c r="D4806" t="s">
        <v>2204</v>
      </c>
      <c r="E4806">
        <v>449051</v>
      </c>
      <c r="F4806" t="s">
        <v>31</v>
      </c>
      <c r="G4806" t="s">
        <v>423</v>
      </c>
      <c r="H4806" t="s">
        <v>424</v>
      </c>
      <c r="I4806" t="s">
        <v>2205</v>
      </c>
      <c r="J4806">
        <v>971703</v>
      </c>
      <c r="K4806" t="str">
        <f t="shared" si="376"/>
        <v>53025 - Departamento Estadual de Infraestrutura</v>
      </c>
      <c r="L4806" t="str">
        <f t="shared" si="377"/>
        <v>1945 - AP - Reabilitação/aumento capacidade da SC-407, trecho Biguaçu - Antônio Carlos</v>
      </c>
      <c r="M4806" t="str">
        <f t="shared" si="378"/>
        <v>449051 - Obras e Instalações</v>
      </c>
      <c r="N4806" t="str">
        <f t="shared" si="379"/>
        <v>44</v>
      </c>
      <c r="O4806" t="str">
        <f>VLOOKUP('SQL Results'!N4806,Plan2!$A$2:$B$8,2,0)</f>
        <v>44 - Investimentos</v>
      </c>
      <c r="P4806" s="4" t="str">
        <f t="shared" si="375"/>
        <v>0191 - Operações de crédito interna - recursos do tesouro - exercício corrente</v>
      </c>
    </row>
    <row r="4807" spans="1:16" x14ac:dyDescent="0.2">
      <c r="A4807">
        <v>53025</v>
      </c>
      <c r="B4807" t="s">
        <v>2191</v>
      </c>
      <c r="C4807">
        <v>1945</v>
      </c>
      <c r="D4807" t="s">
        <v>2204</v>
      </c>
      <c r="E4807">
        <v>449051</v>
      </c>
      <c r="F4807" t="s">
        <v>31</v>
      </c>
      <c r="G4807" t="s">
        <v>409</v>
      </c>
      <c r="H4807" t="s">
        <v>410</v>
      </c>
      <c r="I4807" t="s">
        <v>2205</v>
      </c>
      <c r="J4807">
        <v>1000000</v>
      </c>
      <c r="K4807" t="str">
        <f t="shared" si="376"/>
        <v>53025 - Departamento Estadual de Infraestrutura</v>
      </c>
      <c r="L4807" t="str">
        <f t="shared" si="377"/>
        <v>1945 - AP - Reabilitação/aumento capacidade da SC-407, trecho Biguaçu - Antônio Carlos</v>
      </c>
      <c r="M4807" t="str">
        <f t="shared" si="378"/>
        <v>449051 - Obras e Instalações</v>
      </c>
      <c r="N4807" t="str">
        <f t="shared" si="379"/>
        <v>44</v>
      </c>
      <c r="O4807" t="str">
        <f>VLOOKUP('SQL Results'!N4807,Plan2!$A$2:$B$8,2,0)</f>
        <v>44 - Investimentos</v>
      </c>
      <c r="P4807" s="4" t="str">
        <f t="shared" si="375"/>
        <v>0261 - Receitas diversas - FUNDOSOCIAL - recursos de outras fontes - exercício corrente</v>
      </c>
    </row>
    <row r="4808" spans="1:16" x14ac:dyDescent="0.2">
      <c r="A4808">
        <v>53025</v>
      </c>
      <c r="B4808" t="s">
        <v>2191</v>
      </c>
      <c r="C4808">
        <v>2227</v>
      </c>
      <c r="D4808" t="s">
        <v>2206</v>
      </c>
      <c r="E4808">
        <v>449034</v>
      </c>
      <c r="F4808" t="s">
        <v>2120</v>
      </c>
      <c r="G4808" t="s">
        <v>409</v>
      </c>
      <c r="H4808" t="s">
        <v>410</v>
      </c>
      <c r="I4808" t="s">
        <v>2207</v>
      </c>
      <c r="J4808">
        <v>300000</v>
      </c>
      <c r="K4808" t="str">
        <f t="shared" si="376"/>
        <v>53025 - Departamento Estadual de Infraestrutura</v>
      </c>
      <c r="L4808" t="str">
        <f t="shared" si="377"/>
        <v>2227 - AP - Reabilitação da SC-114, trecho BR-116 - Itaiópolis - SC-477</v>
      </c>
      <c r="M4808" t="str">
        <f t="shared" si="378"/>
        <v>449034 - Outras Desp. Pessoal Decor. Contr. Terceirização</v>
      </c>
      <c r="N4808" t="str">
        <f t="shared" si="379"/>
        <v>44</v>
      </c>
      <c r="O4808" t="str">
        <f>VLOOKUP('SQL Results'!N4808,Plan2!$A$2:$B$8,2,0)</f>
        <v>44 - Investimentos</v>
      </c>
      <c r="P4808" s="4" t="str">
        <f t="shared" si="375"/>
        <v>0261 - Receitas diversas - FUNDOSOCIAL - recursos de outras fontes - exercício corrente</v>
      </c>
    </row>
    <row r="4809" spans="1:16" x14ac:dyDescent="0.2">
      <c r="A4809">
        <v>53025</v>
      </c>
      <c r="B4809" t="s">
        <v>2191</v>
      </c>
      <c r="C4809">
        <v>2227</v>
      </c>
      <c r="D4809" t="s">
        <v>2206</v>
      </c>
      <c r="E4809">
        <v>449051</v>
      </c>
      <c r="F4809" t="s">
        <v>31</v>
      </c>
      <c r="G4809" t="s">
        <v>409</v>
      </c>
      <c r="H4809" t="s">
        <v>410</v>
      </c>
      <c r="I4809" t="s">
        <v>2207</v>
      </c>
      <c r="J4809">
        <v>4700000</v>
      </c>
      <c r="K4809" t="str">
        <f t="shared" si="376"/>
        <v>53025 - Departamento Estadual de Infraestrutura</v>
      </c>
      <c r="L4809" t="str">
        <f t="shared" si="377"/>
        <v>2227 - AP - Reabilitação da SC-114, trecho BR-116 - Itaiópolis - SC-477</v>
      </c>
      <c r="M4809" t="str">
        <f t="shared" si="378"/>
        <v>449051 - Obras e Instalações</v>
      </c>
      <c r="N4809" t="str">
        <f t="shared" si="379"/>
        <v>44</v>
      </c>
      <c r="O4809" t="str">
        <f>VLOOKUP('SQL Results'!N4809,Plan2!$A$2:$B$8,2,0)</f>
        <v>44 - Investimentos</v>
      </c>
      <c r="P4809" s="4" t="str">
        <f t="shared" si="375"/>
        <v>0261 - Receitas diversas - FUNDOSOCIAL - recursos de outras fontes - exercício corrente</v>
      </c>
    </row>
    <row r="4810" spans="1:16" x14ac:dyDescent="0.2">
      <c r="A4810">
        <v>53025</v>
      </c>
      <c r="B4810" t="s">
        <v>2191</v>
      </c>
      <c r="C4810">
        <v>2255</v>
      </c>
      <c r="D4810" t="s">
        <v>2208</v>
      </c>
      <c r="E4810">
        <v>449034</v>
      </c>
      <c r="F4810" t="s">
        <v>2120</v>
      </c>
      <c r="G4810" t="s">
        <v>2098</v>
      </c>
      <c r="H4810" t="s">
        <v>2099</v>
      </c>
      <c r="I4810" t="s">
        <v>2209</v>
      </c>
      <c r="J4810">
        <v>1000000</v>
      </c>
      <c r="K4810" t="str">
        <f t="shared" si="376"/>
        <v>53025 - Departamento Estadual de Infraestrutura</v>
      </c>
      <c r="L4810" t="str">
        <f t="shared" si="377"/>
        <v>2255 - Reabilitação/aumento de capacidade da SC-486, trecho BR-101 - Brusque</v>
      </c>
      <c r="M4810" t="str">
        <f t="shared" si="378"/>
        <v>449034 - Outras Desp. Pessoal Decor. Contr. Terceirização</v>
      </c>
      <c r="N4810" t="str">
        <f t="shared" si="379"/>
        <v>44</v>
      </c>
      <c r="O4810" t="str">
        <f>VLOOKUP('SQL Results'!N4810,Plan2!$A$2:$B$8,2,0)</f>
        <v>44 - Investimentos</v>
      </c>
      <c r="P4810" s="4" t="str">
        <f t="shared" si="375"/>
        <v>0192 - Operações de crédito externa - recursos do tesouro - exercício corrente</v>
      </c>
    </row>
    <row r="4811" spans="1:16" x14ac:dyDescent="0.2">
      <c r="A4811">
        <v>53025</v>
      </c>
      <c r="B4811" t="s">
        <v>2191</v>
      </c>
      <c r="C4811">
        <v>2255</v>
      </c>
      <c r="D4811" t="s">
        <v>2208</v>
      </c>
      <c r="E4811">
        <v>449051</v>
      </c>
      <c r="F4811" t="s">
        <v>31</v>
      </c>
      <c r="G4811" t="s">
        <v>2098</v>
      </c>
      <c r="H4811" t="s">
        <v>2099</v>
      </c>
      <c r="I4811" t="s">
        <v>2209</v>
      </c>
      <c r="J4811">
        <v>19000000</v>
      </c>
      <c r="K4811" t="str">
        <f t="shared" si="376"/>
        <v>53025 - Departamento Estadual de Infraestrutura</v>
      </c>
      <c r="L4811" t="str">
        <f t="shared" si="377"/>
        <v>2255 - Reabilitação/aumento de capacidade da SC-486, trecho BR-101 - Brusque</v>
      </c>
      <c r="M4811" t="str">
        <f t="shared" si="378"/>
        <v>449051 - Obras e Instalações</v>
      </c>
      <c r="N4811" t="str">
        <f t="shared" si="379"/>
        <v>44</v>
      </c>
      <c r="O4811" t="str">
        <f>VLOOKUP('SQL Results'!N4811,Plan2!$A$2:$B$8,2,0)</f>
        <v>44 - Investimentos</v>
      </c>
      <c r="P4811" s="4" t="str">
        <f t="shared" si="375"/>
        <v>0192 - Operações de crédito externa - recursos do tesouro - exercício corrente</v>
      </c>
    </row>
    <row r="4812" spans="1:16" x14ac:dyDescent="0.2">
      <c r="A4812">
        <v>53025</v>
      </c>
      <c r="B4812" t="s">
        <v>2191</v>
      </c>
      <c r="C4812">
        <v>2255</v>
      </c>
      <c r="D4812" t="s">
        <v>2208</v>
      </c>
      <c r="E4812">
        <v>449093</v>
      </c>
      <c r="F4812" t="s">
        <v>50</v>
      </c>
      <c r="G4812" t="s">
        <v>2210</v>
      </c>
      <c r="H4812" t="s">
        <v>2211</v>
      </c>
      <c r="I4812" t="s">
        <v>2209</v>
      </c>
      <c r="J4812">
        <v>29000000</v>
      </c>
      <c r="K4812" t="str">
        <f t="shared" si="376"/>
        <v>53025 - Departamento Estadual de Infraestrutura</v>
      </c>
      <c r="L4812" t="str">
        <f t="shared" si="377"/>
        <v>2255 - Reabilitação/aumento de capacidade da SC-486, trecho BR-101 - Brusque</v>
      </c>
      <c r="M4812" t="str">
        <f t="shared" si="378"/>
        <v>449093 - Indenizações e Restituições</v>
      </c>
      <c r="N4812" t="str">
        <f t="shared" si="379"/>
        <v>44</v>
      </c>
      <c r="O4812" t="str">
        <f>VLOOKUP('SQL Results'!N4812,Plan2!$A$2:$B$8,2,0)</f>
        <v>44 - Investimentos</v>
      </c>
      <c r="P4812" s="4" t="str">
        <f t="shared" si="375"/>
        <v>2191 - Contrapartida de Operações de Crédito Interna-BID-Rec.Tesouro-Exerc.Corrente</v>
      </c>
    </row>
    <row r="4813" spans="1:16" x14ac:dyDescent="0.2">
      <c r="A4813">
        <v>53025</v>
      </c>
      <c r="B4813" t="s">
        <v>2191</v>
      </c>
      <c r="C4813">
        <v>2255</v>
      </c>
      <c r="D4813" t="s">
        <v>2208</v>
      </c>
      <c r="E4813">
        <v>449034</v>
      </c>
      <c r="F4813" t="s">
        <v>2120</v>
      </c>
      <c r="G4813" t="s">
        <v>2212</v>
      </c>
      <c r="H4813" t="s">
        <v>2213</v>
      </c>
      <c r="I4813" t="s">
        <v>2209</v>
      </c>
      <c r="J4813">
        <v>1000000</v>
      </c>
      <c r="K4813" t="str">
        <f t="shared" si="376"/>
        <v>53025 - Departamento Estadual de Infraestrutura</v>
      </c>
      <c r="L4813" t="str">
        <f t="shared" si="377"/>
        <v>2255 - Reabilitação/aumento de capacidade da SC-486, trecho BR-101 - Brusque</v>
      </c>
      <c r="M4813" t="str">
        <f t="shared" si="378"/>
        <v>449034 - Outras Desp. Pessoal Decor. Contr. Terceirização</v>
      </c>
      <c r="N4813" t="str">
        <f t="shared" si="379"/>
        <v>44</v>
      </c>
      <c r="O4813" t="str">
        <f>VLOOKUP('SQL Results'!N4813,Plan2!$A$2:$B$8,2,0)</f>
        <v>44 - Investimentos</v>
      </c>
      <c r="P4813" s="4" t="str">
        <f t="shared" si="375"/>
        <v>2261 - Contrapartida Receitas Diversas-FUNDOSOCIAL-Receitas de Outras Fontes-Exercício Corrente</v>
      </c>
    </row>
    <row r="4814" spans="1:16" x14ac:dyDescent="0.2">
      <c r="A4814">
        <v>53025</v>
      </c>
      <c r="B4814" t="s">
        <v>2191</v>
      </c>
      <c r="C4814">
        <v>2255</v>
      </c>
      <c r="D4814" t="s">
        <v>2208</v>
      </c>
      <c r="E4814">
        <v>449051</v>
      </c>
      <c r="F4814" t="s">
        <v>31</v>
      </c>
      <c r="G4814" t="s">
        <v>2212</v>
      </c>
      <c r="H4814" t="s">
        <v>2213</v>
      </c>
      <c r="I4814" t="s">
        <v>2209</v>
      </c>
      <c r="J4814">
        <v>23000000</v>
      </c>
      <c r="K4814" t="str">
        <f t="shared" si="376"/>
        <v>53025 - Departamento Estadual de Infraestrutura</v>
      </c>
      <c r="L4814" t="str">
        <f t="shared" si="377"/>
        <v>2255 - Reabilitação/aumento de capacidade da SC-486, trecho BR-101 - Brusque</v>
      </c>
      <c r="M4814" t="str">
        <f t="shared" si="378"/>
        <v>449051 - Obras e Instalações</v>
      </c>
      <c r="N4814" t="str">
        <f t="shared" si="379"/>
        <v>44</v>
      </c>
      <c r="O4814" t="str">
        <f>VLOOKUP('SQL Results'!N4814,Plan2!$A$2:$B$8,2,0)</f>
        <v>44 - Investimentos</v>
      </c>
      <c r="P4814" s="4" t="str">
        <f t="shared" si="375"/>
        <v>2261 - Contrapartida Receitas Diversas-FUNDOSOCIAL-Receitas de Outras Fontes-Exercício Corrente</v>
      </c>
    </row>
    <row r="4815" spans="1:16" x14ac:dyDescent="0.2">
      <c r="A4815">
        <v>53025</v>
      </c>
      <c r="B4815" t="s">
        <v>2191</v>
      </c>
      <c r="C4815">
        <v>6661</v>
      </c>
      <c r="D4815" t="s">
        <v>2214</v>
      </c>
      <c r="E4815">
        <v>449034</v>
      </c>
      <c r="F4815" t="s">
        <v>2120</v>
      </c>
      <c r="G4815" t="s">
        <v>423</v>
      </c>
      <c r="H4815" t="s">
        <v>424</v>
      </c>
      <c r="I4815" t="s">
        <v>2215</v>
      </c>
      <c r="J4815">
        <v>400000</v>
      </c>
      <c r="K4815" t="str">
        <f t="shared" si="376"/>
        <v>53025 - Departamento Estadual de Infraestrutura</v>
      </c>
      <c r="L4815" t="str">
        <f t="shared" si="377"/>
        <v>6661 - Pavimentação do trecho entroncamento BR-280 (p/ Araquari) - Rio do Morro - Joinville</v>
      </c>
      <c r="M4815" t="str">
        <f t="shared" si="378"/>
        <v>449034 - Outras Desp. Pessoal Decor. Contr. Terceirização</v>
      </c>
      <c r="N4815" t="str">
        <f t="shared" si="379"/>
        <v>44</v>
      </c>
      <c r="O4815" t="str">
        <f>VLOOKUP('SQL Results'!N4815,Plan2!$A$2:$B$8,2,0)</f>
        <v>44 - Investimentos</v>
      </c>
      <c r="P4815" s="4" t="str">
        <f t="shared" si="375"/>
        <v>0191 - Operações de crédito interna - recursos do tesouro - exercício corrente</v>
      </c>
    </row>
    <row r="4816" spans="1:16" x14ac:dyDescent="0.2">
      <c r="A4816">
        <v>53025</v>
      </c>
      <c r="B4816" t="s">
        <v>2191</v>
      </c>
      <c r="C4816">
        <v>6661</v>
      </c>
      <c r="D4816" t="s">
        <v>2214</v>
      </c>
      <c r="E4816">
        <v>449051</v>
      </c>
      <c r="F4816" t="s">
        <v>31</v>
      </c>
      <c r="G4816" t="s">
        <v>423</v>
      </c>
      <c r="H4816" t="s">
        <v>424</v>
      </c>
      <c r="I4816" t="s">
        <v>2215</v>
      </c>
      <c r="J4816">
        <v>7600000</v>
      </c>
      <c r="K4816" t="str">
        <f t="shared" si="376"/>
        <v>53025 - Departamento Estadual de Infraestrutura</v>
      </c>
      <c r="L4816" t="str">
        <f t="shared" si="377"/>
        <v>6661 - Pavimentação do trecho entroncamento BR-280 (p/ Araquari) - Rio do Morro - Joinville</v>
      </c>
      <c r="M4816" t="str">
        <f t="shared" si="378"/>
        <v>449051 - Obras e Instalações</v>
      </c>
      <c r="N4816" t="str">
        <f t="shared" si="379"/>
        <v>44</v>
      </c>
      <c r="O4816" t="str">
        <f>VLOOKUP('SQL Results'!N4816,Plan2!$A$2:$B$8,2,0)</f>
        <v>44 - Investimentos</v>
      </c>
      <c r="P4816" s="4" t="str">
        <f t="shared" si="375"/>
        <v>0191 - Operações de crédito interna - recursos do tesouro - exercício corrente</v>
      </c>
    </row>
    <row r="4817" spans="1:16" x14ac:dyDescent="0.2">
      <c r="A4817">
        <v>53025</v>
      </c>
      <c r="B4817" t="s">
        <v>2191</v>
      </c>
      <c r="C4817">
        <v>8781</v>
      </c>
      <c r="D4817" t="s">
        <v>2216</v>
      </c>
      <c r="E4817">
        <v>449034</v>
      </c>
      <c r="F4817" t="s">
        <v>2120</v>
      </c>
      <c r="G4817" t="s">
        <v>423</v>
      </c>
      <c r="H4817" t="s">
        <v>424</v>
      </c>
      <c r="I4817" t="s">
        <v>2217</v>
      </c>
      <c r="J4817">
        <v>800000</v>
      </c>
      <c r="K4817" t="str">
        <f t="shared" si="376"/>
        <v>53025 - Departamento Estadual de Infraestrutura</v>
      </c>
      <c r="L4817" t="str">
        <f t="shared" si="377"/>
        <v>8781 - AP - Pavimentação da SC-120, trecho Curitibanos - BR-282 (p/ São José do Cerrito)</v>
      </c>
      <c r="M4817" t="str">
        <f t="shared" si="378"/>
        <v>449034 - Outras Desp. Pessoal Decor. Contr. Terceirização</v>
      </c>
      <c r="N4817" t="str">
        <f t="shared" si="379"/>
        <v>44</v>
      </c>
      <c r="O4817" t="str">
        <f>VLOOKUP('SQL Results'!N4817,Plan2!$A$2:$B$8,2,0)</f>
        <v>44 - Investimentos</v>
      </c>
      <c r="P4817" s="4" t="str">
        <f t="shared" si="375"/>
        <v>0191 - Operações de crédito interna - recursos do tesouro - exercício corrente</v>
      </c>
    </row>
    <row r="4818" spans="1:16" x14ac:dyDescent="0.2">
      <c r="A4818">
        <v>53025</v>
      </c>
      <c r="B4818" t="s">
        <v>2191</v>
      </c>
      <c r="C4818">
        <v>8781</v>
      </c>
      <c r="D4818" t="s">
        <v>2216</v>
      </c>
      <c r="E4818">
        <v>449051</v>
      </c>
      <c r="F4818" t="s">
        <v>31</v>
      </c>
      <c r="G4818" t="s">
        <v>423</v>
      </c>
      <c r="H4818" t="s">
        <v>424</v>
      </c>
      <c r="I4818" t="s">
        <v>2217</v>
      </c>
      <c r="J4818">
        <v>14200000</v>
      </c>
      <c r="K4818" t="str">
        <f t="shared" si="376"/>
        <v>53025 - Departamento Estadual de Infraestrutura</v>
      </c>
      <c r="L4818" t="str">
        <f t="shared" si="377"/>
        <v>8781 - AP - Pavimentação da SC-120, trecho Curitibanos - BR-282 (p/ São José do Cerrito)</v>
      </c>
      <c r="M4818" t="str">
        <f t="shared" si="378"/>
        <v>449051 - Obras e Instalações</v>
      </c>
      <c r="N4818" t="str">
        <f t="shared" si="379"/>
        <v>44</v>
      </c>
      <c r="O4818" t="str">
        <f>VLOOKUP('SQL Results'!N4818,Plan2!$A$2:$B$8,2,0)</f>
        <v>44 - Investimentos</v>
      </c>
      <c r="P4818" s="4" t="str">
        <f t="shared" si="375"/>
        <v>0191 - Operações de crédito interna - recursos do tesouro - exercício corrente</v>
      </c>
    </row>
    <row r="4819" spans="1:16" x14ac:dyDescent="0.2">
      <c r="A4819">
        <v>53025</v>
      </c>
      <c r="B4819" t="s">
        <v>2191</v>
      </c>
      <c r="C4819">
        <v>9365</v>
      </c>
      <c r="D4819" t="s">
        <v>2218</v>
      </c>
      <c r="E4819">
        <v>449051</v>
      </c>
      <c r="F4819" t="s">
        <v>31</v>
      </c>
      <c r="G4819" t="s">
        <v>2098</v>
      </c>
      <c r="H4819" t="s">
        <v>2099</v>
      </c>
      <c r="I4819" t="s">
        <v>2219</v>
      </c>
      <c r="J4819">
        <v>14500000</v>
      </c>
      <c r="K4819" t="str">
        <f t="shared" si="376"/>
        <v>53025 - Departamento Estadual de Infraestrutura</v>
      </c>
      <c r="L4819" t="str">
        <f t="shared" si="377"/>
        <v>9365 - Medidas de compensação ambiental - BID-VI</v>
      </c>
      <c r="M4819" t="str">
        <f t="shared" si="378"/>
        <v>449051 - Obras e Instalações</v>
      </c>
      <c r="N4819" t="str">
        <f t="shared" si="379"/>
        <v>44</v>
      </c>
      <c r="O4819" t="str">
        <f>VLOOKUP('SQL Results'!N4819,Plan2!$A$2:$B$8,2,0)</f>
        <v>44 - Investimentos</v>
      </c>
      <c r="P4819" s="4" t="str">
        <f t="shared" si="375"/>
        <v>0192 - Operações de crédito externa - recursos do tesouro - exercício corrente</v>
      </c>
    </row>
    <row r="4820" spans="1:16" x14ac:dyDescent="0.2">
      <c r="A4820">
        <v>53025</v>
      </c>
      <c r="B4820" t="s">
        <v>2191</v>
      </c>
      <c r="C4820">
        <v>11166</v>
      </c>
      <c r="D4820" t="s">
        <v>2220</v>
      </c>
      <c r="E4820">
        <v>449051</v>
      </c>
      <c r="F4820" t="s">
        <v>31</v>
      </c>
      <c r="G4820" t="s">
        <v>2098</v>
      </c>
      <c r="H4820" t="s">
        <v>2099</v>
      </c>
      <c r="I4820" t="s">
        <v>2221</v>
      </c>
      <c r="J4820">
        <v>100975</v>
      </c>
      <c r="K4820" t="str">
        <f t="shared" si="376"/>
        <v>53025 - Departamento Estadual de Infraestrutura</v>
      </c>
      <c r="L4820" t="str">
        <f t="shared" si="377"/>
        <v>11166 - Implantação da Via Rápida, trecho Criciúma - BR-101 - BID-VI</v>
      </c>
      <c r="M4820" t="str">
        <f t="shared" si="378"/>
        <v>449051 - Obras e Instalações</v>
      </c>
      <c r="N4820" t="str">
        <f t="shared" si="379"/>
        <v>44</v>
      </c>
      <c r="O4820" t="str">
        <f>VLOOKUP('SQL Results'!N4820,Plan2!$A$2:$B$8,2,0)</f>
        <v>44 - Investimentos</v>
      </c>
      <c r="P4820" s="4" t="str">
        <f t="shared" si="375"/>
        <v>0192 - Operações de crédito externa - recursos do tesouro - exercício corrente</v>
      </c>
    </row>
    <row r="4821" spans="1:16" x14ac:dyDescent="0.2">
      <c r="A4821">
        <v>53025</v>
      </c>
      <c r="B4821" t="s">
        <v>2191</v>
      </c>
      <c r="C4821">
        <v>11220</v>
      </c>
      <c r="D4821" t="s">
        <v>2222</v>
      </c>
      <c r="E4821">
        <v>449051</v>
      </c>
      <c r="F4821" t="s">
        <v>31</v>
      </c>
      <c r="G4821" t="s">
        <v>2098</v>
      </c>
      <c r="H4821" t="s">
        <v>2099</v>
      </c>
      <c r="I4821" t="s">
        <v>2223</v>
      </c>
      <c r="J4821">
        <v>200000</v>
      </c>
      <c r="K4821" t="str">
        <f t="shared" si="376"/>
        <v>53025 - Departamento Estadual de Infraestrutura</v>
      </c>
      <c r="L4821" t="str">
        <f t="shared" si="377"/>
        <v>11220 - AP - Reabilitação da SC-114, trecho Otacílio Costa - entroncamento BR-282 (p/ Lages)</v>
      </c>
      <c r="M4821" t="str">
        <f t="shared" si="378"/>
        <v>449051 - Obras e Instalações</v>
      </c>
      <c r="N4821" t="str">
        <f t="shared" si="379"/>
        <v>44</v>
      </c>
      <c r="O4821" t="str">
        <f>VLOOKUP('SQL Results'!N4821,Plan2!$A$2:$B$8,2,0)</f>
        <v>44 - Investimentos</v>
      </c>
      <c r="P4821" s="4" t="str">
        <f t="shared" si="375"/>
        <v>0192 - Operações de crédito externa - recursos do tesouro - exercício corrente</v>
      </c>
    </row>
    <row r="4822" spans="1:16" x14ac:dyDescent="0.2">
      <c r="A4822">
        <v>53025</v>
      </c>
      <c r="B4822" t="s">
        <v>2191</v>
      </c>
      <c r="C4822">
        <v>81</v>
      </c>
      <c r="D4822" t="s">
        <v>2224</v>
      </c>
      <c r="E4822">
        <v>449051</v>
      </c>
      <c r="F4822" t="s">
        <v>31</v>
      </c>
      <c r="G4822" t="s">
        <v>13</v>
      </c>
      <c r="H4822" t="s">
        <v>14</v>
      </c>
      <c r="I4822" t="s">
        <v>2225</v>
      </c>
      <c r="J4822">
        <v>3000000</v>
      </c>
      <c r="K4822" t="str">
        <f t="shared" si="376"/>
        <v>53025 - Departamento Estadual de Infraestrutura</v>
      </c>
      <c r="L4822" t="str">
        <f t="shared" si="377"/>
        <v>81 - Humanização de rodovias - DEINFRA</v>
      </c>
      <c r="M4822" t="str">
        <f t="shared" si="378"/>
        <v>449051 - Obras e Instalações</v>
      </c>
      <c r="N4822" t="str">
        <f t="shared" si="379"/>
        <v>44</v>
      </c>
      <c r="O4822" t="str">
        <f>VLOOKUP('SQL Results'!N4822,Plan2!$A$2:$B$8,2,0)</f>
        <v>44 - Investimentos</v>
      </c>
      <c r="P4822" s="4" t="str">
        <f t="shared" si="375"/>
        <v>0100 - Recursos ordinários - recursos do tesouro - RLD</v>
      </c>
    </row>
    <row r="4823" spans="1:16" x14ac:dyDescent="0.2">
      <c r="A4823">
        <v>53025</v>
      </c>
      <c r="B4823" t="s">
        <v>2191</v>
      </c>
      <c r="C4823">
        <v>81</v>
      </c>
      <c r="D4823" t="s">
        <v>2224</v>
      </c>
      <c r="E4823">
        <v>449051</v>
      </c>
      <c r="F4823" t="s">
        <v>31</v>
      </c>
      <c r="G4823" t="s">
        <v>53</v>
      </c>
      <c r="H4823" t="s">
        <v>54</v>
      </c>
      <c r="I4823" t="s">
        <v>2225</v>
      </c>
      <c r="J4823">
        <v>200000</v>
      </c>
      <c r="K4823" t="str">
        <f t="shared" si="376"/>
        <v>53025 - Departamento Estadual de Infraestrutura</v>
      </c>
      <c r="L4823" t="str">
        <f t="shared" si="377"/>
        <v>81 - Humanização de rodovias - DEINFRA</v>
      </c>
      <c r="M4823" t="str">
        <f t="shared" si="378"/>
        <v>449051 - Obras e Instalações</v>
      </c>
      <c r="N4823" t="str">
        <f t="shared" si="379"/>
        <v>44</v>
      </c>
      <c r="O4823" t="str">
        <f>VLOOKUP('SQL Results'!N4823,Plan2!$A$2:$B$8,2,0)</f>
        <v>44 - Investimentos</v>
      </c>
      <c r="P4823" s="4" t="str">
        <f t="shared" ref="P4823:P4886" si="380">CONCATENATE(LEFT(G4823,4)," - ",H4823)</f>
        <v>0260 - Recursos patrimoniais primários - recursos de outras fontes - exercício corrente</v>
      </c>
    </row>
    <row r="4824" spans="1:16" x14ac:dyDescent="0.2">
      <c r="A4824">
        <v>53025</v>
      </c>
      <c r="B4824" t="s">
        <v>2191</v>
      </c>
      <c r="C4824">
        <v>9367</v>
      </c>
      <c r="D4824" t="s">
        <v>2226</v>
      </c>
      <c r="E4824">
        <v>449034</v>
      </c>
      <c r="F4824" t="s">
        <v>2120</v>
      </c>
      <c r="G4824" t="s">
        <v>423</v>
      </c>
      <c r="H4824" t="s">
        <v>424</v>
      </c>
      <c r="I4824" t="s">
        <v>2227</v>
      </c>
      <c r="J4824">
        <v>3000000</v>
      </c>
      <c r="K4824" t="str">
        <f t="shared" si="376"/>
        <v>53025 - Departamento Estadual de Infraestrutura</v>
      </c>
      <c r="L4824" t="str">
        <f t="shared" si="377"/>
        <v>9367 - Reabilitação da ponte Hercílio Luz em Florianópolis</v>
      </c>
      <c r="M4824" t="str">
        <f t="shared" si="378"/>
        <v>449034 - Outras Desp. Pessoal Decor. Contr. Terceirização</v>
      </c>
      <c r="N4824" t="str">
        <f t="shared" si="379"/>
        <v>44</v>
      </c>
      <c r="O4824" t="str">
        <f>VLOOKUP('SQL Results'!N4824,Plan2!$A$2:$B$8,2,0)</f>
        <v>44 - Investimentos</v>
      </c>
      <c r="P4824" s="4" t="str">
        <f t="shared" si="380"/>
        <v>0191 - Operações de crédito interna - recursos do tesouro - exercício corrente</v>
      </c>
    </row>
    <row r="4825" spans="1:16" x14ac:dyDescent="0.2">
      <c r="A4825">
        <v>53025</v>
      </c>
      <c r="B4825" t="s">
        <v>2191</v>
      </c>
      <c r="C4825">
        <v>9367</v>
      </c>
      <c r="D4825" t="s">
        <v>2226</v>
      </c>
      <c r="E4825">
        <v>449051</v>
      </c>
      <c r="F4825" t="s">
        <v>31</v>
      </c>
      <c r="G4825" t="s">
        <v>423</v>
      </c>
      <c r="H4825" t="s">
        <v>424</v>
      </c>
      <c r="I4825" t="s">
        <v>2227</v>
      </c>
      <c r="J4825">
        <v>62000000</v>
      </c>
      <c r="K4825" t="str">
        <f t="shared" si="376"/>
        <v>53025 - Departamento Estadual de Infraestrutura</v>
      </c>
      <c r="L4825" t="str">
        <f t="shared" si="377"/>
        <v>9367 - Reabilitação da ponte Hercílio Luz em Florianópolis</v>
      </c>
      <c r="M4825" t="str">
        <f t="shared" si="378"/>
        <v>449051 - Obras e Instalações</v>
      </c>
      <c r="N4825" t="str">
        <f t="shared" si="379"/>
        <v>44</v>
      </c>
      <c r="O4825" t="str">
        <f>VLOOKUP('SQL Results'!N4825,Plan2!$A$2:$B$8,2,0)</f>
        <v>44 - Investimentos</v>
      </c>
      <c r="P4825" s="4" t="str">
        <f t="shared" si="380"/>
        <v>0191 - Operações de crédito interna - recursos do tesouro - exercício corrente</v>
      </c>
    </row>
    <row r="4826" spans="1:16" x14ac:dyDescent="0.2">
      <c r="A4826">
        <v>53025</v>
      </c>
      <c r="B4826" t="s">
        <v>2191</v>
      </c>
      <c r="C4826">
        <v>232</v>
      </c>
      <c r="D4826" t="s">
        <v>2228</v>
      </c>
      <c r="E4826">
        <v>449051</v>
      </c>
      <c r="F4826" t="s">
        <v>31</v>
      </c>
      <c r="G4826" t="s">
        <v>367</v>
      </c>
      <c r="H4826" t="s">
        <v>368</v>
      </c>
      <c r="I4826" t="s">
        <v>2229</v>
      </c>
      <c r="J4826">
        <v>100000</v>
      </c>
      <c r="K4826" t="str">
        <f t="shared" si="376"/>
        <v>53025 - Departamento Estadual de Infraestrutura</v>
      </c>
      <c r="L4826" t="str">
        <f t="shared" si="377"/>
        <v>232 - Elaboração de planos diretores, desenvolvimento institucional e sist de planej rodoviário - BID-VI</v>
      </c>
      <c r="M4826" t="str">
        <f t="shared" si="378"/>
        <v>449051 - Obras e Instalações</v>
      </c>
      <c r="N4826" t="str">
        <f t="shared" si="379"/>
        <v>44</v>
      </c>
      <c r="O4826" t="str">
        <f>VLOOKUP('SQL Results'!N4826,Plan2!$A$2:$B$8,2,0)</f>
        <v>44 - Investimentos</v>
      </c>
      <c r="P4826" s="4" t="str">
        <f t="shared" si="380"/>
        <v>0285 - Remuneração de disp bancária - Executivo - rec vinculados-rec outras fontes-exerc corrente</v>
      </c>
    </row>
    <row r="4827" spans="1:16" x14ac:dyDescent="0.2">
      <c r="A4827">
        <v>53025</v>
      </c>
      <c r="B4827" t="s">
        <v>2191</v>
      </c>
      <c r="C4827">
        <v>335</v>
      </c>
      <c r="D4827" t="s">
        <v>2230</v>
      </c>
      <c r="E4827">
        <v>449034</v>
      </c>
      <c r="F4827" t="s">
        <v>2120</v>
      </c>
      <c r="G4827" t="s">
        <v>2098</v>
      </c>
      <c r="H4827" t="s">
        <v>2099</v>
      </c>
      <c r="I4827" t="s">
        <v>2231</v>
      </c>
      <c r="J4827">
        <v>200000</v>
      </c>
      <c r="K4827" t="str">
        <f t="shared" si="376"/>
        <v>53025 - Departamento Estadual de Infraestrutura</v>
      </c>
      <c r="L4827" t="str">
        <f t="shared" si="377"/>
        <v>335 - AP - Pavimentação da SC-477, trecho Papanduva - entr. SC-114 - Itaió - entr. SC-112 - Dr. Pedrinho</v>
      </c>
      <c r="M4827" t="str">
        <f t="shared" si="378"/>
        <v>449034 - Outras Desp. Pessoal Decor. Contr. Terceirização</v>
      </c>
      <c r="N4827" t="str">
        <f t="shared" si="379"/>
        <v>44</v>
      </c>
      <c r="O4827" t="str">
        <f>VLOOKUP('SQL Results'!N4827,Plan2!$A$2:$B$8,2,0)</f>
        <v>44 - Investimentos</v>
      </c>
      <c r="P4827" s="4" t="str">
        <f t="shared" si="380"/>
        <v>0192 - Operações de crédito externa - recursos do tesouro - exercício corrente</v>
      </c>
    </row>
    <row r="4828" spans="1:16" x14ac:dyDescent="0.2">
      <c r="A4828">
        <v>53025</v>
      </c>
      <c r="B4828" t="s">
        <v>2191</v>
      </c>
      <c r="C4828">
        <v>335</v>
      </c>
      <c r="D4828" t="s">
        <v>2230</v>
      </c>
      <c r="E4828">
        <v>449051</v>
      </c>
      <c r="F4828" t="s">
        <v>31</v>
      </c>
      <c r="G4828" t="s">
        <v>2098</v>
      </c>
      <c r="H4828" t="s">
        <v>2099</v>
      </c>
      <c r="I4828" t="s">
        <v>2231</v>
      </c>
      <c r="J4828">
        <v>2800000</v>
      </c>
      <c r="K4828" t="str">
        <f t="shared" si="376"/>
        <v>53025 - Departamento Estadual de Infraestrutura</v>
      </c>
      <c r="L4828" t="str">
        <f t="shared" si="377"/>
        <v>335 - AP - Pavimentação da SC-477, trecho Papanduva - entr. SC-114 - Itaió - entr. SC-112 - Dr. Pedrinho</v>
      </c>
      <c r="M4828" t="str">
        <f t="shared" si="378"/>
        <v>449051 - Obras e Instalações</v>
      </c>
      <c r="N4828" t="str">
        <f t="shared" si="379"/>
        <v>44</v>
      </c>
      <c r="O4828" t="str">
        <f>VLOOKUP('SQL Results'!N4828,Plan2!$A$2:$B$8,2,0)</f>
        <v>44 - Investimentos</v>
      </c>
      <c r="P4828" s="4" t="str">
        <f t="shared" si="380"/>
        <v>0192 - Operações de crédito externa - recursos do tesouro - exercício corrente</v>
      </c>
    </row>
    <row r="4829" spans="1:16" x14ac:dyDescent="0.2">
      <c r="A4829">
        <v>53025</v>
      </c>
      <c r="B4829" t="s">
        <v>2191</v>
      </c>
      <c r="C4829">
        <v>335</v>
      </c>
      <c r="D4829" t="s">
        <v>2230</v>
      </c>
      <c r="E4829">
        <v>449051</v>
      </c>
      <c r="F4829" t="s">
        <v>31</v>
      </c>
      <c r="G4829" t="s">
        <v>367</v>
      </c>
      <c r="H4829" t="s">
        <v>368</v>
      </c>
      <c r="I4829" t="s">
        <v>2231</v>
      </c>
      <c r="J4829">
        <v>100000</v>
      </c>
      <c r="K4829" t="str">
        <f t="shared" si="376"/>
        <v>53025 - Departamento Estadual de Infraestrutura</v>
      </c>
      <c r="L4829" t="str">
        <f t="shared" si="377"/>
        <v>335 - AP - Pavimentação da SC-477, trecho Papanduva - entr. SC-114 - Itaió - entr. SC-112 - Dr. Pedrinho</v>
      </c>
      <c r="M4829" t="str">
        <f t="shared" si="378"/>
        <v>449051 - Obras e Instalações</v>
      </c>
      <c r="N4829" t="str">
        <f t="shared" si="379"/>
        <v>44</v>
      </c>
      <c r="O4829" t="str">
        <f>VLOOKUP('SQL Results'!N4829,Plan2!$A$2:$B$8,2,0)</f>
        <v>44 - Investimentos</v>
      </c>
      <c r="P4829" s="4" t="str">
        <f t="shared" si="380"/>
        <v>0285 - Remuneração de disp bancária - Executivo - rec vinculados-rec outras fontes-exerc corrente</v>
      </c>
    </row>
    <row r="4830" spans="1:16" x14ac:dyDescent="0.2">
      <c r="A4830">
        <v>53025</v>
      </c>
      <c r="B4830" t="s">
        <v>2191</v>
      </c>
      <c r="C4830">
        <v>335</v>
      </c>
      <c r="D4830" t="s">
        <v>2230</v>
      </c>
      <c r="E4830">
        <v>449034</v>
      </c>
      <c r="F4830" t="s">
        <v>2120</v>
      </c>
      <c r="G4830" t="s">
        <v>2232</v>
      </c>
      <c r="H4830" t="s">
        <v>2233</v>
      </c>
      <c r="I4830" t="s">
        <v>2231</v>
      </c>
      <c r="J4830">
        <v>1500000</v>
      </c>
      <c r="K4830" t="str">
        <f t="shared" si="376"/>
        <v>53025 - Departamento Estadual de Infraestrutura</v>
      </c>
      <c r="L4830" t="str">
        <f t="shared" si="377"/>
        <v>335 - AP - Pavimentação da SC-477, trecho Papanduva - entr. SC-114 - Itaió - entr. SC-112 - Dr. Pedrinho</v>
      </c>
      <c r="M4830" t="str">
        <f t="shared" si="378"/>
        <v>449034 - Outras Desp. Pessoal Decor. Contr. Terceirização</v>
      </c>
      <c r="N4830" t="str">
        <f t="shared" si="379"/>
        <v>44</v>
      </c>
      <c r="O4830" t="str">
        <f>VLOOKUP('SQL Results'!N4830,Plan2!$A$2:$B$8,2,0)</f>
        <v>44 - Investimentos</v>
      </c>
      <c r="P4830" s="4" t="str">
        <f t="shared" si="380"/>
        <v>4191 - Contrapartida de Outros Empréstimos-Op.Crédito Interna-Rec.Tesouro</v>
      </c>
    </row>
    <row r="4831" spans="1:16" x14ac:dyDescent="0.2">
      <c r="A4831">
        <v>53025</v>
      </c>
      <c r="B4831" t="s">
        <v>2191</v>
      </c>
      <c r="C4831">
        <v>335</v>
      </c>
      <c r="D4831" t="s">
        <v>2230</v>
      </c>
      <c r="E4831">
        <v>449051</v>
      </c>
      <c r="F4831" t="s">
        <v>31</v>
      </c>
      <c r="G4831" t="s">
        <v>2232</v>
      </c>
      <c r="H4831" t="s">
        <v>2233</v>
      </c>
      <c r="I4831" t="s">
        <v>2231</v>
      </c>
      <c r="J4831">
        <v>28500000</v>
      </c>
      <c r="K4831" t="str">
        <f t="shared" si="376"/>
        <v>53025 - Departamento Estadual de Infraestrutura</v>
      </c>
      <c r="L4831" t="str">
        <f t="shared" si="377"/>
        <v>335 - AP - Pavimentação da SC-477, trecho Papanduva - entr. SC-114 - Itaió - entr. SC-112 - Dr. Pedrinho</v>
      </c>
      <c r="M4831" t="str">
        <f t="shared" si="378"/>
        <v>449051 - Obras e Instalações</v>
      </c>
      <c r="N4831" t="str">
        <f t="shared" si="379"/>
        <v>44</v>
      </c>
      <c r="O4831" t="str">
        <f>VLOOKUP('SQL Results'!N4831,Plan2!$A$2:$B$8,2,0)</f>
        <v>44 - Investimentos</v>
      </c>
      <c r="P4831" s="4" t="str">
        <f t="shared" si="380"/>
        <v>4191 - Contrapartida de Outros Empréstimos-Op.Crédito Interna-Rec.Tesouro</v>
      </c>
    </row>
    <row r="4832" spans="1:16" x14ac:dyDescent="0.2">
      <c r="A4832">
        <v>53025</v>
      </c>
      <c r="B4832" t="s">
        <v>2191</v>
      </c>
      <c r="C4832">
        <v>1605</v>
      </c>
      <c r="D4832" t="s">
        <v>2234</v>
      </c>
      <c r="E4832">
        <v>449034</v>
      </c>
      <c r="F4832" t="s">
        <v>2120</v>
      </c>
      <c r="G4832" t="s">
        <v>13</v>
      </c>
      <c r="H4832" t="s">
        <v>14</v>
      </c>
      <c r="I4832" t="s">
        <v>2235</v>
      </c>
      <c r="J4832">
        <v>200000</v>
      </c>
      <c r="K4832" t="str">
        <f t="shared" si="376"/>
        <v>53025 - Departamento Estadual de Infraestrutura</v>
      </c>
      <c r="L4832" t="str">
        <f t="shared" si="377"/>
        <v>1605 - Reabilitação/aumento de capacidade/melhorias/superv Rod SC-400/401/402/403/404/405 e 406 em Fpolis</v>
      </c>
      <c r="M4832" t="str">
        <f t="shared" si="378"/>
        <v>449034 - Outras Desp. Pessoal Decor. Contr. Terceirização</v>
      </c>
      <c r="N4832" t="str">
        <f t="shared" si="379"/>
        <v>44</v>
      </c>
      <c r="O4832" t="str">
        <f>VLOOKUP('SQL Results'!N4832,Plan2!$A$2:$B$8,2,0)</f>
        <v>44 - Investimentos</v>
      </c>
      <c r="P4832" s="4" t="str">
        <f t="shared" si="380"/>
        <v>0100 - Recursos ordinários - recursos do tesouro - RLD</v>
      </c>
    </row>
    <row r="4833" spans="1:16" x14ac:dyDescent="0.2">
      <c r="A4833">
        <v>53025</v>
      </c>
      <c r="B4833" t="s">
        <v>2191</v>
      </c>
      <c r="C4833">
        <v>1605</v>
      </c>
      <c r="D4833" t="s">
        <v>2234</v>
      </c>
      <c r="E4833">
        <v>449051</v>
      </c>
      <c r="F4833" t="s">
        <v>31</v>
      </c>
      <c r="G4833" t="s">
        <v>13</v>
      </c>
      <c r="H4833" t="s">
        <v>14</v>
      </c>
      <c r="I4833" t="s">
        <v>2235</v>
      </c>
      <c r="J4833">
        <v>800000</v>
      </c>
      <c r="K4833" t="str">
        <f t="shared" si="376"/>
        <v>53025 - Departamento Estadual de Infraestrutura</v>
      </c>
      <c r="L4833" t="str">
        <f t="shared" si="377"/>
        <v>1605 - Reabilitação/aumento de capacidade/melhorias/superv Rod SC-400/401/402/403/404/405 e 406 em Fpolis</v>
      </c>
      <c r="M4833" t="str">
        <f t="shared" si="378"/>
        <v>449051 - Obras e Instalações</v>
      </c>
      <c r="N4833" t="str">
        <f t="shared" si="379"/>
        <v>44</v>
      </c>
      <c r="O4833" t="str">
        <f>VLOOKUP('SQL Results'!N4833,Plan2!$A$2:$B$8,2,0)</f>
        <v>44 - Investimentos</v>
      </c>
      <c r="P4833" s="4" t="str">
        <f t="shared" si="380"/>
        <v>0100 - Recursos ordinários - recursos do tesouro - RLD</v>
      </c>
    </row>
    <row r="4834" spans="1:16" x14ac:dyDescent="0.2">
      <c r="A4834">
        <v>53025</v>
      </c>
      <c r="B4834" t="s">
        <v>2191</v>
      </c>
      <c r="C4834">
        <v>1605</v>
      </c>
      <c r="D4834" t="s">
        <v>2234</v>
      </c>
      <c r="E4834">
        <v>449034</v>
      </c>
      <c r="F4834" t="s">
        <v>2120</v>
      </c>
      <c r="G4834" t="s">
        <v>423</v>
      </c>
      <c r="H4834" t="s">
        <v>424</v>
      </c>
      <c r="I4834" t="s">
        <v>2235</v>
      </c>
      <c r="J4834">
        <v>1500000</v>
      </c>
      <c r="K4834" t="str">
        <f t="shared" si="376"/>
        <v>53025 - Departamento Estadual de Infraestrutura</v>
      </c>
      <c r="L4834" t="str">
        <f t="shared" si="377"/>
        <v>1605 - Reabilitação/aumento de capacidade/melhorias/superv Rod SC-400/401/402/403/404/405 e 406 em Fpolis</v>
      </c>
      <c r="M4834" t="str">
        <f t="shared" si="378"/>
        <v>449034 - Outras Desp. Pessoal Decor. Contr. Terceirização</v>
      </c>
      <c r="N4834" t="str">
        <f t="shared" si="379"/>
        <v>44</v>
      </c>
      <c r="O4834" t="str">
        <f>VLOOKUP('SQL Results'!N4834,Plan2!$A$2:$B$8,2,0)</f>
        <v>44 - Investimentos</v>
      </c>
      <c r="P4834" s="4" t="str">
        <f t="shared" si="380"/>
        <v>0191 - Operações de crédito interna - recursos do tesouro - exercício corrente</v>
      </c>
    </row>
    <row r="4835" spans="1:16" x14ac:dyDescent="0.2">
      <c r="A4835">
        <v>53025</v>
      </c>
      <c r="B4835" t="s">
        <v>2191</v>
      </c>
      <c r="C4835">
        <v>1605</v>
      </c>
      <c r="D4835" t="s">
        <v>2234</v>
      </c>
      <c r="E4835">
        <v>449051</v>
      </c>
      <c r="F4835" t="s">
        <v>31</v>
      </c>
      <c r="G4835" t="s">
        <v>423</v>
      </c>
      <c r="H4835" t="s">
        <v>424</v>
      </c>
      <c r="I4835" t="s">
        <v>2235</v>
      </c>
      <c r="J4835">
        <v>28500000</v>
      </c>
      <c r="K4835" t="str">
        <f t="shared" si="376"/>
        <v>53025 - Departamento Estadual de Infraestrutura</v>
      </c>
      <c r="L4835" t="str">
        <f t="shared" si="377"/>
        <v>1605 - Reabilitação/aumento de capacidade/melhorias/superv Rod SC-400/401/402/403/404/405 e 406 em Fpolis</v>
      </c>
      <c r="M4835" t="str">
        <f t="shared" si="378"/>
        <v>449051 - Obras e Instalações</v>
      </c>
      <c r="N4835" t="str">
        <f t="shared" si="379"/>
        <v>44</v>
      </c>
      <c r="O4835" t="str">
        <f>VLOOKUP('SQL Results'!N4835,Plan2!$A$2:$B$8,2,0)</f>
        <v>44 - Investimentos</v>
      </c>
      <c r="P4835" s="4" t="str">
        <f t="shared" si="380"/>
        <v>0191 - Operações de crédito interna - recursos do tesouro - exercício corrente</v>
      </c>
    </row>
    <row r="4836" spans="1:16" x14ac:dyDescent="0.2">
      <c r="A4836">
        <v>53025</v>
      </c>
      <c r="B4836" t="s">
        <v>2191</v>
      </c>
      <c r="C4836">
        <v>1605</v>
      </c>
      <c r="D4836" t="s">
        <v>2234</v>
      </c>
      <c r="E4836">
        <v>449051</v>
      </c>
      <c r="F4836" t="s">
        <v>31</v>
      </c>
      <c r="G4836" t="s">
        <v>409</v>
      </c>
      <c r="H4836" t="s">
        <v>410</v>
      </c>
      <c r="I4836" t="s">
        <v>2235</v>
      </c>
      <c r="J4836">
        <v>3100000</v>
      </c>
      <c r="K4836" t="str">
        <f t="shared" si="376"/>
        <v>53025 - Departamento Estadual de Infraestrutura</v>
      </c>
      <c r="L4836" t="str">
        <f t="shared" si="377"/>
        <v>1605 - Reabilitação/aumento de capacidade/melhorias/superv Rod SC-400/401/402/403/404/405 e 406 em Fpolis</v>
      </c>
      <c r="M4836" t="str">
        <f t="shared" si="378"/>
        <v>449051 - Obras e Instalações</v>
      </c>
      <c r="N4836" t="str">
        <f t="shared" si="379"/>
        <v>44</v>
      </c>
      <c r="O4836" t="str">
        <f>VLOOKUP('SQL Results'!N4836,Plan2!$A$2:$B$8,2,0)</f>
        <v>44 - Investimentos</v>
      </c>
      <c r="P4836" s="4" t="str">
        <f t="shared" si="380"/>
        <v>0261 - Receitas diversas - FUNDOSOCIAL - recursos de outras fontes - exercício corrente</v>
      </c>
    </row>
    <row r="4837" spans="1:16" x14ac:dyDescent="0.2">
      <c r="A4837">
        <v>53025</v>
      </c>
      <c r="B4837" t="s">
        <v>2191</v>
      </c>
      <c r="C4837">
        <v>1605</v>
      </c>
      <c r="D4837" t="s">
        <v>2234</v>
      </c>
      <c r="E4837">
        <v>449034</v>
      </c>
      <c r="F4837" t="s">
        <v>2120</v>
      </c>
      <c r="G4837" t="s">
        <v>409</v>
      </c>
      <c r="H4837" t="s">
        <v>410</v>
      </c>
      <c r="I4837" t="s">
        <v>2235</v>
      </c>
      <c r="J4837">
        <v>200000</v>
      </c>
      <c r="K4837" t="str">
        <f t="shared" si="376"/>
        <v>53025 - Departamento Estadual de Infraestrutura</v>
      </c>
      <c r="L4837" t="str">
        <f t="shared" si="377"/>
        <v>1605 - Reabilitação/aumento de capacidade/melhorias/superv Rod SC-400/401/402/403/404/405 e 406 em Fpolis</v>
      </c>
      <c r="M4837" t="str">
        <f t="shared" si="378"/>
        <v>449034 - Outras Desp. Pessoal Decor. Contr. Terceirização</v>
      </c>
      <c r="N4837" t="str">
        <f t="shared" si="379"/>
        <v>44</v>
      </c>
      <c r="O4837" t="str">
        <f>VLOOKUP('SQL Results'!N4837,Plan2!$A$2:$B$8,2,0)</f>
        <v>44 - Investimentos</v>
      </c>
      <c r="P4837" s="4" t="str">
        <f t="shared" si="380"/>
        <v>0261 - Receitas diversas - FUNDOSOCIAL - recursos de outras fontes - exercício corrente</v>
      </c>
    </row>
    <row r="4838" spans="1:16" x14ac:dyDescent="0.2">
      <c r="A4838">
        <v>53025</v>
      </c>
      <c r="B4838" t="s">
        <v>2191</v>
      </c>
      <c r="C4838">
        <v>70</v>
      </c>
      <c r="D4838" t="s">
        <v>2236</v>
      </c>
      <c r="E4838">
        <v>449034</v>
      </c>
      <c r="F4838" t="s">
        <v>2120</v>
      </c>
      <c r="G4838" t="s">
        <v>13</v>
      </c>
      <c r="H4838" t="s">
        <v>14</v>
      </c>
      <c r="I4838" t="s">
        <v>2237</v>
      </c>
      <c r="J4838">
        <v>100000</v>
      </c>
      <c r="K4838" t="str">
        <f t="shared" si="376"/>
        <v>53025 - Departamento Estadual de Infraestrutura</v>
      </c>
      <c r="L4838" t="str">
        <f t="shared" si="377"/>
        <v>70 - Manutenção e melhorias das pontes Colombo M Salles e Pedro Ivo Campos - Florianópolis</v>
      </c>
      <c r="M4838" t="str">
        <f t="shared" si="378"/>
        <v>449034 - Outras Desp. Pessoal Decor. Contr. Terceirização</v>
      </c>
      <c r="N4838" t="str">
        <f t="shared" si="379"/>
        <v>44</v>
      </c>
      <c r="O4838" t="str">
        <f>VLOOKUP('SQL Results'!N4838,Plan2!$A$2:$B$8,2,0)</f>
        <v>44 - Investimentos</v>
      </c>
      <c r="P4838" s="4" t="str">
        <f t="shared" si="380"/>
        <v>0100 - Recursos ordinários - recursos do tesouro - RLD</v>
      </c>
    </row>
    <row r="4839" spans="1:16" x14ac:dyDescent="0.2">
      <c r="A4839">
        <v>53025</v>
      </c>
      <c r="B4839" t="s">
        <v>2191</v>
      </c>
      <c r="C4839">
        <v>70</v>
      </c>
      <c r="D4839" t="s">
        <v>2236</v>
      </c>
      <c r="E4839">
        <v>449051</v>
      </c>
      <c r="F4839" t="s">
        <v>31</v>
      </c>
      <c r="G4839" t="s">
        <v>13</v>
      </c>
      <c r="H4839" t="s">
        <v>14</v>
      </c>
      <c r="I4839" t="s">
        <v>2237</v>
      </c>
      <c r="J4839">
        <v>900000</v>
      </c>
      <c r="K4839" t="str">
        <f t="shared" si="376"/>
        <v>53025 - Departamento Estadual de Infraestrutura</v>
      </c>
      <c r="L4839" t="str">
        <f t="shared" si="377"/>
        <v>70 - Manutenção e melhorias das pontes Colombo M Salles e Pedro Ivo Campos - Florianópolis</v>
      </c>
      <c r="M4839" t="str">
        <f t="shared" si="378"/>
        <v>449051 - Obras e Instalações</v>
      </c>
      <c r="N4839" t="str">
        <f t="shared" si="379"/>
        <v>44</v>
      </c>
      <c r="O4839" t="str">
        <f>VLOOKUP('SQL Results'!N4839,Plan2!$A$2:$B$8,2,0)</f>
        <v>44 - Investimentos</v>
      </c>
      <c r="P4839" s="4" t="str">
        <f t="shared" si="380"/>
        <v>0100 - Recursos ordinários - recursos do tesouro - RLD</v>
      </c>
    </row>
    <row r="4840" spans="1:16" x14ac:dyDescent="0.2">
      <c r="A4840">
        <v>53025</v>
      </c>
      <c r="B4840" t="s">
        <v>2191</v>
      </c>
      <c r="C4840">
        <v>70</v>
      </c>
      <c r="D4840" t="s">
        <v>2236</v>
      </c>
      <c r="E4840">
        <v>449034</v>
      </c>
      <c r="F4840" t="s">
        <v>2120</v>
      </c>
      <c r="G4840" t="s">
        <v>423</v>
      </c>
      <c r="H4840" t="s">
        <v>424</v>
      </c>
      <c r="I4840" t="s">
        <v>2237</v>
      </c>
      <c r="J4840">
        <v>1000000</v>
      </c>
      <c r="K4840" t="str">
        <f t="shared" si="376"/>
        <v>53025 - Departamento Estadual de Infraestrutura</v>
      </c>
      <c r="L4840" t="str">
        <f t="shared" si="377"/>
        <v>70 - Manutenção e melhorias das pontes Colombo M Salles e Pedro Ivo Campos - Florianópolis</v>
      </c>
      <c r="M4840" t="str">
        <f t="shared" si="378"/>
        <v>449034 - Outras Desp. Pessoal Decor. Contr. Terceirização</v>
      </c>
      <c r="N4840" t="str">
        <f t="shared" si="379"/>
        <v>44</v>
      </c>
      <c r="O4840" t="str">
        <f>VLOOKUP('SQL Results'!N4840,Plan2!$A$2:$B$8,2,0)</f>
        <v>44 - Investimentos</v>
      </c>
      <c r="P4840" s="4" t="str">
        <f t="shared" si="380"/>
        <v>0191 - Operações de crédito interna - recursos do tesouro - exercício corrente</v>
      </c>
    </row>
    <row r="4841" spans="1:16" x14ac:dyDescent="0.2">
      <c r="A4841">
        <v>53025</v>
      </c>
      <c r="B4841" t="s">
        <v>2191</v>
      </c>
      <c r="C4841">
        <v>70</v>
      </c>
      <c r="D4841" t="s">
        <v>2236</v>
      </c>
      <c r="E4841">
        <v>449051</v>
      </c>
      <c r="F4841" t="s">
        <v>31</v>
      </c>
      <c r="G4841" t="s">
        <v>423</v>
      </c>
      <c r="H4841" t="s">
        <v>424</v>
      </c>
      <c r="I4841" t="s">
        <v>2237</v>
      </c>
      <c r="J4841">
        <v>24000000</v>
      </c>
      <c r="K4841" t="str">
        <f t="shared" si="376"/>
        <v>53025 - Departamento Estadual de Infraestrutura</v>
      </c>
      <c r="L4841" t="str">
        <f t="shared" si="377"/>
        <v>70 - Manutenção e melhorias das pontes Colombo M Salles e Pedro Ivo Campos - Florianópolis</v>
      </c>
      <c r="M4841" t="str">
        <f t="shared" si="378"/>
        <v>449051 - Obras e Instalações</v>
      </c>
      <c r="N4841" t="str">
        <f t="shared" si="379"/>
        <v>44</v>
      </c>
      <c r="O4841" t="str">
        <f>VLOOKUP('SQL Results'!N4841,Plan2!$A$2:$B$8,2,0)</f>
        <v>44 - Investimentos</v>
      </c>
      <c r="P4841" s="4" t="str">
        <f t="shared" si="380"/>
        <v>0191 - Operações de crédito interna - recursos do tesouro - exercício corrente</v>
      </c>
    </row>
    <row r="4842" spans="1:16" x14ac:dyDescent="0.2">
      <c r="A4842">
        <v>53025</v>
      </c>
      <c r="B4842" t="s">
        <v>2191</v>
      </c>
      <c r="C4842">
        <v>119</v>
      </c>
      <c r="D4842" t="s">
        <v>2238</v>
      </c>
      <c r="E4842">
        <v>449051</v>
      </c>
      <c r="F4842" t="s">
        <v>31</v>
      </c>
      <c r="G4842" t="s">
        <v>13</v>
      </c>
      <c r="H4842" t="s">
        <v>14</v>
      </c>
      <c r="I4842" t="s">
        <v>2239</v>
      </c>
      <c r="J4842">
        <v>200000</v>
      </c>
      <c r="K4842" t="str">
        <f t="shared" si="376"/>
        <v>53025 - Departamento Estadual de Infraestrutura</v>
      </c>
      <c r="L4842" t="str">
        <f t="shared" si="377"/>
        <v>119 - Revitalização de rodovias - obras e supervisão - DEINFRA</v>
      </c>
      <c r="M4842" t="str">
        <f t="shared" si="378"/>
        <v>449051 - Obras e Instalações</v>
      </c>
      <c r="N4842" t="str">
        <f t="shared" si="379"/>
        <v>44</v>
      </c>
      <c r="O4842" t="str">
        <f>VLOOKUP('SQL Results'!N4842,Plan2!$A$2:$B$8,2,0)</f>
        <v>44 - Investimentos</v>
      </c>
      <c r="P4842" s="4" t="str">
        <f t="shared" si="380"/>
        <v>0100 - Recursos ordinários - recursos do tesouro - RLD</v>
      </c>
    </row>
    <row r="4843" spans="1:16" x14ac:dyDescent="0.2">
      <c r="A4843">
        <v>53025</v>
      </c>
      <c r="B4843" t="s">
        <v>2191</v>
      </c>
      <c r="C4843">
        <v>251</v>
      </c>
      <c r="D4843" t="s">
        <v>2240</v>
      </c>
      <c r="E4843">
        <v>449051</v>
      </c>
      <c r="F4843" t="s">
        <v>31</v>
      </c>
      <c r="G4843" t="s">
        <v>13</v>
      </c>
      <c r="H4843" t="s">
        <v>14</v>
      </c>
      <c r="I4843" t="s">
        <v>2241</v>
      </c>
      <c r="J4843">
        <v>100000</v>
      </c>
      <c r="K4843" t="str">
        <f t="shared" si="376"/>
        <v>53025 - Departamento Estadual de Infraestrutura</v>
      </c>
      <c r="L4843" t="str">
        <f t="shared" si="377"/>
        <v>251 - Dragagem, desassoreamento, recuperação e proteção margens rios, córregos, canais e lagoas - DEINFRA</v>
      </c>
      <c r="M4843" t="str">
        <f t="shared" si="378"/>
        <v>449051 - Obras e Instalações</v>
      </c>
      <c r="N4843" t="str">
        <f t="shared" si="379"/>
        <v>44</v>
      </c>
      <c r="O4843" t="str">
        <f>VLOOKUP('SQL Results'!N4843,Plan2!$A$2:$B$8,2,0)</f>
        <v>44 - Investimentos</v>
      </c>
      <c r="P4843" s="4" t="str">
        <f t="shared" si="380"/>
        <v>0100 - Recursos ordinários - recursos do tesouro - RLD</v>
      </c>
    </row>
    <row r="4844" spans="1:16" x14ac:dyDescent="0.2">
      <c r="A4844">
        <v>53025</v>
      </c>
      <c r="B4844" t="s">
        <v>2191</v>
      </c>
      <c r="C4844">
        <v>251</v>
      </c>
      <c r="D4844" t="s">
        <v>2240</v>
      </c>
      <c r="E4844">
        <v>449051</v>
      </c>
      <c r="F4844" t="s">
        <v>31</v>
      </c>
      <c r="G4844" t="s">
        <v>428</v>
      </c>
      <c r="H4844" t="s">
        <v>429</v>
      </c>
      <c r="I4844" t="s">
        <v>2241</v>
      </c>
      <c r="J4844">
        <v>600000</v>
      </c>
      <c r="K4844" t="str">
        <f t="shared" si="376"/>
        <v>53025 - Departamento Estadual de Infraestrutura</v>
      </c>
      <c r="L4844" t="str">
        <f t="shared" si="377"/>
        <v>251 - Dragagem, desassoreamento, recuperação e proteção margens rios, córregos, canais e lagoas - DEINFRA</v>
      </c>
      <c r="M4844" t="str">
        <f t="shared" si="378"/>
        <v>449051 - Obras e Instalações</v>
      </c>
      <c r="N4844" t="str">
        <f t="shared" si="379"/>
        <v>44</v>
      </c>
      <c r="O4844" t="str">
        <f>VLOOKUP('SQL Results'!N4844,Plan2!$A$2:$B$8,2,0)</f>
        <v>44 - Investimentos</v>
      </c>
      <c r="P4844" s="4" t="str">
        <f t="shared" si="380"/>
        <v>0228 - Outros convênios, ajustes e acordos administrativos - rec outras fontes-exercício corrente</v>
      </c>
    </row>
    <row r="4845" spans="1:16" x14ac:dyDescent="0.2">
      <c r="A4845">
        <v>53025</v>
      </c>
      <c r="B4845" t="s">
        <v>2191</v>
      </c>
      <c r="C4845">
        <v>235</v>
      </c>
      <c r="D4845" t="s">
        <v>2242</v>
      </c>
      <c r="E4845">
        <v>449051</v>
      </c>
      <c r="F4845" t="s">
        <v>31</v>
      </c>
      <c r="G4845" t="s">
        <v>409</v>
      </c>
      <c r="H4845" t="s">
        <v>410</v>
      </c>
      <c r="I4845" t="s">
        <v>2151</v>
      </c>
      <c r="J4845">
        <v>2000000</v>
      </c>
      <c r="K4845" t="str">
        <f t="shared" si="376"/>
        <v>53025 - Departamento Estadual de Infraestrutura</v>
      </c>
      <c r="L4845" t="str">
        <f t="shared" si="377"/>
        <v>235 - Projetos de engenharia rodoviária - DEINFRA</v>
      </c>
      <c r="M4845" t="str">
        <f t="shared" si="378"/>
        <v>449051 - Obras e Instalações</v>
      </c>
      <c r="N4845" t="str">
        <f t="shared" si="379"/>
        <v>44</v>
      </c>
      <c r="O4845" t="str">
        <f>VLOOKUP('SQL Results'!N4845,Plan2!$A$2:$B$8,2,0)</f>
        <v>44 - Investimentos</v>
      </c>
      <c r="P4845" s="4" t="str">
        <f t="shared" si="380"/>
        <v>0261 - Receitas diversas - FUNDOSOCIAL - recursos de outras fontes - exercício corrente</v>
      </c>
    </row>
    <row r="4846" spans="1:16" x14ac:dyDescent="0.2">
      <c r="A4846">
        <v>53025</v>
      </c>
      <c r="B4846" t="s">
        <v>2191</v>
      </c>
      <c r="C4846">
        <v>235</v>
      </c>
      <c r="D4846" t="s">
        <v>2242</v>
      </c>
      <c r="E4846">
        <v>449051</v>
      </c>
      <c r="F4846" t="s">
        <v>31</v>
      </c>
      <c r="G4846" t="s">
        <v>13</v>
      </c>
      <c r="H4846" t="s">
        <v>14</v>
      </c>
      <c r="I4846" t="s">
        <v>2151</v>
      </c>
      <c r="J4846">
        <v>2000000</v>
      </c>
      <c r="K4846" t="str">
        <f t="shared" si="376"/>
        <v>53025 - Departamento Estadual de Infraestrutura</v>
      </c>
      <c r="L4846" t="str">
        <f t="shared" si="377"/>
        <v>235 - Projetos de engenharia rodoviária - DEINFRA</v>
      </c>
      <c r="M4846" t="str">
        <f t="shared" si="378"/>
        <v>449051 - Obras e Instalações</v>
      </c>
      <c r="N4846" t="str">
        <f t="shared" si="379"/>
        <v>44</v>
      </c>
      <c r="O4846" t="str">
        <f>VLOOKUP('SQL Results'!N4846,Plan2!$A$2:$B$8,2,0)</f>
        <v>44 - Investimentos</v>
      </c>
      <c r="P4846" s="4" t="str">
        <f t="shared" si="380"/>
        <v>0100 - Recursos ordinários - recursos do tesouro - RLD</v>
      </c>
    </row>
    <row r="4847" spans="1:16" x14ac:dyDescent="0.2">
      <c r="A4847">
        <v>53025</v>
      </c>
      <c r="B4847" t="s">
        <v>2191</v>
      </c>
      <c r="C4847">
        <v>239</v>
      </c>
      <c r="D4847" t="s">
        <v>2243</v>
      </c>
      <c r="E4847">
        <v>449051</v>
      </c>
      <c r="F4847" t="s">
        <v>31</v>
      </c>
      <c r="G4847" t="s">
        <v>13</v>
      </c>
      <c r="H4847" t="s">
        <v>14</v>
      </c>
      <c r="I4847" t="s">
        <v>2244</v>
      </c>
      <c r="J4847">
        <v>500000</v>
      </c>
      <c r="K4847" t="str">
        <f t="shared" si="376"/>
        <v>53025 - Departamento Estadual de Infraestrutura</v>
      </c>
      <c r="L4847" t="str">
        <f t="shared" si="377"/>
        <v>239 - Levantamentos, estudos e projetos de obras hidráulicas e civis - DEINFRA</v>
      </c>
      <c r="M4847" t="str">
        <f t="shared" si="378"/>
        <v>449051 - Obras e Instalações</v>
      </c>
      <c r="N4847" t="str">
        <f t="shared" si="379"/>
        <v>44</v>
      </c>
      <c r="O4847" t="str">
        <f>VLOOKUP('SQL Results'!N4847,Plan2!$A$2:$B$8,2,0)</f>
        <v>44 - Investimentos</v>
      </c>
      <c r="P4847" s="4" t="str">
        <f t="shared" si="380"/>
        <v>0100 - Recursos ordinários - recursos do tesouro - RLD</v>
      </c>
    </row>
    <row r="4848" spans="1:16" x14ac:dyDescent="0.2">
      <c r="A4848">
        <v>53025</v>
      </c>
      <c r="B4848" t="s">
        <v>2191</v>
      </c>
      <c r="C4848">
        <v>1302</v>
      </c>
      <c r="D4848" t="s">
        <v>2245</v>
      </c>
      <c r="E4848">
        <v>449034</v>
      </c>
      <c r="F4848" t="s">
        <v>2120</v>
      </c>
      <c r="G4848" t="s">
        <v>423</v>
      </c>
      <c r="H4848" t="s">
        <v>424</v>
      </c>
      <c r="I4848" t="s">
        <v>2246</v>
      </c>
      <c r="J4848">
        <v>300000</v>
      </c>
      <c r="K4848" t="str">
        <f t="shared" si="376"/>
        <v>53025 - Departamento Estadual de Infraestrutura</v>
      </c>
      <c r="L4848" t="str">
        <f t="shared" si="377"/>
        <v>1302 - AP - Pavimentação da SC-370, trecho Urubici - Serra do Corvo Branco - Aiurê - Grão Pará</v>
      </c>
      <c r="M4848" t="str">
        <f t="shared" si="378"/>
        <v>449034 - Outras Desp. Pessoal Decor. Contr. Terceirização</v>
      </c>
      <c r="N4848" t="str">
        <f t="shared" si="379"/>
        <v>44</v>
      </c>
      <c r="O4848" t="str">
        <f>VLOOKUP('SQL Results'!N4848,Plan2!$A$2:$B$8,2,0)</f>
        <v>44 - Investimentos</v>
      </c>
      <c r="P4848" s="4" t="str">
        <f t="shared" si="380"/>
        <v>0191 - Operações de crédito interna - recursos do tesouro - exercício corrente</v>
      </c>
    </row>
    <row r="4849" spans="1:16" x14ac:dyDescent="0.2">
      <c r="A4849">
        <v>53025</v>
      </c>
      <c r="B4849" t="s">
        <v>2191</v>
      </c>
      <c r="C4849">
        <v>1302</v>
      </c>
      <c r="D4849" t="s">
        <v>2245</v>
      </c>
      <c r="E4849">
        <v>449051</v>
      </c>
      <c r="F4849" t="s">
        <v>31</v>
      </c>
      <c r="G4849" t="s">
        <v>423</v>
      </c>
      <c r="H4849" t="s">
        <v>424</v>
      </c>
      <c r="I4849" t="s">
        <v>2246</v>
      </c>
      <c r="J4849">
        <v>4700000</v>
      </c>
      <c r="K4849" t="str">
        <f t="shared" si="376"/>
        <v>53025 - Departamento Estadual de Infraestrutura</v>
      </c>
      <c r="L4849" t="str">
        <f t="shared" si="377"/>
        <v>1302 - AP - Pavimentação da SC-370, trecho Urubici - Serra do Corvo Branco - Aiurê - Grão Pará</v>
      </c>
      <c r="M4849" t="str">
        <f t="shared" si="378"/>
        <v>449051 - Obras e Instalações</v>
      </c>
      <c r="N4849" t="str">
        <f t="shared" si="379"/>
        <v>44</v>
      </c>
      <c r="O4849" t="str">
        <f>VLOOKUP('SQL Results'!N4849,Plan2!$A$2:$B$8,2,0)</f>
        <v>44 - Investimentos</v>
      </c>
      <c r="P4849" s="4" t="str">
        <f t="shared" si="380"/>
        <v>0191 - Operações de crédito interna - recursos do tesouro - exercício corrente</v>
      </c>
    </row>
    <row r="4850" spans="1:16" x14ac:dyDescent="0.2">
      <c r="A4850">
        <v>53025</v>
      </c>
      <c r="B4850" t="s">
        <v>2191</v>
      </c>
      <c r="C4850">
        <v>1302</v>
      </c>
      <c r="D4850" t="s">
        <v>2245</v>
      </c>
      <c r="E4850">
        <v>449034</v>
      </c>
      <c r="F4850" t="s">
        <v>2120</v>
      </c>
      <c r="G4850" t="s">
        <v>409</v>
      </c>
      <c r="H4850" t="s">
        <v>410</v>
      </c>
      <c r="I4850" t="s">
        <v>2246</v>
      </c>
      <c r="J4850">
        <v>200000</v>
      </c>
      <c r="K4850" t="str">
        <f t="shared" si="376"/>
        <v>53025 - Departamento Estadual de Infraestrutura</v>
      </c>
      <c r="L4850" t="str">
        <f t="shared" si="377"/>
        <v>1302 - AP - Pavimentação da SC-370, trecho Urubici - Serra do Corvo Branco - Aiurê - Grão Pará</v>
      </c>
      <c r="M4850" t="str">
        <f t="shared" si="378"/>
        <v>449034 - Outras Desp. Pessoal Decor. Contr. Terceirização</v>
      </c>
      <c r="N4850" t="str">
        <f t="shared" si="379"/>
        <v>44</v>
      </c>
      <c r="O4850" t="str">
        <f>VLOOKUP('SQL Results'!N4850,Plan2!$A$2:$B$8,2,0)</f>
        <v>44 - Investimentos</v>
      </c>
      <c r="P4850" s="4" t="str">
        <f t="shared" si="380"/>
        <v>0261 - Receitas diversas - FUNDOSOCIAL - recursos de outras fontes - exercício corrente</v>
      </c>
    </row>
    <row r="4851" spans="1:16" x14ac:dyDescent="0.2">
      <c r="A4851">
        <v>53025</v>
      </c>
      <c r="B4851" t="s">
        <v>2191</v>
      </c>
      <c r="C4851">
        <v>1302</v>
      </c>
      <c r="D4851" t="s">
        <v>2245</v>
      </c>
      <c r="E4851">
        <v>449051</v>
      </c>
      <c r="F4851" t="s">
        <v>31</v>
      </c>
      <c r="G4851" t="s">
        <v>409</v>
      </c>
      <c r="H4851" t="s">
        <v>410</v>
      </c>
      <c r="I4851" t="s">
        <v>2246</v>
      </c>
      <c r="J4851">
        <v>4800000</v>
      </c>
      <c r="K4851" t="str">
        <f t="shared" si="376"/>
        <v>53025 - Departamento Estadual de Infraestrutura</v>
      </c>
      <c r="L4851" t="str">
        <f t="shared" si="377"/>
        <v>1302 - AP - Pavimentação da SC-370, trecho Urubici - Serra do Corvo Branco - Aiurê - Grão Pará</v>
      </c>
      <c r="M4851" t="str">
        <f t="shared" si="378"/>
        <v>449051 - Obras e Instalações</v>
      </c>
      <c r="N4851" t="str">
        <f t="shared" si="379"/>
        <v>44</v>
      </c>
      <c r="O4851" t="str">
        <f>VLOOKUP('SQL Results'!N4851,Plan2!$A$2:$B$8,2,0)</f>
        <v>44 - Investimentos</v>
      </c>
      <c r="P4851" s="4" t="str">
        <f t="shared" si="380"/>
        <v>0261 - Receitas diversas - FUNDOSOCIAL - recursos de outras fontes - exercício corrente</v>
      </c>
    </row>
    <row r="4852" spans="1:16" x14ac:dyDescent="0.2">
      <c r="A4852">
        <v>53025</v>
      </c>
      <c r="B4852" t="s">
        <v>2191</v>
      </c>
      <c r="C4852">
        <v>73</v>
      </c>
      <c r="D4852" t="s">
        <v>2247</v>
      </c>
      <c r="E4852">
        <v>339015</v>
      </c>
      <c r="F4852" t="s">
        <v>69</v>
      </c>
      <c r="G4852" t="s">
        <v>135</v>
      </c>
      <c r="H4852" t="s">
        <v>136</v>
      </c>
      <c r="I4852" t="s">
        <v>2248</v>
      </c>
      <c r="J4852">
        <v>100000</v>
      </c>
      <c r="K4852" t="str">
        <f t="shared" si="376"/>
        <v>53025 - Departamento Estadual de Infraestrutura</v>
      </c>
      <c r="L4852" t="str">
        <f t="shared" si="377"/>
        <v>73 - Administração e manutenção da Polícia Militar Rodoviária - PMRv</v>
      </c>
      <c r="M4852" t="str">
        <f t="shared" si="378"/>
        <v>339015 - Diárias - Militar</v>
      </c>
      <c r="N4852" t="str">
        <f t="shared" si="379"/>
        <v>33</v>
      </c>
      <c r="O4852" t="str">
        <f>VLOOKUP('SQL Results'!N4852,Plan2!$A$2:$B$8,2,0)</f>
        <v>33 - Outras Despesas Correntes</v>
      </c>
      <c r="P4852" s="4" t="str">
        <f t="shared" si="380"/>
        <v>0269 - Outros recursos primários - recursos de outras fontes - exercício corrente</v>
      </c>
    </row>
    <row r="4853" spans="1:16" x14ac:dyDescent="0.2">
      <c r="A4853">
        <v>53025</v>
      </c>
      <c r="B4853" t="s">
        <v>2191</v>
      </c>
      <c r="C4853">
        <v>73</v>
      </c>
      <c r="D4853" t="s">
        <v>2247</v>
      </c>
      <c r="E4853">
        <v>339030</v>
      </c>
      <c r="F4853" t="s">
        <v>12</v>
      </c>
      <c r="G4853" t="s">
        <v>135</v>
      </c>
      <c r="H4853" t="s">
        <v>136</v>
      </c>
      <c r="I4853" t="s">
        <v>2248</v>
      </c>
      <c r="J4853">
        <v>2000000</v>
      </c>
      <c r="K4853" t="str">
        <f t="shared" si="376"/>
        <v>53025 - Departamento Estadual de Infraestrutura</v>
      </c>
      <c r="L4853" t="str">
        <f t="shared" si="377"/>
        <v>73 - Administração e manutenção da Polícia Militar Rodoviária - PMRv</v>
      </c>
      <c r="M4853" t="str">
        <f t="shared" si="378"/>
        <v>339030 - Material de Consumo</v>
      </c>
      <c r="N4853" t="str">
        <f t="shared" si="379"/>
        <v>33</v>
      </c>
      <c r="O4853" t="str">
        <f>VLOOKUP('SQL Results'!N4853,Plan2!$A$2:$B$8,2,0)</f>
        <v>33 - Outras Despesas Correntes</v>
      </c>
      <c r="P4853" s="4" t="str">
        <f t="shared" si="380"/>
        <v>0269 - Outros recursos primários - recursos de outras fontes - exercício corrente</v>
      </c>
    </row>
    <row r="4854" spans="1:16" x14ac:dyDescent="0.2">
      <c r="A4854">
        <v>53025</v>
      </c>
      <c r="B4854" t="s">
        <v>2191</v>
      </c>
      <c r="C4854">
        <v>73</v>
      </c>
      <c r="D4854" t="s">
        <v>2247</v>
      </c>
      <c r="E4854">
        <v>339036</v>
      </c>
      <c r="F4854" t="s">
        <v>23</v>
      </c>
      <c r="G4854" t="s">
        <v>135</v>
      </c>
      <c r="H4854" t="s">
        <v>136</v>
      </c>
      <c r="I4854" t="s">
        <v>2248</v>
      </c>
      <c r="J4854">
        <v>5000</v>
      </c>
      <c r="K4854" t="str">
        <f t="shared" si="376"/>
        <v>53025 - Departamento Estadual de Infraestrutura</v>
      </c>
      <c r="L4854" t="str">
        <f t="shared" si="377"/>
        <v>73 - Administração e manutenção da Polícia Militar Rodoviária - PMRv</v>
      </c>
      <c r="M4854" t="str">
        <f t="shared" si="378"/>
        <v>339036 - Outros Serviços Terceiros-Pessoa Física</v>
      </c>
      <c r="N4854" t="str">
        <f t="shared" si="379"/>
        <v>33</v>
      </c>
      <c r="O4854" t="str">
        <f>VLOOKUP('SQL Results'!N4854,Plan2!$A$2:$B$8,2,0)</f>
        <v>33 - Outras Despesas Correntes</v>
      </c>
      <c r="P4854" s="4" t="str">
        <f t="shared" si="380"/>
        <v>0269 - Outros recursos primários - recursos de outras fontes - exercício corrente</v>
      </c>
    </row>
    <row r="4855" spans="1:16" x14ac:dyDescent="0.2">
      <c r="A4855">
        <v>53025</v>
      </c>
      <c r="B4855" t="s">
        <v>2191</v>
      </c>
      <c r="C4855">
        <v>73</v>
      </c>
      <c r="D4855" t="s">
        <v>2247</v>
      </c>
      <c r="E4855">
        <v>339037</v>
      </c>
      <c r="F4855" t="s">
        <v>25</v>
      </c>
      <c r="G4855" t="s">
        <v>135</v>
      </c>
      <c r="H4855" t="s">
        <v>136</v>
      </c>
      <c r="I4855" t="s">
        <v>2248</v>
      </c>
      <c r="J4855">
        <v>195000</v>
      </c>
      <c r="K4855" t="str">
        <f t="shared" si="376"/>
        <v>53025 - Departamento Estadual de Infraestrutura</v>
      </c>
      <c r="L4855" t="str">
        <f t="shared" si="377"/>
        <v>73 - Administração e manutenção da Polícia Militar Rodoviária - PMRv</v>
      </c>
      <c r="M4855" t="str">
        <f t="shared" si="378"/>
        <v>339037 - Locação de Mão-de-Obra</v>
      </c>
      <c r="N4855" t="str">
        <f t="shared" si="379"/>
        <v>33</v>
      </c>
      <c r="O4855" t="str">
        <f>VLOOKUP('SQL Results'!N4855,Plan2!$A$2:$B$8,2,0)</f>
        <v>33 - Outras Despesas Correntes</v>
      </c>
      <c r="P4855" s="4" t="str">
        <f t="shared" si="380"/>
        <v>0269 - Outros recursos primários - recursos de outras fontes - exercício corrente</v>
      </c>
    </row>
    <row r="4856" spans="1:16" x14ac:dyDescent="0.2">
      <c r="A4856">
        <v>53025</v>
      </c>
      <c r="B4856" t="s">
        <v>2191</v>
      </c>
      <c r="C4856">
        <v>73</v>
      </c>
      <c r="D4856" t="s">
        <v>2247</v>
      </c>
      <c r="E4856">
        <v>339039</v>
      </c>
      <c r="F4856" t="s">
        <v>16</v>
      </c>
      <c r="G4856" t="s">
        <v>135</v>
      </c>
      <c r="H4856" t="s">
        <v>136</v>
      </c>
      <c r="I4856" t="s">
        <v>2248</v>
      </c>
      <c r="J4856">
        <v>800000</v>
      </c>
      <c r="K4856" t="str">
        <f t="shared" si="376"/>
        <v>53025 - Departamento Estadual de Infraestrutura</v>
      </c>
      <c r="L4856" t="str">
        <f t="shared" si="377"/>
        <v>73 - Administração e manutenção da Polícia Militar Rodoviária - PMRv</v>
      </c>
      <c r="M4856" t="str">
        <f t="shared" si="378"/>
        <v>339039 - Outros Serviços Terceiros - Pessoa Jurídica</v>
      </c>
      <c r="N4856" t="str">
        <f t="shared" si="379"/>
        <v>33</v>
      </c>
      <c r="O4856" t="str">
        <f>VLOOKUP('SQL Results'!N4856,Plan2!$A$2:$B$8,2,0)</f>
        <v>33 - Outras Despesas Correntes</v>
      </c>
      <c r="P4856" s="4" t="str">
        <f t="shared" si="380"/>
        <v>0269 - Outros recursos primários - recursos de outras fontes - exercício corrente</v>
      </c>
    </row>
    <row r="4857" spans="1:16" x14ac:dyDescent="0.2">
      <c r="A4857">
        <v>53025</v>
      </c>
      <c r="B4857" t="s">
        <v>2191</v>
      </c>
      <c r="C4857">
        <v>73</v>
      </c>
      <c r="D4857" t="s">
        <v>2247</v>
      </c>
      <c r="E4857">
        <v>339046</v>
      </c>
      <c r="F4857" t="s">
        <v>47</v>
      </c>
      <c r="G4857" t="s">
        <v>135</v>
      </c>
      <c r="H4857" t="s">
        <v>136</v>
      </c>
      <c r="I4857" t="s">
        <v>2248</v>
      </c>
      <c r="J4857">
        <v>4368000</v>
      </c>
      <c r="K4857" t="str">
        <f t="shared" si="376"/>
        <v>53025 - Departamento Estadual de Infraestrutura</v>
      </c>
      <c r="L4857" t="str">
        <f t="shared" si="377"/>
        <v>73 - Administração e manutenção da Polícia Militar Rodoviária - PMRv</v>
      </c>
      <c r="M4857" t="str">
        <f t="shared" si="378"/>
        <v>339046 - Auxílio-Alimentação</v>
      </c>
      <c r="N4857" t="str">
        <f t="shared" si="379"/>
        <v>33</v>
      </c>
      <c r="O4857" t="str">
        <f>VLOOKUP('SQL Results'!N4857,Plan2!$A$2:$B$8,2,0)</f>
        <v>33 - Outras Despesas Correntes</v>
      </c>
      <c r="P4857" s="4" t="str">
        <f t="shared" si="380"/>
        <v>0269 - Outros recursos primários - recursos de outras fontes - exercício corrente</v>
      </c>
    </row>
    <row r="4858" spans="1:16" x14ac:dyDescent="0.2">
      <c r="A4858">
        <v>53025</v>
      </c>
      <c r="B4858" t="s">
        <v>2191</v>
      </c>
      <c r="C4858">
        <v>73</v>
      </c>
      <c r="D4858" t="s">
        <v>2247</v>
      </c>
      <c r="E4858">
        <v>339047</v>
      </c>
      <c r="F4858" t="s">
        <v>27</v>
      </c>
      <c r="G4858" t="s">
        <v>135</v>
      </c>
      <c r="H4858" t="s">
        <v>136</v>
      </c>
      <c r="I4858" t="s">
        <v>2248</v>
      </c>
      <c r="J4858">
        <v>10000</v>
      </c>
      <c r="K4858" t="str">
        <f t="shared" si="376"/>
        <v>53025 - Departamento Estadual de Infraestrutura</v>
      </c>
      <c r="L4858" t="str">
        <f t="shared" si="377"/>
        <v>73 - Administração e manutenção da Polícia Militar Rodoviária - PMRv</v>
      </c>
      <c r="M4858" t="str">
        <f t="shared" si="378"/>
        <v>339047 - Obrigações Tributárias e Contributivas</v>
      </c>
      <c r="N4858" t="str">
        <f t="shared" si="379"/>
        <v>33</v>
      </c>
      <c r="O4858" t="str">
        <f>VLOOKUP('SQL Results'!N4858,Plan2!$A$2:$B$8,2,0)</f>
        <v>33 - Outras Despesas Correntes</v>
      </c>
      <c r="P4858" s="4" t="str">
        <f t="shared" si="380"/>
        <v>0269 - Outros recursos primários - recursos de outras fontes - exercício corrente</v>
      </c>
    </row>
    <row r="4859" spans="1:16" x14ac:dyDescent="0.2">
      <c r="A4859">
        <v>53025</v>
      </c>
      <c r="B4859" t="s">
        <v>2191</v>
      </c>
      <c r="C4859">
        <v>73</v>
      </c>
      <c r="D4859" t="s">
        <v>2247</v>
      </c>
      <c r="E4859">
        <v>339092</v>
      </c>
      <c r="F4859" t="s">
        <v>28</v>
      </c>
      <c r="G4859" t="s">
        <v>135</v>
      </c>
      <c r="H4859" t="s">
        <v>136</v>
      </c>
      <c r="I4859" t="s">
        <v>2248</v>
      </c>
      <c r="J4859">
        <v>2000</v>
      </c>
      <c r="K4859" t="str">
        <f t="shared" si="376"/>
        <v>53025 - Departamento Estadual de Infraestrutura</v>
      </c>
      <c r="L4859" t="str">
        <f t="shared" si="377"/>
        <v>73 - Administração e manutenção da Polícia Militar Rodoviária - PMRv</v>
      </c>
      <c r="M4859" t="str">
        <f t="shared" si="378"/>
        <v>339092 - Despesas de Exercícios Anteriores</v>
      </c>
      <c r="N4859" t="str">
        <f t="shared" si="379"/>
        <v>33</v>
      </c>
      <c r="O4859" t="str">
        <f>VLOOKUP('SQL Results'!N4859,Plan2!$A$2:$B$8,2,0)</f>
        <v>33 - Outras Despesas Correntes</v>
      </c>
      <c r="P4859" s="4" t="str">
        <f t="shared" si="380"/>
        <v>0269 - Outros recursos primários - recursos de outras fontes - exercício corrente</v>
      </c>
    </row>
    <row r="4860" spans="1:16" x14ac:dyDescent="0.2">
      <c r="A4860">
        <v>53025</v>
      </c>
      <c r="B4860" t="s">
        <v>2191</v>
      </c>
      <c r="C4860">
        <v>73</v>
      </c>
      <c r="D4860" t="s">
        <v>2247</v>
      </c>
      <c r="E4860">
        <v>339139</v>
      </c>
      <c r="F4860" t="s">
        <v>51</v>
      </c>
      <c r="G4860" t="s">
        <v>135</v>
      </c>
      <c r="H4860" t="s">
        <v>136</v>
      </c>
      <c r="I4860" t="s">
        <v>2248</v>
      </c>
      <c r="J4860">
        <v>20000</v>
      </c>
      <c r="K4860" t="str">
        <f t="shared" si="376"/>
        <v>53025 - Departamento Estadual de Infraestrutura</v>
      </c>
      <c r="L4860" t="str">
        <f t="shared" si="377"/>
        <v>73 - Administração e manutenção da Polícia Militar Rodoviária - PMRv</v>
      </c>
      <c r="M4860" t="str">
        <f t="shared" si="378"/>
        <v>339139 - Outros Serviços Terceiros Pessoa Jurídica</v>
      </c>
      <c r="N4860" t="str">
        <f t="shared" si="379"/>
        <v>33</v>
      </c>
      <c r="O4860" t="str">
        <f>VLOOKUP('SQL Results'!N4860,Plan2!$A$2:$B$8,2,0)</f>
        <v>33 - Outras Despesas Correntes</v>
      </c>
      <c r="P4860" s="4" t="str">
        <f t="shared" si="380"/>
        <v>0269 - Outros recursos primários - recursos de outras fontes - exercício corrente</v>
      </c>
    </row>
    <row r="4861" spans="1:16" x14ac:dyDescent="0.2">
      <c r="A4861">
        <v>53025</v>
      </c>
      <c r="B4861" t="s">
        <v>2191</v>
      </c>
      <c r="C4861">
        <v>73</v>
      </c>
      <c r="D4861" t="s">
        <v>2247</v>
      </c>
      <c r="E4861">
        <v>449052</v>
      </c>
      <c r="F4861" t="s">
        <v>17</v>
      </c>
      <c r="G4861" t="s">
        <v>135</v>
      </c>
      <c r="H4861" t="s">
        <v>136</v>
      </c>
      <c r="I4861" t="s">
        <v>2248</v>
      </c>
      <c r="J4861">
        <v>1500000</v>
      </c>
      <c r="K4861" t="str">
        <f t="shared" si="376"/>
        <v>53025 - Departamento Estadual de Infraestrutura</v>
      </c>
      <c r="L4861" t="str">
        <f t="shared" si="377"/>
        <v>73 - Administração e manutenção da Polícia Militar Rodoviária - PMRv</v>
      </c>
      <c r="M4861" t="str">
        <f t="shared" si="378"/>
        <v>449052 - Equipamentos e Material Permanente</v>
      </c>
      <c r="N4861" t="str">
        <f t="shared" si="379"/>
        <v>44</v>
      </c>
      <c r="O4861" t="str">
        <f>VLOOKUP('SQL Results'!N4861,Plan2!$A$2:$B$8,2,0)</f>
        <v>44 - Investimentos</v>
      </c>
      <c r="P4861" s="4" t="str">
        <f t="shared" si="380"/>
        <v>0269 - Outros recursos primários - recursos de outras fontes - exercício corrente</v>
      </c>
    </row>
    <row r="4862" spans="1:16" x14ac:dyDescent="0.2">
      <c r="A4862">
        <v>53025</v>
      </c>
      <c r="B4862" t="s">
        <v>2191</v>
      </c>
      <c r="C4862">
        <v>79</v>
      </c>
      <c r="D4862" t="s">
        <v>2249</v>
      </c>
      <c r="E4862">
        <v>339034</v>
      </c>
      <c r="F4862" t="s">
        <v>2120</v>
      </c>
      <c r="G4862" t="s">
        <v>13</v>
      </c>
      <c r="H4862" t="s">
        <v>14</v>
      </c>
      <c r="I4862" t="s">
        <v>2250</v>
      </c>
      <c r="J4862">
        <v>2000000</v>
      </c>
      <c r="K4862" t="str">
        <f t="shared" si="376"/>
        <v>53025 - Departamento Estadual de Infraestrutura</v>
      </c>
      <c r="L4862" t="str">
        <f t="shared" si="377"/>
        <v>79 - Conservação, operação e monitoramento da via Expressa Sul e acessos em Florianópolis</v>
      </c>
      <c r="M4862" t="str">
        <f t="shared" si="378"/>
        <v>339034 - Outras Desp. Pessoal Decor. Contr. Terceirização</v>
      </c>
      <c r="N4862" t="str">
        <f t="shared" si="379"/>
        <v>33</v>
      </c>
      <c r="O4862" t="str">
        <f>VLOOKUP('SQL Results'!N4862,Plan2!$A$2:$B$8,2,0)</f>
        <v>33 - Outras Despesas Correntes</v>
      </c>
      <c r="P4862" s="4" t="str">
        <f t="shared" si="380"/>
        <v>0100 - Recursos ordinários - recursos do tesouro - RLD</v>
      </c>
    </row>
    <row r="4863" spans="1:16" x14ac:dyDescent="0.2">
      <c r="A4863">
        <v>53025</v>
      </c>
      <c r="B4863" t="s">
        <v>2191</v>
      </c>
      <c r="C4863">
        <v>79</v>
      </c>
      <c r="D4863" t="s">
        <v>2249</v>
      </c>
      <c r="E4863">
        <v>449051</v>
      </c>
      <c r="F4863" t="s">
        <v>31</v>
      </c>
      <c r="G4863" t="s">
        <v>13</v>
      </c>
      <c r="H4863" t="s">
        <v>14</v>
      </c>
      <c r="I4863" t="s">
        <v>2250</v>
      </c>
      <c r="J4863">
        <v>2000000</v>
      </c>
      <c r="K4863" t="str">
        <f t="shared" si="376"/>
        <v>53025 - Departamento Estadual de Infraestrutura</v>
      </c>
      <c r="L4863" t="str">
        <f t="shared" si="377"/>
        <v>79 - Conservação, operação e monitoramento da via Expressa Sul e acessos em Florianópolis</v>
      </c>
      <c r="M4863" t="str">
        <f t="shared" si="378"/>
        <v>449051 - Obras e Instalações</v>
      </c>
      <c r="N4863" t="str">
        <f t="shared" si="379"/>
        <v>44</v>
      </c>
      <c r="O4863" t="str">
        <f>VLOOKUP('SQL Results'!N4863,Plan2!$A$2:$B$8,2,0)</f>
        <v>44 - Investimentos</v>
      </c>
      <c r="P4863" s="4" t="str">
        <f t="shared" si="380"/>
        <v>0100 - Recursos ordinários - recursos do tesouro - RLD</v>
      </c>
    </row>
    <row r="4864" spans="1:16" x14ac:dyDescent="0.2">
      <c r="A4864">
        <v>53025</v>
      </c>
      <c r="B4864" t="s">
        <v>2191</v>
      </c>
      <c r="C4864">
        <v>79</v>
      </c>
      <c r="D4864" t="s">
        <v>2249</v>
      </c>
      <c r="E4864">
        <v>339030</v>
      </c>
      <c r="F4864" t="s">
        <v>12</v>
      </c>
      <c r="G4864" t="s">
        <v>53</v>
      </c>
      <c r="H4864" t="s">
        <v>54</v>
      </c>
      <c r="I4864" t="s">
        <v>2250</v>
      </c>
      <c r="J4864">
        <v>200000</v>
      </c>
      <c r="K4864" t="str">
        <f t="shared" si="376"/>
        <v>53025 - Departamento Estadual de Infraestrutura</v>
      </c>
      <c r="L4864" t="str">
        <f t="shared" si="377"/>
        <v>79 - Conservação, operação e monitoramento da via Expressa Sul e acessos em Florianópolis</v>
      </c>
      <c r="M4864" t="str">
        <f t="shared" si="378"/>
        <v>339030 - Material de Consumo</v>
      </c>
      <c r="N4864" t="str">
        <f t="shared" si="379"/>
        <v>33</v>
      </c>
      <c r="O4864" t="str">
        <f>VLOOKUP('SQL Results'!N4864,Plan2!$A$2:$B$8,2,0)</f>
        <v>33 - Outras Despesas Correntes</v>
      </c>
      <c r="P4864" s="4" t="str">
        <f t="shared" si="380"/>
        <v>0260 - Recursos patrimoniais primários - recursos de outras fontes - exercício corrente</v>
      </c>
    </row>
    <row r="4865" spans="1:16" x14ac:dyDescent="0.2">
      <c r="A4865">
        <v>53025</v>
      </c>
      <c r="B4865" t="s">
        <v>2191</v>
      </c>
      <c r="C4865">
        <v>79</v>
      </c>
      <c r="D4865" t="s">
        <v>2249</v>
      </c>
      <c r="E4865">
        <v>339030</v>
      </c>
      <c r="F4865" t="s">
        <v>12</v>
      </c>
      <c r="G4865" t="s">
        <v>135</v>
      </c>
      <c r="H4865" t="s">
        <v>136</v>
      </c>
      <c r="I4865" t="s">
        <v>2250</v>
      </c>
      <c r="J4865">
        <v>200000</v>
      </c>
      <c r="K4865" t="str">
        <f t="shared" si="376"/>
        <v>53025 - Departamento Estadual de Infraestrutura</v>
      </c>
      <c r="L4865" t="str">
        <f t="shared" si="377"/>
        <v>79 - Conservação, operação e monitoramento da via Expressa Sul e acessos em Florianópolis</v>
      </c>
      <c r="M4865" t="str">
        <f t="shared" si="378"/>
        <v>339030 - Material de Consumo</v>
      </c>
      <c r="N4865" t="str">
        <f t="shared" si="379"/>
        <v>33</v>
      </c>
      <c r="O4865" t="str">
        <f>VLOOKUP('SQL Results'!N4865,Plan2!$A$2:$B$8,2,0)</f>
        <v>33 - Outras Despesas Correntes</v>
      </c>
      <c r="P4865" s="4" t="str">
        <f t="shared" si="380"/>
        <v>0269 - Outros recursos primários - recursos de outras fontes - exercício corrente</v>
      </c>
    </row>
    <row r="4866" spans="1:16" x14ac:dyDescent="0.2">
      <c r="A4866">
        <v>53025</v>
      </c>
      <c r="B4866" t="s">
        <v>2191</v>
      </c>
      <c r="C4866">
        <v>79</v>
      </c>
      <c r="D4866" t="s">
        <v>2249</v>
      </c>
      <c r="E4866">
        <v>339034</v>
      </c>
      <c r="F4866" t="s">
        <v>2120</v>
      </c>
      <c r="G4866" t="s">
        <v>135</v>
      </c>
      <c r="H4866" t="s">
        <v>136</v>
      </c>
      <c r="I4866" t="s">
        <v>2250</v>
      </c>
      <c r="J4866">
        <v>200000</v>
      </c>
      <c r="K4866" t="str">
        <f t="shared" si="376"/>
        <v>53025 - Departamento Estadual de Infraestrutura</v>
      </c>
      <c r="L4866" t="str">
        <f t="shared" si="377"/>
        <v>79 - Conservação, operação e monitoramento da via Expressa Sul e acessos em Florianópolis</v>
      </c>
      <c r="M4866" t="str">
        <f t="shared" si="378"/>
        <v>339034 - Outras Desp. Pessoal Decor. Contr. Terceirização</v>
      </c>
      <c r="N4866" t="str">
        <f t="shared" si="379"/>
        <v>33</v>
      </c>
      <c r="O4866" t="str">
        <f>VLOOKUP('SQL Results'!N4866,Plan2!$A$2:$B$8,2,0)</f>
        <v>33 - Outras Despesas Correntes</v>
      </c>
      <c r="P4866" s="4" t="str">
        <f t="shared" si="380"/>
        <v>0269 - Outros recursos primários - recursos de outras fontes - exercício corrente</v>
      </c>
    </row>
    <row r="4867" spans="1:16" x14ac:dyDescent="0.2">
      <c r="A4867">
        <v>53025</v>
      </c>
      <c r="B4867" t="s">
        <v>2191</v>
      </c>
      <c r="C4867">
        <v>79</v>
      </c>
      <c r="D4867" t="s">
        <v>2249</v>
      </c>
      <c r="E4867">
        <v>339039</v>
      </c>
      <c r="F4867" t="s">
        <v>16</v>
      </c>
      <c r="G4867" t="s">
        <v>135</v>
      </c>
      <c r="H4867" t="s">
        <v>136</v>
      </c>
      <c r="I4867" t="s">
        <v>2250</v>
      </c>
      <c r="J4867">
        <v>200000</v>
      </c>
      <c r="K4867" t="str">
        <f t="shared" ref="K4867:K4930" si="381">CONCATENATE(A4867," - ",B4867)</f>
        <v>53025 - Departamento Estadual de Infraestrutura</v>
      </c>
      <c r="L4867" t="str">
        <f t="shared" ref="L4867:L4930" si="382">CONCATENATE(C4867," - ",D4867)</f>
        <v>79 - Conservação, operação e monitoramento da via Expressa Sul e acessos em Florianópolis</v>
      </c>
      <c r="M4867" t="str">
        <f t="shared" ref="M4867:M4930" si="383">CONCATENATE(E4867," - ",F4867)</f>
        <v>339039 - Outros Serviços Terceiros - Pessoa Jurídica</v>
      </c>
      <c r="N4867" t="str">
        <f t="shared" ref="N4867:N4930" si="384">LEFT(E4867,2)</f>
        <v>33</v>
      </c>
      <c r="O4867" t="str">
        <f>VLOOKUP('SQL Results'!N4867,Plan2!$A$2:$B$8,2,0)</f>
        <v>33 - Outras Despesas Correntes</v>
      </c>
      <c r="P4867" s="4" t="str">
        <f t="shared" si="380"/>
        <v>0269 - Outros recursos primários - recursos de outras fontes - exercício corrente</v>
      </c>
    </row>
    <row r="4868" spans="1:16" x14ac:dyDescent="0.2">
      <c r="A4868">
        <v>53025</v>
      </c>
      <c r="B4868" t="s">
        <v>2191</v>
      </c>
      <c r="C4868">
        <v>79</v>
      </c>
      <c r="D4868" t="s">
        <v>2249</v>
      </c>
      <c r="E4868">
        <v>449051</v>
      </c>
      <c r="F4868" t="s">
        <v>31</v>
      </c>
      <c r="G4868" t="s">
        <v>135</v>
      </c>
      <c r="H4868" t="s">
        <v>136</v>
      </c>
      <c r="I4868" t="s">
        <v>2250</v>
      </c>
      <c r="J4868">
        <v>400000</v>
      </c>
      <c r="K4868" t="str">
        <f t="shared" si="381"/>
        <v>53025 - Departamento Estadual de Infraestrutura</v>
      </c>
      <c r="L4868" t="str">
        <f t="shared" si="382"/>
        <v>79 - Conservação, operação e monitoramento da via Expressa Sul e acessos em Florianópolis</v>
      </c>
      <c r="M4868" t="str">
        <f t="shared" si="383"/>
        <v>449051 - Obras e Instalações</v>
      </c>
      <c r="N4868" t="str">
        <f t="shared" si="384"/>
        <v>44</v>
      </c>
      <c r="O4868" t="str">
        <f>VLOOKUP('SQL Results'!N4868,Plan2!$A$2:$B$8,2,0)</f>
        <v>44 - Investimentos</v>
      </c>
      <c r="P4868" s="4" t="str">
        <f t="shared" si="380"/>
        <v>0269 - Outros recursos primários - recursos de outras fontes - exercício corrente</v>
      </c>
    </row>
    <row r="4869" spans="1:16" x14ac:dyDescent="0.2">
      <c r="A4869">
        <v>53025</v>
      </c>
      <c r="B4869" t="s">
        <v>2191</v>
      </c>
      <c r="C4869">
        <v>88</v>
      </c>
      <c r="D4869" t="s">
        <v>2251</v>
      </c>
      <c r="E4869">
        <v>449051</v>
      </c>
      <c r="F4869" t="s">
        <v>31</v>
      </c>
      <c r="G4869" t="s">
        <v>13</v>
      </c>
      <c r="H4869" t="s">
        <v>14</v>
      </c>
      <c r="I4869" t="s">
        <v>2252</v>
      </c>
      <c r="J4869">
        <v>100000</v>
      </c>
      <c r="K4869" t="str">
        <f t="shared" si="381"/>
        <v>53025 - Departamento Estadual de Infraestrutura</v>
      </c>
      <c r="L4869" t="str">
        <f t="shared" si="382"/>
        <v>88 - Medidas de compensação ambiental decorrentes da construção de obras hidráulicas - DEINFRA</v>
      </c>
      <c r="M4869" t="str">
        <f t="shared" si="383"/>
        <v>449051 - Obras e Instalações</v>
      </c>
      <c r="N4869" t="str">
        <f t="shared" si="384"/>
        <v>44</v>
      </c>
      <c r="O4869" t="str">
        <f>VLOOKUP('SQL Results'!N4869,Plan2!$A$2:$B$8,2,0)</f>
        <v>44 - Investimentos</v>
      </c>
      <c r="P4869" s="4" t="str">
        <f t="shared" si="380"/>
        <v>0100 - Recursos ordinários - recursos do tesouro - RLD</v>
      </c>
    </row>
    <row r="4870" spans="1:16" x14ac:dyDescent="0.2">
      <c r="A4870">
        <v>53025</v>
      </c>
      <c r="B4870" t="s">
        <v>2191</v>
      </c>
      <c r="C4870">
        <v>88</v>
      </c>
      <c r="D4870" t="s">
        <v>2251</v>
      </c>
      <c r="E4870">
        <v>449051</v>
      </c>
      <c r="F4870" t="s">
        <v>31</v>
      </c>
      <c r="G4870" t="s">
        <v>428</v>
      </c>
      <c r="H4870" t="s">
        <v>429</v>
      </c>
      <c r="I4870" t="s">
        <v>2252</v>
      </c>
      <c r="J4870">
        <v>176860</v>
      </c>
      <c r="K4870" t="str">
        <f t="shared" si="381"/>
        <v>53025 - Departamento Estadual de Infraestrutura</v>
      </c>
      <c r="L4870" t="str">
        <f t="shared" si="382"/>
        <v>88 - Medidas de compensação ambiental decorrentes da construção de obras hidráulicas - DEINFRA</v>
      </c>
      <c r="M4870" t="str">
        <f t="shared" si="383"/>
        <v>449051 - Obras e Instalações</v>
      </c>
      <c r="N4870" t="str">
        <f t="shared" si="384"/>
        <v>44</v>
      </c>
      <c r="O4870" t="str">
        <f>VLOOKUP('SQL Results'!N4870,Plan2!$A$2:$B$8,2,0)</f>
        <v>44 - Investimentos</v>
      </c>
      <c r="P4870" s="4" t="str">
        <f t="shared" si="380"/>
        <v>0228 - Outros convênios, ajustes e acordos administrativos - rec outras fontes-exercício corrente</v>
      </c>
    </row>
    <row r="4871" spans="1:16" x14ac:dyDescent="0.2">
      <c r="A4871">
        <v>53025</v>
      </c>
      <c r="B4871" t="s">
        <v>2191</v>
      </c>
      <c r="C4871">
        <v>129</v>
      </c>
      <c r="D4871" t="s">
        <v>2253</v>
      </c>
      <c r="E4871">
        <v>449051</v>
      </c>
      <c r="F4871" t="s">
        <v>31</v>
      </c>
      <c r="G4871" t="s">
        <v>13</v>
      </c>
      <c r="H4871" t="s">
        <v>14</v>
      </c>
      <c r="I4871" t="s">
        <v>2254</v>
      </c>
      <c r="J4871">
        <v>1000000</v>
      </c>
      <c r="K4871" t="str">
        <f t="shared" si="381"/>
        <v>53025 - Departamento Estadual de Infraestrutura</v>
      </c>
      <c r="L4871" t="str">
        <f t="shared" si="382"/>
        <v>129 - Construção e adequação de postos da Polícia Militar Rodoviária</v>
      </c>
      <c r="M4871" t="str">
        <f t="shared" si="383"/>
        <v>449051 - Obras e Instalações</v>
      </c>
      <c r="N4871" t="str">
        <f t="shared" si="384"/>
        <v>44</v>
      </c>
      <c r="O4871" t="str">
        <f>VLOOKUP('SQL Results'!N4871,Plan2!$A$2:$B$8,2,0)</f>
        <v>44 - Investimentos</v>
      </c>
      <c r="P4871" s="4" t="str">
        <f t="shared" si="380"/>
        <v>0100 - Recursos ordinários - recursos do tesouro - RLD</v>
      </c>
    </row>
    <row r="4872" spans="1:16" x14ac:dyDescent="0.2">
      <c r="A4872">
        <v>53025</v>
      </c>
      <c r="B4872" t="s">
        <v>2191</v>
      </c>
      <c r="C4872">
        <v>2325</v>
      </c>
      <c r="D4872" t="s">
        <v>2255</v>
      </c>
      <c r="E4872">
        <v>449034</v>
      </c>
      <c r="F4872" t="s">
        <v>2120</v>
      </c>
      <c r="G4872" t="s">
        <v>423</v>
      </c>
      <c r="H4872" t="s">
        <v>424</v>
      </c>
      <c r="I4872" t="s">
        <v>2256</v>
      </c>
      <c r="J4872">
        <v>300000</v>
      </c>
      <c r="K4872" t="str">
        <f t="shared" si="381"/>
        <v>53025 - Departamento Estadual de Infraestrutura</v>
      </c>
      <c r="L4872" t="str">
        <f t="shared" si="382"/>
        <v>2325 - AP - Reabilitação da SC-477, trecho Canoinhas - Major Vieira - BR-116</v>
      </c>
      <c r="M4872" t="str">
        <f t="shared" si="383"/>
        <v>449034 - Outras Desp. Pessoal Decor. Contr. Terceirização</v>
      </c>
      <c r="N4872" t="str">
        <f t="shared" si="384"/>
        <v>44</v>
      </c>
      <c r="O4872" t="str">
        <f>VLOOKUP('SQL Results'!N4872,Plan2!$A$2:$B$8,2,0)</f>
        <v>44 - Investimentos</v>
      </c>
      <c r="P4872" s="4" t="str">
        <f t="shared" si="380"/>
        <v>0191 - Operações de crédito interna - recursos do tesouro - exercício corrente</v>
      </c>
    </row>
    <row r="4873" spans="1:16" x14ac:dyDescent="0.2">
      <c r="A4873">
        <v>53025</v>
      </c>
      <c r="B4873" t="s">
        <v>2191</v>
      </c>
      <c r="C4873">
        <v>2325</v>
      </c>
      <c r="D4873" t="s">
        <v>2255</v>
      </c>
      <c r="E4873">
        <v>449051</v>
      </c>
      <c r="F4873" t="s">
        <v>31</v>
      </c>
      <c r="G4873" t="s">
        <v>423</v>
      </c>
      <c r="H4873" t="s">
        <v>424</v>
      </c>
      <c r="I4873" t="s">
        <v>2256</v>
      </c>
      <c r="J4873">
        <v>4700000</v>
      </c>
      <c r="K4873" t="str">
        <f t="shared" si="381"/>
        <v>53025 - Departamento Estadual de Infraestrutura</v>
      </c>
      <c r="L4873" t="str">
        <f t="shared" si="382"/>
        <v>2325 - AP - Reabilitação da SC-477, trecho Canoinhas - Major Vieira - BR-116</v>
      </c>
      <c r="M4873" t="str">
        <f t="shared" si="383"/>
        <v>449051 - Obras e Instalações</v>
      </c>
      <c r="N4873" t="str">
        <f t="shared" si="384"/>
        <v>44</v>
      </c>
      <c r="O4873" t="str">
        <f>VLOOKUP('SQL Results'!N4873,Plan2!$A$2:$B$8,2,0)</f>
        <v>44 - Investimentos</v>
      </c>
      <c r="P4873" s="4" t="str">
        <f t="shared" si="380"/>
        <v>0191 - Operações de crédito interna - recursos do tesouro - exercício corrente</v>
      </c>
    </row>
    <row r="4874" spans="1:16" x14ac:dyDescent="0.2">
      <c r="A4874">
        <v>53025</v>
      </c>
      <c r="B4874" t="s">
        <v>2191</v>
      </c>
      <c r="C4874">
        <v>2325</v>
      </c>
      <c r="D4874" t="s">
        <v>2255</v>
      </c>
      <c r="E4874">
        <v>449051</v>
      </c>
      <c r="F4874" t="s">
        <v>31</v>
      </c>
      <c r="G4874" t="s">
        <v>409</v>
      </c>
      <c r="H4874" t="s">
        <v>410</v>
      </c>
      <c r="I4874" t="s">
        <v>2256</v>
      </c>
      <c r="J4874">
        <v>1000000</v>
      </c>
      <c r="K4874" t="str">
        <f t="shared" si="381"/>
        <v>53025 - Departamento Estadual de Infraestrutura</v>
      </c>
      <c r="L4874" t="str">
        <f t="shared" si="382"/>
        <v>2325 - AP - Reabilitação da SC-477, trecho Canoinhas - Major Vieira - BR-116</v>
      </c>
      <c r="M4874" t="str">
        <f t="shared" si="383"/>
        <v>449051 - Obras e Instalações</v>
      </c>
      <c r="N4874" t="str">
        <f t="shared" si="384"/>
        <v>44</v>
      </c>
      <c r="O4874" t="str">
        <f>VLOOKUP('SQL Results'!N4874,Plan2!$A$2:$B$8,2,0)</f>
        <v>44 - Investimentos</v>
      </c>
      <c r="P4874" s="4" t="str">
        <f t="shared" si="380"/>
        <v>0261 - Receitas diversas - FUNDOSOCIAL - recursos de outras fontes - exercício corrente</v>
      </c>
    </row>
    <row r="4875" spans="1:16" x14ac:dyDescent="0.2">
      <c r="A4875">
        <v>53025</v>
      </c>
      <c r="B4875" t="s">
        <v>2191</v>
      </c>
      <c r="C4875">
        <v>3548</v>
      </c>
      <c r="D4875" t="s">
        <v>2257</v>
      </c>
      <c r="E4875">
        <v>449034</v>
      </c>
      <c r="F4875" t="s">
        <v>2120</v>
      </c>
      <c r="G4875" t="s">
        <v>13</v>
      </c>
      <c r="H4875" t="s">
        <v>14</v>
      </c>
      <c r="I4875" t="s">
        <v>2258</v>
      </c>
      <c r="J4875">
        <v>1000000</v>
      </c>
      <c r="K4875" t="str">
        <f t="shared" si="381"/>
        <v>53025 - Departamento Estadual de Infraestrutura</v>
      </c>
      <c r="L4875" t="str">
        <f t="shared" si="382"/>
        <v>3548 - Reabilitação e aumento de capacidade de rodovias - obras e supervisão - DEINFRA</v>
      </c>
      <c r="M4875" t="str">
        <f t="shared" si="383"/>
        <v>449034 - Outras Desp. Pessoal Decor. Contr. Terceirização</v>
      </c>
      <c r="N4875" t="str">
        <f t="shared" si="384"/>
        <v>44</v>
      </c>
      <c r="O4875" t="str">
        <f>VLOOKUP('SQL Results'!N4875,Plan2!$A$2:$B$8,2,0)</f>
        <v>44 - Investimentos</v>
      </c>
      <c r="P4875" s="4" t="str">
        <f t="shared" si="380"/>
        <v>0100 - Recursos ordinários - recursos do tesouro - RLD</v>
      </c>
    </row>
    <row r="4876" spans="1:16" x14ac:dyDescent="0.2">
      <c r="A4876">
        <v>53025</v>
      </c>
      <c r="B4876" t="s">
        <v>2191</v>
      </c>
      <c r="C4876">
        <v>3548</v>
      </c>
      <c r="D4876" t="s">
        <v>2257</v>
      </c>
      <c r="E4876">
        <v>449051</v>
      </c>
      <c r="F4876" t="s">
        <v>31</v>
      </c>
      <c r="G4876" t="s">
        <v>409</v>
      </c>
      <c r="H4876" t="s">
        <v>410</v>
      </c>
      <c r="I4876" t="s">
        <v>2258</v>
      </c>
      <c r="J4876">
        <v>10000000</v>
      </c>
      <c r="K4876" t="str">
        <f t="shared" si="381"/>
        <v>53025 - Departamento Estadual de Infraestrutura</v>
      </c>
      <c r="L4876" t="str">
        <f t="shared" si="382"/>
        <v>3548 - Reabilitação e aumento de capacidade de rodovias - obras e supervisão - DEINFRA</v>
      </c>
      <c r="M4876" t="str">
        <f t="shared" si="383"/>
        <v>449051 - Obras e Instalações</v>
      </c>
      <c r="N4876" t="str">
        <f t="shared" si="384"/>
        <v>44</v>
      </c>
      <c r="O4876" t="str">
        <f>VLOOKUP('SQL Results'!N4876,Plan2!$A$2:$B$8,2,0)</f>
        <v>44 - Investimentos</v>
      </c>
      <c r="P4876" s="4" t="str">
        <f t="shared" si="380"/>
        <v>0261 - Receitas diversas - FUNDOSOCIAL - recursos de outras fontes - exercício corrente</v>
      </c>
    </row>
    <row r="4877" spans="1:16" x14ac:dyDescent="0.2">
      <c r="A4877">
        <v>53025</v>
      </c>
      <c r="B4877" t="s">
        <v>2191</v>
      </c>
      <c r="C4877">
        <v>3844</v>
      </c>
      <c r="D4877" t="s">
        <v>2259</v>
      </c>
      <c r="E4877">
        <v>449034</v>
      </c>
      <c r="F4877" t="s">
        <v>2120</v>
      </c>
      <c r="G4877" t="s">
        <v>367</v>
      </c>
      <c r="H4877" t="s">
        <v>368</v>
      </c>
      <c r="I4877" t="s">
        <v>2260</v>
      </c>
      <c r="J4877">
        <v>1500000</v>
      </c>
      <c r="K4877" t="str">
        <f t="shared" si="381"/>
        <v>53025 - Departamento Estadual de Infraestrutura</v>
      </c>
      <c r="L4877" t="str">
        <f t="shared" si="382"/>
        <v>3844 - Supervisão regional de obras de infraestrutura do Programa BID-VI</v>
      </c>
      <c r="M4877" t="str">
        <f t="shared" si="383"/>
        <v>449034 - Outras Desp. Pessoal Decor. Contr. Terceirização</v>
      </c>
      <c r="N4877" t="str">
        <f t="shared" si="384"/>
        <v>44</v>
      </c>
      <c r="O4877" t="str">
        <f>VLOOKUP('SQL Results'!N4877,Plan2!$A$2:$B$8,2,0)</f>
        <v>44 - Investimentos</v>
      </c>
      <c r="P4877" s="4" t="str">
        <f t="shared" si="380"/>
        <v>0285 - Remuneração de disp bancária - Executivo - rec vinculados-rec outras fontes-exerc corrente</v>
      </c>
    </row>
    <row r="4878" spans="1:16" x14ac:dyDescent="0.2">
      <c r="A4878">
        <v>53025</v>
      </c>
      <c r="B4878" t="s">
        <v>2191</v>
      </c>
      <c r="C4878">
        <v>66</v>
      </c>
      <c r="D4878" t="s">
        <v>2192</v>
      </c>
      <c r="E4878">
        <v>339030</v>
      </c>
      <c r="F4878" t="s">
        <v>12</v>
      </c>
      <c r="G4878" t="s">
        <v>13</v>
      </c>
      <c r="H4878" t="s">
        <v>14</v>
      </c>
      <c r="I4878" t="s">
        <v>2193</v>
      </c>
      <c r="J4878">
        <v>8000000</v>
      </c>
      <c r="K4878" t="str">
        <f t="shared" si="381"/>
        <v>53025 - Departamento Estadual de Infraestrutura</v>
      </c>
      <c r="L4878" t="str">
        <f t="shared" si="382"/>
        <v>66 - Conservação, sinalização e segurança rodoviária - DEINFRA</v>
      </c>
      <c r="M4878" t="str">
        <f t="shared" si="383"/>
        <v>339030 - Material de Consumo</v>
      </c>
      <c r="N4878" t="str">
        <f t="shared" si="384"/>
        <v>33</v>
      </c>
      <c r="O4878" t="str">
        <f>VLOOKUP('SQL Results'!N4878,Plan2!$A$2:$B$8,2,0)</f>
        <v>33 - Outras Despesas Correntes</v>
      </c>
      <c r="P4878" s="4" t="str">
        <f t="shared" si="380"/>
        <v>0100 - Recursos ordinários - recursos do tesouro - RLD</v>
      </c>
    </row>
    <row r="4879" spans="1:16" x14ac:dyDescent="0.2">
      <c r="A4879">
        <v>53025</v>
      </c>
      <c r="B4879" t="s">
        <v>2191</v>
      </c>
      <c r="C4879">
        <v>66</v>
      </c>
      <c r="D4879" t="s">
        <v>2192</v>
      </c>
      <c r="E4879">
        <v>339039</v>
      </c>
      <c r="F4879" t="s">
        <v>16</v>
      </c>
      <c r="G4879" t="s">
        <v>13</v>
      </c>
      <c r="H4879" t="s">
        <v>14</v>
      </c>
      <c r="I4879" t="s">
        <v>2193</v>
      </c>
      <c r="J4879">
        <v>10000000</v>
      </c>
      <c r="K4879" t="str">
        <f t="shared" si="381"/>
        <v>53025 - Departamento Estadual de Infraestrutura</v>
      </c>
      <c r="L4879" t="str">
        <f t="shared" si="382"/>
        <v>66 - Conservação, sinalização e segurança rodoviária - DEINFRA</v>
      </c>
      <c r="M4879" t="str">
        <f t="shared" si="383"/>
        <v>339039 - Outros Serviços Terceiros - Pessoa Jurídica</v>
      </c>
      <c r="N4879" t="str">
        <f t="shared" si="384"/>
        <v>33</v>
      </c>
      <c r="O4879" t="str">
        <f>VLOOKUP('SQL Results'!N4879,Plan2!$A$2:$B$8,2,0)</f>
        <v>33 - Outras Despesas Correntes</v>
      </c>
      <c r="P4879" s="4" t="str">
        <f t="shared" si="380"/>
        <v>0100 - Recursos ordinários - recursos do tesouro - RLD</v>
      </c>
    </row>
    <row r="4880" spans="1:16" x14ac:dyDescent="0.2">
      <c r="A4880">
        <v>53025</v>
      </c>
      <c r="B4880" t="s">
        <v>2191</v>
      </c>
      <c r="C4880">
        <v>66</v>
      </c>
      <c r="D4880" t="s">
        <v>2192</v>
      </c>
      <c r="E4880">
        <v>449051</v>
      </c>
      <c r="F4880" t="s">
        <v>31</v>
      </c>
      <c r="G4880" t="s">
        <v>13</v>
      </c>
      <c r="H4880" t="s">
        <v>14</v>
      </c>
      <c r="I4880" t="s">
        <v>2193</v>
      </c>
      <c r="J4880">
        <v>20000000</v>
      </c>
      <c r="K4880" t="str">
        <f t="shared" si="381"/>
        <v>53025 - Departamento Estadual de Infraestrutura</v>
      </c>
      <c r="L4880" t="str">
        <f t="shared" si="382"/>
        <v>66 - Conservação, sinalização e segurança rodoviária - DEINFRA</v>
      </c>
      <c r="M4880" t="str">
        <f t="shared" si="383"/>
        <v>449051 - Obras e Instalações</v>
      </c>
      <c r="N4880" t="str">
        <f t="shared" si="384"/>
        <v>44</v>
      </c>
      <c r="O4880" t="str">
        <f>VLOOKUP('SQL Results'!N4880,Plan2!$A$2:$B$8,2,0)</f>
        <v>44 - Investimentos</v>
      </c>
      <c r="P4880" s="4" t="str">
        <f t="shared" si="380"/>
        <v>0100 - Recursos ordinários - recursos do tesouro - RLD</v>
      </c>
    </row>
    <row r="4881" spans="1:16" x14ac:dyDescent="0.2">
      <c r="A4881">
        <v>53025</v>
      </c>
      <c r="B4881" t="s">
        <v>2191</v>
      </c>
      <c r="C4881">
        <v>242</v>
      </c>
      <c r="D4881" t="s">
        <v>2261</v>
      </c>
      <c r="E4881">
        <v>449051</v>
      </c>
      <c r="F4881" t="s">
        <v>31</v>
      </c>
      <c r="G4881" t="s">
        <v>2212</v>
      </c>
      <c r="H4881" t="s">
        <v>2213</v>
      </c>
      <c r="I4881" t="s">
        <v>2262</v>
      </c>
      <c r="J4881">
        <v>1500000</v>
      </c>
      <c r="K4881" t="str">
        <f t="shared" si="381"/>
        <v>53025 - Departamento Estadual de Infraestrutura</v>
      </c>
      <c r="L4881" t="str">
        <f t="shared" si="382"/>
        <v>242 - Contagens e estudos de tráfego, levtos e estudos para Gerência de Pavimentos - BID-VI</v>
      </c>
      <c r="M4881" t="str">
        <f t="shared" si="383"/>
        <v>449051 - Obras e Instalações</v>
      </c>
      <c r="N4881" t="str">
        <f t="shared" si="384"/>
        <v>44</v>
      </c>
      <c r="O4881" t="str">
        <f>VLOOKUP('SQL Results'!N4881,Plan2!$A$2:$B$8,2,0)</f>
        <v>44 - Investimentos</v>
      </c>
      <c r="P4881" s="4" t="str">
        <f t="shared" si="380"/>
        <v>2261 - Contrapartida Receitas Diversas-FUNDOSOCIAL-Receitas de Outras Fontes-Exercício Corrente</v>
      </c>
    </row>
    <row r="4882" spans="1:16" x14ac:dyDescent="0.2">
      <c r="A4882">
        <v>53025</v>
      </c>
      <c r="B4882" t="s">
        <v>2191</v>
      </c>
      <c r="C4882">
        <v>242</v>
      </c>
      <c r="D4882" t="s">
        <v>2261</v>
      </c>
      <c r="E4882">
        <v>449034</v>
      </c>
      <c r="F4882" t="s">
        <v>2120</v>
      </c>
      <c r="G4882" t="s">
        <v>2212</v>
      </c>
      <c r="H4882" t="s">
        <v>2213</v>
      </c>
      <c r="I4882" t="s">
        <v>2262</v>
      </c>
      <c r="J4882">
        <v>500000</v>
      </c>
      <c r="K4882" t="str">
        <f t="shared" si="381"/>
        <v>53025 - Departamento Estadual de Infraestrutura</v>
      </c>
      <c r="L4882" t="str">
        <f t="shared" si="382"/>
        <v>242 - Contagens e estudos de tráfego, levtos e estudos para Gerência de Pavimentos - BID-VI</v>
      </c>
      <c r="M4882" t="str">
        <f t="shared" si="383"/>
        <v>449034 - Outras Desp. Pessoal Decor. Contr. Terceirização</v>
      </c>
      <c r="N4882" t="str">
        <f t="shared" si="384"/>
        <v>44</v>
      </c>
      <c r="O4882" t="str">
        <f>VLOOKUP('SQL Results'!N4882,Plan2!$A$2:$B$8,2,0)</f>
        <v>44 - Investimentos</v>
      </c>
      <c r="P4882" s="4" t="str">
        <f t="shared" si="380"/>
        <v>2261 - Contrapartida Receitas Diversas-FUNDOSOCIAL-Receitas de Outras Fontes-Exercício Corrente</v>
      </c>
    </row>
    <row r="4883" spans="1:16" x14ac:dyDescent="0.2">
      <c r="A4883">
        <v>53025</v>
      </c>
      <c r="B4883" t="s">
        <v>2191</v>
      </c>
      <c r="C4883">
        <v>244</v>
      </c>
      <c r="D4883" t="s">
        <v>2263</v>
      </c>
      <c r="E4883">
        <v>449051</v>
      </c>
      <c r="F4883" t="s">
        <v>31</v>
      </c>
      <c r="G4883" t="s">
        <v>13</v>
      </c>
      <c r="H4883" t="s">
        <v>14</v>
      </c>
      <c r="I4883" t="s">
        <v>2264</v>
      </c>
      <c r="J4883">
        <v>100000</v>
      </c>
      <c r="K4883" t="str">
        <f t="shared" si="381"/>
        <v>53025 - Departamento Estadual de Infraestrutura</v>
      </c>
      <c r="L4883" t="str">
        <f t="shared" si="382"/>
        <v>244 - Construção de barragens e obras hidráulicas para controle de cheias, irrigação e captação - DEINFRA</v>
      </c>
      <c r="M4883" t="str">
        <f t="shared" si="383"/>
        <v>449051 - Obras e Instalações</v>
      </c>
      <c r="N4883" t="str">
        <f t="shared" si="384"/>
        <v>44</v>
      </c>
      <c r="O4883" t="str">
        <f>VLOOKUP('SQL Results'!N4883,Plan2!$A$2:$B$8,2,0)</f>
        <v>44 - Investimentos</v>
      </c>
      <c r="P4883" s="4" t="str">
        <f t="shared" si="380"/>
        <v>0100 - Recursos ordinários - recursos do tesouro - RLD</v>
      </c>
    </row>
    <row r="4884" spans="1:16" x14ac:dyDescent="0.2">
      <c r="A4884">
        <v>53025</v>
      </c>
      <c r="B4884" t="s">
        <v>2191</v>
      </c>
      <c r="C4884">
        <v>244</v>
      </c>
      <c r="D4884" t="s">
        <v>2263</v>
      </c>
      <c r="E4884">
        <v>449051</v>
      </c>
      <c r="F4884" t="s">
        <v>31</v>
      </c>
      <c r="G4884" t="s">
        <v>428</v>
      </c>
      <c r="H4884" t="s">
        <v>429</v>
      </c>
      <c r="I4884" t="s">
        <v>2264</v>
      </c>
      <c r="J4884">
        <v>600000</v>
      </c>
      <c r="K4884" t="str">
        <f t="shared" si="381"/>
        <v>53025 - Departamento Estadual de Infraestrutura</v>
      </c>
      <c r="L4884" t="str">
        <f t="shared" si="382"/>
        <v>244 - Construção de barragens e obras hidráulicas para controle de cheias, irrigação e captação - DEINFRA</v>
      </c>
      <c r="M4884" t="str">
        <f t="shared" si="383"/>
        <v>449051 - Obras e Instalações</v>
      </c>
      <c r="N4884" t="str">
        <f t="shared" si="384"/>
        <v>44</v>
      </c>
      <c r="O4884" t="str">
        <f>VLOOKUP('SQL Results'!N4884,Plan2!$A$2:$B$8,2,0)</f>
        <v>44 - Investimentos</v>
      </c>
      <c r="P4884" s="4" t="str">
        <f t="shared" si="380"/>
        <v>0228 - Outros convênios, ajustes e acordos administrativos - rec outras fontes-exercício corrente</v>
      </c>
    </row>
    <row r="4885" spans="1:16" x14ac:dyDescent="0.2">
      <c r="A4885">
        <v>53025</v>
      </c>
      <c r="B4885" t="s">
        <v>2191</v>
      </c>
      <c r="C4885">
        <v>248</v>
      </c>
      <c r="D4885" t="s">
        <v>2265</v>
      </c>
      <c r="E4885">
        <v>339034</v>
      </c>
      <c r="F4885" t="s">
        <v>2120</v>
      </c>
      <c r="G4885" t="s">
        <v>13</v>
      </c>
      <c r="H4885" t="s">
        <v>14</v>
      </c>
      <c r="I4885" t="s">
        <v>2266</v>
      </c>
      <c r="J4885">
        <v>9000000</v>
      </c>
      <c r="K4885" t="str">
        <f t="shared" si="381"/>
        <v>53025 - Departamento Estadual de Infraestrutura</v>
      </c>
      <c r="L4885" t="str">
        <f t="shared" si="382"/>
        <v>248 - Consultoria de apoio institucional à Diretoria de Planejamento e Projetos - DEINFRA</v>
      </c>
      <c r="M4885" t="str">
        <f t="shared" si="383"/>
        <v>339034 - Outras Desp. Pessoal Decor. Contr. Terceirização</v>
      </c>
      <c r="N4885" t="str">
        <f t="shared" si="384"/>
        <v>33</v>
      </c>
      <c r="O4885" t="str">
        <f>VLOOKUP('SQL Results'!N4885,Plan2!$A$2:$B$8,2,0)</f>
        <v>33 - Outras Despesas Correntes</v>
      </c>
      <c r="P4885" s="4" t="str">
        <f t="shared" si="380"/>
        <v>0100 - Recursos ordinários - recursos do tesouro - RLD</v>
      </c>
    </row>
    <row r="4886" spans="1:16" x14ac:dyDescent="0.2">
      <c r="A4886">
        <v>53025</v>
      </c>
      <c r="B4886" t="s">
        <v>2191</v>
      </c>
      <c r="C4886">
        <v>250</v>
      </c>
      <c r="D4886" t="s">
        <v>2267</v>
      </c>
      <c r="E4886">
        <v>449051</v>
      </c>
      <c r="F4886" t="s">
        <v>31</v>
      </c>
      <c r="G4886" t="s">
        <v>13</v>
      </c>
      <c r="H4886" t="s">
        <v>14</v>
      </c>
      <c r="I4886" t="s">
        <v>2268</v>
      </c>
      <c r="J4886">
        <v>1000000</v>
      </c>
      <c r="K4886" t="str">
        <f t="shared" si="381"/>
        <v>53025 - Departamento Estadual de Infraestrutura</v>
      </c>
      <c r="L4886" t="str">
        <f t="shared" si="382"/>
        <v>250 - Levantamentos, estudos e projetos diversos - DEINFRA</v>
      </c>
      <c r="M4886" t="str">
        <f t="shared" si="383"/>
        <v>449051 - Obras e Instalações</v>
      </c>
      <c r="N4886" t="str">
        <f t="shared" si="384"/>
        <v>44</v>
      </c>
      <c r="O4886" t="str">
        <f>VLOOKUP('SQL Results'!N4886,Plan2!$A$2:$B$8,2,0)</f>
        <v>44 - Investimentos</v>
      </c>
      <c r="P4886" s="4" t="str">
        <f t="shared" si="380"/>
        <v>0100 - Recursos ordinários - recursos do tesouro - RLD</v>
      </c>
    </row>
    <row r="4887" spans="1:16" x14ac:dyDescent="0.2">
      <c r="A4887">
        <v>53025</v>
      </c>
      <c r="B4887" t="s">
        <v>2191</v>
      </c>
      <c r="C4887">
        <v>250</v>
      </c>
      <c r="D4887" t="s">
        <v>2267</v>
      </c>
      <c r="E4887">
        <v>449051</v>
      </c>
      <c r="F4887" t="s">
        <v>31</v>
      </c>
      <c r="G4887" t="s">
        <v>409</v>
      </c>
      <c r="H4887" t="s">
        <v>410</v>
      </c>
      <c r="I4887" t="s">
        <v>2268</v>
      </c>
      <c r="J4887">
        <v>1000000</v>
      </c>
      <c r="K4887" t="str">
        <f t="shared" si="381"/>
        <v>53025 - Departamento Estadual de Infraestrutura</v>
      </c>
      <c r="L4887" t="str">
        <f t="shared" si="382"/>
        <v>250 - Levantamentos, estudos e projetos diversos - DEINFRA</v>
      </c>
      <c r="M4887" t="str">
        <f t="shared" si="383"/>
        <v>449051 - Obras e Instalações</v>
      </c>
      <c r="N4887" t="str">
        <f t="shared" si="384"/>
        <v>44</v>
      </c>
      <c r="O4887" t="str">
        <f>VLOOKUP('SQL Results'!N4887,Plan2!$A$2:$B$8,2,0)</f>
        <v>44 - Investimentos</v>
      </c>
      <c r="P4887" s="4" t="str">
        <f t="shared" ref="P4887:P4950" si="385">CONCATENATE(LEFT(G4887,4)," - ",H4887)</f>
        <v>0261 - Receitas diversas - FUNDOSOCIAL - recursos de outras fontes - exercício corrente</v>
      </c>
    </row>
    <row r="4888" spans="1:16" x14ac:dyDescent="0.2">
      <c r="A4888">
        <v>53025</v>
      </c>
      <c r="B4888" t="s">
        <v>2191</v>
      </c>
      <c r="C4888">
        <v>37</v>
      </c>
      <c r="D4888" t="s">
        <v>2269</v>
      </c>
      <c r="E4888">
        <v>339039</v>
      </c>
      <c r="F4888" t="s">
        <v>16</v>
      </c>
      <c r="G4888" t="s">
        <v>13</v>
      </c>
      <c r="H4888" t="s">
        <v>14</v>
      </c>
      <c r="I4888" t="s">
        <v>496</v>
      </c>
      <c r="J4888">
        <v>100000</v>
      </c>
      <c r="K4888" t="str">
        <f t="shared" si="381"/>
        <v>53025 - Departamento Estadual de Infraestrutura</v>
      </c>
      <c r="L4888" t="str">
        <f t="shared" si="382"/>
        <v>37 - Capacitação profissional dos agentes públicos - DEINFRA</v>
      </c>
      <c r="M4888" t="str">
        <f t="shared" si="383"/>
        <v>339039 - Outros Serviços Terceiros - Pessoa Jurídica</v>
      </c>
      <c r="N4888" t="str">
        <f t="shared" si="384"/>
        <v>33</v>
      </c>
      <c r="O4888" t="str">
        <f>VLOOKUP('SQL Results'!N4888,Plan2!$A$2:$B$8,2,0)</f>
        <v>33 - Outras Despesas Correntes</v>
      </c>
      <c r="P4888" s="4" t="str">
        <f t="shared" si="385"/>
        <v>0100 - Recursos ordinários - recursos do tesouro - RLD</v>
      </c>
    </row>
    <row r="4889" spans="1:16" x14ac:dyDescent="0.2">
      <c r="A4889">
        <v>53025</v>
      </c>
      <c r="B4889" t="s">
        <v>2191</v>
      </c>
      <c r="C4889">
        <v>126</v>
      </c>
      <c r="D4889" t="s">
        <v>2270</v>
      </c>
      <c r="E4889">
        <v>449052</v>
      </c>
      <c r="F4889" t="s">
        <v>17</v>
      </c>
      <c r="G4889" t="s">
        <v>13</v>
      </c>
      <c r="H4889" t="s">
        <v>14</v>
      </c>
      <c r="I4889" t="s">
        <v>2271</v>
      </c>
      <c r="J4889">
        <v>500000</v>
      </c>
      <c r="K4889" t="str">
        <f t="shared" si="381"/>
        <v>53025 - Departamento Estadual de Infraestrutura</v>
      </c>
      <c r="L4889" t="str">
        <f t="shared" si="382"/>
        <v>126 - Modernização da frota de veículos, aeronaves e equipamentos de conserv e segurança rodov</v>
      </c>
      <c r="M4889" t="str">
        <f t="shared" si="383"/>
        <v>449052 - Equipamentos e Material Permanente</v>
      </c>
      <c r="N4889" t="str">
        <f t="shared" si="384"/>
        <v>44</v>
      </c>
      <c r="O4889" t="str">
        <f>VLOOKUP('SQL Results'!N4889,Plan2!$A$2:$B$8,2,0)</f>
        <v>44 - Investimentos</v>
      </c>
      <c r="P4889" s="4" t="str">
        <f t="shared" si="385"/>
        <v>0100 - Recursos ordinários - recursos do tesouro - RLD</v>
      </c>
    </row>
    <row r="4890" spans="1:16" x14ac:dyDescent="0.2">
      <c r="A4890">
        <v>53025</v>
      </c>
      <c r="B4890" t="s">
        <v>2191</v>
      </c>
      <c r="C4890">
        <v>126</v>
      </c>
      <c r="D4890" t="s">
        <v>2270</v>
      </c>
      <c r="E4890">
        <v>449052</v>
      </c>
      <c r="F4890" t="s">
        <v>17</v>
      </c>
      <c r="G4890" t="s">
        <v>135</v>
      </c>
      <c r="H4890" t="s">
        <v>136</v>
      </c>
      <c r="I4890" t="s">
        <v>2271</v>
      </c>
      <c r="J4890">
        <v>200000</v>
      </c>
      <c r="K4890" t="str">
        <f t="shared" si="381"/>
        <v>53025 - Departamento Estadual de Infraestrutura</v>
      </c>
      <c r="L4890" t="str">
        <f t="shared" si="382"/>
        <v>126 - Modernização da frota de veículos, aeronaves e equipamentos de conserv e segurança rodov</v>
      </c>
      <c r="M4890" t="str">
        <f t="shared" si="383"/>
        <v>449052 - Equipamentos e Material Permanente</v>
      </c>
      <c r="N4890" t="str">
        <f t="shared" si="384"/>
        <v>44</v>
      </c>
      <c r="O4890" t="str">
        <f>VLOOKUP('SQL Results'!N4890,Plan2!$A$2:$B$8,2,0)</f>
        <v>44 - Investimentos</v>
      </c>
      <c r="P4890" s="4" t="str">
        <f t="shared" si="385"/>
        <v>0269 - Outros recursos primários - recursos de outras fontes - exercício corrente</v>
      </c>
    </row>
    <row r="4891" spans="1:16" x14ac:dyDescent="0.2">
      <c r="A4891">
        <v>53025</v>
      </c>
      <c r="B4891" t="s">
        <v>2191</v>
      </c>
      <c r="C4891">
        <v>910</v>
      </c>
      <c r="D4891" t="s">
        <v>2272</v>
      </c>
      <c r="E4891">
        <v>449034</v>
      </c>
      <c r="F4891" t="s">
        <v>2120</v>
      </c>
      <c r="G4891" t="s">
        <v>423</v>
      </c>
      <c r="H4891" t="s">
        <v>424</v>
      </c>
      <c r="I4891" t="s">
        <v>2273</v>
      </c>
      <c r="J4891">
        <v>600000</v>
      </c>
      <c r="K4891" t="str">
        <f t="shared" si="381"/>
        <v>53025 - Departamento Estadual de Infraestrutura</v>
      </c>
      <c r="L4891" t="str">
        <f t="shared" si="382"/>
        <v>910 - Pavimentação da SC-290, trecho Praia Grande - Divisa SC/RS</v>
      </c>
      <c r="M4891" t="str">
        <f t="shared" si="383"/>
        <v>449034 - Outras Desp. Pessoal Decor. Contr. Terceirização</v>
      </c>
      <c r="N4891" t="str">
        <f t="shared" si="384"/>
        <v>44</v>
      </c>
      <c r="O4891" t="str">
        <f>VLOOKUP('SQL Results'!N4891,Plan2!$A$2:$B$8,2,0)</f>
        <v>44 - Investimentos</v>
      </c>
      <c r="P4891" s="4" t="str">
        <f t="shared" si="385"/>
        <v>0191 - Operações de crédito interna - recursos do tesouro - exercício corrente</v>
      </c>
    </row>
    <row r="4892" spans="1:16" x14ac:dyDescent="0.2">
      <c r="A4892">
        <v>53025</v>
      </c>
      <c r="B4892" t="s">
        <v>2191</v>
      </c>
      <c r="C4892">
        <v>910</v>
      </c>
      <c r="D4892" t="s">
        <v>2272</v>
      </c>
      <c r="E4892">
        <v>449051</v>
      </c>
      <c r="F4892" t="s">
        <v>31</v>
      </c>
      <c r="G4892" t="s">
        <v>423</v>
      </c>
      <c r="H4892" t="s">
        <v>424</v>
      </c>
      <c r="I4892" t="s">
        <v>2273</v>
      </c>
      <c r="J4892">
        <v>9400000</v>
      </c>
      <c r="K4892" t="str">
        <f t="shared" si="381"/>
        <v>53025 - Departamento Estadual de Infraestrutura</v>
      </c>
      <c r="L4892" t="str">
        <f t="shared" si="382"/>
        <v>910 - Pavimentação da SC-290, trecho Praia Grande - Divisa SC/RS</v>
      </c>
      <c r="M4892" t="str">
        <f t="shared" si="383"/>
        <v>449051 - Obras e Instalações</v>
      </c>
      <c r="N4892" t="str">
        <f t="shared" si="384"/>
        <v>44</v>
      </c>
      <c r="O4892" t="str">
        <f>VLOOKUP('SQL Results'!N4892,Plan2!$A$2:$B$8,2,0)</f>
        <v>44 - Investimentos</v>
      </c>
      <c r="P4892" s="4" t="str">
        <f t="shared" si="385"/>
        <v>0191 - Operações de crédito interna - recursos do tesouro - exercício corrente</v>
      </c>
    </row>
    <row r="4893" spans="1:16" x14ac:dyDescent="0.2">
      <c r="A4893">
        <v>53025</v>
      </c>
      <c r="B4893" t="s">
        <v>2191</v>
      </c>
      <c r="C4893">
        <v>910</v>
      </c>
      <c r="D4893" t="s">
        <v>2272</v>
      </c>
      <c r="E4893">
        <v>449051</v>
      </c>
      <c r="F4893" t="s">
        <v>31</v>
      </c>
      <c r="G4893" t="s">
        <v>409</v>
      </c>
      <c r="H4893" t="s">
        <v>410</v>
      </c>
      <c r="I4893" t="s">
        <v>2273</v>
      </c>
      <c r="J4893">
        <v>1000000</v>
      </c>
      <c r="K4893" t="str">
        <f t="shared" si="381"/>
        <v>53025 - Departamento Estadual de Infraestrutura</v>
      </c>
      <c r="L4893" t="str">
        <f t="shared" si="382"/>
        <v>910 - Pavimentação da SC-290, trecho Praia Grande - Divisa SC/RS</v>
      </c>
      <c r="M4893" t="str">
        <f t="shared" si="383"/>
        <v>449051 - Obras e Instalações</v>
      </c>
      <c r="N4893" t="str">
        <f t="shared" si="384"/>
        <v>44</v>
      </c>
      <c r="O4893" t="str">
        <f>VLOOKUP('SQL Results'!N4893,Plan2!$A$2:$B$8,2,0)</f>
        <v>44 - Investimentos</v>
      </c>
      <c r="P4893" s="4" t="str">
        <f t="shared" si="385"/>
        <v>0261 - Receitas diversas - FUNDOSOCIAL - recursos de outras fontes - exercício corrente</v>
      </c>
    </row>
    <row r="4894" spans="1:16" x14ac:dyDescent="0.2">
      <c r="A4894">
        <v>53025</v>
      </c>
      <c r="B4894" t="s">
        <v>2191</v>
      </c>
      <c r="C4894">
        <v>24</v>
      </c>
      <c r="D4894" t="s">
        <v>2274</v>
      </c>
      <c r="E4894">
        <v>339014</v>
      </c>
      <c r="F4894" t="s">
        <v>63</v>
      </c>
      <c r="G4894" t="s">
        <v>1725</v>
      </c>
      <c r="H4894" t="s">
        <v>1726</v>
      </c>
      <c r="I4894" t="s">
        <v>349</v>
      </c>
      <c r="J4894">
        <v>50000</v>
      </c>
      <c r="K4894" t="str">
        <f t="shared" si="381"/>
        <v>53025 - Departamento Estadual de Infraestrutura</v>
      </c>
      <c r="L4894" t="str">
        <f t="shared" si="382"/>
        <v>24 - Administração e manutenção dos serviços administrativos gerais - DEINFRA</v>
      </c>
      <c r="M4894" t="str">
        <f t="shared" si="383"/>
        <v>339014 - Diárias - Civil</v>
      </c>
      <c r="N4894" t="str">
        <f t="shared" si="384"/>
        <v>33</v>
      </c>
      <c r="O4894" t="str">
        <f>VLOOKUP('SQL Results'!N4894,Plan2!$A$2:$B$8,2,0)</f>
        <v>33 - Outras Despesas Correntes</v>
      </c>
      <c r="P4894" s="4" t="str">
        <f t="shared" si="385"/>
        <v>0119 - Recursos do Tesouro - Exercício Corrente - Outras Taxas - Vinculadas</v>
      </c>
    </row>
    <row r="4895" spans="1:16" x14ac:dyDescent="0.2">
      <c r="A4895">
        <v>53025</v>
      </c>
      <c r="B4895" t="s">
        <v>2191</v>
      </c>
      <c r="C4895">
        <v>24</v>
      </c>
      <c r="D4895" t="s">
        <v>2274</v>
      </c>
      <c r="E4895">
        <v>339030</v>
      </c>
      <c r="F4895" t="s">
        <v>12</v>
      </c>
      <c r="G4895" t="s">
        <v>1725</v>
      </c>
      <c r="H4895" t="s">
        <v>1726</v>
      </c>
      <c r="I4895" t="s">
        <v>349</v>
      </c>
      <c r="J4895">
        <v>100000</v>
      </c>
      <c r="K4895" t="str">
        <f t="shared" si="381"/>
        <v>53025 - Departamento Estadual de Infraestrutura</v>
      </c>
      <c r="L4895" t="str">
        <f t="shared" si="382"/>
        <v>24 - Administração e manutenção dos serviços administrativos gerais - DEINFRA</v>
      </c>
      <c r="M4895" t="str">
        <f t="shared" si="383"/>
        <v>339030 - Material de Consumo</v>
      </c>
      <c r="N4895" t="str">
        <f t="shared" si="384"/>
        <v>33</v>
      </c>
      <c r="O4895" t="str">
        <f>VLOOKUP('SQL Results'!N4895,Plan2!$A$2:$B$8,2,0)</f>
        <v>33 - Outras Despesas Correntes</v>
      </c>
      <c r="P4895" s="4" t="str">
        <f t="shared" si="385"/>
        <v>0119 - Recursos do Tesouro - Exercício Corrente - Outras Taxas - Vinculadas</v>
      </c>
    </row>
    <row r="4896" spans="1:16" x14ac:dyDescent="0.2">
      <c r="A4896">
        <v>53025</v>
      </c>
      <c r="B4896" t="s">
        <v>2191</v>
      </c>
      <c r="C4896">
        <v>24</v>
      </c>
      <c r="D4896" t="s">
        <v>2274</v>
      </c>
      <c r="E4896">
        <v>339033</v>
      </c>
      <c r="F4896" t="s">
        <v>49</v>
      </c>
      <c r="G4896" t="s">
        <v>1725</v>
      </c>
      <c r="H4896" t="s">
        <v>1726</v>
      </c>
      <c r="I4896" t="s">
        <v>349</v>
      </c>
      <c r="J4896">
        <v>10000</v>
      </c>
      <c r="K4896" t="str">
        <f t="shared" si="381"/>
        <v>53025 - Departamento Estadual de Infraestrutura</v>
      </c>
      <c r="L4896" t="str">
        <f t="shared" si="382"/>
        <v>24 - Administração e manutenção dos serviços administrativos gerais - DEINFRA</v>
      </c>
      <c r="M4896" t="str">
        <f t="shared" si="383"/>
        <v>339033 - Passagens e Despesas com Locomoção</v>
      </c>
      <c r="N4896" t="str">
        <f t="shared" si="384"/>
        <v>33</v>
      </c>
      <c r="O4896" t="str">
        <f>VLOOKUP('SQL Results'!N4896,Plan2!$A$2:$B$8,2,0)</f>
        <v>33 - Outras Despesas Correntes</v>
      </c>
      <c r="P4896" s="4" t="str">
        <f t="shared" si="385"/>
        <v>0119 - Recursos do Tesouro - Exercício Corrente - Outras Taxas - Vinculadas</v>
      </c>
    </row>
    <row r="4897" spans="1:16" x14ac:dyDescent="0.2">
      <c r="A4897">
        <v>53025</v>
      </c>
      <c r="B4897" t="s">
        <v>2191</v>
      </c>
      <c r="C4897">
        <v>24</v>
      </c>
      <c r="D4897" t="s">
        <v>2274</v>
      </c>
      <c r="E4897">
        <v>339039</v>
      </c>
      <c r="F4897" t="s">
        <v>16</v>
      </c>
      <c r="G4897" t="s">
        <v>1725</v>
      </c>
      <c r="H4897" t="s">
        <v>1726</v>
      </c>
      <c r="I4897" t="s">
        <v>349</v>
      </c>
      <c r="J4897">
        <v>200000</v>
      </c>
      <c r="K4897" t="str">
        <f t="shared" si="381"/>
        <v>53025 - Departamento Estadual de Infraestrutura</v>
      </c>
      <c r="L4897" t="str">
        <f t="shared" si="382"/>
        <v>24 - Administração e manutenção dos serviços administrativos gerais - DEINFRA</v>
      </c>
      <c r="M4897" t="str">
        <f t="shared" si="383"/>
        <v>339039 - Outros Serviços Terceiros - Pessoa Jurídica</v>
      </c>
      <c r="N4897" t="str">
        <f t="shared" si="384"/>
        <v>33</v>
      </c>
      <c r="O4897" t="str">
        <f>VLOOKUP('SQL Results'!N4897,Plan2!$A$2:$B$8,2,0)</f>
        <v>33 - Outras Despesas Correntes</v>
      </c>
      <c r="P4897" s="4" t="str">
        <f t="shared" si="385"/>
        <v>0119 - Recursos do Tesouro - Exercício Corrente - Outras Taxas - Vinculadas</v>
      </c>
    </row>
    <row r="4898" spans="1:16" x14ac:dyDescent="0.2">
      <c r="A4898">
        <v>53025</v>
      </c>
      <c r="B4898" t="s">
        <v>2191</v>
      </c>
      <c r="C4898">
        <v>24</v>
      </c>
      <c r="D4898" t="s">
        <v>2274</v>
      </c>
      <c r="E4898">
        <v>339047</v>
      </c>
      <c r="F4898" t="s">
        <v>27</v>
      </c>
      <c r="G4898" t="s">
        <v>1725</v>
      </c>
      <c r="H4898" t="s">
        <v>1726</v>
      </c>
      <c r="I4898" t="s">
        <v>349</v>
      </c>
      <c r="J4898">
        <v>100000</v>
      </c>
      <c r="K4898" t="str">
        <f t="shared" si="381"/>
        <v>53025 - Departamento Estadual de Infraestrutura</v>
      </c>
      <c r="L4898" t="str">
        <f t="shared" si="382"/>
        <v>24 - Administração e manutenção dos serviços administrativos gerais - DEINFRA</v>
      </c>
      <c r="M4898" t="str">
        <f t="shared" si="383"/>
        <v>339047 - Obrigações Tributárias e Contributivas</v>
      </c>
      <c r="N4898" t="str">
        <f t="shared" si="384"/>
        <v>33</v>
      </c>
      <c r="O4898" t="str">
        <f>VLOOKUP('SQL Results'!N4898,Plan2!$A$2:$B$8,2,0)</f>
        <v>33 - Outras Despesas Correntes</v>
      </c>
      <c r="P4898" s="4" t="str">
        <f t="shared" si="385"/>
        <v>0119 - Recursos do Tesouro - Exercício Corrente - Outras Taxas - Vinculadas</v>
      </c>
    </row>
    <row r="4899" spans="1:16" x14ac:dyDescent="0.2">
      <c r="A4899">
        <v>53025</v>
      </c>
      <c r="B4899" t="s">
        <v>2191</v>
      </c>
      <c r="C4899">
        <v>24</v>
      </c>
      <c r="D4899" t="s">
        <v>2274</v>
      </c>
      <c r="E4899">
        <v>339092</v>
      </c>
      <c r="F4899" t="s">
        <v>28</v>
      </c>
      <c r="G4899" t="s">
        <v>1725</v>
      </c>
      <c r="H4899" t="s">
        <v>1726</v>
      </c>
      <c r="I4899" t="s">
        <v>349</v>
      </c>
      <c r="J4899">
        <v>50000</v>
      </c>
      <c r="K4899" t="str">
        <f t="shared" si="381"/>
        <v>53025 - Departamento Estadual de Infraestrutura</v>
      </c>
      <c r="L4899" t="str">
        <f t="shared" si="382"/>
        <v>24 - Administração e manutenção dos serviços administrativos gerais - DEINFRA</v>
      </c>
      <c r="M4899" t="str">
        <f t="shared" si="383"/>
        <v>339092 - Despesas de Exercícios Anteriores</v>
      </c>
      <c r="N4899" t="str">
        <f t="shared" si="384"/>
        <v>33</v>
      </c>
      <c r="O4899" t="str">
        <f>VLOOKUP('SQL Results'!N4899,Plan2!$A$2:$B$8,2,0)</f>
        <v>33 - Outras Despesas Correntes</v>
      </c>
      <c r="P4899" s="4" t="str">
        <f t="shared" si="385"/>
        <v>0119 - Recursos do Tesouro - Exercício Corrente - Outras Taxas - Vinculadas</v>
      </c>
    </row>
    <row r="4900" spans="1:16" x14ac:dyDescent="0.2">
      <c r="A4900">
        <v>53025</v>
      </c>
      <c r="B4900" t="s">
        <v>2191</v>
      </c>
      <c r="C4900">
        <v>24</v>
      </c>
      <c r="D4900" t="s">
        <v>2274</v>
      </c>
      <c r="E4900">
        <v>339130</v>
      </c>
      <c r="F4900" t="s">
        <v>12</v>
      </c>
      <c r="G4900" t="s">
        <v>1725</v>
      </c>
      <c r="H4900" t="s">
        <v>1726</v>
      </c>
      <c r="I4900" t="s">
        <v>349</v>
      </c>
      <c r="J4900">
        <v>100000</v>
      </c>
      <c r="K4900" t="str">
        <f t="shared" si="381"/>
        <v>53025 - Departamento Estadual de Infraestrutura</v>
      </c>
      <c r="L4900" t="str">
        <f t="shared" si="382"/>
        <v>24 - Administração e manutenção dos serviços administrativos gerais - DEINFRA</v>
      </c>
      <c r="M4900" t="str">
        <f t="shared" si="383"/>
        <v>339130 - Material de Consumo</v>
      </c>
      <c r="N4900" t="str">
        <f t="shared" si="384"/>
        <v>33</v>
      </c>
      <c r="O4900" t="str">
        <f>VLOOKUP('SQL Results'!N4900,Plan2!$A$2:$B$8,2,0)</f>
        <v>33 - Outras Despesas Correntes</v>
      </c>
      <c r="P4900" s="4" t="str">
        <f t="shared" si="385"/>
        <v>0119 - Recursos do Tesouro - Exercício Corrente - Outras Taxas - Vinculadas</v>
      </c>
    </row>
    <row r="4901" spans="1:16" x14ac:dyDescent="0.2">
      <c r="A4901">
        <v>53025</v>
      </c>
      <c r="B4901" t="s">
        <v>2191</v>
      </c>
      <c r="C4901">
        <v>24</v>
      </c>
      <c r="D4901" t="s">
        <v>2274</v>
      </c>
      <c r="E4901">
        <v>339139</v>
      </c>
      <c r="F4901" t="s">
        <v>51</v>
      </c>
      <c r="G4901" t="s">
        <v>1725</v>
      </c>
      <c r="H4901" t="s">
        <v>1726</v>
      </c>
      <c r="I4901" t="s">
        <v>349</v>
      </c>
      <c r="J4901">
        <v>26861</v>
      </c>
      <c r="K4901" t="str">
        <f t="shared" si="381"/>
        <v>53025 - Departamento Estadual de Infraestrutura</v>
      </c>
      <c r="L4901" t="str">
        <f t="shared" si="382"/>
        <v>24 - Administração e manutenção dos serviços administrativos gerais - DEINFRA</v>
      </c>
      <c r="M4901" t="str">
        <f t="shared" si="383"/>
        <v>339139 - Outros Serviços Terceiros Pessoa Jurídica</v>
      </c>
      <c r="N4901" t="str">
        <f t="shared" si="384"/>
        <v>33</v>
      </c>
      <c r="O4901" t="str">
        <f>VLOOKUP('SQL Results'!N4901,Plan2!$A$2:$B$8,2,0)</f>
        <v>33 - Outras Despesas Correntes</v>
      </c>
      <c r="P4901" s="4" t="str">
        <f t="shared" si="385"/>
        <v>0119 - Recursos do Tesouro - Exercício Corrente - Outras Taxas - Vinculadas</v>
      </c>
    </row>
    <row r="4902" spans="1:16" x14ac:dyDescent="0.2">
      <c r="A4902">
        <v>53025</v>
      </c>
      <c r="B4902" t="s">
        <v>2191</v>
      </c>
      <c r="C4902">
        <v>24</v>
      </c>
      <c r="D4902" t="s">
        <v>2274</v>
      </c>
      <c r="E4902">
        <v>449052</v>
      </c>
      <c r="F4902" t="s">
        <v>17</v>
      </c>
      <c r="G4902" t="s">
        <v>1725</v>
      </c>
      <c r="H4902" t="s">
        <v>1726</v>
      </c>
      <c r="I4902" t="s">
        <v>349</v>
      </c>
      <c r="J4902">
        <v>100000</v>
      </c>
      <c r="K4902" t="str">
        <f t="shared" si="381"/>
        <v>53025 - Departamento Estadual de Infraestrutura</v>
      </c>
      <c r="L4902" t="str">
        <f t="shared" si="382"/>
        <v>24 - Administração e manutenção dos serviços administrativos gerais - DEINFRA</v>
      </c>
      <c r="M4902" t="str">
        <f t="shared" si="383"/>
        <v>449052 - Equipamentos e Material Permanente</v>
      </c>
      <c r="N4902" t="str">
        <f t="shared" si="384"/>
        <v>44</v>
      </c>
      <c r="O4902" t="str">
        <f>VLOOKUP('SQL Results'!N4902,Plan2!$A$2:$B$8,2,0)</f>
        <v>44 - Investimentos</v>
      </c>
      <c r="P4902" s="4" t="str">
        <f t="shared" si="385"/>
        <v>0119 - Recursos do Tesouro - Exercício Corrente - Outras Taxas - Vinculadas</v>
      </c>
    </row>
    <row r="4903" spans="1:16" x14ac:dyDescent="0.2">
      <c r="A4903">
        <v>53025</v>
      </c>
      <c r="B4903" t="s">
        <v>2191</v>
      </c>
      <c r="C4903">
        <v>24</v>
      </c>
      <c r="D4903" t="s">
        <v>2274</v>
      </c>
      <c r="E4903">
        <v>339039</v>
      </c>
      <c r="F4903" t="s">
        <v>16</v>
      </c>
      <c r="G4903" t="s">
        <v>53</v>
      </c>
      <c r="H4903" t="s">
        <v>54</v>
      </c>
      <c r="I4903" t="s">
        <v>349</v>
      </c>
      <c r="J4903">
        <v>70000</v>
      </c>
      <c r="K4903" t="str">
        <f t="shared" si="381"/>
        <v>53025 - Departamento Estadual de Infraestrutura</v>
      </c>
      <c r="L4903" t="str">
        <f t="shared" si="382"/>
        <v>24 - Administração e manutenção dos serviços administrativos gerais - DEINFRA</v>
      </c>
      <c r="M4903" t="str">
        <f t="shared" si="383"/>
        <v>339039 - Outros Serviços Terceiros - Pessoa Jurídica</v>
      </c>
      <c r="N4903" t="str">
        <f t="shared" si="384"/>
        <v>33</v>
      </c>
      <c r="O4903" t="str">
        <f>VLOOKUP('SQL Results'!N4903,Plan2!$A$2:$B$8,2,0)</f>
        <v>33 - Outras Despesas Correntes</v>
      </c>
      <c r="P4903" s="4" t="str">
        <f t="shared" si="385"/>
        <v>0260 - Recursos patrimoniais primários - recursos de outras fontes - exercício corrente</v>
      </c>
    </row>
    <row r="4904" spans="1:16" x14ac:dyDescent="0.2">
      <c r="A4904">
        <v>53025</v>
      </c>
      <c r="B4904" t="s">
        <v>2191</v>
      </c>
      <c r="C4904">
        <v>24</v>
      </c>
      <c r="D4904" t="s">
        <v>2274</v>
      </c>
      <c r="E4904">
        <v>339047</v>
      </c>
      <c r="F4904" t="s">
        <v>27</v>
      </c>
      <c r="G4904" t="s">
        <v>53</v>
      </c>
      <c r="H4904" t="s">
        <v>54</v>
      </c>
      <c r="I4904" t="s">
        <v>349</v>
      </c>
      <c r="J4904">
        <v>134135</v>
      </c>
      <c r="K4904" t="str">
        <f t="shared" si="381"/>
        <v>53025 - Departamento Estadual de Infraestrutura</v>
      </c>
      <c r="L4904" t="str">
        <f t="shared" si="382"/>
        <v>24 - Administração e manutenção dos serviços administrativos gerais - DEINFRA</v>
      </c>
      <c r="M4904" t="str">
        <f t="shared" si="383"/>
        <v>339047 - Obrigações Tributárias e Contributivas</v>
      </c>
      <c r="N4904" t="str">
        <f t="shared" si="384"/>
        <v>33</v>
      </c>
      <c r="O4904" t="str">
        <f>VLOOKUP('SQL Results'!N4904,Plan2!$A$2:$B$8,2,0)</f>
        <v>33 - Outras Despesas Correntes</v>
      </c>
      <c r="P4904" s="4" t="str">
        <f t="shared" si="385"/>
        <v>0260 - Recursos patrimoniais primários - recursos de outras fontes - exercício corrente</v>
      </c>
    </row>
    <row r="4905" spans="1:16" x14ac:dyDescent="0.2">
      <c r="A4905">
        <v>53025</v>
      </c>
      <c r="B4905" t="s">
        <v>2191</v>
      </c>
      <c r="C4905">
        <v>24</v>
      </c>
      <c r="D4905" t="s">
        <v>2274</v>
      </c>
      <c r="E4905">
        <v>339014</v>
      </c>
      <c r="F4905" t="s">
        <v>63</v>
      </c>
      <c r="G4905" t="s">
        <v>135</v>
      </c>
      <c r="H4905" t="s">
        <v>136</v>
      </c>
      <c r="I4905" t="s">
        <v>349</v>
      </c>
      <c r="J4905">
        <v>100000</v>
      </c>
      <c r="K4905" t="str">
        <f t="shared" si="381"/>
        <v>53025 - Departamento Estadual de Infraestrutura</v>
      </c>
      <c r="L4905" t="str">
        <f t="shared" si="382"/>
        <v>24 - Administração e manutenção dos serviços administrativos gerais - DEINFRA</v>
      </c>
      <c r="M4905" t="str">
        <f t="shared" si="383"/>
        <v>339014 - Diárias - Civil</v>
      </c>
      <c r="N4905" t="str">
        <f t="shared" si="384"/>
        <v>33</v>
      </c>
      <c r="O4905" t="str">
        <f>VLOOKUP('SQL Results'!N4905,Plan2!$A$2:$B$8,2,0)</f>
        <v>33 - Outras Despesas Correntes</v>
      </c>
      <c r="P4905" s="4" t="str">
        <f t="shared" si="385"/>
        <v>0269 - Outros recursos primários - recursos de outras fontes - exercício corrente</v>
      </c>
    </row>
    <row r="4906" spans="1:16" x14ac:dyDescent="0.2">
      <c r="A4906">
        <v>53025</v>
      </c>
      <c r="B4906" t="s">
        <v>2191</v>
      </c>
      <c r="C4906">
        <v>24</v>
      </c>
      <c r="D4906" t="s">
        <v>2274</v>
      </c>
      <c r="E4906">
        <v>339030</v>
      </c>
      <c r="F4906" t="s">
        <v>12</v>
      </c>
      <c r="G4906" t="s">
        <v>135</v>
      </c>
      <c r="H4906" t="s">
        <v>136</v>
      </c>
      <c r="I4906" t="s">
        <v>349</v>
      </c>
      <c r="J4906">
        <v>50000</v>
      </c>
      <c r="K4906" t="str">
        <f t="shared" si="381"/>
        <v>53025 - Departamento Estadual de Infraestrutura</v>
      </c>
      <c r="L4906" t="str">
        <f t="shared" si="382"/>
        <v>24 - Administração e manutenção dos serviços administrativos gerais - DEINFRA</v>
      </c>
      <c r="M4906" t="str">
        <f t="shared" si="383"/>
        <v>339030 - Material de Consumo</v>
      </c>
      <c r="N4906" t="str">
        <f t="shared" si="384"/>
        <v>33</v>
      </c>
      <c r="O4906" t="str">
        <f>VLOOKUP('SQL Results'!N4906,Plan2!$A$2:$B$8,2,0)</f>
        <v>33 - Outras Despesas Correntes</v>
      </c>
      <c r="P4906" s="4" t="str">
        <f t="shared" si="385"/>
        <v>0269 - Outros recursos primários - recursos de outras fontes - exercício corrente</v>
      </c>
    </row>
    <row r="4907" spans="1:16" x14ac:dyDescent="0.2">
      <c r="A4907">
        <v>53025</v>
      </c>
      <c r="B4907" t="s">
        <v>2191</v>
      </c>
      <c r="C4907">
        <v>24</v>
      </c>
      <c r="D4907" t="s">
        <v>2274</v>
      </c>
      <c r="E4907">
        <v>339039</v>
      </c>
      <c r="F4907" t="s">
        <v>16</v>
      </c>
      <c r="G4907" t="s">
        <v>135</v>
      </c>
      <c r="H4907" t="s">
        <v>136</v>
      </c>
      <c r="I4907" t="s">
        <v>349</v>
      </c>
      <c r="J4907">
        <v>150000</v>
      </c>
      <c r="K4907" t="str">
        <f t="shared" si="381"/>
        <v>53025 - Departamento Estadual de Infraestrutura</v>
      </c>
      <c r="L4907" t="str">
        <f t="shared" si="382"/>
        <v>24 - Administração e manutenção dos serviços administrativos gerais - DEINFRA</v>
      </c>
      <c r="M4907" t="str">
        <f t="shared" si="383"/>
        <v>339039 - Outros Serviços Terceiros - Pessoa Jurídica</v>
      </c>
      <c r="N4907" t="str">
        <f t="shared" si="384"/>
        <v>33</v>
      </c>
      <c r="O4907" t="str">
        <f>VLOOKUP('SQL Results'!N4907,Plan2!$A$2:$B$8,2,0)</f>
        <v>33 - Outras Despesas Correntes</v>
      </c>
      <c r="P4907" s="4" t="str">
        <f t="shared" si="385"/>
        <v>0269 - Outros recursos primários - recursos de outras fontes - exercício corrente</v>
      </c>
    </row>
    <row r="4908" spans="1:16" x14ac:dyDescent="0.2">
      <c r="A4908">
        <v>53025</v>
      </c>
      <c r="B4908" t="s">
        <v>2191</v>
      </c>
      <c r="C4908">
        <v>24</v>
      </c>
      <c r="D4908" t="s">
        <v>2274</v>
      </c>
      <c r="E4908">
        <v>339040</v>
      </c>
      <c r="F4908" t="s">
        <v>52</v>
      </c>
      <c r="G4908" t="s">
        <v>135</v>
      </c>
      <c r="H4908" t="s">
        <v>136</v>
      </c>
      <c r="I4908" t="s">
        <v>349</v>
      </c>
      <c r="J4908">
        <v>50000</v>
      </c>
      <c r="K4908" t="str">
        <f t="shared" si="381"/>
        <v>53025 - Departamento Estadual de Infraestrutura</v>
      </c>
      <c r="L4908" t="str">
        <f t="shared" si="382"/>
        <v>24 - Administração e manutenção dos serviços administrativos gerais - DEINFRA</v>
      </c>
      <c r="M4908" t="str">
        <f t="shared" si="383"/>
        <v>339040 - Serviços de Tecnologia da Informação e Comunicação - Pessoa Jurídica</v>
      </c>
      <c r="N4908" t="str">
        <f t="shared" si="384"/>
        <v>33</v>
      </c>
      <c r="O4908" t="str">
        <f>VLOOKUP('SQL Results'!N4908,Plan2!$A$2:$B$8,2,0)</f>
        <v>33 - Outras Despesas Correntes</v>
      </c>
      <c r="P4908" s="4" t="str">
        <f t="shared" si="385"/>
        <v>0269 - Outros recursos primários - recursos de outras fontes - exercício corrente</v>
      </c>
    </row>
    <row r="4909" spans="1:16" x14ac:dyDescent="0.2">
      <c r="A4909">
        <v>53025</v>
      </c>
      <c r="B4909" t="s">
        <v>2191</v>
      </c>
      <c r="C4909">
        <v>24</v>
      </c>
      <c r="D4909" t="s">
        <v>2274</v>
      </c>
      <c r="E4909">
        <v>339047</v>
      </c>
      <c r="F4909" t="s">
        <v>27</v>
      </c>
      <c r="G4909" t="s">
        <v>135</v>
      </c>
      <c r="H4909" t="s">
        <v>136</v>
      </c>
      <c r="I4909" t="s">
        <v>349</v>
      </c>
      <c r="J4909">
        <v>250000</v>
      </c>
      <c r="K4909" t="str">
        <f t="shared" si="381"/>
        <v>53025 - Departamento Estadual de Infraestrutura</v>
      </c>
      <c r="L4909" t="str">
        <f t="shared" si="382"/>
        <v>24 - Administração e manutenção dos serviços administrativos gerais - DEINFRA</v>
      </c>
      <c r="M4909" t="str">
        <f t="shared" si="383"/>
        <v>339047 - Obrigações Tributárias e Contributivas</v>
      </c>
      <c r="N4909" t="str">
        <f t="shared" si="384"/>
        <v>33</v>
      </c>
      <c r="O4909" t="str">
        <f>VLOOKUP('SQL Results'!N4909,Plan2!$A$2:$B$8,2,0)</f>
        <v>33 - Outras Despesas Correntes</v>
      </c>
      <c r="P4909" s="4" t="str">
        <f t="shared" si="385"/>
        <v>0269 - Outros recursos primários - recursos de outras fontes - exercício corrente</v>
      </c>
    </row>
    <row r="4910" spans="1:16" x14ac:dyDescent="0.2">
      <c r="A4910">
        <v>53025</v>
      </c>
      <c r="B4910" t="s">
        <v>2191</v>
      </c>
      <c r="C4910">
        <v>24</v>
      </c>
      <c r="D4910" t="s">
        <v>2274</v>
      </c>
      <c r="E4910">
        <v>339092</v>
      </c>
      <c r="F4910" t="s">
        <v>28</v>
      </c>
      <c r="G4910" t="s">
        <v>135</v>
      </c>
      <c r="H4910" t="s">
        <v>136</v>
      </c>
      <c r="I4910" t="s">
        <v>349</v>
      </c>
      <c r="J4910">
        <v>30000</v>
      </c>
      <c r="K4910" t="str">
        <f t="shared" si="381"/>
        <v>53025 - Departamento Estadual de Infraestrutura</v>
      </c>
      <c r="L4910" t="str">
        <f t="shared" si="382"/>
        <v>24 - Administração e manutenção dos serviços administrativos gerais - DEINFRA</v>
      </c>
      <c r="M4910" t="str">
        <f t="shared" si="383"/>
        <v>339092 - Despesas de Exercícios Anteriores</v>
      </c>
      <c r="N4910" t="str">
        <f t="shared" si="384"/>
        <v>33</v>
      </c>
      <c r="O4910" t="str">
        <f>VLOOKUP('SQL Results'!N4910,Plan2!$A$2:$B$8,2,0)</f>
        <v>33 - Outras Despesas Correntes</v>
      </c>
      <c r="P4910" s="4" t="str">
        <f t="shared" si="385"/>
        <v>0269 - Outros recursos primários - recursos de outras fontes - exercício corrente</v>
      </c>
    </row>
    <row r="4911" spans="1:16" x14ac:dyDescent="0.2">
      <c r="A4911">
        <v>53025</v>
      </c>
      <c r="B4911" t="s">
        <v>2191</v>
      </c>
      <c r="C4911">
        <v>24</v>
      </c>
      <c r="D4911" t="s">
        <v>2274</v>
      </c>
      <c r="E4911">
        <v>339130</v>
      </c>
      <c r="F4911" t="s">
        <v>12</v>
      </c>
      <c r="G4911" t="s">
        <v>135</v>
      </c>
      <c r="H4911" t="s">
        <v>136</v>
      </c>
      <c r="I4911" t="s">
        <v>349</v>
      </c>
      <c r="J4911">
        <v>20000</v>
      </c>
      <c r="K4911" t="str">
        <f t="shared" si="381"/>
        <v>53025 - Departamento Estadual de Infraestrutura</v>
      </c>
      <c r="L4911" t="str">
        <f t="shared" si="382"/>
        <v>24 - Administração e manutenção dos serviços administrativos gerais - DEINFRA</v>
      </c>
      <c r="M4911" t="str">
        <f t="shared" si="383"/>
        <v>339130 - Material de Consumo</v>
      </c>
      <c r="N4911" t="str">
        <f t="shared" si="384"/>
        <v>33</v>
      </c>
      <c r="O4911" t="str">
        <f>VLOOKUP('SQL Results'!N4911,Plan2!$A$2:$B$8,2,0)</f>
        <v>33 - Outras Despesas Correntes</v>
      </c>
      <c r="P4911" s="4" t="str">
        <f t="shared" si="385"/>
        <v>0269 - Outros recursos primários - recursos de outras fontes - exercício corrente</v>
      </c>
    </row>
    <row r="4912" spans="1:16" x14ac:dyDescent="0.2">
      <c r="A4912">
        <v>53025</v>
      </c>
      <c r="B4912" t="s">
        <v>2191</v>
      </c>
      <c r="C4912">
        <v>24</v>
      </c>
      <c r="D4912" t="s">
        <v>2274</v>
      </c>
      <c r="E4912">
        <v>339139</v>
      </c>
      <c r="F4912" t="s">
        <v>51</v>
      </c>
      <c r="G4912" t="s">
        <v>135</v>
      </c>
      <c r="H4912" t="s">
        <v>136</v>
      </c>
      <c r="I4912" t="s">
        <v>349</v>
      </c>
      <c r="J4912">
        <v>800000</v>
      </c>
      <c r="K4912" t="str">
        <f t="shared" si="381"/>
        <v>53025 - Departamento Estadual de Infraestrutura</v>
      </c>
      <c r="L4912" t="str">
        <f t="shared" si="382"/>
        <v>24 - Administração e manutenção dos serviços administrativos gerais - DEINFRA</v>
      </c>
      <c r="M4912" t="str">
        <f t="shared" si="383"/>
        <v>339139 - Outros Serviços Terceiros Pessoa Jurídica</v>
      </c>
      <c r="N4912" t="str">
        <f t="shared" si="384"/>
        <v>33</v>
      </c>
      <c r="O4912" t="str">
        <f>VLOOKUP('SQL Results'!N4912,Plan2!$A$2:$B$8,2,0)</f>
        <v>33 - Outras Despesas Correntes</v>
      </c>
      <c r="P4912" s="4" t="str">
        <f t="shared" si="385"/>
        <v>0269 - Outros recursos primários - recursos de outras fontes - exercício corrente</v>
      </c>
    </row>
    <row r="4913" spans="1:16" x14ac:dyDescent="0.2">
      <c r="A4913">
        <v>53025</v>
      </c>
      <c r="B4913" t="s">
        <v>2191</v>
      </c>
      <c r="C4913">
        <v>24</v>
      </c>
      <c r="D4913" t="s">
        <v>2274</v>
      </c>
      <c r="E4913">
        <v>339192</v>
      </c>
      <c r="F4913" t="s">
        <v>28</v>
      </c>
      <c r="G4913" t="s">
        <v>135</v>
      </c>
      <c r="H4913" t="s">
        <v>136</v>
      </c>
      <c r="I4913" t="s">
        <v>349</v>
      </c>
      <c r="J4913">
        <v>50000</v>
      </c>
      <c r="K4913" t="str">
        <f t="shared" si="381"/>
        <v>53025 - Departamento Estadual de Infraestrutura</v>
      </c>
      <c r="L4913" t="str">
        <f t="shared" si="382"/>
        <v>24 - Administração e manutenção dos serviços administrativos gerais - DEINFRA</v>
      </c>
      <c r="M4913" t="str">
        <f t="shared" si="383"/>
        <v>339192 - Despesas de Exercícios Anteriores</v>
      </c>
      <c r="N4913" t="str">
        <f t="shared" si="384"/>
        <v>33</v>
      </c>
      <c r="O4913" t="str">
        <f>VLOOKUP('SQL Results'!N4913,Plan2!$A$2:$B$8,2,0)</f>
        <v>33 - Outras Despesas Correntes</v>
      </c>
      <c r="P4913" s="4" t="str">
        <f t="shared" si="385"/>
        <v>0269 - Outros recursos primários - recursos de outras fontes - exercício corrente</v>
      </c>
    </row>
    <row r="4914" spans="1:16" x14ac:dyDescent="0.2">
      <c r="A4914">
        <v>53025</v>
      </c>
      <c r="B4914" t="s">
        <v>2191</v>
      </c>
      <c r="C4914">
        <v>24</v>
      </c>
      <c r="D4914" t="s">
        <v>2274</v>
      </c>
      <c r="E4914">
        <v>339008</v>
      </c>
      <c r="F4914" t="s">
        <v>43</v>
      </c>
      <c r="G4914" t="s">
        <v>13</v>
      </c>
      <c r="H4914" t="s">
        <v>14</v>
      </c>
      <c r="I4914" t="s">
        <v>349</v>
      </c>
      <c r="J4914">
        <v>80000</v>
      </c>
      <c r="K4914" t="str">
        <f t="shared" si="381"/>
        <v>53025 - Departamento Estadual de Infraestrutura</v>
      </c>
      <c r="L4914" t="str">
        <f t="shared" si="382"/>
        <v>24 - Administração e manutenção dos serviços administrativos gerais - DEINFRA</v>
      </c>
      <c r="M4914" t="str">
        <f t="shared" si="383"/>
        <v>339008 - Outros Benefícios Assistenciais</v>
      </c>
      <c r="N4914" t="str">
        <f t="shared" si="384"/>
        <v>33</v>
      </c>
      <c r="O4914" t="str">
        <f>VLOOKUP('SQL Results'!N4914,Plan2!$A$2:$B$8,2,0)</f>
        <v>33 - Outras Despesas Correntes</v>
      </c>
      <c r="P4914" s="4" t="str">
        <f t="shared" si="385"/>
        <v>0100 - Recursos ordinários - recursos do tesouro - RLD</v>
      </c>
    </row>
    <row r="4915" spans="1:16" x14ac:dyDescent="0.2">
      <c r="A4915">
        <v>53025</v>
      </c>
      <c r="B4915" t="s">
        <v>2191</v>
      </c>
      <c r="C4915">
        <v>24</v>
      </c>
      <c r="D4915" t="s">
        <v>2274</v>
      </c>
      <c r="E4915">
        <v>339014</v>
      </c>
      <c r="F4915" t="s">
        <v>63</v>
      </c>
      <c r="G4915" t="s">
        <v>13</v>
      </c>
      <c r="H4915" t="s">
        <v>14</v>
      </c>
      <c r="I4915" t="s">
        <v>349</v>
      </c>
      <c r="J4915">
        <v>300000</v>
      </c>
      <c r="K4915" t="str">
        <f t="shared" si="381"/>
        <v>53025 - Departamento Estadual de Infraestrutura</v>
      </c>
      <c r="L4915" t="str">
        <f t="shared" si="382"/>
        <v>24 - Administração e manutenção dos serviços administrativos gerais - DEINFRA</v>
      </c>
      <c r="M4915" t="str">
        <f t="shared" si="383"/>
        <v>339014 - Diárias - Civil</v>
      </c>
      <c r="N4915" t="str">
        <f t="shared" si="384"/>
        <v>33</v>
      </c>
      <c r="O4915" t="str">
        <f>VLOOKUP('SQL Results'!N4915,Plan2!$A$2:$B$8,2,0)</f>
        <v>33 - Outras Despesas Correntes</v>
      </c>
      <c r="P4915" s="4" t="str">
        <f t="shared" si="385"/>
        <v>0100 - Recursos ordinários - recursos do tesouro - RLD</v>
      </c>
    </row>
    <row r="4916" spans="1:16" x14ac:dyDescent="0.2">
      <c r="A4916">
        <v>53025</v>
      </c>
      <c r="B4916" t="s">
        <v>2191</v>
      </c>
      <c r="C4916">
        <v>24</v>
      </c>
      <c r="D4916" t="s">
        <v>2274</v>
      </c>
      <c r="E4916">
        <v>339030</v>
      </c>
      <c r="F4916" t="s">
        <v>12</v>
      </c>
      <c r="G4916" t="s">
        <v>13</v>
      </c>
      <c r="H4916" t="s">
        <v>14</v>
      </c>
      <c r="I4916" t="s">
        <v>349</v>
      </c>
      <c r="J4916">
        <v>490000</v>
      </c>
      <c r="K4916" t="str">
        <f t="shared" si="381"/>
        <v>53025 - Departamento Estadual de Infraestrutura</v>
      </c>
      <c r="L4916" t="str">
        <f t="shared" si="382"/>
        <v>24 - Administração e manutenção dos serviços administrativos gerais - DEINFRA</v>
      </c>
      <c r="M4916" t="str">
        <f t="shared" si="383"/>
        <v>339030 - Material de Consumo</v>
      </c>
      <c r="N4916" t="str">
        <f t="shared" si="384"/>
        <v>33</v>
      </c>
      <c r="O4916" t="str">
        <f>VLOOKUP('SQL Results'!N4916,Plan2!$A$2:$B$8,2,0)</f>
        <v>33 - Outras Despesas Correntes</v>
      </c>
      <c r="P4916" s="4" t="str">
        <f t="shared" si="385"/>
        <v>0100 - Recursos ordinários - recursos do tesouro - RLD</v>
      </c>
    </row>
    <row r="4917" spans="1:16" x14ac:dyDescent="0.2">
      <c r="A4917">
        <v>53025</v>
      </c>
      <c r="B4917" t="s">
        <v>2191</v>
      </c>
      <c r="C4917">
        <v>24</v>
      </c>
      <c r="D4917" t="s">
        <v>2274</v>
      </c>
      <c r="E4917">
        <v>339033</v>
      </c>
      <c r="F4917" t="s">
        <v>49</v>
      </c>
      <c r="G4917" t="s">
        <v>13</v>
      </c>
      <c r="H4917" t="s">
        <v>14</v>
      </c>
      <c r="I4917" t="s">
        <v>349</v>
      </c>
      <c r="J4917">
        <v>150000</v>
      </c>
      <c r="K4917" t="str">
        <f t="shared" si="381"/>
        <v>53025 - Departamento Estadual de Infraestrutura</v>
      </c>
      <c r="L4917" t="str">
        <f t="shared" si="382"/>
        <v>24 - Administração e manutenção dos serviços administrativos gerais - DEINFRA</v>
      </c>
      <c r="M4917" t="str">
        <f t="shared" si="383"/>
        <v>339033 - Passagens e Despesas com Locomoção</v>
      </c>
      <c r="N4917" t="str">
        <f t="shared" si="384"/>
        <v>33</v>
      </c>
      <c r="O4917" t="str">
        <f>VLOOKUP('SQL Results'!N4917,Plan2!$A$2:$B$8,2,0)</f>
        <v>33 - Outras Despesas Correntes</v>
      </c>
      <c r="P4917" s="4" t="str">
        <f t="shared" si="385"/>
        <v>0100 - Recursos ordinários - recursos do tesouro - RLD</v>
      </c>
    </row>
    <row r="4918" spans="1:16" x14ac:dyDescent="0.2">
      <c r="A4918">
        <v>53025</v>
      </c>
      <c r="B4918" t="s">
        <v>2191</v>
      </c>
      <c r="C4918">
        <v>24</v>
      </c>
      <c r="D4918" t="s">
        <v>2274</v>
      </c>
      <c r="E4918">
        <v>339037</v>
      </c>
      <c r="F4918" t="s">
        <v>25</v>
      </c>
      <c r="G4918" t="s">
        <v>13</v>
      </c>
      <c r="H4918" t="s">
        <v>14</v>
      </c>
      <c r="I4918" t="s">
        <v>349</v>
      </c>
      <c r="J4918">
        <v>7500000</v>
      </c>
      <c r="K4918" t="str">
        <f t="shared" si="381"/>
        <v>53025 - Departamento Estadual de Infraestrutura</v>
      </c>
      <c r="L4918" t="str">
        <f t="shared" si="382"/>
        <v>24 - Administração e manutenção dos serviços administrativos gerais - DEINFRA</v>
      </c>
      <c r="M4918" t="str">
        <f t="shared" si="383"/>
        <v>339037 - Locação de Mão-de-Obra</v>
      </c>
      <c r="N4918" t="str">
        <f t="shared" si="384"/>
        <v>33</v>
      </c>
      <c r="O4918" t="str">
        <f>VLOOKUP('SQL Results'!N4918,Plan2!$A$2:$B$8,2,0)</f>
        <v>33 - Outras Despesas Correntes</v>
      </c>
      <c r="P4918" s="4" t="str">
        <f t="shared" si="385"/>
        <v>0100 - Recursos ordinários - recursos do tesouro - RLD</v>
      </c>
    </row>
    <row r="4919" spans="1:16" x14ac:dyDescent="0.2">
      <c r="A4919">
        <v>53025</v>
      </c>
      <c r="B4919" t="s">
        <v>2191</v>
      </c>
      <c r="C4919">
        <v>24</v>
      </c>
      <c r="D4919" t="s">
        <v>2274</v>
      </c>
      <c r="E4919">
        <v>339039</v>
      </c>
      <c r="F4919" t="s">
        <v>16</v>
      </c>
      <c r="G4919" t="s">
        <v>13</v>
      </c>
      <c r="H4919" t="s">
        <v>14</v>
      </c>
      <c r="I4919" t="s">
        <v>349</v>
      </c>
      <c r="J4919">
        <v>4900000</v>
      </c>
      <c r="K4919" t="str">
        <f t="shared" si="381"/>
        <v>53025 - Departamento Estadual de Infraestrutura</v>
      </c>
      <c r="L4919" t="str">
        <f t="shared" si="382"/>
        <v>24 - Administração e manutenção dos serviços administrativos gerais - DEINFRA</v>
      </c>
      <c r="M4919" t="str">
        <f t="shared" si="383"/>
        <v>339039 - Outros Serviços Terceiros - Pessoa Jurídica</v>
      </c>
      <c r="N4919" t="str">
        <f t="shared" si="384"/>
        <v>33</v>
      </c>
      <c r="O4919" t="str">
        <f>VLOOKUP('SQL Results'!N4919,Plan2!$A$2:$B$8,2,0)</f>
        <v>33 - Outras Despesas Correntes</v>
      </c>
      <c r="P4919" s="4" t="str">
        <f t="shared" si="385"/>
        <v>0100 - Recursos ordinários - recursos do tesouro - RLD</v>
      </c>
    </row>
    <row r="4920" spans="1:16" x14ac:dyDescent="0.2">
      <c r="A4920">
        <v>53025</v>
      </c>
      <c r="B4920" t="s">
        <v>2191</v>
      </c>
      <c r="C4920">
        <v>24</v>
      </c>
      <c r="D4920" t="s">
        <v>2274</v>
      </c>
      <c r="E4920">
        <v>339040</v>
      </c>
      <c r="F4920" t="s">
        <v>52</v>
      </c>
      <c r="G4920" t="s">
        <v>13</v>
      </c>
      <c r="H4920" t="s">
        <v>14</v>
      </c>
      <c r="I4920" t="s">
        <v>349</v>
      </c>
      <c r="J4920">
        <v>900000</v>
      </c>
      <c r="K4920" t="str">
        <f t="shared" si="381"/>
        <v>53025 - Departamento Estadual de Infraestrutura</v>
      </c>
      <c r="L4920" t="str">
        <f t="shared" si="382"/>
        <v>24 - Administração e manutenção dos serviços administrativos gerais - DEINFRA</v>
      </c>
      <c r="M4920" t="str">
        <f t="shared" si="383"/>
        <v>339040 - Serviços de Tecnologia da Informação e Comunicação - Pessoa Jurídica</v>
      </c>
      <c r="N4920" t="str">
        <f t="shared" si="384"/>
        <v>33</v>
      </c>
      <c r="O4920" t="str">
        <f>VLOOKUP('SQL Results'!N4920,Plan2!$A$2:$B$8,2,0)</f>
        <v>33 - Outras Despesas Correntes</v>
      </c>
      <c r="P4920" s="4" t="str">
        <f t="shared" si="385"/>
        <v>0100 - Recursos ordinários - recursos do tesouro - RLD</v>
      </c>
    </row>
    <row r="4921" spans="1:16" x14ac:dyDescent="0.2">
      <c r="A4921">
        <v>53025</v>
      </c>
      <c r="B4921" t="s">
        <v>2191</v>
      </c>
      <c r="C4921">
        <v>24</v>
      </c>
      <c r="D4921" t="s">
        <v>2274</v>
      </c>
      <c r="E4921">
        <v>339047</v>
      </c>
      <c r="F4921" t="s">
        <v>27</v>
      </c>
      <c r="G4921" t="s">
        <v>13</v>
      </c>
      <c r="H4921" t="s">
        <v>14</v>
      </c>
      <c r="I4921" t="s">
        <v>349</v>
      </c>
      <c r="J4921">
        <v>1900000</v>
      </c>
      <c r="K4921" t="str">
        <f t="shared" si="381"/>
        <v>53025 - Departamento Estadual de Infraestrutura</v>
      </c>
      <c r="L4921" t="str">
        <f t="shared" si="382"/>
        <v>24 - Administração e manutenção dos serviços administrativos gerais - DEINFRA</v>
      </c>
      <c r="M4921" t="str">
        <f t="shared" si="383"/>
        <v>339047 - Obrigações Tributárias e Contributivas</v>
      </c>
      <c r="N4921" t="str">
        <f t="shared" si="384"/>
        <v>33</v>
      </c>
      <c r="O4921" t="str">
        <f>VLOOKUP('SQL Results'!N4921,Plan2!$A$2:$B$8,2,0)</f>
        <v>33 - Outras Despesas Correntes</v>
      </c>
      <c r="P4921" s="4" t="str">
        <f t="shared" si="385"/>
        <v>0100 - Recursos ordinários - recursos do tesouro - RLD</v>
      </c>
    </row>
    <row r="4922" spans="1:16" x14ac:dyDescent="0.2">
      <c r="A4922">
        <v>53025</v>
      </c>
      <c r="B4922" t="s">
        <v>2191</v>
      </c>
      <c r="C4922">
        <v>24</v>
      </c>
      <c r="D4922" t="s">
        <v>2274</v>
      </c>
      <c r="E4922">
        <v>339091</v>
      </c>
      <c r="F4922" t="s">
        <v>65</v>
      </c>
      <c r="G4922" t="s">
        <v>13</v>
      </c>
      <c r="H4922" t="s">
        <v>14</v>
      </c>
      <c r="I4922" t="s">
        <v>349</v>
      </c>
      <c r="J4922">
        <v>100000</v>
      </c>
      <c r="K4922" t="str">
        <f t="shared" si="381"/>
        <v>53025 - Departamento Estadual de Infraestrutura</v>
      </c>
      <c r="L4922" t="str">
        <f t="shared" si="382"/>
        <v>24 - Administração e manutenção dos serviços administrativos gerais - DEINFRA</v>
      </c>
      <c r="M4922" t="str">
        <f t="shared" si="383"/>
        <v>339091 - Sentenças Judiciais</v>
      </c>
      <c r="N4922" t="str">
        <f t="shared" si="384"/>
        <v>33</v>
      </c>
      <c r="O4922" t="str">
        <f>VLOOKUP('SQL Results'!N4922,Plan2!$A$2:$B$8,2,0)</f>
        <v>33 - Outras Despesas Correntes</v>
      </c>
      <c r="P4922" s="4" t="str">
        <f t="shared" si="385"/>
        <v>0100 - Recursos ordinários - recursos do tesouro - RLD</v>
      </c>
    </row>
    <row r="4923" spans="1:16" x14ac:dyDescent="0.2">
      <c r="A4923">
        <v>53025</v>
      </c>
      <c r="B4923" t="s">
        <v>2191</v>
      </c>
      <c r="C4923">
        <v>24</v>
      </c>
      <c r="D4923" t="s">
        <v>2274</v>
      </c>
      <c r="E4923">
        <v>339092</v>
      </c>
      <c r="F4923" t="s">
        <v>28</v>
      </c>
      <c r="G4923" t="s">
        <v>13</v>
      </c>
      <c r="H4923" t="s">
        <v>14</v>
      </c>
      <c r="I4923" t="s">
        <v>349</v>
      </c>
      <c r="J4923">
        <v>150000</v>
      </c>
      <c r="K4923" t="str">
        <f t="shared" si="381"/>
        <v>53025 - Departamento Estadual de Infraestrutura</v>
      </c>
      <c r="L4923" t="str">
        <f t="shared" si="382"/>
        <v>24 - Administração e manutenção dos serviços administrativos gerais - DEINFRA</v>
      </c>
      <c r="M4923" t="str">
        <f t="shared" si="383"/>
        <v>339092 - Despesas de Exercícios Anteriores</v>
      </c>
      <c r="N4923" t="str">
        <f t="shared" si="384"/>
        <v>33</v>
      </c>
      <c r="O4923" t="str">
        <f>VLOOKUP('SQL Results'!N4923,Plan2!$A$2:$B$8,2,0)</f>
        <v>33 - Outras Despesas Correntes</v>
      </c>
      <c r="P4923" s="4" t="str">
        <f t="shared" si="385"/>
        <v>0100 - Recursos ordinários - recursos do tesouro - RLD</v>
      </c>
    </row>
    <row r="4924" spans="1:16" x14ac:dyDescent="0.2">
      <c r="A4924">
        <v>53025</v>
      </c>
      <c r="B4924" t="s">
        <v>2191</v>
      </c>
      <c r="C4924">
        <v>24</v>
      </c>
      <c r="D4924" t="s">
        <v>2274</v>
      </c>
      <c r="E4924">
        <v>339130</v>
      </c>
      <c r="F4924" t="s">
        <v>12</v>
      </c>
      <c r="G4924" t="s">
        <v>13</v>
      </c>
      <c r="H4924" t="s">
        <v>14</v>
      </c>
      <c r="I4924" t="s">
        <v>349</v>
      </c>
      <c r="J4924">
        <v>150000</v>
      </c>
      <c r="K4924" t="str">
        <f t="shared" si="381"/>
        <v>53025 - Departamento Estadual de Infraestrutura</v>
      </c>
      <c r="L4924" t="str">
        <f t="shared" si="382"/>
        <v>24 - Administração e manutenção dos serviços administrativos gerais - DEINFRA</v>
      </c>
      <c r="M4924" t="str">
        <f t="shared" si="383"/>
        <v>339130 - Material de Consumo</v>
      </c>
      <c r="N4924" t="str">
        <f t="shared" si="384"/>
        <v>33</v>
      </c>
      <c r="O4924" t="str">
        <f>VLOOKUP('SQL Results'!N4924,Plan2!$A$2:$B$8,2,0)</f>
        <v>33 - Outras Despesas Correntes</v>
      </c>
      <c r="P4924" s="4" t="str">
        <f t="shared" si="385"/>
        <v>0100 - Recursos ordinários - recursos do tesouro - RLD</v>
      </c>
    </row>
    <row r="4925" spans="1:16" x14ac:dyDescent="0.2">
      <c r="A4925">
        <v>53025</v>
      </c>
      <c r="B4925" t="s">
        <v>2191</v>
      </c>
      <c r="C4925">
        <v>24</v>
      </c>
      <c r="D4925" t="s">
        <v>2274</v>
      </c>
      <c r="E4925">
        <v>339139</v>
      </c>
      <c r="F4925" t="s">
        <v>51</v>
      </c>
      <c r="G4925" t="s">
        <v>13</v>
      </c>
      <c r="H4925" t="s">
        <v>14</v>
      </c>
      <c r="I4925" t="s">
        <v>349</v>
      </c>
      <c r="J4925">
        <v>400000</v>
      </c>
      <c r="K4925" t="str">
        <f t="shared" si="381"/>
        <v>53025 - Departamento Estadual de Infraestrutura</v>
      </c>
      <c r="L4925" t="str">
        <f t="shared" si="382"/>
        <v>24 - Administração e manutenção dos serviços administrativos gerais - DEINFRA</v>
      </c>
      <c r="M4925" t="str">
        <f t="shared" si="383"/>
        <v>339139 - Outros Serviços Terceiros Pessoa Jurídica</v>
      </c>
      <c r="N4925" t="str">
        <f t="shared" si="384"/>
        <v>33</v>
      </c>
      <c r="O4925" t="str">
        <f>VLOOKUP('SQL Results'!N4925,Plan2!$A$2:$B$8,2,0)</f>
        <v>33 - Outras Despesas Correntes</v>
      </c>
      <c r="P4925" s="4" t="str">
        <f t="shared" si="385"/>
        <v>0100 - Recursos ordinários - recursos do tesouro - RLD</v>
      </c>
    </row>
    <row r="4926" spans="1:16" x14ac:dyDescent="0.2">
      <c r="A4926">
        <v>53025</v>
      </c>
      <c r="B4926" t="s">
        <v>2191</v>
      </c>
      <c r="C4926">
        <v>24</v>
      </c>
      <c r="D4926" t="s">
        <v>2274</v>
      </c>
      <c r="E4926">
        <v>339147</v>
      </c>
      <c r="F4926" t="s">
        <v>27</v>
      </c>
      <c r="G4926" t="s">
        <v>13</v>
      </c>
      <c r="H4926" t="s">
        <v>14</v>
      </c>
      <c r="I4926" t="s">
        <v>349</v>
      </c>
      <c r="J4926">
        <v>150000</v>
      </c>
      <c r="K4926" t="str">
        <f t="shared" si="381"/>
        <v>53025 - Departamento Estadual de Infraestrutura</v>
      </c>
      <c r="L4926" t="str">
        <f t="shared" si="382"/>
        <v>24 - Administração e manutenção dos serviços administrativos gerais - DEINFRA</v>
      </c>
      <c r="M4926" t="str">
        <f t="shared" si="383"/>
        <v>339147 - Obrigações Tributárias e Contributivas</v>
      </c>
      <c r="N4926" t="str">
        <f t="shared" si="384"/>
        <v>33</v>
      </c>
      <c r="O4926" t="str">
        <f>VLOOKUP('SQL Results'!N4926,Plan2!$A$2:$B$8,2,0)</f>
        <v>33 - Outras Despesas Correntes</v>
      </c>
      <c r="P4926" s="4" t="str">
        <f t="shared" si="385"/>
        <v>0100 - Recursos ordinários - recursos do tesouro - RLD</v>
      </c>
    </row>
    <row r="4927" spans="1:16" x14ac:dyDescent="0.2">
      <c r="A4927">
        <v>53025</v>
      </c>
      <c r="B4927" t="s">
        <v>2191</v>
      </c>
      <c r="C4927">
        <v>24</v>
      </c>
      <c r="D4927" t="s">
        <v>2274</v>
      </c>
      <c r="E4927">
        <v>339192</v>
      </c>
      <c r="F4927" t="s">
        <v>28</v>
      </c>
      <c r="G4927" t="s">
        <v>13</v>
      </c>
      <c r="H4927" t="s">
        <v>14</v>
      </c>
      <c r="I4927" t="s">
        <v>349</v>
      </c>
      <c r="J4927">
        <v>50000</v>
      </c>
      <c r="K4927" t="str">
        <f t="shared" si="381"/>
        <v>53025 - Departamento Estadual de Infraestrutura</v>
      </c>
      <c r="L4927" t="str">
        <f t="shared" si="382"/>
        <v>24 - Administração e manutenção dos serviços administrativos gerais - DEINFRA</v>
      </c>
      <c r="M4927" t="str">
        <f t="shared" si="383"/>
        <v>339192 - Despesas de Exercícios Anteriores</v>
      </c>
      <c r="N4927" t="str">
        <f t="shared" si="384"/>
        <v>33</v>
      </c>
      <c r="O4927" t="str">
        <f>VLOOKUP('SQL Results'!N4927,Plan2!$A$2:$B$8,2,0)</f>
        <v>33 - Outras Despesas Correntes</v>
      </c>
      <c r="P4927" s="4" t="str">
        <f t="shared" si="385"/>
        <v>0100 - Recursos ordinários - recursos do tesouro - RLD</v>
      </c>
    </row>
    <row r="4928" spans="1:16" x14ac:dyDescent="0.2">
      <c r="A4928">
        <v>53025</v>
      </c>
      <c r="B4928" t="s">
        <v>2191</v>
      </c>
      <c r="C4928">
        <v>317</v>
      </c>
      <c r="D4928" t="s">
        <v>2275</v>
      </c>
      <c r="E4928">
        <v>339034</v>
      </c>
      <c r="F4928" t="s">
        <v>2120</v>
      </c>
      <c r="G4928" t="s">
        <v>13</v>
      </c>
      <c r="H4928" t="s">
        <v>14</v>
      </c>
      <c r="I4928" t="s">
        <v>2276</v>
      </c>
      <c r="J4928">
        <v>3500000</v>
      </c>
      <c r="K4928" t="str">
        <f t="shared" si="381"/>
        <v>53025 - Departamento Estadual de Infraestrutura</v>
      </c>
      <c r="L4928" t="str">
        <f t="shared" si="382"/>
        <v>317 - Consultoria de apoio institucional à Diretoria de Obras de Transportes - DEINFRA</v>
      </c>
      <c r="M4928" t="str">
        <f t="shared" si="383"/>
        <v>339034 - Outras Desp. Pessoal Decor. Contr. Terceirização</v>
      </c>
      <c r="N4928" t="str">
        <f t="shared" si="384"/>
        <v>33</v>
      </c>
      <c r="O4928" t="str">
        <f>VLOOKUP('SQL Results'!N4928,Plan2!$A$2:$B$8,2,0)</f>
        <v>33 - Outras Despesas Correntes</v>
      </c>
      <c r="P4928" s="4" t="str">
        <f t="shared" si="385"/>
        <v>0100 - Recursos ordinários - recursos do tesouro - RLD</v>
      </c>
    </row>
    <row r="4929" spans="1:16" x14ac:dyDescent="0.2">
      <c r="A4929">
        <v>53025</v>
      </c>
      <c r="B4929" t="s">
        <v>2191</v>
      </c>
      <c r="C4929">
        <v>318</v>
      </c>
      <c r="D4929" t="s">
        <v>2277</v>
      </c>
      <c r="E4929">
        <v>449193</v>
      </c>
      <c r="F4929" t="s">
        <v>50</v>
      </c>
      <c r="G4929" t="s">
        <v>13</v>
      </c>
      <c r="H4929" t="s">
        <v>14</v>
      </c>
      <c r="I4929" t="s">
        <v>2278</v>
      </c>
      <c r="J4929">
        <v>500000</v>
      </c>
      <c r="K4929" t="str">
        <f t="shared" si="381"/>
        <v>53025 - Departamento Estadual de Infraestrutura</v>
      </c>
      <c r="L4929" t="str">
        <f t="shared" si="382"/>
        <v>318 - Medidas de compensação ambiental - DEINFRA</v>
      </c>
      <c r="M4929" t="str">
        <f t="shared" si="383"/>
        <v>449193 - Indenizações e Restituições</v>
      </c>
      <c r="N4929" t="str">
        <f t="shared" si="384"/>
        <v>44</v>
      </c>
      <c r="O4929" t="str">
        <f>VLOOKUP('SQL Results'!N4929,Plan2!$A$2:$B$8,2,0)</f>
        <v>44 - Investimentos</v>
      </c>
      <c r="P4929" s="4" t="str">
        <f t="shared" si="385"/>
        <v>0100 - Recursos ordinários - recursos do tesouro - RLD</v>
      </c>
    </row>
    <row r="4930" spans="1:16" x14ac:dyDescent="0.2">
      <c r="A4930">
        <v>53025</v>
      </c>
      <c r="B4930" t="s">
        <v>2191</v>
      </c>
      <c r="C4930">
        <v>318</v>
      </c>
      <c r="D4930" t="s">
        <v>2277</v>
      </c>
      <c r="E4930">
        <v>449051</v>
      </c>
      <c r="F4930" t="s">
        <v>31</v>
      </c>
      <c r="G4930" t="s">
        <v>13</v>
      </c>
      <c r="H4930" t="s">
        <v>14</v>
      </c>
      <c r="I4930" t="s">
        <v>2278</v>
      </c>
      <c r="J4930">
        <v>500000</v>
      </c>
      <c r="K4930" t="str">
        <f t="shared" si="381"/>
        <v>53025 - Departamento Estadual de Infraestrutura</v>
      </c>
      <c r="L4930" t="str">
        <f t="shared" si="382"/>
        <v>318 - Medidas de compensação ambiental - DEINFRA</v>
      </c>
      <c r="M4930" t="str">
        <f t="shared" si="383"/>
        <v>449051 - Obras e Instalações</v>
      </c>
      <c r="N4930" t="str">
        <f t="shared" si="384"/>
        <v>44</v>
      </c>
      <c r="O4930" t="str">
        <f>VLOOKUP('SQL Results'!N4930,Plan2!$A$2:$B$8,2,0)</f>
        <v>44 - Investimentos</v>
      </c>
      <c r="P4930" s="4" t="str">
        <f t="shared" si="385"/>
        <v>0100 - Recursos ordinários - recursos do tesouro - RLD</v>
      </c>
    </row>
    <row r="4931" spans="1:16" x14ac:dyDescent="0.2">
      <c r="A4931">
        <v>53025</v>
      </c>
      <c r="B4931" t="s">
        <v>2191</v>
      </c>
      <c r="C4931">
        <v>22</v>
      </c>
      <c r="D4931" t="s">
        <v>2279</v>
      </c>
      <c r="E4931">
        <v>339046</v>
      </c>
      <c r="F4931" t="s">
        <v>47</v>
      </c>
      <c r="G4931" t="s">
        <v>13</v>
      </c>
      <c r="H4931" t="s">
        <v>14</v>
      </c>
      <c r="I4931" t="s">
        <v>347</v>
      </c>
      <c r="J4931">
        <v>4808567</v>
      </c>
      <c r="K4931" t="str">
        <f t="shared" ref="K4931:K4994" si="386">CONCATENATE(A4931," - ",B4931)</f>
        <v>53025 - Departamento Estadual de Infraestrutura</v>
      </c>
      <c r="L4931" t="str">
        <f t="shared" ref="L4931:L4994" si="387">CONCATENATE(C4931," - ",D4931)</f>
        <v>22 - Administração de pessoal e encargos sociais - DEINFRA</v>
      </c>
      <c r="M4931" t="str">
        <f t="shared" ref="M4931:M4994" si="388">CONCATENATE(E4931," - ",F4931)</f>
        <v>339046 - Auxílio-Alimentação</v>
      </c>
      <c r="N4931" t="str">
        <f t="shared" ref="N4931:N4994" si="389">LEFT(E4931,2)</f>
        <v>33</v>
      </c>
      <c r="O4931" t="str">
        <f>VLOOKUP('SQL Results'!N4931,Plan2!$A$2:$B$8,2,0)</f>
        <v>33 - Outras Despesas Correntes</v>
      </c>
      <c r="P4931" s="4" t="str">
        <f t="shared" si="385"/>
        <v>0100 - Recursos ordinários - recursos do tesouro - RLD</v>
      </c>
    </row>
    <row r="4932" spans="1:16" x14ac:dyDescent="0.2">
      <c r="A4932">
        <v>53025</v>
      </c>
      <c r="B4932" t="s">
        <v>2191</v>
      </c>
      <c r="C4932">
        <v>22</v>
      </c>
      <c r="D4932" t="s">
        <v>2279</v>
      </c>
      <c r="E4932">
        <v>339093</v>
      </c>
      <c r="F4932" t="s">
        <v>50</v>
      </c>
      <c r="G4932" t="s">
        <v>13</v>
      </c>
      <c r="H4932" t="s">
        <v>14</v>
      </c>
      <c r="I4932" t="s">
        <v>347</v>
      </c>
      <c r="J4932">
        <v>501</v>
      </c>
      <c r="K4932" t="str">
        <f t="shared" si="386"/>
        <v>53025 - Departamento Estadual de Infraestrutura</v>
      </c>
      <c r="L4932" t="str">
        <f t="shared" si="387"/>
        <v>22 - Administração de pessoal e encargos sociais - DEINFRA</v>
      </c>
      <c r="M4932" t="str">
        <f t="shared" si="388"/>
        <v>339093 - Indenizações e Restituições</v>
      </c>
      <c r="N4932" t="str">
        <f t="shared" si="389"/>
        <v>33</v>
      </c>
      <c r="O4932" t="str">
        <f>VLOOKUP('SQL Results'!N4932,Plan2!$A$2:$B$8,2,0)</f>
        <v>33 - Outras Despesas Correntes</v>
      </c>
      <c r="P4932" s="4" t="str">
        <f t="shared" si="385"/>
        <v>0100 - Recursos ordinários - recursos do tesouro - RLD</v>
      </c>
    </row>
    <row r="4933" spans="1:16" x14ac:dyDescent="0.2">
      <c r="A4933">
        <v>53025</v>
      </c>
      <c r="B4933" t="s">
        <v>2191</v>
      </c>
      <c r="C4933">
        <v>22</v>
      </c>
      <c r="D4933" t="s">
        <v>2279</v>
      </c>
      <c r="E4933">
        <v>339113</v>
      </c>
      <c r="F4933" t="s">
        <v>44</v>
      </c>
      <c r="G4933" t="s">
        <v>13</v>
      </c>
      <c r="H4933" t="s">
        <v>14</v>
      </c>
      <c r="I4933" t="s">
        <v>347</v>
      </c>
      <c r="J4933">
        <v>6244712</v>
      </c>
      <c r="K4933" t="str">
        <f t="shared" si="386"/>
        <v>53025 - Departamento Estadual de Infraestrutura</v>
      </c>
      <c r="L4933" t="str">
        <f t="shared" si="387"/>
        <v>22 - Administração de pessoal e encargos sociais - DEINFRA</v>
      </c>
      <c r="M4933" t="str">
        <f t="shared" si="388"/>
        <v>339113 - Obrigações Patronais</v>
      </c>
      <c r="N4933" t="str">
        <f t="shared" si="389"/>
        <v>33</v>
      </c>
      <c r="O4933" t="str">
        <f>VLOOKUP('SQL Results'!N4933,Plan2!$A$2:$B$8,2,0)</f>
        <v>33 - Outras Despesas Correntes</v>
      </c>
      <c r="P4933" s="4" t="str">
        <f t="shared" si="385"/>
        <v>0100 - Recursos ordinários - recursos do tesouro - RLD</v>
      </c>
    </row>
    <row r="4934" spans="1:16" x14ac:dyDescent="0.2">
      <c r="A4934">
        <v>53025</v>
      </c>
      <c r="B4934" t="s">
        <v>2191</v>
      </c>
      <c r="C4934">
        <v>27</v>
      </c>
      <c r="D4934" t="s">
        <v>2280</v>
      </c>
      <c r="E4934">
        <v>339014</v>
      </c>
      <c r="F4934" t="s">
        <v>63</v>
      </c>
      <c r="G4934" t="s">
        <v>13</v>
      </c>
      <c r="H4934" t="s">
        <v>14</v>
      </c>
      <c r="I4934" t="s">
        <v>2281</v>
      </c>
      <c r="J4934">
        <v>200000</v>
      </c>
      <c r="K4934" t="str">
        <f t="shared" si="386"/>
        <v>53025 - Departamento Estadual de Infraestrutura</v>
      </c>
      <c r="L4934" t="str">
        <f t="shared" si="387"/>
        <v>27 - Administração e manutenção das Superintendências Regionais e anexos - DEINFRA</v>
      </c>
      <c r="M4934" t="str">
        <f t="shared" si="388"/>
        <v>339014 - Diárias - Civil</v>
      </c>
      <c r="N4934" t="str">
        <f t="shared" si="389"/>
        <v>33</v>
      </c>
      <c r="O4934" t="str">
        <f>VLOOKUP('SQL Results'!N4934,Plan2!$A$2:$B$8,2,0)</f>
        <v>33 - Outras Despesas Correntes</v>
      </c>
      <c r="P4934" s="4" t="str">
        <f t="shared" si="385"/>
        <v>0100 - Recursos ordinários - recursos do tesouro - RLD</v>
      </c>
    </row>
    <row r="4935" spans="1:16" x14ac:dyDescent="0.2">
      <c r="A4935">
        <v>53025</v>
      </c>
      <c r="B4935" t="s">
        <v>2191</v>
      </c>
      <c r="C4935">
        <v>27</v>
      </c>
      <c r="D4935" t="s">
        <v>2280</v>
      </c>
      <c r="E4935">
        <v>339030</v>
      </c>
      <c r="F4935" t="s">
        <v>12</v>
      </c>
      <c r="G4935" t="s">
        <v>13</v>
      </c>
      <c r="H4935" t="s">
        <v>14</v>
      </c>
      <c r="I4935" t="s">
        <v>2281</v>
      </c>
      <c r="J4935">
        <v>370000</v>
      </c>
      <c r="K4935" t="str">
        <f t="shared" si="386"/>
        <v>53025 - Departamento Estadual de Infraestrutura</v>
      </c>
      <c r="L4935" t="str">
        <f t="shared" si="387"/>
        <v>27 - Administração e manutenção das Superintendências Regionais e anexos - DEINFRA</v>
      </c>
      <c r="M4935" t="str">
        <f t="shared" si="388"/>
        <v>339030 - Material de Consumo</v>
      </c>
      <c r="N4935" t="str">
        <f t="shared" si="389"/>
        <v>33</v>
      </c>
      <c r="O4935" t="str">
        <f>VLOOKUP('SQL Results'!N4935,Plan2!$A$2:$B$8,2,0)</f>
        <v>33 - Outras Despesas Correntes</v>
      </c>
      <c r="P4935" s="4" t="str">
        <f t="shared" si="385"/>
        <v>0100 - Recursos ordinários - recursos do tesouro - RLD</v>
      </c>
    </row>
    <row r="4936" spans="1:16" x14ac:dyDescent="0.2">
      <c r="A4936">
        <v>53025</v>
      </c>
      <c r="B4936" t="s">
        <v>2191</v>
      </c>
      <c r="C4936">
        <v>27</v>
      </c>
      <c r="D4936" t="s">
        <v>2280</v>
      </c>
      <c r="E4936">
        <v>339039</v>
      </c>
      <c r="F4936" t="s">
        <v>16</v>
      </c>
      <c r="G4936" t="s">
        <v>13</v>
      </c>
      <c r="H4936" t="s">
        <v>14</v>
      </c>
      <c r="I4936" t="s">
        <v>2281</v>
      </c>
      <c r="J4936">
        <v>392000</v>
      </c>
      <c r="K4936" t="str">
        <f t="shared" si="386"/>
        <v>53025 - Departamento Estadual de Infraestrutura</v>
      </c>
      <c r="L4936" t="str">
        <f t="shared" si="387"/>
        <v>27 - Administração e manutenção das Superintendências Regionais e anexos - DEINFRA</v>
      </c>
      <c r="M4936" t="str">
        <f t="shared" si="388"/>
        <v>339039 - Outros Serviços Terceiros - Pessoa Jurídica</v>
      </c>
      <c r="N4936" t="str">
        <f t="shared" si="389"/>
        <v>33</v>
      </c>
      <c r="O4936" t="str">
        <f>VLOOKUP('SQL Results'!N4936,Plan2!$A$2:$B$8,2,0)</f>
        <v>33 - Outras Despesas Correntes</v>
      </c>
      <c r="P4936" s="4" t="str">
        <f t="shared" si="385"/>
        <v>0100 - Recursos ordinários - recursos do tesouro - RLD</v>
      </c>
    </row>
    <row r="4937" spans="1:16" x14ac:dyDescent="0.2">
      <c r="A4937">
        <v>53025</v>
      </c>
      <c r="B4937" t="s">
        <v>2191</v>
      </c>
      <c r="C4937">
        <v>27</v>
      </c>
      <c r="D4937" t="s">
        <v>2280</v>
      </c>
      <c r="E4937">
        <v>339047</v>
      </c>
      <c r="F4937" t="s">
        <v>27</v>
      </c>
      <c r="G4937" t="s">
        <v>13</v>
      </c>
      <c r="H4937" t="s">
        <v>14</v>
      </c>
      <c r="I4937" t="s">
        <v>2281</v>
      </c>
      <c r="J4937">
        <v>10000</v>
      </c>
      <c r="K4937" t="str">
        <f t="shared" si="386"/>
        <v>53025 - Departamento Estadual de Infraestrutura</v>
      </c>
      <c r="L4937" t="str">
        <f t="shared" si="387"/>
        <v>27 - Administração e manutenção das Superintendências Regionais e anexos - DEINFRA</v>
      </c>
      <c r="M4937" t="str">
        <f t="shared" si="388"/>
        <v>339047 - Obrigações Tributárias e Contributivas</v>
      </c>
      <c r="N4937" t="str">
        <f t="shared" si="389"/>
        <v>33</v>
      </c>
      <c r="O4937" t="str">
        <f>VLOOKUP('SQL Results'!N4937,Plan2!$A$2:$B$8,2,0)</f>
        <v>33 - Outras Despesas Correntes</v>
      </c>
      <c r="P4937" s="4" t="str">
        <f t="shared" si="385"/>
        <v>0100 - Recursos ordinários - recursos do tesouro - RLD</v>
      </c>
    </row>
    <row r="4938" spans="1:16" x14ac:dyDescent="0.2">
      <c r="A4938">
        <v>53025</v>
      </c>
      <c r="B4938" t="s">
        <v>2191</v>
      </c>
      <c r="C4938">
        <v>27</v>
      </c>
      <c r="D4938" t="s">
        <v>2280</v>
      </c>
      <c r="E4938">
        <v>339092</v>
      </c>
      <c r="F4938" t="s">
        <v>28</v>
      </c>
      <c r="G4938" t="s">
        <v>13</v>
      </c>
      <c r="H4938" t="s">
        <v>14</v>
      </c>
      <c r="I4938" t="s">
        <v>2281</v>
      </c>
      <c r="J4938">
        <v>13000</v>
      </c>
      <c r="K4938" t="str">
        <f t="shared" si="386"/>
        <v>53025 - Departamento Estadual de Infraestrutura</v>
      </c>
      <c r="L4938" t="str">
        <f t="shared" si="387"/>
        <v>27 - Administração e manutenção das Superintendências Regionais e anexos - DEINFRA</v>
      </c>
      <c r="M4938" t="str">
        <f t="shared" si="388"/>
        <v>339092 - Despesas de Exercícios Anteriores</v>
      </c>
      <c r="N4938" t="str">
        <f t="shared" si="389"/>
        <v>33</v>
      </c>
      <c r="O4938" t="str">
        <f>VLOOKUP('SQL Results'!N4938,Plan2!$A$2:$B$8,2,0)</f>
        <v>33 - Outras Despesas Correntes</v>
      </c>
      <c r="P4938" s="4" t="str">
        <f t="shared" si="385"/>
        <v>0100 - Recursos ordinários - recursos do tesouro - RLD</v>
      </c>
    </row>
    <row r="4939" spans="1:16" x14ac:dyDescent="0.2">
      <c r="A4939">
        <v>53025</v>
      </c>
      <c r="B4939" t="s">
        <v>2191</v>
      </c>
      <c r="C4939">
        <v>27</v>
      </c>
      <c r="D4939" t="s">
        <v>2280</v>
      </c>
      <c r="E4939">
        <v>339130</v>
      </c>
      <c r="F4939" t="s">
        <v>12</v>
      </c>
      <c r="G4939" t="s">
        <v>13</v>
      </c>
      <c r="H4939" t="s">
        <v>14</v>
      </c>
      <c r="I4939" t="s">
        <v>2281</v>
      </c>
      <c r="J4939">
        <v>15000</v>
      </c>
      <c r="K4939" t="str">
        <f t="shared" si="386"/>
        <v>53025 - Departamento Estadual de Infraestrutura</v>
      </c>
      <c r="L4939" t="str">
        <f t="shared" si="387"/>
        <v>27 - Administração e manutenção das Superintendências Regionais e anexos - DEINFRA</v>
      </c>
      <c r="M4939" t="str">
        <f t="shared" si="388"/>
        <v>339130 - Material de Consumo</v>
      </c>
      <c r="N4939" t="str">
        <f t="shared" si="389"/>
        <v>33</v>
      </c>
      <c r="O4939" t="str">
        <f>VLOOKUP('SQL Results'!N4939,Plan2!$A$2:$B$8,2,0)</f>
        <v>33 - Outras Despesas Correntes</v>
      </c>
      <c r="P4939" s="4" t="str">
        <f t="shared" si="385"/>
        <v>0100 - Recursos ordinários - recursos do tesouro - RLD</v>
      </c>
    </row>
    <row r="4940" spans="1:16" x14ac:dyDescent="0.2">
      <c r="A4940">
        <v>53025</v>
      </c>
      <c r="B4940" t="s">
        <v>2191</v>
      </c>
      <c r="C4940">
        <v>27</v>
      </c>
      <c r="D4940" t="s">
        <v>2280</v>
      </c>
      <c r="E4940">
        <v>339030</v>
      </c>
      <c r="F4940" t="s">
        <v>12</v>
      </c>
      <c r="G4940" t="s">
        <v>1725</v>
      </c>
      <c r="H4940" t="s">
        <v>1726</v>
      </c>
      <c r="I4940" t="s">
        <v>2281</v>
      </c>
      <c r="J4940">
        <v>40000</v>
      </c>
      <c r="K4940" t="str">
        <f t="shared" si="386"/>
        <v>53025 - Departamento Estadual de Infraestrutura</v>
      </c>
      <c r="L4940" t="str">
        <f t="shared" si="387"/>
        <v>27 - Administração e manutenção das Superintendências Regionais e anexos - DEINFRA</v>
      </c>
      <c r="M4940" t="str">
        <f t="shared" si="388"/>
        <v>339030 - Material de Consumo</v>
      </c>
      <c r="N4940" t="str">
        <f t="shared" si="389"/>
        <v>33</v>
      </c>
      <c r="O4940" t="str">
        <f>VLOOKUP('SQL Results'!N4940,Plan2!$A$2:$B$8,2,0)</f>
        <v>33 - Outras Despesas Correntes</v>
      </c>
      <c r="P4940" s="4" t="str">
        <f t="shared" si="385"/>
        <v>0119 - Recursos do Tesouro - Exercício Corrente - Outras Taxas - Vinculadas</v>
      </c>
    </row>
    <row r="4941" spans="1:16" x14ac:dyDescent="0.2">
      <c r="A4941">
        <v>53025</v>
      </c>
      <c r="B4941" t="s">
        <v>2191</v>
      </c>
      <c r="C4941">
        <v>27</v>
      </c>
      <c r="D4941" t="s">
        <v>2280</v>
      </c>
      <c r="E4941">
        <v>339039</v>
      </c>
      <c r="F4941" t="s">
        <v>16</v>
      </c>
      <c r="G4941" t="s">
        <v>1725</v>
      </c>
      <c r="H4941" t="s">
        <v>1726</v>
      </c>
      <c r="I4941" t="s">
        <v>2281</v>
      </c>
      <c r="J4941">
        <v>10000</v>
      </c>
      <c r="K4941" t="str">
        <f t="shared" si="386"/>
        <v>53025 - Departamento Estadual de Infraestrutura</v>
      </c>
      <c r="L4941" t="str">
        <f t="shared" si="387"/>
        <v>27 - Administração e manutenção das Superintendências Regionais e anexos - DEINFRA</v>
      </c>
      <c r="M4941" t="str">
        <f t="shared" si="388"/>
        <v>339039 - Outros Serviços Terceiros - Pessoa Jurídica</v>
      </c>
      <c r="N4941" t="str">
        <f t="shared" si="389"/>
        <v>33</v>
      </c>
      <c r="O4941" t="str">
        <f>VLOOKUP('SQL Results'!N4941,Plan2!$A$2:$B$8,2,0)</f>
        <v>33 - Outras Despesas Correntes</v>
      </c>
      <c r="P4941" s="4" t="str">
        <f t="shared" si="385"/>
        <v>0119 - Recursos do Tesouro - Exercício Corrente - Outras Taxas - Vinculadas</v>
      </c>
    </row>
    <row r="4942" spans="1:16" x14ac:dyDescent="0.2">
      <c r="A4942">
        <v>53025</v>
      </c>
      <c r="B4942" t="s">
        <v>2191</v>
      </c>
      <c r="C4942">
        <v>122</v>
      </c>
      <c r="D4942" t="s">
        <v>2282</v>
      </c>
      <c r="E4942">
        <v>339030</v>
      </c>
      <c r="F4942" t="s">
        <v>12</v>
      </c>
      <c r="G4942" t="s">
        <v>13</v>
      </c>
      <c r="H4942" t="s">
        <v>14</v>
      </c>
      <c r="I4942" t="s">
        <v>2283</v>
      </c>
      <c r="J4942">
        <v>2500000</v>
      </c>
      <c r="K4942" t="str">
        <f t="shared" si="386"/>
        <v>53025 - Departamento Estadual de Infraestrutura</v>
      </c>
      <c r="L4942" t="str">
        <f t="shared" si="387"/>
        <v>122 - Aquisição de combustíveis e lubrificantes - DEINFRA e PRMv</v>
      </c>
      <c r="M4942" t="str">
        <f t="shared" si="388"/>
        <v>339030 - Material de Consumo</v>
      </c>
      <c r="N4942" t="str">
        <f t="shared" si="389"/>
        <v>33</v>
      </c>
      <c r="O4942" t="str">
        <f>VLOOKUP('SQL Results'!N4942,Plan2!$A$2:$B$8,2,0)</f>
        <v>33 - Outras Despesas Correntes</v>
      </c>
      <c r="P4942" s="4" t="str">
        <f t="shared" si="385"/>
        <v>0100 - Recursos ordinários - recursos do tesouro - RLD</v>
      </c>
    </row>
    <row r="4943" spans="1:16" x14ac:dyDescent="0.2">
      <c r="A4943">
        <v>53025</v>
      </c>
      <c r="B4943" t="s">
        <v>2191</v>
      </c>
      <c r="C4943">
        <v>122</v>
      </c>
      <c r="D4943" t="s">
        <v>2282</v>
      </c>
      <c r="E4943">
        <v>339030</v>
      </c>
      <c r="F4943" t="s">
        <v>12</v>
      </c>
      <c r="G4943" t="s">
        <v>53</v>
      </c>
      <c r="H4943" t="s">
        <v>54</v>
      </c>
      <c r="I4943" t="s">
        <v>2283</v>
      </c>
      <c r="J4943">
        <v>500000</v>
      </c>
      <c r="K4943" t="str">
        <f t="shared" si="386"/>
        <v>53025 - Departamento Estadual de Infraestrutura</v>
      </c>
      <c r="L4943" t="str">
        <f t="shared" si="387"/>
        <v>122 - Aquisição de combustíveis e lubrificantes - DEINFRA e PRMv</v>
      </c>
      <c r="M4943" t="str">
        <f t="shared" si="388"/>
        <v>339030 - Material de Consumo</v>
      </c>
      <c r="N4943" t="str">
        <f t="shared" si="389"/>
        <v>33</v>
      </c>
      <c r="O4943" t="str">
        <f>VLOOKUP('SQL Results'!N4943,Plan2!$A$2:$B$8,2,0)</f>
        <v>33 - Outras Despesas Correntes</v>
      </c>
      <c r="P4943" s="4" t="str">
        <f t="shared" si="385"/>
        <v>0260 - Recursos patrimoniais primários - recursos de outras fontes - exercício corrente</v>
      </c>
    </row>
    <row r="4944" spans="1:16" x14ac:dyDescent="0.2">
      <c r="A4944">
        <v>53025</v>
      </c>
      <c r="B4944" t="s">
        <v>2191</v>
      </c>
      <c r="C4944">
        <v>122</v>
      </c>
      <c r="D4944" t="s">
        <v>2282</v>
      </c>
      <c r="E4944">
        <v>339030</v>
      </c>
      <c r="F4944" t="s">
        <v>12</v>
      </c>
      <c r="G4944" t="s">
        <v>135</v>
      </c>
      <c r="H4944" t="s">
        <v>136</v>
      </c>
      <c r="I4944" t="s">
        <v>2283</v>
      </c>
      <c r="J4944">
        <v>1255804</v>
      </c>
      <c r="K4944" t="str">
        <f t="shared" si="386"/>
        <v>53025 - Departamento Estadual de Infraestrutura</v>
      </c>
      <c r="L4944" t="str">
        <f t="shared" si="387"/>
        <v>122 - Aquisição de combustíveis e lubrificantes - DEINFRA e PRMv</v>
      </c>
      <c r="M4944" t="str">
        <f t="shared" si="388"/>
        <v>339030 - Material de Consumo</v>
      </c>
      <c r="N4944" t="str">
        <f t="shared" si="389"/>
        <v>33</v>
      </c>
      <c r="O4944" t="str">
        <f>VLOOKUP('SQL Results'!N4944,Plan2!$A$2:$B$8,2,0)</f>
        <v>33 - Outras Despesas Correntes</v>
      </c>
      <c r="P4944" s="4" t="str">
        <f t="shared" si="385"/>
        <v>0269 - Outros recursos primários - recursos de outras fontes - exercício corrente</v>
      </c>
    </row>
    <row r="4945" spans="1:16" x14ac:dyDescent="0.2">
      <c r="A4945">
        <v>53025</v>
      </c>
      <c r="B4945" t="s">
        <v>2191</v>
      </c>
      <c r="C4945">
        <v>240</v>
      </c>
      <c r="D4945" t="s">
        <v>2284</v>
      </c>
      <c r="E4945">
        <v>449051</v>
      </c>
      <c r="F4945" t="s">
        <v>31</v>
      </c>
      <c r="G4945" t="s">
        <v>13</v>
      </c>
      <c r="H4945" t="s">
        <v>14</v>
      </c>
      <c r="I4945" t="s">
        <v>2285</v>
      </c>
      <c r="J4945">
        <v>1000000</v>
      </c>
      <c r="K4945" t="str">
        <f t="shared" si="386"/>
        <v>53025 - Departamento Estadual de Infraestrutura</v>
      </c>
      <c r="L4945" t="str">
        <f t="shared" si="387"/>
        <v>240 - Levantamentos, estudos e projetos relativos a meio ambiente - DEINFRA</v>
      </c>
      <c r="M4945" t="str">
        <f t="shared" si="388"/>
        <v>449051 - Obras e Instalações</v>
      </c>
      <c r="N4945" t="str">
        <f t="shared" si="389"/>
        <v>44</v>
      </c>
      <c r="O4945" t="str">
        <f>VLOOKUP('SQL Results'!N4945,Plan2!$A$2:$B$8,2,0)</f>
        <v>44 - Investimentos</v>
      </c>
      <c r="P4945" s="4" t="str">
        <f t="shared" si="385"/>
        <v>0100 - Recursos ordinários - recursos do tesouro - RLD</v>
      </c>
    </row>
    <row r="4946" spans="1:16" x14ac:dyDescent="0.2">
      <c r="A4946">
        <v>53025</v>
      </c>
      <c r="B4946" t="s">
        <v>2191</v>
      </c>
      <c r="C4946">
        <v>852</v>
      </c>
      <c r="D4946" t="s">
        <v>2286</v>
      </c>
      <c r="E4946">
        <v>449051</v>
      </c>
      <c r="F4946" t="s">
        <v>31</v>
      </c>
      <c r="G4946" t="s">
        <v>409</v>
      </c>
      <c r="H4946" t="s">
        <v>410</v>
      </c>
      <c r="I4946" t="s">
        <v>2287</v>
      </c>
      <c r="J4946">
        <v>100000</v>
      </c>
      <c r="K4946" t="str">
        <f t="shared" si="386"/>
        <v>53025 - Departamento Estadual de Infraestrutura</v>
      </c>
      <c r="L4946" t="str">
        <f t="shared" si="387"/>
        <v>852 - AP - Pavimentação da SC-108, trecho Jacinto Machado - Praia Grande</v>
      </c>
      <c r="M4946" t="str">
        <f t="shared" si="388"/>
        <v>449051 - Obras e Instalações</v>
      </c>
      <c r="N4946" t="str">
        <f t="shared" si="389"/>
        <v>44</v>
      </c>
      <c r="O4946" t="str">
        <f>VLOOKUP('SQL Results'!N4946,Plan2!$A$2:$B$8,2,0)</f>
        <v>44 - Investimentos</v>
      </c>
      <c r="P4946" s="4" t="str">
        <f t="shared" si="385"/>
        <v>0261 - Receitas diversas - FUNDOSOCIAL - recursos de outras fontes - exercício corrente</v>
      </c>
    </row>
    <row r="4947" spans="1:16" x14ac:dyDescent="0.2">
      <c r="A4947">
        <v>53025</v>
      </c>
      <c r="B4947" t="s">
        <v>2191</v>
      </c>
      <c r="C4947">
        <v>333</v>
      </c>
      <c r="D4947" t="s">
        <v>2288</v>
      </c>
      <c r="E4947">
        <v>449034</v>
      </c>
      <c r="F4947" t="s">
        <v>2120</v>
      </c>
      <c r="G4947" t="s">
        <v>13</v>
      </c>
      <c r="H4947" t="s">
        <v>14</v>
      </c>
      <c r="I4947" t="s">
        <v>2289</v>
      </c>
      <c r="J4947">
        <v>200000</v>
      </c>
      <c r="K4947" t="str">
        <f t="shared" si="386"/>
        <v>53025 - Departamento Estadual de Infraestrutura</v>
      </c>
      <c r="L4947" t="str">
        <f t="shared" si="387"/>
        <v>333 - Pavimentação trecho Vila da Glória - Jaca/Itapoá</v>
      </c>
      <c r="M4947" t="str">
        <f t="shared" si="388"/>
        <v>449034 - Outras Desp. Pessoal Decor. Contr. Terceirização</v>
      </c>
      <c r="N4947" t="str">
        <f t="shared" si="389"/>
        <v>44</v>
      </c>
      <c r="O4947" t="str">
        <f>VLOOKUP('SQL Results'!N4947,Plan2!$A$2:$B$8,2,0)</f>
        <v>44 - Investimentos</v>
      </c>
      <c r="P4947" s="4" t="str">
        <f t="shared" si="385"/>
        <v>0100 - Recursos ordinários - recursos do tesouro - RLD</v>
      </c>
    </row>
    <row r="4948" spans="1:16" x14ac:dyDescent="0.2">
      <c r="A4948">
        <v>53025</v>
      </c>
      <c r="B4948" t="s">
        <v>2191</v>
      </c>
      <c r="C4948">
        <v>333</v>
      </c>
      <c r="D4948" t="s">
        <v>2288</v>
      </c>
      <c r="E4948">
        <v>449051</v>
      </c>
      <c r="F4948" t="s">
        <v>31</v>
      </c>
      <c r="G4948" t="s">
        <v>13</v>
      </c>
      <c r="H4948" t="s">
        <v>14</v>
      </c>
      <c r="I4948" t="s">
        <v>2289</v>
      </c>
      <c r="J4948">
        <v>300000</v>
      </c>
      <c r="K4948" t="str">
        <f t="shared" si="386"/>
        <v>53025 - Departamento Estadual de Infraestrutura</v>
      </c>
      <c r="L4948" t="str">
        <f t="shared" si="387"/>
        <v>333 - Pavimentação trecho Vila da Glória - Jaca/Itapoá</v>
      </c>
      <c r="M4948" t="str">
        <f t="shared" si="388"/>
        <v>449051 - Obras e Instalações</v>
      </c>
      <c r="N4948" t="str">
        <f t="shared" si="389"/>
        <v>44</v>
      </c>
      <c r="O4948" t="str">
        <f>VLOOKUP('SQL Results'!N4948,Plan2!$A$2:$B$8,2,0)</f>
        <v>44 - Investimentos</v>
      </c>
      <c r="P4948" s="4" t="str">
        <f t="shared" si="385"/>
        <v>0100 - Recursos ordinários - recursos do tesouro - RLD</v>
      </c>
    </row>
    <row r="4949" spans="1:16" x14ac:dyDescent="0.2">
      <c r="A4949">
        <v>53025</v>
      </c>
      <c r="B4949" t="s">
        <v>2191</v>
      </c>
      <c r="C4949">
        <v>333</v>
      </c>
      <c r="D4949" t="s">
        <v>2288</v>
      </c>
      <c r="E4949">
        <v>449051</v>
      </c>
      <c r="F4949" t="s">
        <v>31</v>
      </c>
      <c r="G4949" t="s">
        <v>409</v>
      </c>
      <c r="H4949" t="s">
        <v>410</v>
      </c>
      <c r="I4949" t="s">
        <v>2289</v>
      </c>
      <c r="J4949">
        <v>3500000</v>
      </c>
      <c r="K4949" t="str">
        <f t="shared" si="386"/>
        <v>53025 - Departamento Estadual de Infraestrutura</v>
      </c>
      <c r="L4949" t="str">
        <f t="shared" si="387"/>
        <v>333 - Pavimentação trecho Vila da Glória - Jaca/Itapoá</v>
      </c>
      <c r="M4949" t="str">
        <f t="shared" si="388"/>
        <v>449051 - Obras e Instalações</v>
      </c>
      <c r="N4949" t="str">
        <f t="shared" si="389"/>
        <v>44</v>
      </c>
      <c r="O4949" t="str">
        <f>VLOOKUP('SQL Results'!N4949,Plan2!$A$2:$B$8,2,0)</f>
        <v>44 - Investimentos</v>
      </c>
      <c r="P4949" s="4" t="str">
        <f t="shared" si="385"/>
        <v>0261 - Receitas diversas - FUNDOSOCIAL - recursos de outras fontes - exercício corrente</v>
      </c>
    </row>
    <row r="4950" spans="1:16" x14ac:dyDescent="0.2">
      <c r="A4950">
        <v>53025</v>
      </c>
      <c r="B4950" t="s">
        <v>2191</v>
      </c>
      <c r="C4950">
        <v>1239</v>
      </c>
      <c r="D4950" t="s">
        <v>2290</v>
      </c>
      <c r="E4950">
        <v>449034</v>
      </c>
      <c r="F4950" t="s">
        <v>2120</v>
      </c>
      <c r="G4950" t="s">
        <v>423</v>
      </c>
      <c r="H4950" t="s">
        <v>424</v>
      </c>
      <c r="I4950" t="s">
        <v>2291</v>
      </c>
      <c r="J4950">
        <v>800000</v>
      </c>
      <c r="K4950" t="str">
        <f t="shared" si="386"/>
        <v>53025 - Departamento Estadual de Infraestrutura</v>
      </c>
      <c r="L4950" t="str">
        <f t="shared" si="387"/>
        <v>1239 - AP - Pavimentação da SC-390, trecho Anita Garibaldi - Celso Ramos</v>
      </c>
      <c r="M4950" t="str">
        <f t="shared" si="388"/>
        <v>449034 - Outras Desp. Pessoal Decor. Contr. Terceirização</v>
      </c>
      <c r="N4950" t="str">
        <f t="shared" si="389"/>
        <v>44</v>
      </c>
      <c r="O4950" t="str">
        <f>VLOOKUP('SQL Results'!N4950,Plan2!$A$2:$B$8,2,0)</f>
        <v>44 - Investimentos</v>
      </c>
      <c r="P4950" s="4" t="str">
        <f t="shared" si="385"/>
        <v>0191 - Operações de crédito interna - recursos do tesouro - exercício corrente</v>
      </c>
    </row>
    <row r="4951" spans="1:16" x14ac:dyDescent="0.2">
      <c r="A4951">
        <v>53025</v>
      </c>
      <c r="B4951" t="s">
        <v>2191</v>
      </c>
      <c r="C4951">
        <v>1239</v>
      </c>
      <c r="D4951" t="s">
        <v>2290</v>
      </c>
      <c r="E4951">
        <v>449051</v>
      </c>
      <c r="F4951" t="s">
        <v>31</v>
      </c>
      <c r="G4951" t="s">
        <v>423</v>
      </c>
      <c r="H4951" t="s">
        <v>424</v>
      </c>
      <c r="I4951" t="s">
        <v>2291</v>
      </c>
      <c r="J4951">
        <v>14200000</v>
      </c>
      <c r="K4951" t="str">
        <f t="shared" si="386"/>
        <v>53025 - Departamento Estadual de Infraestrutura</v>
      </c>
      <c r="L4951" t="str">
        <f t="shared" si="387"/>
        <v>1239 - AP - Pavimentação da SC-390, trecho Anita Garibaldi - Celso Ramos</v>
      </c>
      <c r="M4951" t="str">
        <f t="shared" si="388"/>
        <v>449051 - Obras e Instalações</v>
      </c>
      <c r="N4951" t="str">
        <f t="shared" si="389"/>
        <v>44</v>
      </c>
      <c r="O4951" t="str">
        <f>VLOOKUP('SQL Results'!N4951,Plan2!$A$2:$B$8,2,0)</f>
        <v>44 - Investimentos</v>
      </c>
      <c r="P4951" s="4" t="str">
        <f t="shared" ref="P4951:P5014" si="390">CONCATENATE(LEFT(G4951,4)," - ",H4951)</f>
        <v>0191 - Operações de crédito interna - recursos do tesouro - exercício corrente</v>
      </c>
    </row>
    <row r="4952" spans="1:16" x14ac:dyDescent="0.2">
      <c r="A4952">
        <v>53025</v>
      </c>
      <c r="B4952" t="s">
        <v>2191</v>
      </c>
      <c r="C4952">
        <v>1239</v>
      </c>
      <c r="D4952" t="s">
        <v>2290</v>
      </c>
      <c r="E4952">
        <v>449051</v>
      </c>
      <c r="F4952" t="s">
        <v>31</v>
      </c>
      <c r="G4952" t="s">
        <v>409</v>
      </c>
      <c r="H4952" t="s">
        <v>410</v>
      </c>
      <c r="I4952" t="s">
        <v>2291</v>
      </c>
      <c r="J4952">
        <v>2000000</v>
      </c>
      <c r="K4952" t="str">
        <f t="shared" si="386"/>
        <v>53025 - Departamento Estadual de Infraestrutura</v>
      </c>
      <c r="L4952" t="str">
        <f t="shared" si="387"/>
        <v>1239 - AP - Pavimentação da SC-390, trecho Anita Garibaldi - Celso Ramos</v>
      </c>
      <c r="M4952" t="str">
        <f t="shared" si="388"/>
        <v>449051 - Obras e Instalações</v>
      </c>
      <c r="N4952" t="str">
        <f t="shared" si="389"/>
        <v>44</v>
      </c>
      <c r="O4952" t="str">
        <f>VLOOKUP('SQL Results'!N4952,Plan2!$A$2:$B$8,2,0)</f>
        <v>44 - Investimentos</v>
      </c>
      <c r="P4952" s="4" t="str">
        <f t="shared" si="390"/>
        <v>0261 - Receitas diversas - FUNDOSOCIAL - recursos de outras fontes - exercício corrente</v>
      </c>
    </row>
    <row r="4953" spans="1:16" x14ac:dyDescent="0.2">
      <c r="A4953">
        <v>53025</v>
      </c>
      <c r="B4953" t="s">
        <v>2191</v>
      </c>
      <c r="C4953">
        <v>71</v>
      </c>
      <c r="D4953" t="s">
        <v>2292</v>
      </c>
      <c r="E4953">
        <v>339039</v>
      </c>
      <c r="F4953" t="s">
        <v>16</v>
      </c>
      <c r="G4953" t="s">
        <v>13</v>
      </c>
      <c r="H4953" t="s">
        <v>14</v>
      </c>
      <c r="I4953" t="s">
        <v>2293</v>
      </c>
      <c r="J4953">
        <v>200000</v>
      </c>
      <c r="K4953" t="str">
        <f t="shared" si="386"/>
        <v>53025 - Departamento Estadual de Infraestrutura</v>
      </c>
      <c r="L4953" t="str">
        <f t="shared" si="387"/>
        <v>71 - Operação de rodovias - DEINFRA</v>
      </c>
      <c r="M4953" t="str">
        <f t="shared" si="388"/>
        <v>339039 - Outros Serviços Terceiros - Pessoa Jurídica</v>
      </c>
      <c r="N4953" t="str">
        <f t="shared" si="389"/>
        <v>33</v>
      </c>
      <c r="O4953" t="str">
        <f>VLOOKUP('SQL Results'!N4953,Plan2!$A$2:$B$8,2,0)</f>
        <v>33 - Outras Despesas Correntes</v>
      </c>
      <c r="P4953" s="4" t="str">
        <f t="shared" si="390"/>
        <v>0100 - Recursos ordinários - recursos do tesouro - RLD</v>
      </c>
    </row>
    <row r="4954" spans="1:16" x14ac:dyDescent="0.2">
      <c r="A4954">
        <v>53025</v>
      </c>
      <c r="B4954" t="s">
        <v>2191</v>
      </c>
      <c r="C4954">
        <v>71</v>
      </c>
      <c r="D4954" t="s">
        <v>2292</v>
      </c>
      <c r="E4954">
        <v>339139</v>
      </c>
      <c r="F4954" t="s">
        <v>51</v>
      </c>
      <c r="G4954" t="s">
        <v>13</v>
      </c>
      <c r="H4954" t="s">
        <v>14</v>
      </c>
      <c r="I4954" t="s">
        <v>2293</v>
      </c>
      <c r="J4954">
        <v>800000</v>
      </c>
      <c r="K4954" t="str">
        <f t="shared" si="386"/>
        <v>53025 - Departamento Estadual de Infraestrutura</v>
      </c>
      <c r="L4954" t="str">
        <f t="shared" si="387"/>
        <v>71 - Operação de rodovias - DEINFRA</v>
      </c>
      <c r="M4954" t="str">
        <f t="shared" si="388"/>
        <v>339139 - Outros Serviços Terceiros Pessoa Jurídica</v>
      </c>
      <c r="N4954" t="str">
        <f t="shared" si="389"/>
        <v>33</v>
      </c>
      <c r="O4954" t="str">
        <f>VLOOKUP('SQL Results'!N4954,Plan2!$A$2:$B$8,2,0)</f>
        <v>33 - Outras Despesas Correntes</v>
      </c>
      <c r="P4954" s="4" t="str">
        <f t="shared" si="390"/>
        <v>0100 - Recursos ordinários - recursos do tesouro - RLD</v>
      </c>
    </row>
    <row r="4955" spans="1:16" x14ac:dyDescent="0.2">
      <c r="A4955">
        <v>53025</v>
      </c>
      <c r="B4955" t="s">
        <v>2191</v>
      </c>
      <c r="C4955">
        <v>71</v>
      </c>
      <c r="D4955" t="s">
        <v>2292</v>
      </c>
      <c r="E4955">
        <v>449051</v>
      </c>
      <c r="F4955" t="s">
        <v>31</v>
      </c>
      <c r="G4955" t="s">
        <v>13</v>
      </c>
      <c r="H4955" t="s">
        <v>14</v>
      </c>
      <c r="I4955" t="s">
        <v>2293</v>
      </c>
      <c r="J4955">
        <v>1000000</v>
      </c>
      <c r="K4955" t="str">
        <f t="shared" si="386"/>
        <v>53025 - Departamento Estadual de Infraestrutura</v>
      </c>
      <c r="L4955" t="str">
        <f t="shared" si="387"/>
        <v>71 - Operação de rodovias - DEINFRA</v>
      </c>
      <c r="M4955" t="str">
        <f t="shared" si="388"/>
        <v>449051 - Obras e Instalações</v>
      </c>
      <c r="N4955" t="str">
        <f t="shared" si="389"/>
        <v>44</v>
      </c>
      <c r="O4955" t="str">
        <f>VLOOKUP('SQL Results'!N4955,Plan2!$A$2:$B$8,2,0)</f>
        <v>44 - Investimentos</v>
      </c>
      <c r="P4955" s="4" t="str">
        <f t="shared" si="390"/>
        <v>0100 - Recursos ordinários - recursos do tesouro - RLD</v>
      </c>
    </row>
    <row r="4956" spans="1:16" x14ac:dyDescent="0.2">
      <c r="A4956">
        <v>53025</v>
      </c>
      <c r="B4956" t="s">
        <v>2191</v>
      </c>
      <c r="C4956">
        <v>71</v>
      </c>
      <c r="D4956" t="s">
        <v>2292</v>
      </c>
      <c r="E4956">
        <v>339039</v>
      </c>
      <c r="F4956" t="s">
        <v>16</v>
      </c>
      <c r="G4956" t="s">
        <v>135</v>
      </c>
      <c r="H4956" t="s">
        <v>136</v>
      </c>
      <c r="I4956" t="s">
        <v>2293</v>
      </c>
      <c r="J4956">
        <v>900000</v>
      </c>
      <c r="K4956" t="str">
        <f t="shared" si="386"/>
        <v>53025 - Departamento Estadual de Infraestrutura</v>
      </c>
      <c r="L4956" t="str">
        <f t="shared" si="387"/>
        <v>71 - Operação de rodovias - DEINFRA</v>
      </c>
      <c r="M4956" t="str">
        <f t="shared" si="388"/>
        <v>339039 - Outros Serviços Terceiros - Pessoa Jurídica</v>
      </c>
      <c r="N4956" t="str">
        <f t="shared" si="389"/>
        <v>33</v>
      </c>
      <c r="O4956" t="str">
        <f>VLOOKUP('SQL Results'!N4956,Plan2!$A$2:$B$8,2,0)</f>
        <v>33 - Outras Despesas Correntes</v>
      </c>
      <c r="P4956" s="4" t="str">
        <f t="shared" si="390"/>
        <v>0269 - Outros recursos primários - recursos de outras fontes - exercício corrente</v>
      </c>
    </row>
    <row r="4957" spans="1:16" x14ac:dyDescent="0.2">
      <c r="A4957">
        <v>53025</v>
      </c>
      <c r="B4957" t="s">
        <v>2191</v>
      </c>
      <c r="C4957">
        <v>71</v>
      </c>
      <c r="D4957" t="s">
        <v>2292</v>
      </c>
      <c r="E4957">
        <v>339139</v>
      </c>
      <c r="F4957" t="s">
        <v>51</v>
      </c>
      <c r="G4957" t="s">
        <v>135</v>
      </c>
      <c r="H4957" t="s">
        <v>136</v>
      </c>
      <c r="I4957" t="s">
        <v>2293</v>
      </c>
      <c r="J4957">
        <v>5000000</v>
      </c>
      <c r="K4957" t="str">
        <f t="shared" si="386"/>
        <v>53025 - Departamento Estadual de Infraestrutura</v>
      </c>
      <c r="L4957" t="str">
        <f t="shared" si="387"/>
        <v>71 - Operação de rodovias - DEINFRA</v>
      </c>
      <c r="M4957" t="str">
        <f t="shared" si="388"/>
        <v>339139 - Outros Serviços Terceiros Pessoa Jurídica</v>
      </c>
      <c r="N4957" t="str">
        <f t="shared" si="389"/>
        <v>33</v>
      </c>
      <c r="O4957" t="str">
        <f>VLOOKUP('SQL Results'!N4957,Plan2!$A$2:$B$8,2,0)</f>
        <v>33 - Outras Despesas Correntes</v>
      </c>
      <c r="P4957" s="4" t="str">
        <f t="shared" si="390"/>
        <v>0269 - Outros recursos primários - recursos de outras fontes - exercício corrente</v>
      </c>
    </row>
    <row r="4958" spans="1:16" x14ac:dyDescent="0.2">
      <c r="A4958">
        <v>53025</v>
      </c>
      <c r="B4958" t="s">
        <v>2191</v>
      </c>
      <c r="C4958">
        <v>71</v>
      </c>
      <c r="D4958" t="s">
        <v>2292</v>
      </c>
      <c r="E4958">
        <v>339192</v>
      </c>
      <c r="F4958" t="s">
        <v>28</v>
      </c>
      <c r="G4958" t="s">
        <v>135</v>
      </c>
      <c r="H4958" t="s">
        <v>136</v>
      </c>
      <c r="I4958" t="s">
        <v>2293</v>
      </c>
      <c r="J4958">
        <v>100000</v>
      </c>
      <c r="K4958" t="str">
        <f t="shared" si="386"/>
        <v>53025 - Departamento Estadual de Infraestrutura</v>
      </c>
      <c r="L4958" t="str">
        <f t="shared" si="387"/>
        <v>71 - Operação de rodovias - DEINFRA</v>
      </c>
      <c r="M4958" t="str">
        <f t="shared" si="388"/>
        <v>339192 - Despesas de Exercícios Anteriores</v>
      </c>
      <c r="N4958" t="str">
        <f t="shared" si="389"/>
        <v>33</v>
      </c>
      <c r="O4958" t="str">
        <f>VLOOKUP('SQL Results'!N4958,Plan2!$A$2:$B$8,2,0)</f>
        <v>33 - Outras Despesas Correntes</v>
      </c>
      <c r="P4958" s="4" t="str">
        <f t="shared" si="390"/>
        <v>0269 - Outros recursos primários - recursos de outras fontes - exercício corrente</v>
      </c>
    </row>
    <row r="4959" spans="1:16" x14ac:dyDescent="0.2">
      <c r="A4959">
        <v>53025</v>
      </c>
      <c r="B4959" t="s">
        <v>2191</v>
      </c>
      <c r="C4959">
        <v>2292</v>
      </c>
      <c r="D4959" t="s">
        <v>2294</v>
      </c>
      <c r="E4959">
        <v>449051</v>
      </c>
      <c r="F4959" t="s">
        <v>31</v>
      </c>
      <c r="G4959" t="s">
        <v>409</v>
      </c>
      <c r="H4959" t="s">
        <v>410</v>
      </c>
      <c r="I4959" t="s">
        <v>2295</v>
      </c>
      <c r="J4959">
        <v>1000000</v>
      </c>
      <c r="K4959" t="str">
        <f t="shared" si="386"/>
        <v>53025 - Departamento Estadual de Infraestrutura</v>
      </c>
      <c r="L4959" t="str">
        <f t="shared" si="387"/>
        <v>2292 - Reabilitação/aumento de capac da SC-370/108, trecho BR-101 - Gravatal - Braço do Norte - São Ludgero</v>
      </c>
      <c r="M4959" t="str">
        <f t="shared" si="388"/>
        <v>449051 - Obras e Instalações</v>
      </c>
      <c r="N4959" t="str">
        <f t="shared" si="389"/>
        <v>44</v>
      </c>
      <c r="O4959" t="str">
        <f>VLOOKUP('SQL Results'!N4959,Plan2!$A$2:$B$8,2,0)</f>
        <v>44 - Investimentos</v>
      </c>
      <c r="P4959" s="4" t="str">
        <f t="shared" si="390"/>
        <v>0261 - Receitas diversas - FUNDOSOCIAL - recursos de outras fontes - exercício corrente</v>
      </c>
    </row>
    <row r="4960" spans="1:16" x14ac:dyDescent="0.2">
      <c r="A4960">
        <v>53025</v>
      </c>
      <c r="B4960" t="s">
        <v>2191</v>
      </c>
      <c r="C4960">
        <v>2300</v>
      </c>
      <c r="D4960" t="s">
        <v>2296</v>
      </c>
      <c r="E4960">
        <v>449051</v>
      </c>
      <c r="F4960" t="s">
        <v>31</v>
      </c>
      <c r="G4960" t="s">
        <v>2297</v>
      </c>
      <c r="H4960" t="s">
        <v>2298</v>
      </c>
      <c r="I4960" t="s">
        <v>2299</v>
      </c>
      <c r="J4960">
        <v>20181572</v>
      </c>
      <c r="K4960" t="str">
        <f t="shared" si="386"/>
        <v>53025 - Departamento Estadual de Infraestrutura</v>
      </c>
      <c r="L4960" t="str">
        <f t="shared" si="387"/>
        <v>2300 - Reabilitação/Contenção Encostas SC-390, tr Orleans - Lauro Müller - Alto Serra Rio do Rastro</v>
      </c>
      <c r="M4960" t="str">
        <f t="shared" si="388"/>
        <v>449051 - Obras e Instalações</v>
      </c>
      <c r="N4960" t="str">
        <f t="shared" si="389"/>
        <v>44</v>
      </c>
      <c r="O4960" t="str">
        <f>VLOOKUP('SQL Results'!N4960,Plan2!$A$2:$B$8,2,0)</f>
        <v>44 - Investimentos</v>
      </c>
      <c r="P4960" s="4" t="str">
        <f t="shared" si="390"/>
        <v>0232 - Transferências da União - situação de emergência e calamidade</v>
      </c>
    </row>
    <row r="4961" spans="1:16" x14ac:dyDescent="0.2">
      <c r="A4961">
        <v>53025</v>
      </c>
      <c r="B4961" t="s">
        <v>2191</v>
      </c>
      <c r="C4961">
        <v>7070</v>
      </c>
      <c r="D4961" t="s">
        <v>2300</v>
      </c>
      <c r="E4961">
        <v>449034</v>
      </c>
      <c r="F4961" t="s">
        <v>2120</v>
      </c>
      <c r="G4961" t="s">
        <v>13</v>
      </c>
      <c r="H4961" t="s">
        <v>14</v>
      </c>
      <c r="I4961" t="s">
        <v>2301</v>
      </c>
      <c r="J4961">
        <v>500000</v>
      </c>
      <c r="K4961" t="str">
        <f t="shared" si="386"/>
        <v>53025 - Departamento Estadual de Infraestrutura</v>
      </c>
      <c r="L4961" t="str">
        <f t="shared" si="387"/>
        <v>7070 - Execução de obras emergenciais - DEINFRA</v>
      </c>
      <c r="M4961" t="str">
        <f t="shared" si="388"/>
        <v>449034 - Outras Desp. Pessoal Decor. Contr. Terceirização</v>
      </c>
      <c r="N4961" t="str">
        <f t="shared" si="389"/>
        <v>44</v>
      </c>
      <c r="O4961" t="str">
        <f>VLOOKUP('SQL Results'!N4961,Plan2!$A$2:$B$8,2,0)</f>
        <v>44 - Investimentos</v>
      </c>
      <c r="P4961" s="4" t="str">
        <f t="shared" si="390"/>
        <v>0100 - Recursos ordinários - recursos do tesouro - RLD</v>
      </c>
    </row>
    <row r="4962" spans="1:16" x14ac:dyDescent="0.2">
      <c r="A4962">
        <v>53025</v>
      </c>
      <c r="B4962" t="s">
        <v>2191</v>
      </c>
      <c r="C4962">
        <v>7070</v>
      </c>
      <c r="D4962" t="s">
        <v>2300</v>
      </c>
      <c r="E4962">
        <v>449051</v>
      </c>
      <c r="F4962" t="s">
        <v>31</v>
      </c>
      <c r="G4962" t="s">
        <v>13</v>
      </c>
      <c r="H4962" t="s">
        <v>14</v>
      </c>
      <c r="I4962" t="s">
        <v>2301</v>
      </c>
      <c r="J4962">
        <v>500000</v>
      </c>
      <c r="K4962" t="str">
        <f t="shared" si="386"/>
        <v>53025 - Departamento Estadual de Infraestrutura</v>
      </c>
      <c r="L4962" t="str">
        <f t="shared" si="387"/>
        <v>7070 - Execução de obras emergenciais - DEINFRA</v>
      </c>
      <c r="M4962" t="str">
        <f t="shared" si="388"/>
        <v>449051 - Obras e Instalações</v>
      </c>
      <c r="N4962" t="str">
        <f t="shared" si="389"/>
        <v>44</v>
      </c>
      <c r="O4962" t="str">
        <f>VLOOKUP('SQL Results'!N4962,Plan2!$A$2:$B$8,2,0)</f>
        <v>44 - Investimentos</v>
      </c>
      <c r="P4962" s="4" t="str">
        <f t="shared" si="390"/>
        <v>0100 - Recursos ordinários - recursos do tesouro - RLD</v>
      </c>
    </row>
    <row r="4963" spans="1:16" x14ac:dyDescent="0.2">
      <c r="A4963">
        <v>53025</v>
      </c>
      <c r="B4963" t="s">
        <v>2191</v>
      </c>
      <c r="C4963">
        <v>7070</v>
      </c>
      <c r="D4963" t="s">
        <v>2300</v>
      </c>
      <c r="E4963">
        <v>449051</v>
      </c>
      <c r="F4963" t="s">
        <v>31</v>
      </c>
      <c r="G4963" t="s">
        <v>2297</v>
      </c>
      <c r="H4963" t="s">
        <v>2298</v>
      </c>
      <c r="I4963" t="s">
        <v>2301</v>
      </c>
      <c r="J4963">
        <v>5274232</v>
      </c>
      <c r="K4963" t="str">
        <f t="shared" si="386"/>
        <v>53025 - Departamento Estadual de Infraestrutura</v>
      </c>
      <c r="L4963" t="str">
        <f t="shared" si="387"/>
        <v>7070 - Execução de obras emergenciais - DEINFRA</v>
      </c>
      <c r="M4963" t="str">
        <f t="shared" si="388"/>
        <v>449051 - Obras e Instalações</v>
      </c>
      <c r="N4963" t="str">
        <f t="shared" si="389"/>
        <v>44</v>
      </c>
      <c r="O4963" t="str">
        <f>VLOOKUP('SQL Results'!N4963,Plan2!$A$2:$B$8,2,0)</f>
        <v>44 - Investimentos</v>
      </c>
      <c r="P4963" s="4" t="str">
        <f t="shared" si="390"/>
        <v>0232 - Transferências da União - situação de emergência e calamidade</v>
      </c>
    </row>
    <row r="4964" spans="1:16" x14ac:dyDescent="0.2">
      <c r="A4964">
        <v>53025</v>
      </c>
      <c r="B4964" t="s">
        <v>2191</v>
      </c>
      <c r="C4964">
        <v>7070</v>
      </c>
      <c r="D4964" t="s">
        <v>2300</v>
      </c>
      <c r="E4964">
        <v>449051</v>
      </c>
      <c r="F4964" t="s">
        <v>31</v>
      </c>
      <c r="G4964" t="s">
        <v>367</v>
      </c>
      <c r="H4964" t="s">
        <v>368</v>
      </c>
      <c r="I4964" t="s">
        <v>2301</v>
      </c>
      <c r="J4964">
        <v>100000</v>
      </c>
      <c r="K4964" t="str">
        <f t="shared" si="386"/>
        <v>53025 - Departamento Estadual de Infraestrutura</v>
      </c>
      <c r="L4964" t="str">
        <f t="shared" si="387"/>
        <v>7070 - Execução de obras emergenciais - DEINFRA</v>
      </c>
      <c r="M4964" t="str">
        <f t="shared" si="388"/>
        <v>449051 - Obras e Instalações</v>
      </c>
      <c r="N4964" t="str">
        <f t="shared" si="389"/>
        <v>44</v>
      </c>
      <c r="O4964" t="str">
        <f>VLOOKUP('SQL Results'!N4964,Plan2!$A$2:$B$8,2,0)</f>
        <v>44 - Investimentos</v>
      </c>
      <c r="P4964" s="4" t="str">
        <f t="shared" si="390"/>
        <v>0285 - Remuneração de disp bancária - Executivo - rec vinculados-rec outras fontes-exerc corrente</v>
      </c>
    </row>
    <row r="4965" spans="1:16" x14ac:dyDescent="0.2">
      <c r="A4965">
        <v>53025</v>
      </c>
      <c r="B4965" t="s">
        <v>2191</v>
      </c>
      <c r="C4965">
        <v>316</v>
      </c>
      <c r="D4965" t="s">
        <v>2302</v>
      </c>
      <c r="E4965">
        <v>449093</v>
      </c>
      <c r="F4965" t="s">
        <v>50</v>
      </c>
      <c r="G4965" t="s">
        <v>423</v>
      </c>
      <c r="H4965" t="s">
        <v>424</v>
      </c>
      <c r="I4965" t="s">
        <v>2303</v>
      </c>
      <c r="J4965">
        <v>15000000</v>
      </c>
      <c r="K4965" t="str">
        <f t="shared" si="386"/>
        <v>53025 - Departamento Estadual de Infraestrutura</v>
      </c>
      <c r="L4965" t="str">
        <f t="shared" si="387"/>
        <v>316 - Desapropriação de áreas para obras de infraestrutura - DEINFRA</v>
      </c>
      <c r="M4965" t="str">
        <f t="shared" si="388"/>
        <v>449093 - Indenizações e Restituições</v>
      </c>
      <c r="N4965" t="str">
        <f t="shared" si="389"/>
        <v>44</v>
      </c>
      <c r="O4965" t="str">
        <f>VLOOKUP('SQL Results'!N4965,Plan2!$A$2:$B$8,2,0)</f>
        <v>44 - Investimentos</v>
      </c>
      <c r="P4965" s="4" t="str">
        <f t="shared" si="390"/>
        <v>0191 - Operações de crédito interna - recursos do tesouro - exercício corrente</v>
      </c>
    </row>
    <row r="4966" spans="1:16" x14ac:dyDescent="0.2">
      <c r="A4966">
        <v>53025</v>
      </c>
      <c r="B4966" t="s">
        <v>2191</v>
      </c>
      <c r="C4966">
        <v>319</v>
      </c>
      <c r="D4966" t="s">
        <v>2304</v>
      </c>
      <c r="E4966">
        <v>449051</v>
      </c>
      <c r="F4966" t="s">
        <v>31</v>
      </c>
      <c r="G4966" t="s">
        <v>13</v>
      </c>
      <c r="H4966" t="s">
        <v>14</v>
      </c>
      <c r="I4966" t="s">
        <v>2305</v>
      </c>
      <c r="J4966">
        <v>500000</v>
      </c>
      <c r="K4966" t="str">
        <f t="shared" si="386"/>
        <v>53025 - Departamento Estadual de Infraestrutura</v>
      </c>
      <c r="L4966" t="str">
        <f t="shared" si="387"/>
        <v>319 - Construção/supervisão de pontes ou viadutos, inclusive seus acessos - DEINFRA</v>
      </c>
      <c r="M4966" t="str">
        <f t="shared" si="388"/>
        <v>449051 - Obras e Instalações</v>
      </c>
      <c r="N4966" t="str">
        <f t="shared" si="389"/>
        <v>44</v>
      </c>
      <c r="O4966" t="str">
        <f>VLOOKUP('SQL Results'!N4966,Plan2!$A$2:$B$8,2,0)</f>
        <v>44 - Investimentos</v>
      </c>
      <c r="P4966" s="4" t="str">
        <f t="shared" si="390"/>
        <v>0100 - Recursos ordinários - recursos do tesouro - RLD</v>
      </c>
    </row>
    <row r="4967" spans="1:16" x14ac:dyDescent="0.2">
      <c r="A4967">
        <v>53025</v>
      </c>
      <c r="B4967" t="s">
        <v>2191</v>
      </c>
      <c r="C4967">
        <v>319</v>
      </c>
      <c r="D4967" t="s">
        <v>2304</v>
      </c>
      <c r="E4967">
        <v>449051</v>
      </c>
      <c r="F4967" t="s">
        <v>31</v>
      </c>
      <c r="G4967" t="s">
        <v>428</v>
      </c>
      <c r="H4967" t="s">
        <v>429</v>
      </c>
      <c r="I4967" t="s">
        <v>2305</v>
      </c>
      <c r="J4967">
        <v>1100000</v>
      </c>
      <c r="K4967" t="str">
        <f t="shared" si="386"/>
        <v>53025 - Departamento Estadual de Infraestrutura</v>
      </c>
      <c r="L4967" t="str">
        <f t="shared" si="387"/>
        <v>319 - Construção/supervisão de pontes ou viadutos, inclusive seus acessos - DEINFRA</v>
      </c>
      <c r="M4967" t="str">
        <f t="shared" si="388"/>
        <v>449051 - Obras e Instalações</v>
      </c>
      <c r="N4967" t="str">
        <f t="shared" si="389"/>
        <v>44</v>
      </c>
      <c r="O4967" t="str">
        <f>VLOOKUP('SQL Results'!N4967,Plan2!$A$2:$B$8,2,0)</f>
        <v>44 - Investimentos</v>
      </c>
      <c r="P4967" s="4" t="str">
        <f t="shared" si="390"/>
        <v>0228 - Outros convênios, ajustes e acordos administrativos - rec outras fontes-exercício corrente</v>
      </c>
    </row>
    <row r="4968" spans="1:16" x14ac:dyDescent="0.2">
      <c r="A4968">
        <v>53025</v>
      </c>
      <c r="B4968" t="s">
        <v>2191</v>
      </c>
      <c r="C4968">
        <v>319</v>
      </c>
      <c r="D4968" t="s">
        <v>2304</v>
      </c>
      <c r="E4968">
        <v>449051</v>
      </c>
      <c r="F4968" t="s">
        <v>31</v>
      </c>
      <c r="G4968" t="s">
        <v>409</v>
      </c>
      <c r="H4968" t="s">
        <v>410</v>
      </c>
      <c r="I4968" t="s">
        <v>2305</v>
      </c>
      <c r="J4968">
        <v>1000000</v>
      </c>
      <c r="K4968" t="str">
        <f t="shared" si="386"/>
        <v>53025 - Departamento Estadual de Infraestrutura</v>
      </c>
      <c r="L4968" t="str">
        <f t="shared" si="387"/>
        <v>319 - Construção/supervisão de pontes ou viadutos, inclusive seus acessos - DEINFRA</v>
      </c>
      <c r="M4968" t="str">
        <f t="shared" si="388"/>
        <v>449051 - Obras e Instalações</v>
      </c>
      <c r="N4968" t="str">
        <f t="shared" si="389"/>
        <v>44</v>
      </c>
      <c r="O4968" t="str">
        <f>VLOOKUP('SQL Results'!N4968,Plan2!$A$2:$B$8,2,0)</f>
        <v>44 - Investimentos</v>
      </c>
      <c r="P4968" s="4" t="str">
        <f t="shared" si="390"/>
        <v>0261 - Receitas diversas - FUNDOSOCIAL - recursos de outras fontes - exercício corrente</v>
      </c>
    </row>
    <row r="4969" spans="1:16" x14ac:dyDescent="0.2">
      <c r="A4969">
        <v>53025</v>
      </c>
      <c r="B4969" t="s">
        <v>2191</v>
      </c>
      <c r="C4969">
        <v>321</v>
      </c>
      <c r="D4969" t="s">
        <v>2306</v>
      </c>
      <c r="E4969">
        <v>339034</v>
      </c>
      <c r="F4969" t="s">
        <v>2120</v>
      </c>
      <c r="G4969" t="s">
        <v>2098</v>
      </c>
      <c r="H4969" t="s">
        <v>2099</v>
      </c>
      <c r="I4969" t="s">
        <v>2307</v>
      </c>
      <c r="J4969">
        <v>4500000</v>
      </c>
      <c r="K4969" t="str">
        <f t="shared" si="386"/>
        <v>53025 - Departamento Estadual de Infraestrutura</v>
      </c>
      <c r="L4969" t="str">
        <f t="shared" si="387"/>
        <v>321 - Gerenciamento dos Programas BID</v>
      </c>
      <c r="M4969" t="str">
        <f t="shared" si="388"/>
        <v>339034 - Outras Desp. Pessoal Decor. Contr. Terceirização</v>
      </c>
      <c r="N4969" t="str">
        <f t="shared" si="389"/>
        <v>33</v>
      </c>
      <c r="O4969" t="str">
        <f>VLOOKUP('SQL Results'!N4969,Plan2!$A$2:$B$8,2,0)</f>
        <v>33 - Outras Despesas Correntes</v>
      </c>
      <c r="P4969" s="4" t="str">
        <f t="shared" si="390"/>
        <v>0192 - Operações de crédito externa - recursos do tesouro - exercício corrente</v>
      </c>
    </row>
    <row r="4970" spans="1:16" x14ac:dyDescent="0.2">
      <c r="A4970">
        <v>53025</v>
      </c>
      <c r="B4970" t="s">
        <v>2191</v>
      </c>
      <c r="C4970">
        <v>321</v>
      </c>
      <c r="D4970" t="s">
        <v>2306</v>
      </c>
      <c r="E4970">
        <v>339034</v>
      </c>
      <c r="F4970" t="s">
        <v>2120</v>
      </c>
      <c r="G4970" t="s">
        <v>367</v>
      </c>
      <c r="H4970" t="s">
        <v>368</v>
      </c>
      <c r="I4970" t="s">
        <v>2307</v>
      </c>
      <c r="J4970">
        <v>400000</v>
      </c>
      <c r="K4970" t="str">
        <f t="shared" si="386"/>
        <v>53025 - Departamento Estadual de Infraestrutura</v>
      </c>
      <c r="L4970" t="str">
        <f t="shared" si="387"/>
        <v>321 - Gerenciamento dos Programas BID</v>
      </c>
      <c r="M4970" t="str">
        <f t="shared" si="388"/>
        <v>339034 - Outras Desp. Pessoal Decor. Contr. Terceirização</v>
      </c>
      <c r="N4970" t="str">
        <f t="shared" si="389"/>
        <v>33</v>
      </c>
      <c r="O4970" t="str">
        <f>VLOOKUP('SQL Results'!N4970,Plan2!$A$2:$B$8,2,0)</f>
        <v>33 - Outras Despesas Correntes</v>
      </c>
      <c r="P4970" s="4" t="str">
        <f t="shared" si="390"/>
        <v>0285 - Remuneração de disp bancária - Executivo - rec vinculados-rec outras fontes-exerc corrente</v>
      </c>
    </row>
    <row r="4971" spans="1:16" x14ac:dyDescent="0.2">
      <c r="A4971">
        <v>53025</v>
      </c>
      <c r="B4971" t="s">
        <v>2191</v>
      </c>
      <c r="C4971">
        <v>24</v>
      </c>
      <c r="D4971" t="s">
        <v>2274</v>
      </c>
      <c r="E4971">
        <v>449051</v>
      </c>
      <c r="F4971" t="s">
        <v>31</v>
      </c>
      <c r="G4971" t="s">
        <v>13</v>
      </c>
      <c r="H4971" t="s">
        <v>14</v>
      </c>
      <c r="I4971" t="s">
        <v>349</v>
      </c>
      <c r="J4971">
        <v>100000</v>
      </c>
      <c r="K4971" t="str">
        <f t="shared" si="386"/>
        <v>53025 - Departamento Estadual de Infraestrutura</v>
      </c>
      <c r="L4971" t="str">
        <f t="shared" si="387"/>
        <v>24 - Administração e manutenção dos serviços administrativos gerais - DEINFRA</v>
      </c>
      <c r="M4971" t="str">
        <f t="shared" si="388"/>
        <v>449051 - Obras e Instalações</v>
      </c>
      <c r="N4971" t="str">
        <f t="shared" si="389"/>
        <v>44</v>
      </c>
      <c r="O4971" t="str">
        <f>VLOOKUP('SQL Results'!N4971,Plan2!$A$2:$B$8,2,0)</f>
        <v>44 - Investimentos</v>
      </c>
      <c r="P4971" s="4" t="str">
        <f t="shared" si="390"/>
        <v>0100 - Recursos ordinários - recursos do tesouro - RLD</v>
      </c>
    </row>
    <row r="4972" spans="1:16" x14ac:dyDescent="0.2">
      <c r="A4972">
        <v>53025</v>
      </c>
      <c r="B4972" t="s">
        <v>2191</v>
      </c>
      <c r="C4972">
        <v>24</v>
      </c>
      <c r="D4972" t="s">
        <v>2274</v>
      </c>
      <c r="E4972">
        <v>449052</v>
      </c>
      <c r="F4972" t="s">
        <v>17</v>
      </c>
      <c r="G4972" t="s">
        <v>13</v>
      </c>
      <c r="H4972" t="s">
        <v>14</v>
      </c>
      <c r="I4972" t="s">
        <v>349</v>
      </c>
      <c r="J4972">
        <v>80000</v>
      </c>
      <c r="K4972" t="str">
        <f t="shared" si="386"/>
        <v>53025 - Departamento Estadual de Infraestrutura</v>
      </c>
      <c r="L4972" t="str">
        <f t="shared" si="387"/>
        <v>24 - Administração e manutenção dos serviços administrativos gerais - DEINFRA</v>
      </c>
      <c r="M4972" t="str">
        <f t="shared" si="388"/>
        <v>449052 - Equipamentos e Material Permanente</v>
      </c>
      <c r="N4972" t="str">
        <f t="shared" si="389"/>
        <v>44</v>
      </c>
      <c r="O4972" t="str">
        <f>VLOOKUP('SQL Results'!N4972,Plan2!$A$2:$B$8,2,0)</f>
        <v>44 - Investimentos</v>
      </c>
      <c r="P4972" s="4" t="str">
        <f t="shared" si="390"/>
        <v>0100 - Recursos ordinários - recursos do tesouro - RLD</v>
      </c>
    </row>
    <row r="4973" spans="1:16" x14ac:dyDescent="0.2">
      <c r="A4973">
        <v>53025</v>
      </c>
      <c r="B4973" t="s">
        <v>2191</v>
      </c>
      <c r="C4973">
        <v>24</v>
      </c>
      <c r="D4973" t="s">
        <v>2274</v>
      </c>
      <c r="E4973">
        <v>449091</v>
      </c>
      <c r="F4973" t="s">
        <v>65</v>
      </c>
      <c r="G4973" t="s">
        <v>13</v>
      </c>
      <c r="H4973" t="s">
        <v>14</v>
      </c>
      <c r="I4973" t="s">
        <v>349</v>
      </c>
      <c r="J4973">
        <v>200000</v>
      </c>
      <c r="K4973" t="str">
        <f t="shared" si="386"/>
        <v>53025 - Departamento Estadual de Infraestrutura</v>
      </c>
      <c r="L4973" t="str">
        <f t="shared" si="387"/>
        <v>24 - Administração e manutenção dos serviços administrativos gerais - DEINFRA</v>
      </c>
      <c r="M4973" t="str">
        <f t="shared" si="388"/>
        <v>449091 - Sentenças Judiciais</v>
      </c>
      <c r="N4973" t="str">
        <f t="shared" si="389"/>
        <v>44</v>
      </c>
      <c r="O4973" t="str">
        <f>VLOOKUP('SQL Results'!N4973,Plan2!$A$2:$B$8,2,0)</f>
        <v>44 - Investimentos</v>
      </c>
      <c r="P4973" s="4" t="str">
        <f t="shared" si="390"/>
        <v>0100 - Recursos ordinários - recursos do tesouro - RLD</v>
      </c>
    </row>
    <row r="4974" spans="1:16" x14ac:dyDescent="0.2">
      <c r="A4974">
        <v>53025</v>
      </c>
      <c r="B4974" t="s">
        <v>2191</v>
      </c>
      <c r="C4974">
        <v>24</v>
      </c>
      <c r="D4974" t="s">
        <v>2274</v>
      </c>
      <c r="E4974">
        <v>449092</v>
      </c>
      <c r="F4974" t="s">
        <v>28</v>
      </c>
      <c r="G4974" t="s">
        <v>13</v>
      </c>
      <c r="H4974" t="s">
        <v>14</v>
      </c>
      <c r="I4974" t="s">
        <v>349</v>
      </c>
      <c r="J4974">
        <v>100000</v>
      </c>
      <c r="K4974" t="str">
        <f t="shared" si="386"/>
        <v>53025 - Departamento Estadual de Infraestrutura</v>
      </c>
      <c r="L4974" t="str">
        <f t="shared" si="387"/>
        <v>24 - Administração e manutenção dos serviços administrativos gerais - DEINFRA</v>
      </c>
      <c r="M4974" t="str">
        <f t="shared" si="388"/>
        <v>449092 - Despesas de Exercícios Anteriores</v>
      </c>
      <c r="N4974" t="str">
        <f t="shared" si="389"/>
        <v>44</v>
      </c>
      <c r="O4974" t="str">
        <f>VLOOKUP('SQL Results'!N4974,Plan2!$A$2:$B$8,2,0)</f>
        <v>44 - Investimentos</v>
      </c>
      <c r="P4974" s="4" t="str">
        <f t="shared" si="390"/>
        <v>0100 - Recursos ordinários - recursos do tesouro - RLD</v>
      </c>
    </row>
    <row r="4975" spans="1:16" x14ac:dyDescent="0.2">
      <c r="A4975">
        <v>53025</v>
      </c>
      <c r="B4975" t="s">
        <v>2191</v>
      </c>
      <c r="C4975">
        <v>28</v>
      </c>
      <c r="D4975" t="s">
        <v>2308</v>
      </c>
      <c r="E4975">
        <v>339036</v>
      </c>
      <c r="F4975" t="s">
        <v>23</v>
      </c>
      <c r="G4975" t="s">
        <v>13</v>
      </c>
      <c r="H4975" t="s">
        <v>14</v>
      </c>
      <c r="I4975" t="s">
        <v>355</v>
      </c>
      <c r="J4975">
        <v>600000</v>
      </c>
      <c r="K4975" t="str">
        <f t="shared" si="386"/>
        <v>53025 - Departamento Estadual de Infraestrutura</v>
      </c>
      <c r="L4975" t="str">
        <f t="shared" si="387"/>
        <v>28 - Encargos com estagiários - DEINFRA</v>
      </c>
      <c r="M4975" t="str">
        <f t="shared" si="388"/>
        <v>339036 - Outros Serviços Terceiros-Pessoa Física</v>
      </c>
      <c r="N4975" t="str">
        <f t="shared" si="389"/>
        <v>33</v>
      </c>
      <c r="O4975" t="str">
        <f>VLOOKUP('SQL Results'!N4975,Plan2!$A$2:$B$8,2,0)</f>
        <v>33 - Outras Despesas Correntes</v>
      </c>
      <c r="P4975" s="4" t="str">
        <f t="shared" si="390"/>
        <v>0100 - Recursos ordinários - recursos do tesouro - RLD</v>
      </c>
    </row>
    <row r="4976" spans="1:16" x14ac:dyDescent="0.2">
      <c r="A4976">
        <v>53025</v>
      </c>
      <c r="B4976" t="s">
        <v>2191</v>
      </c>
      <c r="C4976">
        <v>28</v>
      </c>
      <c r="D4976" t="s">
        <v>2308</v>
      </c>
      <c r="E4976">
        <v>339049</v>
      </c>
      <c r="F4976" t="s">
        <v>79</v>
      </c>
      <c r="G4976" t="s">
        <v>13</v>
      </c>
      <c r="H4976" t="s">
        <v>14</v>
      </c>
      <c r="I4976" t="s">
        <v>355</v>
      </c>
      <c r="J4976">
        <v>100000</v>
      </c>
      <c r="K4976" t="str">
        <f t="shared" si="386"/>
        <v>53025 - Departamento Estadual de Infraestrutura</v>
      </c>
      <c r="L4976" t="str">
        <f t="shared" si="387"/>
        <v>28 - Encargos com estagiários - DEINFRA</v>
      </c>
      <c r="M4976" t="str">
        <f t="shared" si="388"/>
        <v>339049 - Auxílio-Transporte</v>
      </c>
      <c r="N4976" t="str">
        <f t="shared" si="389"/>
        <v>33</v>
      </c>
      <c r="O4976" t="str">
        <f>VLOOKUP('SQL Results'!N4976,Plan2!$A$2:$B$8,2,0)</f>
        <v>33 - Outras Despesas Correntes</v>
      </c>
      <c r="P4976" s="4" t="str">
        <f t="shared" si="390"/>
        <v>0100 - Recursos ordinários - recursos do tesouro - RLD</v>
      </c>
    </row>
    <row r="4977" spans="1:16" x14ac:dyDescent="0.2">
      <c r="A4977">
        <v>53025</v>
      </c>
      <c r="B4977" t="s">
        <v>2191</v>
      </c>
      <c r="C4977">
        <v>80</v>
      </c>
      <c r="D4977" t="s">
        <v>2309</v>
      </c>
      <c r="E4977">
        <v>449051</v>
      </c>
      <c r="F4977" t="s">
        <v>31</v>
      </c>
      <c r="G4977" t="s">
        <v>13</v>
      </c>
      <c r="H4977" t="s">
        <v>14</v>
      </c>
      <c r="I4977" t="s">
        <v>2310</v>
      </c>
      <c r="J4977">
        <v>1000000</v>
      </c>
      <c r="K4977" t="str">
        <f t="shared" si="386"/>
        <v>53025 - Departamento Estadual de Infraestrutura</v>
      </c>
      <c r="L4977" t="str">
        <f t="shared" si="387"/>
        <v>80 - Construção e adequação de prédios da sede e das Superint Regionais do DEINFRA e anexos</v>
      </c>
      <c r="M4977" t="str">
        <f t="shared" si="388"/>
        <v>449051 - Obras e Instalações</v>
      </c>
      <c r="N4977" t="str">
        <f t="shared" si="389"/>
        <v>44</v>
      </c>
      <c r="O4977" t="str">
        <f>VLOOKUP('SQL Results'!N4977,Plan2!$A$2:$B$8,2,0)</f>
        <v>44 - Investimentos</v>
      </c>
      <c r="P4977" s="4" t="str">
        <f t="shared" si="390"/>
        <v>0100 - Recursos ordinários - recursos do tesouro - RLD</v>
      </c>
    </row>
    <row r="4978" spans="1:16" x14ac:dyDescent="0.2">
      <c r="A4978">
        <v>53025</v>
      </c>
      <c r="B4978" t="s">
        <v>2191</v>
      </c>
      <c r="C4978">
        <v>350</v>
      </c>
      <c r="D4978" t="s">
        <v>2311</v>
      </c>
      <c r="E4978">
        <v>449051</v>
      </c>
      <c r="F4978" t="s">
        <v>31</v>
      </c>
      <c r="G4978" t="s">
        <v>409</v>
      </c>
      <c r="H4978" t="s">
        <v>410</v>
      </c>
      <c r="I4978" t="s">
        <v>2312</v>
      </c>
      <c r="J4978">
        <v>100000</v>
      </c>
      <c r="K4978" t="str">
        <f t="shared" si="386"/>
        <v>53025 - Departamento Estadual de Infraestrutura</v>
      </c>
      <c r="L4978" t="str">
        <f t="shared" si="387"/>
        <v>350 - Pavimentação da SC-100, trecho Barra do Camacho - Laguna e acesso ao Farol de Santa Marta</v>
      </c>
      <c r="M4978" t="str">
        <f t="shared" si="388"/>
        <v>449051 - Obras e Instalações</v>
      </c>
      <c r="N4978" t="str">
        <f t="shared" si="389"/>
        <v>44</v>
      </c>
      <c r="O4978" t="str">
        <f>VLOOKUP('SQL Results'!N4978,Plan2!$A$2:$B$8,2,0)</f>
        <v>44 - Investimentos</v>
      </c>
      <c r="P4978" s="4" t="str">
        <f t="shared" si="390"/>
        <v>0261 - Receitas diversas - FUNDOSOCIAL - recursos de outras fontes - exercício corrente</v>
      </c>
    </row>
    <row r="4979" spans="1:16" x14ac:dyDescent="0.2">
      <c r="A4979">
        <v>53025</v>
      </c>
      <c r="B4979" t="s">
        <v>2191</v>
      </c>
      <c r="C4979">
        <v>14149</v>
      </c>
      <c r="D4979" t="s">
        <v>2313</v>
      </c>
      <c r="E4979">
        <v>449051</v>
      </c>
      <c r="F4979" t="s">
        <v>31</v>
      </c>
      <c r="G4979" t="s">
        <v>423</v>
      </c>
      <c r="H4979" t="s">
        <v>424</v>
      </c>
      <c r="I4979" t="s">
        <v>2314</v>
      </c>
      <c r="J4979">
        <v>7900000</v>
      </c>
      <c r="K4979" t="str">
        <f t="shared" si="386"/>
        <v>53025 - Departamento Estadual de Infraestrutura</v>
      </c>
      <c r="L4979" t="str">
        <f t="shared" si="387"/>
        <v>14149 - Reabilitação da Ponte Hercílio Luz - Serviços Estruturais Complementares</v>
      </c>
      <c r="M4979" t="str">
        <f t="shared" si="388"/>
        <v>449051 - Obras e Instalações</v>
      </c>
      <c r="N4979" t="str">
        <f t="shared" si="389"/>
        <v>44</v>
      </c>
      <c r="O4979" t="str">
        <f>VLOOKUP('SQL Results'!N4979,Plan2!$A$2:$B$8,2,0)</f>
        <v>44 - Investimentos</v>
      </c>
      <c r="P4979" s="4" t="str">
        <f t="shared" si="390"/>
        <v>0191 - Operações de crédito interna - recursos do tesouro - exercício corrente</v>
      </c>
    </row>
    <row r="4980" spans="1:16" x14ac:dyDescent="0.2">
      <c r="A4980">
        <v>53025</v>
      </c>
      <c r="B4980" t="s">
        <v>2191</v>
      </c>
      <c r="C4980">
        <v>242</v>
      </c>
      <c r="D4980" t="s">
        <v>2261</v>
      </c>
      <c r="E4980">
        <v>449034</v>
      </c>
      <c r="F4980" t="s">
        <v>2120</v>
      </c>
      <c r="G4980" t="s">
        <v>2315</v>
      </c>
      <c r="H4980" t="s">
        <v>2316</v>
      </c>
      <c r="I4980" t="s">
        <v>2262</v>
      </c>
      <c r="J4980">
        <v>500000</v>
      </c>
      <c r="K4980" t="str">
        <f t="shared" si="386"/>
        <v>53025 - Departamento Estadual de Infraestrutura</v>
      </c>
      <c r="L4980" t="str">
        <f t="shared" si="387"/>
        <v>242 - Contagens e estudos de tráfego, levtos e estudos para Gerência de Pavimentos - BID-VI</v>
      </c>
      <c r="M4980" t="str">
        <f t="shared" si="388"/>
        <v>449034 - Outras Desp. Pessoal Decor. Contr. Terceirização</v>
      </c>
      <c r="N4980" t="str">
        <f t="shared" si="389"/>
        <v>44</v>
      </c>
      <c r="O4980" t="str">
        <f>VLOOKUP('SQL Results'!N4980,Plan2!$A$2:$B$8,2,0)</f>
        <v>44 - Investimentos</v>
      </c>
      <c r="P4980" s="4" t="str">
        <f t="shared" si="390"/>
        <v>2269 - Contrapartida BID-Recursos de Outras Fontes - Exercício Corrente-Outros Recursos Primários</v>
      </c>
    </row>
    <row r="4981" spans="1:16" x14ac:dyDescent="0.2">
      <c r="A4981">
        <v>53025</v>
      </c>
      <c r="B4981" t="s">
        <v>2191</v>
      </c>
      <c r="C4981">
        <v>242</v>
      </c>
      <c r="D4981" t="s">
        <v>2261</v>
      </c>
      <c r="E4981">
        <v>449034</v>
      </c>
      <c r="F4981" t="s">
        <v>2120</v>
      </c>
      <c r="G4981" t="s">
        <v>367</v>
      </c>
      <c r="H4981" t="s">
        <v>368</v>
      </c>
      <c r="I4981" t="s">
        <v>2262</v>
      </c>
      <c r="J4981">
        <v>224323</v>
      </c>
      <c r="K4981" t="str">
        <f t="shared" si="386"/>
        <v>53025 - Departamento Estadual de Infraestrutura</v>
      </c>
      <c r="L4981" t="str">
        <f t="shared" si="387"/>
        <v>242 - Contagens e estudos de tráfego, levtos e estudos para Gerência de Pavimentos - BID-VI</v>
      </c>
      <c r="M4981" t="str">
        <f t="shared" si="388"/>
        <v>449034 - Outras Desp. Pessoal Decor. Contr. Terceirização</v>
      </c>
      <c r="N4981" t="str">
        <f t="shared" si="389"/>
        <v>44</v>
      </c>
      <c r="O4981" t="str">
        <f>VLOOKUP('SQL Results'!N4981,Plan2!$A$2:$B$8,2,0)</f>
        <v>44 - Investimentos</v>
      </c>
      <c r="P4981" s="4" t="str">
        <f t="shared" si="390"/>
        <v>0285 - Remuneração de disp bancária - Executivo - rec vinculados-rec outras fontes-exerc corrente</v>
      </c>
    </row>
    <row r="4982" spans="1:16" x14ac:dyDescent="0.2">
      <c r="A4982">
        <v>53025</v>
      </c>
      <c r="B4982" t="s">
        <v>2191</v>
      </c>
      <c r="C4982">
        <v>242</v>
      </c>
      <c r="D4982" t="s">
        <v>2261</v>
      </c>
      <c r="E4982">
        <v>449034</v>
      </c>
      <c r="F4982" t="s">
        <v>2120</v>
      </c>
      <c r="G4982" t="s">
        <v>2094</v>
      </c>
      <c r="H4982" t="s">
        <v>2095</v>
      </c>
      <c r="I4982" t="s">
        <v>2262</v>
      </c>
      <c r="J4982">
        <v>500000</v>
      </c>
      <c r="K4982" t="str">
        <f t="shared" si="386"/>
        <v>53025 - Departamento Estadual de Infraestrutura</v>
      </c>
      <c r="L4982" t="str">
        <f t="shared" si="387"/>
        <v>242 - Contagens e estudos de tráfego, levtos e estudos para Gerência de Pavimentos - BID-VI</v>
      </c>
      <c r="M4982" t="str">
        <f t="shared" si="388"/>
        <v>449034 - Outras Desp. Pessoal Decor. Contr. Terceirização</v>
      </c>
      <c r="N4982" t="str">
        <f t="shared" si="389"/>
        <v>44</v>
      </c>
      <c r="O4982" t="str">
        <f>VLOOKUP('SQL Results'!N4982,Plan2!$A$2:$B$8,2,0)</f>
        <v>44 - Investimentos</v>
      </c>
      <c r="P4982" s="4" t="str">
        <f t="shared" si="390"/>
        <v>2100 - Contrapartida - BID - recursos do tesouro - exercício corrente</v>
      </c>
    </row>
    <row r="4983" spans="1:16" x14ac:dyDescent="0.2">
      <c r="A4983">
        <v>53025</v>
      </c>
      <c r="B4983" t="s">
        <v>2191</v>
      </c>
      <c r="C4983">
        <v>11035</v>
      </c>
      <c r="D4983" t="s">
        <v>2317</v>
      </c>
      <c r="E4983">
        <v>339035</v>
      </c>
      <c r="F4983" t="s">
        <v>21</v>
      </c>
      <c r="G4983" t="s">
        <v>13</v>
      </c>
      <c r="H4983" t="s">
        <v>14</v>
      </c>
      <c r="I4983" t="s">
        <v>353</v>
      </c>
      <c r="J4983">
        <v>1800000</v>
      </c>
      <c r="K4983" t="str">
        <f t="shared" si="386"/>
        <v>53025 - Departamento Estadual de Infraestrutura</v>
      </c>
      <c r="L4983" t="str">
        <f t="shared" si="387"/>
        <v>11035 - Manutenção e modernização dos serviços de tecnologia da informação e comunicação - DEINFRA</v>
      </c>
      <c r="M4983" t="str">
        <f t="shared" si="388"/>
        <v>339035 - Serviços de Consultoria</v>
      </c>
      <c r="N4983" t="str">
        <f t="shared" si="389"/>
        <v>33</v>
      </c>
      <c r="O4983" t="str">
        <f>VLOOKUP('SQL Results'!N4983,Plan2!$A$2:$B$8,2,0)</f>
        <v>33 - Outras Despesas Correntes</v>
      </c>
      <c r="P4983" s="4" t="str">
        <f t="shared" si="390"/>
        <v>0100 - Recursos ordinários - recursos do tesouro - RLD</v>
      </c>
    </row>
    <row r="4984" spans="1:16" x14ac:dyDescent="0.2">
      <c r="A4984">
        <v>53025</v>
      </c>
      <c r="B4984" t="s">
        <v>2191</v>
      </c>
      <c r="C4984">
        <v>11035</v>
      </c>
      <c r="D4984" t="s">
        <v>2317</v>
      </c>
      <c r="E4984">
        <v>339039</v>
      </c>
      <c r="F4984" t="s">
        <v>16</v>
      </c>
      <c r="G4984" t="s">
        <v>13</v>
      </c>
      <c r="H4984" t="s">
        <v>14</v>
      </c>
      <c r="I4984" t="s">
        <v>353</v>
      </c>
      <c r="J4984">
        <v>200000</v>
      </c>
      <c r="K4984" t="str">
        <f t="shared" si="386"/>
        <v>53025 - Departamento Estadual de Infraestrutura</v>
      </c>
      <c r="L4984" t="str">
        <f t="shared" si="387"/>
        <v>11035 - Manutenção e modernização dos serviços de tecnologia da informação e comunicação - DEINFRA</v>
      </c>
      <c r="M4984" t="str">
        <f t="shared" si="388"/>
        <v>339039 - Outros Serviços Terceiros - Pessoa Jurídica</v>
      </c>
      <c r="N4984" t="str">
        <f t="shared" si="389"/>
        <v>33</v>
      </c>
      <c r="O4984" t="str">
        <f>VLOOKUP('SQL Results'!N4984,Plan2!$A$2:$B$8,2,0)</f>
        <v>33 - Outras Despesas Correntes</v>
      </c>
      <c r="P4984" s="4" t="str">
        <f t="shared" si="390"/>
        <v>0100 - Recursos ordinários - recursos do tesouro - RLD</v>
      </c>
    </row>
    <row r="4985" spans="1:16" x14ac:dyDescent="0.2">
      <c r="A4985">
        <v>53025</v>
      </c>
      <c r="B4985" t="s">
        <v>2191</v>
      </c>
      <c r="C4985">
        <v>11035</v>
      </c>
      <c r="D4985" t="s">
        <v>2317</v>
      </c>
      <c r="E4985">
        <v>339040</v>
      </c>
      <c r="F4985" t="s">
        <v>52</v>
      </c>
      <c r="G4985" t="s">
        <v>13</v>
      </c>
      <c r="H4985" t="s">
        <v>14</v>
      </c>
      <c r="I4985" t="s">
        <v>353</v>
      </c>
      <c r="J4985">
        <v>140000</v>
      </c>
      <c r="K4985" t="str">
        <f t="shared" si="386"/>
        <v>53025 - Departamento Estadual de Infraestrutura</v>
      </c>
      <c r="L4985" t="str">
        <f t="shared" si="387"/>
        <v>11035 - Manutenção e modernização dos serviços de tecnologia da informação e comunicação - DEINFRA</v>
      </c>
      <c r="M4985" t="str">
        <f t="shared" si="388"/>
        <v>339040 - Serviços de Tecnologia da Informação e Comunicação - Pessoa Jurídica</v>
      </c>
      <c r="N4985" t="str">
        <f t="shared" si="389"/>
        <v>33</v>
      </c>
      <c r="O4985" t="str">
        <f>VLOOKUP('SQL Results'!N4985,Plan2!$A$2:$B$8,2,0)</f>
        <v>33 - Outras Despesas Correntes</v>
      </c>
      <c r="P4985" s="4" t="str">
        <f t="shared" si="390"/>
        <v>0100 - Recursos ordinários - recursos do tesouro - RLD</v>
      </c>
    </row>
    <row r="4986" spans="1:16" x14ac:dyDescent="0.2">
      <c r="A4986">
        <v>53025</v>
      </c>
      <c r="B4986" t="s">
        <v>2191</v>
      </c>
      <c r="C4986">
        <v>11035</v>
      </c>
      <c r="D4986" t="s">
        <v>2317</v>
      </c>
      <c r="E4986">
        <v>339092</v>
      </c>
      <c r="F4986" t="s">
        <v>28</v>
      </c>
      <c r="G4986" t="s">
        <v>13</v>
      </c>
      <c r="H4986" t="s">
        <v>14</v>
      </c>
      <c r="I4986" t="s">
        <v>353</v>
      </c>
      <c r="J4986">
        <v>30000</v>
      </c>
      <c r="K4986" t="str">
        <f t="shared" si="386"/>
        <v>53025 - Departamento Estadual de Infraestrutura</v>
      </c>
      <c r="L4986" t="str">
        <f t="shared" si="387"/>
        <v>11035 - Manutenção e modernização dos serviços de tecnologia da informação e comunicação - DEINFRA</v>
      </c>
      <c r="M4986" t="str">
        <f t="shared" si="388"/>
        <v>339092 - Despesas de Exercícios Anteriores</v>
      </c>
      <c r="N4986" t="str">
        <f t="shared" si="389"/>
        <v>33</v>
      </c>
      <c r="O4986" t="str">
        <f>VLOOKUP('SQL Results'!N4986,Plan2!$A$2:$B$8,2,0)</f>
        <v>33 - Outras Despesas Correntes</v>
      </c>
      <c r="P4986" s="4" t="str">
        <f t="shared" si="390"/>
        <v>0100 - Recursos ordinários - recursos do tesouro - RLD</v>
      </c>
    </row>
    <row r="4987" spans="1:16" x14ac:dyDescent="0.2">
      <c r="A4987">
        <v>53025</v>
      </c>
      <c r="B4987" t="s">
        <v>2191</v>
      </c>
      <c r="C4987">
        <v>11035</v>
      </c>
      <c r="D4987" t="s">
        <v>2317</v>
      </c>
      <c r="E4987">
        <v>339140</v>
      </c>
      <c r="F4987" t="s">
        <v>52</v>
      </c>
      <c r="G4987" t="s">
        <v>13</v>
      </c>
      <c r="H4987" t="s">
        <v>14</v>
      </c>
      <c r="I4987" t="s">
        <v>353</v>
      </c>
      <c r="J4987">
        <v>260000</v>
      </c>
      <c r="K4987" t="str">
        <f t="shared" si="386"/>
        <v>53025 - Departamento Estadual de Infraestrutura</v>
      </c>
      <c r="L4987" t="str">
        <f t="shared" si="387"/>
        <v>11035 - Manutenção e modernização dos serviços de tecnologia da informação e comunicação - DEINFRA</v>
      </c>
      <c r="M4987" t="str">
        <f t="shared" si="388"/>
        <v>339140 - Serviços de Tecnologia da Informação e Comunicação - Pessoa Jurídica</v>
      </c>
      <c r="N4987" t="str">
        <f t="shared" si="389"/>
        <v>33</v>
      </c>
      <c r="O4987" t="str">
        <f>VLOOKUP('SQL Results'!N4987,Plan2!$A$2:$B$8,2,0)</f>
        <v>33 - Outras Despesas Correntes</v>
      </c>
      <c r="P4987" s="4" t="str">
        <f t="shared" si="390"/>
        <v>0100 - Recursos ordinários - recursos do tesouro - RLD</v>
      </c>
    </row>
    <row r="4988" spans="1:16" x14ac:dyDescent="0.2">
      <c r="A4988">
        <v>53025</v>
      </c>
      <c r="B4988" t="s">
        <v>2191</v>
      </c>
      <c r="C4988">
        <v>11035</v>
      </c>
      <c r="D4988" t="s">
        <v>2317</v>
      </c>
      <c r="E4988">
        <v>449052</v>
      </c>
      <c r="F4988" t="s">
        <v>17</v>
      </c>
      <c r="G4988" t="s">
        <v>13</v>
      </c>
      <c r="H4988" t="s">
        <v>14</v>
      </c>
      <c r="I4988" t="s">
        <v>353</v>
      </c>
      <c r="J4988">
        <v>70000</v>
      </c>
      <c r="K4988" t="str">
        <f t="shared" si="386"/>
        <v>53025 - Departamento Estadual de Infraestrutura</v>
      </c>
      <c r="L4988" t="str">
        <f t="shared" si="387"/>
        <v>11035 - Manutenção e modernização dos serviços de tecnologia da informação e comunicação - DEINFRA</v>
      </c>
      <c r="M4988" t="str">
        <f t="shared" si="388"/>
        <v>449052 - Equipamentos e Material Permanente</v>
      </c>
      <c r="N4988" t="str">
        <f t="shared" si="389"/>
        <v>44</v>
      </c>
      <c r="O4988" t="str">
        <f>VLOOKUP('SQL Results'!N4988,Plan2!$A$2:$B$8,2,0)</f>
        <v>44 - Investimentos</v>
      </c>
      <c r="P4988" s="4" t="str">
        <f t="shared" si="390"/>
        <v>0100 - Recursos ordinários - recursos do tesouro - RLD</v>
      </c>
    </row>
    <row r="4989" spans="1:16" x14ac:dyDescent="0.2">
      <c r="A4989">
        <v>53025</v>
      </c>
      <c r="B4989" t="s">
        <v>2191</v>
      </c>
      <c r="C4989">
        <v>11035</v>
      </c>
      <c r="D4989" t="s">
        <v>2317</v>
      </c>
      <c r="E4989">
        <v>339035</v>
      </c>
      <c r="F4989" t="s">
        <v>21</v>
      </c>
      <c r="G4989" t="s">
        <v>135</v>
      </c>
      <c r="H4989" t="s">
        <v>136</v>
      </c>
      <c r="I4989" t="s">
        <v>353</v>
      </c>
      <c r="J4989">
        <v>1600000</v>
      </c>
      <c r="K4989" t="str">
        <f t="shared" si="386"/>
        <v>53025 - Departamento Estadual de Infraestrutura</v>
      </c>
      <c r="L4989" t="str">
        <f t="shared" si="387"/>
        <v>11035 - Manutenção e modernização dos serviços de tecnologia da informação e comunicação - DEINFRA</v>
      </c>
      <c r="M4989" t="str">
        <f t="shared" si="388"/>
        <v>339035 - Serviços de Consultoria</v>
      </c>
      <c r="N4989" t="str">
        <f t="shared" si="389"/>
        <v>33</v>
      </c>
      <c r="O4989" t="str">
        <f>VLOOKUP('SQL Results'!N4989,Plan2!$A$2:$B$8,2,0)</f>
        <v>33 - Outras Despesas Correntes</v>
      </c>
      <c r="P4989" s="4" t="str">
        <f t="shared" si="390"/>
        <v>0269 - Outros recursos primários - recursos de outras fontes - exercício corrente</v>
      </c>
    </row>
    <row r="4990" spans="1:16" x14ac:dyDescent="0.2">
      <c r="A4990">
        <v>53025</v>
      </c>
      <c r="B4990" t="s">
        <v>2191</v>
      </c>
      <c r="C4990">
        <v>11035</v>
      </c>
      <c r="D4990" t="s">
        <v>2317</v>
      </c>
      <c r="E4990">
        <v>339039</v>
      </c>
      <c r="F4990" t="s">
        <v>16</v>
      </c>
      <c r="G4990" t="s">
        <v>135</v>
      </c>
      <c r="H4990" t="s">
        <v>136</v>
      </c>
      <c r="I4990" t="s">
        <v>353</v>
      </c>
      <c r="J4990">
        <v>200000</v>
      </c>
      <c r="K4990" t="str">
        <f t="shared" si="386"/>
        <v>53025 - Departamento Estadual de Infraestrutura</v>
      </c>
      <c r="L4990" t="str">
        <f t="shared" si="387"/>
        <v>11035 - Manutenção e modernização dos serviços de tecnologia da informação e comunicação - DEINFRA</v>
      </c>
      <c r="M4990" t="str">
        <f t="shared" si="388"/>
        <v>339039 - Outros Serviços Terceiros - Pessoa Jurídica</v>
      </c>
      <c r="N4990" t="str">
        <f t="shared" si="389"/>
        <v>33</v>
      </c>
      <c r="O4990" t="str">
        <f>VLOOKUP('SQL Results'!N4990,Plan2!$A$2:$B$8,2,0)</f>
        <v>33 - Outras Despesas Correntes</v>
      </c>
      <c r="P4990" s="4" t="str">
        <f t="shared" si="390"/>
        <v>0269 - Outros recursos primários - recursos de outras fontes - exercício corrente</v>
      </c>
    </row>
    <row r="4991" spans="1:16" x14ac:dyDescent="0.2">
      <c r="A4991">
        <v>53025</v>
      </c>
      <c r="B4991" t="s">
        <v>2191</v>
      </c>
      <c r="C4991">
        <v>11035</v>
      </c>
      <c r="D4991" t="s">
        <v>2317</v>
      </c>
      <c r="E4991">
        <v>339140</v>
      </c>
      <c r="F4991" t="s">
        <v>52</v>
      </c>
      <c r="G4991" t="s">
        <v>135</v>
      </c>
      <c r="H4991" t="s">
        <v>136</v>
      </c>
      <c r="I4991" t="s">
        <v>353</v>
      </c>
      <c r="J4991">
        <v>200000</v>
      </c>
      <c r="K4991" t="str">
        <f t="shared" si="386"/>
        <v>53025 - Departamento Estadual de Infraestrutura</v>
      </c>
      <c r="L4991" t="str">
        <f t="shared" si="387"/>
        <v>11035 - Manutenção e modernização dos serviços de tecnologia da informação e comunicação - DEINFRA</v>
      </c>
      <c r="M4991" t="str">
        <f t="shared" si="388"/>
        <v>339140 - Serviços de Tecnologia da Informação e Comunicação - Pessoa Jurídica</v>
      </c>
      <c r="N4991" t="str">
        <f t="shared" si="389"/>
        <v>33</v>
      </c>
      <c r="O4991" t="str">
        <f>VLOOKUP('SQL Results'!N4991,Plan2!$A$2:$B$8,2,0)</f>
        <v>33 - Outras Despesas Correntes</v>
      </c>
      <c r="P4991" s="4" t="str">
        <f t="shared" si="390"/>
        <v>0269 - Outros recursos primários - recursos de outras fontes - exercício corrente</v>
      </c>
    </row>
    <row r="4992" spans="1:16" x14ac:dyDescent="0.2">
      <c r="A4992">
        <v>53025</v>
      </c>
      <c r="B4992" t="s">
        <v>2191</v>
      </c>
      <c r="C4992">
        <v>11035</v>
      </c>
      <c r="D4992" t="s">
        <v>2317</v>
      </c>
      <c r="E4992">
        <v>449052</v>
      </c>
      <c r="F4992" t="s">
        <v>17</v>
      </c>
      <c r="G4992" t="s">
        <v>2098</v>
      </c>
      <c r="H4992" t="s">
        <v>2099</v>
      </c>
      <c r="I4992" t="s">
        <v>353</v>
      </c>
      <c r="J4992">
        <v>350000</v>
      </c>
      <c r="K4992" t="str">
        <f t="shared" si="386"/>
        <v>53025 - Departamento Estadual de Infraestrutura</v>
      </c>
      <c r="L4992" t="str">
        <f t="shared" si="387"/>
        <v>11035 - Manutenção e modernização dos serviços de tecnologia da informação e comunicação - DEINFRA</v>
      </c>
      <c r="M4992" t="str">
        <f t="shared" si="388"/>
        <v>449052 - Equipamentos e Material Permanente</v>
      </c>
      <c r="N4992" t="str">
        <f t="shared" si="389"/>
        <v>44</v>
      </c>
      <c r="O4992" t="str">
        <f>VLOOKUP('SQL Results'!N4992,Plan2!$A$2:$B$8,2,0)</f>
        <v>44 - Investimentos</v>
      </c>
      <c r="P4992" s="4" t="str">
        <f t="shared" si="390"/>
        <v>0192 - Operações de crédito externa - recursos do tesouro - exercício corrente</v>
      </c>
    </row>
    <row r="4993" spans="1:16" x14ac:dyDescent="0.2">
      <c r="A4993">
        <v>53025</v>
      </c>
      <c r="B4993" t="s">
        <v>2191</v>
      </c>
      <c r="C4993">
        <v>76</v>
      </c>
      <c r="D4993" t="s">
        <v>2318</v>
      </c>
      <c r="E4993">
        <v>339034</v>
      </c>
      <c r="F4993" t="s">
        <v>2120</v>
      </c>
      <c r="G4993" t="s">
        <v>13</v>
      </c>
      <c r="H4993" t="s">
        <v>14</v>
      </c>
      <c r="I4993" t="s">
        <v>2319</v>
      </c>
      <c r="J4993">
        <v>3000000</v>
      </c>
      <c r="K4993" t="str">
        <f t="shared" si="386"/>
        <v>53025 - Departamento Estadual de Infraestrutura</v>
      </c>
      <c r="L4993" t="str">
        <f t="shared" si="387"/>
        <v>76 - Consultoria de apoio institucional à Diretoria de Manutenção e Operação - DEINFRA</v>
      </c>
      <c r="M4993" t="str">
        <f t="shared" si="388"/>
        <v>339034 - Outras Desp. Pessoal Decor. Contr. Terceirização</v>
      </c>
      <c r="N4993" t="str">
        <f t="shared" si="389"/>
        <v>33</v>
      </c>
      <c r="O4993" t="str">
        <f>VLOOKUP('SQL Results'!N4993,Plan2!$A$2:$B$8,2,0)</f>
        <v>33 - Outras Despesas Correntes</v>
      </c>
      <c r="P4993" s="4" t="str">
        <f t="shared" si="390"/>
        <v>0100 - Recursos ordinários - recursos do tesouro - RLD</v>
      </c>
    </row>
    <row r="4994" spans="1:16" x14ac:dyDescent="0.2">
      <c r="A4994">
        <v>53025</v>
      </c>
      <c r="B4994" t="s">
        <v>2191</v>
      </c>
      <c r="C4994">
        <v>76</v>
      </c>
      <c r="D4994" t="s">
        <v>2318</v>
      </c>
      <c r="E4994">
        <v>339034</v>
      </c>
      <c r="F4994" t="s">
        <v>2120</v>
      </c>
      <c r="G4994" t="s">
        <v>53</v>
      </c>
      <c r="H4994" t="s">
        <v>54</v>
      </c>
      <c r="I4994" t="s">
        <v>2319</v>
      </c>
      <c r="J4994">
        <v>2000000</v>
      </c>
      <c r="K4994" t="str">
        <f t="shared" si="386"/>
        <v>53025 - Departamento Estadual de Infraestrutura</v>
      </c>
      <c r="L4994" t="str">
        <f t="shared" si="387"/>
        <v>76 - Consultoria de apoio institucional à Diretoria de Manutenção e Operação - DEINFRA</v>
      </c>
      <c r="M4994" t="str">
        <f t="shared" si="388"/>
        <v>339034 - Outras Desp. Pessoal Decor. Contr. Terceirização</v>
      </c>
      <c r="N4994" t="str">
        <f t="shared" si="389"/>
        <v>33</v>
      </c>
      <c r="O4994" t="str">
        <f>VLOOKUP('SQL Results'!N4994,Plan2!$A$2:$B$8,2,0)</f>
        <v>33 - Outras Despesas Correntes</v>
      </c>
      <c r="P4994" s="4" t="str">
        <f t="shared" si="390"/>
        <v>0260 - Recursos patrimoniais primários - recursos de outras fontes - exercício corrente</v>
      </c>
    </row>
    <row r="4995" spans="1:16" x14ac:dyDescent="0.2">
      <c r="A4995">
        <v>53025</v>
      </c>
      <c r="B4995" t="s">
        <v>2191</v>
      </c>
      <c r="C4995">
        <v>12697</v>
      </c>
      <c r="D4995" t="s">
        <v>2320</v>
      </c>
      <c r="E4995">
        <v>449034</v>
      </c>
      <c r="F4995" t="s">
        <v>2120</v>
      </c>
      <c r="G4995" t="s">
        <v>2098</v>
      </c>
      <c r="H4995" t="s">
        <v>2099</v>
      </c>
      <c r="I4995" t="s">
        <v>2321</v>
      </c>
      <c r="J4995">
        <v>528000</v>
      </c>
      <c r="K4995" t="str">
        <f t="shared" ref="K4995:K5058" si="391">CONCATENATE(A4995," - ",B4995)</f>
        <v>53025 - Departamento Estadual de Infraestrutura</v>
      </c>
      <c r="L4995" t="str">
        <f t="shared" ref="L4995:L5058" si="392">CONCATENATE(C4995," - ",D4995)</f>
        <v>12697 - AP - Pavim SC-390, tr BR-116 (p Lages) - São Jorge, acesso Bodegão (p Usina Pai-Querê/ Coxilha Rica)</v>
      </c>
      <c r="M4995" t="str">
        <f t="shared" ref="M4995:M5058" si="393">CONCATENATE(E4995," - ",F4995)</f>
        <v>449034 - Outras Desp. Pessoal Decor. Contr. Terceirização</v>
      </c>
      <c r="N4995" t="str">
        <f t="shared" ref="N4995:N5058" si="394">LEFT(E4995,2)</f>
        <v>44</v>
      </c>
      <c r="O4995" t="str">
        <f>VLOOKUP('SQL Results'!N4995,Plan2!$A$2:$B$8,2,0)</f>
        <v>44 - Investimentos</v>
      </c>
      <c r="P4995" s="4" t="str">
        <f t="shared" si="390"/>
        <v>0192 - Operações de crédito externa - recursos do tesouro - exercício corrente</v>
      </c>
    </row>
    <row r="4996" spans="1:16" x14ac:dyDescent="0.2">
      <c r="A4996">
        <v>53025</v>
      </c>
      <c r="B4996" t="s">
        <v>2191</v>
      </c>
      <c r="C4996">
        <v>12697</v>
      </c>
      <c r="D4996" t="s">
        <v>2320</v>
      </c>
      <c r="E4996">
        <v>449051</v>
      </c>
      <c r="F4996" t="s">
        <v>31</v>
      </c>
      <c r="G4996" t="s">
        <v>2098</v>
      </c>
      <c r="H4996" t="s">
        <v>2099</v>
      </c>
      <c r="I4996" t="s">
        <v>2321</v>
      </c>
      <c r="J4996">
        <v>8200000</v>
      </c>
      <c r="K4996" t="str">
        <f t="shared" si="391"/>
        <v>53025 - Departamento Estadual de Infraestrutura</v>
      </c>
      <c r="L4996" t="str">
        <f t="shared" si="392"/>
        <v>12697 - AP - Pavim SC-390, tr BR-116 (p Lages) - São Jorge, acesso Bodegão (p Usina Pai-Querê/ Coxilha Rica)</v>
      </c>
      <c r="M4996" t="str">
        <f t="shared" si="393"/>
        <v>449051 - Obras e Instalações</v>
      </c>
      <c r="N4996" t="str">
        <f t="shared" si="394"/>
        <v>44</v>
      </c>
      <c r="O4996" t="str">
        <f>VLOOKUP('SQL Results'!N4996,Plan2!$A$2:$B$8,2,0)</f>
        <v>44 - Investimentos</v>
      </c>
      <c r="P4996" s="4" t="str">
        <f t="shared" si="390"/>
        <v>0192 - Operações de crédito externa - recursos do tesouro - exercício corrente</v>
      </c>
    </row>
    <row r="4997" spans="1:16" x14ac:dyDescent="0.2">
      <c r="A4997">
        <v>53025</v>
      </c>
      <c r="B4997" t="s">
        <v>2191</v>
      </c>
      <c r="C4997">
        <v>12697</v>
      </c>
      <c r="D4997" t="s">
        <v>2320</v>
      </c>
      <c r="E4997">
        <v>449034</v>
      </c>
      <c r="F4997" t="s">
        <v>2120</v>
      </c>
      <c r="G4997" t="s">
        <v>2232</v>
      </c>
      <c r="H4997" t="s">
        <v>2233</v>
      </c>
      <c r="I4997" t="s">
        <v>2321</v>
      </c>
      <c r="J4997">
        <v>800000</v>
      </c>
      <c r="K4997" t="str">
        <f t="shared" si="391"/>
        <v>53025 - Departamento Estadual de Infraestrutura</v>
      </c>
      <c r="L4997" t="str">
        <f t="shared" si="392"/>
        <v>12697 - AP - Pavim SC-390, tr BR-116 (p Lages) - São Jorge, acesso Bodegão (p Usina Pai-Querê/ Coxilha Rica)</v>
      </c>
      <c r="M4997" t="str">
        <f t="shared" si="393"/>
        <v>449034 - Outras Desp. Pessoal Decor. Contr. Terceirização</v>
      </c>
      <c r="N4997" t="str">
        <f t="shared" si="394"/>
        <v>44</v>
      </c>
      <c r="O4997" t="str">
        <f>VLOOKUP('SQL Results'!N4997,Plan2!$A$2:$B$8,2,0)</f>
        <v>44 - Investimentos</v>
      </c>
      <c r="P4997" s="4" t="str">
        <f t="shared" si="390"/>
        <v>4191 - Contrapartida de Outros Empréstimos-Op.Crédito Interna-Rec.Tesouro</v>
      </c>
    </row>
    <row r="4998" spans="1:16" x14ac:dyDescent="0.2">
      <c r="A4998">
        <v>53025</v>
      </c>
      <c r="B4998" t="s">
        <v>2191</v>
      </c>
      <c r="C4998">
        <v>12697</v>
      </c>
      <c r="D4998" t="s">
        <v>2320</v>
      </c>
      <c r="E4998">
        <v>449051</v>
      </c>
      <c r="F4998" t="s">
        <v>31</v>
      </c>
      <c r="G4998" t="s">
        <v>2232</v>
      </c>
      <c r="H4998" t="s">
        <v>2233</v>
      </c>
      <c r="I4998" t="s">
        <v>2321</v>
      </c>
      <c r="J4998">
        <v>14200000</v>
      </c>
      <c r="K4998" t="str">
        <f t="shared" si="391"/>
        <v>53025 - Departamento Estadual de Infraestrutura</v>
      </c>
      <c r="L4998" t="str">
        <f t="shared" si="392"/>
        <v>12697 - AP - Pavim SC-390, tr BR-116 (p Lages) - São Jorge, acesso Bodegão (p Usina Pai-Querê/ Coxilha Rica)</v>
      </c>
      <c r="M4998" t="str">
        <f t="shared" si="393"/>
        <v>449051 - Obras e Instalações</v>
      </c>
      <c r="N4998" t="str">
        <f t="shared" si="394"/>
        <v>44</v>
      </c>
      <c r="O4998" t="str">
        <f>VLOOKUP('SQL Results'!N4998,Plan2!$A$2:$B$8,2,0)</f>
        <v>44 - Investimentos</v>
      </c>
      <c r="P4998" s="4" t="str">
        <f t="shared" si="390"/>
        <v>4191 - Contrapartida de Outros Empréstimos-Op.Crédito Interna-Rec.Tesouro</v>
      </c>
    </row>
    <row r="4999" spans="1:16" x14ac:dyDescent="0.2">
      <c r="A4999">
        <v>53025</v>
      </c>
      <c r="B4999" t="s">
        <v>2191</v>
      </c>
      <c r="C4999">
        <v>12697</v>
      </c>
      <c r="D4999" t="s">
        <v>2320</v>
      </c>
      <c r="E4999">
        <v>449034</v>
      </c>
      <c r="F4999" t="s">
        <v>2120</v>
      </c>
      <c r="G4999" t="s">
        <v>2322</v>
      </c>
      <c r="H4999" t="s">
        <v>2323</v>
      </c>
      <c r="I4999" t="s">
        <v>2321</v>
      </c>
      <c r="J4999">
        <v>300000</v>
      </c>
      <c r="K4999" t="str">
        <f t="shared" si="391"/>
        <v>53025 - Departamento Estadual de Infraestrutura</v>
      </c>
      <c r="L4999" t="str">
        <f t="shared" si="392"/>
        <v>12697 - AP - Pavim SC-390, tr BR-116 (p Lages) - São Jorge, acesso Bodegão (p Usina Pai-Querê/ Coxilha Rica)</v>
      </c>
      <c r="M4999" t="str">
        <f t="shared" si="393"/>
        <v>449034 - Outras Desp. Pessoal Decor. Contr. Terceirização</v>
      </c>
      <c r="N4999" t="str">
        <f t="shared" si="394"/>
        <v>44</v>
      </c>
      <c r="O4999" t="str">
        <f>VLOOKUP('SQL Results'!N4999,Plan2!$A$2:$B$8,2,0)</f>
        <v>44 - Investimentos</v>
      </c>
      <c r="P4999" s="4" t="str">
        <f t="shared" si="390"/>
        <v>4261 - Contrapartida de Outros Empr.-Receitas Div.-FUNDO SOCIAL-Rec.Outras Fontes</v>
      </c>
    </row>
    <row r="5000" spans="1:16" x14ac:dyDescent="0.2">
      <c r="A5000">
        <v>53025</v>
      </c>
      <c r="B5000" t="s">
        <v>2191</v>
      </c>
      <c r="C5000">
        <v>12697</v>
      </c>
      <c r="D5000" t="s">
        <v>2320</v>
      </c>
      <c r="E5000">
        <v>449051</v>
      </c>
      <c r="F5000" t="s">
        <v>31</v>
      </c>
      <c r="G5000" t="s">
        <v>2322</v>
      </c>
      <c r="H5000" t="s">
        <v>2323</v>
      </c>
      <c r="I5000" t="s">
        <v>2321</v>
      </c>
      <c r="J5000">
        <v>4700000</v>
      </c>
      <c r="K5000" t="str">
        <f t="shared" si="391"/>
        <v>53025 - Departamento Estadual de Infraestrutura</v>
      </c>
      <c r="L5000" t="str">
        <f t="shared" si="392"/>
        <v>12697 - AP - Pavim SC-390, tr BR-116 (p Lages) - São Jorge, acesso Bodegão (p Usina Pai-Querê/ Coxilha Rica)</v>
      </c>
      <c r="M5000" t="str">
        <f t="shared" si="393"/>
        <v>449051 - Obras e Instalações</v>
      </c>
      <c r="N5000" t="str">
        <f t="shared" si="394"/>
        <v>44</v>
      </c>
      <c r="O5000" t="str">
        <f>VLOOKUP('SQL Results'!N5000,Plan2!$A$2:$B$8,2,0)</f>
        <v>44 - Investimentos</v>
      </c>
      <c r="P5000" s="4" t="str">
        <f t="shared" si="390"/>
        <v>4261 - Contrapartida de Outros Empr.-Receitas Div.-FUNDO SOCIAL-Rec.Outras Fontes</v>
      </c>
    </row>
    <row r="5001" spans="1:16" x14ac:dyDescent="0.2">
      <c r="A5001">
        <v>53025</v>
      </c>
      <c r="B5001" t="s">
        <v>2191</v>
      </c>
      <c r="C5001">
        <v>65</v>
      </c>
      <c r="D5001" t="s">
        <v>2324</v>
      </c>
      <c r="E5001">
        <v>449051</v>
      </c>
      <c r="F5001" t="s">
        <v>31</v>
      </c>
      <c r="G5001" t="s">
        <v>13</v>
      </c>
      <c r="H5001" t="s">
        <v>14</v>
      </c>
      <c r="I5001" t="s">
        <v>2325</v>
      </c>
      <c r="J5001">
        <v>2000000</v>
      </c>
      <c r="K5001" t="str">
        <f t="shared" si="391"/>
        <v>53025 - Departamento Estadual de Infraestrutura</v>
      </c>
      <c r="L5001" t="str">
        <f t="shared" si="392"/>
        <v>65 - Recuperação e/ou substituição de Obras de Arte Correntes e Obras de Arte Especiais - DEINFRA</v>
      </c>
      <c r="M5001" t="str">
        <f t="shared" si="393"/>
        <v>449051 - Obras e Instalações</v>
      </c>
      <c r="N5001" t="str">
        <f t="shared" si="394"/>
        <v>44</v>
      </c>
      <c r="O5001" t="str">
        <f>VLOOKUP('SQL Results'!N5001,Plan2!$A$2:$B$8,2,0)</f>
        <v>44 - Investimentos</v>
      </c>
      <c r="P5001" s="4" t="str">
        <f t="shared" si="390"/>
        <v>0100 - Recursos ordinários - recursos do tesouro - RLD</v>
      </c>
    </row>
    <row r="5002" spans="1:16" x14ac:dyDescent="0.2">
      <c r="A5002">
        <v>53025</v>
      </c>
      <c r="B5002" t="s">
        <v>2191</v>
      </c>
      <c r="C5002">
        <v>65</v>
      </c>
      <c r="D5002" t="s">
        <v>2324</v>
      </c>
      <c r="E5002">
        <v>449051</v>
      </c>
      <c r="F5002" t="s">
        <v>31</v>
      </c>
      <c r="G5002" t="s">
        <v>428</v>
      </c>
      <c r="H5002" t="s">
        <v>429</v>
      </c>
      <c r="I5002" t="s">
        <v>2325</v>
      </c>
      <c r="J5002">
        <v>700000</v>
      </c>
      <c r="K5002" t="str">
        <f t="shared" si="391"/>
        <v>53025 - Departamento Estadual de Infraestrutura</v>
      </c>
      <c r="L5002" t="str">
        <f t="shared" si="392"/>
        <v>65 - Recuperação e/ou substituição de Obras de Arte Correntes e Obras de Arte Especiais - DEINFRA</v>
      </c>
      <c r="M5002" t="str">
        <f t="shared" si="393"/>
        <v>449051 - Obras e Instalações</v>
      </c>
      <c r="N5002" t="str">
        <f t="shared" si="394"/>
        <v>44</v>
      </c>
      <c r="O5002" t="str">
        <f>VLOOKUP('SQL Results'!N5002,Plan2!$A$2:$B$8,2,0)</f>
        <v>44 - Investimentos</v>
      </c>
      <c r="P5002" s="4" t="str">
        <f t="shared" si="390"/>
        <v>0228 - Outros convênios, ajustes e acordos administrativos - rec outras fontes-exercício corrente</v>
      </c>
    </row>
    <row r="5003" spans="1:16" x14ac:dyDescent="0.2">
      <c r="A5003">
        <v>53025</v>
      </c>
      <c r="B5003" t="s">
        <v>2191</v>
      </c>
      <c r="C5003">
        <v>10129</v>
      </c>
      <c r="D5003" t="s">
        <v>2326</v>
      </c>
      <c r="E5003">
        <v>449051</v>
      </c>
      <c r="F5003" t="s">
        <v>31</v>
      </c>
      <c r="G5003" t="s">
        <v>423</v>
      </c>
      <c r="H5003" t="s">
        <v>424</v>
      </c>
      <c r="I5003" t="s">
        <v>2327</v>
      </c>
      <c r="J5003">
        <v>600000</v>
      </c>
      <c r="K5003" t="str">
        <f t="shared" si="391"/>
        <v>53025 - Departamento Estadual de Infraestrutura</v>
      </c>
      <c r="L5003" t="str">
        <f t="shared" si="392"/>
        <v>10129 - Melhorias terminais de integração, medidas moderad tráfego e Museu Transp - SITC Joinville - BNDES</v>
      </c>
      <c r="M5003" t="str">
        <f t="shared" si="393"/>
        <v>449051 - Obras e Instalações</v>
      </c>
      <c r="N5003" t="str">
        <f t="shared" si="394"/>
        <v>44</v>
      </c>
      <c r="O5003" t="str">
        <f>VLOOKUP('SQL Results'!N5003,Plan2!$A$2:$B$8,2,0)</f>
        <v>44 - Investimentos</v>
      </c>
      <c r="P5003" s="4" t="str">
        <f t="shared" si="390"/>
        <v>0191 - Operações de crédito interna - recursos do tesouro - exercício corrente</v>
      </c>
    </row>
    <row r="5004" spans="1:16" x14ac:dyDescent="0.2">
      <c r="A5004">
        <v>53025</v>
      </c>
      <c r="B5004" t="s">
        <v>2191</v>
      </c>
      <c r="C5004">
        <v>12672</v>
      </c>
      <c r="D5004" t="s">
        <v>2328</v>
      </c>
      <c r="E5004">
        <v>449034</v>
      </c>
      <c r="F5004" t="s">
        <v>2120</v>
      </c>
      <c r="G5004" t="s">
        <v>423</v>
      </c>
      <c r="H5004" t="s">
        <v>424</v>
      </c>
      <c r="I5004" t="s">
        <v>2329</v>
      </c>
      <c r="J5004">
        <v>500000</v>
      </c>
      <c r="K5004" t="str">
        <f t="shared" si="391"/>
        <v>53025 - Departamento Estadual de Infraestrutura</v>
      </c>
      <c r="L5004" t="str">
        <f t="shared" si="392"/>
        <v>12672 - Implantação do contorno de Tubarão, trecho entroncamento BR-101 - entroncamento SC-370</v>
      </c>
      <c r="M5004" t="str">
        <f t="shared" si="393"/>
        <v>449034 - Outras Desp. Pessoal Decor. Contr. Terceirização</v>
      </c>
      <c r="N5004" t="str">
        <f t="shared" si="394"/>
        <v>44</v>
      </c>
      <c r="O5004" t="str">
        <f>VLOOKUP('SQL Results'!N5004,Plan2!$A$2:$B$8,2,0)</f>
        <v>44 - Investimentos</v>
      </c>
      <c r="P5004" s="4" t="str">
        <f t="shared" si="390"/>
        <v>0191 - Operações de crédito interna - recursos do tesouro - exercício corrente</v>
      </c>
    </row>
    <row r="5005" spans="1:16" x14ac:dyDescent="0.2">
      <c r="A5005">
        <v>53025</v>
      </c>
      <c r="B5005" t="s">
        <v>2191</v>
      </c>
      <c r="C5005">
        <v>12672</v>
      </c>
      <c r="D5005" t="s">
        <v>2328</v>
      </c>
      <c r="E5005">
        <v>449051</v>
      </c>
      <c r="F5005" t="s">
        <v>31</v>
      </c>
      <c r="G5005" t="s">
        <v>423</v>
      </c>
      <c r="H5005" t="s">
        <v>424</v>
      </c>
      <c r="I5005" t="s">
        <v>2329</v>
      </c>
      <c r="J5005">
        <v>9500000</v>
      </c>
      <c r="K5005" t="str">
        <f t="shared" si="391"/>
        <v>53025 - Departamento Estadual de Infraestrutura</v>
      </c>
      <c r="L5005" t="str">
        <f t="shared" si="392"/>
        <v>12672 - Implantação do contorno de Tubarão, trecho entroncamento BR-101 - entroncamento SC-370</v>
      </c>
      <c r="M5005" t="str">
        <f t="shared" si="393"/>
        <v>449051 - Obras e Instalações</v>
      </c>
      <c r="N5005" t="str">
        <f t="shared" si="394"/>
        <v>44</v>
      </c>
      <c r="O5005" t="str">
        <f>VLOOKUP('SQL Results'!N5005,Plan2!$A$2:$B$8,2,0)</f>
        <v>44 - Investimentos</v>
      </c>
      <c r="P5005" s="4" t="str">
        <f t="shared" si="390"/>
        <v>0191 - Operações de crédito interna - recursos do tesouro - exercício corrente</v>
      </c>
    </row>
    <row r="5006" spans="1:16" x14ac:dyDescent="0.2">
      <c r="A5006">
        <v>53025</v>
      </c>
      <c r="B5006" t="s">
        <v>2191</v>
      </c>
      <c r="C5006">
        <v>9339</v>
      </c>
      <c r="D5006" t="s">
        <v>2330</v>
      </c>
      <c r="E5006">
        <v>449093</v>
      </c>
      <c r="F5006" t="s">
        <v>50</v>
      </c>
      <c r="G5006" t="s">
        <v>2210</v>
      </c>
      <c r="H5006" t="s">
        <v>2211</v>
      </c>
      <c r="I5006" t="s">
        <v>2331</v>
      </c>
      <c r="J5006">
        <v>10000000</v>
      </c>
      <c r="K5006" t="str">
        <f t="shared" si="391"/>
        <v>53025 - Departamento Estadual de Infraestrutura</v>
      </c>
      <c r="L5006" t="str">
        <f t="shared" si="392"/>
        <v>9339 - Desapropriação de áreas para obras do Programa BID-VI</v>
      </c>
      <c r="M5006" t="str">
        <f t="shared" si="393"/>
        <v>449093 - Indenizações e Restituições</v>
      </c>
      <c r="N5006" t="str">
        <f t="shared" si="394"/>
        <v>44</v>
      </c>
      <c r="O5006" t="str">
        <f>VLOOKUP('SQL Results'!N5006,Plan2!$A$2:$B$8,2,0)</f>
        <v>44 - Investimentos</v>
      </c>
      <c r="P5006" s="4" t="str">
        <f t="shared" si="390"/>
        <v>2191 - Contrapartida de Operações de Crédito Interna-BID-Rec.Tesouro-Exerc.Corrente</v>
      </c>
    </row>
    <row r="5007" spans="1:16" x14ac:dyDescent="0.2">
      <c r="A5007">
        <v>53025</v>
      </c>
      <c r="B5007" t="s">
        <v>2191</v>
      </c>
      <c r="C5007">
        <v>1450</v>
      </c>
      <c r="D5007" t="s">
        <v>2332</v>
      </c>
      <c r="E5007">
        <v>449034</v>
      </c>
      <c r="F5007" t="s">
        <v>2120</v>
      </c>
      <c r="G5007" t="s">
        <v>423</v>
      </c>
      <c r="H5007" t="s">
        <v>424</v>
      </c>
      <c r="I5007" t="s">
        <v>2333</v>
      </c>
      <c r="J5007">
        <v>3000000</v>
      </c>
      <c r="K5007" t="str">
        <f t="shared" si="391"/>
        <v>53025 - Departamento Estadual de Infraestrutura</v>
      </c>
      <c r="L5007" t="str">
        <f t="shared" si="392"/>
        <v>1450 - Conclusão implant/supervisão via Expressa Sul e acessos, incl ao aeroporto H Luz em Fpolis</v>
      </c>
      <c r="M5007" t="str">
        <f t="shared" si="393"/>
        <v>449034 - Outras Desp. Pessoal Decor. Contr. Terceirização</v>
      </c>
      <c r="N5007" t="str">
        <f t="shared" si="394"/>
        <v>44</v>
      </c>
      <c r="O5007" t="str">
        <f>VLOOKUP('SQL Results'!N5007,Plan2!$A$2:$B$8,2,0)</f>
        <v>44 - Investimentos</v>
      </c>
      <c r="P5007" s="4" t="str">
        <f t="shared" si="390"/>
        <v>0191 - Operações de crédito interna - recursos do tesouro - exercício corrente</v>
      </c>
    </row>
    <row r="5008" spans="1:16" x14ac:dyDescent="0.2">
      <c r="A5008">
        <v>53025</v>
      </c>
      <c r="B5008" t="s">
        <v>2191</v>
      </c>
      <c r="C5008">
        <v>1450</v>
      </c>
      <c r="D5008" t="s">
        <v>2332</v>
      </c>
      <c r="E5008">
        <v>449051</v>
      </c>
      <c r="F5008" t="s">
        <v>31</v>
      </c>
      <c r="G5008" t="s">
        <v>423</v>
      </c>
      <c r="H5008" t="s">
        <v>424</v>
      </c>
      <c r="I5008" t="s">
        <v>2333</v>
      </c>
      <c r="J5008">
        <v>57000000</v>
      </c>
      <c r="K5008" t="str">
        <f t="shared" si="391"/>
        <v>53025 - Departamento Estadual de Infraestrutura</v>
      </c>
      <c r="L5008" t="str">
        <f t="shared" si="392"/>
        <v>1450 - Conclusão implant/supervisão via Expressa Sul e acessos, incl ao aeroporto H Luz em Fpolis</v>
      </c>
      <c r="M5008" t="str">
        <f t="shared" si="393"/>
        <v>449051 - Obras e Instalações</v>
      </c>
      <c r="N5008" t="str">
        <f t="shared" si="394"/>
        <v>44</v>
      </c>
      <c r="O5008" t="str">
        <f>VLOOKUP('SQL Results'!N5008,Plan2!$A$2:$B$8,2,0)</f>
        <v>44 - Investimentos</v>
      </c>
      <c r="P5008" s="4" t="str">
        <f t="shared" si="390"/>
        <v>0191 - Operações de crédito interna - recursos do tesouro - exercício corrente</v>
      </c>
    </row>
    <row r="5009" spans="1:16" x14ac:dyDescent="0.2">
      <c r="A5009">
        <v>53025</v>
      </c>
      <c r="B5009" t="s">
        <v>2191</v>
      </c>
      <c r="C5009">
        <v>2002</v>
      </c>
      <c r="D5009" t="s">
        <v>2334</v>
      </c>
      <c r="E5009">
        <v>449051</v>
      </c>
      <c r="F5009" t="s">
        <v>31</v>
      </c>
      <c r="G5009" t="s">
        <v>409</v>
      </c>
      <c r="H5009" t="s">
        <v>410</v>
      </c>
      <c r="I5009" t="s">
        <v>2335</v>
      </c>
      <c r="J5009">
        <v>1000000</v>
      </c>
      <c r="K5009" t="str">
        <f t="shared" si="391"/>
        <v>53025 - Departamento Estadual de Infraestrutura</v>
      </c>
      <c r="L5009" t="str">
        <f t="shared" si="392"/>
        <v>2002 - AP - Reabilitação/aum cap SC-283, tr BR-153 -Concórdia- Seara-Chapecó - S Carlos - Palmitos - Mondaí</v>
      </c>
      <c r="M5009" t="str">
        <f t="shared" si="393"/>
        <v>449051 - Obras e Instalações</v>
      </c>
      <c r="N5009" t="str">
        <f t="shared" si="394"/>
        <v>44</v>
      </c>
      <c r="O5009" t="str">
        <f>VLOOKUP('SQL Results'!N5009,Plan2!$A$2:$B$8,2,0)</f>
        <v>44 - Investimentos</v>
      </c>
      <c r="P5009" s="4" t="str">
        <f t="shared" si="390"/>
        <v>0261 - Receitas diversas - FUNDOSOCIAL - recursos de outras fontes - exercício corrente</v>
      </c>
    </row>
    <row r="5010" spans="1:16" x14ac:dyDescent="0.2">
      <c r="A5010">
        <v>53025</v>
      </c>
      <c r="B5010" t="s">
        <v>2191</v>
      </c>
      <c r="C5010">
        <v>846</v>
      </c>
      <c r="D5010" t="s">
        <v>2336</v>
      </c>
      <c r="E5010">
        <v>449051</v>
      </c>
      <c r="F5010" t="s">
        <v>31</v>
      </c>
      <c r="G5010" t="s">
        <v>2098</v>
      </c>
      <c r="H5010" t="s">
        <v>2099</v>
      </c>
      <c r="I5010" t="s">
        <v>2337</v>
      </c>
      <c r="J5010">
        <v>22000000</v>
      </c>
      <c r="K5010" t="str">
        <f t="shared" si="391"/>
        <v>53025 - Departamento Estadual de Infraestrutura</v>
      </c>
      <c r="L5010" t="str">
        <f t="shared" si="392"/>
        <v>846 - Pavimentação da SC-467, trecho Jaborá - entr SC-150 (p/ Ouro) /ct ac Jaborá /ac Sta Helena - BID-VI</v>
      </c>
      <c r="M5010" t="str">
        <f t="shared" si="393"/>
        <v>449051 - Obras e Instalações</v>
      </c>
      <c r="N5010" t="str">
        <f t="shared" si="394"/>
        <v>44</v>
      </c>
      <c r="O5010" t="str">
        <f>VLOOKUP('SQL Results'!N5010,Plan2!$A$2:$B$8,2,0)</f>
        <v>44 - Investimentos</v>
      </c>
      <c r="P5010" s="4" t="str">
        <f t="shared" si="390"/>
        <v>0192 - Operações de crédito externa - recursos do tesouro - exercício corrente</v>
      </c>
    </row>
    <row r="5011" spans="1:16" x14ac:dyDescent="0.2">
      <c r="A5011">
        <v>53025</v>
      </c>
      <c r="B5011" t="s">
        <v>2191</v>
      </c>
      <c r="C5011">
        <v>846</v>
      </c>
      <c r="D5011" t="s">
        <v>2336</v>
      </c>
      <c r="E5011">
        <v>449051</v>
      </c>
      <c r="F5011" t="s">
        <v>31</v>
      </c>
      <c r="G5011" t="s">
        <v>2210</v>
      </c>
      <c r="H5011" t="s">
        <v>2211</v>
      </c>
      <c r="I5011" t="s">
        <v>2337</v>
      </c>
      <c r="J5011">
        <v>1000000</v>
      </c>
      <c r="K5011" t="str">
        <f t="shared" si="391"/>
        <v>53025 - Departamento Estadual de Infraestrutura</v>
      </c>
      <c r="L5011" t="str">
        <f t="shared" si="392"/>
        <v>846 - Pavimentação da SC-467, trecho Jaborá - entr SC-150 (p/ Ouro) /ct ac Jaborá /ac Sta Helena - BID-VI</v>
      </c>
      <c r="M5011" t="str">
        <f t="shared" si="393"/>
        <v>449051 - Obras e Instalações</v>
      </c>
      <c r="N5011" t="str">
        <f t="shared" si="394"/>
        <v>44</v>
      </c>
      <c r="O5011" t="str">
        <f>VLOOKUP('SQL Results'!N5011,Plan2!$A$2:$B$8,2,0)</f>
        <v>44 - Investimentos</v>
      </c>
      <c r="P5011" s="4" t="str">
        <f t="shared" si="390"/>
        <v>2191 - Contrapartida de Operações de Crédito Interna-BID-Rec.Tesouro-Exerc.Corrente</v>
      </c>
    </row>
    <row r="5012" spans="1:16" x14ac:dyDescent="0.2">
      <c r="A5012">
        <v>53025</v>
      </c>
      <c r="B5012" t="s">
        <v>2191</v>
      </c>
      <c r="C5012">
        <v>846</v>
      </c>
      <c r="D5012" t="s">
        <v>2336</v>
      </c>
      <c r="E5012">
        <v>449034</v>
      </c>
      <c r="F5012" t="s">
        <v>2120</v>
      </c>
      <c r="G5012" t="s">
        <v>2098</v>
      </c>
      <c r="H5012" t="s">
        <v>2099</v>
      </c>
      <c r="I5012" t="s">
        <v>2337</v>
      </c>
      <c r="J5012">
        <v>1000000</v>
      </c>
      <c r="K5012" t="str">
        <f t="shared" si="391"/>
        <v>53025 - Departamento Estadual de Infraestrutura</v>
      </c>
      <c r="L5012" t="str">
        <f t="shared" si="392"/>
        <v>846 - Pavimentação da SC-467, trecho Jaborá - entr SC-150 (p/ Ouro) /ct ac Jaborá /ac Sta Helena - BID-VI</v>
      </c>
      <c r="M5012" t="str">
        <f t="shared" si="393"/>
        <v>449034 - Outras Desp. Pessoal Decor. Contr. Terceirização</v>
      </c>
      <c r="N5012" t="str">
        <f t="shared" si="394"/>
        <v>44</v>
      </c>
      <c r="O5012" t="str">
        <f>VLOOKUP('SQL Results'!N5012,Plan2!$A$2:$B$8,2,0)</f>
        <v>44 - Investimentos</v>
      </c>
      <c r="P5012" s="4" t="str">
        <f t="shared" si="390"/>
        <v>0192 - Operações de crédito externa - recursos do tesouro - exercício corrente</v>
      </c>
    </row>
    <row r="5013" spans="1:16" x14ac:dyDescent="0.2">
      <c r="A5013">
        <v>53025</v>
      </c>
      <c r="B5013" t="s">
        <v>2191</v>
      </c>
      <c r="C5013">
        <v>9364</v>
      </c>
      <c r="D5013" t="s">
        <v>2338</v>
      </c>
      <c r="E5013">
        <v>449051</v>
      </c>
      <c r="F5013" t="s">
        <v>31</v>
      </c>
      <c r="G5013" t="s">
        <v>2098</v>
      </c>
      <c r="H5013" t="s">
        <v>2099</v>
      </c>
      <c r="I5013" t="s">
        <v>2339</v>
      </c>
      <c r="J5013">
        <v>2500000</v>
      </c>
      <c r="K5013" t="str">
        <f t="shared" si="391"/>
        <v>53025 - Departamento Estadual de Infraestrutura</v>
      </c>
      <c r="L5013" t="str">
        <f t="shared" si="392"/>
        <v>9364 - Projetos de engenharia rodoviária - BID-VI</v>
      </c>
      <c r="M5013" t="str">
        <f t="shared" si="393"/>
        <v>449051 - Obras e Instalações</v>
      </c>
      <c r="N5013" t="str">
        <f t="shared" si="394"/>
        <v>44</v>
      </c>
      <c r="O5013" t="str">
        <f>VLOOKUP('SQL Results'!N5013,Plan2!$A$2:$B$8,2,0)</f>
        <v>44 - Investimentos</v>
      </c>
      <c r="P5013" s="4" t="str">
        <f t="shared" si="390"/>
        <v>0192 - Operações de crédito externa - recursos do tesouro - exercício corrente</v>
      </c>
    </row>
    <row r="5014" spans="1:16" x14ac:dyDescent="0.2">
      <c r="A5014">
        <v>53025</v>
      </c>
      <c r="B5014" t="s">
        <v>2191</v>
      </c>
      <c r="C5014">
        <v>9364</v>
      </c>
      <c r="D5014" t="s">
        <v>2338</v>
      </c>
      <c r="E5014">
        <v>449051</v>
      </c>
      <c r="F5014" t="s">
        <v>31</v>
      </c>
      <c r="G5014" t="s">
        <v>2094</v>
      </c>
      <c r="H5014" t="s">
        <v>2095</v>
      </c>
      <c r="I5014" t="s">
        <v>2339</v>
      </c>
      <c r="J5014">
        <v>500000</v>
      </c>
      <c r="K5014" t="str">
        <f t="shared" si="391"/>
        <v>53025 - Departamento Estadual de Infraestrutura</v>
      </c>
      <c r="L5014" t="str">
        <f t="shared" si="392"/>
        <v>9364 - Projetos de engenharia rodoviária - BID-VI</v>
      </c>
      <c r="M5014" t="str">
        <f t="shared" si="393"/>
        <v>449051 - Obras e Instalações</v>
      </c>
      <c r="N5014" t="str">
        <f t="shared" si="394"/>
        <v>44</v>
      </c>
      <c r="O5014" t="str">
        <f>VLOOKUP('SQL Results'!N5014,Plan2!$A$2:$B$8,2,0)</f>
        <v>44 - Investimentos</v>
      </c>
      <c r="P5014" s="4" t="str">
        <f t="shared" si="390"/>
        <v>2100 - Contrapartida - BID - recursos do tesouro - exercício corrente</v>
      </c>
    </row>
    <row r="5015" spans="1:16" x14ac:dyDescent="0.2">
      <c r="A5015">
        <v>53025</v>
      </c>
      <c r="B5015" t="s">
        <v>2191</v>
      </c>
      <c r="C5015">
        <v>22</v>
      </c>
      <c r="D5015" t="s">
        <v>2279</v>
      </c>
      <c r="E5015">
        <v>319011</v>
      </c>
      <c r="F5015" t="s">
        <v>60</v>
      </c>
      <c r="G5015" t="s">
        <v>13</v>
      </c>
      <c r="H5015" t="s">
        <v>14</v>
      </c>
      <c r="I5015" t="s">
        <v>347</v>
      </c>
      <c r="J5015">
        <v>47135839</v>
      </c>
      <c r="K5015" t="str">
        <f t="shared" si="391"/>
        <v>53025 - Departamento Estadual de Infraestrutura</v>
      </c>
      <c r="L5015" t="str">
        <f t="shared" si="392"/>
        <v>22 - Administração de pessoal e encargos sociais - DEINFRA</v>
      </c>
      <c r="M5015" t="str">
        <f t="shared" si="393"/>
        <v>319011 - Vencim. e Vantagens Fixas - Pessoal Civil</v>
      </c>
      <c r="N5015" t="str">
        <f t="shared" si="394"/>
        <v>31</v>
      </c>
      <c r="O5015" t="str">
        <f>VLOOKUP('SQL Results'!N5015,Plan2!$A$2:$B$8,2,0)</f>
        <v>31 - Pessoal e Encargos Sociais</v>
      </c>
      <c r="P5015" s="4" t="str">
        <f t="shared" ref="P5015:P5078" si="395">CONCATENATE(LEFT(G5015,4)," - ",H5015)</f>
        <v>0100 - Recursos ordinários - recursos do tesouro - RLD</v>
      </c>
    </row>
    <row r="5016" spans="1:16" x14ac:dyDescent="0.2">
      <c r="A5016">
        <v>53025</v>
      </c>
      <c r="B5016" t="s">
        <v>2191</v>
      </c>
      <c r="C5016">
        <v>22</v>
      </c>
      <c r="D5016" t="s">
        <v>2279</v>
      </c>
      <c r="E5016">
        <v>319013</v>
      </c>
      <c r="F5016" t="s">
        <v>44</v>
      </c>
      <c r="G5016" t="s">
        <v>13</v>
      </c>
      <c r="H5016" t="s">
        <v>14</v>
      </c>
      <c r="I5016" t="s">
        <v>347</v>
      </c>
      <c r="J5016">
        <v>385789</v>
      </c>
      <c r="K5016" t="str">
        <f t="shared" si="391"/>
        <v>53025 - Departamento Estadual de Infraestrutura</v>
      </c>
      <c r="L5016" t="str">
        <f t="shared" si="392"/>
        <v>22 - Administração de pessoal e encargos sociais - DEINFRA</v>
      </c>
      <c r="M5016" t="str">
        <f t="shared" si="393"/>
        <v>319013 - Obrigações Patronais</v>
      </c>
      <c r="N5016" t="str">
        <f t="shared" si="394"/>
        <v>31</v>
      </c>
      <c r="O5016" t="str">
        <f>VLOOKUP('SQL Results'!N5016,Plan2!$A$2:$B$8,2,0)</f>
        <v>31 - Pessoal e Encargos Sociais</v>
      </c>
      <c r="P5016" s="4" t="str">
        <f t="shared" si="395"/>
        <v>0100 - Recursos ordinários - recursos do tesouro - RLD</v>
      </c>
    </row>
    <row r="5017" spans="1:16" x14ac:dyDescent="0.2">
      <c r="A5017">
        <v>53025</v>
      </c>
      <c r="B5017" t="s">
        <v>2191</v>
      </c>
      <c r="C5017">
        <v>22</v>
      </c>
      <c r="D5017" t="s">
        <v>2279</v>
      </c>
      <c r="E5017">
        <v>319016</v>
      </c>
      <c r="F5017" t="s">
        <v>64</v>
      </c>
      <c r="G5017" t="s">
        <v>13</v>
      </c>
      <c r="H5017" t="s">
        <v>14</v>
      </c>
      <c r="I5017" t="s">
        <v>347</v>
      </c>
      <c r="J5017">
        <v>529026</v>
      </c>
      <c r="K5017" t="str">
        <f t="shared" si="391"/>
        <v>53025 - Departamento Estadual de Infraestrutura</v>
      </c>
      <c r="L5017" t="str">
        <f t="shared" si="392"/>
        <v>22 - Administração de pessoal e encargos sociais - DEINFRA</v>
      </c>
      <c r="M5017" t="str">
        <f t="shared" si="393"/>
        <v>319016 - Outras Despesas Variáveis-Pessoal Civil</v>
      </c>
      <c r="N5017" t="str">
        <f t="shared" si="394"/>
        <v>31</v>
      </c>
      <c r="O5017" t="str">
        <f>VLOOKUP('SQL Results'!N5017,Plan2!$A$2:$B$8,2,0)</f>
        <v>31 - Pessoal e Encargos Sociais</v>
      </c>
      <c r="P5017" s="4" t="str">
        <f t="shared" si="395"/>
        <v>0100 - Recursos ordinários - recursos do tesouro - RLD</v>
      </c>
    </row>
    <row r="5018" spans="1:16" x14ac:dyDescent="0.2">
      <c r="A5018">
        <v>53025</v>
      </c>
      <c r="B5018" t="s">
        <v>2191</v>
      </c>
      <c r="C5018">
        <v>22</v>
      </c>
      <c r="D5018" t="s">
        <v>2279</v>
      </c>
      <c r="E5018">
        <v>319091</v>
      </c>
      <c r="F5018" t="s">
        <v>65</v>
      </c>
      <c r="G5018" t="s">
        <v>13</v>
      </c>
      <c r="H5018" t="s">
        <v>14</v>
      </c>
      <c r="I5018" t="s">
        <v>347</v>
      </c>
      <c r="J5018">
        <v>10077</v>
      </c>
      <c r="K5018" t="str">
        <f t="shared" si="391"/>
        <v>53025 - Departamento Estadual de Infraestrutura</v>
      </c>
      <c r="L5018" t="str">
        <f t="shared" si="392"/>
        <v>22 - Administração de pessoal e encargos sociais - DEINFRA</v>
      </c>
      <c r="M5018" t="str">
        <f t="shared" si="393"/>
        <v>319091 - Sentenças Judiciais</v>
      </c>
      <c r="N5018" t="str">
        <f t="shared" si="394"/>
        <v>31</v>
      </c>
      <c r="O5018" t="str">
        <f>VLOOKUP('SQL Results'!N5018,Plan2!$A$2:$B$8,2,0)</f>
        <v>31 - Pessoal e Encargos Sociais</v>
      </c>
      <c r="P5018" s="4" t="str">
        <f t="shared" si="395"/>
        <v>0100 - Recursos ordinários - recursos do tesouro - RLD</v>
      </c>
    </row>
    <row r="5019" spans="1:16" x14ac:dyDescent="0.2">
      <c r="A5019">
        <v>53025</v>
      </c>
      <c r="B5019" t="s">
        <v>2191</v>
      </c>
      <c r="C5019">
        <v>22</v>
      </c>
      <c r="D5019" t="s">
        <v>2279</v>
      </c>
      <c r="E5019">
        <v>319092</v>
      </c>
      <c r="F5019" t="s">
        <v>28</v>
      </c>
      <c r="G5019" t="s">
        <v>13</v>
      </c>
      <c r="H5019" t="s">
        <v>14</v>
      </c>
      <c r="I5019" t="s">
        <v>347</v>
      </c>
      <c r="J5019">
        <v>428844</v>
      </c>
      <c r="K5019" t="str">
        <f t="shared" si="391"/>
        <v>53025 - Departamento Estadual de Infraestrutura</v>
      </c>
      <c r="L5019" t="str">
        <f t="shared" si="392"/>
        <v>22 - Administração de pessoal e encargos sociais - DEINFRA</v>
      </c>
      <c r="M5019" t="str">
        <f t="shared" si="393"/>
        <v>319092 - Despesas de Exercícios Anteriores</v>
      </c>
      <c r="N5019" t="str">
        <f t="shared" si="394"/>
        <v>31</v>
      </c>
      <c r="O5019" t="str">
        <f>VLOOKUP('SQL Results'!N5019,Plan2!$A$2:$B$8,2,0)</f>
        <v>31 - Pessoal e Encargos Sociais</v>
      </c>
      <c r="P5019" s="4" t="str">
        <f t="shared" si="395"/>
        <v>0100 - Recursos ordinários - recursos do tesouro - RLD</v>
      </c>
    </row>
    <row r="5020" spans="1:16" x14ac:dyDescent="0.2">
      <c r="A5020">
        <v>53025</v>
      </c>
      <c r="B5020" t="s">
        <v>2191</v>
      </c>
      <c r="C5020">
        <v>22</v>
      </c>
      <c r="D5020" t="s">
        <v>2279</v>
      </c>
      <c r="E5020">
        <v>319094</v>
      </c>
      <c r="F5020" t="s">
        <v>41</v>
      </c>
      <c r="G5020" t="s">
        <v>13</v>
      </c>
      <c r="H5020" t="s">
        <v>14</v>
      </c>
      <c r="I5020" t="s">
        <v>347</v>
      </c>
      <c r="J5020">
        <v>18974</v>
      </c>
      <c r="K5020" t="str">
        <f t="shared" si="391"/>
        <v>53025 - Departamento Estadual de Infraestrutura</v>
      </c>
      <c r="L5020" t="str">
        <f t="shared" si="392"/>
        <v>22 - Administração de pessoal e encargos sociais - DEINFRA</v>
      </c>
      <c r="M5020" t="str">
        <f t="shared" si="393"/>
        <v>319094 - Indenizações e Restituições Trabalhistas</v>
      </c>
      <c r="N5020" t="str">
        <f t="shared" si="394"/>
        <v>31</v>
      </c>
      <c r="O5020" t="str">
        <f>VLOOKUP('SQL Results'!N5020,Plan2!$A$2:$B$8,2,0)</f>
        <v>31 - Pessoal e Encargos Sociais</v>
      </c>
      <c r="P5020" s="4" t="str">
        <f t="shared" si="395"/>
        <v>0100 - Recursos ordinários - recursos do tesouro - RLD</v>
      </c>
    </row>
    <row r="5021" spans="1:16" x14ac:dyDescent="0.2">
      <c r="A5021">
        <v>53025</v>
      </c>
      <c r="B5021" t="s">
        <v>2191</v>
      </c>
      <c r="C5021">
        <v>22</v>
      </c>
      <c r="D5021" t="s">
        <v>2279</v>
      </c>
      <c r="E5021">
        <v>319096</v>
      </c>
      <c r="F5021" t="s">
        <v>66</v>
      </c>
      <c r="G5021" t="s">
        <v>13</v>
      </c>
      <c r="H5021" t="s">
        <v>14</v>
      </c>
      <c r="I5021" t="s">
        <v>347</v>
      </c>
      <c r="J5021">
        <v>119941</v>
      </c>
      <c r="K5021" t="str">
        <f t="shared" si="391"/>
        <v>53025 - Departamento Estadual de Infraestrutura</v>
      </c>
      <c r="L5021" t="str">
        <f t="shared" si="392"/>
        <v>22 - Administração de pessoal e encargos sociais - DEINFRA</v>
      </c>
      <c r="M5021" t="str">
        <f t="shared" si="393"/>
        <v>319096 - Ressarcimento Despesa Pessoal Requisitado</v>
      </c>
      <c r="N5021" t="str">
        <f t="shared" si="394"/>
        <v>31</v>
      </c>
      <c r="O5021" t="str">
        <f>VLOOKUP('SQL Results'!N5021,Plan2!$A$2:$B$8,2,0)</f>
        <v>31 - Pessoal e Encargos Sociais</v>
      </c>
      <c r="P5021" s="4" t="str">
        <f t="shared" si="395"/>
        <v>0100 - Recursos ordinários - recursos do tesouro - RLD</v>
      </c>
    </row>
    <row r="5022" spans="1:16" x14ac:dyDescent="0.2">
      <c r="A5022">
        <v>53025</v>
      </c>
      <c r="B5022" t="s">
        <v>2191</v>
      </c>
      <c r="C5022">
        <v>22</v>
      </c>
      <c r="D5022" t="s">
        <v>2279</v>
      </c>
      <c r="E5022">
        <v>319113</v>
      </c>
      <c r="F5022" t="s">
        <v>44</v>
      </c>
      <c r="G5022" t="s">
        <v>13</v>
      </c>
      <c r="H5022" t="s">
        <v>14</v>
      </c>
      <c r="I5022" t="s">
        <v>347</v>
      </c>
      <c r="J5022">
        <v>10796907</v>
      </c>
      <c r="K5022" t="str">
        <f t="shared" si="391"/>
        <v>53025 - Departamento Estadual de Infraestrutura</v>
      </c>
      <c r="L5022" t="str">
        <f t="shared" si="392"/>
        <v>22 - Administração de pessoal e encargos sociais - DEINFRA</v>
      </c>
      <c r="M5022" t="str">
        <f t="shared" si="393"/>
        <v>319113 - Obrigações Patronais</v>
      </c>
      <c r="N5022" t="str">
        <f t="shared" si="394"/>
        <v>31</v>
      </c>
      <c r="O5022" t="str">
        <f>VLOOKUP('SQL Results'!N5022,Plan2!$A$2:$B$8,2,0)</f>
        <v>31 - Pessoal e Encargos Sociais</v>
      </c>
      <c r="P5022" s="4" t="str">
        <f t="shared" si="395"/>
        <v>0100 - Recursos ordinários - recursos do tesouro - RLD</v>
      </c>
    </row>
    <row r="5023" spans="1:16" x14ac:dyDescent="0.2">
      <c r="A5023">
        <v>54091</v>
      </c>
      <c r="B5023" t="s">
        <v>2340</v>
      </c>
      <c r="C5023">
        <v>10904</v>
      </c>
      <c r="D5023" t="s">
        <v>2341</v>
      </c>
      <c r="E5023">
        <v>339036</v>
      </c>
      <c r="F5023" t="s">
        <v>23</v>
      </c>
      <c r="G5023" t="s">
        <v>94</v>
      </c>
      <c r="H5023" t="s">
        <v>95</v>
      </c>
      <c r="I5023" t="s">
        <v>2342</v>
      </c>
      <c r="J5023">
        <v>1000000</v>
      </c>
      <c r="K5023" t="str">
        <f t="shared" si="391"/>
        <v>54091 - Fundo Rotativo da Penitenciária Industrial de Joinville</v>
      </c>
      <c r="L5023" t="str">
        <f t="shared" si="392"/>
        <v>10904 - Profissionalização e reintegração social do apenado da região norte</v>
      </c>
      <c r="M5023" t="str">
        <f t="shared" si="393"/>
        <v>339036 - Outros Serviços Terceiros-Pessoa Física</v>
      </c>
      <c r="N5023" t="str">
        <f t="shared" si="394"/>
        <v>33</v>
      </c>
      <c r="O5023" t="str">
        <f>VLOOKUP('SQL Results'!N5023,Plan2!$A$2:$B$8,2,0)</f>
        <v>33 - Outras Despesas Correntes</v>
      </c>
      <c r="P5023" s="4" t="str">
        <f t="shared" si="395"/>
        <v>0240 - Recursos de serviços - recursos de outras fontes - exercício corrente</v>
      </c>
    </row>
    <row r="5024" spans="1:16" x14ac:dyDescent="0.2">
      <c r="A5024">
        <v>54091</v>
      </c>
      <c r="B5024" t="s">
        <v>2340</v>
      </c>
      <c r="C5024">
        <v>10904</v>
      </c>
      <c r="D5024" t="s">
        <v>2341</v>
      </c>
      <c r="E5024">
        <v>339039</v>
      </c>
      <c r="F5024" t="s">
        <v>16</v>
      </c>
      <c r="G5024" t="s">
        <v>94</v>
      </c>
      <c r="H5024" t="s">
        <v>95</v>
      </c>
      <c r="I5024" t="s">
        <v>2342</v>
      </c>
      <c r="J5024">
        <v>1000000</v>
      </c>
      <c r="K5024" t="str">
        <f t="shared" si="391"/>
        <v>54091 - Fundo Rotativo da Penitenciária Industrial de Joinville</v>
      </c>
      <c r="L5024" t="str">
        <f t="shared" si="392"/>
        <v>10904 - Profissionalização e reintegração social do apenado da região norte</v>
      </c>
      <c r="M5024" t="str">
        <f t="shared" si="393"/>
        <v>339039 - Outros Serviços Terceiros - Pessoa Jurídica</v>
      </c>
      <c r="N5024" t="str">
        <f t="shared" si="394"/>
        <v>33</v>
      </c>
      <c r="O5024" t="str">
        <f>VLOOKUP('SQL Results'!N5024,Plan2!$A$2:$B$8,2,0)</f>
        <v>33 - Outras Despesas Correntes</v>
      </c>
      <c r="P5024" s="4" t="str">
        <f t="shared" si="395"/>
        <v>0240 - Recursos de serviços - recursos de outras fontes - exercício corrente</v>
      </c>
    </row>
    <row r="5025" spans="1:16" x14ac:dyDescent="0.2">
      <c r="A5025">
        <v>54091</v>
      </c>
      <c r="B5025" t="s">
        <v>2340</v>
      </c>
      <c r="C5025">
        <v>10904</v>
      </c>
      <c r="D5025" t="s">
        <v>2341</v>
      </c>
      <c r="E5025">
        <v>449051</v>
      </c>
      <c r="F5025" t="s">
        <v>31</v>
      </c>
      <c r="G5025" t="s">
        <v>94</v>
      </c>
      <c r="H5025" t="s">
        <v>95</v>
      </c>
      <c r="I5025" t="s">
        <v>2342</v>
      </c>
      <c r="J5025">
        <v>500000</v>
      </c>
      <c r="K5025" t="str">
        <f t="shared" si="391"/>
        <v>54091 - Fundo Rotativo da Penitenciária Industrial de Joinville</v>
      </c>
      <c r="L5025" t="str">
        <f t="shared" si="392"/>
        <v>10904 - Profissionalização e reintegração social do apenado da região norte</v>
      </c>
      <c r="M5025" t="str">
        <f t="shared" si="393"/>
        <v>449051 - Obras e Instalações</v>
      </c>
      <c r="N5025" t="str">
        <f t="shared" si="394"/>
        <v>44</v>
      </c>
      <c r="O5025" t="str">
        <f>VLOOKUP('SQL Results'!N5025,Plan2!$A$2:$B$8,2,0)</f>
        <v>44 - Investimentos</v>
      </c>
      <c r="P5025" s="4" t="str">
        <f t="shared" si="395"/>
        <v>0240 - Recursos de serviços - recursos de outras fontes - exercício corrente</v>
      </c>
    </row>
    <row r="5026" spans="1:16" x14ac:dyDescent="0.2">
      <c r="A5026">
        <v>54091</v>
      </c>
      <c r="B5026" t="s">
        <v>2340</v>
      </c>
      <c r="C5026">
        <v>10904</v>
      </c>
      <c r="D5026" t="s">
        <v>2341</v>
      </c>
      <c r="E5026">
        <v>449052</v>
      </c>
      <c r="F5026" t="s">
        <v>17</v>
      </c>
      <c r="G5026" t="s">
        <v>94</v>
      </c>
      <c r="H5026" t="s">
        <v>95</v>
      </c>
      <c r="I5026" t="s">
        <v>2342</v>
      </c>
      <c r="J5026">
        <v>500000</v>
      </c>
      <c r="K5026" t="str">
        <f t="shared" si="391"/>
        <v>54091 - Fundo Rotativo da Penitenciária Industrial de Joinville</v>
      </c>
      <c r="L5026" t="str">
        <f t="shared" si="392"/>
        <v>10904 - Profissionalização e reintegração social do apenado da região norte</v>
      </c>
      <c r="M5026" t="str">
        <f t="shared" si="393"/>
        <v>449052 - Equipamentos e Material Permanente</v>
      </c>
      <c r="N5026" t="str">
        <f t="shared" si="394"/>
        <v>44</v>
      </c>
      <c r="O5026" t="str">
        <f>VLOOKUP('SQL Results'!N5026,Plan2!$A$2:$B$8,2,0)</f>
        <v>44 - Investimentos</v>
      </c>
      <c r="P5026" s="4" t="str">
        <f t="shared" si="395"/>
        <v>0240 - Recursos de serviços - recursos de outras fontes - exercício corrente</v>
      </c>
    </row>
    <row r="5027" spans="1:16" x14ac:dyDescent="0.2">
      <c r="A5027">
        <v>54091</v>
      </c>
      <c r="B5027" t="s">
        <v>2340</v>
      </c>
      <c r="C5027">
        <v>10904</v>
      </c>
      <c r="D5027" t="s">
        <v>2341</v>
      </c>
      <c r="E5027">
        <v>339030</v>
      </c>
      <c r="F5027" t="s">
        <v>12</v>
      </c>
      <c r="G5027" t="s">
        <v>94</v>
      </c>
      <c r="H5027" t="s">
        <v>95</v>
      </c>
      <c r="I5027" t="s">
        <v>2342</v>
      </c>
      <c r="J5027">
        <v>3000000</v>
      </c>
      <c r="K5027" t="str">
        <f t="shared" si="391"/>
        <v>54091 - Fundo Rotativo da Penitenciária Industrial de Joinville</v>
      </c>
      <c r="L5027" t="str">
        <f t="shared" si="392"/>
        <v>10904 - Profissionalização e reintegração social do apenado da região norte</v>
      </c>
      <c r="M5027" t="str">
        <f t="shared" si="393"/>
        <v>339030 - Material de Consumo</v>
      </c>
      <c r="N5027" t="str">
        <f t="shared" si="394"/>
        <v>33</v>
      </c>
      <c r="O5027" t="str">
        <f>VLOOKUP('SQL Results'!N5027,Plan2!$A$2:$B$8,2,0)</f>
        <v>33 - Outras Despesas Correntes</v>
      </c>
      <c r="P5027" s="4" t="str">
        <f t="shared" si="395"/>
        <v>0240 - Recursos de serviços - recursos de outras fontes - exercício corrente</v>
      </c>
    </row>
    <row r="5028" spans="1:16" x14ac:dyDescent="0.2">
      <c r="A5028">
        <v>54092</v>
      </c>
      <c r="B5028" t="s">
        <v>2343</v>
      </c>
      <c r="C5028">
        <v>10905</v>
      </c>
      <c r="D5028" t="s">
        <v>2344</v>
      </c>
      <c r="E5028">
        <v>339030</v>
      </c>
      <c r="F5028" t="s">
        <v>12</v>
      </c>
      <c r="G5028" t="s">
        <v>94</v>
      </c>
      <c r="H5028" t="s">
        <v>95</v>
      </c>
      <c r="I5028" t="s">
        <v>2342</v>
      </c>
      <c r="J5028">
        <v>500000</v>
      </c>
      <c r="K5028" t="str">
        <f t="shared" si="391"/>
        <v>54092 - Fundo Rotativo da Penitenciária  Sul</v>
      </c>
      <c r="L5028" t="str">
        <f t="shared" si="392"/>
        <v>10905 - Profissionalização e reintegração social do apenado da região sul</v>
      </c>
      <c r="M5028" t="str">
        <f t="shared" si="393"/>
        <v>339030 - Material de Consumo</v>
      </c>
      <c r="N5028" t="str">
        <f t="shared" si="394"/>
        <v>33</v>
      </c>
      <c r="O5028" t="str">
        <f>VLOOKUP('SQL Results'!N5028,Plan2!$A$2:$B$8,2,0)</f>
        <v>33 - Outras Despesas Correntes</v>
      </c>
      <c r="P5028" s="4" t="str">
        <f t="shared" si="395"/>
        <v>0240 - Recursos de serviços - recursos de outras fontes - exercício corrente</v>
      </c>
    </row>
    <row r="5029" spans="1:16" x14ac:dyDescent="0.2">
      <c r="A5029">
        <v>54092</v>
      </c>
      <c r="B5029" t="s">
        <v>2343</v>
      </c>
      <c r="C5029">
        <v>10905</v>
      </c>
      <c r="D5029" t="s">
        <v>2344</v>
      </c>
      <c r="E5029">
        <v>339039</v>
      </c>
      <c r="F5029" t="s">
        <v>16</v>
      </c>
      <c r="G5029" t="s">
        <v>94</v>
      </c>
      <c r="H5029" t="s">
        <v>95</v>
      </c>
      <c r="I5029" t="s">
        <v>2342</v>
      </c>
      <c r="J5029">
        <v>300000</v>
      </c>
      <c r="K5029" t="str">
        <f t="shared" si="391"/>
        <v>54092 - Fundo Rotativo da Penitenciária  Sul</v>
      </c>
      <c r="L5029" t="str">
        <f t="shared" si="392"/>
        <v>10905 - Profissionalização e reintegração social do apenado da região sul</v>
      </c>
      <c r="M5029" t="str">
        <f t="shared" si="393"/>
        <v>339039 - Outros Serviços Terceiros - Pessoa Jurídica</v>
      </c>
      <c r="N5029" t="str">
        <f t="shared" si="394"/>
        <v>33</v>
      </c>
      <c r="O5029" t="str">
        <f>VLOOKUP('SQL Results'!N5029,Plan2!$A$2:$B$8,2,0)</f>
        <v>33 - Outras Despesas Correntes</v>
      </c>
      <c r="P5029" s="4" t="str">
        <f t="shared" si="395"/>
        <v>0240 - Recursos de serviços - recursos de outras fontes - exercício corrente</v>
      </c>
    </row>
    <row r="5030" spans="1:16" x14ac:dyDescent="0.2">
      <c r="A5030">
        <v>54092</v>
      </c>
      <c r="B5030" t="s">
        <v>2343</v>
      </c>
      <c r="C5030">
        <v>10905</v>
      </c>
      <c r="D5030" t="s">
        <v>2344</v>
      </c>
      <c r="E5030">
        <v>339036</v>
      </c>
      <c r="F5030" t="s">
        <v>23</v>
      </c>
      <c r="G5030" t="s">
        <v>94</v>
      </c>
      <c r="H5030" t="s">
        <v>95</v>
      </c>
      <c r="I5030" t="s">
        <v>2342</v>
      </c>
      <c r="J5030">
        <v>100000</v>
      </c>
      <c r="K5030" t="str">
        <f t="shared" si="391"/>
        <v>54092 - Fundo Rotativo da Penitenciária  Sul</v>
      </c>
      <c r="L5030" t="str">
        <f t="shared" si="392"/>
        <v>10905 - Profissionalização e reintegração social do apenado da região sul</v>
      </c>
      <c r="M5030" t="str">
        <f t="shared" si="393"/>
        <v>339036 - Outros Serviços Terceiros-Pessoa Física</v>
      </c>
      <c r="N5030" t="str">
        <f t="shared" si="394"/>
        <v>33</v>
      </c>
      <c r="O5030" t="str">
        <f>VLOOKUP('SQL Results'!N5030,Plan2!$A$2:$B$8,2,0)</f>
        <v>33 - Outras Despesas Correntes</v>
      </c>
      <c r="P5030" s="4" t="str">
        <f t="shared" si="395"/>
        <v>0240 - Recursos de serviços - recursos de outras fontes - exercício corrente</v>
      </c>
    </row>
    <row r="5031" spans="1:16" x14ac:dyDescent="0.2">
      <c r="A5031">
        <v>54092</v>
      </c>
      <c r="B5031" t="s">
        <v>2343</v>
      </c>
      <c r="C5031">
        <v>10905</v>
      </c>
      <c r="D5031" t="s">
        <v>2344</v>
      </c>
      <c r="E5031">
        <v>449052</v>
      </c>
      <c r="F5031" t="s">
        <v>17</v>
      </c>
      <c r="G5031" t="s">
        <v>94</v>
      </c>
      <c r="H5031" t="s">
        <v>95</v>
      </c>
      <c r="I5031" t="s">
        <v>2342</v>
      </c>
      <c r="J5031">
        <v>100000</v>
      </c>
      <c r="K5031" t="str">
        <f t="shared" si="391"/>
        <v>54092 - Fundo Rotativo da Penitenciária  Sul</v>
      </c>
      <c r="L5031" t="str">
        <f t="shared" si="392"/>
        <v>10905 - Profissionalização e reintegração social do apenado da região sul</v>
      </c>
      <c r="M5031" t="str">
        <f t="shared" si="393"/>
        <v>449052 - Equipamentos e Material Permanente</v>
      </c>
      <c r="N5031" t="str">
        <f t="shared" si="394"/>
        <v>44</v>
      </c>
      <c r="O5031" t="str">
        <f>VLOOKUP('SQL Results'!N5031,Plan2!$A$2:$B$8,2,0)</f>
        <v>44 - Investimentos</v>
      </c>
      <c r="P5031" s="4" t="str">
        <f t="shared" si="395"/>
        <v>0240 - Recursos de serviços - recursos de outras fontes - exercício corrente</v>
      </c>
    </row>
    <row r="5032" spans="1:16" x14ac:dyDescent="0.2">
      <c r="A5032">
        <v>54093</v>
      </c>
      <c r="B5032" t="s">
        <v>2345</v>
      </c>
      <c r="C5032">
        <v>10906</v>
      </c>
      <c r="D5032" t="s">
        <v>2346</v>
      </c>
      <c r="E5032">
        <v>339030</v>
      </c>
      <c r="F5032" t="s">
        <v>12</v>
      </c>
      <c r="G5032" t="s">
        <v>94</v>
      </c>
      <c r="H5032" t="s">
        <v>95</v>
      </c>
      <c r="I5032" t="s">
        <v>2342</v>
      </c>
      <c r="J5032">
        <v>1000000</v>
      </c>
      <c r="K5032" t="str">
        <f t="shared" si="391"/>
        <v>54093 - Fundo Rotativo da Penitenciária de Curitibanos</v>
      </c>
      <c r="L5032" t="str">
        <f t="shared" si="392"/>
        <v>10906 - Profissionalização e reintegração social do apenado da região do planalto serrano</v>
      </c>
      <c r="M5032" t="str">
        <f t="shared" si="393"/>
        <v>339030 - Material de Consumo</v>
      </c>
      <c r="N5032" t="str">
        <f t="shared" si="394"/>
        <v>33</v>
      </c>
      <c r="O5032" t="str">
        <f>VLOOKUP('SQL Results'!N5032,Plan2!$A$2:$B$8,2,0)</f>
        <v>33 - Outras Despesas Correntes</v>
      </c>
      <c r="P5032" s="4" t="str">
        <f t="shared" si="395"/>
        <v>0240 - Recursos de serviços - recursos de outras fontes - exercício corrente</v>
      </c>
    </row>
    <row r="5033" spans="1:16" x14ac:dyDescent="0.2">
      <c r="A5033">
        <v>54093</v>
      </c>
      <c r="B5033" t="s">
        <v>2345</v>
      </c>
      <c r="C5033">
        <v>10906</v>
      </c>
      <c r="D5033" t="s">
        <v>2346</v>
      </c>
      <c r="E5033">
        <v>339039</v>
      </c>
      <c r="F5033" t="s">
        <v>16</v>
      </c>
      <c r="G5033" t="s">
        <v>94</v>
      </c>
      <c r="H5033" t="s">
        <v>95</v>
      </c>
      <c r="I5033" t="s">
        <v>2342</v>
      </c>
      <c r="J5033">
        <v>1000000</v>
      </c>
      <c r="K5033" t="str">
        <f t="shared" si="391"/>
        <v>54093 - Fundo Rotativo da Penitenciária de Curitibanos</v>
      </c>
      <c r="L5033" t="str">
        <f t="shared" si="392"/>
        <v>10906 - Profissionalização e reintegração social do apenado da região do planalto serrano</v>
      </c>
      <c r="M5033" t="str">
        <f t="shared" si="393"/>
        <v>339039 - Outros Serviços Terceiros - Pessoa Jurídica</v>
      </c>
      <c r="N5033" t="str">
        <f t="shared" si="394"/>
        <v>33</v>
      </c>
      <c r="O5033" t="str">
        <f>VLOOKUP('SQL Results'!N5033,Plan2!$A$2:$B$8,2,0)</f>
        <v>33 - Outras Despesas Correntes</v>
      </c>
      <c r="P5033" s="4" t="str">
        <f t="shared" si="395"/>
        <v>0240 - Recursos de serviços - recursos de outras fontes - exercício corrente</v>
      </c>
    </row>
    <row r="5034" spans="1:16" x14ac:dyDescent="0.2">
      <c r="A5034">
        <v>54093</v>
      </c>
      <c r="B5034" t="s">
        <v>2345</v>
      </c>
      <c r="C5034">
        <v>10906</v>
      </c>
      <c r="D5034" t="s">
        <v>2346</v>
      </c>
      <c r="E5034">
        <v>339036</v>
      </c>
      <c r="F5034" t="s">
        <v>23</v>
      </c>
      <c r="G5034" t="s">
        <v>94</v>
      </c>
      <c r="H5034" t="s">
        <v>95</v>
      </c>
      <c r="I5034" t="s">
        <v>2342</v>
      </c>
      <c r="J5034">
        <v>200000</v>
      </c>
      <c r="K5034" t="str">
        <f t="shared" si="391"/>
        <v>54093 - Fundo Rotativo da Penitenciária de Curitibanos</v>
      </c>
      <c r="L5034" t="str">
        <f t="shared" si="392"/>
        <v>10906 - Profissionalização e reintegração social do apenado da região do planalto serrano</v>
      </c>
      <c r="M5034" t="str">
        <f t="shared" si="393"/>
        <v>339036 - Outros Serviços Terceiros-Pessoa Física</v>
      </c>
      <c r="N5034" t="str">
        <f t="shared" si="394"/>
        <v>33</v>
      </c>
      <c r="O5034" t="str">
        <f>VLOOKUP('SQL Results'!N5034,Plan2!$A$2:$B$8,2,0)</f>
        <v>33 - Outras Despesas Correntes</v>
      </c>
      <c r="P5034" s="4" t="str">
        <f t="shared" si="395"/>
        <v>0240 - Recursos de serviços - recursos de outras fontes - exercício corrente</v>
      </c>
    </row>
    <row r="5035" spans="1:16" x14ac:dyDescent="0.2">
      <c r="A5035">
        <v>54093</v>
      </c>
      <c r="B5035" t="s">
        <v>2345</v>
      </c>
      <c r="C5035">
        <v>10906</v>
      </c>
      <c r="D5035" t="s">
        <v>2346</v>
      </c>
      <c r="E5035">
        <v>449052</v>
      </c>
      <c r="F5035" t="s">
        <v>17</v>
      </c>
      <c r="G5035" t="s">
        <v>94</v>
      </c>
      <c r="H5035" t="s">
        <v>95</v>
      </c>
      <c r="I5035" t="s">
        <v>2342</v>
      </c>
      <c r="J5035">
        <v>300000</v>
      </c>
      <c r="K5035" t="str">
        <f t="shared" si="391"/>
        <v>54093 - Fundo Rotativo da Penitenciária de Curitibanos</v>
      </c>
      <c r="L5035" t="str">
        <f t="shared" si="392"/>
        <v>10906 - Profissionalização e reintegração social do apenado da região do planalto serrano</v>
      </c>
      <c r="M5035" t="str">
        <f t="shared" si="393"/>
        <v>449052 - Equipamentos e Material Permanente</v>
      </c>
      <c r="N5035" t="str">
        <f t="shared" si="394"/>
        <v>44</v>
      </c>
      <c r="O5035" t="str">
        <f>VLOOKUP('SQL Results'!N5035,Plan2!$A$2:$B$8,2,0)</f>
        <v>44 - Investimentos</v>
      </c>
      <c r="P5035" s="4" t="str">
        <f t="shared" si="395"/>
        <v>0240 - Recursos de serviços - recursos de outras fontes - exercício corrente</v>
      </c>
    </row>
    <row r="5036" spans="1:16" x14ac:dyDescent="0.2">
      <c r="A5036">
        <v>54093</v>
      </c>
      <c r="B5036" t="s">
        <v>2345</v>
      </c>
      <c r="C5036">
        <v>10906</v>
      </c>
      <c r="D5036" t="s">
        <v>2346</v>
      </c>
      <c r="E5036">
        <v>449051</v>
      </c>
      <c r="F5036" t="s">
        <v>31</v>
      </c>
      <c r="G5036" t="s">
        <v>94</v>
      </c>
      <c r="H5036" t="s">
        <v>95</v>
      </c>
      <c r="I5036" t="s">
        <v>2342</v>
      </c>
      <c r="J5036">
        <v>200000</v>
      </c>
      <c r="K5036" t="str">
        <f t="shared" si="391"/>
        <v>54093 - Fundo Rotativo da Penitenciária de Curitibanos</v>
      </c>
      <c r="L5036" t="str">
        <f t="shared" si="392"/>
        <v>10906 - Profissionalização e reintegração social do apenado da região do planalto serrano</v>
      </c>
      <c r="M5036" t="str">
        <f t="shared" si="393"/>
        <v>449051 - Obras e Instalações</v>
      </c>
      <c r="N5036" t="str">
        <f t="shared" si="394"/>
        <v>44</v>
      </c>
      <c r="O5036" t="str">
        <f>VLOOKUP('SQL Results'!N5036,Plan2!$A$2:$B$8,2,0)</f>
        <v>44 - Investimentos</v>
      </c>
      <c r="P5036" s="4" t="str">
        <f t="shared" si="395"/>
        <v>0240 - Recursos de serviços - recursos de outras fontes - exercício corrente</v>
      </c>
    </row>
    <row r="5037" spans="1:16" x14ac:dyDescent="0.2">
      <c r="A5037">
        <v>54094</v>
      </c>
      <c r="B5037" t="s">
        <v>2347</v>
      </c>
      <c r="C5037">
        <v>10907</v>
      </c>
      <c r="D5037" t="s">
        <v>2348</v>
      </c>
      <c r="E5037">
        <v>339030</v>
      </c>
      <c r="F5037" t="s">
        <v>12</v>
      </c>
      <c r="G5037" t="s">
        <v>94</v>
      </c>
      <c r="H5037" t="s">
        <v>95</v>
      </c>
      <c r="I5037" t="s">
        <v>2349</v>
      </c>
      <c r="J5037">
        <v>2000000</v>
      </c>
      <c r="K5037" t="str">
        <f t="shared" si="391"/>
        <v>54094 - Fundo Rotativo da Penitenciária de  Florianópolis</v>
      </c>
      <c r="L5037" t="str">
        <f t="shared" si="392"/>
        <v>10907 - Profissionalização e reintegração social do apenado da região da Grande Florianópolis</v>
      </c>
      <c r="M5037" t="str">
        <f t="shared" si="393"/>
        <v>339030 - Material de Consumo</v>
      </c>
      <c r="N5037" t="str">
        <f t="shared" si="394"/>
        <v>33</v>
      </c>
      <c r="O5037" t="str">
        <f>VLOOKUP('SQL Results'!N5037,Plan2!$A$2:$B$8,2,0)</f>
        <v>33 - Outras Despesas Correntes</v>
      </c>
      <c r="P5037" s="4" t="str">
        <f t="shared" si="395"/>
        <v>0240 - Recursos de serviços - recursos de outras fontes - exercício corrente</v>
      </c>
    </row>
    <row r="5038" spans="1:16" x14ac:dyDescent="0.2">
      <c r="A5038">
        <v>54094</v>
      </c>
      <c r="B5038" t="s">
        <v>2347</v>
      </c>
      <c r="C5038">
        <v>10907</v>
      </c>
      <c r="D5038" t="s">
        <v>2348</v>
      </c>
      <c r="E5038">
        <v>339039</v>
      </c>
      <c r="F5038" t="s">
        <v>16</v>
      </c>
      <c r="G5038" t="s">
        <v>94</v>
      </c>
      <c r="H5038" t="s">
        <v>95</v>
      </c>
      <c r="I5038" t="s">
        <v>2349</v>
      </c>
      <c r="J5038">
        <v>1000000</v>
      </c>
      <c r="K5038" t="str">
        <f t="shared" si="391"/>
        <v>54094 - Fundo Rotativo da Penitenciária de  Florianópolis</v>
      </c>
      <c r="L5038" t="str">
        <f t="shared" si="392"/>
        <v>10907 - Profissionalização e reintegração social do apenado da região da Grande Florianópolis</v>
      </c>
      <c r="M5038" t="str">
        <f t="shared" si="393"/>
        <v>339039 - Outros Serviços Terceiros - Pessoa Jurídica</v>
      </c>
      <c r="N5038" t="str">
        <f t="shared" si="394"/>
        <v>33</v>
      </c>
      <c r="O5038" t="str">
        <f>VLOOKUP('SQL Results'!N5038,Plan2!$A$2:$B$8,2,0)</f>
        <v>33 - Outras Despesas Correntes</v>
      </c>
      <c r="P5038" s="4" t="str">
        <f t="shared" si="395"/>
        <v>0240 - Recursos de serviços - recursos de outras fontes - exercício corrente</v>
      </c>
    </row>
    <row r="5039" spans="1:16" x14ac:dyDescent="0.2">
      <c r="A5039">
        <v>54094</v>
      </c>
      <c r="B5039" t="s">
        <v>2347</v>
      </c>
      <c r="C5039">
        <v>10907</v>
      </c>
      <c r="D5039" t="s">
        <v>2348</v>
      </c>
      <c r="E5039">
        <v>339036</v>
      </c>
      <c r="F5039" t="s">
        <v>23</v>
      </c>
      <c r="G5039" t="s">
        <v>94</v>
      </c>
      <c r="H5039" t="s">
        <v>95</v>
      </c>
      <c r="I5039" t="s">
        <v>2349</v>
      </c>
      <c r="J5039">
        <v>1000000</v>
      </c>
      <c r="K5039" t="str">
        <f t="shared" si="391"/>
        <v>54094 - Fundo Rotativo da Penitenciária de  Florianópolis</v>
      </c>
      <c r="L5039" t="str">
        <f t="shared" si="392"/>
        <v>10907 - Profissionalização e reintegração social do apenado da região da Grande Florianópolis</v>
      </c>
      <c r="M5039" t="str">
        <f t="shared" si="393"/>
        <v>339036 - Outros Serviços Terceiros-Pessoa Física</v>
      </c>
      <c r="N5039" t="str">
        <f t="shared" si="394"/>
        <v>33</v>
      </c>
      <c r="O5039" t="str">
        <f>VLOOKUP('SQL Results'!N5039,Plan2!$A$2:$B$8,2,0)</f>
        <v>33 - Outras Despesas Correntes</v>
      </c>
      <c r="P5039" s="4" t="str">
        <f t="shared" si="395"/>
        <v>0240 - Recursos de serviços - recursos de outras fontes - exercício corrente</v>
      </c>
    </row>
    <row r="5040" spans="1:16" x14ac:dyDescent="0.2">
      <c r="A5040">
        <v>54094</v>
      </c>
      <c r="B5040" t="s">
        <v>2347</v>
      </c>
      <c r="C5040">
        <v>10907</v>
      </c>
      <c r="D5040" t="s">
        <v>2348</v>
      </c>
      <c r="E5040">
        <v>449052</v>
      </c>
      <c r="F5040" t="s">
        <v>17</v>
      </c>
      <c r="G5040" t="s">
        <v>94</v>
      </c>
      <c r="H5040" t="s">
        <v>95</v>
      </c>
      <c r="I5040" t="s">
        <v>2349</v>
      </c>
      <c r="J5040">
        <v>500000</v>
      </c>
      <c r="K5040" t="str">
        <f t="shared" si="391"/>
        <v>54094 - Fundo Rotativo da Penitenciária de  Florianópolis</v>
      </c>
      <c r="L5040" t="str">
        <f t="shared" si="392"/>
        <v>10907 - Profissionalização e reintegração social do apenado da região da Grande Florianópolis</v>
      </c>
      <c r="M5040" t="str">
        <f t="shared" si="393"/>
        <v>449052 - Equipamentos e Material Permanente</v>
      </c>
      <c r="N5040" t="str">
        <f t="shared" si="394"/>
        <v>44</v>
      </c>
      <c r="O5040" t="str">
        <f>VLOOKUP('SQL Results'!N5040,Plan2!$A$2:$B$8,2,0)</f>
        <v>44 - Investimentos</v>
      </c>
      <c r="P5040" s="4" t="str">
        <f t="shared" si="395"/>
        <v>0240 - Recursos de serviços - recursos de outras fontes - exercício corrente</v>
      </c>
    </row>
    <row r="5041" spans="1:16" x14ac:dyDescent="0.2">
      <c r="A5041">
        <v>54094</v>
      </c>
      <c r="B5041" t="s">
        <v>2347</v>
      </c>
      <c r="C5041">
        <v>10907</v>
      </c>
      <c r="D5041" t="s">
        <v>2348</v>
      </c>
      <c r="E5041">
        <v>449051</v>
      </c>
      <c r="F5041" t="s">
        <v>31</v>
      </c>
      <c r="G5041" t="s">
        <v>94</v>
      </c>
      <c r="H5041" t="s">
        <v>95</v>
      </c>
      <c r="I5041" t="s">
        <v>2349</v>
      </c>
      <c r="J5041">
        <v>500000</v>
      </c>
      <c r="K5041" t="str">
        <f t="shared" si="391"/>
        <v>54094 - Fundo Rotativo da Penitenciária de  Florianópolis</v>
      </c>
      <c r="L5041" t="str">
        <f t="shared" si="392"/>
        <v>10907 - Profissionalização e reintegração social do apenado da região da Grande Florianópolis</v>
      </c>
      <c r="M5041" t="str">
        <f t="shared" si="393"/>
        <v>449051 - Obras e Instalações</v>
      </c>
      <c r="N5041" t="str">
        <f t="shared" si="394"/>
        <v>44</v>
      </c>
      <c r="O5041" t="str">
        <f>VLOOKUP('SQL Results'!N5041,Plan2!$A$2:$B$8,2,0)</f>
        <v>44 - Investimentos</v>
      </c>
      <c r="P5041" s="4" t="str">
        <f t="shared" si="395"/>
        <v>0240 - Recursos de serviços - recursos de outras fontes - exercício corrente</v>
      </c>
    </row>
    <row r="5042" spans="1:16" x14ac:dyDescent="0.2">
      <c r="A5042">
        <v>54095</v>
      </c>
      <c r="B5042" t="s">
        <v>2350</v>
      </c>
      <c r="C5042">
        <v>10908</v>
      </c>
      <c r="D5042" t="s">
        <v>2351</v>
      </c>
      <c r="E5042">
        <v>339030</v>
      </c>
      <c r="F5042" t="s">
        <v>12</v>
      </c>
      <c r="G5042" t="s">
        <v>94</v>
      </c>
      <c r="H5042" t="s">
        <v>95</v>
      </c>
      <c r="I5042" t="s">
        <v>2349</v>
      </c>
      <c r="J5042">
        <v>5000000</v>
      </c>
      <c r="K5042" t="str">
        <f t="shared" si="391"/>
        <v>54095 - Fundo Rotativo da Penitenciária  de Chapecó</v>
      </c>
      <c r="L5042" t="str">
        <f t="shared" si="392"/>
        <v>10908 - Profissionalização e reintegração social do apenado da região oeste</v>
      </c>
      <c r="M5042" t="str">
        <f t="shared" si="393"/>
        <v>339030 - Material de Consumo</v>
      </c>
      <c r="N5042" t="str">
        <f t="shared" si="394"/>
        <v>33</v>
      </c>
      <c r="O5042" t="str">
        <f>VLOOKUP('SQL Results'!N5042,Plan2!$A$2:$B$8,2,0)</f>
        <v>33 - Outras Despesas Correntes</v>
      </c>
      <c r="P5042" s="4" t="str">
        <f t="shared" si="395"/>
        <v>0240 - Recursos de serviços - recursos de outras fontes - exercício corrente</v>
      </c>
    </row>
    <row r="5043" spans="1:16" x14ac:dyDescent="0.2">
      <c r="A5043">
        <v>54095</v>
      </c>
      <c r="B5043" t="s">
        <v>2350</v>
      </c>
      <c r="C5043">
        <v>10908</v>
      </c>
      <c r="D5043" t="s">
        <v>2351</v>
      </c>
      <c r="E5043">
        <v>339039</v>
      </c>
      <c r="F5043" t="s">
        <v>16</v>
      </c>
      <c r="G5043" t="s">
        <v>94</v>
      </c>
      <c r="H5043" t="s">
        <v>95</v>
      </c>
      <c r="I5043" t="s">
        <v>2349</v>
      </c>
      <c r="J5043">
        <v>2000000</v>
      </c>
      <c r="K5043" t="str">
        <f t="shared" si="391"/>
        <v>54095 - Fundo Rotativo da Penitenciária  de Chapecó</v>
      </c>
      <c r="L5043" t="str">
        <f t="shared" si="392"/>
        <v>10908 - Profissionalização e reintegração social do apenado da região oeste</v>
      </c>
      <c r="M5043" t="str">
        <f t="shared" si="393"/>
        <v>339039 - Outros Serviços Terceiros - Pessoa Jurídica</v>
      </c>
      <c r="N5043" t="str">
        <f t="shared" si="394"/>
        <v>33</v>
      </c>
      <c r="O5043" t="str">
        <f>VLOOKUP('SQL Results'!N5043,Plan2!$A$2:$B$8,2,0)</f>
        <v>33 - Outras Despesas Correntes</v>
      </c>
      <c r="P5043" s="4" t="str">
        <f t="shared" si="395"/>
        <v>0240 - Recursos de serviços - recursos de outras fontes - exercício corrente</v>
      </c>
    </row>
    <row r="5044" spans="1:16" x14ac:dyDescent="0.2">
      <c r="A5044">
        <v>54095</v>
      </c>
      <c r="B5044" t="s">
        <v>2350</v>
      </c>
      <c r="C5044">
        <v>10908</v>
      </c>
      <c r="D5044" t="s">
        <v>2351</v>
      </c>
      <c r="E5044">
        <v>339036</v>
      </c>
      <c r="F5044" t="s">
        <v>23</v>
      </c>
      <c r="G5044" t="s">
        <v>94</v>
      </c>
      <c r="H5044" t="s">
        <v>95</v>
      </c>
      <c r="I5044" t="s">
        <v>2349</v>
      </c>
      <c r="J5044">
        <v>2000000</v>
      </c>
      <c r="K5044" t="str">
        <f t="shared" si="391"/>
        <v>54095 - Fundo Rotativo da Penitenciária  de Chapecó</v>
      </c>
      <c r="L5044" t="str">
        <f t="shared" si="392"/>
        <v>10908 - Profissionalização e reintegração social do apenado da região oeste</v>
      </c>
      <c r="M5044" t="str">
        <f t="shared" si="393"/>
        <v>339036 - Outros Serviços Terceiros-Pessoa Física</v>
      </c>
      <c r="N5044" t="str">
        <f t="shared" si="394"/>
        <v>33</v>
      </c>
      <c r="O5044" t="str">
        <f>VLOOKUP('SQL Results'!N5044,Plan2!$A$2:$B$8,2,0)</f>
        <v>33 - Outras Despesas Correntes</v>
      </c>
      <c r="P5044" s="4" t="str">
        <f t="shared" si="395"/>
        <v>0240 - Recursos de serviços - recursos de outras fontes - exercício corrente</v>
      </c>
    </row>
    <row r="5045" spans="1:16" x14ac:dyDescent="0.2">
      <c r="A5045">
        <v>54095</v>
      </c>
      <c r="B5045" t="s">
        <v>2350</v>
      </c>
      <c r="C5045">
        <v>10908</v>
      </c>
      <c r="D5045" t="s">
        <v>2351</v>
      </c>
      <c r="E5045">
        <v>449051</v>
      </c>
      <c r="F5045" t="s">
        <v>31</v>
      </c>
      <c r="G5045" t="s">
        <v>94</v>
      </c>
      <c r="H5045" t="s">
        <v>95</v>
      </c>
      <c r="I5045" t="s">
        <v>2349</v>
      </c>
      <c r="J5045">
        <v>1000000</v>
      </c>
      <c r="K5045" t="str">
        <f t="shared" si="391"/>
        <v>54095 - Fundo Rotativo da Penitenciária  de Chapecó</v>
      </c>
      <c r="L5045" t="str">
        <f t="shared" si="392"/>
        <v>10908 - Profissionalização e reintegração social do apenado da região oeste</v>
      </c>
      <c r="M5045" t="str">
        <f t="shared" si="393"/>
        <v>449051 - Obras e Instalações</v>
      </c>
      <c r="N5045" t="str">
        <f t="shared" si="394"/>
        <v>44</v>
      </c>
      <c r="O5045" t="str">
        <f>VLOOKUP('SQL Results'!N5045,Plan2!$A$2:$B$8,2,0)</f>
        <v>44 - Investimentos</v>
      </c>
      <c r="P5045" s="4" t="str">
        <f t="shared" si="395"/>
        <v>0240 - Recursos de serviços - recursos de outras fontes - exercício corrente</v>
      </c>
    </row>
    <row r="5046" spans="1:16" x14ac:dyDescent="0.2">
      <c r="A5046">
        <v>54095</v>
      </c>
      <c r="B5046" t="s">
        <v>2350</v>
      </c>
      <c r="C5046">
        <v>10908</v>
      </c>
      <c r="D5046" t="s">
        <v>2351</v>
      </c>
      <c r="E5046">
        <v>449052</v>
      </c>
      <c r="F5046" t="s">
        <v>17</v>
      </c>
      <c r="G5046" t="s">
        <v>94</v>
      </c>
      <c r="H5046" t="s">
        <v>95</v>
      </c>
      <c r="I5046" t="s">
        <v>2349</v>
      </c>
      <c r="J5046">
        <v>1070000</v>
      </c>
      <c r="K5046" t="str">
        <f t="shared" si="391"/>
        <v>54095 - Fundo Rotativo da Penitenciária  de Chapecó</v>
      </c>
      <c r="L5046" t="str">
        <f t="shared" si="392"/>
        <v>10908 - Profissionalização e reintegração social do apenado da região oeste</v>
      </c>
      <c r="M5046" t="str">
        <f t="shared" si="393"/>
        <v>449052 - Equipamentos e Material Permanente</v>
      </c>
      <c r="N5046" t="str">
        <f t="shared" si="394"/>
        <v>44</v>
      </c>
      <c r="O5046" t="str">
        <f>VLOOKUP('SQL Results'!N5046,Plan2!$A$2:$B$8,2,0)</f>
        <v>44 - Investimentos</v>
      </c>
      <c r="P5046" s="4" t="str">
        <f t="shared" si="395"/>
        <v>0240 - Recursos de serviços - recursos de outras fontes - exercício corrente</v>
      </c>
    </row>
    <row r="5047" spans="1:16" x14ac:dyDescent="0.2">
      <c r="A5047">
        <v>54096</v>
      </c>
      <c r="B5047" t="s">
        <v>2352</v>
      </c>
      <c r="C5047">
        <v>10924</v>
      </c>
      <c r="D5047" t="s">
        <v>2353</v>
      </c>
      <c r="E5047">
        <v>339039</v>
      </c>
      <c r="F5047" t="s">
        <v>16</v>
      </c>
      <c r="G5047" t="s">
        <v>145</v>
      </c>
      <c r="H5047" t="s">
        <v>146</v>
      </c>
      <c r="I5047" t="s">
        <v>2354</v>
      </c>
      <c r="J5047">
        <v>169414</v>
      </c>
      <c r="K5047" t="str">
        <f t="shared" si="391"/>
        <v>54096 - Fundo Penitenciário do Estado de Santa Catarina</v>
      </c>
      <c r="L5047" t="str">
        <f t="shared" si="392"/>
        <v>10924 - Construção, reforma e ampliação de unidades do sistema prisional e socioeducativo</v>
      </c>
      <c r="M5047" t="str">
        <f t="shared" si="393"/>
        <v>339039 - Outros Serviços Terceiros - Pessoa Jurídica</v>
      </c>
      <c r="N5047" t="str">
        <f t="shared" si="394"/>
        <v>33</v>
      </c>
      <c r="O5047" t="str">
        <f>VLOOKUP('SQL Results'!N5047,Plan2!$A$2:$B$8,2,0)</f>
        <v>33 - Outras Despesas Correntes</v>
      </c>
      <c r="P5047" s="4" t="str">
        <f t="shared" si="395"/>
        <v>0219 - Outras Taxas Vinculadas - Recursos de Outras Fontes - Exercício Corrente</v>
      </c>
    </row>
    <row r="5048" spans="1:16" x14ac:dyDescent="0.2">
      <c r="A5048">
        <v>54096</v>
      </c>
      <c r="B5048" t="s">
        <v>2352</v>
      </c>
      <c r="C5048">
        <v>10924</v>
      </c>
      <c r="D5048" t="s">
        <v>2353</v>
      </c>
      <c r="E5048">
        <v>339030</v>
      </c>
      <c r="F5048" t="s">
        <v>12</v>
      </c>
      <c r="G5048" t="s">
        <v>145</v>
      </c>
      <c r="H5048" t="s">
        <v>146</v>
      </c>
      <c r="I5048" t="s">
        <v>2354</v>
      </c>
      <c r="J5048">
        <v>100000</v>
      </c>
      <c r="K5048" t="str">
        <f t="shared" si="391"/>
        <v>54096 - Fundo Penitenciário do Estado de Santa Catarina</v>
      </c>
      <c r="L5048" t="str">
        <f t="shared" si="392"/>
        <v>10924 - Construção, reforma e ampliação de unidades do sistema prisional e socioeducativo</v>
      </c>
      <c r="M5048" t="str">
        <f t="shared" si="393"/>
        <v>339030 - Material de Consumo</v>
      </c>
      <c r="N5048" t="str">
        <f t="shared" si="394"/>
        <v>33</v>
      </c>
      <c r="O5048" t="str">
        <f>VLOOKUP('SQL Results'!N5048,Plan2!$A$2:$B$8,2,0)</f>
        <v>33 - Outras Despesas Correntes</v>
      </c>
      <c r="P5048" s="4" t="str">
        <f t="shared" si="395"/>
        <v>0219 - Outras Taxas Vinculadas - Recursos de Outras Fontes - Exercício Corrente</v>
      </c>
    </row>
    <row r="5049" spans="1:16" x14ac:dyDescent="0.2">
      <c r="A5049">
        <v>54096</v>
      </c>
      <c r="B5049" t="s">
        <v>2352</v>
      </c>
      <c r="C5049">
        <v>10924</v>
      </c>
      <c r="D5049" t="s">
        <v>2353</v>
      </c>
      <c r="E5049">
        <v>449051</v>
      </c>
      <c r="F5049" t="s">
        <v>31</v>
      </c>
      <c r="G5049" t="s">
        <v>145</v>
      </c>
      <c r="H5049" t="s">
        <v>146</v>
      </c>
      <c r="I5049" t="s">
        <v>2354</v>
      </c>
      <c r="J5049">
        <v>29000000</v>
      </c>
      <c r="K5049" t="str">
        <f t="shared" si="391"/>
        <v>54096 - Fundo Penitenciário do Estado de Santa Catarina</v>
      </c>
      <c r="L5049" t="str">
        <f t="shared" si="392"/>
        <v>10924 - Construção, reforma e ampliação de unidades do sistema prisional e socioeducativo</v>
      </c>
      <c r="M5049" t="str">
        <f t="shared" si="393"/>
        <v>449051 - Obras e Instalações</v>
      </c>
      <c r="N5049" t="str">
        <f t="shared" si="394"/>
        <v>44</v>
      </c>
      <c r="O5049" t="str">
        <f>VLOOKUP('SQL Results'!N5049,Plan2!$A$2:$B$8,2,0)</f>
        <v>44 - Investimentos</v>
      </c>
      <c r="P5049" s="4" t="str">
        <f t="shared" si="395"/>
        <v>0219 - Outras Taxas Vinculadas - Recursos de Outras Fontes - Exercício Corrente</v>
      </c>
    </row>
    <row r="5050" spans="1:16" x14ac:dyDescent="0.2">
      <c r="A5050">
        <v>54096</v>
      </c>
      <c r="B5050" t="s">
        <v>2352</v>
      </c>
      <c r="C5050">
        <v>10924</v>
      </c>
      <c r="D5050" t="s">
        <v>2353</v>
      </c>
      <c r="E5050">
        <v>449051</v>
      </c>
      <c r="F5050" t="s">
        <v>31</v>
      </c>
      <c r="G5050" t="s">
        <v>428</v>
      </c>
      <c r="H5050" t="s">
        <v>429</v>
      </c>
      <c r="I5050" t="s">
        <v>2354</v>
      </c>
      <c r="J5050">
        <v>1000000</v>
      </c>
      <c r="K5050" t="str">
        <f t="shared" si="391"/>
        <v>54096 - Fundo Penitenciário do Estado de Santa Catarina</v>
      </c>
      <c r="L5050" t="str">
        <f t="shared" si="392"/>
        <v>10924 - Construção, reforma e ampliação de unidades do sistema prisional e socioeducativo</v>
      </c>
      <c r="M5050" t="str">
        <f t="shared" si="393"/>
        <v>449051 - Obras e Instalações</v>
      </c>
      <c r="N5050" t="str">
        <f t="shared" si="394"/>
        <v>44</v>
      </c>
      <c r="O5050" t="str">
        <f>VLOOKUP('SQL Results'!N5050,Plan2!$A$2:$B$8,2,0)</f>
        <v>44 - Investimentos</v>
      </c>
      <c r="P5050" s="4" t="str">
        <f t="shared" si="395"/>
        <v>0228 - Outros convênios, ajustes e acordos administrativos - rec outras fontes-exercício corrente</v>
      </c>
    </row>
    <row r="5051" spans="1:16" x14ac:dyDescent="0.2">
      <c r="A5051">
        <v>54096</v>
      </c>
      <c r="B5051" t="s">
        <v>2352</v>
      </c>
      <c r="C5051">
        <v>10924</v>
      </c>
      <c r="D5051" t="s">
        <v>2353</v>
      </c>
      <c r="E5051">
        <v>449051</v>
      </c>
      <c r="F5051" t="s">
        <v>31</v>
      </c>
      <c r="G5051" t="s">
        <v>423</v>
      </c>
      <c r="H5051" t="s">
        <v>424</v>
      </c>
      <c r="I5051" t="s">
        <v>2354</v>
      </c>
      <c r="J5051">
        <v>48635771</v>
      </c>
      <c r="K5051" t="str">
        <f t="shared" si="391"/>
        <v>54096 - Fundo Penitenciário do Estado de Santa Catarina</v>
      </c>
      <c r="L5051" t="str">
        <f t="shared" si="392"/>
        <v>10924 - Construção, reforma e ampliação de unidades do sistema prisional e socioeducativo</v>
      </c>
      <c r="M5051" t="str">
        <f t="shared" si="393"/>
        <v>449051 - Obras e Instalações</v>
      </c>
      <c r="N5051" t="str">
        <f t="shared" si="394"/>
        <v>44</v>
      </c>
      <c r="O5051" t="str">
        <f>VLOOKUP('SQL Results'!N5051,Plan2!$A$2:$B$8,2,0)</f>
        <v>44 - Investimentos</v>
      </c>
      <c r="P5051" s="4" t="str">
        <f t="shared" si="395"/>
        <v>0191 - Operações de crédito interna - recursos do tesouro - exercício corrente</v>
      </c>
    </row>
    <row r="5052" spans="1:16" x14ac:dyDescent="0.2">
      <c r="A5052">
        <v>54096</v>
      </c>
      <c r="B5052" t="s">
        <v>2352</v>
      </c>
      <c r="C5052">
        <v>11045</v>
      </c>
      <c r="D5052" t="s">
        <v>2355</v>
      </c>
      <c r="E5052">
        <v>449052</v>
      </c>
      <c r="F5052" t="s">
        <v>17</v>
      </c>
      <c r="G5052" t="s">
        <v>145</v>
      </c>
      <c r="H5052" t="s">
        <v>146</v>
      </c>
      <c r="I5052" t="s">
        <v>2356</v>
      </c>
      <c r="J5052">
        <v>1000000</v>
      </c>
      <c r="K5052" t="str">
        <f t="shared" si="391"/>
        <v>54096 - Fundo Penitenciário do Estado de Santa Catarina</v>
      </c>
      <c r="L5052" t="str">
        <f t="shared" si="392"/>
        <v>11045 - Renovação da frota - SJC</v>
      </c>
      <c r="M5052" t="str">
        <f t="shared" si="393"/>
        <v>449052 - Equipamentos e Material Permanente</v>
      </c>
      <c r="N5052" t="str">
        <f t="shared" si="394"/>
        <v>44</v>
      </c>
      <c r="O5052" t="str">
        <f>VLOOKUP('SQL Results'!N5052,Plan2!$A$2:$B$8,2,0)</f>
        <v>44 - Investimentos</v>
      </c>
      <c r="P5052" s="4" t="str">
        <f t="shared" si="395"/>
        <v>0219 - Outras Taxas Vinculadas - Recursos de Outras Fontes - Exercício Corrente</v>
      </c>
    </row>
    <row r="5053" spans="1:16" x14ac:dyDescent="0.2">
      <c r="A5053">
        <v>54096</v>
      </c>
      <c r="B5053" t="s">
        <v>2352</v>
      </c>
      <c r="C5053">
        <v>12007</v>
      </c>
      <c r="D5053" t="s">
        <v>2357</v>
      </c>
      <c r="E5053">
        <v>339039</v>
      </c>
      <c r="F5053" t="s">
        <v>16</v>
      </c>
      <c r="G5053" t="s">
        <v>13</v>
      </c>
      <c r="H5053" t="s">
        <v>14</v>
      </c>
      <c r="I5053" t="s">
        <v>496</v>
      </c>
      <c r="J5053">
        <v>500000</v>
      </c>
      <c r="K5053" t="str">
        <f t="shared" si="391"/>
        <v>54096 - Fundo Penitenciário do Estado de Santa Catarina</v>
      </c>
      <c r="L5053" t="str">
        <f t="shared" si="392"/>
        <v>12007 - Capacitação profissional dos agentes públicos - SJC</v>
      </c>
      <c r="M5053" t="str">
        <f t="shared" si="393"/>
        <v>339039 - Outros Serviços Terceiros - Pessoa Jurídica</v>
      </c>
      <c r="N5053" t="str">
        <f t="shared" si="394"/>
        <v>33</v>
      </c>
      <c r="O5053" t="str">
        <f>VLOOKUP('SQL Results'!N5053,Plan2!$A$2:$B$8,2,0)</f>
        <v>33 - Outras Despesas Correntes</v>
      </c>
      <c r="P5053" s="4" t="str">
        <f t="shared" si="395"/>
        <v>0100 - Recursos ordinários - recursos do tesouro - RLD</v>
      </c>
    </row>
    <row r="5054" spans="1:16" x14ac:dyDescent="0.2">
      <c r="A5054">
        <v>54096</v>
      </c>
      <c r="B5054" t="s">
        <v>2352</v>
      </c>
      <c r="C5054">
        <v>12007</v>
      </c>
      <c r="D5054" t="s">
        <v>2357</v>
      </c>
      <c r="E5054">
        <v>339139</v>
      </c>
      <c r="F5054" t="s">
        <v>51</v>
      </c>
      <c r="G5054" t="s">
        <v>13</v>
      </c>
      <c r="H5054" t="s">
        <v>14</v>
      </c>
      <c r="I5054" t="s">
        <v>496</v>
      </c>
      <c r="J5054">
        <v>200000</v>
      </c>
      <c r="K5054" t="str">
        <f t="shared" si="391"/>
        <v>54096 - Fundo Penitenciário do Estado de Santa Catarina</v>
      </c>
      <c r="L5054" t="str">
        <f t="shared" si="392"/>
        <v>12007 - Capacitação profissional dos agentes públicos - SJC</v>
      </c>
      <c r="M5054" t="str">
        <f t="shared" si="393"/>
        <v>339139 - Outros Serviços Terceiros Pessoa Jurídica</v>
      </c>
      <c r="N5054" t="str">
        <f t="shared" si="394"/>
        <v>33</v>
      </c>
      <c r="O5054" t="str">
        <f>VLOOKUP('SQL Results'!N5054,Plan2!$A$2:$B$8,2,0)</f>
        <v>33 - Outras Despesas Correntes</v>
      </c>
      <c r="P5054" s="4" t="str">
        <f t="shared" si="395"/>
        <v>0100 - Recursos ordinários - recursos do tesouro - RLD</v>
      </c>
    </row>
    <row r="5055" spans="1:16" x14ac:dyDescent="0.2">
      <c r="A5055">
        <v>54096</v>
      </c>
      <c r="B5055" t="s">
        <v>2352</v>
      </c>
      <c r="C5055">
        <v>12007</v>
      </c>
      <c r="D5055" t="s">
        <v>2357</v>
      </c>
      <c r="E5055">
        <v>339030</v>
      </c>
      <c r="F5055" t="s">
        <v>12</v>
      </c>
      <c r="G5055" t="s">
        <v>13</v>
      </c>
      <c r="H5055" t="s">
        <v>14</v>
      </c>
      <c r="I5055" t="s">
        <v>496</v>
      </c>
      <c r="J5055">
        <v>100000</v>
      </c>
      <c r="K5055" t="str">
        <f t="shared" si="391"/>
        <v>54096 - Fundo Penitenciário do Estado de Santa Catarina</v>
      </c>
      <c r="L5055" t="str">
        <f t="shared" si="392"/>
        <v>12007 - Capacitação profissional dos agentes públicos - SJC</v>
      </c>
      <c r="M5055" t="str">
        <f t="shared" si="393"/>
        <v>339030 - Material de Consumo</v>
      </c>
      <c r="N5055" t="str">
        <f t="shared" si="394"/>
        <v>33</v>
      </c>
      <c r="O5055" t="str">
        <f>VLOOKUP('SQL Results'!N5055,Plan2!$A$2:$B$8,2,0)</f>
        <v>33 - Outras Despesas Correntes</v>
      </c>
      <c r="P5055" s="4" t="str">
        <f t="shared" si="395"/>
        <v>0100 - Recursos ordinários - recursos do tesouro - RLD</v>
      </c>
    </row>
    <row r="5056" spans="1:16" x14ac:dyDescent="0.2">
      <c r="A5056">
        <v>54096</v>
      </c>
      <c r="B5056" t="s">
        <v>2352</v>
      </c>
      <c r="C5056">
        <v>12724</v>
      </c>
      <c r="D5056" t="s">
        <v>2358</v>
      </c>
      <c r="E5056">
        <v>449051</v>
      </c>
      <c r="F5056" t="s">
        <v>31</v>
      </c>
      <c r="G5056" t="s">
        <v>423</v>
      </c>
      <c r="H5056" t="s">
        <v>424</v>
      </c>
      <c r="I5056" t="s">
        <v>2359</v>
      </c>
      <c r="J5056">
        <v>5000000</v>
      </c>
      <c r="K5056" t="str">
        <f t="shared" si="391"/>
        <v>54096 - Fundo Penitenciário do Estado de Santa Catarina</v>
      </c>
      <c r="L5056" t="str">
        <f t="shared" si="392"/>
        <v>12724 - Construção de unidade prisional para a Grande Florianópolis</v>
      </c>
      <c r="M5056" t="str">
        <f t="shared" si="393"/>
        <v>449051 - Obras e Instalações</v>
      </c>
      <c r="N5056" t="str">
        <f t="shared" si="394"/>
        <v>44</v>
      </c>
      <c r="O5056" t="str">
        <f>VLOOKUP('SQL Results'!N5056,Plan2!$A$2:$B$8,2,0)</f>
        <v>44 - Investimentos</v>
      </c>
      <c r="P5056" s="4" t="str">
        <f t="shared" si="395"/>
        <v>0191 - Operações de crédito interna - recursos do tesouro - exercício corrente</v>
      </c>
    </row>
    <row r="5057" spans="1:16" x14ac:dyDescent="0.2">
      <c r="A5057">
        <v>54096</v>
      </c>
      <c r="B5057" t="s">
        <v>2352</v>
      </c>
      <c r="C5057">
        <v>10920</v>
      </c>
      <c r="D5057" t="s">
        <v>2360</v>
      </c>
      <c r="E5057">
        <v>339039</v>
      </c>
      <c r="F5057" t="s">
        <v>16</v>
      </c>
      <c r="G5057" t="s">
        <v>13</v>
      </c>
      <c r="H5057" t="s">
        <v>14</v>
      </c>
      <c r="I5057" t="s">
        <v>2361</v>
      </c>
      <c r="J5057">
        <v>200000</v>
      </c>
      <c r="K5057" t="str">
        <f t="shared" si="391"/>
        <v>54096 - Fundo Penitenciário do Estado de Santa Catarina</v>
      </c>
      <c r="L5057" t="str">
        <f t="shared" si="392"/>
        <v>10920 - Profissionalização dos apenados e adolescentes em conflito com a lei - SJC</v>
      </c>
      <c r="M5057" t="str">
        <f t="shared" si="393"/>
        <v>339039 - Outros Serviços Terceiros - Pessoa Jurídica</v>
      </c>
      <c r="N5057" t="str">
        <f t="shared" si="394"/>
        <v>33</v>
      </c>
      <c r="O5057" t="str">
        <f>VLOOKUP('SQL Results'!N5057,Plan2!$A$2:$B$8,2,0)</f>
        <v>33 - Outras Despesas Correntes</v>
      </c>
      <c r="P5057" s="4" t="str">
        <f t="shared" si="395"/>
        <v>0100 - Recursos ordinários - recursos do tesouro - RLD</v>
      </c>
    </row>
    <row r="5058" spans="1:16" x14ac:dyDescent="0.2">
      <c r="A5058">
        <v>54096</v>
      </c>
      <c r="B5058" t="s">
        <v>2352</v>
      </c>
      <c r="C5058">
        <v>10920</v>
      </c>
      <c r="D5058" t="s">
        <v>2360</v>
      </c>
      <c r="E5058">
        <v>339030</v>
      </c>
      <c r="F5058" t="s">
        <v>12</v>
      </c>
      <c r="G5058" t="s">
        <v>13</v>
      </c>
      <c r="H5058" t="s">
        <v>14</v>
      </c>
      <c r="I5058" t="s">
        <v>2361</v>
      </c>
      <c r="J5058">
        <v>200000</v>
      </c>
      <c r="K5058" t="str">
        <f t="shared" si="391"/>
        <v>54096 - Fundo Penitenciário do Estado de Santa Catarina</v>
      </c>
      <c r="L5058" t="str">
        <f t="shared" si="392"/>
        <v>10920 - Profissionalização dos apenados e adolescentes em conflito com a lei - SJC</v>
      </c>
      <c r="M5058" t="str">
        <f t="shared" si="393"/>
        <v>339030 - Material de Consumo</v>
      </c>
      <c r="N5058" t="str">
        <f t="shared" si="394"/>
        <v>33</v>
      </c>
      <c r="O5058" t="str">
        <f>VLOOKUP('SQL Results'!N5058,Plan2!$A$2:$B$8,2,0)</f>
        <v>33 - Outras Despesas Correntes</v>
      </c>
      <c r="P5058" s="4" t="str">
        <f t="shared" si="395"/>
        <v>0100 - Recursos ordinários - recursos do tesouro - RLD</v>
      </c>
    </row>
    <row r="5059" spans="1:16" x14ac:dyDescent="0.2">
      <c r="A5059">
        <v>54096</v>
      </c>
      <c r="B5059" t="s">
        <v>2352</v>
      </c>
      <c r="C5059">
        <v>10920</v>
      </c>
      <c r="D5059" t="s">
        <v>2360</v>
      </c>
      <c r="E5059">
        <v>339036</v>
      </c>
      <c r="F5059" t="s">
        <v>23</v>
      </c>
      <c r="G5059" t="s">
        <v>13</v>
      </c>
      <c r="H5059" t="s">
        <v>14</v>
      </c>
      <c r="I5059" t="s">
        <v>2361</v>
      </c>
      <c r="J5059">
        <v>100000</v>
      </c>
      <c r="K5059" t="str">
        <f t="shared" ref="K5059:K5122" si="396">CONCATENATE(A5059," - ",B5059)</f>
        <v>54096 - Fundo Penitenciário do Estado de Santa Catarina</v>
      </c>
      <c r="L5059" t="str">
        <f t="shared" ref="L5059:L5122" si="397">CONCATENATE(C5059," - ",D5059)</f>
        <v>10920 - Profissionalização dos apenados e adolescentes em conflito com a lei - SJC</v>
      </c>
      <c r="M5059" t="str">
        <f t="shared" ref="M5059:M5122" si="398">CONCATENATE(E5059," - ",F5059)</f>
        <v>339036 - Outros Serviços Terceiros-Pessoa Física</v>
      </c>
      <c r="N5059" t="str">
        <f t="shared" ref="N5059:N5122" si="399">LEFT(E5059,2)</f>
        <v>33</v>
      </c>
      <c r="O5059" t="str">
        <f>VLOOKUP('SQL Results'!N5059,Plan2!$A$2:$B$8,2,0)</f>
        <v>33 - Outras Despesas Correntes</v>
      </c>
      <c r="P5059" s="4" t="str">
        <f t="shared" si="395"/>
        <v>0100 - Recursos ordinários - recursos do tesouro - RLD</v>
      </c>
    </row>
    <row r="5060" spans="1:16" x14ac:dyDescent="0.2">
      <c r="A5060">
        <v>54096</v>
      </c>
      <c r="B5060" t="s">
        <v>2352</v>
      </c>
      <c r="C5060">
        <v>10926</v>
      </c>
      <c r="D5060" t="s">
        <v>2362</v>
      </c>
      <c r="E5060">
        <v>319004</v>
      </c>
      <c r="F5060" t="s">
        <v>402</v>
      </c>
      <c r="G5060" t="s">
        <v>13</v>
      </c>
      <c r="H5060" t="s">
        <v>14</v>
      </c>
      <c r="I5060" t="s">
        <v>347</v>
      </c>
      <c r="J5060">
        <v>90000000</v>
      </c>
      <c r="K5060" t="str">
        <f t="shared" si="396"/>
        <v>54096 - Fundo Penitenciário do Estado de Santa Catarina</v>
      </c>
      <c r="L5060" t="str">
        <f t="shared" si="397"/>
        <v>10926 - Administração de pessoal e encargos sociais - SJC</v>
      </c>
      <c r="M5060" t="str">
        <f t="shared" si="398"/>
        <v>319004 - Contratação por Tempo Determinado</v>
      </c>
      <c r="N5060" t="str">
        <f t="shared" si="399"/>
        <v>31</v>
      </c>
      <c r="O5060" t="str">
        <f>VLOOKUP('SQL Results'!N5060,Plan2!$A$2:$B$8,2,0)</f>
        <v>31 - Pessoal e Encargos Sociais</v>
      </c>
      <c r="P5060" s="4" t="str">
        <f t="shared" si="395"/>
        <v>0100 - Recursos ordinários - recursos do tesouro - RLD</v>
      </c>
    </row>
    <row r="5061" spans="1:16" x14ac:dyDescent="0.2">
      <c r="A5061">
        <v>54096</v>
      </c>
      <c r="B5061" t="s">
        <v>2352</v>
      </c>
      <c r="C5061">
        <v>10926</v>
      </c>
      <c r="D5061" t="s">
        <v>2362</v>
      </c>
      <c r="E5061">
        <v>319011</v>
      </c>
      <c r="F5061" t="s">
        <v>60</v>
      </c>
      <c r="G5061" t="s">
        <v>13</v>
      </c>
      <c r="H5061" t="s">
        <v>14</v>
      </c>
      <c r="I5061" t="s">
        <v>347</v>
      </c>
      <c r="J5061">
        <v>280000000</v>
      </c>
      <c r="K5061" t="str">
        <f t="shared" si="396"/>
        <v>54096 - Fundo Penitenciário do Estado de Santa Catarina</v>
      </c>
      <c r="L5061" t="str">
        <f t="shared" si="397"/>
        <v>10926 - Administração de pessoal e encargos sociais - SJC</v>
      </c>
      <c r="M5061" t="str">
        <f t="shared" si="398"/>
        <v>319011 - Vencim. e Vantagens Fixas - Pessoal Civil</v>
      </c>
      <c r="N5061" t="str">
        <f t="shared" si="399"/>
        <v>31</v>
      </c>
      <c r="O5061" t="str">
        <f>VLOOKUP('SQL Results'!N5061,Plan2!$A$2:$B$8,2,0)</f>
        <v>31 - Pessoal e Encargos Sociais</v>
      </c>
      <c r="P5061" s="4" t="str">
        <f t="shared" si="395"/>
        <v>0100 - Recursos ordinários - recursos do tesouro - RLD</v>
      </c>
    </row>
    <row r="5062" spans="1:16" x14ac:dyDescent="0.2">
      <c r="A5062">
        <v>54096</v>
      </c>
      <c r="B5062" t="s">
        <v>2352</v>
      </c>
      <c r="C5062">
        <v>10926</v>
      </c>
      <c r="D5062" t="s">
        <v>2362</v>
      </c>
      <c r="E5062">
        <v>319016</v>
      </c>
      <c r="F5062" t="s">
        <v>64</v>
      </c>
      <c r="G5062" t="s">
        <v>13</v>
      </c>
      <c r="H5062" t="s">
        <v>14</v>
      </c>
      <c r="I5062" t="s">
        <v>347</v>
      </c>
      <c r="J5062">
        <v>50000000</v>
      </c>
      <c r="K5062" t="str">
        <f t="shared" si="396"/>
        <v>54096 - Fundo Penitenciário do Estado de Santa Catarina</v>
      </c>
      <c r="L5062" t="str">
        <f t="shared" si="397"/>
        <v>10926 - Administração de pessoal e encargos sociais - SJC</v>
      </c>
      <c r="M5062" t="str">
        <f t="shared" si="398"/>
        <v>319016 - Outras Despesas Variáveis-Pessoal Civil</v>
      </c>
      <c r="N5062" t="str">
        <f t="shared" si="399"/>
        <v>31</v>
      </c>
      <c r="O5062" t="str">
        <f>VLOOKUP('SQL Results'!N5062,Plan2!$A$2:$B$8,2,0)</f>
        <v>31 - Pessoal e Encargos Sociais</v>
      </c>
      <c r="P5062" s="4" t="str">
        <f t="shared" si="395"/>
        <v>0100 - Recursos ordinários - recursos do tesouro - RLD</v>
      </c>
    </row>
    <row r="5063" spans="1:16" x14ac:dyDescent="0.2">
      <c r="A5063">
        <v>54096</v>
      </c>
      <c r="B5063" t="s">
        <v>2352</v>
      </c>
      <c r="C5063">
        <v>10926</v>
      </c>
      <c r="D5063" t="s">
        <v>2362</v>
      </c>
      <c r="E5063">
        <v>319012</v>
      </c>
      <c r="F5063" t="s">
        <v>62</v>
      </c>
      <c r="G5063" t="s">
        <v>13</v>
      </c>
      <c r="H5063" t="s">
        <v>14</v>
      </c>
      <c r="I5063" t="s">
        <v>347</v>
      </c>
      <c r="J5063">
        <v>3500000</v>
      </c>
      <c r="K5063" t="str">
        <f t="shared" si="396"/>
        <v>54096 - Fundo Penitenciário do Estado de Santa Catarina</v>
      </c>
      <c r="L5063" t="str">
        <f t="shared" si="397"/>
        <v>10926 - Administração de pessoal e encargos sociais - SJC</v>
      </c>
      <c r="M5063" t="str">
        <f t="shared" si="398"/>
        <v>319012 - Vencim. e Vantagens Fixas - Pessoal Militar</v>
      </c>
      <c r="N5063" t="str">
        <f t="shared" si="399"/>
        <v>31</v>
      </c>
      <c r="O5063" t="str">
        <f>VLOOKUP('SQL Results'!N5063,Plan2!$A$2:$B$8,2,0)</f>
        <v>31 - Pessoal e Encargos Sociais</v>
      </c>
      <c r="P5063" s="4" t="str">
        <f t="shared" si="395"/>
        <v>0100 - Recursos ordinários - recursos do tesouro - RLD</v>
      </c>
    </row>
    <row r="5064" spans="1:16" x14ac:dyDescent="0.2">
      <c r="A5064">
        <v>54096</v>
      </c>
      <c r="B5064" t="s">
        <v>2352</v>
      </c>
      <c r="C5064">
        <v>10926</v>
      </c>
      <c r="D5064" t="s">
        <v>2362</v>
      </c>
      <c r="E5064">
        <v>319013</v>
      </c>
      <c r="F5064" t="s">
        <v>44</v>
      </c>
      <c r="G5064" t="s">
        <v>13</v>
      </c>
      <c r="H5064" t="s">
        <v>14</v>
      </c>
      <c r="I5064" t="s">
        <v>347</v>
      </c>
      <c r="J5064">
        <v>1500000</v>
      </c>
      <c r="K5064" t="str">
        <f t="shared" si="396"/>
        <v>54096 - Fundo Penitenciário do Estado de Santa Catarina</v>
      </c>
      <c r="L5064" t="str">
        <f t="shared" si="397"/>
        <v>10926 - Administração de pessoal e encargos sociais - SJC</v>
      </c>
      <c r="M5064" t="str">
        <f t="shared" si="398"/>
        <v>319013 - Obrigações Patronais</v>
      </c>
      <c r="N5064" t="str">
        <f t="shared" si="399"/>
        <v>31</v>
      </c>
      <c r="O5064" t="str">
        <f>VLOOKUP('SQL Results'!N5064,Plan2!$A$2:$B$8,2,0)</f>
        <v>31 - Pessoal e Encargos Sociais</v>
      </c>
      <c r="P5064" s="4" t="str">
        <f t="shared" si="395"/>
        <v>0100 - Recursos ordinários - recursos do tesouro - RLD</v>
      </c>
    </row>
    <row r="5065" spans="1:16" x14ac:dyDescent="0.2">
      <c r="A5065">
        <v>54096</v>
      </c>
      <c r="B5065" t="s">
        <v>2352</v>
      </c>
      <c r="C5065">
        <v>10926</v>
      </c>
      <c r="D5065" t="s">
        <v>2362</v>
      </c>
      <c r="E5065">
        <v>319113</v>
      </c>
      <c r="F5065" t="s">
        <v>44</v>
      </c>
      <c r="G5065" t="s">
        <v>13</v>
      </c>
      <c r="H5065" t="s">
        <v>14</v>
      </c>
      <c r="I5065" t="s">
        <v>347</v>
      </c>
      <c r="J5065">
        <v>70000000</v>
      </c>
      <c r="K5065" t="str">
        <f t="shared" si="396"/>
        <v>54096 - Fundo Penitenciário do Estado de Santa Catarina</v>
      </c>
      <c r="L5065" t="str">
        <f t="shared" si="397"/>
        <v>10926 - Administração de pessoal e encargos sociais - SJC</v>
      </c>
      <c r="M5065" t="str">
        <f t="shared" si="398"/>
        <v>319113 - Obrigações Patronais</v>
      </c>
      <c r="N5065" t="str">
        <f t="shared" si="399"/>
        <v>31</v>
      </c>
      <c r="O5065" t="str">
        <f>VLOOKUP('SQL Results'!N5065,Plan2!$A$2:$B$8,2,0)</f>
        <v>31 - Pessoal e Encargos Sociais</v>
      </c>
      <c r="P5065" s="4" t="str">
        <f t="shared" si="395"/>
        <v>0100 - Recursos ordinários - recursos do tesouro - RLD</v>
      </c>
    </row>
    <row r="5066" spans="1:16" x14ac:dyDescent="0.2">
      <c r="A5066">
        <v>54096</v>
      </c>
      <c r="B5066" t="s">
        <v>2352</v>
      </c>
      <c r="C5066">
        <v>10926</v>
      </c>
      <c r="D5066" t="s">
        <v>2362</v>
      </c>
      <c r="E5066">
        <v>339113</v>
      </c>
      <c r="F5066" t="s">
        <v>44</v>
      </c>
      <c r="G5066" t="s">
        <v>13</v>
      </c>
      <c r="H5066" t="s">
        <v>14</v>
      </c>
      <c r="I5066" t="s">
        <v>347</v>
      </c>
      <c r="J5066">
        <v>5000000</v>
      </c>
      <c r="K5066" t="str">
        <f t="shared" si="396"/>
        <v>54096 - Fundo Penitenciário do Estado de Santa Catarina</v>
      </c>
      <c r="L5066" t="str">
        <f t="shared" si="397"/>
        <v>10926 - Administração de pessoal e encargos sociais - SJC</v>
      </c>
      <c r="M5066" t="str">
        <f t="shared" si="398"/>
        <v>339113 - Obrigações Patronais</v>
      </c>
      <c r="N5066" t="str">
        <f t="shared" si="399"/>
        <v>33</v>
      </c>
      <c r="O5066" t="str">
        <f>VLOOKUP('SQL Results'!N5066,Plan2!$A$2:$B$8,2,0)</f>
        <v>33 - Outras Despesas Correntes</v>
      </c>
      <c r="P5066" s="4" t="str">
        <f t="shared" si="395"/>
        <v>0100 - Recursos ordinários - recursos do tesouro - RLD</v>
      </c>
    </row>
    <row r="5067" spans="1:16" x14ac:dyDescent="0.2">
      <c r="A5067">
        <v>54096</v>
      </c>
      <c r="B5067" t="s">
        <v>2352</v>
      </c>
      <c r="C5067">
        <v>10926</v>
      </c>
      <c r="D5067" t="s">
        <v>2362</v>
      </c>
      <c r="E5067">
        <v>339046</v>
      </c>
      <c r="F5067" t="s">
        <v>47</v>
      </c>
      <c r="G5067" t="s">
        <v>360</v>
      </c>
      <c r="H5067" t="s">
        <v>361</v>
      </c>
      <c r="I5067" t="s">
        <v>347</v>
      </c>
      <c r="J5067">
        <v>12500000</v>
      </c>
      <c r="K5067" t="str">
        <f t="shared" si="396"/>
        <v>54096 - Fundo Penitenciário do Estado de Santa Catarina</v>
      </c>
      <c r="L5067" t="str">
        <f t="shared" si="397"/>
        <v>10926 - Administração de pessoal e encargos sociais - SJC</v>
      </c>
      <c r="M5067" t="str">
        <f t="shared" si="398"/>
        <v>339046 - Auxílio-Alimentação</v>
      </c>
      <c r="N5067" t="str">
        <f t="shared" si="399"/>
        <v>33</v>
      </c>
      <c r="O5067" t="str">
        <f>VLOOKUP('SQL Results'!N5067,Plan2!$A$2:$B$8,2,0)</f>
        <v>33 - Outras Despesas Correntes</v>
      </c>
      <c r="P5067" s="4" t="str">
        <f t="shared" si="395"/>
        <v>0111 - Taxas da Segurança Pública - recursos do tesouro - exercício corrente</v>
      </c>
    </row>
    <row r="5068" spans="1:16" x14ac:dyDescent="0.2">
      <c r="A5068">
        <v>54096</v>
      </c>
      <c r="B5068" t="s">
        <v>2352</v>
      </c>
      <c r="C5068">
        <v>10926</v>
      </c>
      <c r="D5068" t="s">
        <v>2362</v>
      </c>
      <c r="E5068">
        <v>339093</v>
      </c>
      <c r="F5068" t="s">
        <v>50</v>
      </c>
      <c r="G5068" t="s">
        <v>360</v>
      </c>
      <c r="H5068" t="s">
        <v>361</v>
      </c>
      <c r="I5068" t="s">
        <v>347</v>
      </c>
      <c r="J5068">
        <v>1500000</v>
      </c>
      <c r="K5068" t="str">
        <f t="shared" si="396"/>
        <v>54096 - Fundo Penitenciário do Estado de Santa Catarina</v>
      </c>
      <c r="L5068" t="str">
        <f t="shared" si="397"/>
        <v>10926 - Administração de pessoal e encargos sociais - SJC</v>
      </c>
      <c r="M5068" t="str">
        <f t="shared" si="398"/>
        <v>339093 - Indenizações e Restituições</v>
      </c>
      <c r="N5068" t="str">
        <f t="shared" si="399"/>
        <v>33</v>
      </c>
      <c r="O5068" t="str">
        <f>VLOOKUP('SQL Results'!N5068,Plan2!$A$2:$B$8,2,0)</f>
        <v>33 - Outras Despesas Correntes</v>
      </c>
      <c r="P5068" s="4" t="str">
        <f t="shared" si="395"/>
        <v>0111 - Taxas da Segurança Pública - recursos do tesouro - exercício corrente</v>
      </c>
    </row>
    <row r="5069" spans="1:16" x14ac:dyDescent="0.2">
      <c r="A5069">
        <v>54096</v>
      </c>
      <c r="B5069" t="s">
        <v>2352</v>
      </c>
      <c r="C5069">
        <v>10926</v>
      </c>
      <c r="D5069" t="s">
        <v>2362</v>
      </c>
      <c r="E5069">
        <v>319092</v>
      </c>
      <c r="F5069" t="s">
        <v>28</v>
      </c>
      <c r="G5069" t="s">
        <v>360</v>
      </c>
      <c r="H5069" t="s">
        <v>361</v>
      </c>
      <c r="I5069" t="s">
        <v>347</v>
      </c>
      <c r="J5069">
        <v>1000000</v>
      </c>
      <c r="K5069" t="str">
        <f t="shared" si="396"/>
        <v>54096 - Fundo Penitenciário do Estado de Santa Catarina</v>
      </c>
      <c r="L5069" t="str">
        <f t="shared" si="397"/>
        <v>10926 - Administração de pessoal e encargos sociais - SJC</v>
      </c>
      <c r="M5069" t="str">
        <f t="shared" si="398"/>
        <v>319092 - Despesas de Exercícios Anteriores</v>
      </c>
      <c r="N5069" t="str">
        <f t="shared" si="399"/>
        <v>31</v>
      </c>
      <c r="O5069" t="str">
        <f>VLOOKUP('SQL Results'!N5069,Plan2!$A$2:$B$8,2,0)</f>
        <v>31 - Pessoal e Encargos Sociais</v>
      </c>
      <c r="P5069" s="4" t="str">
        <f t="shared" si="395"/>
        <v>0111 - Taxas da Segurança Pública - recursos do tesouro - exercício corrente</v>
      </c>
    </row>
    <row r="5070" spans="1:16" x14ac:dyDescent="0.2">
      <c r="A5070">
        <v>54096</v>
      </c>
      <c r="B5070" t="s">
        <v>2352</v>
      </c>
      <c r="C5070">
        <v>12541</v>
      </c>
      <c r="D5070" t="s">
        <v>2363</v>
      </c>
      <c r="E5070">
        <v>449051</v>
      </c>
      <c r="F5070" t="s">
        <v>31</v>
      </c>
      <c r="G5070" t="s">
        <v>423</v>
      </c>
      <c r="H5070" t="s">
        <v>424</v>
      </c>
      <c r="I5070" t="s">
        <v>2364</v>
      </c>
      <c r="J5070">
        <v>5000000</v>
      </c>
      <c r="K5070" t="str">
        <f t="shared" si="396"/>
        <v>54096 - Fundo Penitenciário do Estado de Santa Catarina</v>
      </c>
      <c r="L5070" t="str">
        <f t="shared" si="397"/>
        <v>12541 - Construção do presídio feminino de Tubarão</v>
      </c>
      <c r="M5070" t="str">
        <f t="shared" si="398"/>
        <v>449051 - Obras e Instalações</v>
      </c>
      <c r="N5070" t="str">
        <f t="shared" si="399"/>
        <v>44</v>
      </c>
      <c r="O5070" t="str">
        <f>VLOOKUP('SQL Results'!N5070,Plan2!$A$2:$B$8,2,0)</f>
        <v>44 - Investimentos</v>
      </c>
      <c r="P5070" s="4" t="str">
        <f t="shared" si="395"/>
        <v>0191 - Operações de crédito interna - recursos do tesouro - exercício corrente</v>
      </c>
    </row>
    <row r="5071" spans="1:16" x14ac:dyDescent="0.2">
      <c r="A5071">
        <v>54096</v>
      </c>
      <c r="B5071" t="s">
        <v>2352</v>
      </c>
      <c r="C5071">
        <v>12548</v>
      </c>
      <c r="D5071" t="s">
        <v>2365</v>
      </c>
      <c r="E5071">
        <v>449051</v>
      </c>
      <c r="F5071" t="s">
        <v>31</v>
      </c>
      <c r="G5071" t="s">
        <v>428</v>
      </c>
      <c r="H5071" t="s">
        <v>429</v>
      </c>
      <c r="I5071" t="s">
        <v>2366</v>
      </c>
      <c r="J5071">
        <v>1000000</v>
      </c>
      <c r="K5071" t="str">
        <f t="shared" si="396"/>
        <v>54096 - Fundo Penitenciário do Estado de Santa Catarina</v>
      </c>
      <c r="L5071" t="str">
        <f t="shared" si="397"/>
        <v>12548 - Construção da penitenciária industrial de São Bento do Sul</v>
      </c>
      <c r="M5071" t="str">
        <f t="shared" si="398"/>
        <v>449051 - Obras e Instalações</v>
      </c>
      <c r="N5071" t="str">
        <f t="shared" si="399"/>
        <v>44</v>
      </c>
      <c r="O5071" t="str">
        <f>VLOOKUP('SQL Results'!N5071,Plan2!$A$2:$B$8,2,0)</f>
        <v>44 - Investimentos</v>
      </c>
      <c r="P5071" s="4" t="str">
        <f t="shared" si="395"/>
        <v>0228 - Outros convênios, ajustes e acordos administrativos - rec outras fontes-exercício corrente</v>
      </c>
    </row>
    <row r="5072" spans="1:16" x14ac:dyDescent="0.2">
      <c r="A5072">
        <v>54096</v>
      </c>
      <c r="B5072" t="s">
        <v>2352</v>
      </c>
      <c r="C5072">
        <v>10919</v>
      </c>
      <c r="D5072" t="s">
        <v>2367</v>
      </c>
      <c r="E5072">
        <v>335041</v>
      </c>
      <c r="F5072" t="s">
        <v>29</v>
      </c>
      <c r="G5072" t="s">
        <v>13</v>
      </c>
      <c r="H5072" t="s">
        <v>14</v>
      </c>
      <c r="I5072" t="s">
        <v>2368</v>
      </c>
      <c r="J5072">
        <v>17000000</v>
      </c>
      <c r="K5072" t="str">
        <f t="shared" si="396"/>
        <v>54096 - Fundo Penitenciário do Estado de Santa Catarina</v>
      </c>
      <c r="L5072" t="str">
        <f t="shared" si="397"/>
        <v>10919 - Atendimento social, psicológico, jurídico, pedagógico e saúde ao sistema prisional e socioeducativo</v>
      </c>
      <c r="M5072" t="str">
        <f t="shared" si="398"/>
        <v>335041 - Contribuições</v>
      </c>
      <c r="N5072" t="str">
        <f t="shared" si="399"/>
        <v>33</v>
      </c>
      <c r="O5072" t="str">
        <f>VLOOKUP('SQL Results'!N5072,Plan2!$A$2:$B$8,2,0)</f>
        <v>33 - Outras Despesas Correntes</v>
      </c>
      <c r="P5072" s="4" t="str">
        <f t="shared" si="395"/>
        <v>0100 - Recursos ordinários - recursos do tesouro - RLD</v>
      </c>
    </row>
    <row r="5073" spans="1:16" x14ac:dyDescent="0.2">
      <c r="A5073">
        <v>54096</v>
      </c>
      <c r="B5073" t="s">
        <v>2352</v>
      </c>
      <c r="C5073">
        <v>10919</v>
      </c>
      <c r="D5073" t="s">
        <v>2367</v>
      </c>
      <c r="E5073">
        <v>339030</v>
      </c>
      <c r="F5073" t="s">
        <v>12</v>
      </c>
      <c r="G5073" t="s">
        <v>13</v>
      </c>
      <c r="H5073" t="s">
        <v>14</v>
      </c>
      <c r="I5073" t="s">
        <v>2368</v>
      </c>
      <c r="J5073">
        <v>1000000</v>
      </c>
      <c r="K5073" t="str">
        <f t="shared" si="396"/>
        <v>54096 - Fundo Penitenciário do Estado de Santa Catarina</v>
      </c>
      <c r="L5073" t="str">
        <f t="shared" si="397"/>
        <v>10919 - Atendimento social, psicológico, jurídico, pedagógico e saúde ao sistema prisional e socioeducativo</v>
      </c>
      <c r="M5073" t="str">
        <f t="shared" si="398"/>
        <v>339030 - Material de Consumo</v>
      </c>
      <c r="N5073" t="str">
        <f t="shared" si="399"/>
        <v>33</v>
      </c>
      <c r="O5073" t="str">
        <f>VLOOKUP('SQL Results'!N5073,Plan2!$A$2:$B$8,2,0)</f>
        <v>33 - Outras Despesas Correntes</v>
      </c>
      <c r="P5073" s="4" t="str">
        <f t="shared" si="395"/>
        <v>0100 - Recursos ordinários - recursos do tesouro - RLD</v>
      </c>
    </row>
    <row r="5074" spans="1:16" x14ac:dyDescent="0.2">
      <c r="A5074">
        <v>54096</v>
      </c>
      <c r="B5074" t="s">
        <v>2352</v>
      </c>
      <c r="C5074">
        <v>10929</v>
      </c>
      <c r="D5074" t="s">
        <v>2369</v>
      </c>
      <c r="E5074">
        <v>339036</v>
      </c>
      <c r="F5074" t="s">
        <v>23</v>
      </c>
      <c r="G5074" t="s">
        <v>13</v>
      </c>
      <c r="H5074" t="s">
        <v>14</v>
      </c>
      <c r="I5074" t="s">
        <v>355</v>
      </c>
      <c r="J5074">
        <v>1000000</v>
      </c>
      <c r="K5074" t="str">
        <f t="shared" si="396"/>
        <v>54096 - Fundo Penitenciário do Estado de Santa Catarina</v>
      </c>
      <c r="L5074" t="str">
        <f t="shared" si="397"/>
        <v>10929 - Encargos com estagiários - SJC</v>
      </c>
      <c r="M5074" t="str">
        <f t="shared" si="398"/>
        <v>339036 - Outros Serviços Terceiros-Pessoa Física</v>
      </c>
      <c r="N5074" t="str">
        <f t="shared" si="399"/>
        <v>33</v>
      </c>
      <c r="O5074" t="str">
        <f>VLOOKUP('SQL Results'!N5074,Plan2!$A$2:$B$8,2,0)</f>
        <v>33 - Outras Despesas Correntes</v>
      </c>
      <c r="P5074" s="4" t="str">
        <f t="shared" si="395"/>
        <v>0100 - Recursos ordinários - recursos do tesouro - RLD</v>
      </c>
    </row>
    <row r="5075" spans="1:16" x14ac:dyDescent="0.2">
      <c r="A5075">
        <v>54096</v>
      </c>
      <c r="B5075" t="s">
        <v>2352</v>
      </c>
      <c r="C5075">
        <v>10929</v>
      </c>
      <c r="D5075" t="s">
        <v>2369</v>
      </c>
      <c r="E5075">
        <v>339049</v>
      </c>
      <c r="F5075" t="s">
        <v>79</v>
      </c>
      <c r="G5075" t="s">
        <v>13</v>
      </c>
      <c r="H5075" t="s">
        <v>14</v>
      </c>
      <c r="I5075" t="s">
        <v>355</v>
      </c>
      <c r="J5075">
        <v>200000</v>
      </c>
      <c r="K5075" t="str">
        <f t="shared" si="396"/>
        <v>54096 - Fundo Penitenciário do Estado de Santa Catarina</v>
      </c>
      <c r="L5075" t="str">
        <f t="shared" si="397"/>
        <v>10929 - Encargos com estagiários - SJC</v>
      </c>
      <c r="M5075" t="str">
        <f t="shared" si="398"/>
        <v>339049 - Auxílio-Transporte</v>
      </c>
      <c r="N5075" t="str">
        <f t="shared" si="399"/>
        <v>33</v>
      </c>
      <c r="O5075" t="str">
        <f>VLOOKUP('SQL Results'!N5075,Plan2!$A$2:$B$8,2,0)</f>
        <v>33 - Outras Despesas Correntes</v>
      </c>
      <c r="P5075" s="4" t="str">
        <f t="shared" si="395"/>
        <v>0100 - Recursos ordinários - recursos do tesouro - RLD</v>
      </c>
    </row>
    <row r="5076" spans="1:16" x14ac:dyDescent="0.2">
      <c r="A5076">
        <v>54096</v>
      </c>
      <c r="B5076" t="s">
        <v>2352</v>
      </c>
      <c r="C5076">
        <v>11047</v>
      </c>
      <c r="D5076" t="s">
        <v>2370</v>
      </c>
      <c r="E5076">
        <v>339040</v>
      </c>
      <c r="F5076" t="s">
        <v>52</v>
      </c>
      <c r="G5076" t="s">
        <v>13</v>
      </c>
      <c r="H5076" t="s">
        <v>14</v>
      </c>
      <c r="I5076" t="s">
        <v>353</v>
      </c>
      <c r="J5076">
        <v>3000000</v>
      </c>
      <c r="K5076" t="str">
        <f t="shared" si="396"/>
        <v>54096 - Fundo Penitenciário do Estado de Santa Catarina</v>
      </c>
      <c r="L5076" t="str">
        <f t="shared" si="397"/>
        <v>11047 - Manutenção e modernização dos serviços de tecnologia da informação e comunicação - SJC</v>
      </c>
      <c r="M5076" t="str">
        <f t="shared" si="398"/>
        <v>339040 - Serviços de Tecnologia da Informação e Comunicação - Pessoa Jurídica</v>
      </c>
      <c r="N5076" t="str">
        <f t="shared" si="399"/>
        <v>33</v>
      </c>
      <c r="O5076" t="str">
        <f>VLOOKUP('SQL Results'!N5076,Plan2!$A$2:$B$8,2,0)</f>
        <v>33 - Outras Despesas Correntes</v>
      </c>
      <c r="P5076" s="4" t="str">
        <f t="shared" si="395"/>
        <v>0100 - Recursos ordinários - recursos do tesouro - RLD</v>
      </c>
    </row>
    <row r="5077" spans="1:16" x14ac:dyDescent="0.2">
      <c r="A5077">
        <v>54096</v>
      </c>
      <c r="B5077" t="s">
        <v>2352</v>
      </c>
      <c r="C5077">
        <v>11047</v>
      </c>
      <c r="D5077" t="s">
        <v>2370</v>
      </c>
      <c r="E5077">
        <v>339039</v>
      </c>
      <c r="F5077" t="s">
        <v>16</v>
      </c>
      <c r="G5077" t="s">
        <v>360</v>
      </c>
      <c r="H5077" t="s">
        <v>361</v>
      </c>
      <c r="I5077" t="s">
        <v>353</v>
      </c>
      <c r="J5077">
        <v>1000000</v>
      </c>
      <c r="K5077" t="str">
        <f t="shared" si="396"/>
        <v>54096 - Fundo Penitenciário do Estado de Santa Catarina</v>
      </c>
      <c r="L5077" t="str">
        <f t="shared" si="397"/>
        <v>11047 - Manutenção e modernização dos serviços de tecnologia da informação e comunicação - SJC</v>
      </c>
      <c r="M5077" t="str">
        <f t="shared" si="398"/>
        <v>339039 - Outros Serviços Terceiros - Pessoa Jurídica</v>
      </c>
      <c r="N5077" t="str">
        <f t="shared" si="399"/>
        <v>33</v>
      </c>
      <c r="O5077" t="str">
        <f>VLOOKUP('SQL Results'!N5077,Plan2!$A$2:$B$8,2,0)</f>
        <v>33 - Outras Despesas Correntes</v>
      </c>
      <c r="P5077" s="4" t="str">
        <f t="shared" si="395"/>
        <v>0111 - Taxas da Segurança Pública - recursos do tesouro - exercício corrente</v>
      </c>
    </row>
    <row r="5078" spans="1:16" x14ac:dyDescent="0.2">
      <c r="A5078">
        <v>54096</v>
      </c>
      <c r="B5078" t="s">
        <v>2352</v>
      </c>
      <c r="C5078">
        <v>11044</v>
      </c>
      <c r="D5078" t="s">
        <v>2371</v>
      </c>
      <c r="E5078">
        <v>339039</v>
      </c>
      <c r="F5078" t="s">
        <v>16</v>
      </c>
      <c r="G5078" t="s">
        <v>360</v>
      </c>
      <c r="H5078" t="s">
        <v>361</v>
      </c>
      <c r="I5078" t="s">
        <v>2372</v>
      </c>
      <c r="J5078">
        <v>9000000</v>
      </c>
      <c r="K5078" t="str">
        <f t="shared" si="396"/>
        <v>54096 - Fundo Penitenciário do Estado de Santa Catarina</v>
      </c>
      <c r="L5078" t="str">
        <f t="shared" si="397"/>
        <v>11044 - Estruturação e reaparelhamento dos sistemas prisional e socioeducativo - SJC</v>
      </c>
      <c r="M5078" t="str">
        <f t="shared" si="398"/>
        <v>339039 - Outros Serviços Terceiros - Pessoa Jurídica</v>
      </c>
      <c r="N5078" t="str">
        <f t="shared" si="399"/>
        <v>33</v>
      </c>
      <c r="O5078" t="str">
        <f>VLOOKUP('SQL Results'!N5078,Plan2!$A$2:$B$8,2,0)</f>
        <v>33 - Outras Despesas Correntes</v>
      </c>
      <c r="P5078" s="4" t="str">
        <f t="shared" si="395"/>
        <v>0111 - Taxas da Segurança Pública - recursos do tesouro - exercício corrente</v>
      </c>
    </row>
    <row r="5079" spans="1:16" x14ac:dyDescent="0.2">
      <c r="A5079">
        <v>54096</v>
      </c>
      <c r="B5079" t="s">
        <v>2352</v>
      </c>
      <c r="C5079">
        <v>11044</v>
      </c>
      <c r="D5079" t="s">
        <v>2371</v>
      </c>
      <c r="E5079">
        <v>339039</v>
      </c>
      <c r="F5079" t="s">
        <v>16</v>
      </c>
      <c r="G5079" t="s">
        <v>13</v>
      </c>
      <c r="H5079" t="s">
        <v>14</v>
      </c>
      <c r="I5079" t="s">
        <v>2372</v>
      </c>
      <c r="J5079">
        <v>5000000</v>
      </c>
      <c r="K5079" t="str">
        <f t="shared" si="396"/>
        <v>54096 - Fundo Penitenciário do Estado de Santa Catarina</v>
      </c>
      <c r="L5079" t="str">
        <f t="shared" si="397"/>
        <v>11044 - Estruturação e reaparelhamento dos sistemas prisional e socioeducativo - SJC</v>
      </c>
      <c r="M5079" t="str">
        <f t="shared" si="398"/>
        <v>339039 - Outros Serviços Terceiros - Pessoa Jurídica</v>
      </c>
      <c r="N5079" t="str">
        <f t="shared" si="399"/>
        <v>33</v>
      </c>
      <c r="O5079" t="str">
        <f>VLOOKUP('SQL Results'!N5079,Plan2!$A$2:$B$8,2,0)</f>
        <v>33 - Outras Despesas Correntes</v>
      </c>
      <c r="P5079" s="4" t="str">
        <f t="shared" ref="P5079:P5142" si="400">CONCATENATE(LEFT(G5079,4)," - ",H5079)</f>
        <v>0100 - Recursos ordinários - recursos do tesouro - RLD</v>
      </c>
    </row>
    <row r="5080" spans="1:16" x14ac:dyDescent="0.2">
      <c r="A5080">
        <v>54096</v>
      </c>
      <c r="B5080" t="s">
        <v>2352</v>
      </c>
      <c r="C5080">
        <v>11044</v>
      </c>
      <c r="D5080" t="s">
        <v>2371</v>
      </c>
      <c r="E5080">
        <v>449052</v>
      </c>
      <c r="F5080" t="s">
        <v>17</v>
      </c>
      <c r="G5080" t="s">
        <v>145</v>
      </c>
      <c r="H5080" t="s">
        <v>146</v>
      </c>
      <c r="I5080" t="s">
        <v>2372</v>
      </c>
      <c r="J5080">
        <v>1000000</v>
      </c>
      <c r="K5080" t="str">
        <f t="shared" si="396"/>
        <v>54096 - Fundo Penitenciário do Estado de Santa Catarina</v>
      </c>
      <c r="L5080" t="str">
        <f t="shared" si="397"/>
        <v>11044 - Estruturação e reaparelhamento dos sistemas prisional e socioeducativo - SJC</v>
      </c>
      <c r="M5080" t="str">
        <f t="shared" si="398"/>
        <v>449052 - Equipamentos e Material Permanente</v>
      </c>
      <c r="N5080" t="str">
        <f t="shared" si="399"/>
        <v>44</v>
      </c>
      <c r="O5080" t="str">
        <f>VLOOKUP('SQL Results'!N5080,Plan2!$A$2:$B$8,2,0)</f>
        <v>44 - Investimentos</v>
      </c>
      <c r="P5080" s="4" t="str">
        <f t="shared" si="400"/>
        <v>0219 - Outras Taxas Vinculadas - Recursos de Outras Fontes - Exercício Corrente</v>
      </c>
    </row>
    <row r="5081" spans="1:16" x14ac:dyDescent="0.2">
      <c r="A5081">
        <v>54096</v>
      </c>
      <c r="B5081" t="s">
        <v>2352</v>
      </c>
      <c r="C5081">
        <v>11044</v>
      </c>
      <c r="D5081" t="s">
        <v>2371</v>
      </c>
      <c r="E5081">
        <v>339039</v>
      </c>
      <c r="F5081" t="s">
        <v>16</v>
      </c>
      <c r="G5081" t="s">
        <v>428</v>
      </c>
      <c r="H5081" t="s">
        <v>429</v>
      </c>
      <c r="I5081" t="s">
        <v>2372</v>
      </c>
      <c r="J5081">
        <v>1000000</v>
      </c>
      <c r="K5081" t="str">
        <f t="shared" si="396"/>
        <v>54096 - Fundo Penitenciário do Estado de Santa Catarina</v>
      </c>
      <c r="L5081" t="str">
        <f t="shared" si="397"/>
        <v>11044 - Estruturação e reaparelhamento dos sistemas prisional e socioeducativo - SJC</v>
      </c>
      <c r="M5081" t="str">
        <f t="shared" si="398"/>
        <v>339039 - Outros Serviços Terceiros - Pessoa Jurídica</v>
      </c>
      <c r="N5081" t="str">
        <f t="shared" si="399"/>
        <v>33</v>
      </c>
      <c r="O5081" t="str">
        <f>VLOOKUP('SQL Results'!N5081,Plan2!$A$2:$B$8,2,0)</f>
        <v>33 - Outras Despesas Correntes</v>
      </c>
      <c r="P5081" s="4" t="str">
        <f t="shared" si="400"/>
        <v>0228 - Outros convênios, ajustes e acordos administrativos - rec outras fontes-exercício corrente</v>
      </c>
    </row>
    <row r="5082" spans="1:16" x14ac:dyDescent="0.2">
      <c r="A5082">
        <v>54096</v>
      </c>
      <c r="B5082" t="s">
        <v>2352</v>
      </c>
      <c r="C5082">
        <v>11044</v>
      </c>
      <c r="D5082" t="s">
        <v>2371</v>
      </c>
      <c r="E5082">
        <v>339039</v>
      </c>
      <c r="F5082" t="s">
        <v>16</v>
      </c>
      <c r="G5082" t="s">
        <v>367</v>
      </c>
      <c r="H5082" t="s">
        <v>368</v>
      </c>
      <c r="I5082" t="s">
        <v>2372</v>
      </c>
      <c r="J5082">
        <v>150000</v>
      </c>
      <c r="K5082" t="str">
        <f t="shared" si="396"/>
        <v>54096 - Fundo Penitenciário do Estado de Santa Catarina</v>
      </c>
      <c r="L5082" t="str">
        <f t="shared" si="397"/>
        <v>11044 - Estruturação e reaparelhamento dos sistemas prisional e socioeducativo - SJC</v>
      </c>
      <c r="M5082" t="str">
        <f t="shared" si="398"/>
        <v>339039 - Outros Serviços Terceiros - Pessoa Jurídica</v>
      </c>
      <c r="N5082" t="str">
        <f t="shared" si="399"/>
        <v>33</v>
      </c>
      <c r="O5082" t="str">
        <f>VLOOKUP('SQL Results'!N5082,Plan2!$A$2:$B$8,2,0)</f>
        <v>33 - Outras Despesas Correntes</v>
      </c>
      <c r="P5082" s="4" t="str">
        <f t="shared" si="400"/>
        <v>0285 - Remuneração de disp bancária - Executivo - rec vinculados-rec outras fontes-exerc corrente</v>
      </c>
    </row>
    <row r="5083" spans="1:16" x14ac:dyDescent="0.2">
      <c r="A5083">
        <v>54096</v>
      </c>
      <c r="B5083" t="s">
        <v>2352</v>
      </c>
      <c r="C5083">
        <v>11042</v>
      </c>
      <c r="D5083" t="s">
        <v>2373</v>
      </c>
      <c r="E5083">
        <v>339039</v>
      </c>
      <c r="F5083" t="s">
        <v>16</v>
      </c>
      <c r="G5083" t="s">
        <v>13</v>
      </c>
      <c r="H5083" t="s">
        <v>14</v>
      </c>
      <c r="I5083" t="s">
        <v>2374</v>
      </c>
      <c r="J5083">
        <v>110000000</v>
      </c>
      <c r="K5083" t="str">
        <f t="shared" si="396"/>
        <v>54096 - Fundo Penitenciário do Estado de Santa Catarina</v>
      </c>
      <c r="L5083" t="str">
        <f t="shared" si="397"/>
        <v>11042 - Gestão compartilhada dos sistemas prisional e socioeducativo</v>
      </c>
      <c r="M5083" t="str">
        <f t="shared" si="398"/>
        <v>339039 - Outros Serviços Terceiros - Pessoa Jurídica</v>
      </c>
      <c r="N5083" t="str">
        <f t="shared" si="399"/>
        <v>33</v>
      </c>
      <c r="O5083" t="str">
        <f>VLOOKUP('SQL Results'!N5083,Plan2!$A$2:$B$8,2,0)</f>
        <v>33 - Outras Despesas Correntes</v>
      </c>
      <c r="P5083" s="4" t="str">
        <f t="shared" si="400"/>
        <v>0100 - Recursos ordinários - recursos do tesouro - RLD</v>
      </c>
    </row>
    <row r="5084" spans="1:16" x14ac:dyDescent="0.2">
      <c r="A5084">
        <v>54096</v>
      </c>
      <c r="B5084" t="s">
        <v>2352</v>
      </c>
      <c r="C5084">
        <v>12496</v>
      </c>
      <c r="D5084" t="s">
        <v>2375</v>
      </c>
      <c r="E5084">
        <v>335041</v>
      </c>
      <c r="F5084" t="s">
        <v>29</v>
      </c>
      <c r="G5084" t="s">
        <v>13</v>
      </c>
      <c r="H5084" t="s">
        <v>14</v>
      </c>
      <c r="I5084" t="s">
        <v>2376</v>
      </c>
      <c r="J5084">
        <v>3000000</v>
      </c>
      <c r="K5084" t="str">
        <f t="shared" si="396"/>
        <v>54096 - Fundo Penitenciário do Estado de Santa Catarina</v>
      </c>
      <c r="L5084" t="str">
        <f t="shared" si="397"/>
        <v>12496 - Apoio às centrais de penas e medidas alternativas</v>
      </c>
      <c r="M5084" t="str">
        <f t="shared" si="398"/>
        <v>335041 - Contribuições</v>
      </c>
      <c r="N5084" t="str">
        <f t="shared" si="399"/>
        <v>33</v>
      </c>
      <c r="O5084" t="str">
        <f>VLOOKUP('SQL Results'!N5084,Plan2!$A$2:$B$8,2,0)</f>
        <v>33 - Outras Despesas Correntes</v>
      </c>
      <c r="P5084" s="4" t="str">
        <f t="shared" si="400"/>
        <v>0100 - Recursos ordinários - recursos do tesouro - RLD</v>
      </c>
    </row>
    <row r="5085" spans="1:16" x14ac:dyDescent="0.2">
      <c r="A5085">
        <v>54096</v>
      </c>
      <c r="B5085" t="s">
        <v>2352</v>
      </c>
      <c r="C5085">
        <v>12536</v>
      </c>
      <c r="D5085" t="s">
        <v>2377</v>
      </c>
      <c r="E5085">
        <v>449051</v>
      </c>
      <c r="F5085" t="s">
        <v>31</v>
      </c>
      <c r="G5085" t="s">
        <v>423</v>
      </c>
      <c r="H5085" t="s">
        <v>424</v>
      </c>
      <c r="I5085" t="s">
        <v>2378</v>
      </c>
      <c r="J5085">
        <v>10000000</v>
      </c>
      <c r="K5085" t="str">
        <f t="shared" si="396"/>
        <v>54096 - Fundo Penitenciário do Estado de Santa Catarina</v>
      </c>
      <c r="L5085" t="str">
        <f t="shared" si="397"/>
        <v>12536 - Construção do presídio de Biguaçú</v>
      </c>
      <c r="M5085" t="str">
        <f t="shared" si="398"/>
        <v>449051 - Obras e Instalações</v>
      </c>
      <c r="N5085" t="str">
        <f t="shared" si="399"/>
        <v>44</v>
      </c>
      <c r="O5085" t="str">
        <f>VLOOKUP('SQL Results'!N5085,Plan2!$A$2:$B$8,2,0)</f>
        <v>44 - Investimentos</v>
      </c>
      <c r="P5085" s="4" t="str">
        <f t="shared" si="400"/>
        <v>0191 - Operações de crédito interna - recursos do tesouro - exercício corrente</v>
      </c>
    </row>
    <row r="5086" spans="1:16" x14ac:dyDescent="0.2">
      <c r="A5086">
        <v>54096</v>
      </c>
      <c r="B5086" t="s">
        <v>2352</v>
      </c>
      <c r="C5086">
        <v>12540</v>
      </c>
      <c r="D5086" t="s">
        <v>2379</v>
      </c>
      <c r="E5086">
        <v>449051</v>
      </c>
      <c r="F5086" t="s">
        <v>31</v>
      </c>
      <c r="G5086" t="s">
        <v>423</v>
      </c>
      <c r="H5086" t="s">
        <v>424</v>
      </c>
      <c r="I5086" t="s">
        <v>2380</v>
      </c>
      <c r="J5086">
        <v>10000000</v>
      </c>
      <c r="K5086" t="str">
        <f t="shared" si="396"/>
        <v>54096 - Fundo Penitenciário do Estado de Santa Catarina</v>
      </c>
      <c r="L5086" t="str">
        <f t="shared" si="397"/>
        <v>12540 - AP - Construção do presídio regional de Araranguá</v>
      </c>
      <c r="M5086" t="str">
        <f t="shared" si="398"/>
        <v>449051 - Obras e Instalações</v>
      </c>
      <c r="N5086" t="str">
        <f t="shared" si="399"/>
        <v>44</v>
      </c>
      <c r="O5086" t="str">
        <f>VLOOKUP('SQL Results'!N5086,Plan2!$A$2:$B$8,2,0)</f>
        <v>44 - Investimentos</v>
      </c>
      <c r="P5086" s="4" t="str">
        <f t="shared" si="400"/>
        <v>0191 - Operações de crédito interna - recursos do tesouro - exercício corrente</v>
      </c>
    </row>
    <row r="5087" spans="1:16" x14ac:dyDescent="0.2">
      <c r="A5087">
        <v>54096</v>
      </c>
      <c r="B5087" t="s">
        <v>2352</v>
      </c>
      <c r="C5087">
        <v>11043</v>
      </c>
      <c r="D5087" t="s">
        <v>2381</v>
      </c>
      <c r="E5087">
        <v>339030</v>
      </c>
      <c r="F5087" t="s">
        <v>12</v>
      </c>
      <c r="G5087" t="s">
        <v>360</v>
      </c>
      <c r="H5087" t="s">
        <v>361</v>
      </c>
      <c r="I5087" t="s">
        <v>2382</v>
      </c>
      <c r="J5087">
        <v>25000000</v>
      </c>
      <c r="K5087" t="str">
        <f t="shared" si="396"/>
        <v>54096 - Fundo Penitenciário do Estado de Santa Catarina</v>
      </c>
      <c r="L5087" t="str">
        <f t="shared" si="397"/>
        <v>11043 - Gestão dos sistemas prisional e socioeducativo</v>
      </c>
      <c r="M5087" t="str">
        <f t="shared" si="398"/>
        <v>339030 - Material de Consumo</v>
      </c>
      <c r="N5087" t="str">
        <f t="shared" si="399"/>
        <v>33</v>
      </c>
      <c r="O5087" t="str">
        <f>VLOOKUP('SQL Results'!N5087,Plan2!$A$2:$B$8,2,0)</f>
        <v>33 - Outras Despesas Correntes</v>
      </c>
      <c r="P5087" s="4" t="str">
        <f t="shared" si="400"/>
        <v>0111 - Taxas da Segurança Pública - recursos do tesouro - exercício corrente</v>
      </c>
    </row>
    <row r="5088" spans="1:16" x14ac:dyDescent="0.2">
      <c r="A5088">
        <v>54096</v>
      </c>
      <c r="B5088" t="s">
        <v>2352</v>
      </c>
      <c r="C5088">
        <v>11043</v>
      </c>
      <c r="D5088" t="s">
        <v>2381</v>
      </c>
      <c r="E5088">
        <v>339039</v>
      </c>
      <c r="F5088" t="s">
        <v>16</v>
      </c>
      <c r="G5088" t="s">
        <v>360</v>
      </c>
      <c r="H5088" t="s">
        <v>361</v>
      </c>
      <c r="I5088" t="s">
        <v>2382</v>
      </c>
      <c r="J5088">
        <v>25000000</v>
      </c>
      <c r="K5088" t="str">
        <f t="shared" si="396"/>
        <v>54096 - Fundo Penitenciário do Estado de Santa Catarina</v>
      </c>
      <c r="L5088" t="str">
        <f t="shared" si="397"/>
        <v>11043 - Gestão dos sistemas prisional e socioeducativo</v>
      </c>
      <c r="M5088" t="str">
        <f t="shared" si="398"/>
        <v>339039 - Outros Serviços Terceiros - Pessoa Jurídica</v>
      </c>
      <c r="N5088" t="str">
        <f t="shared" si="399"/>
        <v>33</v>
      </c>
      <c r="O5088" t="str">
        <f>VLOOKUP('SQL Results'!N5088,Plan2!$A$2:$B$8,2,0)</f>
        <v>33 - Outras Despesas Correntes</v>
      </c>
      <c r="P5088" s="4" t="str">
        <f t="shared" si="400"/>
        <v>0111 - Taxas da Segurança Pública - recursos do tesouro - exercício corrente</v>
      </c>
    </row>
    <row r="5089" spans="1:16" x14ac:dyDescent="0.2">
      <c r="A5089">
        <v>54096</v>
      </c>
      <c r="B5089" t="s">
        <v>2352</v>
      </c>
      <c r="C5089">
        <v>11043</v>
      </c>
      <c r="D5089" t="s">
        <v>2381</v>
      </c>
      <c r="E5089">
        <v>339014</v>
      </c>
      <c r="F5089" t="s">
        <v>63</v>
      </c>
      <c r="G5089" t="s">
        <v>360</v>
      </c>
      <c r="H5089" t="s">
        <v>361</v>
      </c>
      <c r="I5089" t="s">
        <v>2382</v>
      </c>
      <c r="J5089">
        <v>3739745</v>
      </c>
      <c r="K5089" t="str">
        <f t="shared" si="396"/>
        <v>54096 - Fundo Penitenciário do Estado de Santa Catarina</v>
      </c>
      <c r="L5089" t="str">
        <f t="shared" si="397"/>
        <v>11043 - Gestão dos sistemas prisional e socioeducativo</v>
      </c>
      <c r="M5089" t="str">
        <f t="shared" si="398"/>
        <v>339014 - Diárias - Civil</v>
      </c>
      <c r="N5089" t="str">
        <f t="shared" si="399"/>
        <v>33</v>
      </c>
      <c r="O5089" t="str">
        <f>VLOOKUP('SQL Results'!N5089,Plan2!$A$2:$B$8,2,0)</f>
        <v>33 - Outras Despesas Correntes</v>
      </c>
      <c r="P5089" s="4" t="str">
        <f t="shared" si="400"/>
        <v>0111 - Taxas da Segurança Pública - recursos do tesouro - exercício corrente</v>
      </c>
    </row>
    <row r="5090" spans="1:16" x14ac:dyDescent="0.2">
      <c r="A5090">
        <v>54096</v>
      </c>
      <c r="B5090" t="s">
        <v>2352</v>
      </c>
      <c r="C5090">
        <v>11043</v>
      </c>
      <c r="D5090" t="s">
        <v>2381</v>
      </c>
      <c r="E5090">
        <v>339130</v>
      </c>
      <c r="F5090" t="s">
        <v>12</v>
      </c>
      <c r="G5090" t="s">
        <v>13</v>
      </c>
      <c r="H5090" t="s">
        <v>14</v>
      </c>
      <c r="I5090" t="s">
        <v>2382</v>
      </c>
      <c r="J5090">
        <v>1500000</v>
      </c>
      <c r="K5090" t="str">
        <f t="shared" si="396"/>
        <v>54096 - Fundo Penitenciário do Estado de Santa Catarina</v>
      </c>
      <c r="L5090" t="str">
        <f t="shared" si="397"/>
        <v>11043 - Gestão dos sistemas prisional e socioeducativo</v>
      </c>
      <c r="M5090" t="str">
        <f t="shared" si="398"/>
        <v>339130 - Material de Consumo</v>
      </c>
      <c r="N5090" t="str">
        <f t="shared" si="399"/>
        <v>33</v>
      </c>
      <c r="O5090" t="str">
        <f>VLOOKUP('SQL Results'!N5090,Plan2!$A$2:$B$8,2,0)</f>
        <v>33 - Outras Despesas Correntes</v>
      </c>
      <c r="P5090" s="4" t="str">
        <f t="shared" si="400"/>
        <v>0100 - Recursos ordinários - recursos do tesouro - RLD</v>
      </c>
    </row>
    <row r="5091" spans="1:16" x14ac:dyDescent="0.2">
      <c r="A5091">
        <v>54096</v>
      </c>
      <c r="B5091" t="s">
        <v>2352</v>
      </c>
      <c r="C5091">
        <v>11043</v>
      </c>
      <c r="D5091" t="s">
        <v>2381</v>
      </c>
      <c r="E5091">
        <v>339036</v>
      </c>
      <c r="F5091" t="s">
        <v>23</v>
      </c>
      <c r="G5091" t="s">
        <v>13</v>
      </c>
      <c r="H5091" t="s">
        <v>14</v>
      </c>
      <c r="I5091" t="s">
        <v>2382</v>
      </c>
      <c r="J5091">
        <v>500000</v>
      </c>
      <c r="K5091" t="str">
        <f t="shared" si="396"/>
        <v>54096 - Fundo Penitenciário do Estado de Santa Catarina</v>
      </c>
      <c r="L5091" t="str">
        <f t="shared" si="397"/>
        <v>11043 - Gestão dos sistemas prisional e socioeducativo</v>
      </c>
      <c r="M5091" t="str">
        <f t="shared" si="398"/>
        <v>339036 - Outros Serviços Terceiros-Pessoa Física</v>
      </c>
      <c r="N5091" t="str">
        <f t="shared" si="399"/>
        <v>33</v>
      </c>
      <c r="O5091" t="str">
        <f>VLOOKUP('SQL Results'!N5091,Plan2!$A$2:$B$8,2,0)</f>
        <v>33 - Outras Despesas Correntes</v>
      </c>
      <c r="P5091" s="4" t="str">
        <f t="shared" si="400"/>
        <v>0100 - Recursos ordinários - recursos do tesouro - RLD</v>
      </c>
    </row>
    <row r="5092" spans="1:16" x14ac:dyDescent="0.2">
      <c r="A5092">
        <v>54096</v>
      </c>
      <c r="B5092" t="s">
        <v>2352</v>
      </c>
      <c r="C5092">
        <v>11043</v>
      </c>
      <c r="D5092" t="s">
        <v>2381</v>
      </c>
      <c r="E5092">
        <v>339030</v>
      </c>
      <c r="F5092" t="s">
        <v>12</v>
      </c>
      <c r="G5092" t="s">
        <v>13</v>
      </c>
      <c r="H5092" t="s">
        <v>14</v>
      </c>
      <c r="I5092" t="s">
        <v>2382</v>
      </c>
      <c r="J5092">
        <v>7000000</v>
      </c>
      <c r="K5092" t="str">
        <f t="shared" si="396"/>
        <v>54096 - Fundo Penitenciário do Estado de Santa Catarina</v>
      </c>
      <c r="L5092" t="str">
        <f t="shared" si="397"/>
        <v>11043 - Gestão dos sistemas prisional e socioeducativo</v>
      </c>
      <c r="M5092" t="str">
        <f t="shared" si="398"/>
        <v>339030 - Material de Consumo</v>
      </c>
      <c r="N5092" t="str">
        <f t="shared" si="399"/>
        <v>33</v>
      </c>
      <c r="O5092" t="str">
        <f>VLOOKUP('SQL Results'!N5092,Plan2!$A$2:$B$8,2,0)</f>
        <v>33 - Outras Despesas Correntes</v>
      </c>
      <c r="P5092" s="4" t="str">
        <f t="shared" si="400"/>
        <v>0100 - Recursos ordinários - recursos do tesouro - RLD</v>
      </c>
    </row>
    <row r="5093" spans="1:16" x14ac:dyDescent="0.2">
      <c r="A5093">
        <v>54096</v>
      </c>
      <c r="B5093" t="s">
        <v>2352</v>
      </c>
      <c r="C5093">
        <v>11043</v>
      </c>
      <c r="D5093" t="s">
        <v>2381</v>
      </c>
      <c r="E5093">
        <v>339039</v>
      </c>
      <c r="F5093" t="s">
        <v>16</v>
      </c>
      <c r="G5093" t="s">
        <v>13</v>
      </c>
      <c r="H5093" t="s">
        <v>14</v>
      </c>
      <c r="I5093" t="s">
        <v>2382</v>
      </c>
      <c r="J5093">
        <v>7000000</v>
      </c>
      <c r="K5093" t="str">
        <f t="shared" si="396"/>
        <v>54096 - Fundo Penitenciário do Estado de Santa Catarina</v>
      </c>
      <c r="L5093" t="str">
        <f t="shared" si="397"/>
        <v>11043 - Gestão dos sistemas prisional e socioeducativo</v>
      </c>
      <c r="M5093" t="str">
        <f t="shared" si="398"/>
        <v>339039 - Outros Serviços Terceiros - Pessoa Jurídica</v>
      </c>
      <c r="N5093" t="str">
        <f t="shared" si="399"/>
        <v>33</v>
      </c>
      <c r="O5093" t="str">
        <f>VLOOKUP('SQL Results'!N5093,Plan2!$A$2:$B$8,2,0)</f>
        <v>33 - Outras Despesas Correntes</v>
      </c>
      <c r="P5093" s="4" t="str">
        <f t="shared" si="400"/>
        <v>0100 - Recursos ordinários - recursos do tesouro - RLD</v>
      </c>
    </row>
    <row r="5094" spans="1:16" x14ac:dyDescent="0.2">
      <c r="A5094">
        <v>54096</v>
      </c>
      <c r="B5094" t="s">
        <v>2352</v>
      </c>
      <c r="C5094">
        <v>10927</v>
      </c>
      <c r="D5094" t="s">
        <v>2383</v>
      </c>
      <c r="E5094">
        <v>339039</v>
      </c>
      <c r="F5094" t="s">
        <v>16</v>
      </c>
      <c r="G5094" t="s">
        <v>13</v>
      </c>
      <c r="H5094" t="s">
        <v>14</v>
      </c>
      <c r="I5094" t="s">
        <v>349</v>
      </c>
      <c r="J5094">
        <v>45000000</v>
      </c>
      <c r="K5094" t="str">
        <f t="shared" si="396"/>
        <v>54096 - Fundo Penitenciário do Estado de Santa Catarina</v>
      </c>
      <c r="L5094" t="str">
        <f t="shared" si="397"/>
        <v>10927 - Administração e manutenção dos serviços administrativos gerais - SJC</v>
      </c>
      <c r="M5094" t="str">
        <f t="shared" si="398"/>
        <v>339039 - Outros Serviços Terceiros - Pessoa Jurídica</v>
      </c>
      <c r="N5094" t="str">
        <f t="shared" si="399"/>
        <v>33</v>
      </c>
      <c r="O5094" t="str">
        <f>VLOOKUP('SQL Results'!N5094,Plan2!$A$2:$B$8,2,0)</f>
        <v>33 - Outras Despesas Correntes</v>
      </c>
      <c r="P5094" s="4" t="str">
        <f t="shared" si="400"/>
        <v>0100 - Recursos ordinários - recursos do tesouro - RLD</v>
      </c>
    </row>
    <row r="5095" spans="1:16" x14ac:dyDescent="0.2">
      <c r="A5095">
        <v>54096</v>
      </c>
      <c r="B5095" t="s">
        <v>2352</v>
      </c>
      <c r="C5095">
        <v>10927</v>
      </c>
      <c r="D5095" t="s">
        <v>2383</v>
      </c>
      <c r="E5095">
        <v>339033</v>
      </c>
      <c r="F5095" t="s">
        <v>49</v>
      </c>
      <c r="G5095" t="s">
        <v>13</v>
      </c>
      <c r="H5095" t="s">
        <v>14</v>
      </c>
      <c r="I5095" t="s">
        <v>349</v>
      </c>
      <c r="J5095">
        <v>500000</v>
      </c>
      <c r="K5095" t="str">
        <f t="shared" si="396"/>
        <v>54096 - Fundo Penitenciário do Estado de Santa Catarina</v>
      </c>
      <c r="L5095" t="str">
        <f t="shared" si="397"/>
        <v>10927 - Administração e manutenção dos serviços administrativos gerais - SJC</v>
      </c>
      <c r="M5095" t="str">
        <f t="shared" si="398"/>
        <v>339033 - Passagens e Despesas com Locomoção</v>
      </c>
      <c r="N5095" t="str">
        <f t="shared" si="399"/>
        <v>33</v>
      </c>
      <c r="O5095" t="str">
        <f>VLOOKUP('SQL Results'!N5095,Plan2!$A$2:$B$8,2,0)</f>
        <v>33 - Outras Despesas Correntes</v>
      </c>
      <c r="P5095" s="4" t="str">
        <f t="shared" si="400"/>
        <v>0100 - Recursos ordinários - recursos do tesouro - RLD</v>
      </c>
    </row>
    <row r="5096" spans="1:16" x14ac:dyDescent="0.2">
      <c r="A5096">
        <v>54096</v>
      </c>
      <c r="B5096" t="s">
        <v>2352</v>
      </c>
      <c r="C5096">
        <v>10927</v>
      </c>
      <c r="D5096" t="s">
        <v>2383</v>
      </c>
      <c r="E5096">
        <v>339037</v>
      </c>
      <c r="F5096" t="s">
        <v>25</v>
      </c>
      <c r="G5096" t="s">
        <v>13</v>
      </c>
      <c r="H5096" t="s">
        <v>14</v>
      </c>
      <c r="I5096" t="s">
        <v>349</v>
      </c>
      <c r="J5096">
        <v>45000000</v>
      </c>
      <c r="K5096" t="str">
        <f t="shared" si="396"/>
        <v>54096 - Fundo Penitenciário do Estado de Santa Catarina</v>
      </c>
      <c r="L5096" t="str">
        <f t="shared" si="397"/>
        <v>10927 - Administração e manutenção dos serviços administrativos gerais - SJC</v>
      </c>
      <c r="M5096" t="str">
        <f t="shared" si="398"/>
        <v>339037 - Locação de Mão-de-Obra</v>
      </c>
      <c r="N5096" t="str">
        <f t="shared" si="399"/>
        <v>33</v>
      </c>
      <c r="O5096" t="str">
        <f>VLOOKUP('SQL Results'!N5096,Plan2!$A$2:$B$8,2,0)</f>
        <v>33 - Outras Despesas Correntes</v>
      </c>
      <c r="P5096" s="4" t="str">
        <f t="shared" si="400"/>
        <v>0100 - Recursos ordinários - recursos do tesouro - RLD</v>
      </c>
    </row>
    <row r="5097" spans="1:16" x14ac:dyDescent="0.2">
      <c r="A5097">
        <v>54096</v>
      </c>
      <c r="B5097" t="s">
        <v>2352</v>
      </c>
      <c r="C5097">
        <v>10927</v>
      </c>
      <c r="D5097" t="s">
        <v>2383</v>
      </c>
      <c r="E5097">
        <v>339139</v>
      </c>
      <c r="F5097" t="s">
        <v>51</v>
      </c>
      <c r="G5097" t="s">
        <v>13</v>
      </c>
      <c r="H5097" t="s">
        <v>14</v>
      </c>
      <c r="I5097" t="s">
        <v>349</v>
      </c>
      <c r="J5097">
        <v>1500000</v>
      </c>
      <c r="K5097" t="str">
        <f t="shared" si="396"/>
        <v>54096 - Fundo Penitenciário do Estado de Santa Catarina</v>
      </c>
      <c r="L5097" t="str">
        <f t="shared" si="397"/>
        <v>10927 - Administração e manutenção dos serviços administrativos gerais - SJC</v>
      </c>
      <c r="M5097" t="str">
        <f t="shared" si="398"/>
        <v>339139 - Outros Serviços Terceiros Pessoa Jurídica</v>
      </c>
      <c r="N5097" t="str">
        <f t="shared" si="399"/>
        <v>33</v>
      </c>
      <c r="O5097" t="str">
        <f>VLOOKUP('SQL Results'!N5097,Plan2!$A$2:$B$8,2,0)</f>
        <v>33 - Outras Despesas Correntes</v>
      </c>
      <c r="P5097" s="4" t="str">
        <f t="shared" si="400"/>
        <v>0100 - Recursos ordinários - recursos do tesouro - RLD</v>
      </c>
    </row>
    <row r="5098" spans="1:16" x14ac:dyDescent="0.2">
      <c r="A5098">
        <v>54096</v>
      </c>
      <c r="B5098" t="s">
        <v>2352</v>
      </c>
      <c r="C5098">
        <v>10927</v>
      </c>
      <c r="D5098" t="s">
        <v>2383</v>
      </c>
      <c r="E5098">
        <v>339030</v>
      </c>
      <c r="F5098" t="s">
        <v>12</v>
      </c>
      <c r="G5098" t="s">
        <v>13</v>
      </c>
      <c r="H5098" t="s">
        <v>14</v>
      </c>
      <c r="I5098" t="s">
        <v>349</v>
      </c>
      <c r="J5098">
        <v>1000000</v>
      </c>
      <c r="K5098" t="str">
        <f t="shared" si="396"/>
        <v>54096 - Fundo Penitenciário do Estado de Santa Catarina</v>
      </c>
      <c r="L5098" t="str">
        <f t="shared" si="397"/>
        <v>10927 - Administração e manutenção dos serviços administrativos gerais - SJC</v>
      </c>
      <c r="M5098" t="str">
        <f t="shared" si="398"/>
        <v>339030 - Material de Consumo</v>
      </c>
      <c r="N5098" t="str">
        <f t="shared" si="399"/>
        <v>33</v>
      </c>
      <c r="O5098" t="str">
        <f>VLOOKUP('SQL Results'!N5098,Plan2!$A$2:$B$8,2,0)</f>
        <v>33 - Outras Despesas Correntes</v>
      </c>
      <c r="P5098" s="4" t="str">
        <f t="shared" si="400"/>
        <v>0100 - Recursos ordinários - recursos do tesouro - RLD</v>
      </c>
    </row>
    <row r="5099" spans="1:16" x14ac:dyDescent="0.2">
      <c r="A5099">
        <v>54096</v>
      </c>
      <c r="B5099" t="s">
        <v>2352</v>
      </c>
      <c r="C5099">
        <v>10927</v>
      </c>
      <c r="D5099" t="s">
        <v>2383</v>
      </c>
      <c r="E5099">
        <v>339092</v>
      </c>
      <c r="F5099" t="s">
        <v>28</v>
      </c>
      <c r="G5099" t="s">
        <v>13</v>
      </c>
      <c r="H5099" t="s">
        <v>14</v>
      </c>
      <c r="I5099" t="s">
        <v>349</v>
      </c>
      <c r="J5099">
        <v>2000000</v>
      </c>
      <c r="K5099" t="str">
        <f t="shared" si="396"/>
        <v>54096 - Fundo Penitenciário do Estado de Santa Catarina</v>
      </c>
      <c r="L5099" t="str">
        <f t="shared" si="397"/>
        <v>10927 - Administração e manutenção dos serviços administrativos gerais - SJC</v>
      </c>
      <c r="M5099" t="str">
        <f t="shared" si="398"/>
        <v>339092 - Despesas de Exercícios Anteriores</v>
      </c>
      <c r="N5099" t="str">
        <f t="shared" si="399"/>
        <v>33</v>
      </c>
      <c r="O5099" t="str">
        <f>VLOOKUP('SQL Results'!N5099,Plan2!$A$2:$B$8,2,0)</f>
        <v>33 - Outras Despesas Correntes</v>
      </c>
      <c r="P5099" s="4" t="str">
        <f t="shared" si="400"/>
        <v>0100 - Recursos ordinários - recursos do tesouro - RLD</v>
      </c>
    </row>
    <row r="5100" spans="1:16" x14ac:dyDescent="0.2">
      <c r="A5100">
        <v>54096</v>
      </c>
      <c r="B5100" t="s">
        <v>2352</v>
      </c>
      <c r="C5100">
        <v>10927</v>
      </c>
      <c r="D5100" t="s">
        <v>2383</v>
      </c>
      <c r="E5100">
        <v>339093</v>
      </c>
      <c r="F5100" t="s">
        <v>50</v>
      </c>
      <c r="G5100" t="s">
        <v>13</v>
      </c>
      <c r="H5100" t="s">
        <v>14</v>
      </c>
      <c r="I5100" t="s">
        <v>349</v>
      </c>
      <c r="J5100">
        <v>311298</v>
      </c>
      <c r="K5100" t="str">
        <f t="shared" si="396"/>
        <v>54096 - Fundo Penitenciário do Estado de Santa Catarina</v>
      </c>
      <c r="L5100" t="str">
        <f t="shared" si="397"/>
        <v>10927 - Administração e manutenção dos serviços administrativos gerais - SJC</v>
      </c>
      <c r="M5100" t="str">
        <f t="shared" si="398"/>
        <v>339093 - Indenizações e Restituições</v>
      </c>
      <c r="N5100" t="str">
        <f t="shared" si="399"/>
        <v>33</v>
      </c>
      <c r="O5100" t="str">
        <f>VLOOKUP('SQL Results'!N5100,Plan2!$A$2:$B$8,2,0)</f>
        <v>33 - Outras Despesas Correntes</v>
      </c>
      <c r="P5100" s="4" t="str">
        <f t="shared" si="400"/>
        <v>0100 - Recursos ordinários - recursos do tesouro - RLD</v>
      </c>
    </row>
    <row r="5101" spans="1:16" x14ac:dyDescent="0.2">
      <c r="A5101">
        <v>54097</v>
      </c>
      <c r="B5101" t="s">
        <v>2384</v>
      </c>
      <c r="C5101">
        <v>10921</v>
      </c>
      <c r="D5101" t="s">
        <v>2385</v>
      </c>
      <c r="E5101">
        <v>339030</v>
      </c>
      <c r="F5101" t="s">
        <v>12</v>
      </c>
      <c r="G5101" t="s">
        <v>94</v>
      </c>
      <c r="H5101" t="s">
        <v>95</v>
      </c>
      <c r="I5101" t="s">
        <v>2349</v>
      </c>
      <c r="J5101">
        <v>500000</v>
      </c>
      <c r="K5101" t="str">
        <f t="shared" si="396"/>
        <v>54097 - Fundo Rotativo do Complexo Penitenciário da Grande Florianópolis</v>
      </c>
      <c r="L5101" t="str">
        <f t="shared" si="397"/>
        <v>10921 - Profissionalização e reintegração social do apenado do complexo penit de São Pedro de Alcântara</v>
      </c>
      <c r="M5101" t="str">
        <f t="shared" si="398"/>
        <v>339030 - Material de Consumo</v>
      </c>
      <c r="N5101" t="str">
        <f t="shared" si="399"/>
        <v>33</v>
      </c>
      <c r="O5101" t="str">
        <f>VLOOKUP('SQL Results'!N5101,Plan2!$A$2:$B$8,2,0)</f>
        <v>33 - Outras Despesas Correntes</v>
      </c>
      <c r="P5101" s="4" t="str">
        <f t="shared" si="400"/>
        <v>0240 - Recursos de serviços - recursos de outras fontes - exercício corrente</v>
      </c>
    </row>
    <row r="5102" spans="1:16" x14ac:dyDescent="0.2">
      <c r="A5102">
        <v>54097</v>
      </c>
      <c r="B5102" t="s">
        <v>2384</v>
      </c>
      <c r="C5102">
        <v>10921</v>
      </c>
      <c r="D5102" t="s">
        <v>2385</v>
      </c>
      <c r="E5102">
        <v>339036</v>
      </c>
      <c r="F5102" t="s">
        <v>23</v>
      </c>
      <c r="G5102" t="s">
        <v>94</v>
      </c>
      <c r="H5102" t="s">
        <v>95</v>
      </c>
      <c r="I5102" t="s">
        <v>2349</v>
      </c>
      <c r="J5102">
        <v>200000</v>
      </c>
      <c r="K5102" t="str">
        <f t="shared" si="396"/>
        <v>54097 - Fundo Rotativo do Complexo Penitenciário da Grande Florianópolis</v>
      </c>
      <c r="L5102" t="str">
        <f t="shared" si="397"/>
        <v>10921 - Profissionalização e reintegração social do apenado do complexo penit de São Pedro de Alcântara</v>
      </c>
      <c r="M5102" t="str">
        <f t="shared" si="398"/>
        <v>339036 - Outros Serviços Terceiros-Pessoa Física</v>
      </c>
      <c r="N5102" t="str">
        <f t="shared" si="399"/>
        <v>33</v>
      </c>
      <c r="O5102" t="str">
        <f>VLOOKUP('SQL Results'!N5102,Plan2!$A$2:$B$8,2,0)</f>
        <v>33 - Outras Despesas Correntes</v>
      </c>
      <c r="P5102" s="4" t="str">
        <f t="shared" si="400"/>
        <v>0240 - Recursos de serviços - recursos de outras fontes - exercício corrente</v>
      </c>
    </row>
    <row r="5103" spans="1:16" x14ac:dyDescent="0.2">
      <c r="A5103">
        <v>54097</v>
      </c>
      <c r="B5103" t="s">
        <v>2384</v>
      </c>
      <c r="C5103">
        <v>10921</v>
      </c>
      <c r="D5103" t="s">
        <v>2385</v>
      </c>
      <c r="E5103">
        <v>339039</v>
      </c>
      <c r="F5103" t="s">
        <v>16</v>
      </c>
      <c r="G5103" t="s">
        <v>94</v>
      </c>
      <c r="H5103" t="s">
        <v>95</v>
      </c>
      <c r="I5103" t="s">
        <v>2349</v>
      </c>
      <c r="J5103">
        <v>300000</v>
      </c>
      <c r="K5103" t="str">
        <f t="shared" si="396"/>
        <v>54097 - Fundo Rotativo do Complexo Penitenciário da Grande Florianópolis</v>
      </c>
      <c r="L5103" t="str">
        <f t="shared" si="397"/>
        <v>10921 - Profissionalização e reintegração social do apenado do complexo penit de São Pedro de Alcântara</v>
      </c>
      <c r="M5103" t="str">
        <f t="shared" si="398"/>
        <v>339039 - Outros Serviços Terceiros - Pessoa Jurídica</v>
      </c>
      <c r="N5103" t="str">
        <f t="shared" si="399"/>
        <v>33</v>
      </c>
      <c r="O5103" t="str">
        <f>VLOOKUP('SQL Results'!N5103,Plan2!$A$2:$B$8,2,0)</f>
        <v>33 - Outras Despesas Correntes</v>
      </c>
      <c r="P5103" s="4" t="str">
        <f t="shared" si="400"/>
        <v>0240 - Recursos de serviços - recursos de outras fontes - exercício corrente</v>
      </c>
    </row>
    <row r="5104" spans="1:16" x14ac:dyDescent="0.2">
      <c r="A5104">
        <v>55001</v>
      </c>
      <c r="B5104" t="s">
        <v>2386</v>
      </c>
      <c r="C5104">
        <v>12027</v>
      </c>
      <c r="D5104" t="s">
        <v>2387</v>
      </c>
      <c r="E5104">
        <v>449051</v>
      </c>
      <c r="F5104" t="s">
        <v>31</v>
      </c>
      <c r="G5104" t="s">
        <v>512</v>
      </c>
      <c r="H5104" t="s">
        <v>513</v>
      </c>
      <c r="I5104" t="s">
        <v>2388</v>
      </c>
      <c r="J5104">
        <v>28000000</v>
      </c>
      <c r="K5104" t="str">
        <f t="shared" si="396"/>
        <v>55001 - Secretaria de Estado da Defesa Civil</v>
      </c>
      <c r="L5104" t="str">
        <f t="shared" si="397"/>
        <v>12027 - Projetos e obras preventivas de alta complexidade nas Bacias Hidrográficas Catarinenses</v>
      </c>
      <c r="M5104" t="str">
        <f t="shared" si="398"/>
        <v>449051 - Obras e Instalações</v>
      </c>
      <c r="N5104" t="str">
        <f t="shared" si="399"/>
        <v>44</v>
      </c>
      <c r="O5104" t="str">
        <f>VLOOKUP('SQL Results'!N5104,Plan2!$A$2:$B$8,2,0)</f>
        <v>44 - Investimentos</v>
      </c>
      <c r="P5104" s="4" t="str">
        <f t="shared" si="400"/>
        <v>0128 - Outros convênios, ajustes e acordos administrativos - rec tesouro - exercício corrente</v>
      </c>
    </row>
    <row r="5105" spans="1:16" x14ac:dyDescent="0.2">
      <c r="A5105">
        <v>55001</v>
      </c>
      <c r="B5105" t="s">
        <v>2386</v>
      </c>
      <c r="C5105">
        <v>12027</v>
      </c>
      <c r="D5105" t="s">
        <v>2387</v>
      </c>
      <c r="E5105">
        <v>449039</v>
      </c>
      <c r="F5105" t="s">
        <v>36</v>
      </c>
      <c r="G5105" t="s">
        <v>512</v>
      </c>
      <c r="H5105" t="s">
        <v>513</v>
      </c>
      <c r="I5105" t="s">
        <v>2388</v>
      </c>
      <c r="J5105">
        <v>2000000</v>
      </c>
      <c r="K5105" t="str">
        <f t="shared" si="396"/>
        <v>55001 - Secretaria de Estado da Defesa Civil</v>
      </c>
      <c r="L5105" t="str">
        <f t="shared" si="397"/>
        <v>12027 - Projetos e obras preventivas de alta complexidade nas Bacias Hidrográficas Catarinenses</v>
      </c>
      <c r="M5105" t="str">
        <f t="shared" si="398"/>
        <v>449039 - Outros Serv. Terceiros - Pessoa Juridíca</v>
      </c>
      <c r="N5105" t="str">
        <f t="shared" si="399"/>
        <v>44</v>
      </c>
      <c r="O5105" t="str">
        <f>VLOOKUP('SQL Results'!N5105,Plan2!$A$2:$B$8,2,0)</f>
        <v>44 - Investimentos</v>
      </c>
      <c r="P5105" s="4" t="str">
        <f t="shared" si="400"/>
        <v>0128 - Outros convênios, ajustes e acordos administrativos - rec tesouro - exercício corrente</v>
      </c>
    </row>
    <row r="5106" spans="1:16" x14ac:dyDescent="0.2">
      <c r="A5106">
        <v>55091</v>
      </c>
      <c r="B5106" t="s">
        <v>2389</v>
      </c>
      <c r="C5106">
        <v>12730</v>
      </c>
      <c r="D5106" t="s">
        <v>2390</v>
      </c>
      <c r="E5106">
        <v>339030</v>
      </c>
      <c r="F5106" t="s">
        <v>12</v>
      </c>
      <c r="G5106" t="s">
        <v>360</v>
      </c>
      <c r="H5106" t="s">
        <v>361</v>
      </c>
      <c r="I5106" t="s">
        <v>2391</v>
      </c>
      <c r="J5106">
        <v>200000</v>
      </c>
      <c r="K5106" t="str">
        <f t="shared" si="396"/>
        <v>55091 - Fundo Estadual de Proteção e Defesa Civil</v>
      </c>
      <c r="L5106" t="str">
        <f t="shared" si="397"/>
        <v>12730 - Reforma, manutenção e conservação de barragens</v>
      </c>
      <c r="M5106" t="str">
        <f t="shared" si="398"/>
        <v>339030 - Material de Consumo</v>
      </c>
      <c r="N5106" t="str">
        <f t="shared" si="399"/>
        <v>33</v>
      </c>
      <c r="O5106" t="str">
        <f>VLOOKUP('SQL Results'!N5106,Plan2!$A$2:$B$8,2,0)</f>
        <v>33 - Outras Despesas Correntes</v>
      </c>
      <c r="P5106" s="4" t="str">
        <f t="shared" si="400"/>
        <v>0111 - Taxas da Segurança Pública - recursos do tesouro - exercício corrente</v>
      </c>
    </row>
    <row r="5107" spans="1:16" x14ac:dyDescent="0.2">
      <c r="A5107">
        <v>55091</v>
      </c>
      <c r="B5107" t="s">
        <v>2389</v>
      </c>
      <c r="C5107">
        <v>13496</v>
      </c>
      <c r="D5107" t="s">
        <v>2392</v>
      </c>
      <c r="E5107">
        <v>319011</v>
      </c>
      <c r="F5107" t="s">
        <v>60</v>
      </c>
      <c r="G5107" t="s">
        <v>360</v>
      </c>
      <c r="H5107" t="s">
        <v>361</v>
      </c>
      <c r="I5107" t="s">
        <v>347</v>
      </c>
      <c r="J5107">
        <v>3940522</v>
      </c>
      <c r="K5107" t="str">
        <f t="shared" si="396"/>
        <v>55091 - Fundo Estadual de Proteção e Defesa Civil</v>
      </c>
      <c r="L5107" t="str">
        <f t="shared" si="397"/>
        <v>13496 - Administração de pessoal e encargos sociais - SDC</v>
      </c>
      <c r="M5107" t="str">
        <f t="shared" si="398"/>
        <v>319011 - Vencim. e Vantagens Fixas - Pessoal Civil</v>
      </c>
      <c r="N5107" t="str">
        <f t="shared" si="399"/>
        <v>31</v>
      </c>
      <c r="O5107" t="str">
        <f>VLOOKUP('SQL Results'!N5107,Plan2!$A$2:$B$8,2,0)</f>
        <v>31 - Pessoal e Encargos Sociais</v>
      </c>
      <c r="P5107" s="4" t="str">
        <f t="shared" si="400"/>
        <v>0111 - Taxas da Segurança Pública - recursos do tesouro - exercício corrente</v>
      </c>
    </row>
    <row r="5108" spans="1:16" x14ac:dyDescent="0.2">
      <c r="A5108">
        <v>55091</v>
      </c>
      <c r="B5108" t="s">
        <v>2389</v>
      </c>
      <c r="C5108">
        <v>13496</v>
      </c>
      <c r="D5108" t="s">
        <v>2392</v>
      </c>
      <c r="E5108">
        <v>319012</v>
      </c>
      <c r="F5108" t="s">
        <v>62</v>
      </c>
      <c r="G5108" t="s">
        <v>360</v>
      </c>
      <c r="H5108" t="s">
        <v>361</v>
      </c>
      <c r="I5108" t="s">
        <v>347</v>
      </c>
      <c r="J5108">
        <v>633348</v>
      </c>
      <c r="K5108" t="str">
        <f t="shared" si="396"/>
        <v>55091 - Fundo Estadual de Proteção e Defesa Civil</v>
      </c>
      <c r="L5108" t="str">
        <f t="shared" si="397"/>
        <v>13496 - Administração de pessoal e encargos sociais - SDC</v>
      </c>
      <c r="M5108" t="str">
        <f t="shared" si="398"/>
        <v>319012 - Vencim. e Vantagens Fixas - Pessoal Militar</v>
      </c>
      <c r="N5108" t="str">
        <f t="shared" si="399"/>
        <v>31</v>
      </c>
      <c r="O5108" t="str">
        <f>VLOOKUP('SQL Results'!N5108,Plan2!$A$2:$B$8,2,0)</f>
        <v>31 - Pessoal e Encargos Sociais</v>
      </c>
      <c r="P5108" s="4" t="str">
        <f t="shared" si="400"/>
        <v>0111 - Taxas da Segurança Pública - recursos do tesouro - exercício corrente</v>
      </c>
    </row>
    <row r="5109" spans="1:16" x14ac:dyDescent="0.2">
      <c r="A5109">
        <v>55091</v>
      </c>
      <c r="B5109" t="s">
        <v>2389</v>
      </c>
      <c r="C5109">
        <v>13496</v>
      </c>
      <c r="D5109" t="s">
        <v>2392</v>
      </c>
      <c r="E5109">
        <v>319013</v>
      </c>
      <c r="F5109" t="s">
        <v>44</v>
      </c>
      <c r="G5109" t="s">
        <v>360</v>
      </c>
      <c r="H5109" t="s">
        <v>361</v>
      </c>
      <c r="I5109" t="s">
        <v>347</v>
      </c>
      <c r="J5109">
        <v>343986</v>
      </c>
      <c r="K5109" t="str">
        <f t="shared" si="396"/>
        <v>55091 - Fundo Estadual de Proteção e Defesa Civil</v>
      </c>
      <c r="L5109" t="str">
        <f t="shared" si="397"/>
        <v>13496 - Administração de pessoal e encargos sociais - SDC</v>
      </c>
      <c r="M5109" t="str">
        <f t="shared" si="398"/>
        <v>319013 - Obrigações Patronais</v>
      </c>
      <c r="N5109" t="str">
        <f t="shared" si="399"/>
        <v>31</v>
      </c>
      <c r="O5109" t="str">
        <f>VLOOKUP('SQL Results'!N5109,Plan2!$A$2:$B$8,2,0)</f>
        <v>31 - Pessoal e Encargos Sociais</v>
      </c>
      <c r="P5109" s="4" t="str">
        <f t="shared" si="400"/>
        <v>0111 - Taxas da Segurança Pública - recursos do tesouro - exercício corrente</v>
      </c>
    </row>
    <row r="5110" spans="1:16" x14ac:dyDescent="0.2">
      <c r="A5110">
        <v>55091</v>
      </c>
      <c r="B5110" t="s">
        <v>2389</v>
      </c>
      <c r="C5110">
        <v>13496</v>
      </c>
      <c r="D5110" t="s">
        <v>2392</v>
      </c>
      <c r="E5110">
        <v>319092</v>
      </c>
      <c r="F5110" t="s">
        <v>28</v>
      </c>
      <c r="G5110" t="s">
        <v>360</v>
      </c>
      <c r="H5110" t="s">
        <v>361</v>
      </c>
      <c r="I5110" t="s">
        <v>347</v>
      </c>
      <c r="J5110">
        <v>4546</v>
      </c>
      <c r="K5110" t="str">
        <f t="shared" si="396"/>
        <v>55091 - Fundo Estadual de Proteção e Defesa Civil</v>
      </c>
      <c r="L5110" t="str">
        <f t="shared" si="397"/>
        <v>13496 - Administração de pessoal e encargos sociais - SDC</v>
      </c>
      <c r="M5110" t="str">
        <f t="shared" si="398"/>
        <v>319092 - Despesas de Exercícios Anteriores</v>
      </c>
      <c r="N5110" t="str">
        <f t="shared" si="399"/>
        <v>31</v>
      </c>
      <c r="O5110" t="str">
        <f>VLOOKUP('SQL Results'!N5110,Plan2!$A$2:$B$8,2,0)</f>
        <v>31 - Pessoal e Encargos Sociais</v>
      </c>
      <c r="P5110" s="4" t="str">
        <f t="shared" si="400"/>
        <v>0111 - Taxas da Segurança Pública - recursos do tesouro - exercício corrente</v>
      </c>
    </row>
    <row r="5111" spans="1:16" x14ac:dyDescent="0.2">
      <c r="A5111">
        <v>55091</v>
      </c>
      <c r="B5111" t="s">
        <v>2389</v>
      </c>
      <c r="C5111">
        <v>13496</v>
      </c>
      <c r="D5111" t="s">
        <v>2392</v>
      </c>
      <c r="E5111">
        <v>319094</v>
      </c>
      <c r="F5111" t="s">
        <v>41</v>
      </c>
      <c r="G5111" t="s">
        <v>360</v>
      </c>
      <c r="H5111" t="s">
        <v>361</v>
      </c>
      <c r="I5111" t="s">
        <v>347</v>
      </c>
      <c r="J5111">
        <v>10000</v>
      </c>
      <c r="K5111" t="str">
        <f t="shared" si="396"/>
        <v>55091 - Fundo Estadual de Proteção e Defesa Civil</v>
      </c>
      <c r="L5111" t="str">
        <f t="shared" si="397"/>
        <v>13496 - Administração de pessoal e encargos sociais - SDC</v>
      </c>
      <c r="M5111" t="str">
        <f t="shared" si="398"/>
        <v>319094 - Indenizações e Restituições Trabalhistas</v>
      </c>
      <c r="N5111" t="str">
        <f t="shared" si="399"/>
        <v>31</v>
      </c>
      <c r="O5111" t="str">
        <f>VLOOKUP('SQL Results'!N5111,Plan2!$A$2:$B$8,2,0)</f>
        <v>31 - Pessoal e Encargos Sociais</v>
      </c>
      <c r="P5111" s="4" t="str">
        <f t="shared" si="400"/>
        <v>0111 - Taxas da Segurança Pública - recursos do tesouro - exercício corrente</v>
      </c>
    </row>
    <row r="5112" spans="1:16" x14ac:dyDescent="0.2">
      <c r="A5112">
        <v>55091</v>
      </c>
      <c r="B5112" t="s">
        <v>2389</v>
      </c>
      <c r="C5112">
        <v>13496</v>
      </c>
      <c r="D5112" t="s">
        <v>2392</v>
      </c>
      <c r="E5112">
        <v>319113</v>
      </c>
      <c r="F5112" t="s">
        <v>44</v>
      </c>
      <c r="G5112" t="s">
        <v>360</v>
      </c>
      <c r="H5112" t="s">
        <v>361</v>
      </c>
      <c r="I5112" t="s">
        <v>347</v>
      </c>
      <c r="J5112">
        <v>266223</v>
      </c>
      <c r="K5112" t="str">
        <f t="shared" si="396"/>
        <v>55091 - Fundo Estadual de Proteção e Defesa Civil</v>
      </c>
      <c r="L5112" t="str">
        <f t="shared" si="397"/>
        <v>13496 - Administração de pessoal e encargos sociais - SDC</v>
      </c>
      <c r="M5112" t="str">
        <f t="shared" si="398"/>
        <v>319113 - Obrigações Patronais</v>
      </c>
      <c r="N5112" t="str">
        <f t="shared" si="399"/>
        <v>31</v>
      </c>
      <c r="O5112" t="str">
        <f>VLOOKUP('SQL Results'!N5112,Plan2!$A$2:$B$8,2,0)</f>
        <v>31 - Pessoal e Encargos Sociais</v>
      </c>
      <c r="P5112" s="4" t="str">
        <f t="shared" si="400"/>
        <v>0111 - Taxas da Segurança Pública - recursos do tesouro - exercício corrente</v>
      </c>
    </row>
    <row r="5113" spans="1:16" x14ac:dyDescent="0.2">
      <c r="A5113">
        <v>55091</v>
      </c>
      <c r="B5113" t="s">
        <v>2389</v>
      </c>
      <c r="C5113">
        <v>13496</v>
      </c>
      <c r="D5113" t="s">
        <v>2392</v>
      </c>
      <c r="E5113">
        <v>339046</v>
      </c>
      <c r="F5113" t="s">
        <v>47</v>
      </c>
      <c r="G5113" t="s">
        <v>360</v>
      </c>
      <c r="H5113" t="s">
        <v>361</v>
      </c>
      <c r="I5113" t="s">
        <v>347</v>
      </c>
      <c r="J5113">
        <v>152064</v>
      </c>
      <c r="K5113" t="str">
        <f t="shared" si="396"/>
        <v>55091 - Fundo Estadual de Proteção e Defesa Civil</v>
      </c>
      <c r="L5113" t="str">
        <f t="shared" si="397"/>
        <v>13496 - Administração de pessoal e encargos sociais - SDC</v>
      </c>
      <c r="M5113" t="str">
        <f t="shared" si="398"/>
        <v>339046 - Auxílio-Alimentação</v>
      </c>
      <c r="N5113" t="str">
        <f t="shared" si="399"/>
        <v>33</v>
      </c>
      <c r="O5113" t="str">
        <f>VLOOKUP('SQL Results'!N5113,Plan2!$A$2:$B$8,2,0)</f>
        <v>33 - Outras Despesas Correntes</v>
      </c>
      <c r="P5113" s="4" t="str">
        <f t="shared" si="400"/>
        <v>0111 - Taxas da Segurança Pública - recursos do tesouro - exercício corrente</v>
      </c>
    </row>
    <row r="5114" spans="1:16" x14ac:dyDescent="0.2">
      <c r="A5114">
        <v>55091</v>
      </c>
      <c r="B5114" t="s">
        <v>2389</v>
      </c>
      <c r="C5114">
        <v>13496</v>
      </c>
      <c r="D5114" t="s">
        <v>2392</v>
      </c>
      <c r="E5114">
        <v>339093</v>
      </c>
      <c r="F5114" t="s">
        <v>50</v>
      </c>
      <c r="G5114" t="s">
        <v>360</v>
      </c>
      <c r="H5114" t="s">
        <v>361</v>
      </c>
      <c r="I5114" t="s">
        <v>347</v>
      </c>
      <c r="J5114">
        <v>88171</v>
      </c>
      <c r="K5114" t="str">
        <f t="shared" si="396"/>
        <v>55091 - Fundo Estadual de Proteção e Defesa Civil</v>
      </c>
      <c r="L5114" t="str">
        <f t="shared" si="397"/>
        <v>13496 - Administração de pessoal e encargos sociais - SDC</v>
      </c>
      <c r="M5114" t="str">
        <f t="shared" si="398"/>
        <v>339093 - Indenizações e Restituições</v>
      </c>
      <c r="N5114" t="str">
        <f t="shared" si="399"/>
        <v>33</v>
      </c>
      <c r="O5114" t="str">
        <f>VLOOKUP('SQL Results'!N5114,Plan2!$A$2:$B$8,2,0)</f>
        <v>33 - Outras Despesas Correntes</v>
      </c>
      <c r="P5114" s="4" t="str">
        <f t="shared" si="400"/>
        <v>0111 - Taxas da Segurança Pública - recursos do tesouro - exercício corrente</v>
      </c>
    </row>
    <row r="5115" spans="1:16" x14ac:dyDescent="0.2">
      <c r="A5115">
        <v>55091</v>
      </c>
      <c r="B5115" t="s">
        <v>2389</v>
      </c>
      <c r="C5115">
        <v>13496</v>
      </c>
      <c r="D5115" t="s">
        <v>2392</v>
      </c>
      <c r="E5115">
        <v>339113</v>
      </c>
      <c r="F5115" t="s">
        <v>44</v>
      </c>
      <c r="G5115" t="s">
        <v>360</v>
      </c>
      <c r="H5115" t="s">
        <v>361</v>
      </c>
      <c r="I5115" t="s">
        <v>347</v>
      </c>
      <c r="J5115">
        <v>53981</v>
      </c>
      <c r="K5115" t="str">
        <f t="shared" si="396"/>
        <v>55091 - Fundo Estadual de Proteção e Defesa Civil</v>
      </c>
      <c r="L5115" t="str">
        <f t="shared" si="397"/>
        <v>13496 - Administração de pessoal e encargos sociais - SDC</v>
      </c>
      <c r="M5115" t="str">
        <f t="shared" si="398"/>
        <v>339113 - Obrigações Patronais</v>
      </c>
      <c r="N5115" t="str">
        <f t="shared" si="399"/>
        <v>33</v>
      </c>
      <c r="O5115" t="str">
        <f>VLOOKUP('SQL Results'!N5115,Plan2!$A$2:$B$8,2,0)</f>
        <v>33 - Outras Despesas Correntes</v>
      </c>
      <c r="P5115" s="4" t="str">
        <f t="shared" si="400"/>
        <v>0111 - Taxas da Segurança Pública - recursos do tesouro - exercício corrente</v>
      </c>
    </row>
    <row r="5116" spans="1:16" x14ac:dyDescent="0.2">
      <c r="A5116">
        <v>55091</v>
      </c>
      <c r="B5116" t="s">
        <v>2389</v>
      </c>
      <c r="C5116">
        <v>12993</v>
      </c>
      <c r="D5116" t="s">
        <v>2393</v>
      </c>
      <c r="E5116">
        <v>339039</v>
      </c>
      <c r="F5116" t="s">
        <v>16</v>
      </c>
      <c r="G5116" t="s">
        <v>360</v>
      </c>
      <c r="H5116" t="s">
        <v>361</v>
      </c>
      <c r="I5116" t="s">
        <v>496</v>
      </c>
      <c r="J5116">
        <v>30000</v>
      </c>
      <c r="K5116" t="str">
        <f t="shared" si="396"/>
        <v>55091 - Fundo Estadual de Proteção e Defesa Civil</v>
      </c>
      <c r="L5116" t="str">
        <f t="shared" si="397"/>
        <v>12993 - Capacitação profissional dos agentes públicos - SDC</v>
      </c>
      <c r="M5116" t="str">
        <f t="shared" si="398"/>
        <v>339039 - Outros Serviços Terceiros - Pessoa Jurídica</v>
      </c>
      <c r="N5116" t="str">
        <f t="shared" si="399"/>
        <v>33</v>
      </c>
      <c r="O5116" t="str">
        <f>VLOOKUP('SQL Results'!N5116,Plan2!$A$2:$B$8,2,0)</f>
        <v>33 - Outras Despesas Correntes</v>
      </c>
      <c r="P5116" s="4" t="str">
        <f t="shared" si="400"/>
        <v>0111 - Taxas da Segurança Pública - recursos do tesouro - exercício corrente</v>
      </c>
    </row>
    <row r="5117" spans="1:16" x14ac:dyDescent="0.2">
      <c r="A5117">
        <v>55091</v>
      </c>
      <c r="B5117" t="s">
        <v>2389</v>
      </c>
      <c r="C5117">
        <v>12990</v>
      </c>
      <c r="D5117" t="s">
        <v>2394</v>
      </c>
      <c r="E5117">
        <v>339036</v>
      </c>
      <c r="F5117" t="s">
        <v>23</v>
      </c>
      <c r="G5117" t="s">
        <v>360</v>
      </c>
      <c r="H5117" t="s">
        <v>361</v>
      </c>
      <c r="I5117" t="s">
        <v>355</v>
      </c>
      <c r="J5117">
        <v>30000</v>
      </c>
      <c r="K5117" t="str">
        <f t="shared" si="396"/>
        <v>55091 - Fundo Estadual de Proteção e Defesa Civil</v>
      </c>
      <c r="L5117" t="str">
        <f t="shared" si="397"/>
        <v>12990 - Encargos com estagiários - SDC</v>
      </c>
      <c r="M5117" t="str">
        <f t="shared" si="398"/>
        <v>339036 - Outros Serviços Terceiros-Pessoa Física</v>
      </c>
      <c r="N5117" t="str">
        <f t="shared" si="399"/>
        <v>33</v>
      </c>
      <c r="O5117" t="str">
        <f>VLOOKUP('SQL Results'!N5117,Plan2!$A$2:$B$8,2,0)</f>
        <v>33 - Outras Despesas Correntes</v>
      </c>
      <c r="P5117" s="4" t="str">
        <f t="shared" si="400"/>
        <v>0111 - Taxas da Segurança Pública - recursos do tesouro - exercício corrente</v>
      </c>
    </row>
    <row r="5118" spans="1:16" x14ac:dyDescent="0.2">
      <c r="A5118">
        <v>55091</v>
      </c>
      <c r="B5118" t="s">
        <v>2389</v>
      </c>
      <c r="C5118">
        <v>12990</v>
      </c>
      <c r="D5118" t="s">
        <v>2394</v>
      </c>
      <c r="E5118">
        <v>339049</v>
      </c>
      <c r="F5118" t="s">
        <v>79</v>
      </c>
      <c r="G5118" t="s">
        <v>360</v>
      </c>
      <c r="H5118" t="s">
        <v>361</v>
      </c>
      <c r="I5118" t="s">
        <v>355</v>
      </c>
      <c r="J5118">
        <v>6000</v>
      </c>
      <c r="K5118" t="str">
        <f t="shared" si="396"/>
        <v>55091 - Fundo Estadual de Proteção e Defesa Civil</v>
      </c>
      <c r="L5118" t="str">
        <f t="shared" si="397"/>
        <v>12990 - Encargos com estagiários - SDC</v>
      </c>
      <c r="M5118" t="str">
        <f t="shared" si="398"/>
        <v>339049 - Auxílio-Transporte</v>
      </c>
      <c r="N5118" t="str">
        <f t="shared" si="399"/>
        <v>33</v>
      </c>
      <c r="O5118" t="str">
        <f>VLOOKUP('SQL Results'!N5118,Plan2!$A$2:$B$8,2,0)</f>
        <v>33 - Outras Despesas Correntes</v>
      </c>
      <c r="P5118" s="4" t="str">
        <f t="shared" si="400"/>
        <v>0111 - Taxas da Segurança Pública - recursos do tesouro - exercício corrente</v>
      </c>
    </row>
    <row r="5119" spans="1:16" x14ac:dyDescent="0.2">
      <c r="A5119">
        <v>55091</v>
      </c>
      <c r="B5119" t="s">
        <v>2389</v>
      </c>
      <c r="C5119">
        <v>12989</v>
      </c>
      <c r="D5119" t="s">
        <v>2395</v>
      </c>
      <c r="E5119">
        <v>339014</v>
      </c>
      <c r="F5119" t="s">
        <v>63</v>
      </c>
      <c r="G5119" t="s">
        <v>13</v>
      </c>
      <c r="H5119" t="s">
        <v>14</v>
      </c>
      <c r="I5119" t="s">
        <v>349</v>
      </c>
      <c r="J5119">
        <v>80080</v>
      </c>
      <c r="K5119" t="str">
        <f t="shared" si="396"/>
        <v>55091 - Fundo Estadual de Proteção e Defesa Civil</v>
      </c>
      <c r="L5119" t="str">
        <f t="shared" si="397"/>
        <v>12989 - Administração e manutenção dos serviços administrativos gerais - SDC</v>
      </c>
      <c r="M5119" t="str">
        <f t="shared" si="398"/>
        <v>339014 - Diárias - Civil</v>
      </c>
      <c r="N5119" t="str">
        <f t="shared" si="399"/>
        <v>33</v>
      </c>
      <c r="O5119" t="str">
        <f>VLOOKUP('SQL Results'!N5119,Plan2!$A$2:$B$8,2,0)</f>
        <v>33 - Outras Despesas Correntes</v>
      </c>
      <c r="P5119" s="4" t="str">
        <f t="shared" si="400"/>
        <v>0100 - Recursos ordinários - recursos do tesouro - RLD</v>
      </c>
    </row>
    <row r="5120" spans="1:16" x14ac:dyDescent="0.2">
      <c r="A5120">
        <v>55091</v>
      </c>
      <c r="B5120" t="s">
        <v>2389</v>
      </c>
      <c r="C5120">
        <v>12989</v>
      </c>
      <c r="D5120" t="s">
        <v>2395</v>
      </c>
      <c r="E5120">
        <v>339015</v>
      </c>
      <c r="F5120" t="s">
        <v>69</v>
      </c>
      <c r="G5120" t="s">
        <v>13</v>
      </c>
      <c r="H5120" t="s">
        <v>14</v>
      </c>
      <c r="I5120" t="s">
        <v>349</v>
      </c>
      <c r="J5120">
        <v>160160</v>
      </c>
      <c r="K5120" t="str">
        <f t="shared" si="396"/>
        <v>55091 - Fundo Estadual de Proteção e Defesa Civil</v>
      </c>
      <c r="L5120" t="str">
        <f t="shared" si="397"/>
        <v>12989 - Administração e manutenção dos serviços administrativos gerais - SDC</v>
      </c>
      <c r="M5120" t="str">
        <f t="shared" si="398"/>
        <v>339015 - Diárias - Militar</v>
      </c>
      <c r="N5120" t="str">
        <f t="shared" si="399"/>
        <v>33</v>
      </c>
      <c r="O5120" t="str">
        <f>VLOOKUP('SQL Results'!N5120,Plan2!$A$2:$B$8,2,0)</f>
        <v>33 - Outras Despesas Correntes</v>
      </c>
      <c r="P5120" s="4" t="str">
        <f t="shared" si="400"/>
        <v>0100 - Recursos ordinários - recursos do tesouro - RLD</v>
      </c>
    </row>
    <row r="5121" spans="1:16" x14ac:dyDescent="0.2">
      <c r="A5121">
        <v>55091</v>
      </c>
      <c r="B5121" t="s">
        <v>2389</v>
      </c>
      <c r="C5121">
        <v>12989</v>
      </c>
      <c r="D5121" t="s">
        <v>2395</v>
      </c>
      <c r="E5121">
        <v>339030</v>
      </c>
      <c r="F5121" t="s">
        <v>12</v>
      </c>
      <c r="G5121" t="s">
        <v>13</v>
      </c>
      <c r="H5121" t="s">
        <v>14</v>
      </c>
      <c r="I5121" t="s">
        <v>349</v>
      </c>
      <c r="J5121">
        <v>395124</v>
      </c>
      <c r="K5121" t="str">
        <f t="shared" si="396"/>
        <v>55091 - Fundo Estadual de Proteção e Defesa Civil</v>
      </c>
      <c r="L5121" t="str">
        <f t="shared" si="397"/>
        <v>12989 - Administração e manutenção dos serviços administrativos gerais - SDC</v>
      </c>
      <c r="M5121" t="str">
        <f t="shared" si="398"/>
        <v>339030 - Material de Consumo</v>
      </c>
      <c r="N5121" t="str">
        <f t="shared" si="399"/>
        <v>33</v>
      </c>
      <c r="O5121" t="str">
        <f>VLOOKUP('SQL Results'!N5121,Plan2!$A$2:$B$8,2,0)</f>
        <v>33 - Outras Despesas Correntes</v>
      </c>
      <c r="P5121" s="4" t="str">
        <f t="shared" si="400"/>
        <v>0100 - Recursos ordinários - recursos do tesouro - RLD</v>
      </c>
    </row>
    <row r="5122" spans="1:16" x14ac:dyDescent="0.2">
      <c r="A5122">
        <v>55091</v>
      </c>
      <c r="B5122" t="s">
        <v>2389</v>
      </c>
      <c r="C5122">
        <v>12989</v>
      </c>
      <c r="D5122" t="s">
        <v>2395</v>
      </c>
      <c r="E5122">
        <v>339033</v>
      </c>
      <c r="F5122" t="s">
        <v>49</v>
      </c>
      <c r="G5122" t="s">
        <v>13</v>
      </c>
      <c r="H5122" t="s">
        <v>14</v>
      </c>
      <c r="I5122" t="s">
        <v>349</v>
      </c>
      <c r="J5122">
        <v>130052</v>
      </c>
      <c r="K5122" t="str">
        <f t="shared" si="396"/>
        <v>55091 - Fundo Estadual de Proteção e Defesa Civil</v>
      </c>
      <c r="L5122" t="str">
        <f t="shared" si="397"/>
        <v>12989 - Administração e manutenção dos serviços administrativos gerais - SDC</v>
      </c>
      <c r="M5122" t="str">
        <f t="shared" si="398"/>
        <v>339033 - Passagens e Despesas com Locomoção</v>
      </c>
      <c r="N5122" t="str">
        <f t="shared" si="399"/>
        <v>33</v>
      </c>
      <c r="O5122" t="str">
        <f>VLOOKUP('SQL Results'!N5122,Plan2!$A$2:$B$8,2,0)</f>
        <v>33 - Outras Despesas Correntes</v>
      </c>
      <c r="P5122" s="4" t="str">
        <f t="shared" si="400"/>
        <v>0100 - Recursos ordinários - recursos do tesouro - RLD</v>
      </c>
    </row>
    <row r="5123" spans="1:16" x14ac:dyDescent="0.2">
      <c r="A5123">
        <v>55091</v>
      </c>
      <c r="B5123" t="s">
        <v>2389</v>
      </c>
      <c r="C5123">
        <v>12989</v>
      </c>
      <c r="D5123" t="s">
        <v>2395</v>
      </c>
      <c r="E5123">
        <v>339037</v>
      </c>
      <c r="F5123" t="s">
        <v>25</v>
      </c>
      <c r="G5123" t="s">
        <v>13</v>
      </c>
      <c r="H5123" t="s">
        <v>14</v>
      </c>
      <c r="I5123" t="s">
        <v>349</v>
      </c>
      <c r="J5123">
        <v>3564200</v>
      </c>
      <c r="K5123" t="str">
        <f t="shared" ref="K5123:K5159" si="401">CONCATENATE(A5123," - ",B5123)</f>
        <v>55091 - Fundo Estadual de Proteção e Defesa Civil</v>
      </c>
      <c r="L5123" t="str">
        <f t="shared" ref="L5123:L5159" si="402">CONCATENATE(C5123," - ",D5123)</f>
        <v>12989 - Administração e manutenção dos serviços administrativos gerais - SDC</v>
      </c>
      <c r="M5123" t="str">
        <f t="shared" ref="M5123:M5159" si="403">CONCATENATE(E5123," - ",F5123)</f>
        <v>339037 - Locação de Mão-de-Obra</v>
      </c>
      <c r="N5123" t="str">
        <f t="shared" ref="N5123:N5159" si="404">LEFT(E5123,2)</f>
        <v>33</v>
      </c>
      <c r="O5123" t="str">
        <f>VLOOKUP('SQL Results'!N5123,Plan2!$A$2:$B$8,2,0)</f>
        <v>33 - Outras Despesas Correntes</v>
      </c>
      <c r="P5123" s="4" t="str">
        <f t="shared" si="400"/>
        <v>0100 - Recursos ordinários - recursos do tesouro - RLD</v>
      </c>
    </row>
    <row r="5124" spans="1:16" x14ac:dyDescent="0.2">
      <c r="A5124">
        <v>55091</v>
      </c>
      <c r="B5124" t="s">
        <v>2389</v>
      </c>
      <c r="C5124">
        <v>12989</v>
      </c>
      <c r="D5124" t="s">
        <v>2395</v>
      </c>
      <c r="E5124">
        <v>339039</v>
      </c>
      <c r="F5124" t="s">
        <v>16</v>
      </c>
      <c r="G5124" t="s">
        <v>13</v>
      </c>
      <c r="H5124" t="s">
        <v>14</v>
      </c>
      <c r="I5124" t="s">
        <v>349</v>
      </c>
      <c r="J5124">
        <v>977510</v>
      </c>
      <c r="K5124" t="str">
        <f t="shared" si="401"/>
        <v>55091 - Fundo Estadual de Proteção e Defesa Civil</v>
      </c>
      <c r="L5124" t="str">
        <f t="shared" si="402"/>
        <v>12989 - Administração e manutenção dos serviços administrativos gerais - SDC</v>
      </c>
      <c r="M5124" t="str">
        <f t="shared" si="403"/>
        <v>339039 - Outros Serviços Terceiros - Pessoa Jurídica</v>
      </c>
      <c r="N5124" t="str">
        <f t="shared" si="404"/>
        <v>33</v>
      </c>
      <c r="O5124" t="str">
        <f>VLOOKUP('SQL Results'!N5124,Plan2!$A$2:$B$8,2,0)</f>
        <v>33 - Outras Despesas Correntes</v>
      </c>
      <c r="P5124" s="4" t="str">
        <f t="shared" si="400"/>
        <v>0100 - Recursos ordinários - recursos do tesouro - RLD</v>
      </c>
    </row>
    <row r="5125" spans="1:16" x14ac:dyDescent="0.2">
      <c r="A5125">
        <v>55091</v>
      </c>
      <c r="B5125" t="s">
        <v>2389</v>
      </c>
      <c r="C5125">
        <v>12989</v>
      </c>
      <c r="D5125" t="s">
        <v>2395</v>
      </c>
      <c r="E5125">
        <v>339030</v>
      </c>
      <c r="F5125" t="s">
        <v>12</v>
      </c>
      <c r="G5125" t="s">
        <v>360</v>
      </c>
      <c r="H5125" t="s">
        <v>361</v>
      </c>
      <c r="I5125" t="s">
        <v>349</v>
      </c>
      <c r="J5125">
        <v>411424</v>
      </c>
      <c r="K5125" t="str">
        <f t="shared" si="401"/>
        <v>55091 - Fundo Estadual de Proteção e Defesa Civil</v>
      </c>
      <c r="L5125" t="str">
        <f t="shared" si="402"/>
        <v>12989 - Administração e manutenção dos serviços administrativos gerais - SDC</v>
      </c>
      <c r="M5125" t="str">
        <f t="shared" si="403"/>
        <v>339030 - Material de Consumo</v>
      </c>
      <c r="N5125" t="str">
        <f t="shared" si="404"/>
        <v>33</v>
      </c>
      <c r="O5125" t="str">
        <f>VLOOKUP('SQL Results'!N5125,Plan2!$A$2:$B$8,2,0)</f>
        <v>33 - Outras Despesas Correntes</v>
      </c>
      <c r="P5125" s="4" t="str">
        <f t="shared" si="400"/>
        <v>0111 - Taxas da Segurança Pública - recursos do tesouro - exercício corrente</v>
      </c>
    </row>
    <row r="5126" spans="1:16" x14ac:dyDescent="0.2">
      <c r="A5126">
        <v>55091</v>
      </c>
      <c r="B5126" t="s">
        <v>2389</v>
      </c>
      <c r="C5126">
        <v>12989</v>
      </c>
      <c r="D5126" t="s">
        <v>2395</v>
      </c>
      <c r="E5126">
        <v>339039</v>
      </c>
      <c r="F5126" t="s">
        <v>16</v>
      </c>
      <c r="G5126" t="s">
        <v>360</v>
      </c>
      <c r="H5126" t="s">
        <v>361</v>
      </c>
      <c r="I5126" t="s">
        <v>349</v>
      </c>
      <c r="J5126">
        <v>390500</v>
      </c>
      <c r="K5126" t="str">
        <f t="shared" si="401"/>
        <v>55091 - Fundo Estadual de Proteção e Defesa Civil</v>
      </c>
      <c r="L5126" t="str">
        <f t="shared" si="402"/>
        <v>12989 - Administração e manutenção dos serviços administrativos gerais - SDC</v>
      </c>
      <c r="M5126" t="str">
        <f t="shared" si="403"/>
        <v>339039 - Outros Serviços Terceiros - Pessoa Jurídica</v>
      </c>
      <c r="N5126" t="str">
        <f t="shared" si="404"/>
        <v>33</v>
      </c>
      <c r="O5126" t="str">
        <f>VLOOKUP('SQL Results'!N5126,Plan2!$A$2:$B$8,2,0)</f>
        <v>33 - Outras Despesas Correntes</v>
      </c>
      <c r="P5126" s="4" t="str">
        <f t="shared" si="400"/>
        <v>0111 - Taxas da Segurança Pública - recursos do tesouro - exercício corrente</v>
      </c>
    </row>
    <row r="5127" spans="1:16" x14ac:dyDescent="0.2">
      <c r="A5127">
        <v>55091</v>
      </c>
      <c r="B5127" t="s">
        <v>2389</v>
      </c>
      <c r="C5127">
        <v>12989</v>
      </c>
      <c r="D5127" t="s">
        <v>2395</v>
      </c>
      <c r="E5127">
        <v>339047</v>
      </c>
      <c r="F5127" t="s">
        <v>27</v>
      </c>
      <c r="G5127" t="s">
        <v>360</v>
      </c>
      <c r="H5127" t="s">
        <v>361</v>
      </c>
      <c r="I5127" t="s">
        <v>349</v>
      </c>
      <c r="J5127">
        <v>7355</v>
      </c>
      <c r="K5127" t="str">
        <f t="shared" si="401"/>
        <v>55091 - Fundo Estadual de Proteção e Defesa Civil</v>
      </c>
      <c r="L5127" t="str">
        <f t="shared" si="402"/>
        <v>12989 - Administração e manutenção dos serviços administrativos gerais - SDC</v>
      </c>
      <c r="M5127" t="str">
        <f t="shared" si="403"/>
        <v>339047 - Obrigações Tributárias e Contributivas</v>
      </c>
      <c r="N5127" t="str">
        <f t="shared" si="404"/>
        <v>33</v>
      </c>
      <c r="O5127" t="str">
        <f>VLOOKUP('SQL Results'!N5127,Plan2!$A$2:$B$8,2,0)</f>
        <v>33 - Outras Despesas Correntes</v>
      </c>
      <c r="P5127" s="4" t="str">
        <f t="shared" si="400"/>
        <v>0111 - Taxas da Segurança Pública - recursos do tesouro - exercício corrente</v>
      </c>
    </row>
    <row r="5128" spans="1:16" x14ac:dyDescent="0.2">
      <c r="A5128">
        <v>55091</v>
      </c>
      <c r="B5128" t="s">
        <v>2389</v>
      </c>
      <c r="C5128">
        <v>12989</v>
      </c>
      <c r="D5128" t="s">
        <v>2395</v>
      </c>
      <c r="E5128">
        <v>339092</v>
      </c>
      <c r="F5128" t="s">
        <v>28</v>
      </c>
      <c r="G5128" t="s">
        <v>360</v>
      </c>
      <c r="H5128" t="s">
        <v>361</v>
      </c>
      <c r="I5128" t="s">
        <v>349</v>
      </c>
      <c r="J5128">
        <v>100000</v>
      </c>
      <c r="K5128" t="str">
        <f t="shared" si="401"/>
        <v>55091 - Fundo Estadual de Proteção e Defesa Civil</v>
      </c>
      <c r="L5128" t="str">
        <f t="shared" si="402"/>
        <v>12989 - Administração e manutenção dos serviços administrativos gerais - SDC</v>
      </c>
      <c r="M5128" t="str">
        <f t="shared" si="403"/>
        <v>339092 - Despesas de Exercícios Anteriores</v>
      </c>
      <c r="N5128" t="str">
        <f t="shared" si="404"/>
        <v>33</v>
      </c>
      <c r="O5128" t="str">
        <f>VLOOKUP('SQL Results'!N5128,Plan2!$A$2:$B$8,2,0)</f>
        <v>33 - Outras Despesas Correntes</v>
      </c>
      <c r="P5128" s="4" t="str">
        <f t="shared" si="400"/>
        <v>0111 - Taxas da Segurança Pública - recursos do tesouro - exercício corrente</v>
      </c>
    </row>
    <row r="5129" spans="1:16" x14ac:dyDescent="0.2">
      <c r="A5129">
        <v>55091</v>
      </c>
      <c r="B5129" t="s">
        <v>2389</v>
      </c>
      <c r="C5129">
        <v>12989</v>
      </c>
      <c r="D5129" t="s">
        <v>2395</v>
      </c>
      <c r="E5129">
        <v>339139</v>
      </c>
      <c r="F5129" t="s">
        <v>51</v>
      </c>
      <c r="G5129" t="s">
        <v>360</v>
      </c>
      <c r="H5129" t="s">
        <v>361</v>
      </c>
      <c r="I5129" t="s">
        <v>349</v>
      </c>
      <c r="J5129">
        <v>77040</v>
      </c>
      <c r="K5129" t="str">
        <f t="shared" si="401"/>
        <v>55091 - Fundo Estadual de Proteção e Defesa Civil</v>
      </c>
      <c r="L5129" t="str">
        <f t="shared" si="402"/>
        <v>12989 - Administração e manutenção dos serviços administrativos gerais - SDC</v>
      </c>
      <c r="M5129" t="str">
        <f t="shared" si="403"/>
        <v>339139 - Outros Serviços Terceiros Pessoa Jurídica</v>
      </c>
      <c r="N5129" t="str">
        <f t="shared" si="404"/>
        <v>33</v>
      </c>
      <c r="O5129" t="str">
        <f>VLOOKUP('SQL Results'!N5129,Plan2!$A$2:$B$8,2,0)</f>
        <v>33 - Outras Despesas Correntes</v>
      </c>
      <c r="P5129" s="4" t="str">
        <f t="shared" si="400"/>
        <v>0111 - Taxas da Segurança Pública - recursos do tesouro - exercício corrente</v>
      </c>
    </row>
    <row r="5130" spans="1:16" x14ac:dyDescent="0.2">
      <c r="A5130">
        <v>55091</v>
      </c>
      <c r="B5130" t="s">
        <v>2389</v>
      </c>
      <c r="C5130">
        <v>12989</v>
      </c>
      <c r="D5130" t="s">
        <v>2395</v>
      </c>
      <c r="E5130">
        <v>339140</v>
      </c>
      <c r="F5130" t="s">
        <v>52</v>
      </c>
      <c r="G5130" t="s">
        <v>360</v>
      </c>
      <c r="H5130" t="s">
        <v>361</v>
      </c>
      <c r="I5130" t="s">
        <v>349</v>
      </c>
      <c r="J5130">
        <v>204465</v>
      </c>
      <c r="K5130" t="str">
        <f t="shared" si="401"/>
        <v>55091 - Fundo Estadual de Proteção e Defesa Civil</v>
      </c>
      <c r="L5130" t="str">
        <f t="shared" si="402"/>
        <v>12989 - Administração e manutenção dos serviços administrativos gerais - SDC</v>
      </c>
      <c r="M5130" t="str">
        <f t="shared" si="403"/>
        <v>339140 - Serviços de Tecnologia da Informação e Comunicação - Pessoa Jurídica</v>
      </c>
      <c r="N5130" t="str">
        <f t="shared" si="404"/>
        <v>33</v>
      </c>
      <c r="O5130" t="str">
        <f>VLOOKUP('SQL Results'!N5130,Plan2!$A$2:$B$8,2,0)</f>
        <v>33 - Outras Despesas Correntes</v>
      </c>
      <c r="P5130" s="4" t="str">
        <f t="shared" si="400"/>
        <v>0111 - Taxas da Segurança Pública - recursos do tesouro - exercício corrente</v>
      </c>
    </row>
    <row r="5131" spans="1:16" x14ac:dyDescent="0.2">
      <c r="A5131">
        <v>55091</v>
      </c>
      <c r="B5131" t="s">
        <v>2389</v>
      </c>
      <c r="C5131">
        <v>12989</v>
      </c>
      <c r="D5131" t="s">
        <v>2395</v>
      </c>
      <c r="E5131">
        <v>339192</v>
      </c>
      <c r="F5131" t="s">
        <v>28</v>
      </c>
      <c r="G5131" t="s">
        <v>360</v>
      </c>
      <c r="H5131" t="s">
        <v>361</v>
      </c>
      <c r="I5131" t="s">
        <v>349</v>
      </c>
      <c r="J5131">
        <v>50000</v>
      </c>
      <c r="K5131" t="str">
        <f t="shared" si="401"/>
        <v>55091 - Fundo Estadual de Proteção e Defesa Civil</v>
      </c>
      <c r="L5131" t="str">
        <f t="shared" si="402"/>
        <v>12989 - Administração e manutenção dos serviços administrativos gerais - SDC</v>
      </c>
      <c r="M5131" t="str">
        <f t="shared" si="403"/>
        <v>339192 - Despesas de Exercícios Anteriores</v>
      </c>
      <c r="N5131" t="str">
        <f t="shared" si="404"/>
        <v>33</v>
      </c>
      <c r="O5131" t="str">
        <f>VLOOKUP('SQL Results'!N5131,Plan2!$A$2:$B$8,2,0)</f>
        <v>33 - Outras Despesas Correntes</v>
      </c>
      <c r="P5131" s="4" t="str">
        <f t="shared" si="400"/>
        <v>0111 - Taxas da Segurança Pública - recursos do tesouro - exercício corrente</v>
      </c>
    </row>
    <row r="5132" spans="1:16" x14ac:dyDescent="0.2">
      <c r="A5132">
        <v>55091</v>
      </c>
      <c r="B5132" t="s">
        <v>2389</v>
      </c>
      <c r="C5132">
        <v>12989</v>
      </c>
      <c r="D5132" t="s">
        <v>2395</v>
      </c>
      <c r="E5132">
        <v>339047</v>
      </c>
      <c r="F5132" t="s">
        <v>27</v>
      </c>
      <c r="G5132" t="s">
        <v>367</v>
      </c>
      <c r="H5132" t="s">
        <v>368</v>
      </c>
      <c r="I5132" t="s">
        <v>349</v>
      </c>
      <c r="J5132">
        <v>7356</v>
      </c>
      <c r="K5132" t="str">
        <f t="shared" si="401"/>
        <v>55091 - Fundo Estadual de Proteção e Defesa Civil</v>
      </c>
      <c r="L5132" t="str">
        <f t="shared" si="402"/>
        <v>12989 - Administração e manutenção dos serviços administrativos gerais - SDC</v>
      </c>
      <c r="M5132" t="str">
        <f t="shared" si="403"/>
        <v>339047 - Obrigações Tributárias e Contributivas</v>
      </c>
      <c r="N5132" t="str">
        <f t="shared" si="404"/>
        <v>33</v>
      </c>
      <c r="O5132" t="str">
        <f>VLOOKUP('SQL Results'!N5132,Plan2!$A$2:$B$8,2,0)</f>
        <v>33 - Outras Despesas Correntes</v>
      </c>
      <c r="P5132" s="4" t="str">
        <f t="shared" si="400"/>
        <v>0285 - Remuneração de disp bancária - Executivo - rec vinculados-rec outras fontes-exerc corrente</v>
      </c>
    </row>
    <row r="5133" spans="1:16" x14ac:dyDescent="0.2">
      <c r="A5133">
        <v>55091</v>
      </c>
      <c r="B5133" t="s">
        <v>2389</v>
      </c>
      <c r="C5133">
        <v>12991</v>
      </c>
      <c r="D5133" t="s">
        <v>2396</v>
      </c>
      <c r="E5133">
        <v>339140</v>
      </c>
      <c r="F5133" t="s">
        <v>52</v>
      </c>
      <c r="G5133" t="s">
        <v>13</v>
      </c>
      <c r="H5133" t="s">
        <v>14</v>
      </c>
      <c r="I5133" t="s">
        <v>353</v>
      </c>
      <c r="J5133">
        <v>324841</v>
      </c>
      <c r="K5133" t="str">
        <f t="shared" si="401"/>
        <v>55091 - Fundo Estadual de Proteção e Defesa Civil</v>
      </c>
      <c r="L5133" t="str">
        <f t="shared" si="402"/>
        <v>12991 - Manutenção e modernização dos serviços de tecnologia da informação e comunicação - SDC</v>
      </c>
      <c r="M5133" t="str">
        <f t="shared" si="403"/>
        <v>339140 - Serviços de Tecnologia da Informação e Comunicação - Pessoa Jurídica</v>
      </c>
      <c r="N5133" t="str">
        <f t="shared" si="404"/>
        <v>33</v>
      </c>
      <c r="O5133" t="str">
        <f>VLOOKUP('SQL Results'!N5133,Plan2!$A$2:$B$8,2,0)</f>
        <v>33 - Outras Despesas Correntes</v>
      </c>
      <c r="P5133" s="4" t="str">
        <f t="shared" si="400"/>
        <v>0100 - Recursos ordinários - recursos do tesouro - RLD</v>
      </c>
    </row>
    <row r="5134" spans="1:16" x14ac:dyDescent="0.2">
      <c r="A5134">
        <v>55091</v>
      </c>
      <c r="B5134" t="s">
        <v>2389</v>
      </c>
      <c r="C5134">
        <v>11887</v>
      </c>
      <c r="D5134" t="s">
        <v>2397</v>
      </c>
      <c r="E5134">
        <v>339039</v>
      </c>
      <c r="F5134" t="s">
        <v>16</v>
      </c>
      <c r="G5134" t="s">
        <v>360</v>
      </c>
      <c r="H5134" t="s">
        <v>361</v>
      </c>
      <c r="I5134" t="s">
        <v>2398</v>
      </c>
      <c r="J5134">
        <v>11382</v>
      </c>
      <c r="K5134" t="str">
        <f t="shared" si="401"/>
        <v>55091 - Fundo Estadual de Proteção e Defesa Civil</v>
      </c>
      <c r="L5134" t="str">
        <f t="shared" si="402"/>
        <v>11887 - Promoção da educação continuada em proteção e defesa civil</v>
      </c>
      <c r="M5134" t="str">
        <f t="shared" si="403"/>
        <v>339039 - Outros Serviços Terceiros - Pessoa Jurídica</v>
      </c>
      <c r="N5134" t="str">
        <f t="shared" si="404"/>
        <v>33</v>
      </c>
      <c r="O5134" t="str">
        <f>VLOOKUP('SQL Results'!N5134,Plan2!$A$2:$B$8,2,0)</f>
        <v>33 - Outras Despesas Correntes</v>
      </c>
      <c r="P5134" s="4" t="str">
        <f t="shared" si="400"/>
        <v>0111 - Taxas da Segurança Pública - recursos do tesouro - exercício corrente</v>
      </c>
    </row>
    <row r="5135" spans="1:16" x14ac:dyDescent="0.2">
      <c r="A5135">
        <v>55091</v>
      </c>
      <c r="B5135" t="s">
        <v>2389</v>
      </c>
      <c r="C5135">
        <v>12480</v>
      </c>
      <c r="D5135" t="s">
        <v>2399</v>
      </c>
      <c r="E5135">
        <v>339039</v>
      </c>
      <c r="F5135" t="s">
        <v>16</v>
      </c>
      <c r="G5135" t="s">
        <v>13</v>
      </c>
      <c r="H5135" t="s">
        <v>14</v>
      </c>
      <c r="I5135" t="s">
        <v>2400</v>
      </c>
      <c r="J5135">
        <v>1700000</v>
      </c>
      <c r="K5135" t="str">
        <f t="shared" si="401"/>
        <v>55091 - Fundo Estadual de Proteção e Defesa Civil</v>
      </c>
      <c r="L5135" t="str">
        <f t="shared" si="402"/>
        <v>12480 - Ações Preventivas em Defesa Civil</v>
      </c>
      <c r="M5135" t="str">
        <f t="shared" si="403"/>
        <v>339039 - Outros Serviços Terceiros - Pessoa Jurídica</v>
      </c>
      <c r="N5135" t="str">
        <f t="shared" si="404"/>
        <v>33</v>
      </c>
      <c r="O5135" t="str">
        <f>VLOOKUP('SQL Results'!N5135,Plan2!$A$2:$B$8,2,0)</f>
        <v>33 - Outras Despesas Correntes</v>
      </c>
      <c r="P5135" s="4" t="str">
        <f t="shared" si="400"/>
        <v>0100 - Recursos ordinários - recursos do tesouro - RLD</v>
      </c>
    </row>
    <row r="5136" spans="1:16" x14ac:dyDescent="0.2">
      <c r="A5136">
        <v>55091</v>
      </c>
      <c r="B5136" t="s">
        <v>2389</v>
      </c>
      <c r="C5136">
        <v>12481</v>
      </c>
      <c r="D5136" t="s">
        <v>2401</v>
      </c>
      <c r="E5136">
        <v>334041</v>
      </c>
      <c r="F5136" t="s">
        <v>29</v>
      </c>
      <c r="G5136" t="s">
        <v>13</v>
      </c>
      <c r="H5136" t="s">
        <v>14</v>
      </c>
      <c r="I5136" t="s">
        <v>2402</v>
      </c>
      <c r="J5136">
        <v>1522007</v>
      </c>
      <c r="K5136" t="str">
        <f t="shared" si="401"/>
        <v>55091 - Fundo Estadual de Proteção e Defesa Civil</v>
      </c>
      <c r="L5136" t="str">
        <f t="shared" si="402"/>
        <v>12481 - Ações de Reabilitação e Recuperação em Defesa Civil</v>
      </c>
      <c r="M5136" t="str">
        <f t="shared" si="403"/>
        <v>334041 - Contribuições</v>
      </c>
      <c r="N5136" t="str">
        <f t="shared" si="404"/>
        <v>33</v>
      </c>
      <c r="O5136" t="str">
        <f>VLOOKUP('SQL Results'!N5136,Plan2!$A$2:$B$8,2,0)</f>
        <v>33 - Outras Despesas Correntes</v>
      </c>
      <c r="P5136" s="4" t="str">
        <f t="shared" si="400"/>
        <v>0100 - Recursos ordinários - recursos do tesouro - RLD</v>
      </c>
    </row>
    <row r="5137" spans="1:16" x14ac:dyDescent="0.2">
      <c r="A5137">
        <v>55091</v>
      </c>
      <c r="B5137" t="s">
        <v>2389</v>
      </c>
      <c r="C5137">
        <v>12481</v>
      </c>
      <c r="D5137" t="s">
        <v>2401</v>
      </c>
      <c r="E5137">
        <v>444042</v>
      </c>
      <c r="F5137" t="s">
        <v>315</v>
      </c>
      <c r="G5137" t="s">
        <v>13</v>
      </c>
      <c r="H5137" t="s">
        <v>14</v>
      </c>
      <c r="I5137" t="s">
        <v>2402</v>
      </c>
      <c r="J5137">
        <v>3000000</v>
      </c>
      <c r="K5137" t="str">
        <f t="shared" si="401"/>
        <v>55091 - Fundo Estadual de Proteção e Defesa Civil</v>
      </c>
      <c r="L5137" t="str">
        <f t="shared" si="402"/>
        <v>12481 - Ações de Reabilitação e Recuperação em Defesa Civil</v>
      </c>
      <c r="M5137" t="str">
        <f t="shared" si="403"/>
        <v>444042 - Auxílios</v>
      </c>
      <c r="N5137" t="str">
        <f t="shared" si="404"/>
        <v>44</v>
      </c>
      <c r="O5137" t="str">
        <f>VLOOKUP('SQL Results'!N5137,Plan2!$A$2:$B$8,2,0)</f>
        <v>44 - Investimentos</v>
      </c>
      <c r="P5137" s="4" t="str">
        <f t="shared" si="400"/>
        <v>0100 - Recursos ordinários - recursos do tesouro - RLD</v>
      </c>
    </row>
    <row r="5138" spans="1:16" x14ac:dyDescent="0.2">
      <c r="A5138">
        <v>55091</v>
      </c>
      <c r="B5138" t="s">
        <v>2389</v>
      </c>
      <c r="C5138">
        <v>12481</v>
      </c>
      <c r="D5138" t="s">
        <v>2401</v>
      </c>
      <c r="E5138">
        <v>449030</v>
      </c>
      <c r="F5138" t="s">
        <v>12</v>
      </c>
      <c r="G5138" t="s">
        <v>13</v>
      </c>
      <c r="H5138" t="s">
        <v>14</v>
      </c>
      <c r="I5138" t="s">
        <v>2402</v>
      </c>
      <c r="J5138">
        <v>3000000</v>
      </c>
      <c r="K5138" t="str">
        <f t="shared" si="401"/>
        <v>55091 - Fundo Estadual de Proteção e Defesa Civil</v>
      </c>
      <c r="L5138" t="str">
        <f t="shared" si="402"/>
        <v>12481 - Ações de Reabilitação e Recuperação em Defesa Civil</v>
      </c>
      <c r="M5138" t="str">
        <f t="shared" si="403"/>
        <v>449030 - Material de Consumo</v>
      </c>
      <c r="N5138" t="str">
        <f t="shared" si="404"/>
        <v>44</v>
      </c>
      <c r="O5138" t="str">
        <f>VLOOKUP('SQL Results'!N5138,Plan2!$A$2:$B$8,2,0)</f>
        <v>44 - Investimentos</v>
      </c>
      <c r="P5138" s="4" t="str">
        <f t="shared" si="400"/>
        <v>0100 - Recursos ordinários - recursos do tesouro - RLD</v>
      </c>
    </row>
    <row r="5139" spans="1:16" x14ac:dyDescent="0.2">
      <c r="A5139">
        <v>55091</v>
      </c>
      <c r="B5139" t="s">
        <v>2389</v>
      </c>
      <c r="C5139">
        <v>12481</v>
      </c>
      <c r="D5139" t="s">
        <v>2401</v>
      </c>
      <c r="E5139">
        <v>334041</v>
      </c>
      <c r="F5139" t="s">
        <v>29</v>
      </c>
      <c r="G5139" t="s">
        <v>360</v>
      </c>
      <c r="H5139" t="s">
        <v>361</v>
      </c>
      <c r="I5139" t="s">
        <v>2402</v>
      </c>
      <c r="J5139">
        <v>477993</v>
      </c>
      <c r="K5139" t="str">
        <f t="shared" si="401"/>
        <v>55091 - Fundo Estadual de Proteção e Defesa Civil</v>
      </c>
      <c r="L5139" t="str">
        <f t="shared" si="402"/>
        <v>12481 - Ações de Reabilitação e Recuperação em Defesa Civil</v>
      </c>
      <c r="M5139" t="str">
        <f t="shared" si="403"/>
        <v>334041 - Contribuições</v>
      </c>
      <c r="N5139" t="str">
        <f t="shared" si="404"/>
        <v>33</v>
      </c>
      <c r="O5139" t="str">
        <f>VLOOKUP('SQL Results'!N5139,Plan2!$A$2:$B$8,2,0)</f>
        <v>33 - Outras Despesas Correntes</v>
      </c>
      <c r="P5139" s="4" t="str">
        <f t="shared" si="400"/>
        <v>0111 - Taxas da Segurança Pública - recursos do tesouro - exercício corrente</v>
      </c>
    </row>
    <row r="5140" spans="1:16" x14ac:dyDescent="0.2">
      <c r="A5140">
        <v>55091</v>
      </c>
      <c r="B5140" t="s">
        <v>2389</v>
      </c>
      <c r="C5140">
        <v>11883</v>
      </c>
      <c r="D5140" t="s">
        <v>2403</v>
      </c>
      <c r="E5140">
        <v>339030</v>
      </c>
      <c r="F5140" t="s">
        <v>12</v>
      </c>
      <c r="G5140" t="s">
        <v>360</v>
      </c>
      <c r="H5140" t="s">
        <v>361</v>
      </c>
      <c r="I5140" t="s">
        <v>2404</v>
      </c>
      <c r="J5140">
        <v>207972</v>
      </c>
      <c r="K5140" t="str">
        <f t="shared" si="401"/>
        <v>55091 - Fundo Estadual de Proteção e Defesa Civil</v>
      </c>
      <c r="L5140" t="str">
        <f t="shared" si="402"/>
        <v>11883 - Estruturação das unidades de Proteção Civil</v>
      </c>
      <c r="M5140" t="str">
        <f t="shared" si="403"/>
        <v>339030 - Material de Consumo</v>
      </c>
      <c r="N5140" t="str">
        <f t="shared" si="404"/>
        <v>33</v>
      </c>
      <c r="O5140" t="str">
        <f>VLOOKUP('SQL Results'!N5140,Plan2!$A$2:$B$8,2,0)</f>
        <v>33 - Outras Despesas Correntes</v>
      </c>
      <c r="P5140" s="4" t="str">
        <f t="shared" si="400"/>
        <v>0111 - Taxas da Segurança Pública - recursos do tesouro - exercício corrente</v>
      </c>
    </row>
    <row r="5141" spans="1:16" x14ac:dyDescent="0.2">
      <c r="A5141">
        <v>55091</v>
      </c>
      <c r="B5141" t="s">
        <v>2389</v>
      </c>
      <c r="C5141">
        <v>11883</v>
      </c>
      <c r="D5141" t="s">
        <v>2403</v>
      </c>
      <c r="E5141">
        <v>339039</v>
      </c>
      <c r="F5141" t="s">
        <v>16</v>
      </c>
      <c r="G5141" t="s">
        <v>360</v>
      </c>
      <c r="H5141" t="s">
        <v>361</v>
      </c>
      <c r="I5141" t="s">
        <v>2404</v>
      </c>
      <c r="J5141">
        <v>207972</v>
      </c>
      <c r="K5141" t="str">
        <f t="shared" si="401"/>
        <v>55091 - Fundo Estadual de Proteção e Defesa Civil</v>
      </c>
      <c r="L5141" t="str">
        <f t="shared" si="402"/>
        <v>11883 - Estruturação das unidades de Proteção Civil</v>
      </c>
      <c r="M5141" t="str">
        <f t="shared" si="403"/>
        <v>339039 - Outros Serviços Terceiros - Pessoa Jurídica</v>
      </c>
      <c r="N5141" t="str">
        <f t="shared" si="404"/>
        <v>33</v>
      </c>
      <c r="O5141" t="str">
        <f>VLOOKUP('SQL Results'!N5141,Plan2!$A$2:$B$8,2,0)</f>
        <v>33 - Outras Despesas Correntes</v>
      </c>
      <c r="P5141" s="4" t="str">
        <f t="shared" si="400"/>
        <v>0111 - Taxas da Segurança Pública - recursos do tesouro - exercício corrente</v>
      </c>
    </row>
    <row r="5142" spans="1:16" x14ac:dyDescent="0.2">
      <c r="A5142">
        <v>55091</v>
      </c>
      <c r="B5142" t="s">
        <v>2389</v>
      </c>
      <c r="C5142">
        <v>11883</v>
      </c>
      <c r="D5142" t="s">
        <v>2403</v>
      </c>
      <c r="E5142">
        <v>339047</v>
      </c>
      <c r="F5142" t="s">
        <v>27</v>
      </c>
      <c r="G5142" t="s">
        <v>360</v>
      </c>
      <c r="H5142" t="s">
        <v>361</v>
      </c>
      <c r="I5142" t="s">
        <v>2404</v>
      </c>
      <c r="J5142">
        <v>1800</v>
      </c>
      <c r="K5142" t="str">
        <f t="shared" si="401"/>
        <v>55091 - Fundo Estadual de Proteção e Defesa Civil</v>
      </c>
      <c r="L5142" t="str">
        <f t="shared" si="402"/>
        <v>11883 - Estruturação das unidades de Proteção Civil</v>
      </c>
      <c r="M5142" t="str">
        <f t="shared" si="403"/>
        <v>339047 - Obrigações Tributárias e Contributivas</v>
      </c>
      <c r="N5142" t="str">
        <f t="shared" si="404"/>
        <v>33</v>
      </c>
      <c r="O5142" t="str">
        <f>VLOOKUP('SQL Results'!N5142,Plan2!$A$2:$B$8,2,0)</f>
        <v>33 - Outras Despesas Correntes</v>
      </c>
      <c r="P5142" s="4" t="str">
        <f t="shared" si="400"/>
        <v>0111 - Taxas da Segurança Pública - recursos do tesouro - exercício corrente</v>
      </c>
    </row>
    <row r="5143" spans="1:16" x14ac:dyDescent="0.2">
      <c r="A5143">
        <v>55091</v>
      </c>
      <c r="B5143" t="s">
        <v>2389</v>
      </c>
      <c r="C5143">
        <v>11900</v>
      </c>
      <c r="D5143" t="s">
        <v>2405</v>
      </c>
      <c r="E5143">
        <v>339032</v>
      </c>
      <c r="F5143" t="s">
        <v>45</v>
      </c>
      <c r="G5143" t="s">
        <v>13</v>
      </c>
      <c r="H5143" t="s">
        <v>14</v>
      </c>
      <c r="I5143" t="s">
        <v>2406</v>
      </c>
      <c r="J5143">
        <v>4058631</v>
      </c>
      <c r="K5143" t="str">
        <f t="shared" si="401"/>
        <v>55091 - Fundo Estadual de Proteção e Defesa Civil</v>
      </c>
      <c r="L5143" t="str">
        <f t="shared" si="402"/>
        <v>11900 - Ações de Socorro e Assistência Humanitária em Defesa Civil</v>
      </c>
      <c r="M5143" t="str">
        <f t="shared" si="403"/>
        <v>339032 - Material, Bem ou Serviço de Distribuição Gratuita</v>
      </c>
      <c r="N5143" t="str">
        <f t="shared" si="404"/>
        <v>33</v>
      </c>
      <c r="O5143" t="str">
        <f>VLOOKUP('SQL Results'!N5143,Plan2!$A$2:$B$8,2,0)</f>
        <v>33 - Outras Despesas Correntes</v>
      </c>
      <c r="P5143" s="4" t="str">
        <f t="shared" ref="P5143:P5159" si="405">CONCATENATE(LEFT(G5143,4)," - ",H5143)</f>
        <v>0100 - Recursos ordinários - recursos do tesouro - RLD</v>
      </c>
    </row>
    <row r="5144" spans="1:16" x14ac:dyDescent="0.2">
      <c r="A5144">
        <v>55091</v>
      </c>
      <c r="B5144" t="s">
        <v>2389</v>
      </c>
      <c r="C5144">
        <v>11900</v>
      </c>
      <c r="D5144" t="s">
        <v>2405</v>
      </c>
      <c r="E5144">
        <v>339032</v>
      </c>
      <c r="F5144" t="s">
        <v>45</v>
      </c>
      <c r="G5144" t="s">
        <v>360</v>
      </c>
      <c r="H5144" t="s">
        <v>361</v>
      </c>
      <c r="I5144" t="s">
        <v>2406</v>
      </c>
      <c r="J5144">
        <v>265597</v>
      </c>
      <c r="K5144" t="str">
        <f t="shared" si="401"/>
        <v>55091 - Fundo Estadual de Proteção e Defesa Civil</v>
      </c>
      <c r="L5144" t="str">
        <f t="shared" si="402"/>
        <v>11900 - Ações de Socorro e Assistência Humanitária em Defesa Civil</v>
      </c>
      <c r="M5144" t="str">
        <f t="shared" si="403"/>
        <v>339032 - Material, Bem ou Serviço de Distribuição Gratuita</v>
      </c>
      <c r="N5144" t="str">
        <f t="shared" si="404"/>
        <v>33</v>
      </c>
      <c r="O5144" t="str">
        <f>VLOOKUP('SQL Results'!N5144,Plan2!$A$2:$B$8,2,0)</f>
        <v>33 - Outras Despesas Correntes</v>
      </c>
      <c r="P5144" s="4" t="str">
        <f t="shared" si="405"/>
        <v>0111 - Taxas da Segurança Pública - recursos do tesouro - exercício corrente</v>
      </c>
    </row>
    <row r="5145" spans="1:16" x14ac:dyDescent="0.2">
      <c r="A5145">
        <v>55091</v>
      </c>
      <c r="B5145" t="s">
        <v>2389</v>
      </c>
      <c r="C5145">
        <v>11900</v>
      </c>
      <c r="D5145" t="s">
        <v>2405</v>
      </c>
      <c r="E5145">
        <v>339032</v>
      </c>
      <c r="F5145" t="s">
        <v>45</v>
      </c>
      <c r="G5145" t="s">
        <v>2297</v>
      </c>
      <c r="H5145" t="s">
        <v>2298</v>
      </c>
      <c r="I5145" t="s">
        <v>2406</v>
      </c>
      <c r="J5145">
        <v>647122</v>
      </c>
      <c r="K5145" t="str">
        <f t="shared" si="401"/>
        <v>55091 - Fundo Estadual de Proteção e Defesa Civil</v>
      </c>
      <c r="L5145" t="str">
        <f t="shared" si="402"/>
        <v>11900 - Ações de Socorro e Assistência Humanitária em Defesa Civil</v>
      </c>
      <c r="M5145" t="str">
        <f t="shared" si="403"/>
        <v>339032 - Material, Bem ou Serviço de Distribuição Gratuita</v>
      </c>
      <c r="N5145" t="str">
        <f t="shared" si="404"/>
        <v>33</v>
      </c>
      <c r="O5145" t="str">
        <f>VLOOKUP('SQL Results'!N5145,Plan2!$A$2:$B$8,2,0)</f>
        <v>33 - Outras Despesas Correntes</v>
      </c>
      <c r="P5145" s="4" t="str">
        <f t="shared" si="405"/>
        <v>0232 - Transferências da União - situação de emergência e calamidade</v>
      </c>
    </row>
    <row r="5146" spans="1:16" x14ac:dyDescent="0.2">
      <c r="A5146">
        <v>55091</v>
      </c>
      <c r="B5146" t="s">
        <v>2389</v>
      </c>
      <c r="C5146">
        <v>11900</v>
      </c>
      <c r="D5146" t="s">
        <v>2405</v>
      </c>
      <c r="E5146">
        <v>339032</v>
      </c>
      <c r="F5146" t="s">
        <v>45</v>
      </c>
      <c r="G5146" t="s">
        <v>367</v>
      </c>
      <c r="H5146" t="s">
        <v>368</v>
      </c>
      <c r="I5146" t="s">
        <v>2406</v>
      </c>
      <c r="J5146">
        <v>28650</v>
      </c>
      <c r="K5146" t="str">
        <f t="shared" si="401"/>
        <v>55091 - Fundo Estadual de Proteção e Defesa Civil</v>
      </c>
      <c r="L5146" t="str">
        <f t="shared" si="402"/>
        <v>11900 - Ações de Socorro e Assistência Humanitária em Defesa Civil</v>
      </c>
      <c r="M5146" t="str">
        <f t="shared" si="403"/>
        <v>339032 - Material, Bem ou Serviço de Distribuição Gratuita</v>
      </c>
      <c r="N5146" t="str">
        <f t="shared" si="404"/>
        <v>33</v>
      </c>
      <c r="O5146" t="str">
        <f>VLOOKUP('SQL Results'!N5146,Plan2!$A$2:$B$8,2,0)</f>
        <v>33 - Outras Despesas Correntes</v>
      </c>
      <c r="P5146" s="4" t="str">
        <f t="shared" si="405"/>
        <v>0285 - Remuneração de disp bancária - Executivo - rec vinculados-rec outras fontes-exerc corrente</v>
      </c>
    </row>
    <row r="5147" spans="1:16" x14ac:dyDescent="0.2">
      <c r="A5147">
        <v>55091</v>
      </c>
      <c r="B5147" t="s">
        <v>2389</v>
      </c>
      <c r="C5147">
        <v>11733</v>
      </c>
      <c r="D5147" t="s">
        <v>2407</v>
      </c>
      <c r="E5147">
        <v>339039</v>
      </c>
      <c r="F5147" t="s">
        <v>16</v>
      </c>
      <c r="G5147" t="s">
        <v>13</v>
      </c>
      <c r="H5147" t="s">
        <v>14</v>
      </c>
      <c r="I5147" t="s">
        <v>2408</v>
      </c>
      <c r="J5147">
        <v>500000</v>
      </c>
      <c r="K5147" t="str">
        <f t="shared" si="401"/>
        <v>55091 - Fundo Estadual de Proteção e Defesa Civil</v>
      </c>
      <c r="L5147" t="str">
        <f t="shared" si="402"/>
        <v>11733 - Contratação de consultoria, estudos e projetos para prevenção e preparação aos desastres</v>
      </c>
      <c r="M5147" t="str">
        <f t="shared" si="403"/>
        <v>339039 - Outros Serviços Terceiros - Pessoa Jurídica</v>
      </c>
      <c r="N5147" t="str">
        <f t="shared" si="404"/>
        <v>33</v>
      </c>
      <c r="O5147" t="str">
        <f>VLOOKUP('SQL Results'!N5147,Plan2!$A$2:$B$8,2,0)</f>
        <v>33 - Outras Despesas Correntes</v>
      </c>
      <c r="P5147" s="4" t="str">
        <f t="shared" si="405"/>
        <v>0100 - Recursos ordinários - recursos do tesouro - RLD</v>
      </c>
    </row>
    <row r="5148" spans="1:16" x14ac:dyDescent="0.2">
      <c r="A5148">
        <v>55091</v>
      </c>
      <c r="B5148" t="s">
        <v>2389</v>
      </c>
      <c r="C5148">
        <v>11733</v>
      </c>
      <c r="D5148" t="s">
        <v>2407</v>
      </c>
      <c r="E5148">
        <v>332041</v>
      </c>
      <c r="F5148" t="s">
        <v>29</v>
      </c>
      <c r="G5148" t="s">
        <v>360</v>
      </c>
      <c r="H5148" t="s">
        <v>361</v>
      </c>
      <c r="I5148" t="s">
        <v>2408</v>
      </c>
      <c r="J5148">
        <v>1360718</v>
      </c>
      <c r="K5148" t="str">
        <f t="shared" si="401"/>
        <v>55091 - Fundo Estadual de Proteção e Defesa Civil</v>
      </c>
      <c r="L5148" t="str">
        <f t="shared" si="402"/>
        <v>11733 - Contratação de consultoria, estudos e projetos para prevenção e preparação aos desastres</v>
      </c>
      <c r="M5148" t="str">
        <f t="shared" si="403"/>
        <v>332041 - Contribuições</v>
      </c>
      <c r="N5148" t="str">
        <f t="shared" si="404"/>
        <v>33</v>
      </c>
      <c r="O5148" t="str">
        <f>VLOOKUP('SQL Results'!N5148,Plan2!$A$2:$B$8,2,0)</f>
        <v>33 - Outras Despesas Correntes</v>
      </c>
      <c r="P5148" s="4" t="str">
        <f t="shared" si="405"/>
        <v>0111 - Taxas da Segurança Pública - recursos do tesouro - exercício corrente</v>
      </c>
    </row>
    <row r="5149" spans="1:16" x14ac:dyDescent="0.2">
      <c r="A5149">
        <v>55091</v>
      </c>
      <c r="B5149" t="s">
        <v>2389</v>
      </c>
      <c r="C5149">
        <v>11886</v>
      </c>
      <c r="D5149" t="s">
        <v>2409</v>
      </c>
      <c r="E5149">
        <v>339140</v>
      </c>
      <c r="F5149" t="s">
        <v>52</v>
      </c>
      <c r="G5149" t="s">
        <v>13</v>
      </c>
      <c r="H5149" t="s">
        <v>14</v>
      </c>
      <c r="I5149" t="s">
        <v>2410</v>
      </c>
      <c r="J5149">
        <v>851145</v>
      </c>
      <c r="K5149" t="str">
        <f t="shared" si="401"/>
        <v>55091 - Fundo Estadual de Proteção e Defesa Civil</v>
      </c>
      <c r="L5149" t="str">
        <f t="shared" si="402"/>
        <v>11886 - Ampliação e modernização da rede de monitoramento e alerta</v>
      </c>
      <c r="M5149" t="str">
        <f t="shared" si="403"/>
        <v>339140 - Serviços de Tecnologia da Informação e Comunicação - Pessoa Jurídica</v>
      </c>
      <c r="N5149" t="str">
        <f t="shared" si="404"/>
        <v>33</v>
      </c>
      <c r="O5149" t="str">
        <f>VLOOKUP('SQL Results'!N5149,Plan2!$A$2:$B$8,2,0)</f>
        <v>33 - Outras Despesas Correntes</v>
      </c>
      <c r="P5149" s="4" t="str">
        <f t="shared" si="405"/>
        <v>0100 - Recursos ordinários - recursos do tesouro - RLD</v>
      </c>
    </row>
    <row r="5150" spans="1:16" x14ac:dyDescent="0.2">
      <c r="A5150">
        <v>55091</v>
      </c>
      <c r="B5150" t="s">
        <v>2389</v>
      </c>
      <c r="C5150">
        <v>11886</v>
      </c>
      <c r="D5150" t="s">
        <v>2409</v>
      </c>
      <c r="E5150">
        <v>449051</v>
      </c>
      <c r="F5150" t="s">
        <v>31</v>
      </c>
      <c r="G5150" t="s">
        <v>13</v>
      </c>
      <c r="H5150" t="s">
        <v>14</v>
      </c>
      <c r="I5150" t="s">
        <v>2410</v>
      </c>
      <c r="J5150">
        <v>260000</v>
      </c>
      <c r="K5150" t="str">
        <f t="shared" si="401"/>
        <v>55091 - Fundo Estadual de Proteção e Defesa Civil</v>
      </c>
      <c r="L5150" t="str">
        <f t="shared" si="402"/>
        <v>11886 - Ampliação e modernização da rede de monitoramento e alerta</v>
      </c>
      <c r="M5150" t="str">
        <f t="shared" si="403"/>
        <v>449051 - Obras e Instalações</v>
      </c>
      <c r="N5150" t="str">
        <f t="shared" si="404"/>
        <v>44</v>
      </c>
      <c r="O5150" t="str">
        <f>VLOOKUP('SQL Results'!N5150,Plan2!$A$2:$B$8,2,0)</f>
        <v>44 - Investimentos</v>
      </c>
      <c r="P5150" s="4" t="str">
        <f t="shared" si="405"/>
        <v>0100 - Recursos ordinários - recursos do tesouro - RLD</v>
      </c>
    </row>
    <row r="5151" spans="1:16" x14ac:dyDescent="0.2">
      <c r="A5151">
        <v>55091</v>
      </c>
      <c r="B5151" t="s">
        <v>2389</v>
      </c>
      <c r="C5151">
        <v>11886</v>
      </c>
      <c r="D5151" t="s">
        <v>2409</v>
      </c>
      <c r="E5151">
        <v>339030</v>
      </c>
      <c r="F5151" t="s">
        <v>12</v>
      </c>
      <c r="G5151" t="s">
        <v>360</v>
      </c>
      <c r="H5151" t="s">
        <v>361</v>
      </c>
      <c r="I5151" t="s">
        <v>2410</v>
      </c>
      <c r="J5151">
        <v>200000</v>
      </c>
      <c r="K5151" t="str">
        <f t="shared" si="401"/>
        <v>55091 - Fundo Estadual de Proteção e Defesa Civil</v>
      </c>
      <c r="L5151" t="str">
        <f t="shared" si="402"/>
        <v>11886 - Ampliação e modernização da rede de monitoramento e alerta</v>
      </c>
      <c r="M5151" t="str">
        <f t="shared" si="403"/>
        <v>339030 - Material de Consumo</v>
      </c>
      <c r="N5151" t="str">
        <f t="shared" si="404"/>
        <v>33</v>
      </c>
      <c r="O5151" t="str">
        <f>VLOOKUP('SQL Results'!N5151,Plan2!$A$2:$B$8,2,0)</f>
        <v>33 - Outras Despesas Correntes</v>
      </c>
      <c r="P5151" s="4" t="str">
        <f t="shared" si="405"/>
        <v>0111 - Taxas da Segurança Pública - recursos do tesouro - exercício corrente</v>
      </c>
    </row>
    <row r="5152" spans="1:16" x14ac:dyDescent="0.2">
      <c r="A5152">
        <v>55091</v>
      </c>
      <c r="B5152" t="s">
        <v>2389</v>
      </c>
      <c r="C5152">
        <v>11886</v>
      </c>
      <c r="D5152" t="s">
        <v>2409</v>
      </c>
      <c r="E5152">
        <v>339039</v>
      </c>
      <c r="F5152" t="s">
        <v>16</v>
      </c>
      <c r="G5152" t="s">
        <v>360</v>
      </c>
      <c r="H5152" t="s">
        <v>361</v>
      </c>
      <c r="I5152" t="s">
        <v>2410</v>
      </c>
      <c r="J5152">
        <v>606415</v>
      </c>
      <c r="K5152" t="str">
        <f t="shared" si="401"/>
        <v>55091 - Fundo Estadual de Proteção e Defesa Civil</v>
      </c>
      <c r="L5152" t="str">
        <f t="shared" si="402"/>
        <v>11886 - Ampliação e modernização da rede de monitoramento e alerta</v>
      </c>
      <c r="M5152" t="str">
        <f t="shared" si="403"/>
        <v>339039 - Outros Serviços Terceiros - Pessoa Jurídica</v>
      </c>
      <c r="N5152" t="str">
        <f t="shared" si="404"/>
        <v>33</v>
      </c>
      <c r="O5152" t="str">
        <f>VLOOKUP('SQL Results'!N5152,Plan2!$A$2:$B$8,2,0)</f>
        <v>33 - Outras Despesas Correntes</v>
      </c>
      <c r="P5152" s="4" t="str">
        <f t="shared" si="405"/>
        <v>0111 - Taxas da Segurança Pública - recursos do tesouro - exercício corrente</v>
      </c>
    </row>
    <row r="5153" spans="1:16" x14ac:dyDescent="0.2">
      <c r="A5153">
        <v>55091</v>
      </c>
      <c r="B5153" t="s">
        <v>2389</v>
      </c>
      <c r="C5153">
        <v>11915</v>
      </c>
      <c r="D5153" t="s">
        <v>2411</v>
      </c>
      <c r="E5153">
        <v>449040</v>
      </c>
      <c r="F5153" t="s">
        <v>52</v>
      </c>
      <c r="G5153" t="s">
        <v>13</v>
      </c>
      <c r="H5153" t="s">
        <v>14</v>
      </c>
      <c r="I5153" t="s">
        <v>2412</v>
      </c>
      <c r="J5153">
        <v>360000</v>
      </c>
      <c r="K5153" t="str">
        <f t="shared" si="401"/>
        <v>55091 - Fundo Estadual de Proteção e Defesa Civil</v>
      </c>
      <c r="L5153" t="str">
        <f t="shared" si="402"/>
        <v>11915 - Aquisição, atualização e manutenção dos Sistemas de Inteligência em Proteção e Defesa Civil</v>
      </c>
      <c r="M5153" t="str">
        <f t="shared" si="403"/>
        <v>449040 - Serviços de Tecnologia da Informação e Comunicação - Pessoa Jurídica</v>
      </c>
      <c r="N5153" t="str">
        <f t="shared" si="404"/>
        <v>44</v>
      </c>
      <c r="O5153" t="str">
        <f>VLOOKUP('SQL Results'!N5153,Plan2!$A$2:$B$8,2,0)</f>
        <v>44 - Investimentos</v>
      </c>
      <c r="P5153" s="4" t="str">
        <f t="shared" si="405"/>
        <v>0100 - Recursos ordinários - recursos do tesouro - RLD</v>
      </c>
    </row>
    <row r="5154" spans="1:16" x14ac:dyDescent="0.2">
      <c r="A5154">
        <v>55091</v>
      </c>
      <c r="B5154" t="s">
        <v>2389</v>
      </c>
      <c r="C5154">
        <v>11915</v>
      </c>
      <c r="D5154" t="s">
        <v>2411</v>
      </c>
      <c r="E5154">
        <v>339140</v>
      </c>
      <c r="F5154" t="s">
        <v>52</v>
      </c>
      <c r="G5154" t="s">
        <v>360</v>
      </c>
      <c r="H5154" t="s">
        <v>361</v>
      </c>
      <c r="I5154" t="s">
        <v>2412</v>
      </c>
      <c r="J5154">
        <v>157559</v>
      </c>
      <c r="K5154" t="str">
        <f t="shared" si="401"/>
        <v>55091 - Fundo Estadual de Proteção e Defesa Civil</v>
      </c>
      <c r="L5154" t="str">
        <f t="shared" si="402"/>
        <v>11915 - Aquisição, atualização e manutenção dos Sistemas de Inteligência em Proteção e Defesa Civil</v>
      </c>
      <c r="M5154" t="str">
        <f t="shared" si="403"/>
        <v>339140 - Serviços de Tecnologia da Informação e Comunicação - Pessoa Jurídica</v>
      </c>
      <c r="N5154" t="str">
        <f t="shared" si="404"/>
        <v>33</v>
      </c>
      <c r="O5154" t="str">
        <f>VLOOKUP('SQL Results'!N5154,Plan2!$A$2:$B$8,2,0)</f>
        <v>33 - Outras Despesas Correntes</v>
      </c>
      <c r="P5154" s="4" t="str">
        <f t="shared" si="405"/>
        <v>0111 - Taxas da Segurança Pública - recursos do tesouro - exercício corrente</v>
      </c>
    </row>
    <row r="5155" spans="1:16" x14ac:dyDescent="0.2">
      <c r="A5155">
        <v>55091</v>
      </c>
      <c r="B5155" t="s">
        <v>2389</v>
      </c>
      <c r="C5155">
        <v>11887</v>
      </c>
      <c r="D5155" t="s">
        <v>2397</v>
      </c>
      <c r="E5155">
        <v>339033</v>
      </c>
      <c r="F5155" t="s">
        <v>49</v>
      </c>
      <c r="G5155" t="s">
        <v>13</v>
      </c>
      <c r="H5155" t="s">
        <v>14</v>
      </c>
      <c r="I5155" t="s">
        <v>2398</v>
      </c>
      <c r="J5155">
        <v>19948</v>
      </c>
      <c r="K5155" t="str">
        <f t="shared" si="401"/>
        <v>55091 - Fundo Estadual de Proteção e Defesa Civil</v>
      </c>
      <c r="L5155" t="str">
        <f t="shared" si="402"/>
        <v>11887 - Promoção da educação continuada em proteção e defesa civil</v>
      </c>
      <c r="M5155" t="str">
        <f t="shared" si="403"/>
        <v>339033 - Passagens e Despesas com Locomoção</v>
      </c>
      <c r="N5155" t="str">
        <f t="shared" si="404"/>
        <v>33</v>
      </c>
      <c r="O5155" t="str">
        <f>VLOOKUP('SQL Results'!N5155,Plan2!$A$2:$B$8,2,0)</f>
        <v>33 - Outras Despesas Correntes</v>
      </c>
      <c r="P5155" s="4" t="str">
        <f t="shared" si="405"/>
        <v>0100 - Recursos ordinários - recursos do tesouro - RLD</v>
      </c>
    </row>
    <row r="5156" spans="1:16" x14ac:dyDescent="0.2">
      <c r="A5156">
        <v>55091</v>
      </c>
      <c r="B5156" t="s">
        <v>2389</v>
      </c>
      <c r="C5156">
        <v>11883</v>
      </c>
      <c r="D5156" t="s">
        <v>2403</v>
      </c>
      <c r="E5156">
        <v>449052</v>
      </c>
      <c r="F5156" t="s">
        <v>17</v>
      </c>
      <c r="G5156" t="s">
        <v>13</v>
      </c>
      <c r="H5156" t="s">
        <v>14</v>
      </c>
      <c r="I5156" t="s">
        <v>2404</v>
      </c>
      <c r="J5156">
        <v>415943</v>
      </c>
      <c r="K5156" t="str">
        <f t="shared" si="401"/>
        <v>55091 - Fundo Estadual de Proteção e Defesa Civil</v>
      </c>
      <c r="L5156" t="str">
        <f t="shared" si="402"/>
        <v>11883 - Estruturação das unidades de Proteção Civil</v>
      </c>
      <c r="M5156" t="str">
        <f t="shared" si="403"/>
        <v>449052 - Equipamentos e Material Permanente</v>
      </c>
      <c r="N5156" t="str">
        <f t="shared" si="404"/>
        <v>44</v>
      </c>
      <c r="O5156" t="str">
        <f>VLOOKUP('SQL Results'!N5156,Plan2!$A$2:$B$8,2,0)</f>
        <v>44 - Investimentos</v>
      </c>
      <c r="P5156" s="4" t="str">
        <f t="shared" si="405"/>
        <v>0100 - Recursos ordinários - recursos do tesouro - RLD</v>
      </c>
    </row>
    <row r="5157" spans="1:16" x14ac:dyDescent="0.2">
      <c r="A5157">
        <v>55091</v>
      </c>
      <c r="B5157" t="s">
        <v>2389</v>
      </c>
      <c r="C5157">
        <v>12730</v>
      </c>
      <c r="D5157" t="s">
        <v>2390</v>
      </c>
      <c r="E5157">
        <v>339037</v>
      </c>
      <c r="F5157" t="s">
        <v>25</v>
      </c>
      <c r="G5157" t="s">
        <v>13</v>
      </c>
      <c r="H5157" t="s">
        <v>14</v>
      </c>
      <c r="I5157" t="s">
        <v>2391</v>
      </c>
      <c r="J5157">
        <v>652359</v>
      </c>
      <c r="K5157" t="str">
        <f t="shared" si="401"/>
        <v>55091 - Fundo Estadual de Proteção e Defesa Civil</v>
      </c>
      <c r="L5157" t="str">
        <f t="shared" si="402"/>
        <v>12730 - Reforma, manutenção e conservação de barragens</v>
      </c>
      <c r="M5157" t="str">
        <f t="shared" si="403"/>
        <v>339037 - Locação de Mão-de-Obra</v>
      </c>
      <c r="N5157" t="str">
        <f t="shared" si="404"/>
        <v>33</v>
      </c>
      <c r="O5157" t="str">
        <f>VLOOKUP('SQL Results'!N5157,Plan2!$A$2:$B$8,2,0)</f>
        <v>33 - Outras Despesas Correntes</v>
      </c>
      <c r="P5157" s="4" t="str">
        <f t="shared" si="405"/>
        <v>0100 - Recursos ordinários - recursos do tesouro - RLD</v>
      </c>
    </row>
    <row r="5158" spans="1:16" x14ac:dyDescent="0.2">
      <c r="A5158">
        <v>55091</v>
      </c>
      <c r="B5158" t="s">
        <v>2389</v>
      </c>
      <c r="C5158">
        <v>12730</v>
      </c>
      <c r="D5158" t="s">
        <v>2390</v>
      </c>
      <c r="E5158">
        <v>339039</v>
      </c>
      <c r="F5158" t="s">
        <v>16</v>
      </c>
      <c r="G5158" t="s">
        <v>13</v>
      </c>
      <c r="H5158" t="s">
        <v>14</v>
      </c>
      <c r="I5158" t="s">
        <v>2391</v>
      </c>
      <c r="J5158">
        <v>1028000</v>
      </c>
      <c r="K5158" t="str">
        <f t="shared" si="401"/>
        <v>55091 - Fundo Estadual de Proteção e Defesa Civil</v>
      </c>
      <c r="L5158" t="str">
        <f t="shared" si="402"/>
        <v>12730 - Reforma, manutenção e conservação de barragens</v>
      </c>
      <c r="M5158" t="str">
        <f t="shared" si="403"/>
        <v>339039 - Outros Serviços Terceiros - Pessoa Jurídica</v>
      </c>
      <c r="N5158" t="str">
        <f t="shared" si="404"/>
        <v>33</v>
      </c>
      <c r="O5158" t="str">
        <f>VLOOKUP('SQL Results'!N5158,Plan2!$A$2:$B$8,2,0)</f>
        <v>33 - Outras Despesas Correntes</v>
      </c>
      <c r="P5158" s="4" t="str">
        <f t="shared" si="405"/>
        <v>0100 - Recursos ordinários - recursos do tesouro - RLD</v>
      </c>
    </row>
    <row r="5159" spans="1:16" x14ac:dyDescent="0.2">
      <c r="A5159">
        <v>69001</v>
      </c>
      <c r="B5159" t="s">
        <v>2413</v>
      </c>
      <c r="C5159">
        <v>9999</v>
      </c>
      <c r="D5159" t="s">
        <v>2414</v>
      </c>
      <c r="E5159">
        <v>999999</v>
      </c>
      <c r="F5159" t="s">
        <v>2413</v>
      </c>
      <c r="G5159" t="s">
        <v>13</v>
      </c>
      <c r="H5159" t="s">
        <v>14</v>
      </c>
      <c r="I5159" t="s">
        <v>2413</v>
      </c>
      <c r="J5159">
        <v>1000000</v>
      </c>
      <c r="K5159" t="str">
        <f t="shared" si="401"/>
        <v>69001 - Reserva de Contingência</v>
      </c>
      <c r="L5159" t="str">
        <f t="shared" si="402"/>
        <v>9999 - Reserva de contingência</v>
      </c>
      <c r="M5159" t="str">
        <f t="shared" si="403"/>
        <v>999999 - Reserva de Contingência</v>
      </c>
      <c r="N5159" t="str">
        <f t="shared" si="404"/>
        <v>99</v>
      </c>
      <c r="O5159" t="e">
        <f>VLOOKUP('SQL Results'!N5159,Plan2!$A$2:$B$8,2,0)</f>
        <v>#N/A</v>
      </c>
      <c r="P5159" s="4" t="str">
        <f t="shared" si="405"/>
        <v>0100 - Recursos ordinários - recursos do tesouro - RLD</v>
      </c>
    </row>
  </sheetData>
  <autoFilter ref="A1:M5159"/>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8"/>
  <sheetViews>
    <sheetView workbookViewId="0">
      <selection activeCell="C17" sqref="C17"/>
    </sheetView>
  </sheetViews>
  <sheetFormatPr defaultRowHeight="12.75" x14ac:dyDescent="0.2"/>
  <sheetData>
    <row r="2" spans="1:2" x14ac:dyDescent="0.2">
      <c r="A2" t="s">
        <v>2427</v>
      </c>
      <c r="B2" t="s">
        <v>2420</v>
      </c>
    </row>
    <row r="3" spans="1:2" x14ac:dyDescent="0.2">
      <c r="A3" t="str">
        <f>LEFT(B3,2)</f>
        <v>33</v>
      </c>
      <c r="B3" t="s">
        <v>2421</v>
      </c>
    </row>
    <row r="4" spans="1:2" x14ac:dyDescent="0.2">
      <c r="A4" t="str">
        <f t="shared" ref="A4:A8" si="0">LEFT(B4,2)</f>
        <v>44</v>
      </c>
      <c r="B4" t="s">
        <v>2422</v>
      </c>
    </row>
    <row r="5" spans="1:2" x14ac:dyDescent="0.2">
      <c r="A5" t="str">
        <f t="shared" si="0"/>
        <v>31</v>
      </c>
      <c r="B5" t="s">
        <v>2423</v>
      </c>
    </row>
    <row r="6" spans="1:2" x14ac:dyDescent="0.2">
      <c r="A6" t="str">
        <f t="shared" si="0"/>
        <v>45</v>
      </c>
      <c r="B6" t="s">
        <v>2424</v>
      </c>
    </row>
    <row r="7" spans="1:2" x14ac:dyDescent="0.2">
      <c r="A7" t="str">
        <f t="shared" si="0"/>
        <v>46</v>
      </c>
      <c r="B7" t="s">
        <v>2425</v>
      </c>
    </row>
    <row r="8" spans="1:2" x14ac:dyDescent="0.2">
      <c r="A8" t="str">
        <f t="shared" si="0"/>
        <v>32</v>
      </c>
      <c r="B8" t="s">
        <v>2426</v>
      </c>
    </row>
  </sheetData>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cols>
    <col min="1" max="1" width="80"/>
  </cols>
  <sheetData>
    <row r="1" spans="1:1" x14ac:dyDescent="0.2">
      <c r="A1" t="s">
        <v>2415</v>
      </c>
    </row>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4</vt:i4>
      </vt:variant>
    </vt:vector>
  </HeadingPairs>
  <TitlesOfParts>
    <vt:vector size="4" baseType="lpstr">
      <vt:lpstr>Item_9-LOA_2019</vt:lpstr>
      <vt:lpstr>SQL Results</vt:lpstr>
      <vt:lpstr>Plan2</vt:lpstr>
      <vt:lpstr>SQL Statement</vt:lpstr>
    </vt:vector>
  </TitlesOfParts>
  <Company>Allround Automations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PL/SQL Developer</dc:creator>
  <cp:lastModifiedBy>Juliana  Cruz</cp:lastModifiedBy>
  <dcterms:created xsi:type="dcterms:W3CDTF">2019-01-29T17:32:31Z</dcterms:created>
  <dcterms:modified xsi:type="dcterms:W3CDTF">2019-01-29T20:49:58Z</dcterms:modified>
</cp:coreProperties>
</file>